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<sst xmlns="http://schemas.openxmlformats.org/spreadsheetml/2006/main" count="28095" uniqueCount="3257">
  <si>
    <t>File opened</t>
  </si>
  <si>
    <t>2022-09-27 09:59:53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</si>
  <si>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</si>
  <si>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</si>
  <si>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</si>
  <si>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</si>
  <si>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</si>
  <si>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</si>
  <si>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</si>
  <si>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</si>
  <si>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</si>
  <si>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</si>
  <si>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</si>
  <si>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</si>
  <si>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</si>
  <si>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Tue Sep 27 09:38</t>
  </si>
  <si>
    <t>H2O rangematch</t>
  </si>
  <si>
    <t>Wed Sep 21 09:38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</si>
  <si>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</si>
  <si>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</si>
  <si>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</si>
  <si>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</si>
  <si>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</si>
  <si>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</si>
  <si>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</si>
  <si>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</si>
  <si>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</si>
  <si>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09:59:53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</si>
  <si>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</si>
  <si>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</si>
  <si>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</si>
  <si>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</si>
  <si>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</si>
  <si>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</si>
  <si>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</si>
  <si>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</si>
  <si>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</si>
  <si>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</si>
  <si>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</si>
  <si>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</si>
  <si>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</si>
  <si>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</si>
  <si>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</si>
  <si>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</si>
  <si>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</si>
  <si>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</si>
  <si>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</si>
  <si>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</si>
  <si>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</si>
  <si>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</si>
  <si>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</si>
  <si>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</si>
  <si>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</si>
  <si>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</si>
  <si>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</si>
  <si>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</si>
  <si>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</si>
  <si>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</si>
  <si>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</si>
  <si>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</si>
  <si>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</si>
  <si>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</si>
  <si>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</si>
  <si>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</si>
  <si>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</si>
  <si>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</si>
  <si>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</si>
  <si>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</si>
  <si>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</si>
  <si>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</si>
  <si>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</si>
  <si>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</si>
  <si>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</si>
  <si>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</si>
  <si>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</si>
  <si>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</si>
  <si>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</si>
  <si>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</si>
  <si>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</si>
  <si>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</si>
  <si>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0.62541 96.2285 384.177 609.961 840.235 1045.91 1237.14 1397.83</t>
  </si>
  <si>
    <t>Fs_true</t>
  </si>
  <si>
    <t>0.856922 102.823 401.735 603.215 801.372 1003.17 1200.88 1401.76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</si>
  <si>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</si>
  <si>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</si>
  <si>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</si>
  <si>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</si>
  <si>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</si>
  <si>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</si>
  <si>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</si>
  <si>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</si>
  <si>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</si>
  <si>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</si>
  <si>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</si>
  <si>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</si>
  <si>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</si>
  <si>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</si>
  <si>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</si>
  <si>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</si>
  <si>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</si>
  <si>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</si>
  <si>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</si>
  <si>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</si>
  <si>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</si>
  <si>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</si>
  <si>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</si>
  <si>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</si>
  <si>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</si>
  <si>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</si>
  <si>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</si>
  <si>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</si>
  <si>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</si>
  <si>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</si>
  <si>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</si>
  <si>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</si>
  <si>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</si>
  <si>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</si>
  <si>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</si>
  <si>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</si>
  <si>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</si>
  <si>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</si>
  <si>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</si>
  <si>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</si>
  <si>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</si>
  <si>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</si>
  <si>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</si>
  <si>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</si>
  <si>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</si>
  <si>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</si>
  <si>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</si>
  <si>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</si>
  <si>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</si>
  <si>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</si>
  <si>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</si>
  <si>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</si>
  <si>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</si>
  <si>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</si>
  <si>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</si>
  <si>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</si>
  <si>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</si>
  <si>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</si>
  <si>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</si>
  <si>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</si>
  <si>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</si>
  <si>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</si>
  <si>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</si>
  <si>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</si>
  <si>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</si>
  <si>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</si>
  <si>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</si>
  <si>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</si>
  <si>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</si>
  <si>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</si>
  <si>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</si>
  <si>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</si>
  <si>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</si>
  <si>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</si>
  <si>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</si>
  <si>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</si>
  <si>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</si>
  <si>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</si>
  <si>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</si>
  <si>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</si>
  <si>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</si>
  <si>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</si>
  <si>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</si>
  <si>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</si>
  <si>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</si>
  <si>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</si>
  <si>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</si>
  <si>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</si>
  <si>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</si>
  <si>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</si>
  <si>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</si>
  <si>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</si>
  <si>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</si>
  <si>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</si>
  <si>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</si>
  <si>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</si>
  <si>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</si>
  <si>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</si>
  <si>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</si>
  <si>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</si>
  <si>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</si>
  <si>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</si>
  <si>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</si>
  <si>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</si>
  <si>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</si>
  <si>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</si>
  <si>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</si>
  <si>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</si>
  <si>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</si>
  <si>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</si>
  <si>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</si>
  <si>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</si>
  <si>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</si>
  <si>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</si>
  <si>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</si>
  <si>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</si>
  <si>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</si>
  <si>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</si>
  <si>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</si>
  <si>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</si>
  <si>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</si>
  <si>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</si>
  <si>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</si>
  <si>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</si>
  <si>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</si>
  <si>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</si>
  <si>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</si>
  <si>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</si>
  <si>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</si>
  <si>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</si>
  <si>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</si>
  <si>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</si>
  <si>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</si>
  <si>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</si>
  <si>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</si>
  <si>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</si>
  <si>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</si>
  <si>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</si>
  <si>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</si>
  <si>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</si>
  <si>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</si>
  <si>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</si>
  <si>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</si>
  <si>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</si>
  <si>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</si>
  <si>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</si>
  <si>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</si>
  <si>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</si>
  <si>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</si>
  <si>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</si>
  <si>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</si>
  <si>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</si>
  <si>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</si>
  <si>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</si>
  <si>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</si>
  <si>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</si>
  <si>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</si>
  <si>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</si>
  <si>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</si>
  <si>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</si>
  <si>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</si>
  <si>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</si>
  <si>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</si>
  <si>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</si>
  <si>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</si>
  <si>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</si>
  <si>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</si>
  <si>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</si>
  <si>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</si>
  <si>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</si>
  <si>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</si>
  <si>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</si>
  <si>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</si>
  <si>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</si>
  <si>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</si>
  <si>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</si>
  <si>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</si>
  <si>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</si>
  <si>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</si>
  <si>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</si>
  <si>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</si>
  <si>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</si>
  <si>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</si>
  <si>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</si>
  <si>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</si>
  <si>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</si>
  <si>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</si>
  <si>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</si>
  <si>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</si>
  <si>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</si>
  <si>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</si>
  <si>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</si>
  <si>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</si>
  <si>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</si>
  <si>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</si>
  <si>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</si>
  <si>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</si>
  <si>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</si>
  <si>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</si>
  <si>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</si>
  <si>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</si>
  <si>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</si>
  <si>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</si>
  <si>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</si>
  <si>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</si>
  <si>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</si>
  <si>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</si>
  <si>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</si>
  <si>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</si>
  <si>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</si>
  <si>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</si>
  <si>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</si>
  <si>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</si>
  <si>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</si>
  <si>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</si>
  <si>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</si>
  <si>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</si>
  <si>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</si>
  <si>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</si>
  <si>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</si>
  <si>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</si>
  <si>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</si>
  <si>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</si>
  <si>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</si>
  <si>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</si>
  <si>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</si>
  <si>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</si>
  <si>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</si>
  <si>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</si>
  <si>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</si>
  <si>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</si>
  <si>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</si>
  <si>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</si>
  <si>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</si>
  <si>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</si>
  <si>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</si>
  <si>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</si>
  <si>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</si>
  <si>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</si>
  <si>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</si>
  <si>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</si>
  <si>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</si>
  <si>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</si>
  <si>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</si>
  <si>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</si>
  <si>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</si>
  <si>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</si>
  <si>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</si>
  <si>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</si>
  <si>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</si>
  <si>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</si>
  <si>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</si>
  <si>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</si>
  <si>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</si>
  <si>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</si>
  <si>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</si>
  <si>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</si>
  <si>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</si>
  <si>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</si>
  <si>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</si>
  <si>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</si>
  <si>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</si>
  <si>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</si>
  <si>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</si>
  <si>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</si>
  <si>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</si>
  <si>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</si>
  <si>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</si>
  <si>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20220927 10:38:27</t>
  </si>
  <si>
    <t>10:38:27</t>
  </si>
  <si>
    <t>albert</t>
  </si>
  <si>
    <t>a_y_140_90</t>
  </si>
  <si>
    <t>0: Broadleaf</t>
  </si>
  <si>
    <t>--:--:--</t>
  </si>
  <si>
    <t>0/2</t>
  </si>
  <si>
    <t>11111111</t>
  </si>
  <si>
    <t>oooooooo</t>
  </si>
  <si>
    <t>on</t>
  </si>
  <si>
    <t>20220927 10:38:32</t>
  </si>
  <si>
    <t>10:38:32</t>
  </si>
  <si>
    <t>20220927 10:38:37</t>
  </si>
  <si>
    <t>10:38:37</t>
  </si>
  <si>
    <t>20220927 10:38:42</t>
  </si>
  <si>
    <t>10:38:42</t>
  </si>
  <si>
    <t>20220927 10:38:47</t>
  </si>
  <si>
    <t>10:38:47</t>
  </si>
  <si>
    <t>20220927 10:38:52</t>
  </si>
  <si>
    <t>10:38:52</t>
  </si>
  <si>
    <t>20220927 10:38:57</t>
  </si>
  <si>
    <t>10:38:57</t>
  </si>
  <si>
    <t>20220927 10:39:02</t>
  </si>
  <si>
    <t>10:39:02</t>
  </si>
  <si>
    <t>20220927 10:39:07</t>
  </si>
  <si>
    <t>10:39:07</t>
  </si>
  <si>
    <t>20220927 10:39:11</t>
  </si>
  <si>
    <t>10:39:11</t>
  </si>
  <si>
    <t>20220927 10:39:16</t>
  </si>
  <si>
    <t>10:39:16</t>
  </si>
  <si>
    <t>20220927 10:39:21</t>
  </si>
  <si>
    <t>10:39:21</t>
  </si>
  <si>
    <t>20220927 10:39:26</t>
  </si>
  <si>
    <t>10:39:26</t>
  </si>
  <si>
    <t>20220927 10:39:31</t>
  </si>
  <si>
    <t>10:39:31</t>
  </si>
  <si>
    <t>20220927 10:39:36</t>
  </si>
  <si>
    <t>10:39:36</t>
  </si>
  <si>
    <t>20220927 10:39:41</t>
  </si>
  <si>
    <t>10:39:41</t>
  </si>
  <si>
    <t>20220927 10:39:46</t>
  </si>
  <si>
    <t>10:39:46</t>
  </si>
  <si>
    <t>20220927 10:39:51</t>
  </si>
  <si>
    <t>10:39:51</t>
  </si>
  <si>
    <t>20220927 10:39:56</t>
  </si>
  <si>
    <t>10:39:56</t>
  </si>
  <si>
    <t>20220927 10:40:01</t>
  </si>
  <si>
    <t>10:40:01</t>
  </si>
  <si>
    <t>20220927 10:40:06</t>
  </si>
  <si>
    <t>10:40:06</t>
  </si>
  <si>
    <t>20220927 10:40:11</t>
  </si>
  <si>
    <t>10:40:11</t>
  </si>
  <si>
    <t>20220927 10:40:16</t>
  </si>
  <si>
    <t>10:40:16</t>
  </si>
  <si>
    <t>20220927 10:40:21</t>
  </si>
  <si>
    <t>10:40:21</t>
  </si>
  <si>
    <t>20220927 10:41:58</t>
  </si>
  <si>
    <t>10:41:58</t>
  </si>
  <si>
    <t>2/2</t>
  </si>
  <si>
    <t>20220927 10:42:03</t>
  </si>
  <si>
    <t>10:42:03</t>
  </si>
  <si>
    <t>1/2</t>
  </si>
  <si>
    <t>20220927 10:42:08</t>
  </si>
  <si>
    <t>10:42:08</t>
  </si>
  <si>
    <t>20220927 10:42:13</t>
  </si>
  <si>
    <t>10:42:13</t>
  </si>
  <si>
    <t>20220927 10:42:18</t>
  </si>
  <si>
    <t>10:42:18</t>
  </si>
  <si>
    <t>20220927 10:42:23</t>
  </si>
  <si>
    <t>10:42:23</t>
  </si>
  <si>
    <t>20220927 10:42:28</t>
  </si>
  <si>
    <t>10:42:28</t>
  </si>
  <si>
    <t>20220927 10:42:33</t>
  </si>
  <si>
    <t>10:42:33</t>
  </si>
  <si>
    <t>20220927 10:42:38</t>
  </si>
  <si>
    <t>10:42:38</t>
  </si>
  <si>
    <t>20220927 10:42:43</t>
  </si>
  <si>
    <t>10:42:43</t>
  </si>
  <si>
    <t>20220927 10:42:48</t>
  </si>
  <si>
    <t>10:42:48</t>
  </si>
  <si>
    <t>20220927 10:42:53</t>
  </si>
  <si>
    <t>10:42:53</t>
  </si>
  <si>
    <t>20220927 10:42:58</t>
  </si>
  <si>
    <t>10:42:58</t>
  </si>
  <si>
    <t>20220927 10:43:03</t>
  </si>
  <si>
    <t>10:43:03</t>
  </si>
  <si>
    <t>20220927 10:43:08</t>
  </si>
  <si>
    <t>10:43:08</t>
  </si>
  <si>
    <t>20220927 10:43:13</t>
  </si>
  <si>
    <t>10:43:13</t>
  </si>
  <si>
    <t>20220927 10:43:18</t>
  </si>
  <si>
    <t>10:43:18</t>
  </si>
  <si>
    <t>20220927 10:43:23</t>
  </si>
  <si>
    <t>10:43:23</t>
  </si>
  <si>
    <t>20220927 10:43:28</t>
  </si>
  <si>
    <t>10:43:28</t>
  </si>
  <si>
    <t>20220927 10:43:33</t>
  </si>
  <si>
    <t>10:43:33</t>
  </si>
  <si>
    <t>20220927 10:43:38</t>
  </si>
  <si>
    <t>10:43:38</t>
  </si>
  <si>
    <t>20220927 10:43:43</t>
  </si>
  <si>
    <t>10:43:43</t>
  </si>
  <si>
    <t>20220927 10:43:48</t>
  </si>
  <si>
    <t>10:43:48</t>
  </si>
  <si>
    <t>20220927 10:43:53</t>
  </si>
  <si>
    <t>10:43:53</t>
  </si>
  <si>
    <t>20220927 10:43:58</t>
  </si>
  <si>
    <t>10:43:58</t>
  </si>
  <si>
    <t>20220927 10:44:03</t>
  </si>
  <si>
    <t>10:44:03</t>
  </si>
  <si>
    <t>20220927 10:44:08</t>
  </si>
  <si>
    <t>10:44:08</t>
  </si>
  <si>
    <t>20220927 10:44:13</t>
  </si>
  <si>
    <t>10:44:13</t>
  </si>
  <si>
    <t>20220927 10:44:18</t>
  </si>
  <si>
    <t>10:44:18</t>
  </si>
  <si>
    <t>20220927 10:44:23</t>
  </si>
  <si>
    <t>10:44:23</t>
  </si>
  <si>
    <t>20220927 10:44:28</t>
  </si>
  <si>
    <t>10:44:28</t>
  </si>
  <si>
    <t>20220927 10:44:33</t>
  </si>
  <si>
    <t>10:44:33</t>
  </si>
  <si>
    <t>20220927 10:44:38</t>
  </si>
  <si>
    <t>10:44:38</t>
  </si>
  <si>
    <t>20220927 10:44:43</t>
  </si>
  <si>
    <t>10:44:43</t>
  </si>
  <si>
    <t>20220927 10:44:48</t>
  </si>
  <si>
    <t>10:44:48</t>
  </si>
  <si>
    <t>20220927 10:44:53</t>
  </si>
  <si>
    <t>10:44:53</t>
  </si>
  <si>
    <t>20220927 10:44:58</t>
  </si>
  <si>
    <t>10:44:58</t>
  </si>
  <si>
    <t>20220927 10:45:03</t>
  </si>
  <si>
    <t>10:45:03</t>
  </si>
  <si>
    <t>20220927 10:45:08</t>
  </si>
  <si>
    <t>10:45:08</t>
  </si>
  <si>
    <t>20220927 10:45:13</t>
  </si>
  <si>
    <t>10:45:13</t>
  </si>
  <si>
    <t>20220927 10:45:18</t>
  </si>
  <si>
    <t>10:45:18</t>
  </si>
  <si>
    <t>20220927 10:45:23</t>
  </si>
  <si>
    <t>10:45:23</t>
  </si>
  <si>
    <t>20220927 10:45:28</t>
  </si>
  <si>
    <t>10:45:28</t>
  </si>
  <si>
    <t>20220927 10:45:33</t>
  </si>
  <si>
    <t>10:45:33</t>
  </si>
  <si>
    <t>20220927 10:45:38</t>
  </si>
  <si>
    <t>10:45:38</t>
  </si>
  <si>
    <t>20220927 10:45:43</t>
  </si>
  <si>
    <t>10:45:43</t>
  </si>
  <si>
    <t>20220927 10:45:48</t>
  </si>
  <si>
    <t>10:45:48</t>
  </si>
  <si>
    <t>20220927 10:45:53</t>
  </si>
  <si>
    <t>10:45:53</t>
  </si>
  <si>
    <t>20220927 10:45:58</t>
  </si>
  <si>
    <t>10:45:58</t>
  </si>
  <si>
    <t>20220927 10:46:03</t>
  </si>
  <si>
    <t>10:46:03</t>
  </si>
  <si>
    <t>20220927 10:46:08</t>
  </si>
  <si>
    <t>10:46:08</t>
  </si>
  <si>
    <t>20220927 10:46:13</t>
  </si>
  <si>
    <t>10:46:13</t>
  </si>
  <si>
    <t>20220927 10:46:18</t>
  </si>
  <si>
    <t>10:46:18</t>
  </si>
  <si>
    <t>20220927 10:46:23</t>
  </si>
  <si>
    <t>10:46:23</t>
  </si>
  <si>
    <t>20220927 10:46:28</t>
  </si>
  <si>
    <t>10:46:28</t>
  </si>
  <si>
    <t>20220927 10:46:33</t>
  </si>
  <si>
    <t>10:46:33</t>
  </si>
  <si>
    <t>20220927 10:46:38</t>
  </si>
  <si>
    <t>10:46:38</t>
  </si>
  <si>
    <t>20220927 10:46:43</t>
  </si>
  <si>
    <t>10:46:43</t>
  </si>
  <si>
    <t>20220927 10:46:48</t>
  </si>
  <si>
    <t>10:46:48</t>
  </si>
  <si>
    <t>20220927 10:46:53</t>
  </si>
  <si>
    <t>10:46:53</t>
  </si>
  <si>
    <t>20220927 10:46:58</t>
  </si>
  <si>
    <t>10:46:58</t>
  </si>
  <si>
    <t>20220927 10:47:03</t>
  </si>
  <si>
    <t>10:47:03</t>
  </si>
  <si>
    <t>20220927 10:47:08</t>
  </si>
  <si>
    <t>10:47:08</t>
  </si>
  <si>
    <t>20220927 10:47:13</t>
  </si>
  <si>
    <t>10:47:13</t>
  </si>
  <si>
    <t>20220927 10:47:18</t>
  </si>
  <si>
    <t>10:47:18</t>
  </si>
  <si>
    <t>20220927 10:47:23</t>
  </si>
  <si>
    <t>10:47:23</t>
  </si>
  <si>
    <t>20220927 10:47:28</t>
  </si>
  <si>
    <t>10:47:28</t>
  </si>
  <si>
    <t>20220927 10:47:33</t>
  </si>
  <si>
    <t>10:47:33</t>
  </si>
  <si>
    <t>20220927 10:47:38</t>
  </si>
  <si>
    <t>10:47:38</t>
  </si>
  <si>
    <t>20220927 10:47:43</t>
  </si>
  <si>
    <t>10:47:43</t>
  </si>
  <si>
    <t>20220927 10:47:48</t>
  </si>
  <si>
    <t>10:47:48</t>
  </si>
  <si>
    <t>20220927 10:47:53</t>
  </si>
  <si>
    <t>10:47:53</t>
  </si>
  <si>
    <t>20220927 11:01:10</t>
  </si>
  <si>
    <t>11:01:10</t>
  </si>
  <si>
    <t>a_y_105_123</t>
  </si>
  <si>
    <t>20220927 11:01:15</t>
  </si>
  <si>
    <t>11:01:15</t>
  </si>
  <si>
    <t>20220927 11:01:20</t>
  </si>
  <si>
    <t>11:01:20</t>
  </si>
  <si>
    <t>20220927 11:01:25</t>
  </si>
  <si>
    <t>11:01:25</t>
  </si>
  <si>
    <t>20220927 11:01:30</t>
  </si>
  <si>
    <t>11:01:30</t>
  </si>
  <si>
    <t>20220927 11:01:35</t>
  </si>
  <si>
    <t>11:01:35</t>
  </si>
  <si>
    <t>20220927 11:01:40</t>
  </si>
  <si>
    <t>11:01:40</t>
  </si>
  <si>
    <t>20220927 11:01:45</t>
  </si>
  <si>
    <t>11:01:45</t>
  </si>
  <si>
    <t>20220927 11:01:50</t>
  </si>
  <si>
    <t>11:01:50</t>
  </si>
  <si>
    <t>20220927 11:01:55</t>
  </si>
  <si>
    <t>11:01:55</t>
  </si>
  <si>
    <t>20220927 11:02:00</t>
  </si>
  <si>
    <t>11:02:00</t>
  </si>
  <si>
    <t>20220927 11:02:05</t>
  </si>
  <si>
    <t>11:02:05</t>
  </si>
  <si>
    <t>20220927 11:02:10</t>
  </si>
  <si>
    <t>11:02:10</t>
  </si>
  <si>
    <t>20220927 11:02:15</t>
  </si>
  <si>
    <t>11:02:15</t>
  </si>
  <si>
    <t>20220927 11:02:20</t>
  </si>
  <si>
    <t>11:02:20</t>
  </si>
  <si>
    <t>20220927 11:02:25</t>
  </si>
  <si>
    <t>11:02:25</t>
  </si>
  <si>
    <t>20220927 11:02:30</t>
  </si>
  <si>
    <t>11:02:30</t>
  </si>
  <si>
    <t>20220927 11:02:35</t>
  </si>
  <si>
    <t>11:02:35</t>
  </si>
  <si>
    <t>20220927 11:02:40</t>
  </si>
  <si>
    <t>11:02:40</t>
  </si>
  <si>
    <t>20220927 11:02:45</t>
  </si>
  <si>
    <t>11:02:45</t>
  </si>
  <si>
    <t>20220927 11:02:50</t>
  </si>
  <si>
    <t>11:02:50</t>
  </si>
  <si>
    <t>20220927 11:02:55</t>
  </si>
  <si>
    <t>11:02:55</t>
  </si>
  <si>
    <t>20220927 11:03:00</t>
  </si>
  <si>
    <t>11:03:00</t>
  </si>
  <si>
    <t>20220927 11:03:05</t>
  </si>
  <si>
    <t>11:03:05</t>
  </si>
  <si>
    <t>20220927 11:04:42</t>
  </si>
  <si>
    <t>11:04:42</t>
  </si>
  <si>
    <t>20220927 11:04:47</t>
  </si>
  <si>
    <t>11:04:47</t>
  </si>
  <si>
    <t>20220927 11:04:52</t>
  </si>
  <si>
    <t>11:04:52</t>
  </si>
  <si>
    <t>20220927 11:04:57</t>
  </si>
  <si>
    <t>11:04:57</t>
  </si>
  <si>
    <t>20220927 11:05:02</t>
  </si>
  <si>
    <t>11:05:02</t>
  </si>
  <si>
    <t>20220927 11:05:07</t>
  </si>
  <si>
    <t>11:05:07</t>
  </si>
  <si>
    <t>20220927 11:05:12</t>
  </si>
  <si>
    <t>11:05:12</t>
  </si>
  <si>
    <t>20220927 11:05:17</t>
  </si>
  <si>
    <t>11:05:17</t>
  </si>
  <si>
    <t>20220927 11:05:22</t>
  </si>
  <si>
    <t>11:05:22</t>
  </si>
  <si>
    <t>20220927 11:05:27</t>
  </si>
  <si>
    <t>11:05:27</t>
  </si>
  <si>
    <t>20220927 11:05:32</t>
  </si>
  <si>
    <t>11:05:32</t>
  </si>
  <si>
    <t>20220927 11:05:37</t>
  </si>
  <si>
    <t>11:05:37</t>
  </si>
  <si>
    <t>20220927 11:05:42</t>
  </si>
  <si>
    <t>11:05:42</t>
  </si>
  <si>
    <t>20220927 11:05:47</t>
  </si>
  <si>
    <t>11:05:47</t>
  </si>
  <si>
    <t>20220927 11:05:52</t>
  </si>
  <si>
    <t>11:05:52</t>
  </si>
  <si>
    <t>20220927 11:05:57</t>
  </si>
  <si>
    <t>11:05:57</t>
  </si>
  <si>
    <t>20220927 11:06:02</t>
  </si>
  <si>
    <t>11:06:02</t>
  </si>
  <si>
    <t>20220927 11:06:07</t>
  </si>
  <si>
    <t>11:06:07</t>
  </si>
  <si>
    <t>20220927 11:06:12</t>
  </si>
  <si>
    <t>11:06:12</t>
  </si>
  <si>
    <t>20220927 11:06:17</t>
  </si>
  <si>
    <t>11:06:17</t>
  </si>
  <si>
    <t>20220927 11:06:22</t>
  </si>
  <si>
    <t>11:06:22</t>
  </si>
  <si>
    <t>20220927 11:06:27</t>
  </si>
  <si>
    <t>11:06:27</t>
  </si>
  <si>
    <t>20220927 11:06:32</t>
  </si>
  <si>
    <t>11:06:32</t>
  </si>
  <si>
    <t>20220927 11:06:37</t>
  </si>
  <si>
    <t>11:06:37</t>
  </si>
  <si>
    <t>20220927 11:06:42</t>
  </si>
  <si>
    <t>11:06:42</t>
  </si>
  <si>
    <t>20220927 11:06:47</t>
  </si>
  <si>
    <t>11:06:47</t>
  </si>
  <si>
    <t>20220927 11:06:52</t>
  </si>
  <si>
    <t>11:06:52</t>
  </si>
  <si>
    <t>20220927 11:06:57</t>
  </si>
  <si>
    <t>11:06:57</t>
  </si>
  <si>
    <t>20220927 11:07:02</t>
  </si>
  <si>
    <t>11:07:02</t>
  </si>
  <si>
    <t>20220927 11:07:06</t>
  </si>
  <si>
    <t>11:07:06</t>
  </si>
  <si>
    <t>20220927 11:07:12</t>
  </si>
  <si>
    <t>11:07:12</t>
  </si>
  <si>
    <t>20220927 11:07:16</t>
  </si>
  <si>
    <t>11:07:16</t>
  </si>
  <si>
    <t>20220927 11:07:22</t>
  </si>
  <si>
    <t>11:07:22</t>
  </si>
  <si>
    <t>20220927 11:07:26</t>
  </si>
  <si>
    <t>11:07:26</t>
  </si>
  <si>
    <t>20220927 11:07:32</t>
  </si>
  <si>
    <t>11:07:32</t>
  </si>
  <si>
    <t>20220927 11:07:36</t>
  </si>
  <si>
    <t>11:07:36</t>
  </si>
  <si>
    <t>20220927 11:07:42</t>
  </si>
  <si>
    <t>11:07:42</t>
  </si>
  <si>
    <t>20220927 11:07:46</t>
  </si>
  <si>
    <t>11:07:46</t>
  </si>
  <si>
    <t>20220927 11:07:52</t>
  </si>
  <si>
    <t>11:07:52</t>
  </si>
  <si>
    <t>20220927 11:07:57</t>
  </si>
  <si>
    <t>11:07:57</t>
  </si>
  <si>
    <t>20220927 11:08:02</t>
  </si>
  <si>
    <t>11:08:02</t>
  </si>
  <si>
    <t>20220927 11:08:07</t>
  </si>
  <si>
    <t>11:08:07</t>
  </si>
  <si>
    <t>20220927 11:08:12</t>
  </si>
  <si>
    <t>11:08:12</t>
  </si>
  <si>
    <t>20220927 11:08:17</t>
  </si>
  <si>
    <t>11:08:17</t>
  </si>
  <si>
    <t>20220927 11:08:22</t>
  </si>
  <si>
    <t>11:08:22</t>
  </si>
  <si>
    <t>20220927 11:08:27</t>
  </si>
  <si>
    <t>11:08:27</t>
  </si>
  <si>
    <t>20220927 11:08:31</t>
  </si>
  <si>
    <t>11:08:31</t>
  </si>
  <si>
    <t>20220927 11:08:36</t>
  </si>
  <si>
    <t>11:08:36</t>
  </si>
  <si>
    <t>20220927 11:08:41</t>
  </si>
  <si>
    <t>11:08:41</t>
  </si>
  <si>
    <t>20220927 11:08:46</t>
  </si>
  <si>
    <t>11:08:46</t>
  </si>
  <si>
    <t>20220927 11:08:51</t>
  </si>
  <si>
    <t>11:08:51</t>
  </si>
  <si>
    <t>20220927 11:08:56</t>
  </si>
  <si>
    <t>11:08:56</t>
  </si>
  <si>
    <t>20220927 11:09:01</t>
  </si>
  <si>
    <t>11:09:01</t>
  </si>
  <si>
    <t>20220927 11:09:06</t>
  </si>
  <si>
    <t>11:09:06</t>
  </si>
  <si>
    <t>20220927 11:09:11</t>
  </si>
  <si>
    <t>11:09:11</t>
  </si>
  <si>
    <t>20220927 11:09:16</t>
  </si>
  <si>
    <t>11:09:16</t>
  </si>
  <si>
    <t>20220927 11:09:21</t>
  </si>
  <si>
    <t>11:09:21</t>
  </si>
  <si>
    <t>20220927 11:09:26</t>
  </si>
  <si>
    <t>11:09:26</t>
  </si>
  <si>
    <t>20220927 11:09:31</t>
  </si>
  <si>
    <t>11:09:31</t>
  </si>
  <si>
    <t>20220927 11:09:36</t>
  </si>
  <si>
    <t>11:09:36</t>
  </si>
  <si>
    <t>20220927 11:09:41</t>
  </si>
  <si>
    <t>11:09:41</t>
  </si>
  <si>
    <t>20220927 11:09:46</t>
  </si>
  <si>
    <t>11:09:46</t>
  </si>
  <si>
    <t>20220927 11:09:51</t>
  </si>
  <si>
    <t>11:09:51</t>
  </si>
  <si>
    <t>20220927 11:09:56</t>
  </si>
  <si>
    <t>11:09:56</t>
  </si>
  <si>
    <t>20220927 11:10:01</t>
  </si>
  <si>
    <t>11:10:01</t>
  </si>
  <si>
    <t>20220927 11:10:06</t>
  </si>
  <si>
    <t>11:10:06</t>
  </si>
  <si>
    <t>20220927 11:10:11</t>
  </si>
  <si>
    <t>11:10:11</t>
  </si>
  <si>
    <t>20220927 11:10:16</t>
  </si>
  <si>
    <t>11:10:16</t>
  </si>
  <si>
    <t>20220927 11:10:21</t>
  </si>
  <si>
    <t>11:10:21</t>
  </si>
  <si>
    <t>20220927 11:10:26</t>
  </si>
  <si>
    <t>11:10:26</t>
  </si>
  <si>
    <t>20220927 11:10:31</t>
  </si>
  <si>
    <t>11:10:31</t>
  </si>
  <si>
    <t>20220927 11:10:36</t>
  </si>
  <si>
    <t>11:10:36</t>
  </si>
  <si>
    <t>20220927 11:17:46</t>
  </si>
  <si>
    <t>11:17:46</t>
  </si>
  <si>
    <t>a_n_70_118</t>
  </si>
  <si>
    <t>20220927 11:17:51</t>
  </si>
  <si>
    <t>11:17:51</t>
  </si>
  <si>
    <t>20220927 11:17:56</t>
  </si>
  <si>
    <t>11:17:56</t>
  </si>
  <si>
    <t>20220927 11:18:01</t>
  </si>
  <si>
    <t>11:18:01</t>
  </si>
  <si>
    <t>20220927 11:18:06</t>
  </si>
  <si>
    <t>11:18:06</t>
  </si>
  <si>
    <t>20220927 11:18:11</t>
  </si>
  <si>
    <t>11:18:11</t>
  </si>
  <si>
    <t>20220927 11:18:16</t>
  </si>
  <si>
    <t>11:18:16</t>
  </si>
  <si>
    <t>20220927 11:18:21</t>
  </si>
  <si>
    <t>11:18:21</t>
  </si>
  <si>
    <t>20220927 11:18:26</t>
  </si>
  <si>
    <t>11:18:26</t>
  </si>
  <si>
    <t>20220927 11:18:31</t>
  </si>
  <si>
    <t>11:18:31</t>
  </si>
  <si>
    <t>20220927 11:18:36</t>
  </si>
  <si>
    <t>11:18:36</t>
  </si>
  <si>
    <t>20220927 11:18:40</t>
  </si>
  <si>
    <t>11:18:40</t>
  </si>
  <si>
    <t>20220927 11:18:45</t>
  </si>
  <si>
    <t>11:18:45</t>
  </si>
  <si>
    <t>20220927 11:18:50</t>
  </si>
  <si>
    <t>11:18:50</t>
  </si>
  <si>
    <t>20220927 11:18:55</t>
  </si>
  <si>
    <t>11:18:55</t>
  </si>
  <si>
    <t>20220927 11:19:00</t>
  </si>
  <si>
    <t>11:19:00</t>
  </si>
  <si>
    <t>20220927 11:19:05</t>
  </si>
  <si>
    <t>11:19:05</t>
  </si>
  <si>
    <t>20220927 11:19:10</t>
  </si>
  <si>
    <t>11:19:10</t>
  </si>
  <si>
    <t>20220927 11:19:15</t>
  </si>
  <si>
    <t>11:19:15</t>
  </si>
  <si>
    <t>20220927 11:19:20</t>
  </si>
  <si>
    <t>11:19:20</t>
  </si>
  <si>
    <t>20220927 11:19:25</t>
  </si>
  <si>
    <t>11:19:25</t>
  </si>
  <si>
    <t>20220927 11:19:30</t>
  </si>
  <si>
    <t>11:19:30</t>
  </si>
  <si>
    <t>20220927 11:19:35</t>
  </si>
  <si>
    <t>11:19:35</t>
  </si>
  <si>
    <t>20220927 11:19:40</t>
  </si>
  <si>
    <t>11:19:40</t>
  </si>
  <si>
    <t>20220927 11:21:17</t>
  </si>
  <si>
    <t>11:21:17</t>
  </si>
  <si>
    <t>20220927 11:21:22</t>
  </si>
  <si>
    <t>11:21:22</t>
  </si>
  <si>
    <t>20220927 11:21:27</t>
  </si>
  <si>
    <t>11:21:27</t>
  </si>
  <si>
    <t>20220927 11:21:32</t>
  </si>
  <si>
    <t>11:21:32</t>
  </si>
  <si>
    <t>20220927 11:21:37</t>
  </si>
  <si>
    <t>11:21:37</t>
  </si>
  <si>
    <t>20220927 11:21:42</t>
  </si>
  <si>
    <t>11:21:42</t>
  </si>
  <si>
    <t>20220927 11:21:47</t>
  </si>
  <si>
    <t>11:21:47</t>
  </si>
  <si>
    <t>20220927 11:21:52</t>
  </si>
  <si>
    <t>11:21:52</t>
  </si>
  <si>
    <t>20220927 11:21:57</t>
  </si>
  <si>
    <t>11:21:57</t>
  </si>
  <si>
    <t>20220927 11:22:02</t>
  </si>
  <si>
    <t>11:22:02</t>
  </si>
  <si>
    <t>20220927 11:22:07</t>
  </si>
  <si>
    <t>11:22:07</t>
  </si>
  <si>
    <t>20220927 11:22:12</t>
  </si>
  <si>
    <t>11:22:12</t>
  </si>
  <si>
    <t>20220927 11:22:17</t>
  </si>
  <si>
    <t>11:22:17</t>
  </si>
  <si>
    <t>20220927 11:22:22</t>
  </si>
  <si>
    <t>11:22:22</t>
  </si>
  <si>
    <t>20220927 11:22:27</t>
  </si>
  <si>
    <t>11:22:27</t>
  </si>
  <si>
    <t>20220927 11:22:32</t>
  </si>
  <si>
    <t>11:22:32</t>
  </si>
  <si>
    <t>20220927 11:22:37</t>
  </si>
  <si>
    <t>11:22:37</t>
  </si>
  <si>
    <t>20220927 11:22:42</t>
  </si>
  <si>
    <t>11:22:42</t>
  </si>
  <si>
    <t>20220927 11:22:47</t>
  </si>
  <si>
    <t>11:22:47</t>
  </si>
  <si>
    <t>20220927 11:22:52</t>
  </si>
  <si>
    <t>11:22:52</t>
  </si>
  <si>
    <t>20220927 11:22:57</t>
  </si>
  <si>
    <t>11:22:57</t>
  </si>
  <si>
    <t>20220927 11:23:02</t>
  </si>
  <si>
    <t>11:23:02</t>
  </si>
  <si>
    <t>20220927 11:23:07</t>
  </si>
  <si>
    <t>11:23:07</t>
  </si>
  <si>
    <t>20220927 11:23:12</t>
  </si>
  <si>
    <t>11:23:12</t>
  </si>
  <si>
    <t>20220927 11:23:17</t>
  </si>
  <si>
    <t>11:23:17</t>
  </si>
  <si>
    <t>20220927 11:23:22</t>
  </si>
  <si>
    <t>11:23:22</t>
  </si>
  <si>
    <t>20220927 11:23:27</t>
  </si>
  <si>
    <t>11:23:27</t>
  </si>
  <si>
    <t>20220927 11:23:32</t>
  </si>
  <si>
    <t>11:23:32</t>
  </si>
  <si>
    <t>20220927 11:23:37</t>
  </si>
  <si>
    <t>11:23:37</t>
  </si>
  <si>
    <t>20220927 11:23:42</t>
  </si>
  <si>
    <t>11:23:42</t>
  </si>
  <si>
    <t>20220927 11:23:47</t>
  </si>
  <si>
    <t>11:23:47</t>
  </si>
  <si>
    <t>20220927 11:23:52</t>
  </si>
  <si>
    <t>11:23:52</t>
  </si>
  <si>
    <t>20220927 11:23:57</t>
  </si>
  <si>
    <t>11:23:57</t>
  </si>
  <si>
    <t>20220927 11:24:02</t>
  </si>
  <si>
    <t>11:24:02</t>
  </si>
  <si>
    <t>20220927 11:24:07</t>
  </si>
  <si>
    <t>11:24:07</t>
  </si>
  <si>
    <t>20220927 11:24:12</t>
  </si>
  <si>
    <t>11:24:12</t>
  </si>
  <si>
    <t>20220927 11:24:17</t>
  </si>
  <si>
    <t>11:24:17</t>
  </si>
  <si>
    <t>20220927 11:24:22</t>
  </si>
  <si>
    <t>11:24:22</t>
  </si>
  <si>
    <t>20220927 11:24:27</t>
  </si>
  <si>
    <t>11:24:27</t>
  </si>
  <si>
    <t>20220927 11:24:32</t>
  </si>
  <si>
    <t>11:24:32</t>
  </si>
  <si>
    <t>20220927 11:24:37</t>
  </si>
  <si>
    <t>11:24:37</t>
  </si>
  <si>
    <t>20220927 11:24:42</t>
  </si>
  <si>
    <t>11:24:42</t>
  </si>
  <si>
    <t>20220927 11:24:47</t>
  </si>
  <si>
    <t>11:24:47</t>
  </si>
  <si>
    <t>20220927 11:24:52</t>
  </si>
  <si>
    <t>11:24:52</t>
  </si>
  <si>
    <t>20220927 11:24:56</t>
  </si>
  <si>
    <t>11:24:56</t>
  </si>
  <si>
    <t>20220927 11:25:02</t>
  </si>
  <si>
    <t>11:25:02</t>
  </si>
  <si>
    <t>20220927 11:25:07</t>
  </si>
  <si>
    <t>11:25:07</t>
  </si>
  <si>
    <t>20220927 11:25:12</t>
  </si>
  <si>
    <t>11:25:12</t>
  </si>
  <si>
    <t>20220927 11:25:17</t>
  </si>
  <si>
    <t>11:25:17</t>
  </si>
  <si>
    <t>20220927 11:25:22</t>
  </si>
  <si>
    <t>11:25:22</t>
  </si>
  <si>
    <t>20220927 11:25:27</t>
  </si>
  <si>
    <t>11:25:27</t>
  </si>
  <si>
    <t>20220927 11:25:32</t>
  </si>
  <si>
    <t>11:25:32</t>
  </si>
  <si>
    <t>20220927 11:25:37</t>
  </si>
  <si>
    <t>11:25:37</t>
  </si>
  <si>
    <t>20220927 11:25:42</t>
  </si>
  <si>
    <t>11:25:42</t>
  </si>
  <si>
    <t>20220927 11:25:47</t>
  </si>
  <si>
    <t>11:25:47</t>
  </si>
  <si>
    <t>20220927 11:25:52</t>
  </si>
  <si>
    <t>11:25:52</t>
  </si>
  <si>
    <t>20220927 11:25:57</t>
  </si>
  <si>
    <t>11:25:57</t>
  </si>
  <si>
    <t>20220927 11:26:02</t>
  </si>
  <si>
    <t>11:26:02</t>
  </si>
  <si>
    <t>20220927 11:26:07</t>
  </si>
  <si>
    <t>11:26:07</t>
  </si>
  <si>
    <t>20220927 11:26:12</t>
  </si>
  <si>
    <t>11:26:12</t>
  </si>
  <si>
    <t>20220927 11:26:17</t>
  </si>
  <si>
    <t>11:26:17</t>
  </si>
  <si>
    <t>20220927 11:26:22</t>
  </si>
  <si>
    <t>11:26:22</t>
  </si>
  <si>
    <t>20220927 11:26:27</t>
  </si>
  <si>
    <t>11:26:27</t>
  </si>
  <si>
    <t>20220927 11:26:32</t>
  </si>
  <si>
    <t>11:26:32</t>
  </si>
  <si>
    <t>20220927 11:26:37</t>
  </si>
  <si>
    <t>11:26:37</t>
  </si>
  <si>
    <t>20220927 11:26:42</t>
  </si>
  <si>
    <t>11:26:42</t>
  </si>
  <si>
    <t>20220927 11:26:47</t>
  </si>
  <si>
    <t>11:26:47</t>
  </si>
  <si>
    <t>20220927 11:26:52</t>
  </si>
  <si>
    <t>11:26:52</t>
  </si>
  <si>
    <t>20220927 11:26:56</t>
  </si>
  <si>
    <t>11:26:56</t>
  </si>
  <si>
    <t>20220927 11:27:02</t>
  </si>
  <si>
    <t>11:27:02</t>
  </si>
  <si>
    <t>20220927 11:27:07</t>
  </si>
  <si>
    <t>11:27:07</t>
  </si>
  <si>
    <t>20220927 11:27:12</t>
  </si>
  <si>
    <t>11:27:12</t>
  </si>
  <si>
    <t>20220927 11:33:39</t>
  </si>
  <si>
    <t>11:33:39</t>
  </si>
  <si>
    <t>a_y_70_79</t>
  </si>
  <si>
    <t>20220927 11:33:44</t>
  </si>
  <si>
    <t>11:33:44</t>
  </si>
  <si>
    <t>20220927 11:33:49</t>
  </si>
  <si>
    <t>11:33:49</t>
  </si>
  <si>
    <t>20220927 11:33:54</t>
  </si>
  <si>
    <t>11:33:54</t>
  </si>
  <si>
    <t>20220927 11:33:59</t>
  </si>
  <si>
    <t>11:33:59</t>
  </si>
  <si>
    <t>20220927 11:34:04</t>
  </si>
  <si>
    <t>11:34:04</t>
  </si>
  <si>
    <t>20220927 11:34:09</t>
  </si>
  <si>
    <t>11:34:09</t>
  </si>
  <si>
    <t>20220927 11:34:14</t>
  </si>
  <si>
    <t>11:34:14</t>
  </si>
  <si>
    <t>20220927 11:34:19</t>
  </si>
  <si>
    <t>11:34:19</t>
  </si>
  <si>
    <t>20220927 11:34:24</t>
  </si>
  <si>
    <t>11:34:24</t>
  </si>
  <si>
    <t>20220927 11:34:29</t>
  </si>
  <si>
    <t>11:34:29</t>
  </si>
  <si>
    <t>20220927 11:34:34</t>
  </si>
  <si>
    <t>11:34:34</t>
  </si>
  <si>
    <t>20220927 11:34:39</t>
  </si>
  <si>
    <t>11:34:39</t>
  </si>
  <si>
    <t>20220927 11:34:44</t>
  </si>
  <si>
    <t>11:34:44</t>
  </si>
  <si>
    <t>20220927 11:34:49</t>
  </si>
  <si>
    <t>11:34:49</t>
  </si>
  <si>
    <t>20220927 11:34:54</t>
  </si>
  <si>
    <t>11:34:54</t>
  </si>
  <si>
    <t>20220927 11:34:59</t>
  </si>
  <si>
    <t>11:34:59</t>
  </si>
  <si>
    <t>20220927 11:35:04</t>
  </si>
  <si>
    <t>11:35:04</t>
  </si>
  <si>
    <t>20220927 11:35:09</t>
  </si>
  <si>
    <t>11:35:09</t>
  </si>
  <si>
    <t>20220927 11:35:14</t>
  </si>
  <si>
    <t>11:35:14</t>
  </si>
  <si>
    <t>20220927 11:35:19</t>
  </si>
  <si>
    <t>11:35:19</t>
  </si>
  <si>
    <t>20220927 11:35:24</t>
  </si>
  <si>
    <t>11:35:24</t>
  </si>
  <si>
    <t>20220927 11:35:29</t>
  </si>
  <si>
    <t>11:35:29</t>
  </si>
  <si>
    <t>20220927 11:35:34</t>
  </si>
  <si>
    <t>11:35:34</t>
  </si>
  <si>
    <t>20220927 11:37:11</t>
  </si>
  <si>
    <t>11:37:11</t>
  </si>
  <si>
    <t>20220927 11:37:16</t>
  </si>
  <si>
    <t>11:37:16</t>
  </si>
  <si>
    <t>20220927 11:37:21</t>
  </si>
  <si>
    <t>11:37:21</t>
  </si>
  <si>
    <t>20220927 11:37:26</t>
  </si>
  <si>
    <t>11:37:26</t>
  </si>
  <si>
    <t>20220927 11:37:31</t>
  </si>
  <si>
    <t>11:37:31</t>
  </si>
  <si>
    <t>20220927 11:37:36</t>
  </si>
  <si>
    <t>11:37:36</t>
  </si>
  <si>
    <t>20220927 11:37:41</t>
  </si>
  <si>
    <t>11:37:41</t>
  </si>
  <si>
    <t>20220927 11:37:46</t>
  </si>
  <si>
    <t>11:37:46</t>
  </si>
  <si>
    <t>20220927 11:37:51</t>
  </si>
  <si>
    <t>11:37:51</t>
  </si>
  <si>
    <t>20220927 11:37:56</t>
  </si>
  <si>
    <t>11:37:56</t>
  </si>
  <si>
    <t>20220927 11:38:01</t>
  </si>
  <si>
    <t>11:38:01</t>
  </si>
  <si>
    <t>20220927 11:38:06</t>
  </si>
  <si>
    <t>11:38:06</t>
  </si>
  <si>
    <t>20220927 11:38:11</t>
  </si>
  <si>
    <t>11:38:11</t>
  </si>
  <si>
    <t>20220927 11:38:16</t>
  </si>
  <si>
    <t>11:38:16</t>
  </si>
  <si>
    <t>20220927 11:38:21</t>
  </si>
  <si>
    <t>11:38:21</t>
  </si>
  <si>
    <t>20220927 11:38:26</t>
  </si>
  <si>
    <t>11:38:26</t>
  </si>
  <si>
    <t>20220927 11:38:31</t>
  </si>
  <si>
    <t>11:38:31</t>
  </si>
  <si>
    <t>20220927 11:38:36</t>
  </si>
  <si>
    <t>11:38:36</t>
  </si>
  <si>
    <t>20220927 11:38:41</t>
  </si>
  <si>
    <t>11:38:41</t>
  </si>
  <si>
    <t>20220927 11:38:46</t>
  </si>
  <si>
    <t>11:38:46</t>
  </si>
  <si>
    <t>20220927 11:38:51</t>
  </si>
  <si>
    <t>11:38:51</t>
  </si>
  <si>
    <t>20220927 11:38:56</t>
  </si>
  <si>
    <t>11:38:56</t>
  </si>
  <si>
    <t>20220927 11:39:01</t>
  </si>
  <si>
    <t>11:39:01</t>
  </si>
  <si>
    <t>20220927 11:39:06</t>
  </si>
  <si>
    <t>11:39:06</t>
  </si>
  <si>
    <t>20220927 11:39:11</t>
  </si>
  <si>
    <t>11:39:11</t>
  </si>
  <si>
    <t>20220927 11:39:16</t>
  </si>
  <si>
    <t>11:39:16</t>
  </si>
  <si>
    <t>20220927 11:39:21</t>
  </si>
  <si>
    <t>11:39:21</t>
  </si>
  <si>
    <t>20220927 11:39:26</t>
  </si>
  <si>
    <t>11:39:26</t>
  </si>
  <si>
    <t>20220927 11:39:31</t>
  </si>
  <si>
    <t>11:39:31</t>
  </si>
  <si>
    <t>20220927 11:39:36</t>
  </si>
  <si>
    <t>11:39:36</t>
  </si>
  <si>
    <t>20220927 11:39:41</t>
  </si>
  <si>
    <t>11:39:41</t>
  </si>
  <si>
    <t>20220927 11:39:46</t>
  </si>
  <si>
    <t>11:39:46</t>
  </si>
  <si>
    <t>20220927 11:39:51</t>
  </si>
  <si>
    <t>11:39:51</t>
  </si>
  <si>
    <t>20220927 11:39:56</t>
  </si>
  <si>
    <t>11:39:56</t>
  </si>
  <si>
    <t>20220927 11:40:01</t>
  </si>
  <si>
    <t>11:40:01</t>
  </si>
  <si>
    <t>20220927 11:40:06</t>
  </si>
  <si>
    <t>11:40:06</t>
  </si>
  <si>
    <t>20220927 11:40:11</t>
  </si>
  <si>
    <t>11:40:11</t>
  </si>
  <si>
    <t>20220927 11:40:16</t>
  </si>
  <si>
    <t>11:40:16</t>
  </si>
  <si>
    <t>20220927 11:40:21</t>
  </si>
  <si>
    <t>11:40:21</t>
  </si>
  <si>
    <t>20220927 11:40:26</t>
  </si>
  <si>
    <t>11:40:26</t>
  </si>
  <si>
    <t>20220927 11:40:31</t>
  </si>
  <si>
    <t>11:40:31</t>
  </si>
  <si>
    <t>20220927 11:40:36</t>
  </si>
  <si>
    <t>11:40:36</t>
  </si>
  <si>
    <t>20220927 11:40:41</t>
  </si>
  <si>
    <t>11:40:41</t>
  </si>
  <si>
    <t>20220927 11:40:46</t>
  </si>
  <si>
    <t>11:40:46</t>
  </si>
  <si>
    <t>20220927 11:40:51</t>
  </si>
  <si>
    <t>11:40:51</t>
  </si>
  <si>
    <t>20220927 11:40:56</t>
  </si>
  <si>
    <t>11:40:56</t>
  </si>
  <si>
    <t>20220927 11:41:01</t>
  </si>
  <si>
    <t>11:41:01</t>
  </si>
  <si>
    <t>20220927 11:41:06</t>
  </si>
  <si>
    <t>11:41:06</t>
  </si>
  <si>
    <t>20220927 11:41:11</t>
  </si>
  <si>
    <t>11:41:11</t>
  </si>
  <si>
    <t>20220927 11:41:16</t>
  </si>
  <si>
    <t>11:41:16</t>
  </si>
  <si>
    <t>20220927 11:41:21</t>
  </si>
  <si>
    <t>11:41:21</t>
  </si>
  <si>
    <t>20220927 11:41:26</t>
  </si>
  <si>
    <t>11:41:26</t>
  </si>
  <si>
    <t>20220927 11:41:31</t>
  </si>
  <si>
    <t>11:41:31</t>
  </si>
  <si>
    <t>20220927 11:41:36</t>
  </si>
  <si>
    <t>11:41:36</t>
  </si>
  <si>
    <t>20220927 11:41:41</t>
  </si>
  <si>
    <t>11:41:41</t>
  </si>
  <si>
    <t>20220927 11:41:46</t>
  </si>
  <si>
    <t>11:41:46</t>
  </si>
  <si>
    <t>20220927 11:41:51</t>
  </si>
  <si>
    <t>11:41:51</t>
  </si>
  <si>
    <t>20220927 11:41:56</t>
  </si>
  <si>
    <t>11:41:56</t>
  </si>
  <si>
    <t>20220927 11:42:01</t>
  </si>
  <si>
    <t>11:42:01</t>
  </si>
  <si>
    <t>20220927 11:42:06</t>
  </si>
  <si>
    <t>11:42:06</t>
  </si>
  <si>
    <t>20220927 11:42:11</t>
  </si>
  <si>
    <t>11:42:11</t>
  </si>
  <si>
    <t>20220927 11:42:16</t>
  </si>
  <si>
    <t>11:42:16</t>
  </si>
  <si>
    <t>20220927 11:42:21</t>
  </si>
  <si>
    <t>11:42:21</t>
  </si>
  <si>
    <t>20220927 11:42:26</t>
  </si>
  <si>
    <t>11:42:26</t>
  </si>
  <si>
    <t>20220927 11:42:31</t>
  </si>
  <si>
    <t>11:42:31</t>
  </si>
  <si>
    <t>20220927 11:42:36</t>
  </si>
  <si>
    <t>11:42:36</t>
  </si>
  <si>
    <t>20220927 11:42:41</t>
  </si>
  <si>
    <t>11:42:41</t>
  </si>
  <si>
    <t>20220927 11:42:46</t>
  </si>
  <si>
    <t>11:42:46</t>
  </si>
  <si>
    <t>20220927 11:42:51</t>
  </si>
  <si>
    <t>11:42:51</t>
  </si>
  <si>
    <t>20220927 11:42:56</t>
  </si>
  <si>
    <t>11:42:56</t>
  </si>
  <si>
    <t>20220927 11:43:01</t>
  </si>
  <si>
    <t>11:43:01</t>
  </si>
  <si>
    <t>20220927 11:43:06</t>
  </si>
  <si>
    <t>11:43:06</t>
  </si>
  <si>
    <t>20220927 11:50:33</t>
  </si>
  <si>
    <t>11:50:33</t>
  </si>
  <si>
    <t>a_n_630_144</t>
  </si>
  <si>
    <t>20220927 11:50:38</t>
  </si>
  <si>
    <t>11:50:38</t>
  </si>
  <si>
    <t>20220927 11:50:43</t>
  </si>
  <si>
    <t>11:50:43</t>
  </si>
  <si>
    <t>20220927 11:50:48</t>
  </si>
  <si>
    <t>11:50:48</t>
  </si>
  <si>
    <t>20220927 11:50:53</t>
  </si>
  <si>
    <t>11:50:53</t>
  </si>
  <si>
    <t>20220927 11:50:58</t>
  </si>
  <si>
    <t>11:50:58</t>
  </si>
  <si>
    <t>20220927 11:51:03</t>
  </si>
  <si>
    <t>11:51:03</t>
  </si>
  <si>
    <t>20220927 11:51:08</t>
  </si>
  <si>
    <t>11:51:08</t>
  </si>
  <si>
    <t>20220927 11:51:13</t>
  </si>
  <si>
    <t>11:51:13</t>
  </si>
  <si>
    <t>20220927 11:51:18</t>
  </si>
  <si>
    <t>11:51:18</t>
  </si>
  <si>
    <t>20220927 11:51:23</t>
  </si>
  <si>
    <t>11:51:23</t>
  </si>
  <si>
    <t>20220927 11:51:28</t>
  </si>
  <si>
    <t>11:51:28</t>
  </si>
  <si>
    <t>20220927 11:51:33</t>
  </si>
  <si>
    <t>11:51:33</t>
  </si>
  <si>
    <t>20220927 11:51:38</t>
  </si>
  <si>
    <t>11:51:38</t>
  </si>
  <si>
    <t>20220927 11:51:43</t>
  </si>
  <si>
    <t>11:51:43</t>
  </si>
  <si>
    <t>20220927 11:51:48</t>
  </si>
  <si>
    <t>11:51:48</t>
  </si>
  <si>
    <t>20220927 11:51:53</t>
  </si>
  <si>
    <t>11:51:53</t>
  </si>
  <si>
    <t>20220927 11:51:58</t>
  </si>
  <si>
    <t>11:51:58</t>
  </si>
  <si>
    <t>20220927 11:52:03</t>
  </si>
  <si>
    <t>11:52:03</t>
  </si>
  <si>
    <t>20220927 11:52:08</t>
  </si>
  <si>
    <t>11:52:08</t>
  </si>
  <si>
    <t>20220927 11:52:13</t>
  </si>
  <si>
    <t>11:52:13</t>
  </si>
  <si>
    <t>20220927 11:52:18</t>
  </si>
  <si>
    <t>11:52:18</t>
  </si>
  <si>
    <t>20220927 11:52:23</t>
  </si>
  <si>
    <t>11:52:23</t>
  </si>
  <si>
    <t>20220927 11:52:28</t>
  </si>
  <si>
    <t>11:52:28</t>
  </si>
  <si>
    <t>20220927 11:54:05</t>
  </si>
  <si>
    <t>11:54:05</t>
  </si>
  <si>
    <t>20220927 11:54:10</t>
  </si>
  <si>
    <t>11:54:10</t>
  </si>
  <si>
    <t>20220927 11:54:15</t>
  </si>
  <si>
    <t>11:54:15</t>
  </si>
  <si>
    <t>20220927 11:54:20</t>
  </si>
  <si>
    <t>11:54:20</t>
  </si>
  <si>
    <t>20220927 11:54:25</t>
  </si>
  <si>
    <t>11:54:25</t>
  </si>
  <si>
    <t>20220927 11:54:30</t>
  </si>
  <si>
    <t>11:54:30</t>
  </si>
  <si>
    <t>20220927 11:54:35</t>
  </si>
  <si>
    <t>11:54:35</t>
  </si>
  <si>
    <t>20220927 11:54:40</t>
  </si>
  <si>
    <t>11:54:40</t>
  </si>
  <si>
    <t>20220927 11:54:45</t>
  </si>
  <si>
    <t>11:54:45</t>
  </si>
  <si>
    <t>20220927 11:54:50</t>
  </si>
  <si>
    <t>11:54:50</t>
  </si>
  <si>
    <t>20220927 11:54:55</t>
  </si>
  <si>
    <t>11:54:55</t>
  </si>
  <si>
    <t>20220927 11:55:00</t>
  </si>
  <si>
    <t>11:55:00</t>
  </si>
  <si>
    <t>20220927 11:55:05</t>
  </si>
  <si>
    <t>11:55:05</t>
  </si>
  <si>
    <t>20220927 11:55:10</t>
  </si>
  <si>
    <t>11:55:10</t>
  </si>
  <si>
    <t>20220927 11:55:15</t>
  </si>
  <si>
    <t>11:55:15</t>
  </si>
  <si>
    <t>20220927 11:55:20</t>
  </si>
  <si>
    <t>11:55:20</t>
  </si>
  <si>
    <t>20220927 11:55:25</t>
  </si>
  <si>
    <t>11:55:25</t>
  </si>
  <si>
    <t>20220927 11:55:30</t>
  </si>
  <si>
    <t>11:55:30</t>
  </si>
  <si>
    <t>20220927 11:55:35</t>
  </si>
  <si>
    <t>11:55:35</t>
  </si>
  <si>
    <t>20220927 11:55:40</t>
  </si>
  <si>
    <t>11:55:40</t>
  </si>
  <si>
    <t>20220927 11:55:45</t>
  </si>
  <si>
    <t>11:55:45</t>
  </si>
  <si>
    <t>20220927 11:55:50</t>
  </si>
  <si>
    <t>11:55:50</t>
  </si>
  <si>
    <t>20220927 11:55:55</t>
  </si>
  <si>
    <t>11:55:55</t>
  </si>
  <si>
    <t>20220927 11:56:00</t>
  </si>
  <si>
    <t>11:56:00</t>
  </si>
  <si>
    <t>20220927 11:56:05</t>
  </si>
  <si>
    <t>11:56:05</t>
  </si>
  <si>
    <t>20220927 11:56:10</t>
  </si>
  <si>
    <t>11:56:10</t>
  </si>
  <si>
    <t>20220927 11:56:15</t>
  </si>
  <si>
    <t>11:56:15</t>
  </si>
  <si>
    <t>20220927 11:56:20</t>
  </si>
  <si>
    <t>11:56:20</t>
  </si>
  <si>
    <t>20220927 11:56:25</t>
  </si>
  <si>
    <t>11:56:25</t>
  </si>
  <si>
    <t>20220927 11:56:30</t>
  </si>
  <si>
    <t>11:56:30</t>
  </si>
  <si>
    <t>20220927 11:56:35</t>
  </si>
  <si>
    <t>11:56:35</t>
  </si>
  <si>
    <t>20220927 11:56:40</t>
  </si>
  <si>
    <t>11:56:40</t>
  </si>
  <si>
    <t>20220927 11:56:45</t>
  </si>
  <si>
    <t>11:56:45</t>
  </si>
  <si>
    <t>20220927 11:56:50</t>
  </si>
  <si>
    <t>11:56:50</t>
  </si>
  <si>
    <t>20220927 11:56:55</t>
  </si>
  <si>
    <t>11:56:55</t>
  </si>
  <si>
    <t>20220927 11:57:00</t>
  </si>
  <si>
    <t>11:57:00</t>
  </si>
  <si>
    <t>20220927 11:57:05</t>
  </si>
  <si>
    <t>11:57:05</t>
  </si>
  <si>
    <t>20220927 11:57:10</t>
  </si>
  <si>
    <t>11:57:10</t>
  </si>
  <si>
    <t>20220927 11:57:15</t>
  </si>
  <si>
    <t>11:57:15</t>
  </si>
  <si>
    <t>20220927 11:57:20</t>
  </si>
  <si>
    <t>11:57:20</t>
  </si>
  <si>
    <t>20220927 11:57:25</t>
  </si>
  <si>
    <t>11:57:25</t>
  </si>
  <si>
    <t>20220927 11:57:30</t>
  </si>
  <si>
    <t>11:57:30</t>
  </si>
  <si>
    <t>20220927 11:57:35</t>
  </si>
  <si>
    <t>11:57:35</t>
  </si>
  <si>
    <t>20220927 11:57:40</t>
  </si>
  <si>
    <t>11:57:40</t>
  </si>
  <si>
    <t>20220927 11:57:45</t>
  </si>
  <si>
    <t>11:57:45</t>
  </si>
  <si>
    <t>20220927 11:57:50</t>
  </si>
  <si>
    <t>11:57:50</t>
  </si>
  <si>
    <t>20220927 11:57:55</t>
  </si>
  <si>
    <t>11:57:55</t>
  </si>
  <si>
    <t>20220927 11:58:00</t>
  </si>
  <si>
    <t>11:58:00</t>
  </si>
  <si>
    <t>20220927 11:58:05</t>
  </si>
  <si>
    <t>11:58:05</t>
  </si>
  <si>
    <t>20220927 11:58:10</t>
  </si>
  <si>
    <t>11:58:10</t>
  </si>
  <si>
    <t>20220927 11:58:15</t>
  </si>
  <si>
    <t>11:58:15</t>
  </si>
  <si>
    <t>20220927 11:58:20</t>
  </si>
  <si>
    <t>11:58:20</t>
  </si>
  <si>
    <t>20220927 11:58:25</t>
  </si>
  <si>
    <t>11:58:25</t>
  </si>
  <si>
    <t>20220927 11:58:30</t>
  </si>
  <si>
    <t>11:58:30</t>
  </si>
  <si>
    <t>20220927 11:58:35</t>
  </si>
  <si>
    <t>11:58:35</t>
  </si>
  <si>
    <t>20220927 11:58:40</t>
  </si>
  <si>
    <t>11:58:40</t>
  </si>
  <si>
    <t>20220927 11:58:45</t>
  </si>
  <si>
    <t>11:58:45</t>
  </si>
  <si>
    <t>20220927 11:58:50</t>
  </si>
  <si>
    <t>11:58:50</t>
  </si>
  <si>
    <t>20220927 11:58:55</t>
  </si>
  <si>
    <t>11:58:55</t>
  </si>
  <si>
    <t>20220927 11:59:00</t>
  </si>
  <si>
    <t>11:59:00</t>
  </si>
  <si>
    <t>20220927 11:59:05</t>
  </si>
  <si>
    <t>11:59:05</t>
  </si>
  <si>
    <t>20220927 11:59:10</t>
  </si>
  <si>
    <t>11:59:10</t>
  </si>
  <si>
    <t>20220927 11:59:15</t>
  </si>
  <si>
    <t>11:59:15</t>
  </si>
  <si>
    <t>20220927 11:59:20</t>
  </si>
  <si>
    <t>11:59:20</t>
  </si>
  <si>
    <t>20220927 11:59:25</t>
  </si>
  <si>
    <t>11:59:25</t>
  </si>
  <si>
    <t>20220927 11:59:29</t>
  </si>
  <si>
    <t>11:59:29</t>
  </si>
  <si>
    <t>20220927 11:59:35</t>
  </si>
  <si>
    <t>11:59:35</t>
  </si>
  <si>
    <t>20220927 11:59:40</t>
  </si>
  <si>
    <t>11:59:40</t>
  </si>
  <si>
    <t>20220927 11:59:44</t>
  </si>
  <si>
    <t>11:59:44</t>
  </si>
  <si>
    <t>20220927 11:59:49</t>
  </si>
  <si>
    <t>11:59:49</t>
  </si>
  <si>
    <t>20220927 11:59:54</t>
  </si>
  <si>
    <t>11:59:54</t>
  </si>
  <si>
    <t>20220927 11:59:59</t>
  </si>
  <si>
    <t>11:59:59</t>
  </si>
  <si>
    <t>20220927 12:08:08</t>
  </si>
  <si>
    <t>12:08:08</t>
  </si>
  <si>
    <t>a_y_210_95</t>
  </si>
  <si>
    <t>20220927 12:08:13</t>
  </si>
  <si>
    <t>12:08:13</t>
  </si>
  <si>
    <t>20220927 12:08:18</t>
  </si>
  <si>
    <t>12:08:18</t>
  </si>
  <si>
    <t>20220927 12:08:23</t>
  </si>
  <si>
    <t>12:08:23</t>
  </si>
  <si>
    <t>20220927 12:08:28</t>
  </si>
  <si>
    <t>12:08:28</t>
  </si>
  <si>
    <t>20220927 12:08:33</t>
  </si>
  <si>
    <t>12:08:33</t>
  </si>
  <si>
    <t>20220927 12:08:38</t>
  </si>
  <si>
    <t>12:08:38</t>
  </si>
  <si>
    <t>20220927 12:08:43</t>
  </si>
  <si>
    <t>12:08:43</t>
  </si>
  <si>
    <t>20220927 12:08:48</t>
  </si>
  <si>
    <t>12:08:48</t>
  </si>
  <si>
    <t>20220927 12:08:53</t>
  </si>
  <si>
    <t>12:08:53</t>
  </si>
  <si>
    <t>20220927 12:08:58</t>
  </si>
  <si>
    <t>12:08:58</t>
  </si>
  <si>
    <t>20220927 12:09:03</t>
  </si>
  <si>
    <t>12:09:03</t>
  </si>
  <si>
    <t>20220927 12:09:08</t>
  </si>
  <si>
    <t>12:09:08</t>
  </si>
  <si>
    <t>20220927 12:09:13</t>
  </si>
  <si>
    <t>12:09:13</t>
  </si>
  <si>
    <t>20220927 12:09:18</t>
  </si>
  <si>
    <t>12:09:18</t>
  </si>
  <si>
    <t>20220927 12:09:23</t>
  </si>
  <si>
    <t>12:09:23</t>
  </si>
  <si>
    <t>20220927 12:09:28</t>
  </si>
  <si>
    <t>12:09:28</t>
  </si>
  <si>
    <t>20220927 12:09:33</t>
  </si>
  <si>
    <t>12:09:33</t>
  </si>
  <si>
    <t>20220927 12:09:38</t>
  </si>
  <si>
    <t>12:09:38</t>
  </si>
  <si>
    <t>20220927 12:09:43</t>
  </si>
  <si>
    <t>12:09:43</t>
  </si>
  <si>
    <t>20220927 12:09:48</t>
  </si>
  <si>
    <t>12:09:48</t>
  </si>
  <si>
    <t>20220927 12:09:53</t>
  </si>
  <si>
    <t>12:09:53</t>
  </si>
  <si>
    <t>20220927 12:09:58</t>
  </si>
  <si>
    <t>12:09:58</t>
  </si>
  <si>
    <t>20220927 12:10:03</t>
  </si>
  <si>
    <t>12:10:03</t>
  </si>
  <si>
    <t>20220927 12:11:39</t>
  </si>
  <si>
    <t>12:11:39</t>
  </si>
  <si>
    <t>20220927 12:11:44</t>
  </si>
  <si>
    <t>12:11:44</t>
  </si>
  <si>
    <t>20220927 12:11:49</t>
  </si>
  <si>
    <t>12:11:49</t>
  </si>
  <si>
    <t>20220927 12:11:54</t>
  </si>
  <si>
    <t>12:11:54</t>
  </si>
  <si>
    <t>20220927 12:11:59</t>
  </si>
  <si>
    <t>12:11:59</t>
  </si>
  <si>
    <t>20220927 12:12:04</t>
  </si>
  <si>
    <t>12:12:04</t>
  </si>
  <si>
    <t>20220927 12:12:09</t>
  </si>
  <si>
    <t>12:12:09</t>
  </si>
  <si>
    <t>20220927 12:12:14</t>
  </si>
  <si>
    <t>12:12:14</t>
  </si>
  <si>
    <t>20220927 12:12:19</t>
  </si>
  <si>
    <t>12:12:19</t>
  </si>
  <si>
    <t>20220927 12:12:24</t>
  </si>
  <si>
    <t>12:12:24</t>
  </si>
  <si>
    <t>20220927 12:12:29</t>
  </si>
  <si>
    <t>12:12:29</t>
  </si>
  <si>
    <t>20220927 12:12:34</t>
  </si>
  <si>
    <t>12:12:34</t>
  </si>
  <si>
    <t>20220927 12:12:39</t>
  </si>
  <si>
    <t>12:12:39</t>
  </si>
  <si>
    <t>20220927 12:12:44</t>
  </si>
  <si>
    <t>12:12:44</t>
  </si>
  <si>
    <t>20220927 12:12:49</t>
  </si>
  <si>
    <t>12:12:49</t>
  </si>
  <si>
    <t>20220927 12:12:54</t>
  </si>
  <si>
    <t>12:12:54</t>
  </si>
  <si>
    <t>20220927 12:12:59</t>
  </si>
  <si>
    <t>12:12:59</t>
  </si>
  <si>
    <t>20220927 12:13:04</t>
  </si>
  <si>
    <t>12:13:04</t>
  </si>
  <si>
    <t>20220927 12:13:09</t>
  </si>
  <si>
    <t>12:13:09</t>
  </si>
  <si>
    <t>20220927 12:13:14</t>
  </si>
  <si>
    <t>12:13:14</t>
  </si>
  <si>
    <t>20220927 12:13:19</t>
  </si>
  <si>
    <t>12:13:19</t>
  </si>
  <si>
    <t>20220927 12:13:24</t>
  </si>
  <si>
    <t>12:13:24</t>
  </si>
  <si>
    <t>20220927 12:13:29</t>
  </si>
  <si>
    <t>12:13:29</t>
  </si>
  <si>
    <t>20220927 12:13:34</t>
  </si>
  <si>
    <t>12:13:34</t>
  </si>
  <si>
    <t>20220927 12:13:39</t>
  </si>
  <si>
    <t>12:13:39</t>
  </si>
  <si>
    <t>20220927 12:13:44</t>
  </si>
  <si>
    <t>12:13:44</t>
  </si>
  <si>
    <t>20220927 12:13:49</t>
  </si>
  <si>
    <t>12:13:49</t>
  </si>
  <si>
    <t>20220927 12:13:54</t>
  </si>
  <si>
    <t>12:13:54</t>
  </si>
  <si>
    <t>20220927 12:13:59</t>
  </si>
  <si>
    <t>12:13:59</t>
  </si>
  <si>
    <t>20220927 12:14:04</t>
  </si>
  <si>
    <t>12:14:04</t>
  </si>
  <si>
    <t>20220927 12:14:09</t>
  </si>
  <si>
    <t>12:14:09</t>
  </si>
  <si>
    <t>20220927 12:14:14</t>
  </si>
  <si>
    <t>12:14:14</t>
  </si>
  <si>
    <t>20220927 12:14:19</t>
  </si>
  <si>
    <t>12:14:19</t>
  </si>
  <si>
    <t>20220927 12:14:24</t>
  </si>
  <si>
    <t>12:14:24</t>
  </si>
  <si>
    <t>20220927 12:14:29</t>
  </si>
  <si>
    <t>12:14:29</t>
  </si>
  <si>
    <t>20220927 12:14:34</t>
  </si>
  <si>
    <t>12:14:34</t>
  </si>
  <si>
    <t>20220927 12:14:39</t>
  </si>
  <si>
    <t>12:14:39</t>
  </si>
  <si>
    <t>20220927 12:14:44</t>
  </si>
  <si>
    <t>12:14:44</t>
  </si>
  <si>
    <t>20220927 12:14:49</t>
  </si>
  <si>
    <t>12:14:49</t>
  </si>
  <si>
    <t>20220927 12:14:54</t>
  </si>
  <si>
    <t>12:14:54</t>
  </si>
  <si>
    <t>20220927 12:14:59</t>
  </si>
  <si>
    <t>12:14:59</t>
  </si>
  <si>
    <t>20220927 12:15:04</t>
  </si>
  <si>
    <t>12:15:04</t>
  </si>
  <si>
    <t>20220927 12:15:09</t>
  </si>
  <si>
    <t>12:15:09</t>
  </si>
  <si>
    <t>20220927 12:15:14</t>
  </si>
  <si>
    <t>12:15:14</t>
  </si>
  <si>
    <t>20220927 12:15:19</t>
  </si>
  <si>
    <t>12:15:19</t>
  </si>
  <si>
    <t>20220927 12:15:24</t>
  </si>
  <si>
    <t>12:15:24</t>
  </si>
  <si>
    <t>20220927 12:15:29</t>
  </si>
  <si>
    <t>12:15:29</t>
  </si>
  <si>
    <t>20220927 12:15:34</t>
  </si>
  <si>
    <t>12:15:34</t>
  </si>
  <si>
    <t>20220927 12:15:39</t>
  </si>
  <si>
    <t>12:15:39</t>
  </si>
  <si>
    <t>20220927 12:15:44</t>
  </si>
  <si>
    <t>12:15:44</t>
  </si>
  <si>
    <t>20220927 12:15:49</t>
  </si>
  <si>
    <t>12:15:49</t>
  </si>
  <si>
    <t>20220927 12:15:54</t>
  </si>
  <si>
    <t>12:15:54</t>
  </si>
  <si>
    <t>20220927 12:15:59</t>
  </si>
  <si>
    <t>12:15:59</t>
  </si>
  <si>
    <t>20220927 12:16:04</t>
  </si>
  <si>
    <t>12:16:04</t>
  </si>
  <si>
    <t>20220927 12:16:09</t>
  </si>
  <si>
    <t>12:16:09</t>
  </si>
  <si>
    <t>20220927 12:16:14</t>
  </si>
  <si>
    <t>12:16:14</t>
  </si>
  <si>
    <t>20220927 12:16:19</t>
  </si>
  <si>
    <t>12:16:19</t>
  </si>
  <si>
    <t>20220927 12:16:24</t>
  </si>
  <si>
    <t>12:16:24</t>
  </si>
  <si>
    <t>20220927 12:16:29</t>
  </si>
  <si>
    <t>12:16:29</t>
  </si>
  <si>
    <t>20220927 12:16:34</t>
  </si>
  <si>
    <t>12:16:34</t>
  </si>
  <si>
    <t>20220927 12:16:39</t>
  </si>
  <si>
    <t>12:16:39</t>
  </si>
  <si>
    <t>20220927 12:16:44</t>
  </si>
  <si>
    <t>12:16:44</t>
  </si>
  <si>
    <t>20220927 12:16:49</t>
  </si>
  <si>
    <t>12:16:49</t>
  </si>
  <si>
    <t>20220927 12:16:54</t>
  </si>
  <si>
    <t>12:16:54</t>
  </si>
  <si>
    <t>20220927 12:16:59</t>
  </si>
  <si>
    <t>12:16:59</t>
  </si>
  <si>
    <t>20220927 12:17:04</t>
  </si>
  <si>
    <t>12:17:04</t>
  </si>
  <si>
    <t>20220927 12:17:09</t>
  </si>
  <si>
    <t>12:17:09</t>
  </si>
  <si>
    <t>20220927 12:17:14</t>
  </si>
  <si>
    <t>12:17:14</t>
  </si>
  <si>
    <t>20220927 12:17:19</t>
  </si>
  <si>
    <t>12:17:19</t>
  </si>
  <si>
    <t>20220927 12:17:24</t>
  </si>
  <si>
    <t>12:17:24</t>
  </si>
  <si>
    <t>20220927 12:17:29</t>
  </si>
  <si>
    <t>12:17:29</t>
  </si>
  <si>
    <t>20220927 12:17:34</t>
  </si>
  <si>
    <t>12:17:34</t>
  </si>
  <si>
    <t>20220927 12:26:22</t>
  </si>
  <si>
    <t>12:26:22</t>
  </si>
  <si>
    <t>a_y_350_104</t>
  </si>
  <si>
    <t>20220927 12:26:27</t>
  </si>
  <si>
    <t>12:26:27</t>
  </si>
  <si>
    <t>20220927 12:26:32</t>
  </si>
  <si>
    <t>12:26:32</t>
  </si>
  <si>
    <t>20220927 12:26:37</t>
  </si>
  <si>
    <t>12:26:37</t>
  </si>
  <si>
    <t>20220927 12:26:42</t>
  </si>
  <si>
    <t>12:26:42</t>
  </si>
  <si>
    <t>20220927 12:26:47</t>
  </si>
  <si>
    <t>12:26:47</t>
  </si>
  <si>
    <t>20220927 12:26:52</t>
  </si>
  <si>
    <t>12:26:52</t>
  </si>
  <si>
    <t>20220927 12:26:56</t>
  </si>
  <si>
    <t>12:26:56</t>
  </si>
  <si>
    <t>20220927 12:27:02</t>
  </si>
  <si>
    <t>12:27:02</t>
  </si>
  <si>
    <t>20220927 12:27:07</t>
  </si>
  <si>
    <t>12:27:07</t>
  </si>
  <si>
    <t>20220927 12:27:12</t>
  </si>
  <si>
    <t>12:27:12</t>
  </si>
  <si>
    <t>20220927 12:27:16</t>
  </si>
  <si>
    <t>12:27:16</t>
  </si>
  <si>
    <t>20220927 12:27:21</t>
  </si>
  <si>
    <t>12:27:21</t>
  </si>
  <si>
    <t>20220927 12:27:26</t>
  </si>
  <si>
    <t>12:27:26</t>
  </si>
  <si>
    <t>20220927 12:27:31</t>
  </si>
  <si>
    <t>12:27:31</t>
  </si>
  <si>
    <t>20220927 12:27:36</t>
  </si>
  <si>
    <t>12:27:36</t>
  </si>
  <si>
    <t>20220927 12:27:41</t>
  </si>
  <si>
    <t>12:27:41</t>
  </si>
  <si>
    <t>20220927 12:27:46</t>
  </si>
  <si>
    <t>12:27:46</t>
  </si>
  <si>
    <t>20220927 12:27:51</t>
  </si>
  <si>
    <t>12:27:51</t>
  </si>
  <si>
    <t>20220927 12:27:56</t>
  </si>
  <si>
    <t>12:27:56</t>
  </si>
  <si>
    <t>20220927 12:28:01</t>
  </si>
  <si>
    <t>12:28:01</t>
  </si>
  <si>
    <t>20220927 12:28:06</t>
  </si>
  <si>
    <t>12:28:06</t>
  </si>
  <si>
    <t>20220927 12:28:11</t>
  </si>
  <si>
    <t>12:28:11</t>
  </si>
  <si>
    <t>20220927 12:28:16</t>
  </si>
  <si>
    <t>12:28:16</t>
  </si>
  <si>
    <t>20220927 12:29:53</t>
  </si>
  <si>
    <t>12:29:53</t>
  </si>
  <si>
    <t>20220927 12:29:58</t>
  </si>
  <si>
    <t>12:29:58</t>
  </si>
  <si>
    <t>20220927 12:30:03</t>
  </si>
  <si>
    <t>12:30:03</t>
  </si>
  <si>
    <t>20220927 12:30:08</t>
  </si>
  <si>
    <t>12:30:08</t>
  </si>
  <si>
    <t>20220927 12:30:13</t>
  </si>
  <si>
    <t>12:30:13</t>
  </si>
  <si>
    <t>20220927 12:30:18</t>
  </si>
  <si>
    <t>12:30:18</t>
  </si>
  <si>
    <t>20220927 12:30:23</t>
  </si>
  <si>
    <t>12:30:23</t>
  </si>
  <si>
    <t>20220927 12:30:28</t>
  </si>
  <si>
    <t>12:30:28</t>
  </si>
  <si>
    <t>20220927 12:30:33</t>
  </si>
  <si>
    <t>12:30:33</t>
  </si>
  <si>
    <t>20220927 12:30:38</t>
  </si>
  <si>
    <t>12:30:38</t>
  </si>
  <si>
    <t>20220927 12:30:43</t>
  </si>
  <si>
    <t>12:30:43</t>
  </si>
  <si>
    <t>20220927 12:30:48</t>
  </si>
  <si>
    <t>12:30:48</t>
  </si>
  <si>
    <t>20220927 12:30:53</t>
  </si>
  <si>
    <t>12:30:53</t>
  </si>
  <si>
    <t>20220927 12:30:58</t>
  </si>
  <si>
    <t>12:30:58</t>
  </si>
  <si>
    <t>20220927 12:31:03</t>
  </si>
  <si>
    <t>12:31:03</t>
  </si>
  <si>
    <t>20220927 12:31:08</t>
  </si>
  <si>
    <t>12:31:08</t>
  </si>
  <si>
    <t>20220927 12:31:13</t>
  </si>
  <si>
    <t>12:31:13</t>
  </si>
  <si>
    <t>20220927 12:31:18</t>
  </si>
  <si>
    <t>12:31:18</t>
  </si>
  <si>
    <t>20220927 12:31:23</t>
  </si>
  <si>
    <t>12:31:23</t>
  </si>
  <si>
    <t>20220927 12:31:28</t>
  </si>
  <si>
    <t>12:31:28</t>
  </si>
  <si>
    <t>20220927 12:31:33</t>
  </si>
  <si>
    <t>12:31:33</t>
  </si>
  <si>
    <t>20220927 12:31:38</t>
  </si>
  <si>
    <t>12:31:38</t>
  </si>
  <si>
    <t>20220927 12:31:43</t>
  </si>
  <si>
    <t>12:31:43</t>
  </si>
  <si>
    <t>20220927 12:31:48</t>
  </si>
  <si>
    <t>12:31:48</t>
  </si>
  <si>
    <t>20220927 12:31:53</t>
  </si>
  <si>
    <t>12:31:53</t>
  </si>
  <si>
    <t>20220927 12:31:58</t>
  </si>
  <si>
    <t>12:31:58</t>
  </si>
  <si>
    <t>20220927 12:32:03</t>
  </si>
  <si>
    <t>12:32:03</t>
  </si>
  <si>
    <t>20220927 12:32:08</t>
  </si>
  <si>
    <t>12:32:08</t>
  </si>
  <si>
    <t>20220927 12:32:13</t>
  </si>
  <si>
    <t>12:32:13</t>
  </si>
  <si>
    <t>20220927 12:32:18</t>
  </si>
  <si>
    <t>12:32:18</t>
  </si>
  <si>
    <t>20220927 12:32:23</t>
  </si>
  <si>
    <t>12:32:23</t>
  </si>
  <si>
    <t>20220927 12:32:28</t>
  </si>
  <si>
    <t>12:32:28</t>
  </si>
  <si>
    <t>20220927 12:32:33</t>
  </si>
  <si>
    <t>12:32:33</t>
  </si>
  <si>
    <t>20220927 12:32:38</t>
  </si>
  <si>
    <t>12:32:38</t>
  </si>
  <si>
    <t>20220927 12:32:43</t>
  </si>
  <si>
    <t>12:32:43</t>
  </si>
  <si>
    <t>20220927 12:32:48</t>
  </si>
  <si>
    <t>12:32:48</t>
  </si>
  <si>
    <t>20220927 12:32:53</t>
  </si>
  <si>
    <t>12:32:53</t>
  </si>
  <si>
    <t>20220927 12:32:58</t>
  </si>
  <si>
    <t>12:32:58</t>
  </si>
  <si>
    <t>20220927 12:33:03</t>
  </si>
  <si>
    <t>12:33:03</t>
  </si>
  <si>
    <t>20220927 12:33:08</t>
  </si>
  <si>
    <t>12:33:08</t>
  </si>
  <si>
    <t>20220927 12:33:13</t>
  </si>
  <si>
    <t>12:33:13</t>
  </si>
  <si>
    <t>20220927 12:33:18</t>
  </si>
  <si>
    <t>12:33:18</t>
  </si>
  <si>
    <t>20220927 12:33:23</t>
  </si>
  <si>
    <t>12:33:23</t>
  </si>
  <si>
    <t>20220927 12:33:28</t>
  </si>
  <si>
    <t>12:33:28</t>
  </si>
  <si>
    <t>20220927 12:33:33</t>
  </si>
  <si>
    <t>12:33:33</t>
  </si>
  <si>
    <t>20220927 12:33:38</t>
  </si>
  <si>
    <t>12:33:38</t>
  </si>
  <si>
    <t>20220927 12:33:43</t>
  </si>
  <si>
    <t>12:33:43</t>
  </si>
  <si>
    <t>20220927 12:33:48</t>
  </si>
  <si>
    <t>12:33:48</t>
  </si>
  <si>
    <t>20220927 12:33:53</t>
  </si>
  <si>
    <t>12:33:53</t>
  </si>
  <si>
    <t>20220927 12:33:58</t>
  </si>
  <si>
    <t>12:33:58</t>
  </si>
  <si>
    <t>20220927 12:34:03</t>
  </si>
  <si>
    <t>12:34:03</t>
  </si>
  <si>
    <t>20220927 12:34:08</t>
  </si>
  <si>
    <t>12:34:08</t>
  </si>
  <si>
    <t>20220927 12:34:13</t>
  </si>
  <si>
    <t>12:34:13</t>
  </si>
  <si>
    <t>20220927 12:34:18</t>
  </si>
  <si>
    <t>12:34:18</t>
  </si>
  <si>
    <t>20220927 12:34:23</t>
  </si>
  <si>
    <t>12:34:23</t>
  </si>
  <si>
    <t>20220927 12:34:28</t>
  </si>
  <si>
    <t>12:34:28</t>
  </si>
  <si>
    <t>20220927 12:34:33</t>
  </si>
  <si>
    <t>12:34:33</t>
  </si>
  <si>
    <t>20220927 12:34:38</t>
  </si>
  <si>
    <t>12:34:38</t>
  </si>
  <si>
    <t>20220927 12:34:43</t>
  </si>
  <si>
    <t>12:34:43</t>
  </si>
  <si>
    <t>20220927 12:34:48</t>
  </si>
  <si>
    <t>12:34:48</t>
  </si>
  <si>
    <t>20220927 12:34:53</t>
  </si>
  <si>
    <t>12:34:53</t>
  </si>
  <si>
    <t>20220927 12:34:58</t>
  </si>
  <si>
    <t>12:34:58</t>
  </si>
  <si>
    <t>20220927 12:35:03</t>
  </si>
  <si>
    <t>12:35:03</t>
  </si>
  <si>
    <t>20220927 12:35:08</t>
  </si>
  <si>
    <t>12:35:08</t>
  </si>
  <si>
    <t>20220927 12:35:13</t>
  </si>
  <si>
    <t>12:35:13</t>
  </si>
  <si>
    <t>20220927 12:35:18</t>
  </si>
  <si>
    <t>12:35:18</t>
  </si>
  <si>
    <t>20220927 12:35:23</t>
  </si>
  <si>
    <t>12:35:23</t>
  </si>
  <si>
    <t>20220927 12:35:28</t>
  </si>
  <si>
    <t>12:35:28</t>
  </si>
  <si>
    <t>20220927 12:35:33</t>
  </si>
  <si>
    <t>12:35:33</t>
  </si>
  <si>
    <t>20220927 12:35:38</t>
  </si>
  <si>
    <t>12:35:38</t>
  </si>
  <si>
    <t>20220927 12:35:43</t>
  </si>
  <si>
    <t>12:35:43</t>
  </si>
  <si>
    <t>20220927 12:35:48</t>
  </si>
  <si>
    <t>12:35:48</t>
  </si>
  <si>
    <t>20220927 12:45:15</t>
  </si>
  <si>
    <t>12:45:15</t>
  </si>
  <si>
    <t>a_n_105_124</t>
  </si>
  <si>
    <t>20220927 12:45:20</t>
  </si>
  <si>
    <t>12:45:20</t>
  </si>
  <si>
    <t>20220927 12:45:25</t>
  </si>
  <si>
    <t>12:45:25</t>
  </si>
  <si>
    <t>20220927 12:45:30</t>
  </si>
  <si>
    <t>12:45:30</t>
  </si>
  <si>
    <t>20220927 12:45:35</t>
  </si>
  <si>
    <t>12:45:35</t>
  </si>
  <si>
    <t>20220927 12:45:40</t>
  </si>
  <si>
    <t>12:45:40</t>
  </si>
  <si>
    <t>20220927 12:45:45</t>
  </si>
  <si>
    <t>12:45:45</t>
  </si>
  <si>
    <t>20220927 12:45:50</t>
  </si>
  <si>
    <t>12:45:50</t>
  </si>
  <si>
    <t>20220927 12:45:55</t>
  </si>
  <si>
    <t>12:45:55</t>
  </si>
  <si>
    <t>20220927 12:46:00</t>
  </si>
  <si>
    <t>12:46:00</t>
  </si>
  <si>
    <t>20220927 12:46:05</t>
  </si>
  <si>
    <t>12:46:05</t>
  </si>
  <si>
    <t>20220927 12:46:10</t>
  </si>
  <si>
    <t>12:46:10</t>
  </si>
  <si>
    <t>20220927 12:46:15</t>
  </si>
  <si>
    <t>12:46:15</t>
  </si>
  <si>
    <t>20220927 12:46:20</t>
  </si>
  <si>
    <t>12:46:20</t>
  </si>
  <si>
    <t>20220927 12:46:25</t>
  </si>
  <si>
    <t>12:46:25</t>
  </si>
  <si>
    <t>20220927 12:46:30</t>
  </si>
  <si>
    <t>12:46:30</t>
  </si>
  <si>
    <t>20220927 12:46:35</t>
  </si>
  <si>
    <t>12:46:35</t>
  </si>
  <si>
    <t>20220927 12:46:40</t>
  </si>
  <si>
    <t>12:46:40</t>
  </si>
  <si>
    <t>20220927 12:46:45</t>
  </si>
  <si>
    <t>12:46:45</t>
  </si>
  <si>
    <t>20220927 12:46:50</t>
  </si>
  <si>
    <t>12:46:50</t>
  </si>
  <si>
    <t>20220927 12:46:55</t>
  </si>
  <si>
    <t>12:46:55</t>
  </si>
  <si>
    <t>20220927 12:47:00</t>
  </si>
  <si>
    <t>12:47:00</t>
  </si>
  <si>
    <t>20220927 12:47:05</t>
  </si>
  <si>
    <t>12:47:05</t>
  </si>
  <si>
    <t>20220927 12:47:10</t>
  </si>
  <si>
    <t>12:47:10</t>
  </si>
  <si>
    <t>20220927 12:48:47</t>
  </si>
  <si>
    <t>12:48:47</t>
  </si>
  <si>
    <t>20220927 12:48:52</t>
  </si>
  <si>
    <t>12:48:52</t>
  </si>
  <si>
    <t>20220927 12:48:57</t>
  </si>
  <si>
    <t>12:48:57</t>
  </si>
  <si>
    <t>20220927 12:49:02</t>
  </si>
  <si>
    <t>12:49:02</t>
  </si>
  <si>
    <t>20220927 12:49:07</t>
  </si>
  <si>
    <t>12:49:07</t>
  </si>
  <si>
    <t>20220927 12:49:12</t>
  </si>
  <si>
    <t>12:49:12</t>
  </si>
  <si>
    <t>20220927 12:49:17</t>
  </si>
  <si>
    <t>12:49:17</t>
  </si>
  <si>
    <t>20220927 12:49:22</t>
  </si>
  <si>
    <t>12:49:22</t>
  </si>
  <si>
    <t>20220927 12:49:27</t>
  </si>
  <si>
    <t>12:49:27</t>
  </si>
  <si>
    <t>20220927 12:49:32</t>
  </si>
  <si>
    <t>12:49:32</t>
  </si>
  <si>
    <t>20220927 12:49:37</t>
  </si>
  <si>
    <t>12:49:37</t>
  </si>
  <si>
    <t>20220927 12:49:42</t>
  </si>
  <si>
    <t>12:49:42</t>
  </si>
  <si>
    <t>20220927 12:49:47</t>
  </si>
  <si>
    <t>12:49:47</t>
  </si>
  <si>
    <t>20220927 12:49:52</t>
  </si>
  <si>
    <t>12:49:52</t>
  </si>
  <si>
    <t>20220927 12:49:57</t>
  </si>
  <si>
    <t>12:49:57</t>
  </si>
  <si>
    <t>20220927 12:50:02</t>
  </si>
  <si>
    <t>12:50:02</t>
  </si>
  <si>
    <t>20220927 12:50:07</t>
  </si>
  <si>
    <t>12:50:07</t>
  </si>
  <si>
    <t>20220927 12:50:12</t>
  </si>
  <si>
    <t>12:50:12</t>
  </si>
  <si>
    <t>20220927 12:50:17</t>
  </si>
  <si>
    <t>12:50:17</t>
  </si>
  <si>
    <t>20220927 12:50:22</t>
  </si>
  <si>
    <t>12:50:22</t>
  </si>
  <si>
    <t>20220927 12:50:27</t>
  </si>
  <si>
    <t>12:50:27</t>
  </si>
  <si>
    <t>20220927 12:50:32</t>
  </si>
  <si>
    <t>12:50:32</t>
  </si>
  <si>
    <t>20220927 12:50:37</t>
  </si>
  <si>
    <t>12:50:37</t>
  </si>
  <si>
    <t>20220927 12:50:42</t>
  </si>
  <si>
    <t>12:50:42</t>
  </si>
  <si>
    <t>20220927 12:50:47</t>
  </si>
  <si>
    <t>12:50:47</t>
  </si>
  <si>
    <t>20220927 12:50:52</t>
  </si>
  <si>
    <t>12:50:52</t>
  </si>
  <si>
    <t>20220927 12:50:57</t>
  </si>
  <si>
    <t>12:50:57</t>
  </si>
  <si>
    <t>20220927 12:51:02</t>
  </si>
  <si>
    <t>12:51:02</t>
  </si>
  <si>
    <t>20220927 12:51:07</t>
  </si>
  <si>
    <t>12:51:07</t>
  </si>
  <si>
    <t>20220927 12:51:12</t>
  </si>
  <si>
    <t>12:51:12</t>
  </si>
  <si>
    <t>20220927 12:51:17</t>
  </si>
  <si>
    <t>12:51:17</t>
  </si>
  <si>
    <t>20220927 12:51:21</t>
  </si>
  <si>
    <t>12:51:21</t>
  </si>
  <si>
    <t>20220927 12:51:27</t>
  </si>
  <si>
    <t>12:51:27</t>
  </si>
  <si>
    <t>20220927 12:51:31</t>
  </si>
  <si>
    <t>12:51:31</t>
  </si>
  <si>
    <t>20220927 12:51:37</t>
  </si>
  <si>
    <t>12:51:37</t>
  </si>
  <si>
    <t>20220927 12:51:41</t>
  </si>
  <si>
    <t>12:51:41</t>
  </si>
  <si>
    <t>20220927 12:51:47</t>
  </si>
  <si>
    <t>12:51:47</t>
  </si>
  <si>
    <t>20220927 12:51:52</t>
  </si>
  <si>
    <t>12:51:52</t>
  </si>
  <si>
    <t>20220927 12:51:57</t>
  </si>
  <si>
    <t>12:51:57</t>
  </si>
  <si>
    <t>20220927 12:52:02</t>
  </si>
  <si>
    <t>12:52:02</t>
  </si>
  <si>
    <t>20220927 12:52:07</t>
  </si>
  <si>
    <t>12:52:07</t>
  </si>
  <si>
    <t>20220927 12:52:12</t>
  </si>
  <si>
    <t>12:52:12</t>
  </si>
  <si>
    <t>20220927 12:52:17</t>
  </si>
  <si>
    <t>12:52:17</t>
  </si>
  <si>
    <t>20220927 12:52:22</t>
  </si>
  <si>
    <t>12:52:22</t>
  </si>
  <si>
    <t>20220927 12:52:27</t>
  </si>
  <si>
    <t>12:52:27</t>
  </si>
  <si>
    <t>20220927 12:52:32</t>
  </si>
  <si>
    <t>12:52:32</t>
  </si>
  <si>
    <t>20220927 12:52:37</t>
  </si>
  <si>
    <t>12:52:37</t>
  </si>
  <si>
    <t>20220927 12:52:42</t>
  </si>
  <si>
    <t>12:52:42</t>
  </si>
  <si>
    <t>20220927 12:52:47</t>
  </si>
  <si>
    <t>12:52:47</t>
  </si>
  <si>
    <t>20220927 12:52:52</t>
  </si>
  <si>
    <t>12:52:52</t>
  </si>
  <si>
    <t>20220927 12:52:57</t>
  </si>
  <si>
    <t>12:52:57</t>
  </si>
  <si>
    <t>20220927 12:53:02</t>
  </si>
  <si>
    <t>12:53:02</t>
  </si>
  <si>
    <t>20220927 12:53:07</t>
  </si>
  <si>
    <t>12:53:07</t>
  </si>
  <si>
    <t>20220927 12:53:11</t>
  </si>
  <si>
    <t>12:53:11</t>
  </si>
  <si>
    <t>20220927 12:53:16</t>
  </si>
  <si>
    <t>12:53:16</t>
  </si>
  <si>
    <t>20220927 12:53:21</t>
  </si>
  <si>
    <t>12:53:21</t>
  </si>
  <si>
    <t>20220927 12:53:26</t>
  </si>
  <si>
    <t>12:53:26</t>
  </si>
  <si>
    <t>20220927 12:53:31</t>
  </si>
  <si>
    <t>12:53:31</t>
  </si>
  <si>
    <t>20220927 12:53:36</t>
  </si>
  <si>
    <t>12:53:36</t>
  </si>
  <si>
    <t>20220927 12:53:41</t>
  </si>
  <si>
    <t>12:53:41</t>
  </si>
  <si>
    <t>20220927 12:53:46</t>
  </si>
  <si>
    <t>12:53:46</t>
  </si>
  <si>
    <t>20220927 12:53:51</t>
  </si>
  <si>
    <t>12:53:51</t>
  </si>
  <si>
    <t>20220927 12:53:56</t>
  </si>
  <si>
    <t>12:53:56</t>
  </si>
  <si>
    <t>20220927 12:54:01</t>
  </si>
  <si>
    <t>12:54:01</t>
  </si>
  <si>
    <t>20220927 12:54:06</t>
  </si>
  <si>
    <t>12:54:06</t>
  </si>
  <si>
    <t>20220927 12:54:11</t>
  </si>
  <si>
    <t>12:54:11</t>
  </si>
  <si>
    <t>20220927 12:54:16</t>
  </si>
  <si>
    <t>12:54:16</t>
  </si>
  <si>
    <t>20220927 12:54:21</t>
  </si>
  <si>
    <t>12:54:21</t>
  </si>
  <si>
    <t>20220927 12:54:26</t>
  </si>
  <si>
    <t>12:54:26</t>
  </si>
  <si>
    <t>20220927 12:54:31</t>
  </si>
  <si>
    <t>12:54:31</t>
  </si>
  <si>
    <t>20220927 12:54:36</t>
  </si>
  <si>
    <t>12:54:36</t>
  </si>
  <si>
    <t>20220927 12:54:41</t>
  </si>
  <si>
    <t>12:54:41</t>
  </si>
  <si>
    <t>20220927 12:54:46</t>
  </si>
  <si>
    <t>12:54:46</t>
  </si>
  <si>
    <t>20220927 13:03:53</t>
  </si>
  <si>
    <t>13:03:53</t>
  </si>
  <si>
    <t>a_n_630_143</t>
  </si>
  <si>
    <t>20220927 13:03:58</t>
  </si>
  <si>
    <t>13:03:58</t>
  </si>
  <si>
    <t>20220927 13:04:03</t>
  </si>
  <si>
    <t>13:04:03</t>
  </si>
  <si>
    <t>20220927 13:04:08</t>
  </si>
  <si>
    <t>13:04:08</t>
  </si>
  <si>
    <t>20220927 13:04:13</t>
  </si>
  <si>
    <t>13:04:13</t>
  </si>
  <si>
    <t>20220927 13:04:18</t>
  </si>
  <si>
    <t>13:04:18</t>
  </si>
  <si>
    <t>20220927 13:04:23</t>
  </si>
  <si>
    <t>13:04:23</t>
  </si>
  <si>
    <t>20220927 13:04:28</t>
  </si>
  <si>
    <t>13:04:28</t>
  </si>
  <si>
    <t>20220927 13:04:33</t>
  </si>
  <si>
    <t>13:04:33</t>
  </si>
  <si>
    <t>20220927 13:04:38</t>
  </si>
  <si>
    <t>13:04:38</t>
  </si>
  <si>
    <t>20220927 13:04:43</t>
  </si>
  <si>
    <t>13:04:43</t>
  </si>
  <si>
    <t>20220927 13:04:48</t>
  </si>
  <si>
    <t>13:04:48</t>
  </si>
  <si>
    <t>20220927 13:04:53</t>
  </si>
  <si>
    <t>13:04:53</t>
  </si>
  <si>
    <t>20220927 13:04:58</t>
  </si>
  <si>
    <t>13:04:58</t>
  </si>
  <si>
    <t>20220927 13:05:03</t>
  </si>
  <si>
    <t>13:05:03</t>
  </si>
  <si>
    <t>20220927 13:05:08</t>
  </si>
  <si>
    <t>13:05:08</t>
  </si>
  <si>
    <t>20220927 13:05:13</t>
  </si>
  <si>
    <t>13:05:13</t>
  </si>
  <si>
    <t>20220927 13:05:18</t>
  </si>
  <si>
    <t>13:05:18</t>
  </si>
  <si>
    <t>20220927 13:05:23</t>
  </si>
  <si>
    <t>13:05:23</t>
  </si>
  <si>
    <t>20220927 13:05:28</t>
  </si>
  <si>
    <t>13:05:28</t>
  </si>
  <si>
    <t>20220927 13:05:33</t>
  </si>
  <si>
    <t>13:05:33</t>
  </si>
  <si>
    <t>20220927 13:05:38</t>
  </si>
  <si>
    <t>13:05:38</t>
  </si>
  <si>
    <t>20220927 13:05:43</t>
  </si>
  <si>
    <t>13:05:43</t>
  </si>
  <si>
    <t>20220927 13:05:48</t>
  </si>
  <si>
    <t>13:05:48</t>
  </si>
  <si>
    <t>20220927 13:07:25</t>
  </si>
  <si>
    <t>13:07:25</t>
  </si>
  <si>
    <t>20220927 13:07:30</t>
  </si>
  <si>
    <t>13:07:30</t>
  </si>
  <si>
    <t>20220927 13:07:35</t>
  </si>
  <si>
    <t>13:07:35</t>
  </si>
  <si>
    <t>20220927 13:07:40</t>
  </si>
  <si>
    <t>13:07:40</t>
  </si>
  <si>
    <t>20220927 13:07:45</t>
  </si>
  <si>
    <t>13:07:45</t>
  </si>
  <si>
    <t>20220927 13:07:50</t>
  </si>
  <si>
    <t>13:07:50</t>
  </si>
  <si>
    <t>20220927 13:07:55</t>
  </si>
  <si>
    <t>13:07:55</t>
  </si>
  <si>
    <t>20220927 13:08:00</t>
  </si>
  <si>
    <t>13:08:00</t>
  </si>
  <si>
    <t>20220927 13:08:05</t>
  </si>
  <si>
    <t>13:08:05</t>
  </si>
  <si>
    <t>20220927 13:08:10</t>
  </si>
  <si>
    <t>13:08:10</t>
  </si>
  <si>
    <t>20220927 13:08:15</t>
  </si>
  <si>
    <t>13:08:15</t>
  </si>
  <si>
    <t>20220927 13:08:20</t>
  </si>
  <si>
    <t>13:08:20</t>
  </si>
  <si>
    <t>20220927 13:08:25</t>
  </si>
  <si>
    <t>13:08:25</t>
  </si>
  <si>
    <t>20220927 13:08:30</t>
  </si>
  <si>
    <t>13:08:30</t>
  </si>
  <si>
    <t>20220927 13:08:35</t>
  </si>
  <si>
    <t>13:08:35</t>
  </si>
  <si>
    <t>20220927 13:08:40</t>
  </si>
  <si>
    <t>13:08:40</t>
  </si>
  <si>
    <t>20220927 13:08:45</t>
  </si>
  <si>
    <t>13:08:45</t>
  </si>
  <si>
    <t>20220927 13:08:50</t>
  </si>
  <si>
    <t>13:08:50</t>
  </si>
  <si>
    <t>20220927 13:08:55</t>
  </si>
  <si>
    <t>13:08:55</t>
  </si>
  <si>
    <t>20220927 13:09:00</t>
  </si>
  <si>
    <t>13:09:00</t>
  </si>
  <si>
    <t>20220927 13:09:05</t>
  </si>
  <si>
    <t>13:09:05</t>
  </si>
  <si>
    <t>20220927 13:09:10</t>
  </si>
  <si>
    <t>13:09:10</t>
  </si>
  <si>
    <t>20220927 13:09:15</t>
  </si>
  <si>
    <t>13:09:15</t>
  </si>
  <si>
    <t>20220927 13:09:20</t>
  </si>
  <si>
    <t>13:09:20</t>
  </si>
  <si>
    <t>20220927 13:09:25</t>
  </si>
  <si>
    <t>13:09:25</t>
  </si>
  <si>
    <t>20220927 13:09:30</t>
  </si>
  <si>
    <t>13:09:30</t>
  </si>
  <si>
    <t>20220927 13:09:35</t>
  </si>
  <si>
    <t>13:09:35</t>
  </si>
  <si>
    <t>20220927 13:09:40</t>
  </si>
  <si>
    <t>13:09:40</t>
  </si>
  <si>
    <t>20220927 13:09:45</t>
  </si>
  <si>
    <t>13:09:45</t>
  </si>
  <si>
    <t>20220927 13:09:50</t>
  </si>
  <si>
    <t>13:09:50</t>
  </si>
  <si>
    <t>20220927 13:09:55</t>
  </si>
  <si>
    <t>13:09:55</t>
  </si>
  <si>
    <t>20220927 13:10:00</t>
  </si>
  <si>
    <t>13:10:00</t>
  </si>
  <si>
    <t>20220927 13:10:05</t>
  </si>
  <si>
    <t>13:10:05</t>
  </si>
  <si>
    <t>20220927 13:10:10</t>
  </si>
  <si>
    <t>13:10:10</t>
  </si>
  <si>
    <t>20220927 13:10:15</t>
  </si>
  <si>
    <t>13:10:15</t>
  </si>
  <si>
    <t>20220927 13:10:20</t>
  </si>
  <si>
    <t>13:10:20</t>
  </si>
  <si>
    <t>20220927 13:10:25</t>
  </si>
  <si>
    <t>13:10:25</t>
  </si>
  <si>
    <t>20220927 13:10:30</t>
  </si>
  <si>
    <t>13:10:30</t>
  </si>
  <si>
    <t>20220927 13:10:35</t>
  </si>
  <si>
    <t>13:10:35</t>
  </si>
  <si>
    <t>20220927 13:10:40</t>
  </si>
  <si>
    <t>13:10:40</t>
  </si>
  <si>
    <t>20220927 13:10:45</t>
  </si>
  <si>
    <t>13:10:45</t>
  </si>
  <si>
    <t>20220927 13:10:50</t>
  </si>
  <si>
    <t>13:10:50</t>
  </si>
  <si>
    <t>20220927 13:10:55</t>
  </si>
  <si>
    <t>13:10:55</t>
  </si>
  <si>
    <t>20220927 13:11:00</t>
  </si>
  <si>
    <t>13:11:00</t>
  </si>
  <si>
    <t>20220927 13:11:05</t>
  </si>
  <si>
    <t>13:11:05</t>
  </si>
  <si>
    <t>20220927 13:11:10</t>
  </si>
  <si>
    <t>13:11:10</t>
  </si>
  <si>
    <t>20220927 13:11:15</t>
  </si>
  <si>
    <t>13:11:15</t>
  </si>
  <si>
    <t>20220927 13:11:20</t>
  </si>
  <si>
    <t>13:11:20</t>
  </si>
  <si>
    <t>20220927 13:11:25</t>
  </si>
  <si>
    <t>13:11:25</t>
  </si>
  <si>
    <t>20220927 13:11:30</t>
  </si>
  <si>
    <t>13:11:30</t>
  </si>
  <si>
    <t>20220927 13:11:35</t>
  </si>
  <si>
    <t>13:11:35</t>
  </si>
  <si>
    <t>20220927 13:11:40</t>
  </si>
  <si>
    <t>13:11:40</t>
  </si>
  <si>
    <t>20220927 13:11:44</t>
  </si>
  <si>
    <t>13:11:44</t>
  </si>
  <si>
    <t>20220927 13:11:50</t>
  </si>
  <si>
    <t>13:11:50</t>
  </si>
  <si>
    <t>20220927 13:11:55</t>
  </si>
  <si>
    <t>13:11:55</t>
  </si>
  <si>
    <t>20220927 13:11:59</t>
  </si>
  <si>
    <t>13:11:59</t>
  </si>
  <si>
    <t>20220927 13:12:04</t>
  </si>
  <si>
    <t>13:12:04</t>
  </si>
  <si>
    <t>20220927 13:12:09</t>
  </si>
  <si>
    <t>13:12:09</t>
  </si>
  <si>
    <t>20220927 13:12:14</t>
  </si>
  <si>
    <t>13:12:14</t>
  </si>
  <si>
    <t>20220927 13:12:19</t>
  </si>
  <si>
    <t>13:12:19</t>
  </si>
  <si>
    <t>20220927 13:12:24</t>
  </si>
  <si>
    <t>13:12:24</t>
  </si>
  <si>
    <t>20220927 13:12:29</t>
  </si>
  <si>
    <t>13:12:29</t>
  </si>
  <si>
    <t>20220927 13:12:34</t>
  </si>
  <si>
    <t>13:12:34</t>
  </si>
  <si>
    <t>20220927 13:12:39</t>
  </si>
  <si>
    <t>13:12:39</t>
  </si>
  <si>
    <t>20220927 13:12:44</t>
  </si>
  <si>
    <t>13:12:44</t>
  </si>
  <si>
    <t>20220927 13:12:49</t>
  </si>
  <si>
    <t>13:12:49</t>
  </si>
  <si>
    <t>20220927 13:12:54</t>
  </si>
  <si>
    <t>13:12:54</t>
  </si>
  <si>
    <t>20220927 13:12:59</t>
  </si>
  <si>
    <t>13:12:59</t>
  </si>
  <si>
    <t>20220927 13:13:04</t>
  </si>
  <si>
    <t>13:13:04</t>
  </si>
  <si>
    <t>20220927 13:13:09</t>
  </si>
  <si>
    <t>13:13:09</t>
  </si>
  <si>
    <t>20220927 13:13:14</t>
  </si>
  <si>
    <t>13:13:14</t>
  </si>
  <si>
    <t>20220927 13:13:19</t>
  </si>
  <si>
    <t>13:13:19</t>
  </si>
  <si>
    <t>20220927 13:23:16</t>
  </si>
  <si>
    <t>13:23:16</t>
  </si>
  <si>
    <t>a_y_630_106</t>
  </si>
  <si>
    <t>20220927 13:23:21</t>
  </si>
  <si>
    <t>13:23:21</t>
  </si>
  <si>
    <t>20220927 13:23:26</t>
  </si>
  <si>
    <t>13:23:26</t>
  </si>
  <si>
    <t>20220927 13:23:31</t>
  </si>
  <si>
    <t>13:23:31</t>
  </si>
  <si>
    <t>20220927 13:23:36</t>
  </si>
  <si>
    <t>13:23:36</t>
  </si>
  <si>
    <t>20220927 13:23:41</t>
  </si>
  <si>
    <t>13:23:41</t>
  </si>
  <si>
    <t>20220927 13:23:46</t>
  </si>
  <si>
    <t>13:23:46</t>
  </si>
  <si>
    <t>20220927 13:23:51</t>
  </si>
  <si>
    <t>13:23:51</t>
  </si>
  <si>
    <t>20220927 13:23:56</t>
  </si>
  <si>
    <t>13:23:56</t>
  </si>
  <si>
    <t>20220927 13:24:01</t>
  </si>
  <si>
    <t>13:24:01</t>
  </si>
  <si>
    <t>20220927 13:24:06</t>
  </si>
  <si>
    <t>13:24:06</t>
  </si>
  <si>
    <t>20220927 13:24:11</t>
  </si>
  <si>
    <t>13:24:11</t>
  </si>
  <si>
    <t>20220927 13:24:16</t>
  </si>
  <si>
    <t>13:24:16</t>
  </si>
  <si>
    <t>20220927 13:24:21</t>
  </si>
  <si>
    <t>13:24:21</t>
  </si>
  <si>
    <t>20220927 13:24:26</t>
  </si>
  <si>
    <t>13:24:26</t>
  </si>
  <si>
    <t>20220927 13:24:31</t>
  </si>
  <si>
    <t>13:24:31</t>
  </si>
  <si>
    <t>20220927 13:24:36</t>
  </si>
  <si>
    <t>13:24:36</t>
  </si>
  <si>
    <t>20220927 13:24:41</t>
  </si>
  <si>
    <t>13:24:41</t>
  </si>
  <si>
    <t>20220927 13:24:46</t>
  </si>
  <si>
    <t>13:24:46</t>
  </si>
  <si>
    <t>20220927 13:24:51</t>
  </si>
  <si>
    <t>13:24:51</t>
  </si>
  <si>
    <t>20220927 13:24:56</t>
  </si>
  <si>
    <t>13:24:56</t>
  </si>
  <si>
    <t>20220927 13:25:01</t>
  </si>
  <si>
    <t>13:25:01</t>
  </si>
  <si>
    <t>20220927 13:25:06</t>
  </si>
  <si>
    <t>13:25:06</t>
  </si>
  <si>
    <t>20220927 13:25:11</t>
  </si>
  <si>
    <t>13:25:11</t>
  </si>
  <si>
    <t>20220927 13:26:48</t>
  </si>
  <si>
    <t>13:26:48</t>
  </si>
  <si>
    <t>20220927 13:26:53</t>
  </si>
  <si>
    <t>13:26:53</t>
  </si>
  <si>
    <t>20220927 13:26:58</t>
  </si>
  <si>
    <t>13:26:58</t>
  </si>
  <si>
    <t>20220927 13:27:03</t>
  </si>
  <si>
    <t>13:27:03</t>
  </si>
  <si>
    <t>20220927 13:27:08</t>
  </si>
  <si>
    <t>13:27:08</t>
  </si>
  <si>
    <t>20220927 13:27:13</t>
  </si>
  <si>
    <t>13:27:13</t>
  </si>
  <si>
    <t>20220927 13:27:18</t>
  </si>
  <si>
    <t>13:27:18</t>
  </si>
  <si>
    <t>20220927 13:27:23</t>
  </si>
  <si>
    <t>13:27:23</t>
  </si>
  <si>
    <t>20220927 13:27:28</t>
  </si>
  <si>
    <t>13:27:28</t>
  </si>
  <si>
    <t>20220927 13:27:33</t>
  </si>
  <si>
    <t>13:27:33</t>
  </si>
  <si>
    <t>20220927 13:27:38</t>
  </si>
  <si>
    <t>13:27:38</t>
  </si>
  <si>
    <t>20220927 13:27:42</t>
  </si>
  <si>
    <t>13:27:42</t>
  </si>
  <si>
    <t>20220927 13:27:48</t>
  </si>
  <si>
    <t>13:27:48</t>
  </si>
  <si>
    <t>20220927 13:27:53</t>
  </si>
  <si>
    <t>13:27:53</t>
  </si>
  <si>
    <t>20220927 13:27:58</t>
  </si>
  <si>
    <t>13:27:58</t>
  </si>
  <si>
    <t>20220927 13:28:03</t>
  </si>
  <si>
    <t>13:28:03</t>
  </si>
  <si>
    <t>20220927 13:28:08</t>
  </si>
  <si>
    <t>13:28:08</t>
  </si>
  <si>
    <t>20220927 13:28:13</t>
  </si>
  <si>
    <t>13:28:13</t>
  </si>
  <si>
    <t>20220927 13:28:18</t>
  </si>
  <si>
    <t>13:28:18</t>
  </si>
  <si>
    <t>20220927 13:28:23</t>
  </si>
  <si>
    <t>13:28:23</t>
  </si>
  <si>
    <t>20220927 13:28:28</t>
  </si>
  <si>
    <t>13:28:28</t>
  </si>
  <si>
    <t>20220927 13:28:33</t>
  </si>
  <si>
    <t>13:28:33</t>
  </si>
  <si>
    <t>20220927 13:28:38</t>
  </si>
  <si>
    <t>13:28:38</t>
  </si>
  <si>
    <t>20220927 13:28:43</t>
  </si>
  <si>
    <t>13:28:43</t>
  </si>
  <si>
    <t>20220927 13:28:48</t>
  </si>
  <si>
    <t>13:28:48</t>
  </si>
  <si>
    <t>20220927 13:28:53</t>
  </si>
  <si>
    <t>13:28:53</t>
  </si>
  <si>
    <t>20220927 13:28:58</t>
  </si>
  <si>
    <t>13:28:58</t>
  </si>
  <si>
    <t>20220927 13:29:03</t>
  </si>
  <si>
    <t>13:29:03</t>
  </si>
  <si>
    <t>20220927 13:29:08</t>
  </si>
  <si>
    <t>13:29:08</t>
  </si>
  <si>
    <t>20220927 13:29:13</t>
  </si>
  <si>
    <t>13:29:13</t>
  </si>
  <si>
    <t>20220927 13:29:18</t>
  </si>
  <si>
    <t>13:29:18</t>
  </si>
  <si>
    <t>20220927 13:29:23</t>
  </si>
  <si>
    <t>13:29:23</t>
  </si>
  <si>
    <t>20220927 13:29:28</t>
  </si>
  <si>
    <t>13:29:28</t>
  </si>
  <si>
    <t>20220927 13:29:33</t>
  </si>
  <si>
    <t>13:29:33</t>
  </si>
  <si>
    <t>20220927 13:29:38</t>
  </si>
  <si>
    <t>13:29:38</t>
  </si>
  <si>
    <t>20220927 13:29:43</t>
  </si>
  <si>
    <t>13:29:43</t>
  </si>
  <si>
    <t>20220927 13:29:48</t>
  </si>
  <si>
    <t>13:29:48</t>
  </si>
  <si>
    <t>20220927 13:29:53</t>
  </si>
  <si>
    <t>13:29:53</t>
  </si>
  <si>
    <t>20220927 13:29:58</t>
  </si>
  <si>
    <t>13:29:58</t>
  </si>
  <si>
    <t>20220927 13:30:03</t>
  </si>
  <si>
    <t>13:30:03</t>
  </si>
  <si>
    <t>20220927 13:30:08</t>
  </si>
  <si>
    <t>13:30:08</t>
  </si>
  <si>
    <t>20220927 13:30:13</t>
  </si>
  <si>
    <t>13:30:13</t>
  </si>
  <si>
    <t>20220927 13:30:18</t>
  </si>
  <si>
    <t>13:30:18</t>
  </si>
  <si>
    <t>20220927 13:30:23</t>
  </si>
  <si>
    <t>13:30:23</t>
  </si>
  <si>
    <t>20220927 13:30:28</t>
  </si>
  <si>
    <t>13:30:28</t>
  </si>
  <si>
    <t>20220927 13:30:33</t>
  </si>
  <si>
    <t>13:30:33</t>
  </si>
  <si>
    <t>20220927 13:30:38</t>
  </si>
  <si>
    <t>13:30:38</t>
  </si>
  <si>
    <t>20220927 13:30:43</t>
  </si>
  <si>
    <t>13:30:43</t>
  </si>
  <si>
    <t>20220927 13:30:48</t>
  </si>
  <si>
    <t>13:30:48</t>
  </si>
  <si>
    <t>20220927 13:30:53</t>
  </si>
  <si>
    <t>13:30:53</t>
  </si>
  <si>
    <t>20220927 13:30:58</t>
  </si>
  <si>
    <t>13:30:58</t>
  </si>
  <si>
    <t>20220927 13:31:03</t>
  </si>
  <si>
    <t>13:31:03</t>
  </si>
  <si>
    <t>20220927 13:31:08</t>
  </si>
  <si>
    <t>13:31:08</t>
  </si>
  <si>
    <t>20220927 13:31:13</t>
  </si>
  <si>
    <t>13:31:13</t>
  </si>
  <si>
    <t>20220927 13:31:18</t>
  </si>
  <si>
    <t>13:31:18</t>
  </si>
  <si>
    <t>20220927 13:31:23</t>
  </si>
  <si>
    <t>13:31:23</t>
  </si>
  <si>
    <t>20220927 13:31:28</t>
  </si>
  <si>
    <t>13:31:28</t>
  </si>
  <si>
    <t>20220927 13:31:33</t>
  </si>
  <si>
    <t>13:31:33</t>
  </si>
  <si>
    <t>20220927 13:31:38</t>
  </si>
  <si>
    <t>13:31:38</t>
  </si>
  <si>
    <t>20220927 13:31:43</t>
  </si>
  <si>
    <t>13:31:43</t>
  </si>
  <si>
    <t>20220927 13:31:48</t>
  </si>
  <si>
    <t>13:31:48</t>
  </si>
  <si>
    <t>20220927 13:31:53</t>
  </si>
  <si>
    <t>13:31:53</t>
  </si>
  <si>
    <t>20220927 13:31:58</t>
  </si>
  <si>
    <t>13:31:58</t>
  </si>
  <si>
    <t>20220927 13:32:03</t>
  </si>
  <si>
    <t>13:32:03</t>
  </si>
  <si>
    <t>20220927 13:32:07</t>
  </si>
  <si>
    <t>13:32:07</t>
  </si>
  <si>
    <t>20220927 13:32:12</t>
  </si>
  <si>
    <t>13:32:12</t>
  </si>
  <si>
    <t>20220927 13:32:17</t>
  </si>
  <si>
    <t>13:32:17</t>
  </si>
  <si>
    <t>20220927 13:32:22</t>
  </si>
  <si>
    <t>13:32:22</t>
  </si>
  <si>
    <t>20220927 13:32:27</t>
  </si>
  <si>
    <t>13:32:27</t>
  </si>
  <si>
    <t>20220927 13:32:32</t>
  </si>
  <si>
    <t>13:32:32</t>
  </si>
  <si>
    <t>20220927 13:32:37</t>
  </si>
  <si>
    <t>13:32:37</t>
  </si>
  <si>
    <t>20220927 13:32:42</t>
  </si>
  <si>
    <t>13:32:42</t>
  </si>
  <si>
    <t>20220927 13:40:55</t>
  </si>
  <si>
    <t>13:40:55</t>
  </si>
  <si>
    <t>a_y_210_94</t>
  </si>
  <si>
    <t>20220927 13:41:00</t>
  </si>
  <si>
    <t>13:41:00</t>
  </si>
  <si>
    <t>20220927 13:41:05</t>
  </si>
  <si>
    <t>13:41:05</t>
  </si>
  <si>
    <t>20220927 13:41:10</t>
  </si>
  <si>
    <t>13:41:10</t>
  </si>
  <si>
    <t>20220927 13:41:15</t>
  </si>
  <si>
    <t>13:41:15</t>
  </si>
  <si>
    <t>20220927 13:41:20</t>
  </si>
  <si>
    <t>13:41:20</t>
  </si>
  <si>
    <t>20220927 13:41:25</t>
  </si>
  <si>
    <t>13:41:25</t>
  </si>
  <si>
    <t>20220927 13:41:30</t>
  </si>
  <si>
    <t>13:41:30</t>
  </si>
  <si>
    <t>20220927 13:41:35</t>
  </si>
  <si>
    <t>13:41:35</t>
  </si>
  <si>
    <t>20220927 13:41:40</t>
  </si>
  <si>
    <t>13:41:40</t>
  </si>
  <si>
    <t>20220927 13:41:45</t>
  </si>
  <si>
    <t>13:41:45</t>
  </si>
  <si>
    <t>20220927 13:41:50</t>
  </si>
  <si>
    <t>13:41:50</t>
  </si>
  <si>
    <t>20220927 13:41:55</t>
  </si>
  <si>
    <t>13:41:55</t>
  </si>
  <si>
    <t>20220927 13:42:00</t>
  </si>
  <si>
    <t>13:42:00</t>
  </si>
  <si>
    <t>20220927 13:42:05</t>
  </si>
  <si>
    <t>13:42:05</t>
  </si>
  <si>
    <t>20220927 13:42:10</t>
  </si>
  <si>
    <t>13:42:10</t>
  </si>
  <si>
    <t>20220927 13:42:15</t>
  </si>
  <si>
    <t>13:42:15</t>
  </si>
  <si>
    <t>20220927 13:42:20</t>
  </si>
  <si>
    <t>13:42:20</t>
  </si>
  <si>
    <t>20220927 13:42:25</t>
  </si>
  <si>
    <t>13:42:25</t>
  </si>
  <si>
    <t>20220927 13:42:30</t>
  </si>
  <si>
    <t>13:42:30</t>
  </si>
  <si>
    <t>20220927 13:42:35</t>
  </si>
  <si>
    <t>13:42:35</t>
  </si>
  <si>
    <t>20220927 13:42:40</t>
  </si>
  <si>
    <t>13:42:40</t>
  </si>
  <si>
    <t>20220927 13:42:45</t>
  </si>
  <si>
    <t>13:42:45</t>
  </si>
  <si>
    <t>20220927 13:42:50</t>
  </si>
  <si>
    <t>13:42:50</t>
  </si>
  <si>
    <t>20220927 13:44:27</t>
  </si>
  <si>
    <t>13:44:27</t>
  </si>
  <si>
    <t>20220927 13:44:32</t>
  </si>
  <si>
    <t>13:44:32</t>
  </si>
  <si>
    <t>20220927 13:44:37</t>
  </si>
  <si>
    <t>13:44:37</t>
  </si>
  <si>
    <t>20220927 13:44:42</t>
  </si>
  <si>
    <t>13:44:42</t>
  </si>
  <si>
    <t>20220927 13:44:47</t>
  </si>
  <si>
    <t>13:44:47</t>
  </si>
  <si>
    <t>20220927 13:44:52</t>
  </si>
  <si>
    <t>13:44:52</t>
  </si>
  <si>
    <t>20220927 13:44:57</t>
  </si>
  <si>
    <t>13:44:57</t>
  </si>
  <si>
    <t>20220927 13:45:02</t>
  </si>
  <si>
    <t>13:45:02</t>
  </si>
  <si>
    <t>20220927 13:45:07</t>
  </si>
  <si>
    <t>13:45:07</t>
  </si>
  <si>
    <t>20220927 13:45:12</t>
  </si>
  <si>
    <t>13:45:12</t>
  </si>
  <si>
    <t>20220927 13:45:17</t>
  </si>
  <si>
    <t>13:45:17</t>
  </si>
  <si>
    <t>20220927 13:45:22</t>
  </si>
  <si>
    <t>13:45:22</t>
  </si>
  <si>
    <t>20220927 13:45:27</t>
  </si>
  <si>
    <t>13:45:27</t>
  </si>
  <si>
    <t>20220927 13:45:32</t>
  </si>
  <si>
    <t>13:45:32</t>
  </si>
  <si>
    <t>20220927 13:45:37</t>
  </si>
  <si>
    <t>13:45:37</t>
  </si>
  <si>
    <t>20220927 13:45:42</t>
  </si>
  <si>
    <t>13:45:42</t>
  </si>
  <si>
    <t>20220927 13:45:47</t>
  </si>
  <si>
    <t>13:45:47</t>
  </si>
  <si>
    <t>20220927 13:45:52</t>
  </si>
  <si>
    <t>13:45:52</t>
  </si>
  <si>
    <t>20220927 13:45:57</t>
  </si>
  <si>
    <t>13:45:57</t>
  </si>
  <si>
    <t>20220927 13:46:02</t>
  </si>
  <si>
    <t>13:46:02</t>
  </si>
  <si>
    <t>20220927 13:46:07</t>
  </si>
  <si>
    <t>13:46:07</t>
  </si>
  <si>
    <t>20220927 13:46:12</t>
  </si>
  <si>
    <t>13:46:12</t>
  </si>
  <si>
    <t>20220927 13:46:17</t>
  </si>
  <si>
    <t>13:46:17</t>
  </si>
  <si>
    <t>20220927 13:46:22</t>
  </si>
  <si>
    <t>13:46:22</t>
  </si>
  <si>
    <t>20220927 13:46:27</t>
  </si>
  <si>
    <t>13:46:27</t>
  </si>
  <si>
    <t>20220927 13:46:32</t>
  </si>
  <si>
    <t>13:46:32</t>
  </si>
  <si>
    <t>20220927 13:46:37</t>
  </si>
  <si>
    <t>13:46:37</t>
  </si>
  <si>
    <t>20220927 13:46:42</t>
  </si>
  <si>
    <t>13:46:42</t>
  </si>
  <si>
    <t>20220927 13:46:47</t>
  </si>
  <si>
    <t>13:46:47</t>
  </si>
  <si>
    <t>20220927 13:46:52</t>
  </si>
  <si>
    <t>13:46:52</t>
  </si>
  <si>
    <t>20220927 13:46:57</t>
  </si>
  <si>
    <t>13:46:57</t>
  </si>
  <si>
    <t>20220927 13:47:02</t>
  </si>
  <si>
    <t>13:47:02</t>
  </si>
  <si>
    <t>20220927 13:47:07</t>
  </si>
  <si>
    <t>13:47:07</t>
  </si>
  <si>
    <t>20220927 13:47:12</t>
  </si>
  <si>
    <t>13:47:12</t>
  </si>
  <si>
    <t>20220927 13:47:17</t>
  </si>
  <si>
    <t>13:47:17</t>
  </si>
  <si>
    <t>20220927 13:47:22</t>
  </si>
  <si>
    <t>13:47:22</t>
  </si>
  <si>
    <t>20220927 13:47:27</t>
  </si>
  <si>
    <t>13:47:27</t>
  </si>
  <si>
    <t>20220927 13:47:32</t>
  </si>
  <si>
    <t>13:47:32</t>
  </si>
  <si>
    <t>20220927 13:47:37</t>
  </si>
  <si>
    <t>13:47:37</t>
  </si>
  <si>
    <t>20220927 13:47:42</t>
  </si>
  <si>
    <t>13:47:42</t>
  </si>
  <si>
    <t>20220927 13:47:47</t>
  </si>
  <si>
    <t>13:47:47</t>
  </si>
  <si>
    <t>20220927 13:47:52</t>
  </si>
  <si>
    <t>13:47:52</t>
  </si>
  <si>
    <t>20220927 13:47:57</t>
  </si>
  <si>
    <t>13:47:57</t>
  </si>
  <si>
    <t>20220927 13:48:02</t>
  </si>
  <si>
    <t>13:48:02</t>
  </si>
  <si>
    <t>20220927 13:48:07</t>
  </si>
  <si>
    <t>13:48:07</t>
  </si>
  <si>
    <t>20220927 13:48:12</t>
  </si>
  <si>
    <t>13:48:12</t>
  </si>
  <si>
    <t>20220927 13:48:17</t>
  </si>
  <si>
    <t>13:48:17</t>
  </si>
  <si>
    <t>20220927 13:48:22</t>
  </si>
  <si>
    <t>13:48:22</t>
  </si>
  <si>
    <t>20220927 13:48:27</t>
  </si>
  <si>
    <t>13:48:27</t>
  </si>
  <si>
    <t>20220927 13:48:32</t>
  </si>
  <si>
    <t>13:48:32</t>
  </si>
  <si>
    <t>20220927 13:48:37</t>
  </si>
  <si>
    <t>13:48:37</t>
  </si>
  <si>
    <t>20220927 13:48:42</t>
  </si>
  <si>
    <t>13:48:42</t>
  </si>
  <si>
    <t>20220927 13:48:47</t>
  </si>
  <si>
    <t>13:48:47</t>
  </si>
  <si>
    <t>20220927 13:48:52</t>
  </si>
  <si>
    <t>13:48:52</t>
  </si>
  <si>
    <t>20220927 13:48:57</t>
  </si>
  <si>
    <t>13:48:57</t>
  </si>
  <si>
    <t>20220927 13:49:02</t>
  </si>
  <si>
    <t>13:49:02</t>
  </si>
  <si>
    <t>20220927 13:49:07</t>
  </si>
  <si>
    <t>13:49:07</t>
  </si>
  <si>
    <t>20220927 13:49:12</t>
  </si>
  <si>
    <t>13:49:12</t>
  </si>
  <si>
    <t>20220927 13:49:17</t>
  </si>
  <si>
    <t>13:49:17</t>
  </si>
  <si>
    <t>20220927 13:49:22</t>
  </si>
  <si>
    <t>13:49:22</t>
  </si>
  <si>
    <t>20220927 13:49:27</t>
  </si>
  <si>
    <t>13:49:27</t>
  </si>
  <si>
    <t>20220927 13:49:32</t>
  </si>
  <si>
    <t>13:49:32</t>
  </si>
  <si>
    <t>20220927 13:49:37</t>
  </si>
  <si>
    <t>13:49:37</t>
  </si>
  <si>
    <t>20220927 13:49:42</t>
  </si>
  <si>
    <t>13:49:42</t>
  </si>
  <si>
    <t>20220927 13:49:47</t>
  </si>
  <si>
    <t>13:49:47</t>
  </si>
  <si>
    <t>20220927 13:49:51</t>
  </si>
  <si>
    <t>13:49:51</t>
  </si>
  <si>
    <t>20220927 13:49:57</t>
  </si>
  <si>
    <t>13:49:57</t>
  </si>
  <si>
    <t>20220927 13:50:01</t>
  </si>
  <si>
    <t>13:50:01</t>
  </si>
  <si>
    <t>20220927 13:50:06</t>
  </si>
  <si>
    <t>13:50:06</t>
  </si>
  <si>
    <t>20220927 13:50:11</t>
  </si>
  <si>
    <t>13:50:11</t>
  </si>
  <si>
    <t>20220927 13:50:16</t>
  </si>
  <si>
    <t>13:50:16</t>
  </si>
  <si>
    <t>20220927 13:50:21</t>
  </si>
  <si>
    <t>13:50:21</t>
  </si>
  <si>
    <t>20220927 13:57:25</t>
  </si>
  <si>
    <t>13:57:25</t>
  </si>
  <si>
    <t>a_y_35_77</t>
  </si>
  <si>
    <t>20220927 13:57:30</t>
  </si>
  <si>
    <t>13:57:30</t>
  </si>
  <si>
    <t>20220927 13:57:35</t>
  </si>
  <si>
    <t>13:57:35</t>
  </si>
  <si>
    <t>20220927 13:57:40</t>
  </si>
  <si>
    <t>13:57:40</t>
  </si>
  <si>
    <t>20220927 13:57:45</t>
  </si>
  <si>
    <t>13:57:45</t>
  </si>
  <si>
    <t>20220927 13:57:50</t>
  </si>
  <si>
    <t>13:57:50</t>
  </si>
  <si>
    <t>20220927 13:57:55</t>
  </si>
  <si>
    <t>13:57:55</t>
  </si>
  <si>
    <t>20220927 13:58:00</t>
  </si>
  <si>
    <t>13:58:00</t>
  </si>
  <si>
    <t>20220927 13:58:05</t>
  </si>
  <si>
    <t>13:58:05</t>
  </si>
  <si>
    <t>20220927 13:58:10</t>
  </si>
  <si>
    <t>13:58:10</t>
  </si>
  <si>
    <t>20220927 13:58:15</t>
  </si>
  <si>
    <t>13:58:15</t>
  </si>
  <si>
    <t>20220927 13:58:20</t>
  </si>
  <si>
    <t>13:58:20</t>
  </si>
  <si>
    <t>20220927 13:58:25</t>
  </si>
  <si>
    <t>13:58:25</t>
  </si>
  <si>
    <t>20220927 13:58:30</t>
  </si>
  <si>
    <t>13:58:30</t>
  </si>
  <si>
    <t>20220927 13:58:35</t>
  </si>
  <si>
    <t>13:58:35</t>
  </si>
  <si>
    <t>20220927 13:58:40</t>
  </si>
  <si>
    <t>13:58:40</t>
  </si>
  <si>
    <t>20220927 13:58:45</t>
  </si>
  <si>
    <t>13:58:45</t>
  </si>
  <si>
    <t>20220927 13:58:50</t>
  </si>
  <si>
    <t>13:58:50</t>
  </si>
  <si>
    <t>20220927 13:58:55</t>
  </si>
  <si>
    <t>13:58:55</t>
  </si>
  <si>
    <t>20220927 13:59:00</t>
  </si>
  <si>
    <t>13:59:00</t>
  </si>
  <si>
    <t>20220927 13:59:05</t>
  </si>
  <si>
    <t>13:59:05</t>
  </si>
  <si>
    <t>20220927 13:59:10</t>
  </si>
  <si>
    <t>13:59:10</t>
  </si>
  <si>
    <t>20220927 13:59:15</t>
  </si>
  <si>
    <t>13:59:15</t>
  </si>
  <si>
    <t>20220927 13:59:20</t>
  </si>
  <si>
    <t>13:59:20</t>
  </si>
  <si>
    <t>20220927 14:00:57</t>
  </si>
  <si>
    <t>14:00:57</t>
  </si>
  <si>
    <t>20220927 14:01:02</t>
  </si>
  <si>
    <t>14:01:02</t>
  </si>
  <si>
    <t>20220927 14:01:07</t>
  </si>
  <si>
    <t>14:01:07</t>
  </si>
  <si>
    <t>20220927 14:01:12</t>
  </si>
  <si>
    <t>14:01:12</t>
  </si>
  <si>
    <t>20220927 14:01:17</t>
  </si>
  <si>
    <t>14:01:17</t>
  </si>
  <si>
    <t>20220927 14:01:22</t>
  </si>
  <si>
    <t>14:01:22</t>
  </si>
  <si>
    <t>20220927 14:01:27</t>
  </si>
  <si>
    <t>14:01:27</t>
  </si>
  <si>
    <t>20220927 14:01:32</t>
  </si>
  <si>
    <t>14:01:32</t>
  </si>
  <si>
    <t>20220927 14:01:37</t>
  </si>
  <si>
    <t>14:01:37</t>
  </si>
  <si>
    <t>20220927 14:01:42</t>
  </si>
  <si>
    <t>14:01:42</t>
  </si>
  <si>
    <t>20220927 14:01:47</t>
  </si>
  <si>
    <t>14:01:47</t>
  </si>
  <si>
    <t>20220927 14:01:52</t>
  </si>
  <si>
    <t>14:01:52</t>
  </si>
  <si>
    <t>20220927 14:01:57</t>
  </si>
  <si>
    <t>14:01:57</t>
  </si>
  <si>
    <t>20220927 14:02:02</t>
  </si>
  <si>
    <t>14:02:02</t>
  </si>
  <si>
    <t>20220927 14:02:07</t>
  </si>
  <si>
    <t>14:02:07</t>
  </si>
  <si>
    <t>20220927 14:02:12</t>
  </si>
  <si>
    <t>14:02:12</t>
  </si>
  <si>
    <t>20220927 14:02:17</t>
  </si>
  <si>
    <t>14:02:17</t>
  </si>
  <si>
    <t>20220927 14:02:22</t>
  </si>
  <si>
    <t>14:02:22</t>
  </si>
  <si>
    <t>20220927 14:02:27</t>
  </si>
  <si>
    <t>14:02:27</t>
  </si>
  <si>
    <t>20220927 14:02:32</t>
  </si>
  <si>
    <t>14:02:32</t>
  </si>
  <si>
    <t>20220927 14:02:37</t>
  </si>
  <si>
    <t>14:02:37</t>
  </si>
  <si>
    <t>20220927 14:02:42</t>
  </si>
  <si>
    <t>14:02:42</t>
  </si>
  <si>
    <t>20220927 14:02:47</t>
  </si>
  <si>
    <t>14:02:47</t>
  </si>
  <si>
    <t>20220927 14:02:52</t>
  </si>
  <si>
    <t>14:02:52</t>
  </si>
  <si>
    <t>20220927 14:02:57</t>
  </si>
  <si>
    <t>14:02:57</t>
  </si>
  <si>
    <t>20220927 14:03:02</t>
  </si>
  <si>
    <t>14:03:02</t>
  </si>
  <si>
    <t>20220927 14:03:07</t>
  </si>
  <si>
    <t>14:03:07</t>
  </si>
  <si>
    <t>20220927 14:03:12</t>
  </si>
  <si>
    <t>14:03:12</t>
  </si>
  <si>
    <t>20220927 14:03:17</t>
  </si>
  <si>
    <t>14:03:17</t>
  </si>
  <si>
    <t>20220927 14:03:22</t>
  </si>
  <si>
    <t>14:03:22</t>
  </si>
  <si>
    <t>20220927 14:03:27</t>
  </si>
  <si>
    <t>14:03:27</t>
  </si>
  <si>
    <t>20220927 14:03:32</t>
  </si>
  <si>
    <t>14:03:32</t>
  </si>
  <si>
    <t>20220927 14:03:37</t>
  </si>
  <si>
    <t>14:03:37</t>
  </si>
  <si>
    <t>20220927 14:03:42</t>
  </si>
  <si>
    <t>14:03:42</t>
  </si>
  <si>
    <t>20220927 14:03:47</t>
  </si>
  <si>
    <t>14:03:47</t>
  </si>
  <si>
    <t>20220927 14:03:52</t>
  </si>
  <si>
    <t>14:03:52</t>
  </si>
  <si>
    <t>20220927 14:03:57</t>
  </si>
  <si>
    <t>14:03:57</t>
  </si>
  <si>
    <t>20220927 14:04:02</t>
  </si>
  <si>
    <t>14:04:02</t>
  </si>
  <si>
    <t>20220927 14:04:07</t>
  </si>
  <si>
    <t>14:04:07</t>
  </si>
  <si>
    <t>20220927 14:04:12</t>
  </si>
  <si>
    <t>14:04:12</t>
  </si>
  <si>
    <t>20220927 14:04:17</t>
  </si>
  <si>
    <t>14:04:17</t>
  </si>
  <si>
    <t>20220927 14:04:22</t>
  </si>
  <si>
    <t>14:04:22</t>
  </si>
  <si>
    <t>20220927 14:04:27</t>
  </si>
  <si>
    <t>14:04:27</t>
  </si>
  <si>
    <t>20220927 14:04:32</t>
  </si>
  <si>
    <t>14:04:32</t>
  </si>
  <si>
    <t>20220927 14:04:37</t>
  </si>
  <si>
    <t>14:04:37</t>
  </si>
  <si>
    <t>20220927 14:04:42</t>
  </si>
  <si>
    <t>14:04:42</t>
  </si>
  <si>
    <t>20220927 14:04:47</t>
  </si>
  <si>
    <t>14:04:47</t>
  </si>
  <si>
    <t>20220927 14:04:52</t>
  </si>
  <si>
    <t>14:04:52</t>
  </si>
  <si>
    <t>20220927 14:04:57</t>
  </si>
  <si>
    <t>14:04:57</t>
  </si>
  <si>
    <t>20220927 14:05:02</t>
  </si>
  <si>
    <t>14:05:02</t>
  </si>
  <si>
    <t>20220927 14:05:07</t>
  </si>
  <si>
    <t>14:05:07</t>
  </si>
  <si>
    <t>20220927 14:05:12</t>
  </si>
  <si>
    <t>14:05:12</t>
  </si>
  <si>
    <t>20220927 14:05:17</t>
  </si>
  <si>
    <t>14:05:17</t>
  </si>
  <si>
    <t>20220927 14:05:22</t>
  </si>
  <si>
    <t>14:05:22</t>
  </si>
  <si>
    <t>20220927 14:05:27</t>
  </si>
  <si>
    <t>14:05:27</t>
  </si>
  <si>
    <t>20220927 14:05:32</t>
  </si>
  <si>
    <t>14:05:32</t>
  </si>
  <si>
    <t>20220927 14:05:37</t>
  </si>
  <si>
    <t>14:05:37</t>
  </si>
  <si>
    <t>20220927 14:05:42</t>
  </si>
  <si>
    <t>14:05:42</t>
  </si>
  <si>
    <t>20220927 14:05:47</t>
  </si>
  <si>
    <t>14:05:47</t>
  </si>
  <si>
    <t>20220927 14:05:52</t>
  </si>
  <si>
    <t>14:05:52</t>
  </si>
  <si>
    <t>20220927 14:05:57</t>
  </si>
  <si>
    <t>14:05:57</t>
  </si>
  <si>
    <t>20220927 14:06:02</t>
  </si>
  <si>
    <t>14:06:02</t>
  </si>
  <si>
    <t>20220927 14:06:07</t>
  </si>
  <si>
    <t>14:06:07</t>
  </si>
  <si>
    <t>20220927 14:06:12</t>
  </si>
  <si>
    <t>14:06:12</t>
  </si>
  <si>
    <t>20220927 14:06:17</t>
  </si>
  <si>
    <t>14:06:17</t>
  </si>
  <si>
    <t>20220927 14:06:22</t>
  </si>
  <si>
    <t>14:06:22</t>
  </si>
  <si>
    <t>20220927 14:06:27</t>
  </si>
  <si>
    <t>14:06:27</t>
  </si>
  <si>
    <t>20220927 14:06:32</t>
  </si>
  <si>
    <t>14:06:32</t>
  </si>
  <si>
    <t>20220927 14:06:37</t>
  </si>
  <si>
    <t>14:06:37</t>
  </si>
  <si>
    <t>20220927 14:06:42</t>
  </si>
  <si>
    <t>14:06:42</t>
  </si>
  <si>
    <t>20220927 14:06:47</t>
  </si>
  <si>
    <t>14:06:47</t>
  </si>
  <si>
    <t>20220927 14:06:52</t>
  </si>
  <si>
    <t>14:06:52</t>
  </si>
  <si>
    <t>20220927 14:14:44</t>
  </si>
  <si>
    <t>14:14:44</t>
  </si>
  <si>
    <t>a_n_70_120</t>
  </si>
  <si>
    <t>20220927 14:14:49</t>
  </si>
  <si>
    <t>14:14:49</t>
  </si>
  <si>
    <t>20220927 14:14:54</t>
  </si>
  <si>
    <t>14:14:54</t>
  </si>
  <si>
    <t>20220927 14:14:59</t>
  </si>
  <si>
    <t>14:14:59</t>
  </si>
  <si>
    <t>20220927 14:15:04</t>
  </si>
  <si>
    <t>14:15:04</t>
  </si>
  <si>
    <t>20220927 14:15:09</t>
  </si>
  <si>
    <t>14:15:09</t>
  </si>
  <si>
    <t>20220927 14:15:14</t>
  </si>
  <si>
    <t>14:15:14</t>
  </si>
  <si>
    <t>20220927 14:15:19</t>
  </si>
  <si>
    <t>14:15:19</t>
  </si>
  <si>
    <t>20220927 14:15:24</t>
  </si>
  <si>
    <t>14:15:24</t>
  </si>
  <si>
    <t>20220927 14:15:29</t>
  </si>
  <si>
    <t>14:15:29</t>
  </si>
  <si>
    <t>20220927 14:15:34</t>
  </si>
  <si>
    <t>14:15:34</t>
  </si>
  <si>
    <t>20220927 14:15:39</t>
  </si>
  <si>
    <t>14:15:39</t>
  </si>
  <si>
    <t>20220927 14:15:44</t>
  </si>
  <si>
    <t>14:15:44</t>
  </si>
  <si>
    <t>20220927 14:15:49</t>
  </si>
  <si>
    <t>14:15:49</t>
  </si>
  <si>
    <t>20220927 14:15:54</t>
  </si>
  <si>
    <t>14:15:54</t>
  </si>
  <si>
    <t>20220927 14:15:59</t>
  </si>
  <si>
    <t>14:15:59</t>
  </si>
  <si>
    <t>20220927 14:16:04</t>
  </si>
  <si>
    <t>14:16:04</t>
  </si>
  <si>
    <t>20220927 14:16:09</t>
  </si>
  <si>
    <t>14:16:09</t>
  </si>
  <si>
    <t>20220927 14:16:14</t>
  </si>
  <si>
    <t>14:16:14</t>
  </si>
  <si>
    <t>20220927 14:16:19</t>
  </si>
  <si>
    <t>14:16:19</t>
  </si>
  <si>
    <t>20220927 14:16:24</t>
  </si>
  <si>
    <t>14:16:24</t>
  </si>
  <si>
    <t>20220927 14:16:28</t>
  </si>
  <si>
    <t>14:16:28</t>
  </si>
  <si>
    <t>20220927 14:16:33</t>
  </si>
  <si>
    <t>14:16:33</t>
  </si>
  <si>
    <t>20220927 14:16:38</t>
  </si>
  <si>
    <t>14:16:38</t>
  </si>
  <si>
    <t>20220927 14:18:15</t>
  </si>
  <si>
    <t>14:18:15</t>
  </si>
  <si>
    <t>20220927 14:18:20</t>
  </si>
  <si>
    <t>14:18:20</t>
  </si>
  <si>
    <t>20220927 14:18:25</t>
  </si>
  <si>
    <t>14:18:25</t>
  </si>
  <si>
    <t>20220927 14:18:30</t>
  </si>
  <si>
    <t>14:18:30</t>
  </si>
  <si>
    <t>20220927 14:18:35</t>
  </si>
  <si>
    <t>14:18:35</t>
  </si>
  <si>
    <t>20220927 14:18:40</t>
  </si>
  <si>
    <t>14:18:40</t>
  </si>
  <si>
    <t>20220927 14:18:45</t>
  </si>
  <si>
    <t>14:18:45</t>
  </si>
  <si>
    <t>20220927 14:18:50</t>
  </si>
  <si>
    <t>14:18:50</t>
  </si>
  <si>
    <t>20220927 14:18:55</t>
  </si>
  <si>
    <t>14:18:55</t>
  </si>
  <si>
    <t>20220927 14:19:00</t>
  </si>
  <si>
    <t>14:19:00</t>
  </si>
  <si>
    <t>20220927 14:19:05</t>
  </si>
  <si>
    <t>14:19:05</t>
  </si>
  <si>
    <t>20220927 14:19:10</t>
  </si>
  <si>
    <t>14:19:10</t>
  </si>
  <si>
    <t>20220927 14:19:15</t>
  </si>
  <si>
    <t>14:19:15</t>
  </si>
  <si>
    <t>20220927 14:19:20</t>
  </si>
  <si>
    <t>14:19:20</t>
  </si>
  <si>
    <t>20220927 14:19:25</t>
  </si>
  <si>
    <t>14:19:25</t>
  </si>
  <si>
    <t>20220927 14:19:30</t>
  </si>
  <si>
    <t>14:19:30</t>
  </si>
  <si>
    <t>20220927 14:19:35</t>
  </si>
  <si>
    <t>14:19:35</t>
  </si>
  <si>
    <t>20220927 14:19:40</t>
  </si>
  <si>
    <t>14:19:40</t>
  </si>
  <si>
    <t>20220927 14:19:45</t>
  </si>
  <si>
    <t>14:19:45</t>
  </si>
  <si>
    <t>20220927 14:19:50</t>
  </si>
  <si>
    <t>14:19:50</t>
  </si>
  <si>
    <t>20220927 14:19:55</t>
  </si>
  <si>
    <t>14:19:55</t>
  </si>
  <si>
    <t>20220927 14:20:00</t>
  </si>
  <si>
    <t>14:20:00</t>
  </si>
  <si>
    <t>20220927 14:20:05</t>
  </si>
  <si>
    <t>14:20:05</t>
  </si>
  <si>
    <t>20220927 14:20:10</t>
  </si>
  <si>
    <t>14:20:10</t>
  </si>
  <si>
    <t>20220927 14:20:15</t>
  </si>
  <si>
    <t>14:20:15</t>
  </si>
  <si>
    <t>20220927 14:20:20</t>
  </si>
  <si>
    <t>14:20:20</t>
  </si>
  <si>
    <t>20220927 14:20:25</t>
  </si>
  <si>
    <t>14:20:25</t>
  </si>
  <si>
    <t>20220927 14:20:30</t>
  </si>
  <si>
    <t>14:20:30</t>
  </si>
  <si>
    <t>20220927 14:20:35</t>
  </si>
  <si>
    <t>14:20:35</t>
  </si>
  <si>
    <t>20220927 14:20:40</t>
  </si>
  <si>
    <t>14:20:40</t>
  </si>
  <si>
    <t>20220927 14:20:45</t>
  </si>
  <si>
    <t>14:20:45</t>
  </si>
  <si>
    <t>20220927 14:20:50</t>
  </si>
  <si>
    <t>14:20:50</t>
  </si>
  <si>
    <t>20220927 14:20:55</t>
  </si>
  <si>
    <t>14:20:55</t>
  </si>
  <si>
    <t>20220927 14:21:00</t>
  </si>
  <si>
    <t>14:21:00</t>
  </si>
  <si>
    <t>20220927 14:21:05</t>
  </si>
  <si>
    <t>14:21:05</t>
  </si>
  <si>
    <t>20220927 14:21:10</t>
  </si>
  <si>
    <t>14:21:10</t>
  </si>
  <si>
    <t>20220927 14:21:15</t>
  </si>
  <si>
    <t>14:21:15</t>
  </si>
  <si>
    <t>20220927 14:21:20</t>
  </si>
  <si>
    <t>14:21:20</t>
  </si>
  <si>
    <t>20220927 14:21:25</t>
  </si>
  <si>
    <t>14:21:25</t>
  </si>
  <si>
    <t>20220927 14:21:30</t>
  </si>
  <si>
    <t>14:21:30</t>
  </si>
  <si>
    <t>20220927 14:21:35</t>
  </si>
  <si>
    <t>14:21:35</t>
  </si>
  <si>
    <t>20220927 14:21:40</t>
  </si>
  <si>
    <t>14:21:40</t>
  </si>
  <si>
    <t>20220927 14:21:45</t>
  </si>
  <si>
    <t>14:21:45</t>
  </si>
  <si>
    <t>20220927 14:21:50</t>
  </si>
  <si>
    <t>14:21:50</t>
  </si>
  <si>
    <t>20220927 14:21:55</t>
  </si>
  <si>
    <t>14:21:55</t>
  </si>
  <si>
    <t>20220927 14:22:00</t>
  </si>
  <si>
    <t>14:22:00</t>
  </si>
  <si>
    <t>20220927 14:22:05</t>
  </si>
  <si>
    <t>14:22:05</t>
  </si>
  <si>
    <t>20220927 14:22:10</t>
  </si>
  <si>
    <t>14:22:10</t>
  </si>
  <si>
    <t>20220927 14:22:15</t>
  </si>
  <si>
    <t>14:22:15</t>
  </si>
  <si>
    <t>20220927 14:22:20</t>
  </si>
  <si>
    <t>14:22:20</t>
  </si>
  <si>
    <t>20220927 14:22:25</t>
  </si>
  <si>
    <t>14:22:25</t>
  </si>
  <si>
    <t>20220927 14:22:30</t>
  </si>
  <si>
    <t>14:22:30</t>
  </si>
  <si>
    <t>20220927 14:22:35</t>
  </si>
  <si>
    <t>14:22:35</t>
  </si>
  <si>
    <t>20220927 14:22:40</t>
  </si>
  <si>
    <t>14:22:40</t>
  </si>
  <si>
    <t>20220927 14:22:45</t>
  </si>
  <si>
    <t>14:22:45</t>
  </si>
  <si>
    <t>20220927 14:22:50</t>
  </si>
  <si>
    <t>14:22:50</t>
  </si>
  <si>
    <t>20220927 14:22:55</t>
  </si>
  <si>
    <t>14:22:55</t>
  </si>
  <si>
    <t>20220927 14:23:00</t>
  </si>
  <si>
    <t>14:23:00</t>
  </si>
  <si>
    <t>20220927 14:23:05</t>
  </si>
  <si>
    <t>14:23:05</t>
  </si>
  <si>
    <t>20220927 14:23:10</t>
  </si>
  <si>
    <t>14:23:10</t>
  </si>
  <si>
    <t>20220927 14:23:15</t>
  </si>
  <si>
    <t>14:23:15</t>
  </si>
  <si>
    <t>20220927 14:23:20</t>
  </si>
  <si>
    <t>14:23:20</t>
  </si>
  <si>
    <t>20220927 14:23:25</t>
  </si>
  <si>
    <t>14:23:25</t>
  </si>
  <si>
    <t>20220927 14:23:30</t>
  </si>
  <si>
    <t>14:23:30</t>
  </si>
  <si>
    <t>20220927 14:23:35</t>
  </si>
  <si>
    <t>14:23:35</t>
  </si>
  <si>
    <t>20220927 14:23:40</t>
  </si>
  <si>
    <t>14:23:40</t>
  </si>
  <si>
    <t>20220927 14:23:45</t>
  </si>
  <si>
    <t>14:23:45</t>
  </si>
  <si>
    <t>20220927 14:23:50</t>
  </si>
  <si>
    <t>14:23:50</t>
  </si>
  <si>
    <t>20220927 14:23:55</t>
  </si>
  <si>
    <t>14:23:55</t>
  </si>
  <si>
    <t>20220927 14:24:00</t>
  </si>
  <si>
    <t>14:24:00</t>
  </si>
  <si>
    <t>20220927 14:24:05</t>
  </si>
  <si>
    <t>14:24:05</t>
  </si>
  <si>
    <t>20220927 14:24:10</t>
  </si>
  <si>
    <t>14:24:10</t>
  </si>
  <si>
    <t>20220927 14:30:52</t>
  </si>
  <si>
    <t>14:30:52</t>
  </si>
  <si>
    <t>a_y_0_74</t>
  </si>
  <si>
    <t>20220927 14:30:57</t>
  </si>
  <si>
    <t>14:30:57</t>
  </si>
  <si>
    <t>20220927 14:31:02</t>
  </si>
  <si>
    <t>14:31:02</t>
  </si>
  <si>
    <t>20220927 14:31:07</t>
  </si>
  <si>
    <t>14:31:07</t>
  </si>
  <si>
    <t>20220927 14:31:12</t>
  </si>
  <si>
    <t>14:31:12</t>
  </si>
  <si>
    <t>20220927 14:31:17</t>
  </si>
  <si>
    <t>14:31:17</t>
  </si>
  <si>
    <t>20220927 14:31:22</t>
  </si>
  <si>
    <t>14:31:22</t>
  </si>
  <si>
    <t>20220927 14:31:27</t>
  </si>
  <si>
    <t>14:31:27</t>
  </si>
  <si>
    <t>20220927 14:31:32</t>
  </si>
  <si>
    <t>14:31:32</t>
  </si>
  <si>
    <t>20220927 14:31:37</t>
  </si>
  <si>
    <t>14:31:37</t>
  </si>
  <si>
    <t>20220927 14:31:42</t>
  </si>
  <si>
    <t>14:31:42</t>
  </si>
  <si>
    <t>20220927 14:31:47</t>
  </si>
  <si>
    <t>14:31:47</t>
  </si>
  <si>
    <t>20220927 14:31:52</t>
  </si>
  <si>
    <t>14:31:52</t>
  </si>
  <si>
    <t>20220927 14:31:57</t>
  </si>
  <si>
    <t>14:31:57</t>
  </si>
  <si>
    <t>20220927 14:32:02</t>
  </si>
  <si>
    <t>14:32:02</t>
  </si>
  <si>
    <t>20220927 14:32:07</t>
  </si>
  <si>
    <t>14:32:07</t>
  </si>
  <si>
    <t>20220927 14:32:12</t>
  </si>
  <si>
    <t>14:32:12</t>
  </si>
  <si>
    <t>20220927 14:32:17</t>
  </si>
  <si>
    <t>14:32:17</t>
  </si>
  <si>
    <t>20220927 14:32:22</t>
  </si>
  <si>
    <t>14:32:22</t>
  </si>
  <si>
    <t>20220927 14:32:27</t>
  </si>
  <si>
    <t>14:32:27</t>
  </si>
  <si>
    <t>20220927 14:32:32</t>
  </si>
  <si>
    <t>14:32:32</t>
  </si>
  <si>
    <t>20220927 14:32:37</t>
  </si>
  <si>
    <t>14:32:37</t>
  </si>
  <si>
    <t>20220927 14:32:42</t>
  </si>
  <si>
    <t>14:32:42</t>
  </si>
  <si>
    <t>20220927 14:32:47</t>
  </si>
  <si>
    <t>14:32:47</t>
  </si>
  <si>
    <t>20220927 14:34:24</t>
  </si>
  <si>
    <t>14:34:24</t>
  </si>
  <si>
    <t>20220927 14:34:29</t>
  </si>
  <si>
    <t>14:34:29</t>
  </si>
  <si>
    <t>20220927 14:34:34</t>
  </si>
  <si>
    <t>14:34:34</t>
  </si>
  <si>
    <t>20220927 14:34:39</t>
  </si>
  <si>
    <t>14:34:39</t>
  </si>
  <si>
    <t>20220927 14:34:44</t>
  </si>
  <si>
    <t>14:34:44</t>
  </si>
  <si>
    <t>20220927 14:34:49</t>
  </si>
  <si>
    <t>14:34:49</t>
  </si>
  <si>
    <t>20220927 14:34:54</t>
  </si>
  <si>
    <t>14:34:54</t>
  </si>
  <si>
    <t>20220927 14:34:59</t>
  </si>
  <si>
    <t>14:34:59</t>
  </si>
  <si>
    <t>20220927 14:35:04</t>
  </si>
  <si>
    <t>14:35:04</t>
  </si>
  <si>
    <t>20220927 14:35:09</t>
  </si>
  <si>
    <t>14:35:09</t>
  </si>
  <si>
    <t>20220927 14:35:14</t>
  </si>
  <si>
    <t>14:35:14</t>
  </si>
  <si>
    <t>20220927 14:35:19</t>
  </si>
  <si>
    <t>14:35:19</t>
  </si>
  <si>
    <t>20220927 14:35:24</t>
  </si>
  <si>
    <t>14:35:24</t>
  </si>
  <si>
    <t>20220927 14:35:29</t>
  </si>
  <si>
    <t>14:35:29</t>
  </si>
  <si>
    <t>20220927 14:35:34</t>
  </si>
  <si>
    <t>14:35:34</t>
  </si>
  <si>
    <t>20220927 14:35:39</t>
  </si>
  <si>
    <t>14:35:39</t>
  </si>
  <si>
    <t>20220927 14:35:44</t>
  </si>
  <si>
    <t>14:35:44</t>
  </si>
  <si>
    <t>20220927 14:35:49</t>
  </si>
  <si>
    <t>14:35:49</t>
  </si>
  <si>
    <t>20220927 14:35:54</t>
  </si>
  <si>
    <t>14:35:54</t>
  </si>
  <si>
    <t>20220927 14:35:59</t>
  </si>
  <si>
    <t>14:35:59</t>
  </si>
  <si>
    <t>20220927 14:36:04</t>
  </si>
  <si>
    <t>14:36:04</t>
  </si>
  <si>
    <t>20220927 14:36:09</t>
  </si>
  <si>
    <t>14:36:09</t>
  </si>
  <si>
    <t>20220927 14:36:14</t>
  </si>
  <si>
    <t>14:36:14</t>
  </si>
  <si>
    <t>20220927 14:36:19</t>
  </si>
  <si>
    <t>14:36:19</t>
  </si>
  <si>
    <t>20220927 14:36:24</t>
  </si>
  <si>
    <t>14:36:24</t>
  </si>
  <si>
    <t>20220927 14:36:29</t>
  </si>
  <si>
    <t>14:36:29</t>
  </si>
  <si>
    <t>20220927 14:36:34</t>
  </si>
  <si>
    <t>14:36:34</t>
  </si>
  <si>
    <t>20220927 14:36:39</t>
  </si>
  <si>
    <t>14:36:39</t>
  </si>
  <si>
    <t>20220927 14:36:44</t>
  </si>
  <si>
    <t>14:36:44</t>
  </si>
  <si>
    <t>20220927 14:36:49</t>
  </si>
  <si>
    <t>14:36:49</t>
  </si>
  <si>
    <t>20220927 14:36:54</t>
  </si>
  <si>
    <t>14:36:54</t>
  </si>
  <si>
    <t>20220927 14:36:59</t>
  </si>
  <si>
    <t>14:36:59</t>
  </si>
  <si>
    <t>20220927 14:37:04</t>
  </si>
  <si>
    <t>14:37:04</t>
  </si>
  <si>
    <t>20220927 14:37:09</t>
  </si>
  <si>
    <t>14:37:09</t>
  </si>
  <si>
    <t>20220927 14:37:14</t>
  </si>
  <si>
    <t>14:37:14</t>
  </si>
  <si>
    <t>20220927 14:37:19</t>
  </si>
  <si>
    <t>14:37:19</t>
  </si>
  <si>
    <t>20220927 14:37:24</t>
  </si>
  <si>
    <t>14:37:24</t>
  </si>
  <si>
    <t>20220927 14:37:29</t>
  </si>
  <si>
    <t>14:37:29</t>
  </si>
  <si>
    <t>20220927 14:37:34</t>
  </si>
  <si>
    <t>14:37:34</t>
  </si>
  <si>
    <t>20220927 14:37:39</t>
  </si>
  <si>
    <t>14:37:39</t>
  </si>
  <si>
    <t>20220927 14:37:44</t>
  </si>
  <si>
    <t>14:37:44</t>
  </si>
  <si>
    <t>20220927 14:37:49</t>
  </si>
  <si>
    <t>14:37:49</t>
  </si>
  <si>
    <t>20220927 14:37:54</t>
  </si>
  <si>
    <t>14:37:54</t>
  </si>
  <si>
    <t>20220927 14:37:59</t>
  </si>
  <si>
    <t>14:37:59</t>
  </si>
  <si>
    <t>20220927 14:38:04</t>
  </si>
  <si>
    <t>14:38:04</t>
  </si>
  <si>
    <t>20220927 14:38:09</t>
  </si>
  <si>
    <t>14:38:09</t>
  </si>
  <si>
    <t>20220927 14:38:14</t>
  </si>
  <si>
    <t>14:38:14</t>
  </si>
  <si>
    <t>20220927 14:38:19</t>
  </si>
  <si>
    <t>14:38:19</t>
  </si>
  <si>
    <t>20220927 14:38:24</t>
  </si>
  <si>
    <t>14:38:24</t>
  </si>
  <si>
    <t>20220927 14:38:29</t>
  </si>
  <si>
    <t>14:38:29</t>
  </si>
  <si>
    <t>20220927 14:38:34</t>
  </si>
  <si>
    <t>14:38:34</t>
  </si>
  <si>
    <t>20220927 14:38:39</t>
  </si>
  <si>
    <t>14:38:39</t>
  </si>
  <si>
    <t>20220927 14:38:44</t>
  </si>
  <si>
    <t>14:38:44</t>
  </si>
  <si>
    <t>20220927 14:38:49</t>
  </si>
  <si>
    <t>14:38:49</t>
  </si>
  <si>
    <t>20220927 14:38:54</t>
  </si>
  <si>
    <t>14:38:54</t>
  </si>
  <si>
    <t>20220927 14:38:59</t>
  </si>
  <si>
    <t>14:38:59</t>
  </si>
  <si>
    <t>20220927 14:39:03</t>
  </si>
  <si>
    <t>14:39:03</t>
  </si>
  <si>
    <t>20220927 14:39:09</t>
  </si>
  <si>
    <t>14:39:09</t>
  </si>
  <si>
    <t>20220927 14:39:14</t>
  </si>
  <si>
    <t>14:39:14</t>
  </si>
  <si>
    <t>20220927 14:39:19</t>
  </si>
  <si>
    <t>14:39:19</t>
  </si>
  <si>
    <t>20220927 14:39:24</t>
  </si>
  <si>
    <t>14:39:24</t>
  </si>
  <si>
    <t>20220927 14:39:29</t>
  </si>
  <si>
    <t>14:39:29</t>
  </si>
  <si>
    <t>20220927 14:39:34</t>
  </si>
  <si>
    <t>14:39:34</t>
  </si>
  <si>
    <t>20220927 14:39:39</t>
  </si>
  <si>
    <t>14:39:39</t>
  </si>
  <si>
    <t>20220927 14:39:43</t>
  </si>
  <si>
    <t>14:39:43</t>
  </si>
  <si>
    <t>20220927 14:39:48</t>
  </si>
  <si>
    <t>14:39:48</t>
  </si>
  <si>
    <t>20220927 14:39:53</t>
  </si>
  <si>
    <t>14:39:53</t>
  </si>
  <si>
    <t>20220927 14:39:58</t>
  </si>
  <si>
    <t>14:39:58</t>
  </si>
  <si>
    <t>20220927 14:40:03</t>
  </si>
  <si>
    <t>14:40:03</t>
  </si>
  <si>
    <t>20220927 14:40:08</t>
  </si>
  <si>
    <t>14:40:08</t>
  </si>
  <si>
    <t>20220927 14:40:13</t>
  </si>
  <si>
    <t>14:40:13</t>
  </si>
  <si>
    <t>20220927 14:40:18</t>
  </si>
  <si>
    <t>14:40:18</t>
  </si>
  <si>
    <t>20220927 14:47:26</t>
  </si>
  <si>
    <t>14:47:26</t>
  </si>
  <si>
    <t>a_y_630_105</t>
  </si>
  <si>
    <t>20220927 14:47:31</t>
  </si>
  <si>
    <t>14:47:31</t>
  </si>
  <si>
    <t>20220927 14:47:36</t>
  </si>
  <si>
    <t>14:47:36</t>
  </si>
  <si>
    <t>20220927 14:47:41</t>
  </si>
  <si>
    <t>14:47:41</t>
  </si>
  <si>
    <t>20220927 14:47:46</t>
  </si>
  <si>
    <t>14:47:46</t>
  </si>
  <si>
    <t>20220927 14:47:51</t>
  </si>
  <si>
    <t>14:47:51</t>
  </si>
  <si>
    <t>20220927 14:47:56</t>
  </si>
  <si>
    <t>14:47:56</t>
  </si>
  <si>
    <t>20220927 14:48:01</t>
  </si>
  <si>
    <t>14:48:01</t>
  </si>
  <si>
    <t>20220927 14:48:06</t>
  </si>
  <si>
    <t>14:48:06</t>
  </si>
  <si>
    <t>20220927 14:48:11</t>
  </si>
  <si>
    <t>14:48:11</t>
  </si>
  <si>
    <t>20220927 14:48:16</t>
  </si>
  <si>
    <t>14:48:16</t>
  </si>
  <si>
    <t>20220927 14:48:21</t>
  </si>
  <si>
    <t>14:48:21</t>
  </si>
  <si>
    <t>20220927 14:48:26</t>
  </si>
  <si>
    <t>14:48:26</t>
  </si>
  <si>
    <t>20220927 14:48:31</t>
  </si>
  <si>
    <t>14:48:31</t>
  </si>
  <si>
    <t>20220927 14:48:36</t>
  </si>
  <si>
    <t>14:48:36</t>
  </si>
  <si>
    <t>20220927 14:48:41</t>
  </si>
  <si>
    <t>14:48:41</t>
  </si>
  <si>
    <t>20220927 14:48:46</t>
  </si>
  <si>
    <t>14:48:46</t>
  </si>
  <si>
    <t>20220927 14:48:51</t>
  </si>
  <si>
    <t>14:48:51</t>
  </si>
  <si>
    <t>20220927 14:48:56</t>
  </si>
  <si>
    <t>14:48:56</t>
  </si>
  <si>
    <t>20220927 14:49:01</t>
  </si>
  <si>
    <t>14:49:01</t>
  </si>
  <si>
    <t>20220927 14:49:06</t>
  </si>
  <si>
    <t>14:49:06</t>
  </si>
  <si>
    <t>20220927 14:49:11</t>
  </si>
  <si>
    <t>14:49:11</t>
  </si>
  <si>
    <t>20220927 14:49:16</t>
  </si>
  <si>
    <t>14:49:16</t>
  </si>
  <si>
    <t>20220927 14:49:21</t>
  </si>
  <si>
    <t>14:49:21</t>
  </si>
  <si>
    <t>20220927 14:50:58</t>
  </si>
  <si>
    <t>14:50:58</t>
  </si>
  <si>
    <t>20220927 14:51:02</t>
  </si>
  <si>
    <t>14:51:02</t>
  </si>
  <si>
    <t>20220927 14:51:07</t>
  </si>
  <si>
    <t>14:51:07</t>
  </si>
  <si>
    <t>20220927 14:51:12</t>
  </si>
  <si>
    <t>14:51:12</t>
  </si>
  <si>
    <t>20220927 14:51:17</t>
  </si>
  <si>
    <t>14:51:17</t>
  </si>
  <si>
    <t>20220927 14:51:22</t>
  </si>
  <si>
    <t>14:51:22</t>
  </si>
  <si>
    <t>20220927 14:51:27</t>
  </si>
  <si>
    <t>14:51:27</t>
  </si>
  <si>
    <t>20220927 14:51:32</t>
  </si>
  <si>
    <t>14:51:32</t>
  </si>
  <si>
    <t>20220927 14:51:37</t>
  </si>
  <si>
    <t>14:51:37</t>
  </si>
  <si>
    <t>20220927 14:51:42</t>
  </si>
  <si>
    <t>14:51:42</t>
  </si>
  <si>
    <t>20220927 14:51:47</t>
  </si>
  <si>
    <t>14:51:47</t>
  </si>
  <si>
    <t>20220927 14:51:52</t>
  </si>
  <si>
    <t>14:51:52</t>
  </si>
  <si>
    <t>20220927 14:51:57</t>
  </si>
  <si>
    <t>14:51:57</t>
  </si>
  <si>
    <t>20220927 14:52:02</t>
  </si>
  <si>
    <t>14:52:02</t>
  </si>
  <si>
    <t>20220927 14:52:07</t>
  </si>
  <si>
    <t>14:52:07</t>
  </si>
  <si>
    <t>20220927 14:52:12</t>
  </si>
  <si>
    <t>14:52:12</t>
  </si>
  <si>
    <t>20220927 14:52:17</t>
  </si>
  <si>
    <t>14:52:17</t>
  </si>
  <si>
    <t>20220927 14:52:22</t>
  </si>
  <si>
    <t>14:52:22</t>
  </si>
  <si>
    <t>20220927 14:52:27</t>
  </si>
  <si>
    <t>14:52:27</t>
  </si>
  <si>
    <t>20220927 14:52:32</t>
  </si>
  <si>
    <t>14:52:32</t>
  </si>
  <si>
    <t>20220927 14:52:37</t>
  </si>
  <si>
    <t>14:52:37</t>
  </si>
  <si>
    <t>20220927 14:52:42</t>
  </si>
  <si>
    <t>14:52:42</t>
  </si>
  <si>
    <t>20220927 14:52:47</t>
  </si>
  <si>
    <t>14:52:47</t>
  </si>
  <si>
    <t>20220927 14:52:52</t>
  </si>
  <si>
    <t>14:52:52</t>
  </si>
  <si>
    <t>20220927 14:52:57</t>
  </si>
  <si>
    <t>14:52:57</t>
  </si>
  <si>
    <t>20220927 14:53:02</t>
  </si>
  <si>
    <t>14:53:02</t>
  </si>
  <si>
    <t>20220927 14:53:07</t>
  </si>
  <si>
    <t>14:53:07</t>
  </si>
  <si>
    <t>20220927 14:53:12</t>
  </si>
  <si>
    <t>14:53:12</t>
  </si>
  <si>
    <t>20220927 14:53:17</t>
  </si>
  <si>
    <t>14:53:17</t>
  </si>
  <si>
    <t>20220927 14:53:22</t>
  </si>
  <si>
    <t>14:53:22</t>
  </si>
  <si>
    <t>20220927 14:53:27</t>
  </si>
  <si>
    <t>14:53:27</t>
  </si>
  <si>
    <t>20220927 14:53:32</t>
  </si>
  <si>
    <t>14:53:32</t>
  </si>
  <si>
    <t>20220927 14:53:37</t>
  </si>
  <si>
    <t>14:53:37</t>
  </si>
  <si>
    <t>20220927 14:53:42</t>
  </si>
  <si>
    <t>14:53:42</t>
  </si>
  <si>
    <t>20220927 14:53:47</t>
  </si>
  <si>
    <t>14:53:47</t>
  </si>
  <si>
    <t>20220927 14:53:52</t>
  </si>
  <si>
    <t>14:53:52</t>
  </si>
  <si>
    <t>20220927 14:53:57</t>
  </si>
  <si>
    <t>14:53:57</t>
  </si>
  <si>
    <t>20220927 14:54:02</t>
  </si>
  <si>
    <t>14:54:02</t>
  </si>
  <si>
    <t>20220927 14:54:07</t>
  </si>
  <si>
    <t>14:54:07</t>
  </si>
  <si>
    <t>20220927 14:54:12</t>
  </si>
  <si>
    <t>14:54:12</t>
  </si>
  <si>
    <t>20220927 14:54:17</t>
  </si>
  <si>
    <t>14:54:17</t>
  </si>
  <si>
    <t>20220927 14:54:22</t>
  </si>
  <si>
    <t>14:54:22</t>
  </si>
  <si>
    <t>20220927 14:54:27</t>
  </si>
  <si>
    <t>14:54:27</t>
  </si>
  <si>
    <t>20220927 14:54:32</t>
  </si>
  <si>
    <t>14:54:32</t>
  </si>
  <si>
    <t>20220927 14:54:37</t>
  </si>
  <si>
    <t>14:54:37</t>
  </si>
  <si>
    <t>20220927 14:54:42</t>
  </si>
  <si>
    <t>14:54:42</t>
  </si>
  <si>
    <t>20220927 14:54:47</t>
  </si>
  <si>
    <t>14:54:47</t>
  </si>
  <si>
    <t>20220927 14:54:52</t>
  </si>
  <si>
    <t>14:54:52</t>
  </si>
  <si>
    <t>20220927 14:54:57</t>
  </si>
  <si>
    <t>14:54:57</t>
  </si>
  <si>
    <t>20220927 14:55:02</t>
  </si>
  <si>
    <t>14:55:02</t>
  </si>
  <si>
    <t>20220927 14:55:07</t>
  </si>
  <si>
    <t>14:55:07</t>
  </si>
  <si>
    <t>20220927 14:55:12</t>
  </si>
  <si>
    <t>14:55:12</t>
  </si>
  <si>
    <t>20220927 14:55:17</t>
  </si>
  <si>
    <t>14:55:17</t>
  </si>
  <si>
    <t>20220927 14:55:22</t>
  </si>
  <si>
    <t>14:55:22</t>
  </si>
  <si>
    <t>20220927 14:55:27</t>
  </si>
  <si>
    <t>14:55:27</t>
  </si>
  <si>
    <t>20220927 14:55:32</t>
  </si>
  <si>
    <t>14:55:32</t>
  </si>
  <si>
    <t>20220927 14:55:37</t>
  </si>
  <si>
    <t>14:55:37</t>
  </si>
  <si>
    <t>20220927 14:55:42</t>
  </si>
  <si>
    <t>14:55:42</t>
  </si>
  <si>
    <t>20220927 14:55:47</t>
  </si>
  <si>
    <t>14:55:47</t>
  </si>
  <si>
    <t>20220927 14:55:52</t>
  </si>
  <si>
    <t>14:55:52</t>
  </si>
  <si>
    <t>20220927 14:55:57</t>
  </si>
  <si>
    <t>14:55:57</t>
  </si>
  <si>
    <t>20220927 14:56:02</t>
  </si>
  <si>
    <t>14:56:02</t>
  </si>
  <si>
    <t>20220927 14:56:07</t>
  </si>
  <si>
    <t>14:56:07</t>
  </si>
  <si>
    <t>20220927 14:56:12</t>
  </si>
  <si>
    <t>14:56:12</t>
  </si>
  <si>
    <t>20220927 14:56:17</t>
  </si>
  <si>
    <t>14:56:17</t>
  </si>
  <si>
    <t>20220927 14:56:22</t>
  </si>
  <si>
    <t>14:56:22</t>
  </si>
  <si>
    <t>20220927 14:56:27</t>
  </si>
  <si>
    <t>14:56:27</t>
  </si>
  <si>
    <t>20220927 14:56:32</t>
  </si>
  <si>
    <t>14:56:32</t>
  </si>
  <si>
    <t>20220927 14:56:37</t>
  </si>
  <si>
    <t>14:56:37</t>
  </si>
  <si>
    <t>20220927 14:56:42</t>
  </si>
  <si>
    <t>14:56:42</t>
  </si>
  <si>
    <t>20220927 14:56:47</t>
  </si>
  <si>
    <t>14:56:47</t>
  </si>
  <si>
    <t>20220927 14:56:52</t>
  </si>
  <si>
    <t>14:56:52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</si>
</sst>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457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1664293107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1664293099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424.2382634839828</v>
      </c>
      <c r="AK17">
        <v>398.6414545454543</v>
      </c>
      <c r="AL17">
        <v>0.01578417316008531</v>
      </c>
      <c r="AM17">
        <v>63.45</v>
      </c>
      <c r="AN17">
        <f>(AP17 - AO17 + BO17*1E3/(8.314*(BQ17+273.15)) * AR17/BN17 * AQ17) * BN17/(100*BB17) * 1000/(1000 - AP17)</f>
        <v>0</v>
      </c>
      <c r="AO17">
        <v>9.997418179300984</v>
      </c>
      <c r="AP17">
        <v>18.21219020979022</v>
      </c>
      <c r="AQ17">
        <v>2.44156134209359E-05</v>
      </c>
      <c r="AR17">
        <v>96.67977505409691</v>
      </c>
      <c r="AS17">
        <v>3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1664293099</v>
      </c>
      <c r="BH17">
        <v>391.2733870967742</v>
      </c>
      <c r="BI17">
        <v>420.0182580645162</v>
      </c>
      <c r="BJ17">
        <v>18.21327096774194</v>
      </c>
      <c r="BK17">
        <v>9.908786451612903</v>
      </c>
      <c r="BL17">
        <v>388.1520967741935</v>
      </c>
      <c r="BM17">
        <v>18.0170935483871</v>
      </c>
      <c r="BN17">
        <v>500.0871612903226</v>
      </c>
      <c r="BO17">
        <v>91.11374193548387</v>
      </c>
      <c r="BP17">
        <v>0.1000677806451613</v>
      </c>
      <c r="BQ17">
        <v>25.43350967741936</v>
      </c>
      <c r="BR17">
        <v>25.03342258064516</v>
      </c>
      <c r="BS17">
        <v>999.9000000000003</v>
      </c>
      <c r="BT17">
        <v>0</v>
      </c>
      <c r="BU17">
        <v>0</v>
      </c>
      <c r="BV17">
        <v>9992.65806451613</v>
      </c>
      <c r="BW17">
        <v>0</v>
      </c>
      <c r="BX17">
        <v>8.436540967741937</v>
      </c>
      <c r="BY17">
        <v>-28.74489354838709</v>
      </c>
      <c r="BZ17">
        <v>398.532064516129</v>
      </c>
      <c r="CA17">
        <v>424.2219032258064</v>
      </c>
      <c r="CB17">
        <v>8.304482903225807</v>
      </c>
      <c r="CC17">
        <v>420.0182580645162</v>
      </c>
      <c r="CD17">
        <v>9.908786451612903</v>
      </c>
      <c r="CE17">
        <v>1.65947935483871</v>
      </c>
      <c r="CF17">
        <v>0.9028268709677419</v>
      </c>
      <c r="CG17">
        <v>14.52249677419355</v>
      </c>
      <c r="CH17">
        <v>5.435323548387095</v>
      </c>
      <c r="CI17">
        <v>1999.952580645161</v>
      </c>
      <c r="CJ17">
        <v>0.9799964516129028</v>
      </c>
      <c r="CK17">
        <v>0.02000330000000001</v>
      </c>
      <c r="CL17">
        <v>0</v>
      </c>
      <c r="CM17">
        <v>811.645935483871</v>
      </c>
      <c r="CN17">
        <v>5.000560000000002</v>
      </c>
      <c r="CO17">
        <v>16281.65483870968</v>
      </c>
      <c r="CP17">
        <v>17294.45161290323</v>
      </c>
      <c r="CQ17">
        <v>40.72748387096773</v>
      </c>
      <c r="CR17">
        <v>41.06635483870967</v>
      </c>
      <c r="CS17">
        <v>39.90893548387096</v>
      </c>
      <c r="CT17">
        <v>41.72548387096774</v>
      </c>
      <c r="CU17">
        <v>41.81035483870967</v>
      </c>
      <c r="CV17">
        <v>1955.044516129032</v>
      </c>
      <c r="CW17">
        <v>39.90645161290324</v>
      </c>
      <c r="CX17">
        <v>0</v>
      </c>
      <c r="CY17">
        <v>1664293122.9</v>
      </c>
      <c r="CZ17">
        <v>0</v>
      </c>
      <c r="DA17">
        <v>0</v>
      </c>
      <c r="DB17" t="s">
        <v>356</v>
      </c>
      <c r="DC17">
        <v>1663861122</v>
      </c>
      <c r="DD17">
        <v>1663861125</v>
      </c>
      <c r="DE17">
        <v>0</v>
      </c>
      <c r="DF17">
        <v>-0.287</v>
      </c>
      <c r="DG17">
        <v>-0.004</v>
      </c>
      <c r="DH17">
        <v>3.172</v>
      </c>
      <c r="DI17">
        <v>0.178</v>
      </c>
      <c r="DJ17">
        <v>400</v>
      </c>
      <c r="DK17">
        <v>17</v>
      </c>
      <c r="DL17">
        <v>0.18</v>
      </c>
      <c r="DM17">
        <v>0.07000000000000001</v>
      </c>
      <c r="DN17">
        <v>-28.78036585365853</v>
      </c>
      <c r="DO17">
        <v>0.763944250871042</v>
      </c>
      <c r="DP17">
        <v>0.0844087315150428</v>
      </c>
      <c r="DQ17">
        <v>0</v>
      </c>
      <c r="DR17">
        <v>8.380754878048782</v>
      </c>
      <c r="DS17">
        <v>-1.290635958188163</v>
      </c>
      <c r="DT17">
        <v>0.1275109831160793</v>
      </c>
      <c r="DU17">
        <v>0</v>
      </c>
      <c r="DV17">
        <v>0</v>
      </c>
      <c r="DW17">
        <v>2</v>
      </c>
      <c r="DX17" t="s">
        <v>357</v>
      </c>
      <c r="DY17">
        <v>2.98075</v>
      </c>
      <c r="DZ17">
        <v>2.72823</v>
      </c>
      <c r="EA17">
        <v>0.08202089999999999</v>
      </c>
      <c r="EB17">
        <v>0.08746039999999999</v>
      </c>
      <c r="EC17">
        <v>0.08932370000000001</v>
      </c>
      <c r="ED17">
        <v>0.0584021</v>
      </c>
      <c r="EE17">
        <v>27597.1</v>
      </c>
      <c r="EF17">
        <v>27031.4</v>
      </c>
      <c r="EG17">
        <v>30587.8</v>
      </c>
      <c r="EH17">
        <v>29863.2</v>
      </c>
      <c r="EI17">
        <v>38428.6</v>
      </c>
      <c r="EJ17">
        <v>37031.7</v>
      </c>
      <c r="EK17">
        <v>46775.2</v>
      </c>
      <c r="EL17">
        <v>44403</v>
      </c>
      <c r="EM17">
        <v>1.89075</v>
      </c>
      <c r="EN17">
        <v>1.87503</v>
      </c>
      <c r="EO17">
        <v>0.076849</v>
      </c>
      <c r="EP17">
        <v>0</v>
      </c>
      <c r="EQ17">
        <v>23.7693</v>
      </c>
      <c r="ER17">
        <v>999.9</v>
      </c>
      <c r="ES17">
        <v>41</v>
      </c>
      <c r="ET17">
        <v>30.6</v>
      </c>
      <c r="EU17">
        <v>19.8424</v>
      </c>
      <c r="EV17">
        <v>63.4491</v>
      </c>
      <c r="EW17">
        <v>24.3069</v>
      </c>
      <c r="EX17">
        <v>1</v>
      </c>
      <c r="EY17">
        <v>-0.121773</v>
      </c>
      <c r="EZ17">
        <v>1.42751</v>
      </c>
      <c r="FA17">
        <v>20.2394</v>
      </c>
      <c r="FB17">
        <v>5.23376</v>
      </c>
      <c r="FC17">
        <v>11.968</v>
      </c>
      <c r="FD17">
        <v>4.9713</v>
      </c>
      <c r="FE17">
        <v>3.29002</v>
      </c>
      <c r="FF17">
        <v>9999</v>
      </c>
      <c r="FG17">
        <v>9999</v>
      </c>
      <c r="FH17">
        <v>9999</v>
      </c>
      <c r="FI17">
        <v>376.9</v>
      </c>
      <c r="FJ17">
        <v>4.97274</v>
      </c>
      <c r="FK17">
        <v>1.87691</v>
      </c>
      <c r="FL17">
        <v>1.875</v>
      </c>
      <c r="FM17">
        <v>1.87785</v>
      </c>
      <c r="FN17">
        <v>1.87454</v>
      </c>
      <c r="FO17">
        <v>1.87819</v>
      </c>
      <c r="FP17">
        <v>1.87531</v>
      </c>
      <c r="FQ17">
        <v>1.87637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3.122</v>
      </c>
      <c r="GF17">
        <v>0.1961</v>
      </c>
      <c r="GG17">
        <v>1.777354642861949</v>
      </c>
      <c r="GH17">
        <v>0.004141656873719072</v>
      </c>
      <c r="GI17">
        <v>-1.960372967482991E-06</v>
      </c>
      <c r="GJ17">
        <v>5.42736388890357E-10</v>
      </c>
      <c r="GK17">
        <v>-0.009777689371679627</v>
      </c>
      <c r="GL17">
        <v>0.002273355880072555</v>
      </c>
      <c r="GM17">
        <v>0.000541358641816816</v>
      </c>
      <c r="GN17">
        <v>-1.836191331155658E-06</v>
      </c>
      <c r="GO17">
        <v>-0</v>
      </c>
      <c r="GP17">
        <v>2096</v>
      </c>
      <c r="GQ17">
        <v>1</v>
      </c>
      <c r="GR17">
        <v>23</v>
      </c>
      <c r="GS17">
        <v>7199.8</v>
      </c>
      <c r="GT17">
        <v>7199.7</v>
      </c>
      <c r="GU17">
        <v>1.10352</v>
      </c>
      <c r="GV17">
        <v>2.53784</v>
      </c>
      <c r="GW17">
        <v>1.39893</v>
      </c>
      <c r="GX17">
        <v>2.33521</v>
      </c>
      <c r="GY17">
        <v>1.44897</v>
      </c>
      <c r="GZ17">
        <v>2.35718</v>
      </c>
      <c r="HA17">
        <v>35.1978</v>
      </c>
      <c r="HB17">
        <v>15.6731</v>
      </c>
      <c r="HC17">
        <v>18</v>
      </c>
      <c r="HD17">
        <v>490.795</v>
      </c>
      <c r="HE17">
        <v>452.227</v>
      </c>
      <c r="HF17">
        <v>22.1385</v>
      </c>
      <c r="HG17">
        <v>25.4495</v>
      </c>
      <c r="HH17">
        <v>30.0001</v>
      </c>
      <c r="HI17">
        <v>25.2914</v>
      </c>
      <c r="HJ17">
        <v>25.3669</v>
      </c>
      <c r="HK17">
        <v>22.0515</v>
      </c>
      <c r="HL17">
        <v>44.7082</v>
      </c>
      <c r="HM17">
        <v>42.3276</v>
      </c>
      <c r="HN17">
        <v>22.1263</v>
      </c>
      <c r="HO17">
        <v>413.341</v>
      </c>
      <c r="HP17">
        <v>10.2594</v>
      </c>
      <c r="HQ17">
        <v>101.099</v>
      </c>
      <c r="HR17">
        <v>102.109</v>
      </c>
    </row>
    <row r="18" spans="1:226">
      <c r="A18">
        <v>2</v>
      </c>
      <c r="B18">
        <v>1664293112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1664293104.155172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424.1826558060607</v>
      </c>
      <c r="AK18">
        <v>398.6011151515151</v>
      </c>
      <c r="AL18">
        <v>-0.01030906617195859</v>
      </c>
      <c r="AM18">
        <v>63.45</v>
      </c>
      <c r="AN18">
        <f>(AP18 - AO18 + BO18*1E3/(8.314*(BQ18+273.15)) * AR18/BN18 * AQ18) * BN18/(100*BB18) * 1000/(1000 - AP18)</f>
        <v>0</v>
      </c>
      <c r="AO18">
        <v>10.10393365544543</v>
      </c>
      <c r="AP18">
        <v>18.20753706293706</v>
      </c>
      <c r="AQ18">
        <v>-3.717280794928465E-05</v>
      </c>
      <c r="AR18">
        <v>96.67977505409691</v>
      </c>
      <c r="AS18">
        <v>3</v>
      </c>
      <c r="AT18">
        <v>1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1664293104.155172</v>
      </c>
      <c r="BH18">
        <v>391.3467931034483</v>
      </c>
      <c r="BI18">
        <v>419.8008965517241</v>
      </c>
      <c r="BJ18">
        <v>18.2107</v>
      </c>
      <c r="BK18">
        <v>10.01797172413793</v>
      </c>
      <c r="BL18">
        <v>388.2252413793103</v>
      </c>
      <c r="BM18">
        <v>18.01456551724138</v>
      </c>
      <c r="BN18">
        <v>500.0604827586208</v>
      </c>
      <c r="BO18">
        <v>91.11426551724138</v>
      </c>
      <c r="BP18">
        <v>0.09996265172413792</v>
      </c>
      <c r="BQ18">
        <v>25.41731034482758</v>
      </c>
      <c r="BR18">
        <v>25.03349655172414</v>
      </c>
      <c r="BS18">
        <v>999.9000000000002</v>
      </c>
      <c r="BT18">
        <v>0</v>
      </c>
      <c r="BU18">
        <v>0</v>
      </c>
      <c r="BV18">
        <v>9993.491379310344</v>
      </c>
      <c r="BW18">
        <v>0</v>
      </c>
      <c r="BX18">
        <v>8.437484137931033</v>
      </c>
      <c r="BY18">
        <v>-28.45414137931035</v>
      </c>
      <c r="BZ18">
        <v>398.6056896551723</v>
      </c>
      <c r="CA18">
        <v>424.0490344827586</v>
      </c>
      <c r="CB18">
        <v>8.192723448275862</v>
      </c>
      <c r="CC18">
        <v>419.8008965517241</v>
      </c>
      <c r="CD18">
        <v>10.01797172413793</v>
      </c>
      <c r="CE18">
        <v>1.659254137931034</v>
      </c>
      <c r="CF18">
        <v>0.9127802068965519</v>
      </c>
      <c r="CG18">
        <v>14.52039310344827</v>
      </c>
      <c r="CH18">
        <v>5.593210689655174</v>
      </c>
      <c r="CI18">
        <v>1999.963793103448</v>
      </c>
      <c r="CJ18">
        <v>0.9799973793103445</v>
      </c>
      <c r="CK18">
        <v>0.02000234137931035</v>
      </c>
      <c r="CL18">
        <v>0</v>
      </c>
      <c r="CM18">
        <v>808.9799655172415</v>
      </c>
      <c r="CN18">
        <v>5.000560000000001</v>
      </c>
      <c r="CO18">
        <v>16233.11034482759</v>
      </c>
      <c r="CP18">
        <v>17294.55517241379</v>
      </c>
      <c r="CQ18">
        <v>40.91772413793102</v>
      </c>
      <c r="CR18">
        <v>41.13982758620689</v>
      </c>
      <c r="CS18">
        <v>40.00406896551724</v>
      </c>
      <c r="CT18">
        <v>41.84665517241378</v>
      </c>
      <c r="CU18">
        <v>41.90931034482757</v>
      </c>
      <c r="CV18">
        <v>1955.058965517241</v>
      </c>
      <c r="CW18">
        <v>39.90310344827587</v>
      </c>
      <c r="CX18">
        <v>0</v>
      </c>
      <c r="CY18">
        <v>1664293128.3</v>
      </c>
      <c r="CZ18">
        <v>0</v>
      </c>
      <c r="DA18">
        <v>0</v>
      </c>
      <c r="DB18" t="s">
        <v>356</v>
      </c>
      <c r="DC18">
        <v>1663861122</v>
      </c>
      <c r="DD18">
        <v>1663861125</v>
      </c>
      <c r="DE18">
        <v>0</v>
      </c>
      <c r="DF18">
        <v>-0.287</v>
      </c>
      <c r="DG18">
        <v>-0.004</v>
      </c>
      <c r="DH18">
        <v>3.172</v>
      </c>
      <c r="DI18">
        <v>0.178</v>
      </c>
      <c r="DJ18">
        <v>400</v>
      </c>
      <c r="DK18">
        <v>17</v>
      </c>
      <c r="DL18">
        <v>0.18</v>
      </c>
      <c r="DM18">
        <v>0.07000000000000001</v>
      </c>
      <c r="DN18">
        <v>-28.55916341463415</v>
      </c>
      <c r="DO18">
        <v>3.329711498257859</v>
      </c>
      <c r="DP18">
        <v>0.5059315155409955</v>
      </c>
      <c r="DQ18">
        <v>0</v>
      </c>
      <c r="DR18">
        <v>8.249384146341463</v>
      </c>
      <c r="DS18">
        <v>-1.303372682926837</v>
      </c>
      <c r="DT18">
        <v>0.128734040563796</v>
      </c>
      <c r="DU18">
        <v>0</v>
      </c>
      <c r="DV18">
        <v>0</v>
      </c>
      <c r="DW18">
        <v>2</v>
      </c>
      <c r="DX18" t="s">
        <v>357</v>
      </c>
      <c r="DY18">
        <v>2.98097</v>
      </c>
      <c r="DZ18">
        <v>2.72833</v>
      </c>
      <c r="EA18">
        <v>0.0819947</v>
      </c>
      <c r="EB18">
        <v>0.0869463</v>
      </c>
      <c r="EC18">
        <v>0.0893108</v>
      </c>
      <c r="ED18">
        <v>0.0589149</v>
      </c>
      <c r="EE18">
        <v>27597.7</v>
      </c>
      <c r="EF18">
        <v>27046.4</v>
      </c>
      <c r="EG18">
        <v>30587.5</v>
      </c>
      <c r="EH18">
        <v>29862.9</v>
      </c>
      <c r="EI18">
        <v>38428.9</v>
      </c>
      <c r="EJ18">
        <v>37010.9</v>
      </c>
      <c r="EK18">
        <v>46774.9</v>
      </c>
      <c r="EL18">
        <v>44402.6</v>
      </c>
      <c r="EM18">
        <v>1.89088</v>
      </c>
      <c r="EN18">
        <v>1.87523</v>
      </c>
      <c r="EO18">
        <v>0.07673729999999999</v>
      </c>
      <c r="EP18">
        <v>0</v>
      </c>
      <c r="EQ18">
        <v>23.7613</v>
      </c>
      <c r="ER18">
        <v>999.9</v>
      </c>
      <c r="ES18">
        <v>40.9</v>
      </c>
      <c r="ET18">
        <v>30.6</v>
      </c>
      <c r="EU18">
        <v>19.7946</v>
      </c>
      <c r="EV18">
        <v>63.4891</v>
      </c>
      <c r="EW18">
        <v>24.1667</v>
      </c>
      <c r="EX18">
        <v>1</v>
      </c>
      <c r="EY18">
        <v>-0.121784</v>
      </c>
      <c r="EZ18">
        <v>1.43491</v>
      </c>
      <c r="FA18">
        <v>20.2379</v>
      </c>
      <c r="FB18">
        <v>5.23077</v>
      </c>
      <c r="FC18">
        <v>11.968</v>
      </c>
      <c r="FD18">
        <v>4.97105</v>
      </c>
      <c r="FE18">
        <v>3.28948</v>
      </c>
      <c r="FF18">
        <v>9999</v>
      </c>
      <c r="FG18">
        <v>9999</v>
      </c>
      <c r="FH18">
        <v>9999</v>
      </c>
      <c r="FI18">
        <v>376.9</v>
      </c>
      <c r="FJ18">
        <v>4.97273</v>
      </c>
      <c r="FK18">
        <v>1.87687</v>
      </c>
      <c r="FL18">
        <v>1.875</v>
      </c>
      <c r="FM18">
        <v>1.87779</v>
      </c>
      <c r="FN18">
        <v>1.87454</v>
      </c>
      <c r="FO18">
        <v>1.87815</v>
      </c>
      <c r="FP18">
        <v>1.87529</v>
      </c>
      <c r="FQ18">
        <v>1.87637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3.121</v>
      </c>
      <c r="GF18">
        <v>0.1961</v>
      </c>
      <c r="GG18">
        <v>1.777354642861949</v>
      </c>
      <c r="GH18">
        <v>0.004141656873719072</v>
      </c>
      <c r="GI18">
        <v>-1.960372967482991E-06</v>
      </c>
      <c r="GJ18">
        <v>5.42736388890357E-10</v>
      </c>
      <c r="GK18">
        <v>-0.009777689371679627</v>
      </c>
      <c r="GL18">
        <v>0.002273355880072555</v>
      </c>
      <c r="GM18">
        <v>0.000541358641816816</v>
      </c>
      <c r="GN18">
        <v>-1.836191331155658E-06</v>
      </c>
      <c r="GO18">
        <v>-0</v>
      </c>
      <c r="GP18">
        <v>2096</v>
      </c>
      <c r="GQ18">
        <v>1</v>
      </c>
      <c r="GR18">
        <v>23</v>
      </c>
      <c r="GS18">
        <v>7199.8</v>
      </c>
      <c r="GT18">
        <v>7199.8</v>
      </c>
      <c r="GU18">
        <v>1.07422</v>
      </c>
      <c r="GV18">
        <v>2.52808</v>
      </c>
      <c r="GW18">
        <v>1.39893</v>
      </c>
      <c r="GX18">
        <v>2.33521</v>
      </c>
      <c r="GY18">
        <v>1.44897</v>
      </c>
      <c r="GZ18">
        <v>2.39136</v>
      </c>
      <c r="HA18">
        <v>35.1978</v>
      </c>
      <c r="HB18">
        <v>15.6731</v>
      </c>
      <c r="HC18">
        <v>18</v>
      </c>
      <c r="HD18">
        <v>490.863</v>
      </c>
      <c r="HE18">
        <v>452.352</v>
      </c>
      <c r="HF18">
        <v>22.1064</v>
      </c>
      <c r="HG18">
        <v>25.4495</v>
      </c>
      <c r="HH18">
        <v>30.0001</v>
      </c>
      <c r="HI18">
        <v>25.2914</v>
      </c>
      <c r="HJ18">
        <v>25.3669</v>
      </c>
      <c r="HK18">
        <v>21.5417</v>
      </c>
      <c r="HL18">
        <v>44.1131</v>
      </c>
      <c r="HM18">
        <v>41.9353</v>
      </c>
      <c r="HN18">
        <v>22.0949</v>
      </c>
      <c r="HO18">
        <v>399.732</v>
      </c>
      <c r="HP18">
        <v>10.3693</v>
      </c>
      <c r="HQ18">
        <v>101.099</v>
      </c>
      <c r="HR18">
        <v>102.108</v>
      </c>
    </row>
    <row r="19" spans="1:226">
      <c r="A19">
        <v>3</v>
      </c>
      <c r="B19">
        <v>1664293117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1664293109.232143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416.2171416727273</v>
      </c>
      <c r="AK19">
        <v>394.9626424242422</v>
      </c>
      <c r="AL19">
        <v>-0.8874348051949397</v>
      </c>
      <c r="AM19">
        <v>63.45</v>
      </c>
      <c r="AN19">
        <f>(AP19 - AO19 + BO19*1E3/(8.314*(BQ19+273.15)) * AR19/BN19 * AQ19) * BN19/(100*BB19) * 1000/(1000 - AP19)</f>
        <v>0</v>
      </c>
      <c r="AO19">
        <v>10.20532826224421</v>
      </c>
      <c r="AP19">
        <v>18.19475874125875</v>
      </c>
      <c r="AQ19">
        <v>-8.447893033256629E-06</v>
      </c>
      <c r="AR19">
        <v>96.67977505409691</v>
      </c>
      <c r="AS19">
        <v>3</v>
      </c>
      <c r="AT19">
        <v>1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1664293109.232143</v>
      </c>
      <c r="BH19">
        <v>390.8387499999999</v>
      </c>
      <c r="BI19">
        <v>416.7905357142857</v>
      </c>
      <c r="BJ19">
        <v>18.20813214285715</v>
      </c>
      <c r="BK19">
        <v>10.12779571428571</v>
      </c>
      <c r="BL19">
        <v>387.7186428571428</v>
      </c>
      <c r="BM19">
        <v>18.01205</v>
      </c>
      <c r="BN19">
        <v>500.0523571428571</v>
      </c>
      <c r="BO19">
        <v>91.11447857142856</v>
      </c>
      <c r="BP19">
        <v>0.09991267142857144</v>
      </c>
      <c r="BQ19">
        <v>25.39535</v>
      </c>
      <c r="BR19">
        <v>25.02411428571429</v>
      </c>
      <c r="BS19">
        <v>999.9000000000002</v>
      </c>
      <c r="BT19">
        <v>0</v>
      </c>
      <c r="BU19">
        <v>0</v>
      </c>
      <c r="BV19">
        <v>9999.866071428571</v>
      </c>
      <c r="BW19">
        <v>0</v>
      </c>
      <c r="BX19">
        <v>8.438376071428571</v>
      </c>
      <c r="BY19">
        <v>-25.95179285714286</v>
      </c>
      <c r="BZ19">
        <v>398.0872142857143</v>
      </c>
      <c r="CA19">
        <v>421.0545357142857</v>
      </c>
      <c r="CB19">
        <v>8.080326785714286</v>
      </c>
      <c r="CC19">
        <v>416.7905357142857</v>
      </c>
      <c r="CD19">
        <v>10.12779571428571</v>
      </c>
      <c r="CE19">
        <v>1.659024642857143</v>
      </c>
      <c r="CF19">
        <v>0.9227893571428573</v>
      </c>
      <c r="CG19">
        <v>14.51824642857143</v>
      </c>
      <c r="CH19">
        <v>5.750573571428573</v>
      </c>
      <c r="CI19">
        <v>2000.020714285714</v>
      </c>
      <c r="CJ19">
        <v>0.9799977857142855</v>
      </c>
      <c r="CK19">
        <v>0.02000192142857143</v>
      </c>
      <c r="CL19">
        <v>0</v>
      </c>
      <c r="CM19">
        <v>806.4803571428571</v>
      </c>
      <c r="CN19">
        <v>5.000560000000001</v>
      </c>
      <c r="CO19">
        <v>16187.61785714286</v>
      </c>
      <c r="CP19">
        <v>17295.04285714286</v>
      </c>
      <c r="CQ19">
        <v>41.19167857142856</v>
      </c>
      <c r="CR19">
        <v>41.17167857142857</v>
      </c>
      <c r="CS19">
        <v>40.04664285714285</v>
      </c>
      <c r="CT19">
        <v>41.87914285714285</v>
      </c>
      <c r="CU19">
        <v>41.97978571428571</v>
      </c>
      <c r="CV19">
        <v>1955.116785714285</v>
      </c>
      <c r="CW19">
        <v>39.90214285714286</v>
      </c>
      <c r="CX19">
        <v>0</v>
      </c>
      <c r="CY19">
        <v>1664293133.1</v>
      </c>
      <c r="CZ19">
        <v>0</v>
      </c>
      <c r="DA19">
        <v>0</v>
      </c>
      <c r="DB19" t="s">
        <v>356</v>
      </c>
      <c r="DC19">
        <v>1663861122</v>
      </c>
      <c r="DD19">
        <v>1663861125</v>
      </c>
      <c r="DE19">
        <v>0</v>
      </c>
      <c r="DF19">
        <v>-0.287</v>
      </c>
      <c r="DG19">
        <v>-0.004</v>
      </c>
      <c r="DH19">
        <v>3.172</v>
      </c>
      <c r="DI19">
        <v>0.178</v>
      </c>
      <c r="DJ19">
        <v>400</v>
      </c>
      <c r="DK19">
        <v>17</v>
      </c>
      <c r="DL19">
        <v>0.18</v>
      </c>
      <c r="DM19">
        <v>0.07000000000000001</v>
      </c>
      <c r="DN19">
        <v>-26.99097250000001</v>
      </c>
      <c r="DO19">
        <v>24.16993958724198</v>
      </c>
      <c r="DP19">
        <v>3.005130173385797</v>
      </c>
      <c r="DQ19">
        <v>0</v>
      </c>
      <c r="DR19">
        <v>8.14747725</v>
      </c>
      <c r="DS19">
        <v>-1.335741951219509</v>
      </c>
      <c r="DT19">
        <v>0.1286251134107857</v>
      </c>
      <c r="DU19">
        <v>0</v>
      </c>
      <c r="DV19">
        <v>0</v>
      </c>
      <c r="DW19">
        <v>2</v>
      </c>
      <c r="DX19" t="s">
        <v>357</v>
      </c>
      <c r="DY19">
        <v>2.98082</v>
      </c>
      <c r="DZ19">
        <v>2.72832</v>
      </c>
      <c r="EA19">
        <v>0.0813262</v>
      </c>
      <c r="EB19">
        <v>0.0848624</v>
      </c>
      <c r="EC19">
        <v>0.08926290000000001</v>
      </c>
      <c r="ED19">
        <v>0.0594595</v>
      </c>
      <c r="EE19">
        <v>27618.2</v>
      </c>
      <c r="EF19">
        <v>27108.4</v>
      </c>
      <c r="EG19">
        <v>30588</v>
      </c>
      <c r="EH19">
        <v>29863.3</v>
      </c>
      <c r="EI19">
        <v>38431.5</v>
      </c>
      <c r="EJ19">
        <v>36989.4</v>
      </c>
      <c r="EK19">
        <v>46775.7</v>
      </c>
      <c r="EL19">
        <v>44402.9</v>
      </c>
      <c r="EM19">
        <v>1.89085</v>
      </c>
      <c r="EN19">
        <v>1.8754</v>
      </c>
      <c r="EO19">
        <v>0.0756681</v>
      </c>
      <c r="EP19">
        <v>0</v>
      </c>
      <c r="EQ19">
        <v>23.7527</v>
      </c>
      <c r="ER19">
        <v>999.9</v>
      </c>
      <c r="ES19">
        <v>40.8</v>
      </c>
      <c r="ET19">
        <v>30.6</v>
      </c>
      <c r="EU19">
        <v>19.744</v>
      </c>
      <c r="EV19">
        <v>63.4691</v>
      </c>
      <c r="EW19">
        <v>24.2829</v>
      </c>
      <c r="EX19">
        <v>1</v>
      </c>
      <c r="EY19">
        <v>-0.121796</v>
      </c>
      <c r="EZ19">
        <v>1.41407</v>
      </c>
      <c r="FA19">
        <v>20.2371</v>
      </c>
      <c r="FB19">
        <v>5.23107</v>
      </c>
      <c r="FC19">
        <v>11.968</v>
      </c>
      <c r="FD19">
        <v>4.97085</v>
      </c>
      <c r="FE19">
        <v>3.2895</v>
      </c>
      <c r="FF19">
        <v>9999</v>
      </c>
      <c r="FG19">
        <v>9999</v>
      </c>
      <c r="FH19">
        <v>9999</v>
      </c>
      <c r="FI19">
        <v>376.9</v>
      </c>
      <c r="FJ19">
        <v>4.97272</v>
      </c>
      <c r="FK19">
        <v>1.8769</v>
      </c>
      <c r="FL19">
        <v>1.875</v>
      </c>
      <c r="FM19">
        <v>1.87784</v>
      </c>
      <c r="FN19">
        <v>1.87454</v>
      </c>
      <c r="FO19">
        <v>1.87813</v>
      </c>
      <c r="FP19">
        <v>1.87531</v>
      </c>
      <c r="FQ19">
        <v>1.87637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3.11</v>
      </c>
      <c r="GF19">
        <v>0.1958</v>
      </c>
      <c r="GG19">
        <v>1.777354642861949</v>
      </c>
      <c r="GH19">
        <v>0.004141656873719072</v>
      </c>
      <c r="GI19">
        <v>-1.960372967482991E-06</v>
      </c>
      <c r="GJ19">
        <v>5.42736388890357E-10</v>
      </c>
      <c r="GK19">
        <v>-0.009777689371679627</v>
      </c>
      <c r="GL19">
        <v>0.002273355880072555</v>
      </c>
      <c r="GM19">
        <v>0.000541358641816816</v>
      </c>
      <c r="GN19">
        <v>-1.836191331155658E-06</v>
      </c>
      <c r="GO19">
        <v>-0</v>
      </c>
      <c r="GP19">
        <v>2096</v>
      </c>
      <c r="GQ19">
        <v>1</v>
      </c>
      <c r="GR19">
        <v>23</v>
      </c>
      <c r="GS19">
        <v>7199.9</v>
      </c>
      <c r="GT19">
        <v>7199.9</v>
      </c>
      <c r="GU19">
        <v>1.04492</v>
      </c>
      <c r="GV19">
        <v>2.51831</v>
      </c>
      <c r="GW19">
        <v>1.39893</v>
      </c>
      <c r="GX19">
        <v>2.33521</v>
      </c>
      <c r="GY19">
        <v>1.44897</v>
      </c>
      <c r="GZ19">
        <v>2.43286</v>
      </c>
      <c r="HA19">
        <v>35.1747</v>
      </c>
      <c r="HB19">
        <v>15.6731</v>
      </c>
      <c r="HC19">
        <v>18</v>
      </c>
      <c r="HD19">
        <v>490.85</v>
      </c>
      <c r="HE19">
        <v>452.461</v>
      </c>
      <c r="HF19">
        <v>22.077</v>
      </c>
      <c r="HG19">
        <v>25.4495</v>
      </c>
      <c r="HH19">
        <v>30.0001</v>
      </c>
      <c r="HI19">
        <v>25.2914</v>
      </c>
      <c r="HJ19">
        <v>25.3669</v>
      </c>
      <c r="HK19">
        <v>20.8422</v>
      </c>
      <c r="HL19">
        <v>43.8029</v>
      </c>
      <c r="HM19">
        <v>41.9353</v>
      </c>
      <c r="HN19">
        <v>22.0714</v>
      </c>
      <c r="HO19">
        <v>379.684</v>
      </c>
      <c r="HP19">
        <v>10.4897</v>
      </c>
      <c r="HQ19">
        <v>101.1</v>
      </c>
      <c r="HR19">
        <v>102.108</v>
      </c>
    </row>
    <row r="20" spans="1:226">
      <c r="A20">
        <v>4</v>
      </c>
      <c r="B20">
        <v>1664293122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1664293114.5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401.2110416484849</v>
      </c>
      <c r="AK20">
        <v>385.7377999999999</v>
      </c>
      <c r="AL20">
        <v>-1.982207619047669</v>
      </c>
      <c r="AM20">
        <v>63.45</v>
      </c>
      <c r="AN20">
        <f>(AP20 - AO20 + BO20*1E3/(8.314*(BQ20+273.15)) * AR20/BN20 * AQ20) * BN20/(100*BB20) * 1000/(1000 - AP20)</f>
        <v>0</v>
      </c>
      <c r="AO20">
        <v>10.35913632107116</v>
      </c>
      <c r="AP20">
        <v>18.20783776223777</v>
      </c>
      <c r="AQ20">
        <v>0.0007476270717058775</v>
      </c>
      <c r="AR20">
        <v>96.67977505409691</v>
      </c>
      <c r="AS20">
        <v>3</v>
      </c>
      <c r="AT20">
        <v>1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1664293114.5</v>
      </c>
      <c r="BH20">
        <v>387.9585555555555</v>
      </c>
      <c r="BI20">
        <v>408.5906296296297</v>
      </c>
      <c r="BJ20">
        <v>18.2042962962963</v>
      </c>
      <c r="BK20">
        <v>10.25183703703704</v>
      </c>
      <c r="BL20">
        <v>384.8466296296296</v>
      </c>
      <c r="BM20">
        <v>18.0082962962963</v>
      </c>
      <c r="BN20">
        <v>500.0512592592593</v>
      </c>
      <c r="BO20">
        <v>91.11473703703702</v>
      </c>
      <c r="BP20">
        <v>0.0999085888888889</v>
      </c>
      <c r="BQ20">
        <v>25.37244074074074</v>
      </c>
      <c r="BR20">
        <v>25.01081851851852</v>
      </c>
      <c r="BS20">
        <v>999.9000000000001</v>
      </c>
      <c r="BT20">
        <v>0</v>
      </c>
      <c r="BU20">
        <v>0</v>
      </c>
      <c r="BV20">
        <v>10006.01851851852</v>
      </c>
      <c r="BW20">
        <v>0</v>
      </c>
      <c r="BX20">
        <v>8.456698888888891</v>
      </c>
      <c r="BY20">
        <v>-20.63221481481482</v>
      </c>
      <c r="BZ20">
        <v>395.152037037037</v>
      </c>
      <c r="CA20">
        <v>412.8218148148148</v>
      </c>
      <c r="CB20">
        <v>7.952455925925925</v>
      </c>
      <c r="CC20">
        <v>408.5906296296297</v>
      </c>
      <c r="CD20">
        <v>10.25183703703704</v>
      </c>
      <c r="CE20">
        <v>1.65868</v>
      </c>
      <c r="CF20">
        <v>0.9340935555555554</v>
      </c>
      <c r="CG20">
        <v>14.51503333333334</v>
      </c>
      <c r="CH20">
        <v>5.926335925925928</v>
      </c>
      <c r="CI20">
        <v>2000.075925925926</v>
      </c>
      <c r="CJ20">
        <v>0.9799963333333332</v>
      </c>
      <c r="CK20">
        <v>0.02000342222222222</v>
      </c>
      <c r="CL20">
        <v>0</v>
      </c>
      <c r="CM20">
        <v>803.784925925926</v>
      </c>
      <c r="CN20">
        <v>5.000560000000001</v>
      </c>
      <c r="CO20">
        <v>16135.98888888889</v>
      </c>
      <c r="CP20">
        <v>17295.51111111111</v>
      </c>
      <c r="CQ20">
        <v>41.52981481481481</v>
      </c>
      <c r="CR20">
        <v>41.1548148148148</v>
      </c>
      <c r="CS20">
        <v>40.03455555555556</v>
      </c>
      <c r="CT20">
        <v>41.77292592592593</v>
      </c>
      <c r="CU20">
        <v>41.97670370370371</v>
      </c>
      <c r="CV20">
        <v>1955.167037037037</v>
      </c>
      <c r="CW20">
        <v>39.90777777777777</v>
      </c>
      <c r="CX20">
        <v>0</v>
      </c>
      <c r="CY20">
        <v>1664293137.9</v>
      </c>
      <c r="CZ20">
        <v>0</v>
      </c>
      <c r="DA20">
        <v>0</v>
      </c>
      <c r="DB20" t="s">
        <v>356</v>
      </c>
      <c r="DC20">
        <v>1663861122</v>
      </c>
      <c r="DD20">
        <v>1663861125</v>
      </c>
      <c r="DE20">
        <v>0</v>
      </c>
      <c r="DF20">
        <v>-0.287</v>
      </c>
      <c r="DG20">
        <v>-0.004</v>
      </c>
      <c r="DH20">
        <v>3.172</v>
      </c>
      <c r="DI20">
        <v>0.178</v>
      </c>
      <c r="DJ20">
        <v>400</v>
      </c>
      <c r="DK20">
        <v>17</v>
      </c>
      <c r="DL20">
        <v>0.18</v>
      </c>
      <c r="DM20">
        <v>0.07000000000000001</v>
      </c>
      <c r="DN20">
        <v>-23.306375</v>
      </c>
      <c r="DO20">
        <v>59.37072045028147</v>
      </c>
      <c r="DP20">
        <v>6.147511949429216</v>
      </c>
      <c r="DQ20">
        <v>0</v>
      </c>
      <c r="DR20">
        <v>8.02740625</v>
      </c>
      <c r="DS20">
        <v>-1.442011969981265</v>
      </c>
      <c r="DT20">
        <v>0.1393192478390459</v>
      </c>
      <c r="DU20">
        <v>0</v>
      </c>
      <c r="DV20">
        <v>0</v>
      </c>
      <c r="DW20">
        <v>2</v>
      </c>
      <c r="DX20" t="s">
        <v>357</v>
      </c>
      <c r="DY20">
        <v>2.98081</v>
      </c>
      <c r="DZ20">
        <v>2.72833</v>
      </c>
      <c r="EA20">
        <v>0.0797721</v>
      </c>
      <c r="EB20">
        <v>0.0823308</v>
      </c>
      <c r="EC20">
        <v>0.0893021</v>
      </c>
      <c r="ED20">
        <v>0.0598052</v>
      </c>
      <c r="EE20">
        <v>27665.5</v>
      </c>
      <c r="EF20">
        <v>27183</v>
      </c>
      <c r="EG20">
        <v>30588.6</v>
      </c>
      <c r="EH20">
        <v>29862.8</v>
      </c>
      <c r="EI20">
        <v>38430.4</v>
      </c>
      <c r="EJ20">
        <v>36974.9</v>
      </c>
      <c r="EK20">
        <v>46776.5</v>
      </c>
      <c r="EL20">
        <v>44402.2</v>
      </c>
      <c r="EM20">
        <v>1.8912</v>
      </c>
      <c r="EN20">
        <v>1.87518</v>
      </c>
      <c r="EO20">
        <v>0.075765</v>
      </c>
      <c r="EP20">
        <v>0</v>
      </c>
      <c r="EQ20">
        <v>23.7441</v>
      </c>
      <c r="ER20">
        <v>999.9</v>
      </c>
      <c r="ES20">
        <v>40.8</v>
      </c>
      <c r="ET20">
        <v>30.6</v>
      </c>
      <c r="EU20">
        <v>19.7455</v>
      </c>
      <c r="EV20">
        <v>63.5691</v>
      </c>
      <c r="EW20">
        <v>24.4191</v>
      </c>
      <c r="EX20">
        <v>1</v>
      </c>
      <c r="EY20">
        <v>-0.119068</v>
      </c>
      <c r="EZ20">
        <v>-3.39273</v>
      </c>
      <c r="FA20">
        <v>20.1729</v>
      </c>
      <c r="FB20">
        <v>5.22852</v>
      </c>
      <c r="FC20">
        <v>11.968</v>
      </c>
      <c r="FD20">
        <v>4.9704</v>
      </c>
      <c r="FE20">
        <v>3.28905</v>
      </c>
      <c r="FF20">
        <v>9999</v>
      </c>
      <c r="FG20">
        <v>9999</v>
      </c>
      <c r="FH20">
        <v>9999</v>
      </c>
      <c r="FI20">
        <v>376.9</v>
      </c>
      <c r="FJ20">
        <v>4.97268</v>
      </c>
      <c r="FK20">
        <v>1.87686</v>
      </c>
      <c r="FL20">
        <v>1.87497</v>
      </c>
      <c r="FM20">
        <v>1.87778</v>
      </c>
      <c r="FN20">
        <v>1.87454</v>
      </c>
      <c r="FO20">
        <v>1.87808</v>
      </c>
      <c r="FP20">
        <v>1.87527</v>
      </c>
      <c r="FQ20">
        <v>1.87636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3.082</v>
      </c>
      <c r="GF20">
        <v>0.196</v>
      </c>
      <c r="GG20">
        <v>1.777354642861949</v>
      </c>
      <c r="GH20">
        <v>0.004141656873719072</v>
      </c>
      <c r="GI20">
        <v>-1.960372967482991E-06</v>
      </c>
      <c r="GJ20">
        <v>5.42736388890357E-10</v>
      </c>
      <c r="GK20">
        <v>-0.009777689371679627</v>
      </c>
      <c r="GL20">
        <v>0.002273355880072555</v>
      </c>
      <c r="GM20">
        <v>0.000541358641816816</v>
      </c>
      <c r="GN20">
        <v>-1.836191331155658E-06</v>
      </c>
      <c r="GO20">
        <v>-0</v>
      </c>
      <c r="GP20">
        <v>2096</v>
      </c>
      <c r="GQ20">
        <v>1</v>
      </c>
      <c r="GR20">
        <v>23</v>
      </c>
      <c r="GS20">
        <v>7200</v>
      </c>
      <c r="GT20">
        <v>7199.9</v>
      </c>
      <c r="GU20">
        <v>1.0083</v>
      </c>
      <c r="GV20">
        <v>2.51709</v>
      </c>
      <c r="GW20">
        <v>1.39893</v>
      </c>
      <c r="GX20">
        <v>2.33521</v>
      </c>
      <c r="GY20">
        <v>1.44897</v>
      </c>
      <c r="GZ20">
        <v>2.47192</v>
      </c>
      <c r="HA20">
        <v>35.1747</v>
      </c>
      <c r="HB20">
        <v>15.6468</v>
      </c>
      <c r="HC20">
        <v>18</v>
      </c>
      <c r="HD20">
        <v>491.04</v>
      </c>
      <c r="HE20">
        <v>452.321</v>
      </c>
      <c r="HF20">
        <v>22.4286</v>
      </c>
      <c r="HG20">
        <v>25.4495</v>
      </c>
      <c r="HH20">
        <v>30.0024</v>
      </c>
      <c r="HI20">
        <v>25.2914</v>
      </c>
      <c r="HJ20">
        <v>25.3669</v>
      </c>
      <c r="HK20">
        <v>20.2192</v>
      </c>
      <c r="HL20">
        <v>43.8029</v>
      </c>
      <c r="HM20">
        <v>41.5498</v>
      </c>
      <c r="HN20">
        <v>23.5402</v>
      </c>
      <c r="HO20">
        <v>366.324</v>
      </c>
      <c r="HP20">
        <v>10.4399</v>
      </c>
      <c r="HQ20">
        <v>101.102</v>
      </c>
      <c r="HR20">
        <v>102.107</v>
      </c>
    </row>
    <row r="21" spans="1:226">
      <c r="A21">
        <v>5</v>
      </c>
      <c r="B21">
        <v>1664293127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1664293119.214286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385.5880545108225</v>
      </c>
      <c r="AK21">
        <v>373.2974666666667</v>
      </c>
      <c r="AL21">
        <v>-2.540173333333354</v>
      </c>
      <c r="AM21">
        <v>63.45</v>
      </c>
      <c r="AN21">
        <f>(AP21 - AO21 + BO21*1E3/(8.314*(BQ21+273.15)) * AR21/BN21 * AQ21) * BN21/(100*BB21) * 1000/(1000 - AP21)</f>
        <v>0</v>
      </c>
      <c r="AO21">
        <v>10.39404620019368</v>
      </c>
      <c r="AP21">
        <v>18.21039160839162</v>
      </c>
      <c r="AQ21">
        <v>-5.305911040777139E-05</v>
      </c>
      <c r="AR21">
        <v>96.67977505409691</v>
      </c>
      <c r="AS21">
        <v>3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1664293119.214286</v>
      </c>
      <c r="BH21">
        <v>381.69</v>
      </c>
      <c r="BI21">
        <v>396.3591071428571</v>
      </c>
      <c r="BJ21">
        <v>18.20377857142857</v>
      </c>
      <c r="BK21">
        <v>10.33146428571429</v>
      </c>
      <c r="BL21">
        <v>378.5962142857143</v>
      </c>
      <c r="BM21">
        <v>18.00779285714286</v>
      </c>
      <c r="BN21">
        <v>500.0695714285715</v>
      </c>
      <c r="BO21">
        <v>91.11417499999997</v>
      </c>
      <c r="BP21">
        <v>0.099972175</v>
      </c>
      <c r="BQ21">
        <v>25.360125</v>
      </c>
      <c r="BR21">
        <v>24.99917857142858</v>
      </c>
      <c r="BS21">
        <v>999.9000000000002</v>
      </c>
      <c r="BT21">
        <v>0</v>
      </c>
      <c r="BU21">
        <v>0</v>
      </c>
      <c r="BV21">
        <v>10007.94821428571</v>
      </c>
      <c r="BW21">
        <v>0</v>
      </c>
      <c r="BX21">
        <v>8.475313928571429</v>
      </c>
      <c r="BY21">
        <v>-14.66921428571429</v>
      </c>
      <c r="BZ21">
        <v>388.7669999999999</v>
      </c>
      <c r="CA21">
        <v>400.4959285714286</v>
      </c>
      <c r="CB21">
        <v>7.872308928571428</v>
      </c>
      <c r="CC21">
        <v>396.3591071428571</v>
      </c>
      <c r="CD21">
        <v>10.33146428571429</v>
      </c>
      <c r="CE21">
        <v>1.658623571428571</v>
      </c>
      <c r="CF21">
        <v>0.941343392857143</v>
      </c>
      <c r="CG21">
        <v>14.5145</v>
      </c>
      <c r="CH21">
        <v>6.038426071428573</v>
      </c>
      <c r="CI21">
        <v>2000.103214285714</v>
      </c>
      <c r="CJ21">
        <v>0.9799990714285711</v>
      </c>
      <c r="CK21">
        <v>0.02000074642857142</v>
      </c>
      <c r="CL21">
        <v>0</v>
      </c>
      <c r="CM21">
        <v>800.7617857142859</v>
      </c>
      <c r="CN21">
        <v>5.000560000000001</v>
      </c>
      <c r="CO21">
        <v>16074.49642857143</v>
      </c>
      <c r="CP21">
        <v>17295.75357142857</v>
      </c>
      <c r="CQ21">
        <v>41.70732142857141</v>
      </c>
      <c r="CR21">
        <v>41.09132142857142</v>
      </c>
      <c r="CS21">
        <v>39.97299999999999</v>
      </c>
      <c r="CT21">
        <v>41.57578571428571</v>
      </c>
      <c r="CU21">
        <v>41.9060357142857</v>
      </c>
      <c r="CV21">
        <v>1955.197857142857</v>
      </c>
      <c r="CW21">
        <v>39.90428571428572</v>
      </c>
      <c r="CX21">
        <v>0</v>
      </c>
      <c r="CY21">
        <v>1664293143.3</v>
      </c>
      <c r="CZ21">
        <v>0</v>
      </c>
      <c r="DA21">
        <v>0</v>
      </c>
      <c r="DB21" t="s">
        <v>356</v>
      </c>
      <c r="DC21">
        <v>1663861122</v>
      </c>
      <c r="DD21">
        <v>1663861125</v>
      </c>
      <c r="DE21">
        <v>0</v>
      </c>
      <c r="DF21">
        <v>-0.287</v>
      </c>
      <c r="DG21">
        <v>-0.004</v>
      </c>
      <c r="DH21">
        <v>3.172</v>
      </c>
      <c r="DI21">
        <v>0.178</v>
      </c>
      <c r="DJ21">
        <v>400</v>
      </c>
      <c r="DK21">
        <v>17</v>
      </c>
      <c r="DL21">
        <v>0.18</v>
      </c>
      <c r="DM21">
        <v>0.07000000000000001</v>
      </c>
      <c r="DN21">
        <v>-18.18072926829268</v>
      </c>
      <c r="DO21">
        <v>76.4748480836236</v>
      </c>
      <c r="DP21">
        <v>7.63672267733476</v>
      </c>
      <c r="DQ21">
        <v>0</v>
      </c>
      <c r="DR21">
        <v>7.927630975609754</v>
      </c>
      <c r="DS21">
        <v>-1.12814299651566</v>
      </c>
      <c r="DT21">
        <v>0.1167974418531433</v>
      </c>
      <c r="DU21">
        <v>0</v>
      </c>
      <c r="DV21">
        <v>0</v>
      </c>
      <c r="DW21">
        <v>2</v>
      </c>
      <c r="DX21" t="s">
        <v>357</v>
      </c>
      <c r="DY21">
        <v>2.98091</v>
      </c>
      <c r="DZ21">
        <v>2.72852</v>
      </c>
      <c r="EA21">
        <v>0.07771989999999999</v>
      </c>
      <c r="EB21">
        <v>0.07977869999999999</v>
      </c>
      <c r="EC21">
        <v>0.0893105</v>
      </c>
      <c r="ED21">
        <v>0.0597809</v>
      </c>
      <c r="EE21">
        <v>27726.1</v>
      </c>
      <c r="EF21">
        <v>27258.5</v>
      </c>
      <c r="EG21">
        <v>30587.4</v>
      </c>
      <c r="EH21">
        <v>29862.7</v>
      </c>
      <c r="EI21">
        <v>38428.4</v>
      </c>
      <c r="EJ21">
        <v>36975.3</v>
      </c>
      <c r="EK21">
        <v>46774.7</v>
      </c>
      <c r="EL21">
        <v>44401.7</v>
      </c>
      <c r="EM21">
        <v>1.8913</v>
      </c>
      <c r="EN21">
        <v>1.8754</v>
      </c>
      <c r="EO21">
        <v>0.0780448</v>
      </c>
      <c r="EP21">
        <v>0</v>
      </c>
      <c r="EQ21">
        <v>23.736</v>
      </c>
      <c r="ER21">
        <v>999.9</v>
      </c>
      <c r="ES21">
        <v>40.7</v>
      </c>
      <c r="ET21">
        <v>30.6</v>
      </c>
      <c r="EU21">
        <v>19.6982</v>
      </c>
      <c r="EV21">
        <v>63.5791</v>
      </c>
      <c r="EW21">
        <v>24.1867</v>
      </c>
      <c r="EX21">
        <v>1</v>
      </c>
      <c r="EY21">
        <v>-0.119888</v>
      </c>
      <c r="EZ21">
        <v>-1.52894</v>
      </c>
      <c r="FA21">
        <v>20.2333</v>
      </c>
      <c r="FB21">
        <v>5.23062</v>
      </c>
      <c r="FC21">
        <v>11.968</v>
      </c>
      <c r="FD21">
        <v>4.9708</v>
      </c>
      <c r="FE21">
        <v>3.2895</v>
      </c>
      <c r="FF21">
        <v>9999</v>
      </c>
      <c r="FG21">
        <v>9999</v>
      </c>
      <c r="FH21">
        <v>9999</v>
      </c>
      <c r="FI21">
        <v>376.9</v>
      </c>
      <c r="FJ21">
        <v>4.97273</v>
      </c>
      <c r="FK21">
        <v>1.87691</v>
      </c>
      <c r="FL21">
        <v>1.875</v>
      </c>
      <c r="FM21">
        <v>1.87783</v>
      </c>
      <c r="FN21">
        <v>1.87454</v>
      </c>
      <c r="FO21">
        <v>1.87814</v>
      </c>
      <c r="FP21">
        <v>1.8753</v>
      </c>
      <c r="FQ21">
        <v>1.87637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3.046</v>
      </c>
      <c r="GF21">
        <v>0.1961</v>
      </c>
      <c r="GG21">
        <v>1.777354642861949</v>
      </c>
      <c r="GH21">
        <v>0.004141656873719072</v>
      </c>
      <c r="GI21">
        <v>-1.960372967482991E-06</v>
      </c>
      <c r="GJ21">
        <v>5.42736388890357E-10</v>
      </c>
      <c r="GK21">
        <v>-0.009777689371679627</v>
      </c>
      <c r="GL21">
        <v>0.002273355880072555</v>
      </c>
      <c r="GM21">
        <v>0.000541358641816816</v>
      </c>
      <c r="GN21">
        <v>-1.836191331155658E-06</v>
      </c>
      <c r="GO21">
        <v>-0</v>
      </c>
      <c r="GP21">
        <v>2096</v>
      </c>
      <c r="GQ21">
        <v>1</v>
      </c>
      <c r="GR21">
        <v>23</v>
      </c>
      <c r="GS21">
        <v>7200.1</v>
      </c>
      <c r="GT21">
        <v>7200</v>
      </c>
      <c r="GU21">
        <v>0.975342</v>
      </c>
      <c r="GV21">
        <v>2.52808</v>
      </c>
      <c r="GW21">
        <v>1.39893</v>
      </c>
      <c r="GX21">
        <v>2.33521</v>
      </c>
      <c r="GY21">
        <v>1.44897</v>
      </c>
      <c r="GZ21">
        <v>2.48779</v>
      </c>
      <c r="HA21">
        <v>35.1747</v>
      </c>
      <c r="HB21">
        <v>15.6818</v>
      </c>
      <c r="HC21">
        <v>18</v>
      </c>
      <c r="HD21">
        <v>491.093</v>
      </c>
      <c r="HE21">
        <v>452.452</v>
      </c>
      <c r="HF21">
        <v>23.554</v>
      </c>
      <c r="HG21">
        <v>25.4495</v>
      </c>
      <c r="HH21">
        <v>29.9992</v>
      </c>
      <c r="HI21">
        <v>25.2912</v>
      </c>
      <c r="HJ21">
        <v>25.3657</v>
      </c>
      <c r="HK21">
        <v>19.5707</v>
      </c>
      <c r="HL21">
        <v>43.5224</v>
      </c>
      <c r="HM21">
        <v>41.1758</v>
      </c>
      <c r="HN21">
        <v>23.5477</v>
      </c>
      <c r="HO21">
        <v>346.281</v>
      </c>
      <c r="HP21">
        <v>10.4938</v>
      </c>
      <c r="HQ21">
        <v>101.098</v>
      </c>
      <c r="HR21">
        <v>102.106</v>
      </c>
    </row>
    <row r="22" spans="1:226">
      <c r="A22">
        <v>6</v>
      </c>
      <c r="B22">
        <v>1664293132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1664293124.5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369.5938535341992</v>
      </c>
      <c r="AK22">
        <v>359.3997393939392</v>
      </c>
      <c r="AL22">
        <v>-2.808044155844216</v>
      </c>
      <c r="AM22">
        <v>63.45</v>
      </c>
      <c r="AN22">
        <f>(AP22 - AO22 + BO22*1E3/(8.314*(BQ22+273.15)) * AR22/BN22 * AQ22) * BN22/(100*BB22) * 1000/(1000 - AP22)</f>
        <v>0</v>
      </c>
      <c r="AO22">
        <v>10.3894617172237</v>
      </c>
      <c r="AP22">
        <v>18.17046293706294</v>
      </c>
      <c r="AQ22">
        <v>-0.005462787077791702</v>
      </c>
      <c r="AR22">
        <v>96.67977505409691</v>
      </c>
      <c r="AS22">
        <v>3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1664293124.5</v>
      </c>
      <c r="BH22">
        <v>370.8986296296297</v>
      </c>
      <c r="BI22">
        <v>380.133037037037</v>
      </c>
      <c r="BJ22">
        <v>18.19917407407408</v>
      </c>
      <c r="BK22">
        <v>10.38955185185185</v>
      </c>
      <c r="BL22">
        <v>367.8361851851852</v>
      </c>
      <c r="BM22">
        <v>18.00327777777778</v>
      </c>
      <c r="BN22">
        <v>500.0752222222222</v>
      </c>
      <c r="BO22">
        <v>91.11355185185187</v>
      </c>
      <c r="BP22">
        <v>0.09998696666666665</v>
      </c>
      <c r="BQ22">
        <v>25.37497777777778</v>
      </c>
      <c r="BR22">
        <v>25.01204814814815</v>
      </c>
      <c r="BS22">
        <v>999.9000000000001</v>
      </c>
      <c r="BT22">
        <v>0</v>
      </c>
      <c r="BU22">
        <v>0</v>
      </c>
      <c r="BV22">
        <v>10006.20925925926</v>
      </c>
      <c r="BW22">
        <v>0</v>
      </c>
      <c r="BX22">
        <v>8.49526</v>
      </c>
      <c r="BY22">
        <v>-9.234457037037039</v>
      </c>
      <c r="BZ22">
        <v>377.7737777777777</v>
      </c>
      <c r="CA22">
        <v>384.1237777777778</v>
      </c>
      <c r="CB22">
        <v>7.809616296296294</v>
      </c>
      <c r="CC22">
        <v>380.133037037037</v>
      </c>
      <c r="CD22">
        <v>10.38955185185185</v>
      </c>
      <c r="CE22">
        <v>1.658192962962963</v>
      </c>
      <c r="CF22">
        <v>0.9466298148148148</v>
      </c>
      <c r="CG22">
        <v>14.51048148148148</v>
      </c>
      <c r="CH22">
        <v>6.119819629629631</v>
      </c>
      <c r="CI22">
        <v>2000.082592592593</v>
      </c>
      <c r="CJ22">
        <v>0.9800014444444443</v>
      </c>
      <c r="CK22">
        <v>0.01999834444444444</v>
      </c>
      <c r="CL22">
        <v>0</v>
      </c>
      <c r="CM22">
        <v>796.2142962962963</v>
      </c>
      <c r="CN22">
        <v>5.000560000000001</v>
      </c>
      <c r="CO22">
        <v>15981.07037037037</v>
      </c>
      <c r="CP22">
        <v>17295.59259259259</v>
      </c>
      <c r="CQ22">
        <v>41.72659259259259</v>
      </c>
      <c r="CR22">
        <v>40.99518518518518</v>
      </c>
      <c r="CS22">
        <v>39.89562962962962</v>
      </c>
      <c r="CT22">
        <v>41.32629629629629</v>
      </c>
      <c r="CU22">
        <v>41.79603703703703</v>
      </c>
      <c r="CV22">
        <v>1955.182962962963</v>
      </c>
      <c r="CW22">
        <v>39.89888888888889</v>
      </c>
      <c r="CX22">
        <v>0</v>
      </c>
      <c r="CY22">
        <v>1664293148.1</v>
      </c>
      <c r="CZ22">
        <v>0</v>
      </c>
      <c r="DA22">
        <v>0</v>
      </c>
      <c r="DB22" t="s">
        <v>356</v>
      </c>
      <c r="DC22">
        <v>1663861122</v>
      </c>
      <c r="DD22">
        <v>1663861125</v>
      </c>
      <c r="DE22">
        <v>0</v>
      </c>
      <c r="DF22">
        <v>-0.287</v>
      </c>
      <c r="DG22">
        <v>-0.004</v>
      </c>
      <c r="DH22">
        <v>3.172</v>
      </c>
      <c r="DI22">
        <v>0.178</v>
      </c>
      <c r="DJ22">
        <v>400</v>
      </c>
      <c r="DK22">
        <v>17</v>
      </c>
      <c r="DL22">
        <v>0.18</v>
      </c>
      <c r="DM22">
        <v>0.07000000000000001</v>
      </c>
      <c r="DN22">
        <v>-13.86640853658536</v>
      </c>
      <c r="DO22">
        <v>67.10900508710795</v>
      </c>
      <c r="DP22">
        <v>6.812126293936733</v>
      </c>
      <c r="DQ22">
        <v>0</v>
      </c>
      <c r="DR22">
        <v>7.868981219512195</v>
      </c>
      <c r="DS22">
        <v>-0.740990801393735</v>
      </c>
      <c r="DT22">
        <v>0.08365549413226119</v>
      </c>
      <c r="DU22">
        <v>0</v>
      </c>
      <c r="DV22">
        <v>0</v>
      </c>
      <c r="DW22">
        <v>2</v>
      </c>
      <c r="DX22" t="s">
        <v>357</v>
      </c>
      <c r="DY22">
        <v>2.98077</v>
      </c>
      <c r="DZ22">
        <v>2.72815</v>
      </c>
      <c r="EA22">
        <v>0.075415</v>
      </c>
      <c r="EB22">
        <v>0.0770648</v>
      </c>
      <c r="EC22">
        <v>0.08916839999999999</v>
      </c>
      <c r="ED22">
        <v>0.0599313</v>
      </c>
      <c r="EE22">
        <v>27796.1</v>
      </c>
      <c r="EF22">
        <v>27338.9</v>
      </c>
      <c r="EG22">
        <v>30588.2</v>
      </c>
      <c r="EH22">
        <v>29862.6</v>
      </c>
      <c r="EI22">
        <v>38435.3</v>
      </c>
      <c r="EJ22">
        <v>36969.4</v>
      </c>
      <c r="EK22">
        <v>46775.8</v>
      </c>
      <c r="EL22">
        <v>44401.9</v>
      </c>
      <c r="EM22">
        <v>1.89123</v>
      </c>
      <c r="EN22">
        <v>1.87555</v>
      </c>
      <c r="EO22">
        <v>0.0819527</v>
      </c>
      <c r="EP22">
        <v>0</v>
      </c>
      <c r="EQ22">
        <v>23.7281</v>
      </c>
      <c r="ER22">
        <v>999.9</v>
      </c>
      <c r="ES22">
        <v>40.7</v>
      </c>
      <c r="ET22">
        <v>30.6</v>
      </c>
      <c r="EU22">
        <v>19.697</v>
      </c>
      <c r="EV22">
        <v>63.3791</v>
      </c>
      <c r="EW22">
        <v>24.8117</v>
      </c>
      <c r="EX22">
        <v>1</v>
      </c>
      <c r="EY22">
        <v>-0.123468</v>
      </c>
      <c r="EZ22">
        <v>-0.555098</v>
      </c>
      <c r="FA22">
        <v>20.2416</v>
      </c>
      <c r="FB22">
        <v>5.22867</v>
      </c>
      <c r="FC22">
        <v>11.968</v>
      </c>
      <c r="FD22">
        <v>4.9705</v>
      </c>
      <c r="FE22">
        <v>3.28925</v>
      </c>
      <c r="FF22">
        <v>9999</v>
      </c>
      <c r="FG22">
        <v>9999</v>
      </c>
      <c r="FH22">
        <v>9999</v>
      </c>
      <c r="FI22">
        <v>376.9</v>
      </c>
      <c r="FJ22">
        <v>4.97274</v>
      </c>
      <c r="FK22">
        <v>1.8769</v>
      </c>
      <c r="FL22">
        <v>1.875</v>
      </c>
      <c r="FM22">
        <v>1.87783</v>
      </c>
      <c r="FN22">
        <v>1.87454</v>
      </c>
      <c r="FO22">
        <v>1.87817</v>
      </c>
      <c r="FP22">
        <v>1.87531</v>
      </c>
      <c r="FQ22">
        <v>1.87637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3.005</v>
      </c>
      <c r="GF22">
        <v>0.1953</v>
      </c>
      <c r="GG22">
        <v>1.777354642861949</v>
      </c>
      <c r="GH22">
        <v>0.004141656873719072</v>
      </c>
      <c r="GI22">
        <v>-1.960372967482991E-06</v>
      </c>
      <c r="GJ22">
        <v>5.42736388890357E-10</v>
      </c>
      <c r="GK22">
        <v>-0.009777689371679627</v>
      </c>
      <c r="GL22">
        <v>0.002273355880072555</v>
      </c>
      <c r="GM22">
        <v>0.000541358641816816</v>
      </c>
      <c r="GN22">
        <v>-1.836191331155658E-06</v>
      </c>
      <c r="GO22">
        <v>-0</v>
      </c>
      <c r="GP22">
        <v>2096</v>
      </c>
      <c r="GQ22">
        <v>1</v>
      </c>
      <c r="GR22">
        <v>23</v>
      </c>
      <c r="GS22">
        <v>7200.2</v>
      </c>
      <c r="GT22">
        <v>7200.1</v>
      </c>
      <c r="GU22">
        <v>0.942383</v>
      </c>
      <c r="GV22">
        <v>2.53052</v>
      </c>
      <c r="GW22">
        <v>1.39893</v>
      </c>
      <c r="GX22">
        <v>2.33521</v>
      </c>
      <c r="GY22">
        <v>1.44897</v>
      </c>
      <c r="GZ22">
        <v>2.5</v>
      </c>
      <c r="HA22">
        <v>35.1516</v>
      </c>
      <c r="HB22">
        <v>15.6818</v>
      </c>
      <c r="HC22">
        <v>18</v>
      </c>
      <c r="HD22">
        <v>491.039</v>
      </c>
      <c r="HE22">
        <v>452.537</v>
      </c>
      <c r="HF22">
        <v>23.6992</v>
      </c>
      <c r="HG22">
        <v>25.4495</v>
      </c>
      <c r="HH22">
        <v>29.9981</v>
      </c>
      <c r="HI22">
        <v>25.2893</v>
      </c>
      <c r="HJ22">
        <v>25.3648</v>
      </c>
      <c r="HK22">
        <v>18.8244</v>
      </c>
      <c r="HL22">
        <v>42.7639</v>
      </c>
      <c r="HM22">
        <v>41.1758</v>
      </c>
      <c r="HN22">
        <v>23.5852</v>
      </c>
      <c r="HO22">
        <v>332.906</v>
      </c>
      <c r="HP22">
        <v>10.6933</v>
      </c>
      <c r="HQ22">
        <v>101.101</v>
      </c>
      <c r="HR22">
        <v>102.106</v>
      </c>
    </row>
    <row r="23" spans="1:226">
      <c r="A23">
        <v>7</v>
      </c>
      <c r="B23">
        <v>1664293137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1664293129.214286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353.135818957576</v>
      </c>
      <c r="AK23">
        <v>344.6766787878786</v>
      </c>
      <c r="AL23">
        <v>-2.964227359307376</v>
      </c>
      <c r="AM23">
        <v>63.45</v>
      </c>
      <c r="AN23">
        <f>(AP23 - AO23 + BO23*1E3/(8.314*(BQ23+273.15)) * AR23/BN23 * AQ23) * BN23/(100*BB23) * 1000/(1000 - AP23)</f>
        <v>0</v>
      </c>
      <c r="AO23">
        <v>10.45897765459469</v>
      </c>
      <c r="AP23">
        <v>18.15756923076924</v>
      </c>
      <c r="AQ23">
        <v>-0.00773674160195437</v>
      </c>
      <c r="AR23">
        <v>96.67977505409691</v>
      </c>
      <c r="AS23">
        <v>3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1664293129.214286</v>
      </c>
      <c r="BH23">
        <v>358.8034285714285</v>
      </c>
      <c r="BI23">
        <v>365.1275000000001</v>
      </c>
      <c r="BJ23">
        <v>18.18582142857143</v>
      </c>
      <c r="BK23">
        <v>10.4287</v>
      </c>
      <c r="BL23">
        <v>355.7764285714285</v>
      </c>
      <c r="BM23">
        <v>17.99018928571428</v>
      </c>
      <c r="BN23">
        <v>500.0844285714285</v>
      </c>
      <c r="BO23">
        <v>91.11308214285714</v>
      </c>
      <c r="BP23">
        <v>0.09994746785714285</v>
      </c>
      <c r="BQ23">
        <v>25.41233928571429</v>
      </c>
      <c r="BR23">
        <v>25.04964642857143</v>
      </c>
      <c r="BS23">
        <v>999.9000000000002</v>
      </c>
      <c r="BT23">
        <v>0</v>
      </c>
      <c r="BU23">
        <v>0</v>
      </c>
      <c r="BV23">
        <v>9998.913571428571</v>
      </c>
      <c r="BW23">
        <v>0</v>
      </c>
      <c r="BX23">
        <v>8.49526</v>
      </c>
      <c r="BY23">
        <v>-6.324055</v>
      </c>
      <c r="BZ23">
        <v>365.4495714285713</v>
      </c>
      <c r="CA23">
        <v>368.9746785714286</v>
      </c>
      <c r="CB23">
        <v>7.757117857142857</v>
      </c>
      <c r="CC23">
        <v>365.1275000000001</v>
      </c>
      <c r="CD23">
        <v>10.4287</v>
      </c>
      <c r="CE23">
        <v>1.656967857142857</v>
      </c>
      <c r="CF23">
        <v>0.9501918214285715</v>
      </c>
      <c r="CG23">
        <v>14.49903571428571</v>
      </c>
      <c r="CH23">
        <v>6.174035357142857</v>
      </c>
      <c r="CI23">
        <v>2000.033214285714</v>
      </c>
      <c r="CJ23">
        <v>0.9800042142857143</v>
      </c>
      <c r="CK23">
        <v>0.01999551785714286</v>
      </c>
      <c r="CL23">
        <v>0</v>
      </c>
      <c r="CM23">
        <v>790.893607142857</v>
      </c>
      <c r="CN23">
        <v>5.000560000000001</v>
      </c>
      <c r="CO23">
        <v>15873.38571428571</v>
      </c>
      <c r="CP23">
        <v>17295.17857142857</v>
      </c>
      <c r="CQ23">
        <v>41.66721428571428</v>
      </c>
      <c r="CR23">
        <v>40.9060357142857</v>
      </c>
      <c r="CS23">
        <v>39.85471428571429</v>
      </c>
      <c r="CT23">
        <v>41.1225357142857</v>
      </c>
      <c r="CU23">
        <v>41.70285714285713</v>
      </c>
      <c r="CV23">
        <v>1955.141785714286</v>
      </c>
      <c r="CW23">
        <v>39.89142857142858</v>
      </c>
      <c r="CX23">
        <v>0</v>
      </c>
      <c r="CY23">
        <v>1664293152.9</v>
      </c>
      <c r="CZ23">
        <v>0</v>
      </c>
      <c r="DA23">
        <v>0</v>
      </c>
      <c r="DB23" t="s">
        <v>356</v>
      </c>
      <c r="DC23">
        <v>1663861122</v>
      </c>
      <c r="DD23">
        <v>1663861125</v>
      </c>
      <c r="DE23">
        <v>0</v>
      </c>
      <c r="DF23">
        <v>-0.287</v>
      </c>
      <c r="DG23">
        <v>-0.004</v>
      </c>
      <c r="DH23">
        <v>3.172</v>
      </c>
      <c r="DI23">
        <v>0.178</v>
      </c>
      <c r="DJ23">
        <v>400</v>
      </c>
      <c r="DK23">
        <v>17</v>
      </c>
      <c r="DL23">
        <v>0.18</v>
      </c>
      <c r="DM23">
        <v>0.07000000000000001</v>
      </c>
      <c r="DN23">
        <v>-8.284853658536585</v>
      </c>
      <c r="DO23">
        <v>38.97021804878045</v>
      </c>
      <c r="DP23">
        <v>3.940809165357991</v>
      </c>
      <c r="DQ23">
        <v>0</v>
      </c>
      <c r="DR23">
        <v>7.778349268292682</v>
      </c>
      <c r="DS23">
        <v>-0.6236285017421549</v>
      </c>
      <c r="DT23">
        <v>0.07198301081370566</v>
      </c>
      <c r="DU23">
        <v>0</v>
      </c>
      <c r="DV23">
        <v>0</v>
      </c>
      <c r="DW23">
        <v>2</v>
      </c>
      <c r="DX23" t="s">
        <v>357</v>
      </c>
      <c r="DY23">
        <v>2.98097</v>
      </c>
      <c r="DZ23">
        <v>2.72817</v>
      </c>
      <c r="EA23">
        <v>0.0729363</v>
      </c>
      <c r="EB23">
        <v>0.0742396</v>
      </c>
      <c r="EC23">
        <v>0.0891397</v>
      </c>
      <c r="ED23">
        <v>0.0605946</v>
      </c>
      <c r="EE23">
        <v>27870.7</v>
      </c>
      <c r="EF23">
        <v>27423.4</v>
      </c>
      <c r="EG23">
        <v>30588.3</v>
      </c>
      <c r="EH23">
        <v>29863.6</v>
      </c>
      <c r="EI23">
        <v>38436.5</v>
      </c>
      <c r="EJ23">
        <v>36944.1</v>
      </c>
      <c r="EK23">
        <v>46776.1</v>
      </c>
      <c r="EL23">
        <v>44403.5</v>
      </c>
      <c r="EM23">
        <v>1.89112</v>
      </c>
      <c r="EN23">
        <v>1.87588</v>
      </c>
      <c r="EO23">
        <v>0.0870824</v>
      </c>
      <c r="EP23">
        <v>0</v>
      </c>
      <c r="EQ23">
        <v>23.7232</v>
      </c>
      <c r="ER23">
        <v>999.9</v>
      </c>
      <c r="ES23">
        <v>40.6</v>
      </c>
      <c r="ET23">
        <v>30.6</v>
      </c>
      <c r="EU23">
        <v>19.6502</v>
      </c>
      <c r="EV23">
        <v>63.8691</v>
      </c>
      <c r="EW23">
        <v>24.2067</v>
      </c>
      <c r="EX23">
        <v>1</v>
      </c>
      <c r="EY23">
        <v>-0.124329</v>
      </c>
      <c r="EZ23">
        <v>0.295536</v>
      </c>
      <c r="FA23">
        <v>20.2427</v>
      </c>
      <c r="FB23">
        <v>5.22717</v>
      </c>
      <c r="FC23">
        <v>11.968</v>
      </c>
      <c r="FD23">
        <v>4.97035</v>
      </c>
      <c r="FE23">
        <v>3.28912</v>
      </c>
      <c r="FF23">
        <v>9999</v>
      </c>
      <c r="FG23">
        <v>9999</v>
      </c>
      <c r="FH23">
        <v>9999</v>
      </c>
      <c r="FI23">
        <v>376.9</v>
      </c>
      <c r="FJ23">
        <v>4.97274</v>
      </c>
      <c r="FK23">
        <v>1.87683</v>
      </c>
      <c r="FL23">
        <v>1.87499</v>
      </c>
      <c r="FM23">
        <v>1.87778</v>
      </c>
      <c r="FN23">
        <v>1.87454</v>
      </c>
      <c r="FO23">
        <v>1.8781</v>
      </c>
      <c r="FP23">
        <v>1.87525</v>
      </c>
      <c r="FQ23">
        <v>1.87637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2.963</v>
      </c>
      <c r="GF23">
        <v>0.1951</v>
      </c>
      <c r="GG23">
        <v>1.777354642861949</v>
      </c>
      <c r="GH23">
        <v>0.004141656873719072</v>
      </c>
      <c r="GI23">
        <v>-1.960372967482991E-06</v>
      </c>
      <c r="GJ23">
        <v>5.42736388890357E-10</v>
      </c>
      <c r="GK23">
        <v>-0.009777689371679627</v>
      </c>
      <c r="GL23">
        <v>0.002273355880072555</v>
      </c>
      <c r="GM23">
        <v>0.000541358641816816</v>
      </c>
      <c r="GN23">
        <v>-1.836191331155658E-06</v>
      </c>
      <c r="GO23">
        <v>-0</v>
      </c>
      <c r="GP23">
        <v>2096</v>
      </c>
      <c r="GQ23">
        <v>1</v>
      </c>
      <c r="GR23">
        <v>23</v>
      </c>
      <c r="GS23">
        <v>7200.2</v>
      </c>
      <c r="GT23">
        <v>7200.2</v>
      </c>
      <c r="GU23">
        <v>0.905762</v>
      </c>
      <c r="GV23">
        <v>2.53052</v>
      </c>
      <c r="GW23">
        <v>1.39893</v>
      </c>
      <c r="GX23">
        <v>2.33521</v>
      </c>
      <c r="GY23">
        <v>1.44897</v>
      </c>
      <c r="GZ23">
        <v>2.47314</v>
      </c>
      <c r="HA23">
        <v>35.1747</v>
      </c>
      <c r="HB23">
        <v>15.6818</v>
      </c>
      <c r="HC23">
        <v>18</v>
      </c>
      <c r="HD23">
        <v>490.984</v>
      </c>
      <c r="HE23">
        <v>452.753</v>
      </c>
      <c r="HF23">
        <v>23.7019</v>
      </c>
      <c r="HG23">
        <v>25.4495</v>
      </c>
      <c r="HH23">
        <v>29.999</v>
      </c>
      <c r="HI23">
        <v>25.2893</v>
      </c>
      <c r="HJ23">
        <v>25.3665</v>
      </c>
      <c r="HK23">
        <v>18.1497</v>
      </c>
      <c r="HL23">
        <v>41.8365</v>
      </c>
      <c r="HM23">
        <v>40.805</v>
      </c>
      <c r="HN23">
        <v>23.5128</v>
      </c>
      <c r="HO23">
        <v>312.863</v>
      </c>
      <c r="HP23">
        <v>10.9178</v>
      </c>
      <c r="HQ23">
        <v>101.101</v>
      </c>
      <c r="HR23">
        <v>102.11</v>
      </c>
    </row>
    <row r="24" spans="1:226">
      <c r="A24">
        <v>8</v>
      </c>
      <c r="B24">
        <v>1664293142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1664293134.5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336.4280730632033</v>
      </c>
      <c r="AK24">
        <v>329.4150424242423</v>
      </c>
      <c r="AL24">
        <v>-3.070699567099588</v>
      </c>
      <c r="AM24">
        <v>63.45</v>
      </c>
      <c r="AN24">
        <f>(AP24 - AO24 + BO24*1E3/(8.314*(BQ24+273.15)) * AR24/BN24 * AQ24) * BN24/(100*BB24) * 1000/(1000 - AP24)</f>
        <v>0</v>
      </c>
      <c r="AO24">
        <v>10.62184377931043</v>
      </c>
      <c r="AP24">
        <v>18.18517482517483</v>
      </c>
      <c r="AQ24">
        <v>0.001095649139579455</v>
      </c>
      <c r="AR24">
        <v>96.67977505409691</v>
      </c>
      <c r="AS24">
        <v>3</v>
      </c>
      <c r="AT24">
        <v>1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1664293134.5</v>
      </c>
      <c r="BH24">
        <v>344.041962962963</v>
      </c>
      <c r="BI24">
        <v>347.9575185185186</v>
      </c>
      <c r="BJ24">
        <v>18.17323703703704</v>
      </c>
      <c r="BK24">
        <v>10.52591111111111</v>
      </c>
      <c r="BL24">
        <v>341.0587777777778</v>
      </c>
      <c r="BM24">
        <v>17.97784074074074</v>
      </c>
      <c r="BN24">
        <v>500.079</v>
      </c>
      <c r="BO24">
        <v>91.11278518518519</v>
      </c>
      <c r="BP24">
        <v>0.09989609629629631</v>
      </c>
      <c r="BQ24">
        <v>25.46834074074074</v>
      </c>
      <c r="BR24">
        <v>25.1177037037037</v>
      </c>
      <c r="BS24">
        <v>999.9000000000001</v>
      </c>
      <c r="BT24">
        <v>0</v>
      </c>
      <c r="BU24">
        <v>0</v>
      </c>
      <c r="BV24">
        <v>9997.708518518519</v>
      </c>
      <c r="BW24">
        <v>0</v>
      </c>
      <c r="BX24">
        <v>8.49526</v>
      </c>
      <c r="BY24">
        <v>-3.915476296296296</v>
      </c>
      <c r="BZ24">
        <v>350.4101851851853</v>
      </c>
      <c r="CA24">
        <v>351.6572222222222</v>
      </c>
      <c r="CB24">
        <v>7.647325555555557</v>
      </c>
      <c r="CC24">
        <v>347.9575185185186</v>
      </c>
      <c r="CD24">
        <v>10.52591111111111</v>
      </c>
      <c r="CE24">
        <v>1.655814814814815</v>
      </c>
      <c r="CF24">
        <v>0.9590451481481481</v>
      </c>
      <c r="CG24">
        <v>14.48827407407407</v>
      </c>
      <c r="CH24">
        <v>6.307711851851852</v>
      </c>
      <c r="CI24">
        <v>2000.013703703704</v>
      </c>
      <c r="CJ24">
        <v>0.9800034444444443</v>
      </c>
      <c r="CK24">
        <v>0.0199962074074074</v>
      </c>
      <c r="CL24">
        <v>0</v>
      </c>
      <c r="CM24">
        <v>784.2402592592591</v>
      </c>
      <c r="CN24">
        <v>5.000560000000001</v>
      </c>
      <c r="CO24">
        <v>15738.25555555555</v>
      </c>
      <c r="CP24">
        <v>17295.01851851852</v>
      </c>
      <c r="CQ24">
        <v>41.61322222222222</v>
      </c>
      <c r="CR24">
        <v>40.80062962962962</v>
      </c>
      <c r="CS24">
        <v>39.80066666666666</v>
      </c>
      <c r="CT24">
        <v>40.90240740740741</v>
      </c>
      <c r="CU24">
        <v>41.60396296296296</v>
      </c>
      <c r="CV24">
        <v>1955.121851851852</v>
      </c>
      <c r="CW24">
        <v>39.89037037037038</v>
      </c>
      <c r="CX24">
        <v>0</v>
      </c>
      <c r="CY24">
        <v>1664293158.3</v>
      </c>
      <c r="CZ24">
        <v>0</v>
      </c>
      <c r="DA24">
        <v>0</v>
      </c>
      <c r="DB24" t="s">
        <v>356</v>
      </c>
      <c r="DC24">
        <v>1663861122</v>
      </c>
      <c r="DD24">
        <v>1663861125</v>
      </c>
      <c r="DE24">
        <v>0</v>
      </c>
      <c r="DF24">
        <v>-0.287</v>
      </c>
      <c r="DG24">
        <v>-0.004</v>
      </c>
      <c r="DH24">
        <v>3.172</v>
      </c>
      <c r="DI24">
        <v>0.178</v>
      </c>
      <c r="DJ24">
        <v>400</v>
      </c>
      <c r="DK24">
        <v>17</v>
      </c>
      <c r="DL24">
        <v>0.18</v>
      </c>
      <c r="DM24">
        <v>0.07000000000000001</v>
      </c>
      <c r="DN24">
        <v>-5.857176829268293</v>
      </c>
      <c r="DO24">
        <v>29.09247491289199</v>
      </c>
      <c r="DP24">
        <v>2.89113184578453</v>
      </c>
      <c r="DQ24">
        <v>0</v>
      </c>
      <c r="DR24">
        <v>7.71553024390244</v>
      </c>
      <c r="DS24">
        <v>-1.079593170731715</v>
      </c>
      <c r="DT24">
        <v>0.1165791925434675</v>
      </c>
      <c r="DU24">
        <v>0</v>
      </c>
      <c r="DV24">
        <v>0</v>
      </c>
      <c r="DW24">
        <v>2</v>
      </c>
      <c r="DX24" t="s">
        <v>357</v>
      </c>
      <c r="DY24">
        <v>2.98086</v>
      </c>
      <c r="DZ24">
        <v>2.72829</v>
      </c>
      <c r="EA24">
        <v>0.07031800000000001</v>
      </c>
      <c r="EB24">
        <v>0.07135610000000001</v>
      </c>
      <c r="EC24">
        <v>0.08924700000000001</v>
      </c>
      <c r="ED24">
        <v>0.0615475</v>
      </c>
      <c r="EE24">
        <v>27949.6</v>
      </c>
      <c r="EF24">
        <v>27508.9</v>
      </c>
      <c r="EG24">
        <v>30588.4</v>
      </c>
      <c r="EH24">
        <v>29863.6</v>
      </c>
      <c r="EI24">
        <v>38431.9</v>
      </c>
      <c r="EJ24">
        <v>36905.9</v>
      </c>
      <c r="EK24">
        <v>46776.2</v>
      </c>
      <c r="EL24">
        <v>44403.4</v>
      </c>
      <c r="EM24">
        <v>1.89062</v>
      </c>
      <c r="EN24">
        <v>1.87637</v>
      </c>
      <c r="EO24">
        <v>0.0914112</v>
      </c>
      <c r="EP24">
        <v>0</v>
      </c>
      <c r="EQ24">
        <v>23.7201</v>
      </c>
      <c r="ER24">
        <v>999.9</v>
      </c>
      <c r="ES24">
        <v>40.6</v>
      </c>
      <c r="ET24">
        <v>30.6</v>
      </c>
      <c r="EU24">
        <v>19.6512</v>
      </c>
      <c r="EV24">
        <v>63.5491</v>
      </c>
      <c r="EW24">
        <v>24.7957</v>
      </c>
      <c r="EX24">
        <v>1</v>
      </c>
      <c r="EY24">
        <v>-0.122828</v>
      </c>
      <c r="EZ24">
        <v>1.00635</v>
      </c>
      <c r="FA24">
        <v>20.2397</v>
      </c>
      <c r="FB24">
        <v>5.22807</v>
      </c>
      <c r="FC24">
        <v>11.968</v>
      </c>
      <c r="FD24">
        <v>4.97065</v>
      </c>
      <c r="FE24">
        <v>3.28935</v>
      </c>
      <c r="FF24">
        <v>9999</v>
      </c>
      <c r="FG24">
        <v>9999</v>
      </c>
      <c r="FH24">
        <v>9999</v>
      </c>
      <c r="FI24">
        <v>376.9</v>
      </c>
      <c r="FJ24">
        <v>4.97275</v>
      </c>
      <c r="FK24">
        <v>1.87689</v>
      </c>
      <c r="FL24">
        <v>1.87499</v>
      </c>
      <c r="FM24">
        <v>1.87779</v>
      </c>
      <c r="FN24">
        <v>1.87454</v>
      </c>
      <c r="FO24">
        <v>1.87814</v>
      </c>
      <c r="FP24">
        <v>1.87527</v>
      </c>
      <c r="FQ24">
        <v>1.87637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2.916</v>
      </c>
      <c r="GF24">
        <v>0.1958</v>
      </c>
      <c r="GG24">
        <v>1.777354642861949</v>
      </c>
      <c r="GH24">
        <v>0.004141656873719072</v>
      </c>
      <c r="GI24">
        <v>-1.960372967482991E-06</v>
      </c>
      <c r="GJ24">
        <v>5.42736388890357E-10</v>
      </c>
      <c r="GK24">
        <v>-0.009777689371679627</v>
      </c>
      <c r="GL24">
        <v>0.002273355880072555</v>
      </c>
      <c r="GM24">
        <v>0.000541358641816816</v>
      </c>
      <c r="GN24">
        <v>-1.836191331155658E-06</v>
      </c>
      <c r="GO24">
        <v>-0</v>
      </c>
      <c r="GP24">
        <v>2096</v>
      </c>
      <c r="GQ24">
        <v>1</v>
      </c>
      <c r="GR24">
        <v>23</v>
      </c>
      <c r="GS24">
        <v>7200.3</v>
      </c>
      <c r="GT24">
        <v>7200.3</v>
      </c>
      <c r="GU24">
        <v>0.866699</v>
      </c>
      <c r="GV24">
        <v>2.53784</v>
      </c>
      <c r="GW24">
        <v>1.39893</v>
      </c>
      <c r="GX24">
        <v>2.33521</v>
      </c>
      <c r="GY24">
        <v>1.44897</v>
      </c>
      <c r="GZ24">
        <v>2.45728</v>
      </c>
      <c r="HA24">
        <v>35.1747</v>
      </c>
      <c r="HB24">
        <v>15.6731</v>
      </c>
      <c r="HC24">
        <v>18</v>
      </c>
      <c r="HD24">
        <v>490.722</v>
      </c>
      <c r="HE24">
        <v>453.068</v>
      </c>
      <c r="HF24">
        <v>23.5581</v>
      </c>
      <c r="HG24">
        <v>25.4495</v>
      </c>
      <c r="HH24">
        <v>30.0006</v>
      </c>
      <c r="HI24">
        <v>25.2907</v>
      </c>
      <c r="HJ24">
        <v>25.3669</v>
      </c>
      <c r="HK24">
        <v>17.3895</v>
      </c>
      <c r="HL24">
        <v>40.8275</v>
      </c>
      <c r="HM24">
        <v>40.805</v>
      </c>
      <c r="HN24">
        <v>23.3623</v>
      </c>
      <c r="HO24">
        <v>299.501</v>
      </c>
      <c r="HP24">
        <v>11.1705</v>
      </c>
      <c r="HQ24">
        <v>101.101</v>
      </c>
      <c r="HR24">
        <v>102.11</v>
      </c>
    </row>
    <row r="25" spans="1:226">
      <c r="A25">
        <v>9</v>
      </c>
      <c r="B25">
        <v>1664293147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1664293139.214286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319.8787470614719</v>
      </c>
      <c r="AK25">
        <v>314.0628363636362</v>
      </c>
      <c r="AL25">
        <v>-3.067754458874484</v>
      </c>
      <c r="AM25">
        <v>63.45</v>
      </c>
      <c r="AN25">
        <f>(AP25 - AO25 + BO25*1E3/(8.314*(BQ25+273.15)) * AR25/BN25 * AQ25) * BN25/(100*BB25) * 1000/(1000 - AP25)</f>
        <v>0</v>
      </c>
      <c r="AO25">
        <v>10.85946985712574</v>
      </c>
      <c r="AP25">
        <v>18.25096783216785</v>
      </c>
      <c r="AQ25">
        <v>0.01105444775423423</v>
      </c>
      <c r="AR25">
        <v>96.67977505409691</v>
      </c>
      <c r="AS25">
        <v>3</v>
      </c>
      <c r="AT25">
        <v>1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1664293139.214286</v>
      </c>
      <c r="BH25">
        <v>330.2035357142857</v>
      </c>
      <c r="BI25">
        <v>332.4359285714285</v>
      </c>
      <c r="BJ25">
        <v>18.18383214285715</v>
      </c>
      <c r="BK25">
        <v>10.69143571428572</v>
      </c>
      <c r="BL25">
        <v>327.2620714285713</v>
      </c>
      <c r="BM25">
        <v>17.98823928571428</v>
      </c>
      <c r="BN25">
        <v>500.0787142857143</v>
      </c>
      <c r="BO25">
        <v>91.11182142857142</v>
      </c>
      <c r="BP25">
        <v>0.09988866785714287</v>
      </c>
      <c r="BQ25">
        <v>25.50670357142857</v>
      </c>
      <c r="BR25">
        <v>25.17562142857143</v>
      </c>
      <c r="BS25">
        <v>999.9000000000002</v>
      </c>
      <c r="BT25">
        <v>0</v>
      </c>
      <c r="BU25">
        <v>0</v>
      </c>
      <c r="BV25">
        <v>10003.90107142857</v>
      </c>
      <c r="BW25">
        <v>0</v>
      </c>
      <c r="BX25">
        <v>8.49526</v>
      </c>
      <c r="BY25">
        <v>-2.232301921428571</v>
      </c>
      <c r="BZ25">
        <v>336.3188571428572</v>
      </c>
      <c r="CA25">
        <v>336.0257857142856</v>
      </c>
      <c r="CB25">
        <v>7.492409642857143</v>
      </c>
      <c r="CC25">
        <v>332.4359285714285</v>
      </c>
      <c r="CD25">
        <v>10.69143571428572</v>
      </c>
      <c r="CE25">
        <v>1.6567625</v>
      </c>
      <c r="CF25">
        <v>0.9741157142857143</v>
      </c>
      <c r="CG25">
        <v>14.49712142857143</v>
      </c>
      <c r="CH25">
        <v>6.532947857142857</v>
      </c>
      <c r="CI25">
        <v>1999.985714285714</v>
      </c>
      <c r="CJ25">
        <v>0.9800025357142855</v>
      </c>
      <c r="CK25">
        <v>0.01999714642857143</v>
      </c>
      <c r="CL25">
        <v>0</v>
      </c>
      <c r="CM25">
        <v>778.0449999999998</v>
      </c>
      <c r="CN25">
        <v>5.000560000000001</v>
      </c>
      <c r="CO25">
        <v>15612.93928571429</v>
      </c>
      <c r="CP25">
        <v>17294.77142857143</v>
      </c>
      <c r="CQ25">
        <v>41.51535714285713</v>
      </c>
      <c r="CR25">
        <v>40.7185</v>
      </c>
      <c r="CS25">
        <v>39.76757142857143</v>
      </c>
      <c r="CT25">
        <v>40.72510714285714</v>
      </c>
      <c r="CU25">
        <v>41.5242857142857</v>
      </c>
      <c r="CV25">
        <v>1955.090714285714</v>
      </c>
      <c r="CW25">
        <v>39.89214285714286</v>
      </c>
      <c r="CX25">
        <v>0</v>
      </c>
      <c r="CY25">
        <v>1664293163.1</v>
      </c>
      <c r="CZ25">
        <v>0</v>
      </c>
      <c r="DA25">
        <v>0</v>
      </c>
      <c r="DB25" t="s">
        <v>356</v>
      </c>
      <c r="DC25">
        <v>1663861122</v>
      </c>
      <c r="DD25">
        <v>1663861125</v>
      </c>
      <c r="DE25">
        <v>0</v>
      </c>
      <c r="DF25">
        <v>-0.287</v>
      </c>
      <c r="DG25">
        <v>-0.004</v>
      </c>
      <c r="DH25">
        <v>3.172</v>
      </c>
      <c r="DI25">
        <v>0.178</v>
      </c>
      <c r="DJ25">
        <v>400</v>
      </c>
      <c r="DK25">
        <v>17</v>
      </c>
      <c r="DL25">
        <v>0.18</v>
      </c>
      <c r="DM25">
        <v>0.07000000000000001</v>
      </c>
      <c r="DN25">
        <v>-3.373408575</v>
      </c>
      <c r="DO25">
        <v>22.16476420637899</v>
      </c>
      <c r="DP25">
        <v>2.148009857864541</v>
      </c>
      <c r="DQ25">
        <v>0</v>
      </c>
      <c r="DR25">
        <v>7.5819565</v>
      </c>
      <c r="DS25">
        <v>-1.897250431519697</v>
      </c>
      <c r="DT25">
        <v>0.1841674681444853</v>
      </c>
      <c r="DU25">
        <v>0</v>
      </c>
      <c r="DV25">
        <v>0</v>
      </c>
      <c r="DW25">
        <v>2</v>
      </c>
      <c r="DX25" t="s">
        <v>357</v>
      </c>
      <c r="DY25">
        <v>2.98091</v>
      </c>
      <c r="DZ25">
        <v>2.72866</v>
      </c>
      <c r="EA25">
        <v>0.0676329</v>
      </c>
      <c r="EB25">
        <v>0.06840599999999999</v>
      </c>
      <c r="EC25">
        <v>0.08947819999999999</v>
      </c>
      <c r="ED25">
        <v>0.0625546</v>
      </c>
      <c r="EE25">
        <v>28030</v>
      </c>
      <c r="EF25">
        <v>27595.9</v>
      </c>
      <c r="EG25">
        <v>30588.1</v>
      </c>
      <c r="EH25">
        <v>29863.2</v>
      </c>
      <c r="EI25">
        <v>38421.5</v>
      </c>
      <c r="EJ25">
        <v>36865.1</v>
      </c>
      <c r="EK25">
        <v>46775.9</v>
      </c>
      <c r="EL25">
        <v>44402.7</v>
      </c>
      <c r="EM25">
        <v>1.89037</v>
      </c>
      <c r="EN25">
        <v>1.87655</v>
      </c>
      <c r="EO25">
        <v>0.0932366</v>
      </c>
      <c r="EP25">
        <v>0</v>
      </c>
      <c r="EQ25">
        <v>23.7194</v>
      </c>
      <c r="ER25">
        <v>999.9</v>
      </c>
      <c r="ES25">
        <v>40.5</v>
      </c>
      <c r="ET25">
        <v>30.6</v>
      </c>
      <c r="EU25">
        <v>19.6017</v>
      </c>
      <c r="EV25">
        <v>63.4091</v>
      </c>
      <c r="EW25">
        <v>24.6715</v>
      </c>
      <c r="EX25">
        <v>1</v>
      </c>
      <c r="EY25">
        <v>-0.121867</v>
      </c>
      <c r="EZ25">
        <v>1.53122</v>
      </c>
      <c r="FA25">
        <v>20.2351</v>
      </c>
      <c r="FB25">
        <v>5.22972</v>
      </c>
      <c r="FC25">
        <v>11.968</v>
      </c>
      <c r="FD25">
        <v>4.971</v>
      </c>
      <c r="FE25">
        <v>3.28965</v>
      </c>
      <c r="FF25">
        <v>9999</v>
      </c>
      <c r="FG25">
        <v>9999</v>
      </c>
      <c r="FH25">
        <v>9999</v>
      </c>
      <c r="FI25">
        <v>376.9</v>
      </c>
      <c r="FJ25">
        <v>4.97273</v>
      </c>
      <c r="FK25">
        <v>1.87689</v>
      </c>
      <c r="FL25">
        <v>1.875</v>
      </c>
      <c r="FM25">
        <v>1.87783</v>
      </c>
      <c r="FN25">
        <v>1.87454</v>
      </c>
      <c r="FO25">
        <v>1.87819</v>
      </c>
      <c r="FP25">
        <v>1.8753</v>
      </c>
      <c r="FQ25">
        <v>1.87637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2.871</v>
      </c>
      <c r="GF25">
        <v>0.197</v>
      </c>
      <c r="GG25">
        <v>1.777354642861949</v>
      </c>
      <c r="GH25">
        <v>0.004141656873719072</v>
      </c>
      <c r="GI25">
        <v>-1.960372967482991E-06</v>
      </c>
      <c r="GJ25">
        <v>5.42736388890357E-10</v>
      </c>
      <c r="GK25">
        <v>-0.009777689371679627</v>
      </c>
      <c r="GL25">
        <v>0.002273355880072555</v>
      </c>
      <c r="GM25">
        <v>0.000541358641816816</v>
      </c>
      <c r="GN25">
        <v>-1.836191331155658E-06</v>
      </c>
      <c r="GO25">
        <v>-0</v>
      </c>
      <c r="GP25">
        <v>2096</v>
      </c>
      <c r="GQ25">
        <v>1</v>
      </c>
      <c r="GR25">
        <v>23</v>
      </c>
      <c r="GS25">
        <v>7200.4</v>
      </c>
      <c r="GT25">
        <v>7200.4</v>
      </c>
      <c r="GU25">
        <v>0.83252</v>
      </c>
      <c r="GV25">
        <v>2.54028</v>
      </c>
      <c r="GW25">
        <v>1.39893</v>
      </c>
      <c r="GX25">
        <v>2.33521</v>
      </c>
      <c r="GY25">
        <v>1.44897</v>
      </c>
      <c r="GZ25">
        <v>2.42798</v>
      </c>
      <c r="HA25">
        <v>35.1747</v>
      </c>
      <c r="HB25">
        <v>15.6643</v>
      </c>
      <c r="HC25">
        <v>18</v>
      </c>
      <c r="HD25">
        <v>490.591</v>
      </c>
      <c r="HE25">
        <v>453.186</v>
      </c>
      <c r="HF25">
        <v>23.3536</v>
      </c>
      <c r="HG25">
        <v>25.4495</v>
      </c>
      <c r="HH25">
        <v>30.0008</v>
      </c>
      <c r="HI25">
        <v>25.2914</v>
      </c>
      <c r="HJ25">
        <v>25.3681</v>
      </c>
      <c r="HK25">
        <v>16.6995</v>
      </c>
      <c r="HL25">
        <v>39.8506</v>
      </c>
      <c r="HM25">
        <v>40.4248</v>
      </c>
      <c r="HN25">
        <v>23.1458</v>
      </c>
      <c r="HO25">
        <v>279.466</v>
      </c>
      <c r="HP25">
        <v>11.3068</v>
      </c>
      <c r="HQ25">
        <v>101.101</v>
      </c>
      <c r="HR25">
        <v>102.108</v>
      </c>
    </row>
    <row r="26" spans="1:226">
      <c r="A26">
        <v>10</v>
      </c>
      <c r="B26">
        <v>1664293151.5</v>
      </c>
      <c r="C26">
        <v>44.5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1664293143.660714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304.6768594943724</v>
      </c>
      <c r="AK26">
        <v>300.0521636363637</v>
      </c>
      <c r="AL26">
        <v>-3.119567445887454</v>
      </c>
      <c r="AM26">
        <v>63.45</v>
      </c>
      <c r="AN26">
        <f>(AP26 - AO26 + BO26*1E3/(8.314*(BQ26+273.15)) * AR26/BN26 * AQ26) * BN26/(100*BB26) * 1000/(1000 - AP26)</f>
        <v>0</v>
      </c>
      <c r="AO26">
        <v>11.06540109797165</v>
      </c>
      <c r="AP26">
        <v>18.31293076923079</v>
      </c>
      <c r="AQ26">
        <v>0.01682551779234227</v>
      </c>
      <c r="AR26">
        <v>96.67977505409691</v>
      </c>
      <c r="AS26">
        <v>4</v>
      </c>
      <c r="AT26">
        <v>1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1664293143.660714</v>
      </c>
      <c r="BH26">
        <v>316.86825</v>
      </c>
      <c r="BI26">
        <v>317.6839642857143</v>
      </c>
      <c r="BJ26">
        <v>18.22108571428572</v>
      </c>
      <c r="BK26">
        <v>10.87309285714286</v>
      </c>
      <c r="BL26">
        <v>313.9673928571429</v>
      </c>
      <c r="BM26">
        <v>18.02475357142857</v>
      </c>
      <c r="BN26">
        <v>500.0813928571429</v>
      </c>
      <c r="BO26">
        <v>91.11084642857145</v>
      </c>
      <c r="BP26">
        <v>0.10004515</v>
      </c>
      <c r="BQ26">
        <v>25.52971071428572</v>
      </c>
      <c r="BR26">
        <v>25.22529642857143</v>
      </c>
      <c r="BS26">
        <v>999.9000000000002</v>
      </c>
      <c r="BT26">
        <v>0</v>
      </c>
      <c r="BU26">
        <v>0</v>
      </c>
      <c r="BV26">
        <v>9996.642857142857</v>
      </c>
      <c r="BW26">
        <v>0</v>
      </c>
      <c r="BX26">
        <v>8.49526</v>
      </c>
      <c r="BY26">
        <v>-0.8156497785714285</v>
      </c>
      <c r="BZ26">
        <v>322.7485</v>
      </c>
      <c r="CA26">
        <v>321.1732499999999</v>
      </c>
      <c r="CB26">
        <v>7.348003928571429</v>
      </c>
      <c r="CC26">
        <v>317.6839642857143</v>
      </c>
      <c r="CD26">
        <v>10.87309285714286</v>
      </c>
      <c r="CE26">
        <v>1.660139285714286</v>
      </c>
      <c r="CF26">
        <v>0.9906561428571428</v>
      </c>
      <c r="CG26">
        <v>14.52859285714286</v>
      </c>
      <c r="CH26">
        <v>6.777573571428573</v>
      </c>
      <c r="CI26">
        <v>1999.998928571429</v>
      </c>
      <c r="CJ26">
        <v>0.9800022142857142</v>
      </c>
      <c r="CK26">
        <v>0.01999747857142857</v>
      </c>
      <c r="CL26">
        <v>0</v>
      </c>
      <c r="CM26">
        <v>772.4173928571429</v>
      </c>
      <c r="CN26">
        <v>5.000560000000001</v>
      </c>
      <c r="CO26">
        <v>15498.71428571429</v>
      </c>
      <c r="CP26">
        <v>17294.88214285715</v>
      </c>
      <c r="CQ26">
        <v>41.39482142857143</v>
      </c>
      <c r="CR26">
        <v>40.64703571428571</v>
      </c>
      <c r="CS26">
        <v>39.74299999999999</v>
      </c>
      <c r="CT26">
        <v>40.57114285714285</v>
      </c>
      <c r="CU26">
        <v>41.45735714285714</v>
      </c>
      <c r="CV26">
        <v>1955.101428571429</v>
      </c>
      <c r="CW26">
        <v>39.89464285714286</v>
      </c>
      <c r="CX26">
        <v>0</v>
      </c>
      <c r="CY26">
        <v>1664293167.3</v>
      </c>
      <c r="CZ26">
        <v>0</v>
      </c>
      <c r="DA26">
        <v>0</v>
      </c>
      <c r="DB26" t="s">
        <v>356</v>
      </c>
      <c r="DC26">
        <v>1663861122</v>
      </c>
      <c r="DD26">
        <v>1663861125</v>
      </c>
      <c r="DE26">
        <v>0</v>
      </c>
      <c r="DF26">
        <v>-0.287</v>
      </c>
      <c r="DG26">
        <v>-0.004</v>
      </c>
      <c r="DH26">
        <v>3.172</v>
      </c>
      <c r="DI26">
        <v>0.178</v>
      </c>
      <c r="DJ26">
        <v>400</v>
      </c>
      <c r="DK26">
        <v>17</v>
      </c>
      <c r="DL26">
        <v>0.18</v>
      </c>
      <c r="DM26">
        <v>0.07000000000000001</v>
      </c>
      <c r="DN26">
        <v>-1.60947717</v>
      </c>
      <c r="DO26">
        <v>18.88430919174485</v>
      </c>
      <c r="DP26">
        <v>1.82143420184756</v>
      </c>
      <c r="DQ26">
        <v>0</v>
      </c>
      <c r="DR26">
        <v>7.42852575</v>
      </c>
      <c r="DS26">
        <v>-1.996567091932493</v>
      </c>
      <c r="DT26">
        <v>0.1928179520024977</v>
      </c>
      <c r="DU26">
        <v>0</v>
      </c>
      <c r="DV26">
        <v>0</v>
      </c>
      <c r="DW26">
        <v>2</v>
      </c>
      <c r="DX26" t="s">
        <v>357</v>
      </c>
      <c r="DY26">
        <v>2.98097</v>
      </c>
      <c r="DZ26">
        <v>2.72807</v>
      </c>
      <c r="EA26">
        <v>0.0651365</v>
      </c>
      <c r="EB26">
        <v>0.06567870000000001</v>
      </c>
      <c r="EC26">
        <v>0.0896873</v>
      </c>
      <c r="ED26">
        <v>0.06311609999999999</v>
      </c>
      <c r="EE26">
        <v>28105.3</v>
      </c>
      <c r="EF26">
        <v>27676.1</v>
      </c>
      <c r="EG26">
        <v>30588.4</v>
      </c>
      <c r="EH26">
        <v>29862.5</v>
      </c>
      <c r="EI26">
        <v>38412.5</v>
      </c>
      <c r="EJ26">
        <v>36841.6</v>
      </c>
      <c r="EK26">
        <v>46776.1</v>
      </c>
      <c r="EL26">
        <v>44401.5</v>
      </c>
      <c r="EM26">
        <v>1.89002</v>
      </c>
      <c r="EN26">
        <v>1.87682</v>
      </c>
      <c r="EO26">
        <v>0.0948608</v>
      </c>
      <c r="EP26">
        <v>0</v>
      </c>
      <c r="EQ26">
        <v>23.7194</v>
      </c>
      <c r="ER26">
        <v>999.9</v>
      </c>
      <c r="ES26">
        <v>40.4</v>
      </c>
      <c r="ET26">
        <v>30.6</v>
      </c>
      <c r="EU26">
        <v>19.5509</v>
      </c>
      <c r="EV26">
        <v>63.6991</v>
      </c>
      <c r="EW26">
        <v>24.3229</v>
      </c>
      <c r="EX26">
        <v>1</v>
      </c>
      <c r="EY26">
        <v>-0.120452</v>
      </c>
      <c r="EZ26">
        <v>1.89158</v>
      </c>
      <c r="FA26">
        <v>20.23</v>
      </c>
      <c r="FB26">
        <v>5.22568</v>
      </c>
      <c r="FC26">
        <v>11.968</v>
      </c>
      <c r="FD26">
        <v>4.96985</v>
      </c>
      <c r="FE26">
        <v>3.2889</v>
      </c>
      <c r="FF26">
        <v>9999</v>
      </c>
      <c r="FG26">
        <v>9999</v>
      </c>
      <c r="FH26">
        <v>9999</v>
      </c>
      <c r="FI26">
        <v>376.9</v>
      </c>
      <c r="FJ26">
        <v>4.97273</v>
      </c>
      <c r="FK26">
        <v>1.87683</v>
      </c>
      <c r="FL26">
        <v>1.87495</v>
      </c>
      <c r="FM26">
        <v>1.87776</v>
      </c>
      <c r="FN26">
        <v>1.87454</v>
      </c>
      <c r="FO26">
        <v>1.87812</v>
      </c>
      <c r="FP26">
        <v>1.87525</v>
      </c>
      <c r="FQ26">
        <v>1.87636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2.827</v>
      </c>
      <c r="GF26">
        <v>0.1982</v>
      </c>
      <c r="GG26">
        <v>1.777354642861949</v>
      </c>
      <c r="GH26">
        <v>0.004141656873719072</v>
      </c>
      <c r="GI26">
        <v>-1.960372967482991E-06</v>
      </c>
      <c r="GJ26">
        <v>5.42736388890357E-10</v>
      </c>
      <c r="GK26">
        <v>-0.009777689371679627</v>
      </c>
      <c r="GL26">
        <v>0.002273355880072555</v>
      </c>
      <c r="GM26">
        <v>0.000541358641816816</v>
      </c>
      <c r="GN26">
        <v>-1.836191331155658E-06</v>
      </c>
      <c r="GO26">
        <v>-0</v>
      </c>
      <c r="GP26">
        <v>2096</v>
      </c>
      <c r="GQ26">
        <v>1</v>
      </c>
      <c r="GR26">
        <v>23</v>
      </c>
      <c r="GS26">
        <v>7200.5</v>
      </c>
      <c r="GT26">
        <v>7200.4</v>
      </c>
      <c r="GU26">
        <v>0.797119</v>
      </c>
      <c r="GV26">
        <v>2.54517</v>
      </c>
      <c r="GW26">
        <v>1.39893</v>
      </c>
      <c r="GX26">
        <v>2.33521</v>
      </c>
      <c r="GY26">
        <v>1.44897</v>
      </c>
      <c r="GZ26">
        <v>2.33643</v>
      </c>
      <c r="HA26">
        <v>35.1747</v>
      </c>
      <c r="HB26">
        <v>15.6468</v>
      </c>
      <c r="HC26">
        <v>18</v>
      </c>
      <c r="HD26">
        <v>490.401</v>
      </c>
      <c r="HE26">
        <v>453.366</v>
      </c>
      <c r="HF26">
        <v>23.1053</v>
      </c>
      <c r="HG26">
        <v>25.4495</v>
      </c>
      <c r="HH26">
        <v>30.0011</v>
      </c>
      <c r="HI26">
        <v>25.2914</v>
      </c>
      <c r="HJ26">
        <v>25.3691</v>
      </c>
      <c r="HK26">
        <v>15.9932</v>
      </c>
      <c r="HL26">
        <v>38.6029</v>
      </c>
      <c r="HM26">
        <v>40.4248</v>
      </c>
      <c r="HN26">
        <v>22.8947</v>
      </c>
      <c r="HO26">
        <v>266.059</v>
      </c>
      <c r="HP26">
        <v>11.5333</v>
      </c>
      <c r="HQ26">
        <v>101.101</v>
      </c>
      <c r="HR26">
        <v>102.106</v>
      </c>
    </row>
    <row r="27" spans="1:226">
      <c r="A27">
        <v>11</v>
      </c>
      <c r="B27">
        <v>1664293156.5</v>
      </c>
      <c r="C27">
        <v>49.5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1664293148.962963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288.1209443670996</v>
      </c>
      <c r="AK27">
        <v>284.5287272727273</v>
      </c>
      <c r="AL27">
        <v>-3.091658701298758</v>
      </c>
      <c r="AM27">
        <v>63.45</v>
      </c>
      <c r="AN27">
        <f>(AP27 - AO27 + BO27*1E3/(8.314*(BQ27+273.15)) * AR27/BN27 * AQ27) * BN27/(100*BB27) * 1000/(1000 - AP27)</f>
        <v>0</v>
      </c>
      <c r="AO27">
        <v>11.21463370550231</v>
      </c>
      <c r="AP27">
        <v>18.36652937062938</v>
      </c>
      <c r="AQ27">
        <v>0.01046874159090615</v>
      </c>
      <c r="AR27">
        <v>96.67977505409691</v>
      </c>
      <c r="AS27">
        <v>4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1664293148.962963</v>
      </c>
      <c r="BH27">
        <v>300.7626666666667</v>
      </c>
      <c r="BI27">
        <v>300.1256296296296</v>
      </c>
      <c r="BJ27">
        <v>18.28204814814815</v>
      </c>
      <c r="BK27">
        <v>11.09111111111111</v>
      </c>
      <c r="BL27">
        <v>297.9114074074075</v>
      </c>
      <c r="BM27">
        <v>18.08452962962963</v>
      </c>
      <c r="BN27">
        <v>500.0775555555555</v>
      </c>
      <c r="BO27">
        <v>91.11007407407406</v>
      </c>
      <c r="BP27">
        <v>0.1000381666666667</v>
      </c>
      <c r="BQ27">
        <v>25.53773703703703</v>
      </c>
      <c r="BR27">
        <v>25.26184814814815</v>
      </c>
      <c r="BS27">
        <v>999.9000000000001</v>
      </c>
      <c r="BT27">
        <v>0</v>
      </c>
      <c r="BU27">
        <v>0</v>
      </c>
      <c r="BV27">
        <v>9996.130370370371</v>
      </c>
      <c r="BW27">
        <v>0</v>
      </c>
      <c r="BX27">
        <v>8.49526</v>
      </c>
      <c r="BY27">
        <v>0.6370372666666667</v>
      </c>
      <c r="BZ27">
        <v>306.3627777777779</v>
      </c>
      <c r="CA27">
        <v>303.4893703703704</v>
      </c>
      <c r="CB27">
        <v>7.190945185185186</v>
      </c>
      <c r="CC27">
        <v>300.1256296296296</v>
      </c>
      <c r="CD27">
        <v>11.09111111111111</v>
      </c>
      <c r="CE27">
        <v>1.66568037037037</v>
      </c>
      <c r="CF27">
        <v>1.010512074074074</v>
      </c>
      <c r="CG27">
        <v>14.58016666666667</v>
      </c>
      <c r="CH27">
        <v>7.067402222222222</v>
      </c>
      <c r="CI27">
        <v>2000.026296296296</v>
      </c>
      <c r="CJ27">
        <v>0.9800017777777777</v>
      </c>
      <c r="CK27">
        <v>0.01999793703703704</v>
      </c>
      <c r="CL27">
        <v>0</v>
      </c>
      <c r="CM27">
        <v>766.2552962962963</v>
      </c>
      <c r="CN27">
        <v>5.000560000000001</v>
      </c>
      <c r="CO27">
        <v>15373.05555555556</v>
      </c>
      <c r="CP27">
        <v>17295.12592592592</v>
      </c>
      <c r="CQ27">
        <v>41.33533333333332</v>
      </c>
      <c r="CR27">
        <v>40.55529629629628</v>
      </c>
      <c r="CS27">
        <v>39.70337037037037</v>
      </c>
      <c r="CT27">
        <v>40.39792592592593</v>
      </c>
      <c r="CU27">
        <v>41.37481481481481</v>
      </c>
      <c r="CV27">
        <v>1955.126296296296</v>
      </c>
      <c r="CW27">
        <v>39.89814814814815</v>
      </c>
      <c r="CX27">
        <v>0</v>
      </c>
      <c r="CY27">
        <v>1664293172.7</v>
      </c>
      <c r="CZ27">
        <v>0</v>
      </c>
      <c r="DA27">
        <v>0</v>
      </c>
      <c r="DB27" t="s">
        <v>356</v>
      </c>
      <c r="DC27">
        <v>1663861122</v>
      </c>
      <c r="DD27">
        <v>1663861125</v>
      </c>
      <c r="DE27">
        <v>0</v>
      </c>
      <c r="DF27">
        <v>-0.287</v>
      </c>
      <c r="DG27">
        <v>-0.004</v>
      </c>
      <c r="DH27">
        <v>3.172</v>
      </c>
      <c r="DI27">
        <v>0.178</v>
      </c>
      <c r="DJ27">
        <v>400</v>
      </c>
      <c r="DK27">
        <v>17</v>
      </c>
      <c r="DL27">
        <v>0.18</v>
      </c>
      <c r="DM27">
        <v>0.07000000000000001</v>
      </c>
      <c r="DN27">
        <v>-0.40990617</v>
      </c>
      <c r="DO27">
        <v>16.84577585741089</v>
      </c>
      <c r="DP27">
        <v>1.62373341103218</v>
      </c>
      <c r="DQ27">
        <v>0</v>
      </c>
      <c r="DR27">
        <v>7.307656</v>
      </c>
      <c r="DS27">
        <v>-1.788090731707352</v>
      </c>
      <c r="DT27">
        <v>0.173732205258553</v>
      </c>
      <c r="DU27">
        <v>0</v>
      </c>
      <c r="DV27">
        <v>0</v>
      </c>
      <c r="DW27">
        <v>2</v>
      </c>
      <c r="DX27" t="s">
        <v>357</v>
      </c>
      <c r="DY27">
        <v>2.98108</v>
      </c>
      <c r="DZ27">
        <v>2.72823</v>
      </c>
      <c r="EA27">
        <v>0.0623276</v>
      </c>
      <c r="EB27">
        <v>0.0625874</v>
      </c>
      <c r="EC27">
        <v>0.08987390000000001</v>
      </c>
      <c r="ED27">
        <v>0.064065</v>
      </c>
      <c r="EE27">
        <v>28189.3</v>
      </c>
      <c r="EF27">
        <v>27767.5</v>
      </c>
      <c r="EG27">
        <v>30587.9</v>
      </c>
      <c r="EH27">
        <v>29862.3</v>
      </c>
      <c r="EI27">
        <v>38403.8</v>
      </c>
      <c r="EJ27">
        <v>36803.6</v>
      </c>
      <c r="EK27">
        <v>46775.5</v>
      </c>
      <c r="EL27">
        <v>44401.4</v>
      </c>
      <c r="EM27">
        <v>1.89005</v>
      </c>
      <c r="EN27">
        <v>1.87715</v>
      </c>
      <c r="EO27">
        <v>0.0955164</v>
      </c>
      <c r="EP27">
        <v>0</v>
      </c>
      <c r="EQ27">
        <v>23.7178</v>
      </c>
      <c r="ER27">
        <v>999.9</v>
      </c>
      <c r="ES27">
        <v>40.4</v>
      </c>
      <c r="ET27">
        <v>30.6</v>
      </c>
      <c r="EU27">
        <v>19.5531</v>
      </c>
      <c r="EV27">
        <v>63.4391</v>
      </c>
      <c r="EW27">
        <v>24.0825</v>
      </c>
      <c r="EX27">
        <v>1</v>
      </c>
      <c r="EY27">
        <v>-0.11905</v>
      </c>
      <c r="EZ27">
        <v>2.25586</v>
      </c>
      <c r="FA27">
        <v>20.2257</v>
      </c>
      <c r="FB27">
        <v>5.22867</v>
      </c>
      <c r="FC27">
        <v>11.968</v>
      </c>
      <c r="FD27">
        <v>4.97065</v>
      </c>
      <c r="FE27">
        <v>3.28948</v>
      </c>
      <c r="FF27">
        <v>9999</v>
      </c>
      <c r="FG27">
        <v>9999</v>
      </c>
      <c r="FH27">
        <v>9999</v>
      </c>
      <c r="FI27">
        <v>376.9</v>
      </c>
      <c r="FJ27">
        <v>4.97273</v>
      </c>
      <c r="FK27">
        <v>1.87689</v>
      </c>
      <c r="FL27">
        <v>1.87499</v>
      </c>
      <c r="FM27">
        <v>1.8778</v>
      </c>
      <c r="FN27">
        <v>1.87454</v>
      </c>
      <c r="FO27">
        <v>1.87817</v>
      </c>
      <c r="FP27">
        <v>1.87529</v>
      </c>
      <c r="FQ27">
        <v>1.87637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2.78</v>
      </c>
      <c r="GF27">
        <v>0.1993</v>
      </c>
      <c r="GG27">
        <v>1.777354642861949</v>
      </c>
      <c r="GH27">
        <v>0.004141656873719072</v>
      </c>
      <c r="GI27">
        <v>-1.960372967482991E-06</v>
      </c>
      <c r="GJ27">
        <v>5.42736388890357E-10</v>
      </c>
      <c r="GK27">
        <v>-0.009777689371679627</v>
      </c>
      <c r="GL27">
        <v>0.002273355880072555</v>
      </c>
      <c r="GM27">
        <v>0.000541358641816816</v>
      </c>
      <c r="GN27">
        <v>-1.836191331155658E-06</v>
      </c>
      <c r="GO27">
        <v>-0</v>
      </c>
      <c r="GP27">
        <v>2096</v>
      </c>
      <c r="GQ27">
        <v>1</v>
      </c>
      <c r="GR27">
        <v>23</v>
      </c>
      <c r="GS27">
        <v>7200.6</v>
      </c>
      <c r="GT27">
        <v>7200.5</v>
      </c>
      <c r="GU27">
        <v>0.761719</v>
      </c>
      <c r="GV27">
        <v>2.54272</v>
      </c>
      <c r="GW27">
        <v>1.39893</v>
      </c>
      <c r="GX27">
        <v>2.33521</v>
      </c>
      <c r="GY27">
        <v>1.44897</v>
      </c>
      <c r="GZ27">
        <v>2.37793</v>
      </c>
      <c r="HA27">
        <v>35.1747</v>
      </c>
      <c r="HB27">
        <v>15.6556</v>
      </c>
      <c r="HC27">
        <v>18</v>
      </c>
      <c r="HD27">
        <v>490.415</v>
      </c>
      <c r="HE27">
        <v>453.568</v>
      </c>
      <c r="HF27">
        <v>22.818</v>
      </c>
      <c r="HG27">
        <v>25.4501</v>
      </c>
      <c r="HH27">
        <v>30.0012</v>
      </c>
      <c r="HI27">
        <v>25.2914</v>
      </c>
      <c r="HJ27">
        <v>25.3691</v>
      </c>
      <c r="HK27">
        <v>15.2871</v>
      </c>
      <c r="HL27">
        <v>37.9604</v>
      </c>
      <c r="HM27">
        <v>40.4248</v>
      </c>
      <c r="HN27">
        <v>22.6137</v>
      </c>
      <c r="HO27">
        <v>252.646</v>
      </c>
      <c r="HP27">
        <v>11.6895</v>
      </c>
      <c r="HQ27">
        <v>101.1</v>
      </c>
      <c r="HR27">
        <v>102.105</v>
      </c>
    </row>
    <row r="28" spans="1:226">
      <c r="A28">
        <v>12</v>
      </c>
      <c r="B28">
        <v>1664293161.5</v>
      </c>
      <c r="C28">
        <v>54.5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1664293153.981482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271.212073887446</v>
      </c>
      <c r="AK28">
        <v>268.9791393939394</v>
      </c>
      <c r="AL28">
        <v>-3.108002251082251</v>
      </c>
      <c r="AM28">
        <v>63.45</v>
      </c>
      <c r="AN28">
        <f>(AP28 - AO28 + BO28*1E3/(8.314*(BQ28+273.15)) * AR28/BN28 * AQ28) * BN28/(100*BB28) * 1000/(1000 - AP28)</f>
        <v>0</v>
      </c>
      <c r="AO28">
        <v>11.46175193528943</v>
      </c>
      <c r="AP28">
        <v>18.44018321678322</v>
      </c>
      <c r="AQ28">
        <v>0.01344183950751584</v>
      </c>
      <c r="AR28">
        <v>96.67977505409691</v>
      </c>
      <c r="AS28">
        <v>4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1664293153.981482</v>
      </c>
      <c r="BH28">
        <v>285.4544074074074</v>
      </c>
      <c r="BI28">
        <v>283.436037037037</v>
      </c>
      <c r="BJ28">
        <v>18.34662592592592</v>
      </c>
      <c r="BK28">
        <v>11.2981</v>
      </c>
      <c r="BL28">
        <v>282.650962962963</v>
      </c>
      <c r="BM28">
        <v>18.14782962962963</v>
      </c>
      <c r="BN28">
        <v>500.0807777777778</v>
      </c>
      <c r="BO28">
        <v>91.10944074074074</v>
      </c>
      <c r="BP28">
        <v>0.1000951074074074</v>
      </c>
      <c r="BQ28">
        <v>25.53309259259259</v>
      </c>
      <c r="BR28">
        <v>25.28233703703704</v>
      </c>
      <c r="BS28">
        <v>999.9000000000001</v>
      </c>
      <c r="BT28">
        <v>0</v>
      </c>
      <c r="BU28">
        <v>0</v>
      </c>
      <c r="BV28">
        <v>9983.519999999999</v>
      </c>
      <c r="BW28">
        <v>0</v>
      </c>
      <c r="BX28">
        <v>8.49526</v>
      </c>
      <c r="BY28">
        <v>2.018294044444445</v>
      </c>
      <c r="BZ28">
        <v>290.7885185185185</v>
      </c>
      <c r="CA28">
        <v>286.6724444444445</v>
      </c>
      <c r="CB28">
        <v>7.048528518518517</v>
      </c>
      <c r="CC28">
        <v>283.436037037037</v>
      </c>
      <c r="CD28">
        <v>11.2981</v>
      </c>
      <c r="CE28">
        <v>1.671552592592593</v>
      </c>
      <c r="CF28">
        <v>1.029364074074074</v>
      </c>
      <c r="CG28">
        <v>14.63467407407407</v>
      </c>
      <c r="CH28">
        <v>7.337160370370369</v>
      </c>
      <c r="CI28">
        <v>2000.025555555555</v>
      </c>
      <c r="CJ28">
        <v>0.980001111111111</v>
      </c>
      <c r="CK28">
        <v>0.01999864814814815</v>
      </c>
      <c r="CL28">
        <v>0</v>
      </c>
      <c r="CM28">
        <v>761.2769629629628</v>
      </c>
      <c r="CN28">
        <v>5.000560000000001</v>
      </c>
      <c r="CO28">
        <v>15269.32962962963</v>
      </c>
      <c r="CP28">
        <v>17295.11481481482</v>
      </c>
      <c r="CQ28">
        <v>41.31685185185184</v>
      </c>
      <c r="CR28">
        <v>40.48114814814815</v>
      </c>
      <c r="CS28">
        <v>39.65251851851852</v>
      </c>
      <c r="CT28">
        <v>40.24511111111111</v>
      </c>
      <c r="CU28">
        <v>41.30081481481481</v>
      </c>
      <c r="CV28">
        <v>1955.125185185186</v>
      </c>
      <c r="CW28">
        <v>39.9</v>
      </c>
      <c r="CX28">
        <v>0</v>
      </c>
      <c r="CY28">
        <v>1664293177.5</v>
      </c>
      <c r="CZ28">
        <v>0</v>
      </c>
      <c r="DA28">
        <v>0</v>
      </c>
      <c r="DB28" t="s">
        <v>356</v>
      </c>
      <c r="DC28">
        <v>1663861122</v>
      </c>
      <c r="DD28">
        <v>1663861125</v>
      </c>
      <c r="DE28">
        <v>0</v>
      </c>
      <c r="DF28">
        <v>-0.287</v>
      </c>
      <c r="DG28">
        <v>-0.004</v>
      </c>
      <c r="DH28">
        <v>3.172</v>
      </c>
      <c r="DI28">
        <v>0.178</v>
      </c>
      <c r="DJ28">
        <v>400</v>
      </c>
      <c r="DK28">
        <v>17</v>
      </c>
      <c r="DL28">
        <v>0.18</v>
      </c>
      <c r="DM28">
        <v>0.07000000000000001</v>
      </c>
      <c r="DN28">
        <v>1.058938370731707</v>
      </c>
      <c r="DO28">
        <v>16.38718018954703</v>
      </c>
      <c r="DP28">
        <v>1.618271438890861</v>
      </c>
      <c r="DQ28">
        <v>0</v>
      </c>
      <c r="DR28">
        <v>7.144776829268293</v>
      </c>
      <c r="DS28">
        <v>-1.691089337979083</v>
      </c>
      <c r="DT28">
        <v>0.1678226219153182</v>
      </c>
      <c r="DU28">
        <v>0</v>
      </c>
      <c r="DV28">
        <v>0</v>
      </c>
      <c r="DW28">
        <v>2</v>
      </c>
      <c r="DX28" t="s">
        <v>357</v>
      </c>
      <c r="DY28">
        <v>2.98093</v>
      </c>
      <c r="DZ28">
        <v>2.72842</v>
      </c>
      <c r="EA28">
        <v>0.0594477</v>
      </c>
      <c r="EB28">
        <v>0.0594754</v>
      </c>
      <c r="EC28">
        <v>0.0901267</v>
      </c>
      <c r="ED28">
        <v>0.0648981</v>
      </c>
      <c r="EE28">
        <v>28275.8</v>
      </c>
      <c r="EF28">
        <v>27859.7</v>
      </c>
      <c r="EG28">
        <v>30587.7</v>
      </c>
      <c r="EH28">
        <v>29862.3</v>
      </c>
      <c r="EI28">
        <v>38392.4</v>
      </c>
      <c r="EJ28">
        <v>36770.3</v>
      </c>
      <c r="EK28">
        <v>46775.1</v>
      </c>
      <c r="EL28">
        <v>44401.5</v>
      </c>
      <c r="EM28">
        <v>1.88965</v>
      </c>
      <c r="EN28">
        <v>1.87748</v>
      </c>
      <c r="EO28">
        <v>0.09606779999999999</v>
      </c>
      <c r="EP28">
        <v>0</v>
      </c>
      <c r="EQ28">
        <v>23.7173</v>
      </c>
      <c r="ER28">
        <v>999.9</v>
      </c>
      <c r="ES28">
        <v>40.3</v>
      </c>
      <c r="ET28">
        <v>30.6</v>
      </c>
      <c r="EU28">
        <v>19.5028</v>
      </c>
      <c r="EV28">
        <v>63.4191</v>
      </c>
      <c r="EW28">
        <v>24.0745</v>
      </c>
      <c r="EX28">
        <v>1</v>
      </c>
      <c r="EY28">
        <v>-0.11796</v>
      </c>
      <c r="EZ28">
        <v>2.50388</v>
      </c>
      <c r="FA28">
        <v>20.2219</v>
      </c>
      <c r="FB28">
        <v>5.22852</v>
      </c>
      <c r="FC28">
        <v>11.968</v>
      </c>
      <c r="FD28">
        <v>4.97095</v>
      </c>
      <c r="FE28">
        <v>3.28958</v>
      </c>
      <c r="FF28">
        <v>9999</v>
      </c>
      <c r="FG28">
        <v>9999</v>
      </c>
      <c r="FH28">
        <v>9999</v>
      </c>
      <c r="FI28">
        <v>376.9</v>
      </c>
      <c r="FJ28">
        <v>4.97271</v>
      </c>
      <c r="FK28">
        <v>1.87688</v>
      </c>
      <c r="FL28">
        <v>1.875</v>
      </c>
      <c r="FM28">
        <v>1.8778</v>
      </c>
      <c r="FN28">
        <v>1.87454</v>
      </c>
      <c r="FO28">
        <v>1.87815</v>
      </c>
      <c r="FP28">
        <v>1.87527</v>
      </c>
      <c r="FQ28">
        <v>1.87637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2.731</v>
      </c>
      <c r="GF28">
        <v>0.2008</v>
      </c>
      <c r="GG28">
        <v>1.777354642861949</v>
      </c>
      <c r="GH28">
        <v>0.004141656873719072</v>
      </c>
      <c r="GI28">
        <v>-1.960372967482991E-06</v>
      </c>
      <c r="GJ28">
        <v>5.42736388890357E-10</v>
      </c>
      <c r="GK28">
        <v>-0.009777689371679627</v>
      </c>
      <c r="GL28">
        <v>0.002273355880072555</v>
      </c>
      <c r="GM28">
        <v>0.000541358641816816</v>
      </c>
      <c r="GN28">
        <v>-1.836191331155658E-06</v>
      </c>
      <c r="GO28">
        <v>-0</v>
      </c>
      <c r="GP28">
        <v>2096</v>
      </c>
      <c r="GQ28">
        <v>1</v>
      </c>
      <c r="GR28">
        <v>23</v>
      </c>
      <c r="GS28">
        <v>7200.7</v>
      </c>
      <c r="GT28">
        <v>7200.6</v>
      </c>
      <c r="GU28">
        <v>0.722656</v>
      </c>
      <c r="GV28">
        <v>2.54028</v>
      </c>
      <c r="GW28">
        <v>1.39893</v>
      </c>
      <c r="GX28">
        <v>2.33521</v>
      </c>
      <c r="GY28">
        <v>1.44897</v>
      </c>
      <c r="GZ28">
        <v>2.40601</v>
      </c>
      <c r="HA28">
        <v>35.1747</v>
      </c>
      <c r="HB28">
        <v>15.6293</v>
      </c>
      <c r="HC28">
        <v>18</v>
      </c>
      <c r="HD28">
        <v>490.197</v>
      </c>
      <c r="HE28">
        <v>453.771</v>
      </c>
      <c r="HF28">
        <v>22.519</v>
      </c>
      <c r="HG28">
        <v>25.4516</v>
      </c>
      <c r="HH28">
        <v>30.001</v>
      </c>
      <c r="HI28">
        <v>25.2914</v>
      </c>
      <c r="HJ28">
        <v>25.3691</v>
      </c>
      <c r="HK28">
        <v>14.509</v>
      </c>
      <c r="HL28">
        <v>37.0966</v>
      </c>
      <c r="HM28">
        <v>40.041</v>
      </c>
      <c r="HN28">
        <v>22.3244</v>
      </c>
      <c r="HO28">
        <v>232.592</v>
      </c>
      <c r="HP28">
        <v>11.8099</v>
      </c>
      <c r="HQ28">
        <v>101.099</v>
      </c>
      <c r="HR28">
        <v>102.105</v>
      </c>
    </row>
    <row r="29" spans="1:226">
      <c r="A29">
        <v>13</v>
      </c>
      <c r="B29">
        <v>1664293166.5</v>
      </c>
      <c r="C29">
        <v>59.5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1664293159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254.7324369073593</v>
      </c>
      <c r="AK29">
        <v>253.4729999999999</v>
      </c>
      <c r="AL29">
        <v>-3.106405714285749</v>
      </c>
      <c r="AM29">
        <v>63.45</v>
      </c>
      <c r="AN29">
        <f>(AP29 - AO29 + BO29*1E3/(8.314*(BQ29+273.15)) * AR29/BN29 * AQ29) * BN29/(100*BB29) * 1000/(1000 - AP29)</f>
        <v>0</v>
      </c>
      <c r="AO29">
        <v>11.62905959118327</v>
      </c>
      <c r="AP29">
        <v>18.4831055944056</v>
      </c>
      <c r="AQ29">
        <v>0.01100904303583395</v>
      </c>
      <c r="AR29">
        <v>96.67977505409691</v>
      </c>
      <c r="AS29">
        <v>4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1664293159</v>
      </c>
      <c r="BH29">
        <v>270.1286296296296</v>
      </c>
      <c r="BI29">
        <v>266.8445185185185</v>
      </c>
      <c r="BJ29">
        <v>18.40719629629629</v>
      </c>
      <c r="BK29">
        <v>11.48588148148148</v>
      </c>
      <c r="BL29">
        <v>267.3738148148148</v>
      </c>
      <c r="BM29">
        <v>18.20720740740741</v>
      </c>
      <c r="BN29">
        <v>500.0711481481482</v>
      </c>
      <c r="BO29">
        <v>91.10961851851852</v>
      </c>
      <c r="BP29">
        <v>0.1000029555555556</v>
      </c>
      <c r="BQ29">
        <v>25.51758148148148</v>
      </c>
      <c r="BR29">
        <v>25.28861481481481</v>
      </c>
      <c r="BS29">
        <v>999.9000000000001</v>
      </c>
      <c r="BT29">
        <v>0</v>
      </c>
      <c r="BU29">
        <v>0</v>
      </c>
      <c r="BV29">
        <v>9991.482962962964</v>
      </c>
      <c r="BW29">
        <v>0</v>
      </c>
      <c r="BX29">
        <v>8.49526</v>
      </c>
      <c r="BY29">
        <v>3.284067407407408</v>
      </c>
      <c r="BZ29">
        <v>275.1932962962963</v>
      </c>
      <c r="CA29">
        <v>269.9426666666666</v>
      </c>
      <c r="CB29">
        <v>6.921317407407407</v>
      </c>
      <c r="CC29">
        <v>266.8445185185185</v>
      </c>
      <c r="CD29">
        <v>11.48588148148148</v>
      </c>
      <c r="CE29">
        <v>1.677073333333334</v>
      </c>
      <c r="CF29">
        <v>1.046474814814815</v>
      </c>
      <c r="CG29">
        <v>14.68577407407407</v>
      </c>
      <c r="CH29">
        <v>7.578627407407407</v>
      </c>
      <c r="CI29">
        <v>2000.025925925926</v>
      </c>
      <c r="CJ29">
        <v>0.9800005555555555</v>
      </c>
      <c r="CK29">
        <v>0.01999924074074074</v>
      </c>
      <c r="CL29">
        <v>0</v>
      </c>
      <c r="CM29">
        <v>757.0837037037035</v>
      </c>
      <c r="CN29">
        <v>5.000560000000001</v>
      </c>
      <c r="CO29">
        <v>15182.64074074074</v>
      </c>
      <c r="CP29">
        <v>17295.11851851852</v>
      </c>
      <c r="CQ29">
        <v>41.26129629629629</v>
      </c>
      <c r="CR29">
        <v>40.41177777777778</v>
      </c>
      <c r="CS29">
        <v>39.62011111111111</v>
      </c>
      <c r="CT29">
        <v>40.10148148148147</v>
      </c>
      <c r="CU29">
        <v>41.23362962962963</v>
      </c>
      <c r="CV29">
        <v>1955.125185185185</v>
      </c>
      <c r="CW29">
        <v>39.90037037037037</v>
      </c>
      <c r="CX29">
        <v>0</v>
      </c>
      <c r="CY29">
        <v>1664293182.3</v>
      </c>
      <c r="CZ29">
        <v>0</v>
      </c>
      <c r="DA29">
        <v>0</v>
      </c>
      <c r="DB29" t="s">
        <v>356</v>
      </c>
      <c r="DC29">
        <v>1663861122</v>
      </c>
      <c r="DD29">
        <v>1663861125</v>
      </c>
      <c r="DE29">
        <v>0</v>
      </c>
      <c r="DF29">
        <v>-0.287</v>
      </c>
      <c r="DG29">
        <v>-0.004</v>
      </c>
      <c r="DH29">
        <v>3.172</v>
      </c>
      <c r="DI29">
        <v>0.178</v>
      </c>
      <c r="DJ29">
        <v>400</v>
      </c>
      <c r="DK29">
        <v>17</v>
      </c>
      <c r="DL29">
        <v>0.18</v>
      </c>
      <c r="DM29">
        <v>0.07000000000000001</v>
      </c>
      <c r="DN29">
        <v>2.588922655</v>
      </c>
      <c r="DO29">
        <v>15.40911539437148</v>
      </c>
      <c r="DP29">
        <v>1.485015327363574</v>
      </c>
      <c r="DQ29">
        <v>0</v>
      </c>
      <c r="DR29">
        <v>6.99298</v>
      </c>
      <c r="DS29">
        <v>-1.572984765478426</v>
      </c>
      <c r="DT29">
        <v>0.1527603129415491</v>
      </c>
      <c r="DU29">
        <v>0</v>
      </c>
      <c r="DV29">
        <v>0</v>
      </c>
      <c r="DW29">
        <v>2</v>
      </c>
      <c r="DX29" t="s">
        <v>357</v>
      </c>
      <c r="DY29">
        <v>2.981</v>
      </c>
      <c r="DZ29">
        <v>2.72841</v>
      </c>
      <c r="EA29">
        <v>0.0565143</v>
      </c>
      <c r="EB29">
        <v>0.0562193</v>
      </c>
      <c r="EC29">
        <v>0.0902707</v>
      </c>
      <c r="ED29">
        <v>0.0654383</v>
      </c>
      <c r="EE29">
        <v>28363.4</v>
      </c>
      <c r="EF29">
        <v>27955.3</v>
      </c>
      <c r="EG29">
        <v>30587.1</v>
      </c>
      <c r="EH29">
        <v>29861.4</v>
      </c>
      <c r="EI29">
        <v>38385.3</v>
      </c>
      <c r="EJ29">
        <v>36747.5</v>
      </c>
      <c r="EK29">
        <v>46774.1</v>
      </c>
      <c r="EL29">
        <v>44400.1</v>
      </c>
      <c r="EM29">
        <v>1.88967</v>
      </c>
      <c r="EN29">
        <v>1.87757</v>
      </c>
      <c r="EO29">
        <v>0.09553879999999999</v>
      </c>
      <c r="EP29">
        <v>0</v>
      </c>
      <c r="EQ29">
        <v>23.7154</v>
      </c>
      <c r="ER29">
        <v>999.9</v>
      </c>
      <c r="ES29">
        <v>40.3</v>
      </c>
      <c r="ET29">
        <v>30.6</v>
      </c>
      <c r="EU29">
        <v>19.5061</v>
      </c>
      <c r="EV29">
        <v>63.5191</v>
      </c>
      <c r="EW29">
        <v>24.1186</v>
      </c>
      <c r="EX29">
        <v>1</v>
      </c>
      <c r="EY29">
        <v>-0.117071</v>
      </c>
      <c r="EZ29">
        <v>2.76384</v>
      </c>
      <c r="FA29">
        <v>20.2178</v>
      </c>
      <c r="FB29">
        <v>5.22837</v>
      </c>
      <c r="FC29">
        <v>11.968</v>
      </c>
      <c r="FD29">
        <v>4.97115</v>
      </c>
      <c r="FE29">
        <v>3.28945</v>
      </c>
      <c r="FF29">
        <v>9999</v>
      </c>
      <c r="FG29">
        <v>9999</v>
      </c>
      <c r="FH29">
        <v>9999</v>
      </c>
      <c r="FI29">
        <v>376.9</v>
      </c>
      <c r="FJ29">
        <v>4.97268</v>
      </c>
      <c r="FK29">
        <v>1.87693</v>
      </c>
      <c r="FL29">
        <v>1.875</v>
      </c>
      <c r="FM29">
        <v>1.87785</v>
      </c>
      <c r="FN29">
        <v>1.87456</v>
      </c>
      <c r="FO29">
        <v>1.87819</v>
      </c>
      <c r="FP29">
        <v>1.87529</v>
      </c>
      <c r="FQ29">
        <v>1.87638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2.681</v>
      </c>
      <c r="GF29">
        <v>0.2016</v>
      </c>
      <c r="GG29">
        <v>1.777354642861949</v>
      </c>
      <c r="GH29">
        <v>0.004141656873719072</v>
      </c>
      <c r="GI29">
        <v>-1.960372967482991E-06</v>
      </c>
      <c r="GJ29">
        <v>5.42736388890357E-10</v>
      </c>
      <c r="GK29">
        <v>-0.009777689371679627</v>
      </c>
      <c r="GL29">
        <v>0.002273355880072555</v>
      </c>
      <c r="GM29">
        <v>0.000541358641816816</v>
      </c>
      <c r="GN29">
        <v>-1.836191331155658E-06</v>
      </c>
      <c r="GO29">
        <v>-0</v>
      </c>
      <c r="GP29">
        <v>2096</v>
      </c>
      <c r="GQ29">
        <v>1</v>
      </c>
      <c r="GR29">
        <v>23</v>
      </c>
      <c r="GS29">
        <v>7200.7</v>
      </c>
      <c r="GT29">
        <v>7200.7</v>
      </c>
      <c r="GU29">
        <v>0.686035</v>
      </c>
      <c r="GV29">
        <v>2.53418</v>
      </c>
      <c r="GW29">
        <v>1.39893</v>
      </c>
      <c r="GX29">
        <v>2.33643</v>
      </c>
      <c r="GY29">
        <v>1.44897</v>
      </c>
      <c r="GZ29">
        <v>2.43652</v>
      </c>
      <c r="HA29">
        <v>35.1747</v>
      </c>
      <c r="HB29">
        <v>15.6468</v>
      </c>
      <c r="HC29">
        <v>18</v>
      </c>
      <c r="HD29">
        <v>490.211</v>
      </c>
      <c r="HE29">
        <v>453.833</v>
      </c>
      <c r="HF29">
        <v>22.2134</v>
      </c>
      <c r="HG29">
        <v>25.4516</v>
      </c>
      <c r="HH29">
        <v>30.0009</v>
      </c>
      <c r="HI29">
        <v>25.2914</v>
      </c>
      <c r="HJ29">
        <v>25.3691</v>
      </c>
      <c r="HK29">
        <v>13.7907</v>
      </c>
      <c r="HL29">
        <v>36.4849</v>
      </c>
      <c r="HM29">
        <v>40.041</v>
      </c>
      <c r="HN29">
        <v>22.0331</v>
      </c>
      <c r="HO29">
        <v>219.232</v>
      </c>
      <c r="HP29">
        <v>11.9409</v>
      </c>
      <c r="HQ29">
        <v>101.097</v>
      </c>
      <c r="HR29">
        <v>102.102</v>
      </c>
    </row>
    <row r="30" spans="1:226">
      <c r="A30">
        <v>14</v>
      </c>
      <c r="B30">
        <v>1664293171.5</v>
      </c>
      <c r="C30">
        <v>64.5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1664293163.714286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237.8417761558442</v>
      </c>
      <c r="AK30">
        <v>237.9745878787878</v>
      </c>
      <c r="AL30">
        <v>-3.09680883116882</v>
      </c>
      <c r="AM30">
        <v>63.45</v>
      </c>
      <c r="AN30">
        <f>(AP30 - AO30 + BO30*1E3/(8.314*(BQ30+273.15)) * AR30/BN30 * AQ30) * BN30/(100*BB30) * 1000/(1000 - AP30)</f>
        <v>0</v>
      </c>
      <c r="AO30">
        <v>11.76249222149269</v>
      </c>
      <c r="AP30">
        <v>18.51287972027973</v>
      </c>
      <c r="AQ30">
        <v>0.00655528376628263</v>
      </c>
      <c r="AR30">
        <v>96.67977505409691</v>
      </c>
      <c r="AS30">
        <v>4</v>
      </c>
      <c r="AT30">
        <v>1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1664293163.714286</v>
      </c>
      <c r="BH30">
        <v>255.7593571428571</v>
      </c>
      <c r="BI30">
        <v>251.193</v>
      </c>
      <c r="BJ30">
        <v>18.45627857142857</v>
      </c>
      <c r="BK30">
        <v>11.65133928571428</v>
      </c>
      <c r="BL30">
        <v>253.0508928571428</v>
      </c>
      <c r="BM30">
        <v>18.25531785714286</v>
      </c>
      <c r="BN30">
        <v>500.0830357142858</v>
      </c>
      <c r="BO30">
        <v>91.1082714285714</v>
      </c>
      <c r="BP30">
        <v>0.1000448535714286</v>
      </c>
      <c r="BQ30">
        <v>25.49639285714286</v>
      </c>
      <c r="BR30">
        <v>25.28767857142857</v>
      </c>
      <c r="BS30">
        <v>999.9000000000002</v>
      </c>
      <c r="BT30">
        <v>0</v>
      </c>
      <c r="BU30">
        <v>0</v>
      </c>
      <c r="BV30">
        <v>9992.982857142857</v>
      </c>
      <c r="BW30">
        <v>0</v>
      </c>
      <c r="BX30">
        <v>8.49526</v>
      </c>
      <c r="BY30">
        <v>4.5663075</v>
      </c>
      <c r="BZ30">
        <v>260.5677857142857</v>
      </c>
      <c r="CA30">
        <v>254.1522142857143</v>
      </c>
      <c r="CB30">
        <v>6.804951428571427</v>
      </c>
      <c r="CC30">
        <v>251.193</v>
      </c>
      <c r="CD30">
        <v>11.65133928571428</v>
      </c>
      <c r="CE30">
        <v>1.681521071428572</v>
      </c>
      <c r="CF30">
        <v>1.061533214285714</v>
      </c>
      <c r="CG30">
        <v>14.72683928571429</v>
      </c>
      <c r="CH30">
        <v>7.788619642857141</v>
      </c>
      <c r="CI30">
        <v>1999.995357142858</v>
      </c>
      <c r="CJ30">
        <v>0.9799999642857141</v>
      </c>
      <c r="CK30">
        <v>0.01999987142857143</v>
      </c>
      <c r="CL30">
        <v>0</v>
      </c>
      <c r="CM30">
        <v>753.9112500000001</v>
      </c>
      <c r="CN30">
        <v>5.000560000000001</v>
      </c>
      <c r="CO30">
        <v>15116.98571428571</v>
      </c>
      <c r="CP30">
        <v>17294.83928571428</v>
      </c>
      <c r="CQ30">
        <v>41.20735714285713</v>
      </c>
      <c r="CR30">
        <v>40.35242857142857</v>
      </c>
      <c r="CS30">
        <v>39.57792857142856</v>
      </c>
      <c r="CT30">
        <v>39.96835714285714</v>
      </c>
      <c r="CU30">
        <v>41.16942857142856</v>
      </c>
      <c r="CV30">
        <v>1955.094642857143</v>
      </c>
      <c r="CW30">
        <v>39.90035714285715</v>
      </c>
      <c r="CX30">
        <v>0</v>
      </c>
      <c r="CY30">
        <v>1664293187.7</v>
      </c>
      <c r="CZ30">
        <v>0</v>
      </c>
      <c r="DA30">
        <v>0</v>
      </c>
      <c r="DB30" t="s">
        <v>356</v>
      </c>
      <c r="DC30">
        <v>1663861122</v>
      </c>
      <c r="DD30">
        <v>1663861125</v>
      </c>
      <c r="DE30">
        <v>0</v>
      </c>
      <c r="DF30">
        <v>-0.287</v>
      </c>
      <c r="DG30">
        <v>-0.004</v>
      </c>
      <c r="DH30">
        <v>3.172</v>
      </c>
      <c r="DI30">
        <v>0.178</v>
      </c>
      <c r="DJ30">
        <v>400</v>
      </c>
      <c r="DK30">
        <v>17</v>
      </c>
      <c r="DL30">
        <v>0.18</v>
      </c>
      <c r="DM30">
        <v>0.07000000000000001</v>
      </c>
      <c r="DN30">
        <v>3.8979115</v>
      </c>
      <c r="DO30">
        <v>16.01027909943714</v>
      </c>
      <c r="DP30">
        <v>1.542422131596195</v>
      </c>
      <c r="DQ30">
        <v>0</v>
      </c>
      <c r="DR30">
        <v>6.87220275</v>
      </c>
      <c r="DS30">
        <v>-1.455152307692336</v>
      </c>
      <c r="DT30">
        <v>0.1419185910828369</v>
      </c>
      <c r="DU30">
        <v>0</v>
      </c>
      <c r="DV30">
        <v>0</v>
      </c>
      <c r="DW30">
        <v>2</v>
      </c>
      <c r="DX30" t="s">
        <v>357</v>
      </c>
      <c r="DY30">
        <v>2.98091</v>
      </c>
      <c r="DZ30">
        <v>2.72837</v>
      </c>
      <c r="EA30">
        <v>0.0535224</v>
      </c>
      <c r="EB30">
        <v>0.0529296</v>
      </c>
      <c r="EC30">
        <v>0.09036180000000001</v>
      </c>
      <c r="ED30">
        <v>0.0660178</v>
      </c>
      <c r="EE30">
        <v>28453.2</v>
      </c>
      <c r="EF30">
        <v>28052.2</v>
      </c>
      <c r="EG30">
        <v>30587</v>
      </c>
      <c r="EH30">
        <v>29860.8</v>
      </c>
      <c r="EI30">
        <v>38381</v>
      </c>
      <c r="EJ30">
        <v>36723.5</v>
      </c>
      <c r="EK30">
        <v>46773.9</v>
      </c>
      <c r="EL30">
        <v>44399.2</v>
      </c>
      <c r="EM30">
        <v>1.8897</v>
      </c>
      <c r="EN30">
        <v>1.87803</v>
      </c>
      <c r="EO30">
        <v>0.09547170000000001</v>
      </c>
      <c r="EP30">
        <v>0</v>
      </c>
      <c r="EQ30">
        <v>23.7134</v>
      </c>
      <c r="ER30">
        <v>999.9</v>
      </c>
      <c r="ES30">
        <v>40.2</v>
      </c>
      <c r="ET30">
        <v>30.6</v>
      </c>
      <c r="EU30">
        <v>19.4572</v>
      </c>
      <c r="EV30">
        <v>63.2291</v>
      </c>
      <c r="EW30">
        <v>24.355</v>
      </c>
      <c r="EX30">
        <v>1</v>
      </c>
      <c r="EY30">
        <v>-0.116293</v>
      </c>
      <c r="EZ30">
        <v>2.90138</v>
      </c>
      <c r="FA30">
        <v>20.2157</v>
      </c>
      <c r="FB30">
        <v>5.22882</v>
      </c>
      <c r="FC30">
        <v>11.968</v>
      </c>
      <c r="FD30">
        <v>4.9711</v>
      </c>
      <c r="FE30">
        <v>3.2896</v>
      </c>
      <c r="FF30">
        <v>9999</v>
      </c>
      <c r="FG30">
        <v>9999</v>
      </c>
      <c r="FH30">
        <v>9999</v>
      </c>
      <c r="FI30">
        <v>376.9</v>
      </c>
      <c r="FJ30">
        <v>4.9727</v>
      </c>
      <c r="FK30">
        <v>1.87685</v>
      </c>
      <c r="FL30">
        <v>1.875</v>
      </c>
      <c r="FM30">
        <v>1.87778</v>
      </c>
      <c r="FN30">
        <v>1.87454</v>
      </c>
      <c r="FO30">
        <v>1.87818</v>
      </c>
      <c r="FP30">
        <v>1.87525</v>
      </c>
      <c r="FQ30">
        <v>1.87637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2.631</v>
      </c>
      <c r="GF30">
        <v>0.2021</v>
      </c>
      <c r="GG30">
        <v>1.777354642861949</v>
      </c>
      <c r="GH30">
        <v>0.004141656873719072</v>
      </c>
      <c r="GI30">
        <v>-1.960372967482991E-06</v>
      </c>
      <c r="GJ30">
        <v>5.42736388890357E-10</v>
      </c>
      <c r="GK30">
        <v>-0.009777689371679627</v>
      </c>
      <c r="GL30">
        <v>0.002273355880072555</v>
      </c>
      <c r="GM30">
        <v>0.000541358641816816</v>
      </c>
      <c r="GN30">
        <v>-1.836191331155658E-06</v>
      </c>
      <c r="GO30">
        <v>-0</v>
      </c>
      <c r="GP30">
        <v>2096</v>
      </c>
      <c r="GQ30">
        <v>1</v>
      </c>
      <c r="GR30">
        <v>23</v>
      </c>
      <c r="GS30">
        <v>7200.8</v>
      </c>
      <c r="GT30">
        <v>7200.8</v>
      </c>
      <c r="GU30">
        <v>0.646973</v>
      </c>
      <c r="GV30">
        <v>2.53662</v>
      </c>
      <c r="GW30">
        <v>1.39893</v>
      </c>
      <c r="GX30">
        <v>2.33521</v>
      </c>
      <c r="GY30">
        <v>1.44897</v>
      </c>
      <c r="GZ30">
        <v>2.48535</v>
      </c>
      <c r="HA30">
        <v>35.1747</v>
      </c>
      <c r="HB30">
        <v>15.6293</v>
      </c>
      <c r="HC30">
        <v>18</v>
      </c>
      <c r="HD30">
        <v>490.232</v>
      </c>
      <c r="HE30">
        <v>454.114</v>
      </c>
      <c r="HF30">
        <v>21.9187</v>
      </c>
      <c r="HG30">
        <v>25.4516</v>
      </c>
      <c r="HH30">
        <v>30.0007</v>
      </c>
      <c r="HI30">
        <v>25.2925</v>
      </c>
      <c r="HJ30">
        <v>25.3691</v>
      </c>
      <c r="HK30">
        <v>13.007</v>
      </c>
      <c r="HL30">
        <v>36.1594</v>
      </c>
      <c r="HM30">
        <v>39.6627</v>
      </c>
      <c r="HN30">
        <v>21.7487</v>
      </c>
      <c r="HO30">
        <v>199.197</v>
      </c>
      <c r="HP30">
        <v>12.0759</v>
      </c>
      <c r="HQ30">
        <v>101.097</v>
      </c>
      <c r="HR30">
        <v>102.1</v>
      </c>
    </row>
    <row r="31" spans="1:226">
      <c r="A31">
        <v>15</v>
      </c>
      <c r="B31">
        <v>1664293176.5</v>
      </c>
      <c r="C31">
        <v>69.5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1664293169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221.1159898666668</v>
      </c>
      <c r="AK31">
        <v>222.4810303030302</v>
      </c>
      <c r="AL31">
        <v>-3.094276017316041</v>
      </c>
      <c r="AM31">
        <v>63.45</v>
      </c>
      <c r="AN31">
        <f>(AP31 - AO31 + BO31*1E3/(8.314*(BQ31+273.15)) * AR31/BN31 * AQ31) * BN31/(100*BB31) * 1000/(1000 - AP31)</f>
        <v>0</v>
      </c>
      <c r="AO31">
        <v>11.89629720409797</v>
      </c>
      <c r="AP31">
        <v>18.52269090909092</v>
      </c>
      <c r="AQ31">
        <v>0.0008055744217655284</v>
      </c>
      <c r="AR31">
        <v>96.67977505409691</v>
      </c>
      <c r="AS31">
        <v>4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1664293169</v>
      </c>
      <c r="BH31">
        <v>239.6558518518518</v>
      </c>
      <c r="BI31">
        <v>233.6935555555555</v>
      </c>
      <c r="BJ31">
        <v>18.49625925925926</v>
      </c>
      <c r="BK31">
        <v>11.80195925925926</v>
      </c>
      <c r="BL31">
        <v>237.0001111111111</v>
      </c>
      <c r="BM31">
        <v>18.29450740740741</v>
      </c>
      <c r="BN31">
        <v>500.0654074074074</v>
      </c>
      <c r="BO31">
        <v>91.10738148148147</v>
      </c>
      <c r="BP31">
        <v>0.09992796296296297</v>
      </c>
      <c r="BQ31">
        <v>25.46537407407407</v>
      </c>
      <c r="BR31">
        <v>25.28057777777779</v>
      </c>
      <c r="BS31">
        <v>999.9000000000001</v>
      </c>
      <c r="BT31">
        <v>0</v>
      </c>
      <c r="BU31">
        <v>0</v>
      </c>
      <c r="BV31">
        <v>10002.85740740741</v>
      </c>
      <c r="BW31">
        <v>0</v>
      </c>
      <c r="BX31">
        <v>8.49526</v>
      </c>
      <c r="BY31">
        <v>5.962305555555555</v>
      </c>
      <c r="BZ31">
        <v>244.1718518518519</v>
      </c>
      <c r="CA31">
        <v>236.4828148148148</v>
      </c>
      <c r="CB31">
        <v>6.694318518518519</v>
      </c>
      <c r="CC31">
        <v>233.6935555555555</v>
      </c>
      <c r="CD31">
        <v>11.80195925925926</v>
      </c>
      <c r="CE31">
        <v>1.685146666666667</v>
      </c>
      <c r="CF31">
        <v>1.075244814814815</v>
      </c>
      <c r="CG31">
        <v>14.76026296296297</v>
      </c>
      <c r="CH31">
        <v>7.977278148148148</v>
      </c>
      <c r="CI31">
        <v>1999.985925925926</v>
      </c>
      <c r="CJ31">
        <v>0.9799995555555554</v>
      </c>
      <c r="CK31">
        <v>0.0200003074074074</v>
      </c>
      <c r="CL31">
        <v>0</v>
      </c>
      <c r="CM31">
        <v>751.1300000000002</v>
      </c>
      <c r="CN31">
        <v>5.000560000000001</v>
      </c>
      <c r="CO31">
        <v>15059.5</v>
      </c>
      <c r="CP31">
        <v>17294.74814814815</v>
      </c>
      <c r="CQ31">
        <v>41.07622222222222</v>
      </c>
      <c r="CR31">
        <v>40.28685185185185</v>
      </c>
      <c r="CS31">
        <v>39.55525925925925</v>
      </c>
      <c r="CT31">
        <v>39.82607407407408</v>
      </c>
      <c r="CU31">
        <v>41.11551851851851</v>
      </c>
      <c r="CV31">
        <v>1955.085555555555</v>
      </c>
      <c r="CW31">
        <v>39.90037037037037</v>
      </c>
      <c r="CX31">
        <v>0</v>
      </c>
      <c r="CY31">
        <v>1664293192.5</v>
      </c>
      <c r="CZ31">
        <v>0</v>
      </c>
      <c r="DA31">
        <v>0</v>
      </c>
      <c r="DB31" t="s">
        <v>356</v>
      </c>
      <c r="DC31">
        <v>1663861122</v>
      </c>
      <c r="DD31">
        <v>1663861125</v>
      </c>
      <c r="DE31">
        <v>0</v>
      </c>
      <c r="DF31">
        <v>-0.287</v>
      </c>
      <c r="DG31">
        <v>-0.004</v>
      </c>
      <c r="DH31">
        <v>3.172</v>
      </c>
      <c r="DI31">
        <v>0.178</v>
      </c>
      <c r="DJ31">
        <v>400</v>
      </c>
      <c r="DK31">
        <v>17</v>
      </c>
      <c r="DL31">
        <v>0.18</v>
      </c>
      <c r="DM31">
        <v>0.07000000000000001</v>
      </c>
      <c r="DN31">
        <v>4.97923225</v>
      </c>
      <c r="DO31">
        <v>15.9007140337711</v>
      </c>
      <c r="DP31">
        <v>1.531615123457077</v>
      </c>
      <c r="DQ31">
        <v>0</v>
      </c>
      <c r="DR31">
        <v>6.773713499999999</v>
      </c>
      <c r="DS31">
        <v>-1.269063264540345</v>
      </c>
      <c r="DT31">
        <v>0.1226502463012203</v>
      </c>
      <c r="DU31">
        <v>0</v>
      </c>
      <c r="DV31">
        <v>0</v>
      </c>
      <c r="DW31">
        <v>2</v>
      </c>
      <c r="DX31" t="s">
        <v>357</v>
      </c>
      <c r="DY31">
        <v>2.98059</v>
      </c>
      <c r="DZ31">
        <v>2.72846</v>
      </c>
      <c r="EA31">
        <v>0.0504666</v>
      </c>
      <c r="EB31">
        <v>0.0495445</v>
      </c>
      <c r="EC31">
        <v>0.0904047</v>
      </c>
      <c r="ED31">
        <v>0.0666308</v>
      </c>
      <c r="EE31">
        <v>28545.2</v>
      </c>
      <c r="EF31">
        <v>28152.7</v>
      </c>
      <c r="EG31">
        <v>30587</v>
      </c>
      <c r="EH31">
        <v>29861</v>
      </c>
      <c r="EI31">
        <v>38378.6</v>
      </c>
      <c r="EJ31">
        <v>36699.3</v>
      </c>
      <c r="EK31">
        <v>46773.5</v>
      </c>
      <c r="EL31">
        <v>44399.7</v>
      </c>
      <c r="EM31">
        <v>1.88908</v>
      </c>
      <c r="EN31">
        <v>1.87805</v>
      </c>
      <c r="EO31">
        <v>0.0943244</v>
      </c>
      <c r="EP31">
        <v>0</v>
      </c>
      <c r="EQ31">
        <v>23.7094</v>
      </c>
      <c r="ER31">
        <v>999.9</v>
      </c>
      <c r="ES31">
        <v>40.2</v>
      </c>
      <c r="ET31">
        <v>30.6</v>
      </c>
      <c r="EU31">
        <v>19.4564</v>
      </c>
      <c r="EV31">
        <v>63.5091</v>
      </c>
      <c r="EW31">
        <v>24.5433</v>
      </c>
      <c r="EX31">
        <v>1</v>
      </c>
      <c r="EY31">
        <v>-0.115556</v>
      </c>
      <c r="EZ31">
        <v>3.11197</v>
      </c>
      <c r="FA31">
        <v>20.212</v>
      </c>
      <c r="FB31">
        <v>5.22942</v>
      </c>
      <c r="FC31">
        <v>11.968</v>
      </c>
      <c r="FD31">
        <v>4.9712</v>
      </c>
      <c r="FE31">
        <v>3.28965</v>
      </c>
      <c r="FF31">
        <v>9999</v>
      </c>
      <c r="FG31">
        <v>9999</v>
      </c>
      <c r="FH31">
        <v>9999</v>
      </c>
      <c r="FI31">
        <v>376.9</v>
      </c>
      <c r="FJ31">
        <v>4.97269</v>
      </c>
      <c r="FK31">
        <v>1.87686</v>
      </c>
      <c r="FL31">
        <v>1.875</v>
      </c>
      <c r="FM31">
        <v>1.87781</v>
      </c>
      <c r="FN31">
        <v>1.87455</v>
      </c>
      <c r="FO31">
        <v>1.87818</v>
      </c>
      <c r="FP31">
        <v>1.87526</v>
      </c>
      <c r="FQ31">
        <v>1.87637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2.58</v>
      </c>
      <c r="GF31">
        <v>0.2024</v>
      </c>
      <c r="GG31">
        <v>1.777354642861949</v>
      </c>
      <c r="GH31">
        <v>0.004141656873719072</v>
      </c>
      <c r="GI31">
        <v>-1.960372967482991E-06</v>
      </c>
      <c r="GJ31">
        <v>5.42736388890357E-10</v>
      </c>
      <c r="GK31">
        <v>-0.009777689371679627</v>
      </c>
      <c r="GL31">
        <v>0.002273355880072555</v>
      </c>
      <c r="GM31">
        <v>0.000541358641816816</v>
      </c>
      <c r="GN31">
        <v>-1.836191331155658E-06</v>
      </c>
      <c r="GO31">
        <v>-0</v>
      </c>
      <c r="GP31">
        <v>2096</v>
      </c>
      <c r="GQ31">
        <v>1</v>
      </c>
      <c r="GR31">
        <v>23</v>
      </c>
      <c r="GS31">
        <v>7200.9</v>
      </c>
      <c r="GT31">
        <v>7200.9</v>
      </c>
      <c r="GU31">
        <v>0.611572</v>
      </c>
      <c r="GV31">
        <v>2.54028</v>
      </c>
      <c r="GW31">
        <v>1.39893</v>
      </c>
      <c r="GX31">
        <v>2.33521</v>
      </c>
      <c r="GY31">
        <v>1.44897</v>
      </c>
      <c r="GZ31">
        <v>2.48535</v>
      </c>
      <c r="HA31">
        <v>35.1516</v>
      </c>
      <c r="HB31">
        <v>15.6468</v>
      </c>
      <c r="HC31">
        <v>18</v>
      </c>
      <c r="HD31">
        <v>489.9</v>
      </c>
      <c r="HE31">
        <v>454.13</v>
      </c>
      <c r="HF31">
        <v>21.6286</v>
      </c>
      <c r="HG31">
        <v>25.4516</v>
      </c>
      <c r="HH31">
        <v>30.0007</v>
      </c>
      <c r="HI31">
        <v>25.2935</v>
      </c>
      <c r="HJ31">
        <v>25.3691</v>
      </c>
      <c r="HK31">
        <v>12.2765</v>
      </c>
      <c r="HL31">
        <v>35.5521</v>
      </c>
      <c r="HM31">
        <v>39.6627</v>
      </c>
      <c r="HN31">
        <v>21.4695</v>
      </c>
      <c r="HO31">
        <v>185.84</v>
      </c>
      <c r="HP31">
        <v>12.202</v>
      </c>
      <c r="HQ31">
        <v>101.096</v>
      </c>
      <c r="HR31">
        <v>102.101</v>
      </c>
    </row>
    <row r="32" spans="1:226">
      <c r="A32">
        <v>16</v>
      </c>
      <c r="B32">
        <v>1664293181.5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1664293173.714286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204.4494757367966</v>
      </c>
      <c r="AK32">
        <v>207.006212121212</v>
      </c>
      <c r="AL32">
        <v>-3.095520692640702</v>
      </c>
      <c r="AM32">
        <v>63.45</v>
      </c>
      <c r="AN32">
        <f>(AP32 - AO32 + BO32*1E3/(8.314*(BQ32+273.15)) * AR32/BN32 * AQ32) * BN32/(100*BB32) * 1000/(1000 - AP32)</f>
        <v>0</v>
      </c>
      <c r="AO32">
        <v>12.04655240177577</v>
      </c>
      <c r="AP32">
        <v>18.53513706293707</v>
      </c>
      <c r="AQ32">
        <v>0.001005735499135741</v>
      </c>
      <c r="AR32">
        <v>96.67977505409691</v>
      </c>
      <c r="AS32">
        <v>4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1664293173.714286</v>
      </c>
      <c r="BH32">
        <v>225.3093928571429</v>
      </c>
      <c r="BI32">
        <v>218.0616785714286</v>
      </c>
      <c r="BJ32">
        <v>18.51655</v>
      </c>
      <c r="BK32">
        <v>11.93084285714286</v>
      </c>
      <c r="BL32">
        <v>222.70125</v>
      </c>
      <c r="BM32">
        <v>18.3144</v>
      </c>
      <c r="BN32">
        <v>500.0824285714286</v>
      </c>
      <c r="BO32">
        <v>91.10663928571428</v>
      </c>
      <c r="BP32">
        <v>0.09998921428571429</v>
      </c>
      <c r="BQ32">
        <v>25.43229285714286</v>
      </c>
      <c r="BR32">
        <v>25.266075</v>
      </c>
      <c r="BS32">
        <v>999.9000000000002</v>
      </c>
      <c r="BT32">
        <v>0</v>
      </c>
      <c r="BU32">
        <v>0</v>
      </c>
      <c r="BV32">
        <v>10004.80357142857</v>
      </c>
      <c r="BW32">
        <v>0</v>
      </c>
      <c r="BX32">
        <v>8.49526</v>
      </c>
      <c r="BY32">
        <v>7.247733214285715</v>
      </c>
      <c r="BZ32">
        <v>229.5599642857143</v>
      </c>
      <c r="CA32">
        <v>220.6929285714286</v>
      </c>
      <c r="CB32">
        <v>6.585732142857142</v>
      </c>
      <c r="CC32">
        <v>218.0616785714286</v>
      </c>
      <c r="CD32">
        <v>11.93084285714286</v>
      </c>
      <c r="CE32">
        <v>1.686981785714286</v>
      </c>
      <c r="CF32">
        <v>1.0869775</v>
      </c>
      <c r="CG32">
        <v>14.77715</v>
      </c>
      <c r="CH32">
        <v>8.136829642857142</v>
      </c>
      <c r="CI32">
        <v>1999.996071428572</v>
      </c>
      <c r="CJ32">
        <v>0.9799993214285713</v>
      </c>
      <c r="CK32">
        <v>0.02000055714285714</v>
      </c>
      <c r="CL32">
        <v>0</v>
      </c>
      <c r="CM32">
        <v>749.4115000000002</v>
      </c>
      <c r="CN32">
        <v>5.000560000000001</v>
      </c>
      <c r="CO32">
        <v>15022.56071428572</v>
      </c>
      <c r="CP32">
        <v>17294.83571428572</v>
      </c>
      <c r="CQ32">
        <v>41.03553571428571</v>
      </c>
      <c r="CR32">
        <v>40.23185714285713</v>
      </c>
      <c r="CS32">
        <v>39.49525</v>
      </c>
      <c r="CT32">
        <v>39.70949999999999</v>
      </c>
      <c r="CU32">
        <v>41.05557142857141</v>
      </c>
      <c r="CV32">
        <v>1955.095714285714</v>
      </c>
      <c r="CW32">
        <v>39.90035714285715</v>
      </c>
      <c r="CX32">
        <v>0</v>
      </c>
      <c r="CY32">
        <v>1664293197.3</v>
      </c>
      <c r="CZ32">
        <v>0</v>
      </c>
      <c r="DA32">
        <v>0</v>
      </c>
      <c r="DB32" t="s">
        <v>356</v>
      </c>
      <c r="DC32">
        <v>1663861122</v>
      </c>
      <c r="DD32">
        <v>1663861125</v>
      </c>
      <c r="DE32">
        <v>0</v>
      </c>
      <c r="DF32">
        <v>-0.287</v>
      </c>
      <c r="DG32">
        <v>-0.004</v>
      </c>
      <c r="DH32">
        <v>3.172</v>
      </c>
      <c r="DI32">
        <v>0.178</v>
      </c>
      <c r="DJ32">
        <v>400</v>
      </c>
      <c r="DK32">
        <v>17</v>
      </c>
      <c r="DL32">
        <v>0.18</v>
      </c>
      <c r="DM32">
        <v>0.07000000000000001</v>
      </c>
      <c r="DN32">
        <v>6.362141951219512</v>
      </c>
      <c r="DO32">
        <v>16.3838887108014</v>
      </c>
      <c r="DP32">
        <v>1.616195206032078</v>
      </c>
      <c r="DQ32">
        <v>0</v>
      </c>
      <c r="DR32">
        <v>6.656419268292683</v>
      </c>
      <c r="DS32">
        <v>-1.357639651567956</v>
      </c>
      <c r="DT32">
        <v>0.1342440670150189</v>
      </c>
      <c r="DU32">
        <v>0</v>
      </c>
      <c r="DV32">
        <v>0</v>
      </c>
      <c r="DW32">
        <v>2</v>
      </c>
      <c r="DX32" t="s">
        <v>357</v>
      </c>
      <c r="DY32">
        <v>2.98079</v>
      </c>
      <c r="DZ32">
        <v>2.72832</v>
      </c>
      <c r="EA32">
        <v>0.0473469</v>
      </c>
      <c r="EB32">
        <v>0.0461169</v>
      </c>
      <c r="EC32">
        <v>0.0904363</v>
      </c>
      <c r="ED32">
        <v>0.0671177</v>
      </c>
      <c r="EE32">
        <v>28639</v>
      </c>
      <c r="EF32">
        <v>28253.9</v>
      </c>
      <c r="EG32">
        <v>30587</v>
      </c>
      <c r="EH32">
        <v>29860.7</v>
      </c>
      <c r="EI32">
        <v>38377.4</v>
      </c>
      <c r="EJ32">
        <v>36679.4</v>
      </c>
      <c r="EK32">
        <v>46774</v>
      </c>
      <c r="EL32">
        <v>44399.3</v>
      </c>
      <c r="EM32">
        <v>1.88935</v>
      </c>
      <c r="EN32">
        <v>1.87818</v>
      </c>
      <c r="EO32">
        <v>0.0931174</v>
      </c>
      <c r="EP32">
        <v>0</v>
      </c>
      <c r="EQ32">
        <v>23.7029</v>
      </c>
      <c r="ER32">
        <v>999.9</v>
      </c>
      <c r="ES32">
        <v>40.1</v>
      </c>
      <c r="ET32">
        <v>30.6</v>
      </c>
      <c r="EU32">
        <v>19.4081</v>
      </c>
      <c r="EV32">
        <v>63.9091</v>
      </c>
      <c r="EW32">
        <v>24.6915</v>
      </c>
      <c r="EX32">
        <v>1</v>
      </c>
      <c r="EY32">
        <v>-0.115091</v>
      </c>
      <c r="EZ32">
        <v>3.17187</v>
      </c>
      <c r="FA32">
        <v>20.2113</v>
      </c>
      <c r="FB32">
        <v>5.22957</v>
      </c>
      <c r="FC32">
        <v>11.968</v>
      </c>
      <c r="FD32">
        <v>4.9711</v>
      </c>
      <c r="FE32">
        <v>3.28965</v>
      </c>
      <c r="FF32">
        <v>9999</v>
      </c>
      <c r="FG32">
        <v>9999</v>
      </c>
      <c r="FH32">
        <v>9999</v>
      </c>
      <c r="FI32">
        <v>376.9</v>
      </c>
      <c r="FJ32">
        <v>4.97272</v>
      </c>
      <c r="FK32">
        <v>1.87684</v>
      </c>
      <c r="FL32">
        <v>1.875</v>
      </c>
      <c r="FM32">
        <v>1.87781</v>
      </c>
      <c r="FN32">
        <v>1.87454</v>
      </c>
      <c r="FO32">
        <v>1.87819</v>
      </c>
      <c r="FP32">
        <v>1.87527</v>
      </c>
      <c r="FQ32">
        <v>1.87637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2.528</v>
      </c>
      <c r="GF32">
        <v>0.2025</v>
      </c>
      <c r="GG32">
        <v>1.777354642861949</v>
      </c>
      <c r="GH32">
        <v>0.004141656873719072</v>
      </c>
      <c r="GI32">
        <v>-1.960372967482991E-06</v>
      </c>
      <c r="GJ32">
        <v>5.42736388890357E-10</v>
      </c>
      <c r="GK32">
        <v>-0.009777689371679627</v>
      </c>
      <c r="GL32">
        <v>0.002273355880072555</v>
      </c>
      <c r="GM32">
        <v>0.000541358641816816</v>
      </c>
      <c r="GN32">
        <v>-1.836191331155658E-06</v>
      </c>
      <c r="GO32">
        <v>-0</v>
      </c>
      <c r="GP32">
        <v>2096</v>
      </c>
      <c r="GQ32">
        <v>1</v>
      </c>
      <c r="GR32">
        <v>23</v>
      </c>
      <c r="GS32">
        <v>7201</v>
      </c>
      <c r="GT32">
        <v>7200.9</v>
      </c>
      <c r="GU32">
        <v>0.571289</v>
      </c>
      <c r="GV32">
        <v>2.54883</v>
      </c>
      <c r="GW32">
        <v>1.39893</v>
      </c>
      <c r="GX32">
        <v>2.33521</v>
      </c>
      <c r="GY32">
        <v>1.44897</v>
      </c>
      <c r="GZ32">
        <v>2.47925</v>
      </c>
      <c r="HA32">
        <v>35.1516</v>
      </c>
      <c r="HB32">
        <v>15.6205</v>
      </c>
      <c r="HC32">
        <v>18</v>
      </c>
      <c r="HD32">
        <v>490.049</v>
      </c>
      <c r="HE32">
        <v>454.208</v>
      </c>
      <c r="HF32">
        <v>21.354</v>
      </c>
      <c r="HG32">
        <v>25.4534</v>
      </c>
      <c r="HH32">
        <v>30.0005</v>
      </c>
      <c r="HI32">
        <v>25.2935</v>
      </c>
      <c r="HJ32">
        <v>25.3691</v>
      </c>
      <c r="HK32">
        <v>11.4779</v>
      </c>
      <c r="HL32">
        <v>34.9531</v>
      </c>
      <c r="HM32">
        <v>39.6627</v>
      </c>
      <c r="HN32">
        <v>21.2143</v>
      </c>
      <c r="HO32">
        <v>165.806</v>
      </c>
      <c r="HP32">
        <v>12.3379</v>
      </c>
      <c r="HQ32">
        <v>101.097</v>
      </c>
      <c r="HR32">
        <v>102.1</v>
      </c>
    </row>
    <row r="33" spans="1:226">
      <c r="A33">
        <v>17</v>
      </c>
      <c r="B33">
        <v>1664293186.5</v>
      </c>
      <c r="C33">
        <v>79.5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1664293179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187.8029794597403</v>
      </c>
      <c r="AK33">
        <v>191.5487818181819</v>
      </c>
      <c r="AL33">
        <v>-3.092850389610412</v>
      </c>
      <c r="AM33">
        <v>63.45</v>
      </c>
      <c r="AN33">
        <f>(AP33 - AO33 + BO33*1E3/(8.314*(BQ33+273.15)) * AR33/BN33 * AQ33) * BN33/(100*BB33) * 1000/(1000 - AP33)</f>
        <v>0</v>
      </c>
      <c r="AO33">
        <v>12.17711878887548</v>
      </c>
      <c r="AP33">
        <v>18.54316503496505</v>
      </c>
      <c r="AQ33">
        <v>0.0002730101563292234</v>
      </c>
      <c r="AR33">
        <v>96.67977505409691</v>
      </c>
      <c r="AS33">
        <v>4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1664293179</v>
      </c>
      <c r="BH33">
        <v>209.2478148148148</v>
      </c>
      <c r="BI33">
        <v>200.6014814814815</v>
      </c>
      <c r="BJ33">
        <v>18.53048888888889</v>
      </c>
      <c r="BK33">
        <v>12.07567037037037</v>
      </c>
      <c r="BL33">
        <v>206.6935925925926</v>
      </c>
      <c r="BM33">
        <v>18.32805925925926</v>
      </c>
      <c r="BN33">
        <v>500.0748888888889</v>
      </c>
      <c r="BO33">
        <v>91.10694444444444</v>
      </c>
      <c r="BP33">
        <v>0.09994608518518519</v>
      </c>
      <c r="BQ33">
        <v>25.38944444444444</v>
      </c>
      <c r="BR33">
        <v>25.24378148148148</v>
      </c>
      <c r="BS33">
        <v>999.9000000000001</v>
      </c>
      <c r="BT33">
        <v>0</v>
      </c>
      <c r="BU33">
        <v>0</v>
      </c>
      <c r="BV33">
        <v>10004.78148148148</v>
      </c>
      <c r="BW33">
        <v>0</v>
      </c>
      <c r="BX33">
        <v>8.49526</v>
      </c>
      <c r="BY33">
        <v>8.646305925925926</v>
      </c>
      <c r="BZ33">
        <v>213.1982962962963</v>
      </c>
      <c r="CA33">
        <v>203.0518148148148</v>
      </c>
      <c r="CB33">
        <v>6.454838888888889</v>
      </c>
      <c r="CC33">
        <v>200.6014814814815</v>
      </c>
      <c r="CD33">
        <v>12.07567037037037</v>
      </c>
      <c r="CE33">
        <v>1.688256296296296</v>
      </c>
      <c r="CF33">
        <v>1.100176666666667</v>
      </c>
      <c r="CG33">
        <v>14.78887777777778</v>
      </c>
      <c r="CH33">
        <v>8.31460074074074</v>
      </c>
      <c r="CI33">
        <v>2000</v>
      </c>
      <c r="CJ33">
        <v>0.979999111111111</v>
      </c>
      <c r="CK33">
        <v>0.02000078148148148</v>
      </c>
      <c r="CL33">
        <v>0</v>
      </c>
      <c r="CM33">
        <v>748.0821481481481</v>
      </c>
      <c r="CN33">
        <v>5.000560000000001</v>
      </c>
      <c r="CO33">
        <v>14994.06296296296</v>
      </c>
      <c r="CP33">
        <v>17294.87037037037</v>
      </c>
      <c r="CQ33">
        <v>40.97899999999999</v>
      </c>
      <c r="CR33">
        <v>40.17803703703703</v>
      </c>
      <c r="CS33">
        <v>39.48359259259259</v>
      </c>
      <c r="CT33">
        <v>39.59229629629629</v>
      </c>
      <c r="CU33">
        <v>41.00896296296295</v>
      </c>
      <c r="CV33">
        <v>1955.099629629629</v>
      </c>
      <c r="CW33">
        <v>39.90037037037037</v>
      </c>
      <c r="CX33">
        <v>0</v>
      </c>
      <c r="CY33">
        <v>1664293202.7</v>
      </c>
      <c r="CZ33">
        <v>0</v>
      </c>
      <c r="DA33">
        <v>0</v>
      </c>
      <c r="DB33" t="s">
        <v>356</v>
      </c>
      <c r="DC33">
        <v>1663861122</v>
      </c>
      <c r="DD33">
        <v>1663861125</v>
      </c>
      <c r="DE33">
        <v>0</v>
      </c>
      <c r="DF33">
        <v>-0.287</v>
      </c>
      <c r="DG33">
        <v>-0.004</v>
      </c>
      <c r="DH33">
        <v>3.172</v>
      </c>
      <c r="DI33">
        <v>0.178</v>
      </c>
      <c r="DJ33">
        <v>400</v>
      </c>
      <c r="DK33">
        <v>17</v>
      </c>
      <c r="DL33">
        <v>0.18</v>
      </c>
      <c r="DM33">
        <v>0.07000000000000001</v>
      </c>
      <c r="DN33">
        <v>7.716252195121952</v>
      </c>
      <c r="DO33">
        <v>15.86063707317073</v>
      </c>
      <c r="DP33">
        <v>1.564163318412087</v>
      </c>
      <c r="DQ33">
        <v>0</v>
      </c>
      <c r="DR33">
        <v>6.539947804878048</v>
      </c>
      <c r="DS33">
        <v>-1.477043623693373</v>
      </c>
      <c r="DT33">
        <v>0.1457948791049611</v>
      </c>
      <c r="DU33">
        <v>0</v>
      </c>
      <c r="DV33">
        <v>0</v>
      </c>
      <c r="DW33">
        <v>2</v>
      </c>
      <c r="DX33" t="s">
        <v>357</v>
      </c>
      <c r="DY33">
        <v>2.98073</v>
      </c>
      <c r="DZ33">
        <v>2.72816</v>
      </c>
      <c r="EA33">
        <v>0.0441573</v>
      </c>
      <c r="EB33">
        <v>0.0425619</v>
      </c>
      <c r="EC33">
        <v>0.09046360000000001</v>
      </c>
      <c r="ED33">
        <v>0.06766460000000001</v>
      </c>
      <c r="EE33">
        <v>28735.4</v>
      </c>
      <c r="EF33">
        <v>28359</v>
      </c>
      <c r="EG33">
        <v>30587.6</v>
      </c>
      <c r="EH33">
        <v>29860.4</v>
      </c>
      <c r="EI33">
        <v>38376.8</v>
      </c>
      <c r="EJ33">
        <v>36657.1</v>
      </c>
      <c r="EK33">
        <v>46774.9</v>
      </c>
      <c r="EL33">
        <v>44399</v>
      </c>
      <c r="EM33">
        <v>1.88925</v>
      </c>
      <c r="EN33">
        <v>1.87855</v>
      </c>
      <c r="EO33">
        <v>0.092268</v>
      </c>
      <c r="EP33">
        <v>0</v>
      </c>
      <c r="EQ33">
        <v>23.6944</v>
      </c>
      <c r="ER33">
        <v>999.9</v>
      </c>
      <c r="ES33">
        <v>40.1</v>
      </c>
      <c r="ET33">
        <v>30.6</v>
      </c>
      <c r="EU33">
        <v>19.4083</v>
      </c>
      <c r="EV33">
        <v>63.6191</v>
      </c>
      <c r="EW33">
        <v>24.7476</v>
      </c>
      <c r="EX33">
        <v>1</v>
      </c>
      <c r="EY33">
        <v>-0.114708</v>
      </c>
      <c r="EZ33">
        <v>3.25882</v>
      </c>
      <c r="FA33">
        <v>20.2101</v>
      </c>
      <c r="FB33">
        <v>5.23062</v>
      </c>
      <c r="FC33">
        <v>11.968</v>
      </c>
      <c r="FD33">
        <v>4.97105</v>
      </c>
      <c r="FE33">
        <v>3.28965</v>
      </c>
      <c r="FF33">
        <v>9999</v>
      </c>
      <c r="FG33">
        <v>9999</v>
      </c>
      <c r="FH33">
        <v>9999</v>
      </c>
      <c r="FI33">
        <v>376.9</v>
      </c>
      <c r="FJ33">
        <v>4.9727</v>
      </c>
      <c r="FK33">
        <v>1.87689</v>
      </c>
      <c r="FL33">
        <v>1.875</v>
      </c>
      <c r="FM33">
        <v>1.87785</v>
      </c>
      <c r="FN33">
        <v>1.87455</v>
      </c>
      <c r="FO33">
        <v>1.87818</v>
      </c>
      <c r="FP33">
        <v>1.8753</v>
      </c>
      <c r="FQ33">
        <v>1.87637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2.476</v>
      </c>
      <c r="GF33">
        <v>0.2027</v>
      </c>
      <c r="GG33">
        <v>1.777354642861949</v>
      </c>
      <c r="GH33">
        <v>0.004141656873719072</v>
      </c>
      <c r="GI33">
        <v>-1.960372967482991E-06</v>
      </c>
      <c r="GJ33">
        <v>5.42736388890357E-10</v>
      </c>
      <c r="GK33">
        <v>-0.009777689371679627</v>
      </c>
      <c r="GL33">
        <v>0.002273355880072555</v>
      </c>
      <c r="GM33">
        <v>0.000541358641816816</v>
      </c>
      <c r="GN33">
        <v>-1.836191331155658E-06</v>
      </c>
      <c r="GO33">
        <v>-0</v>
      </c>
      <c r="GP33">
        <v>2096</v>
      </c>
      <c r="GQ33">
        <v>1</v>
      </c>
      <c r="GR33">
        <v>23</v>
      </c>
      <c r="GS33">
        <v>7201.1</v>
      </c>
      <c r="GT33">
        <v>7201</v>
      </c>
      <c r="GU33">
        <v>0.534668</v>
      </c>
      <c r="GV33">
        <v>2.55615</v>
      </c>
      <c r="GW33">
        <v>1.39893</v>
      </c>
      <c r="GX33">
        <v>2.33521</v>
      </c>
      <c r="GY33">
        <v>1.44897</v>
      </c>
      <c r="GZ33">
        <v>2.46582</v>
      </c>
      <c r="HA33">
        <v>35.1516</v>
      </c>
      <c r="HB33">
        <v>15.6293</v>
      </c>
      <c r="HC33">
        <v>18</v>
      </c>
      <c r="HD33">
        <v>489.995</v>
      </c>
      <c r="HE33">
        <v>454.46</v>
      </c>
      <c r="HF33">
        <v>21.1</v>
      </c>
      <c r="HG33">
        <v>25.4538</v>
      </c>
      <c r="HH33">
        <v>30.0003</v>
      </c>
      <c r="HI33">
        <v>25.2935</v>
      </c>
      <c r="HJ33">
        <v>25.3712</v>
      </c>
      <c r="HK33">
        <v>10.7322</v>
      </c>
      <c r="HL33">
        <v>34.3259</v>
      </c>
      <c r="HM33">
        <v>39.2836</v>
      </c>
      <c r="HN33">
        <v>20.9858</v>
      </c>
      <c r="HO33">
        <v>152.45</v>
      </c>
      <c r="HP33">
        <v>12.4679</v>
      </c>
      <c r="HQ33">
        <v>101.099</v>
      </c>
      <c r="HR33">
        <v>102.099</v>
      </c>
    </row>
    <row r="34" spans="1:226">
      <c r="A34">
        <v>18</v>
      </c>
      <c r="B34">
        <v>1664293191.5</v>
      </c>
      <c r="C34">
        <v>84.5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1664293183.714286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171.0336416450217</v>
      </c>
      <c r="AK34">
        <v>176.0302666666666</v>
      </c>
      <c r="AL34">
        <v>-3.101299047619039</v>
      </c>
      <c r="AM34">
        <v>63.45</v>
      </c>
      <c r="AN34">
        <f>(AP34 - AO34 + BO34*1E3/(8.314*(BQ34+273.15)) * AR34/BN34 * AQ34) * BN34/(100*BB34) * 1000/(1000 - AP34)</f>
        <v>0</v>
      </c>
      <c r="AO34">
        <v>12.30056646547408</v>
      </c>
      <c r="AP34">
        <v>18.54912167832169</v>
      </c>
      <c r="AQ34">
        <v>0.0001247722364582567</v>
      </c>
      <c r="AR34">
        <v>96.67977505409691</v>
      </c>
      <c r="AS34">
        <v>4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1664293183.714286</v>
      </c>
      <c r="BH34">
        <v>194.9227142857143</v>
      </c>
      <c r="BI34">
        <v>185.0271785714286</v>
      </c>
      <c r="BJ34">
        <v>18.53920357142857</v>
      </c>
      <c r="BK34">
        <v>12.20043928571429</v>
      </c>
      <c r="BL34">
        <v>192.4172857142857</v>
      </c>
      <c r="BM34">
        <v>18.33660714285714</v>
      </c>
      <c r="BN34">
        <v>500.0713214285714</v>
      </c>
      <c r="BO34">
        <v>91.10667142857142</v>
      </c>
      <c r="BP34">
        <v>0.09995673214285715</v>
      </c>
      <c r="BQ34">
        <v>25.34728214285714</v>
      </c>
      <c r="BR34">
        <v>25.21991785714285</v>
      </c>
      <c r="BS34">
        <v>999.9000000000002</v>
      </c>
      <c r="BT34">
        <v>0</v>
      </c>
      <c r="BU34">
        <v>0</v>
      </c>
      <c r="BV34">
        <v>10010.425</v>
      </c>
      <c r="BW34">
        <v>0</v>
      </c>
      <c r="BX34">
        <v>8.49526</v>
      </c>
      <c r="BY34">
        <v>9.895521785714285</v>
      </c>
      <c r="BZ34">
        <v>198.6045</v>
      </c>
      <c r="CA34">
        <v>187.3106785714286</v>
      </c>
      <c r="CB34">
        <v>6.338775</v>
      </c>
      <c r="CC34">
        <v>185.0271785714286</v>
      </c>
      <c r="CD34">
        <v>12.20043928571429</v>
      </c>
      <c r="CE34">
        <v>1.689046071428571</v>
      </c>
      <c r="CF34">
        <v>1.111541428571429</v>
      </c>
      <c r="CG34">
        <v>14.79611785714286</v>
      </c>
      <c r="CH34">
        <v>8.466166428571428</v>
      </c>
      <c r="CI34">
        <v>2000.019642857143</v>
      </c>
      <c r="CJ34">
        <v>0.979999107142857</v>
      </c>
      <c r="CK34">
        <v>0.02000078571428571</v>
      </c>
      <c r="CL34">
        <v>0</v>
      </c>
      <c r="CM34">
        <v>747.5484642857143</v>
      </c>
      <c r="CN34">
        <v>5.000560000000001</v>
      </c>
      <c r="CO34">
        <v>14980.31071428572</v>
      </c>
      <c r="CP34">
        <v>17295.03571428571</v>
      </c>
      <c r="CQ34">
        <v>40.97521428571429</v>
      </c>
      <c r="CR34">
        <v>40.13367857142856</v>
      </c>
      <c r="CS34">
        <v>39.43289285714285</v>
      </c>
      <c r="CT34">
        <v>39.48849999999999</v>
      </c>
      <c r="CU34">
        <v>40.94385714285714</v>
      </c>
      <c r="CV34">
        <v>1955.119285714285</v>
      </c>
      <c r="CW34">
        <v>39.90035714285715</v>
      </c>
      <c r="CX34">
        <v>0</v>
      </c>
      <c r="CY34">
        <v>1664293207.5</v>
      </c>
      <c r="CZ34">
        <v>0</v>
      </c>
      <c r="DA34">
        <v>0</v>
      </c>
      <c r="DB34" t="s">
        <v>356</v>
      </c>
      <c r="DC34">
        <v>1663861122</v>
      </c>
      <c r="DD34">
        <v>1663861125</v>
      </c>
      <c r="DE34">
        <v>0</v>
      </c>
      <c r="DF34">
        <v>-0.287</v>
      </c>
      <c r="DG34">
        <v>-0.004</v>
      </c>
      <c r="DH34">
        <v>3.172</v>
      </c>
      <c r="DI34">
        <v>0.178</v>
      </c>
      <c r="DJ34">
        <v>400</v>
      </c>
      <c r="DK34">
        <v>17</v>
      </c>
      <c r="DL34">
        <v>0.18</v>
      </c>
      <c r="DM34">
        <v>0.07000000000000001</v>
      </c>
      <c r="DN34">
        <v>9.045988536585366</v>
      </c>
      <c r="DO34">
        <v>15.92119651567944</v>
      </c>
      <c r="DP34">
        <v>1.570199284359389</v>
      </c>
      <c r="DQ34">
        <v>0</v>
      </c>
      <c r="DR34">
        <v>6.418498048780489</v>
      </c>
      <c r="DS34">
        <v>-1.482876376306603</v>
      </c>
      <c r="DT34">
        <v>0.1463525497743754</v>
      </c>
      <c r="DU34">
        <v>0</v>
      </c>
      <c r="DV34">
        <v>0</v>
      </c>
      <c r="DW34">
        <v>2</v>
      </c>
      <c r="DX34" t="s">
        <v>357</v>
      </c>
      <c r="DY34">
        <v>2.98072</v>
      </c>
      <c r="DZ34">
        <v>2.72825</v>
      </c>
      <c r="EA34">
        <v>0.0408915</v>
      </c>
      <c r="EB34">
        <v>0.0389548</v>
      </c>
      <c r="EC34">
        <v>0.09048340000000001</v>
      </c>
      <c r="ED34">
        <v>0.06814240000000001</v>
      </c>
      <c r="EE34">
        <v>28833.2</v>
      </c>
      <c r="EF34">
        <v>28465.7</v>
      </c>
      <c r="EG34">
        <v>30587.2</v>
      </c>
      <c r="EH34">
        <v>29860.2</v>
      </c>
      <c r="EI34">
        <v>38375.1</v>
      </c>
      <c r="EJ34">
        <v>36637.3</v>
      </c>
      <c r="EK34">
        <v>46774.2</v>
      </c>
      <c r="EL34">
        <v>44398.3</v>
      </c>
      <c r="EM34">
        <v>1.8891</v>
      </c>
      <c r="EN34">
        <v>1.87882</v>
      </c>
      <c r="EO34">
        <v>0.0910759</v>
      </c>
      <c r="EP34">
        <v>0</v>
      </c>
      <c r="EQ34">
        <v>23.684</v>
      </c>
      <c r="ER34">
        <v>999.9</v>
      </c>
      <c r="ES34">
        <v>40.1</v>
      </c>
      <c r="ET34">
        <v>30.6</v>
      </c>
      <c r="EU34">
        <v>19.4075</v>
      </c>
      <c r="EV34">
        <v>63.8691</v>
      </c>
      <c r="EW34">
        <v>24.6915</v>
      </c>
      <c r="EX34">
        <v>1</v>
      </c>
      <c r="EY34">
        <v>-0.114776</v>
      </c>
      <c r="EZ34">
        <v>3.2343</v>
      </c>
      <c r="FA34">
        <v>20.2103</v>
      </c>
      <c r="FB34">
        <v>5.22672</v>
      </c>
      <c r="FC34">
        <v>11.968</v>
      </c>
      <c r="FD34">
        <v>4.9699</v>
      </c>
      <c r="FE34">
        <v>3.28895</v>
      </c>
      <c r="FF34">
        <v>9999</v>
      </c>
      <c r="FG34">
        <v>9999</v>
      </c>
      <c r="FH34">
        <v>9999</v>
      </c>
      <c r="FI34">
        <v>376.9</v>
      </c>
      <c r="FJ34">
        <v>4.9727</v>
      </c>
      <c r="FK34">
        <v>1.87692</v>
      </c>
      <c r="FL34">
        <v>1.875</v>
      </c>
      <c r="FM34">
        <v>1.87785</v>
      </c>
      <c r="FN34">
        <v>1.87458</v>
      </c>
      <c r="FO34">
        <v>1.87819</v>
      </c>
      <c r="FP34">
        <v>1.87531</v>
      </c>
      <c r="FQ34">
        <v>1.87638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2.423</v>
      </c>
      <c r="GF34">
        <v>0.2028</v>
      </c>
      <c r="GG34">
        <v>1.777354642861949</v>
      </c>
      <c r="GH34">
        <v>0.004141656873719072</v>
      </c>
      <c r="GI34">
        <v>-1.960372967482991E-06</v>
      </c>
      <c r="GJ34">
        <v>5.42736388890357E-10</v>
      </c>
      <c r="GK34">
        <v>-0.009777689371679627</v>
      </c>
      <c r="GL34">
        <v>0.002273355880072555</v>
      </c>
      <c r="GM34">
        <v>0.000541358641816816</v>
      </c>
      <c r="GN34">
        <v>-1.836191331155658E-06</v>
      </c>
      <c r="GO34">
        <v>-0</v>
      </c>
      <c r="GP34">
        <v>2096</v>
      </c>
      <c r="GQ34">
        <v>1</v>
      </c>
      <c r="GR34">
        <v>23</v>
      </c>
      <c r="GS34">
        <v>7201.2</v>
      </c>
      <c r="GT34">
        <v>7201.1</v>
      </c>
      <c r="GU34">
        <v>0.494385</v>
      </c>
      <c r="GV34">
        <v>2.56104</v>
      </c>
      <c r="GW34">
        <v>1.39893</v>
      </c>
      <c r="GX34">
        <v>2.33521</v>
      </c>
      <c r="GY34">
        <v>1.44897</v>
      </c>
      <c r="GZ34">
        <v>2.42065</v>
      </c>
      <c r="HA34">
        <v>35.1516</v>
      </c>
      <c r="HB34">
        <v>15.603</v>
      </c>
      <c r="HC34">
        <v>18</v>
      </c>
      <c r="HD34">
        <v>489.913</v>
      </c>
      <c r="HE34">
        <v>454.631</v>
      </c>
      <c r="HF34">
        <v>20.8804</v>
      </c>
      <c r="HG34">
        <v>25.4545</v>
      </c>
      <c r="HH34">
        <v>29.9999</v>
      </c>
      <c r="HI34">
        <v>25.2935</v>
      </c>
      <c r="HJ34">
        <v>25.3712</v>
      </c>
      <c r="HK34">
        <v>9.92117</v>
      </c>
      <c r="HL34">
        <v>34.0526</v>
      </c>
      <c r="HM34">
        <v>39.2836</v>
      </c>
      <c r="HN34">
        <v>20.778</v>
      </c>
      <c r="HO34">
        <v>132.414</v>
      </c>
      <c r="HP34">
        <v>12.4668</v>
      </c>
      <c r="HQ34">
        <v>101.097</v>
      </c>
      <c r="HR34">
        <v>102.098</v>
      </c>
    </row>
    <row r="35" spans="1:226">
      <c r="A35">
        <v>19</v>
      </c>
      <c r="B35">
        <v>1664293196.5</v>
      </c>
      <c r="C35">
        <v>89.5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1664293189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154.3906718753247</v>
      </c>
      <c r="AK35">
        <v>160.5503272727273</v>
      </c>
      <c r="AL35">
        <v>-3.100376796536808</v>
      </c>
      <c r="AM35">
        <v>63.45</v>
      </c>
      <c r="AN35">
        <f>(AP35 - AO35 + BO35*1E3/(8.314*(BQ35+273.15)) * AR35/BN35 * AQ35) * BN35/(100*BB35) * 1000/(1000 - AP35)</f>
        <v>0</v>
      </c>
      <c r="AO35">
        <v>12.41704355546752</v>
      </c>
      <c r="AP35">
        <v>18.54934755244756</v>
      </c>
      <c r="AQ35">
        <v>-1.744585014238377E-05</v>
      </c>
      <c r="AR35">
        <v>96.67977505409691</v>
      </c>
      <c r="AS35">
        <v>4</v>
      </c>
      <c r="AT35">
        <v>1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1664293189</v>
      </c>
      <c r="BH35">
        <v>178.861925925926</v>
      </c>
      <c r="BI35">
        <v>167.5641111111111</v>
      </c>
      <c r="BJ35">
        <v>18.54537407407408</v>
      </c>
      <c r="BK35">
        <v>12.33058888888889</v>
      </c>
      <c r="BL35">
        <v>176.412037037037</v>
      </c>
      <c r="BM35">
        <v>18.34265555555556</v>
      </c>
      <c r="BN35">
        <v>500.0736666666667</v>
      </c>
      <c r="BO35">
        <v>91.10606296296294</v>
      </c>
      <c r="BP35">
        <v>0.09992895555555556</v>
      </c>
      <c r="BQ35">
        <v>25.29731111111111</v>
      </c>
      <c r="BR35">
        <v>25.19227407407407</v>
      </c>
      <c r="BS35">
        <v>999.9000000000001</v>
      </c>
      <c r="BT35">
        <v>0</v>
      </c>
      <c r="BU35">
        <v>0</v>
      </c>
      <c r="BV35">
        <v>10016.48888888889</v>
      </c>
      <c r="BW35">
        <v>0</v>
      </c>
      <c r="BX35">
        <v>8.490817037037036</v>
      </c>
      <c r="BY35">
        <v>11.29770888888889</v>
      </c>
      <c r="BZ35">
        <v>182.2414444444444</v>
      </c>
      <c r="CA35">
        <v>169.6546296296296</v>
      </c>
      <c r="CB35">
        <v>6.214786666666667</v>
      </c>
      <c r="CC35">
        <v>167.5641111111111</v>
      </c>
      <c r="CD35">
        <v>12.33058888888889</v>
      </c>
      <c r="CE35">
        <v>1.689597777777778</v>
      </c>
      <c r="CF35">
        <v>1.123392222222222</v>
      </c>
      <c r="CG35">
        <v>14.80117777777778</v>
      </c>
      <c r="CH35">
        <v>8.622868518518519</v>
      </c>
      <c r="CI35">
        <v>2000.025555555555</v>
      </c>
      <c r="CJ35">
        <v>0.979999</v>
      </c>
      <c r="CK35">
        <v>0.0200009</v>
      </c>
      <c r="CL35">
        <v>0</v>
      </c>
      <c r="CM35">
        <v>747.4139999999999</v>
      </c>
      <c r="CN35">
        <v>5.000560000000001</v>
      </c>
      <c r="CO35">
        <v>14974.49259259259</v>
      </c>
      <c r="CP35">
        <v>17295.08888888889</v>
      </c>
      <c r="CQ35">
        <v>40.89099999999999</v>
      </c>
      <c r="CR35">
        <v>40.08544444444445</v>
      </c>
      <c r="CS35">
        <v>39.40492592592592</v>
      </c>
      <c r="CT35">
        <v>39.38396296296296</v>
      </c>
      <c r="CU35">
        <v>40.88848148148148</v>
      </c>
      <c r="CV35">
        <v>1955.125555555556</v>
      </c>
      <c r="CW35">
        <v>39.9</v>
      </c>
      <c r="CX35">
        <v>0</v>
      </c>
      <c r="CY35">
        <v>1664293212.3</v>
      </c>
      <c r="CZ35">
        <v>0</v>
      </c>
      <c r="DA35">
        <v>0</v>
      </c>
      <c r="DB35" t="s">
        <v>356</v>
      </c>
      <c r="DC35">
        <v>1663861122</v>
      </c>
      <c r="DD35">
        <v>1663861125</v>
      </c>
      <c r="DE35">
        <v>0</v>
      </c>
      <c r="DF35">
        <v>-0.287</v>
      </c>
      <c r="DG35">
        <v>-0.004</v>
      </c>
      <c r="DH35">
        <v>3.172</v>
      </c>
      <c r="DI35">
        <v>0.178</v>
      </c>
      <c r="DJ35">
        <v>400</v>
      </c>
      <c r="DK35">
        <v>17</v>
      </c>
      <c r="DL35">
        <v>0.18</v>
      </c>
      <c r="DM35">
        <v>0.07000000000000001</v>
      </c>
      <c r="DN35">
        <v>10.36814487804878</v>
      </c>
      <c r="DO35">
        <v>15.8581762369338</v>
      </c>
      <c r="DP35">
        <v>1.564099288651961</v>
      </c>
      <c r="DQ35">
        <v>0</v>
      </c>
      <c r="DR35">
        <v>6.298360243902438</v>
      </c>
      <c r="DS35">
        <v>-1.408726202090615</v>
      </c>
      <c r="DT35">
        <v>0.1390655897100499</v>
      </c>
      <c r="DU35">
        <v>0</v>
      </c>
      <c r="DV35">
        <v>0</v>
      </c>
      <c r="DW35">
        <v>2</v>
      </c>
      <c r="DX35" t="s">
        <v>357</v>
      </c>
      <c r="DY35">
        <v>2.98111</v>
      </c>
      <c r="DZ35">
        <v>2.72863</v>
      </c>
      <c r="EA35">
        <v>0.0375497</v>
      </c>
      <c r="EB35">
        <v>0.0351979</v>
      </c>
      <c r="EC35">
        <v>0.09048489999999999</v>
      </c>
      <c r="ED35">
        <v>0.0685043</v>
      </c>
      <c r="EE35">
        <v>28934</v>
      </c>
      <c r="EF35">
        <v>28577</v>
      </c>
      <c r="EG35">
        <v>30587.5</v>
      </c>
      <c r="EH35">
        <v>29860.2</v>
      </c>
      <c r="EI35">
        <v>38375.2</v>
      </c>
      <c r="EJ35">
        <v>36622.9</v>
      </c>
      <c r="EK35">
        <v>46774.7</v>
      </c>
      <c r="EL35">
        <v>44398.6</v>
      </c>
      <c r="EM35">
        <v>1.88925</v>
      </c>
      <c r="EN35">
        <v>1.87867</v>
      </c>
      <c r="EO35">
        <v>0.0897869</v>
      </c>
      <c r="EP35">
        <v>0</v>
      </c>
      <c r="EQ35">
        <v>23.6705</v>
      </c>
      <c r="ER35">
        <v>999.9</v>
      </c>
      <c r="ES35">
        <v>40</v>
      </c>
      <c r="ET35">
        <v>30.6</v>
      </c>
      <c r="EU35">
        <v>19.3596</v>
      </c>
      <c r="EV35">
        <v>63.5791</v>
      </c>
      <c r="EW35">
        <v>24.4191</v>
      </c>
      <c r="EX35">
        <v>1</v>
      </c>
      <c r="EY35">
        <v>-0.114782</v>
      </c>
      <c r="EZ35">
        <v>3.26539</v>
      </c>
      <c r="FA35">
        <v>20.2109</v>
      </c>
      <c r="FB35">
        <v>5.22957</v>
      </c>
      <c r="FC35">
        <v>11.968</v>
      </c>
      <c r="FD35">
        <v>4.9702</v>
      </c>
      <c r="FE35">
        <v>3.28945</v>
      </c>
      <c r="FF35">
        <v>9999</v>
      </c>
      <c r="FG35">
        <v>9999</v>
      </c>
      <c r="FH35">
        <v>9999</v>
      </c>
      <c r="FI35">
        <v>376.9</v>
      </c>
      <c r="FJ35">
        <v>4.97268</v>
      </c>
      <c r="FK35">
        <v>1.87689</v>
      </c>
      <c r="FL35">
        <v>1.875</v>
      </c>
      <c r="FM35">
        <v>1.87783</v>
      </c>
      <c r="FN35">
        <v>1.87455</v>
      </c>
      <c r="FO35">
        <v>1.87818</v>
      </c>
      <c r="FP35">
        <v>1.87529</v>
      </c>
      <c r="FQ35">
        <v>1.87637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2.369</v>
      </c>
      <c r="GF35">
        <v>0.2028</v>
      </c>
      <c r="GG35">
        <v>1.777354642861949</v>
      </c>
      <c r="GH35">
        <v>0.004141656873719072</v>
      </c>
      <c r="GI35">
        <v>-1.960372967482991E-06</v>
      </c>
      <c r="GJ35">
        <v>5.42736388890357E-10</v>
      </c>
      <c r="GK35">
        <v>-0.009777689371679627</v>
      </c>
      <c r="GL35">
        <v>0.002273355880072555</v>
      </c>
      <c r="GM35">
        <v>0.000541358641816816</v>
      </c>
      <c r="GN35">
        <v>-1.836191331155658E-06</v>
      </c>
      <c r="GO35">
        <v>-0</v>
      </c>
      <c r="GP35">
        <v>2096</v>
      </c>
      <c r="GQ35">
        <v>1</v>
      </c>
      <c r="GR35">
        <v>23</v>
      </c>
      <c r="GS35">
        <v>7201.2</v>
      </c>
      <c r="GT35">
        <v>7201.2</v>
      </c>
      <c r="GU35">
        <v>0.456543</v>
      </c>
      <c r="GV35">
        <v>2.5708</v>
      </c>
      <c r="GW35">
        <v>1.39893</v>
      </c>
      <c r="GX35">
        <v>2.33643</v>
      </c>
      <c r="GY35">
        <v>1.44897</v>
      </c>
      <c r="GZ35">
        <v>2.39136</v>
      </c>
      <c r="HA35">
        <v>35.1516</v>
      </c>
      <c r="HB35">
        <v>15.6118</v>
      </c>
      <c r="HC35">
        <v>18</v>
      </c>
      <c r="HD35">
        <v>489.995</v>
      </c>
      <c r="HE35">
        <v>454.538</v>
      </c>
      <c r="HF35">
        <v>20.6786</v>
      </c>
      <c r="HG35">
        <v>25.4559</v>
      </c>
      <c r="HH35">
        <v>30</v>
      </c>
      <c r="HI35">
        <v>25.2935</v>
      </c>
      <c r="HJ35">
        <v>25.3712</v>
      </c>
      <c r="HK35">
        <v>9.16713</v>
      </c>
      <c r="HL35">
        <v>34.0526</v>
      </c>
      <c r="HM35">
        <v>39.2836</v>
      </c>
      <c r="HN35">
        <v>20.6008</v>
      </c>
      <c r="HO35">
        <v>119.042</v>
      </c>
      <c r="HP35">
        <v>12.5448</v>
      </c>
      <c r="HQ35">
        <v>101.098</v>
      </c>
      <c r="HR35">
        <v>102.098</v>
      </c>
    </row>
    <row r="36" spans="1:226">
      <c r="A36">
        <v>20</v>
      </c>
      <c r="B36">
        <v>1664293201.5</v>
      </c>
      <c r="C36">
        <v>94.5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1664293193.714286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137.41426444329</v>
      </c>
      <c r="AK36">
        <v>144.8941757575757</v>
      </c>
      <c r="AL36">
        <v>-3.13273575757577</v>
      </c>
      <c r="AM36">
        <v>63.45</v>
      </c>
      <c r="AN36">
        <f>(AP36 - AO36 + BO36*1E3/(8.314*(BQ36+273.15)) * AR36/BN36 * AQ36) * BN36/(100*BB36) * 1000/(1000 - AP36)</f>
        <v>0</v>
      </c>
      <c r="AO36">
        <v>12.48144758564203</v>
      </c>
      <c r="AP36">
        <v>18.52420979020981</v>
      </c>
      <c r="AQ36">
        <v>-5.934210349858714E-07</v>
      </c>
      <c r="AR36">
        <v>96.67977505409691</v>
      </c>
      <c r="AS36">
        <v>4</v>
      </c>
      <c r="AT36">
        <v>1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1664293193.714286</v>
      </c>
      <c r="BH36">
        <v>164.4907142857143</v>
      </c>
      <c r="BI36">
        <v>151.9113571428572</v>
      </c>
      <c r="BJ36">
        <v>18.54507142857143</v>
      </c>
      <c r="BK36">
        <v>12.41476785714286</v>
      </c>
      <c r="BL36">
        <v>162.0914642857143</v>
      </c>
      <c r="BM36">
        <v>18.34235357142857</v>
      </c>
      <c r="BN36">
        <v>500.0651071428571</v>
      </c>
      <c r="BO36">
        <v>91.10575714285713</v>
      </c>
      <c r="BP36">
        <v>0.09988664285714287</v>
      </c>
      <c r="BQ36">
        <v>25.25163928571428</v>
      </c>
      <c r="BR36">
        <v>25.16731785714286</v>
      </c>
      <c r="BS36">
        <v>999.9000000000002</v>
      </c>
      <c r="BT36">
        <v>0</v>
      </c>
      <c r="BU36">
        <v>0</v>
      </c>
      <c r="BV36">
        <v>10020.58571428571</v>
      </c>
      <c r="BW36">
        <v>0</v>
      </c>
      <c r="BX36">
        <v>8.488218214285714</v>
      </c>
      <c r="BY36">
        <v>12.579275</v>
      </c>
      <c r="BZ36">
        <v>167.5988571428572</v>
      </c>
      <c r="CA36">
        <v>153.82</v>
      </c>
      <c r="CB36">
        <v>6.130294999999998</v>
      </c>
      <c r="CC36">
        <v>151.9113571428572</v>
      </c>
      <c r="CD36">
        <v>12.41476785714286</v>
      </c>
      <c r="CE36">
        <v>1.689563571428571</v>
      </c>
      <c r="CF36">
        <v>1.131056428571429</v>
      </c>
      <c r="CG36">
        <v>14.80086428571428</v>
      </c>
      <c r="CH36">
        <v>8.7235575</v>
      </c>
      <c r="CI36">
        <v>2000.0175</v>
      </c>
      <c r="CJ36">
        <v>0.9799985714285714</v>
      </c>
      <c r="CK36">
        <v>0.02000134285714286</v>
      </c>
      <c r="CL36">
        <v>0</v>
      </c>
      <c r="CM36">
        <v>747.8122500000001</v>
      </c>
      <c r="CN36">
        <v>5.000560000000001</v>
      </c>
      <c r="CO36">
        <v>14977.76785714286</v>
      </c>
      <c r="CP36">
        <v>17295.01785714286</v>
      </c>
      <c r="CQ36">
        <v>40.78107142857142</v>
      </c>
      <c r="CR36">
        <v>40.04667857142856</v>
      </c>
      <c r="CS36">
        <v>39.35467857142857</v>
      </c>
      <c r="CT36">
        <v>39.30328571428571</v>
      </c>
      <c r="CU36">
        <v>40.82117857142857</v>
      </c>
      <c r="CV36">
        <v>1955.1175</v>
      </c>
      <c r="CW36">
        <v>39.9</v>
      </c>
      <c r="CX36">
        <v>0</v>
      </c>
      <c r="CY36">
        <v>1664293217.7</v>
      </c>
      <c r="CZ36">
        <v>0</v>
      </c>
      <c r="DA36">
        <v>0</v>
      </c>
      <c r="DB36" t="s">
        <v>356</v>
      </c>
      <c r="DC36">
        <v>1663861122</v>
      </c>
      <c r="DD36">
        <v>1663861125</v>
      </c>
      <c r="DE36">
        <v>0</v>
      </c>
      <c r="DF36">
        <v>-0.287</v>
      </c>
      <c r="DG36">
        <v>-0.004</v>
      </c>
      <c r="DH36">
        <v>3.172</v>
      </c>
      <c r="DI36">
        <v>0.178</v>
      </c>
      <c r="DJ36">
        <v>400</v>
      </c>
      <c r="DK36">
        <v>17</v>
      </c>
      <c r="DL36">
        <v>0.18</v>
      </c>
      <c r="DM36">
        <v>0.07000000000000001</v>
      </c>
      <c r="DN36">
        <v>11.71477268292683</v>
      </c>
      <c r="DO36">
        <v>16.28221735191639</v>
      </c>
      <c r="DP36">
        <v>1.606288118144688</v>
      </c>
      <c r="DQ36">
        <v>0</v>
      </c>
      <c r="DR36">
        <v>6.195310243902439</v>
      </c>
      <c r="DS36">
        <v>-1.17876961672474</v>
      </c>
      <c r="DT36">
        <v>0.1179383969517573</v>
      </c>
      <c r="DU36">
        <v>0</v>
      </c>
      <c r="DV36">
        <v>0</v>
      </c>
      <c r="DW36">
        <v>2</v>
      </c>
      <c r="DX36" t="s">
        <v>357</v>
      </c>
      <c r="DY36">
        <v>2.98076</v>
      </c>
      <c r="DZ36">
        <v>2.72829</v>
      </c>
      <c r="EA36">
        <v>0.0341059</v>
      </c>
      <c r="EB36">
        <v>0.0314011</v>
      </c>
      <c r="EC36">
        <v>0.0903824</v>
      </c>
      <c r="ED36">
        <v>0.0685355</v>
      </c>
      <c r="EE36">
        <v>29037.2</v>
      </c>
      <c r="EF36">
        <v>28689.6</v>
      </c>
      <c r="EG36">
        <v>30587.2</v>
      </c>
      <c r="EH36">
        <v>29860.3</v>
      </c>
      <c r="EI36">
        <v>38378.9</v>
      </c>
      <c r="EJ36">
        <v>36621.3</v>
      </c>
      <c r="EK36">
        <v>46774.2</v>
      </c>
      <c r="EL36">
        <v>44398.5</v>
      </c>
      <c r="EM36">
        <v>1.88883</v>
      </c>
      <c r="EN36">
        <v>1.87897</v>
      </c>
      <c r="EO36">
        <v>0.0895262</v>
      </c>
      <c r="EP36">
        <v>0</v>
      </c>
      <c r="EQ36">
        <v>23.6556</v>
      </c>
      <c r="ER36">
        <v>999.9</v>
      </c>
      <c r="ES36">
        <v>40</v>
      </c>
      <c r="ET36">
        <v>30.6</v>
      </c>
      <c r="EU36">
        <v>19.3592</v>
      </c>
      <c r="EV36">
        <v>63.4991</v>
      </c>
      <c r="EW36">
        <v>24.2748</v>
      </c>
      <c r="EX36">
        <v>1</v>
      </c>
      <c r="EY36">
        <v>-0.114992</v>
      </c>
      <c r="EZ36">
        <v>3.18045</v>
      </c>
      <c r="FA36">
        <v>20.2126</v>
      </c>
      <c r="FB36">
        <v>5.22897</v>
      </c>
      <c r="FC36">
        <v>11.968</v>
      </c>
      <c r="FD36">
        <v>4.97</v>
      </c>
      <c r="FE36">
        <v>3.2892</v>
      </c>
      <c r="FF36">
        <v>9999</v>
      </c>
      <c r="FG36">
        <v>9999</v>
      </c>
      <c r="FH36">
        <v>9999</v>
      </c>
      <c r="FI36">
        <v>376.9</v>
      </c>
      <c r="FJ36">
        <v>4.97271</v>
      </c>
      <c r="FK36">
        <v>1.87687</v>
      </c>
      <c r="FL36">
        <v>1.875</v>
      </c>
      <c r="FM36">
        <v>1.87781</v>
      </c>
      <c r="FN36">
        <v>1.87454</v>
      </c>
      <c r="FO36">
        <v>1.87815</v>
      </c>
      <c r="FP36">
        <v>1.87525</v>
      </c>
      <c r="FQ36">
        <v>1.87637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2.315</v>
      </c>
      <c r="GF36">
        <v>0.2023</v>
      </c>
      <c r="GG36">
        <v>1.777354642861949</v>
      </c>
      <c r="GH36">
        <v>0.004141656873719072</v>
      </c>
      <c r="GI36">
        <v>-1.960372967482991E-06</v>
      </c>
      <c r="GJ36">
        <v>5.42736388890357E-10</v>
      </c>
      <c r="GK36">
        <v>-0.009777689371679627</v>
      </c>
      <c r="GL36">
        <v>0.002273355880072555</v>
      </c>
      <c r="GM36">
        <v>0.000541358641816816</v>
      </c>
      <c r="GN36">
        <v>-1.836191331155658E-06</v>
      </c>
      <c r="GO36">
        <v>-0</v>
      </c>
      <c r="GP36">
        <v>2096</v>
      </c>
      <c r="GQ36">
        <v>1</v>
      </c>
      <c r="GR36">
        <v>23</v>
      </c>
      <c r="GS36">
        <v>7201.3</v>
      </c>
      <c r="GT36">
        <v>7201.3</v>
      </c>
      <c r="GU36">
        <v>0.415039</v>
      </c>
      <c r="GV36">
        <v>2.57324</v>
      </c>
      <c r="GW36">
        <v>1.39893</v>
      </c>
      <c r="GX36">
        <v>2.33521</v>
      </c>
      <c r="GY36">
        <v>1.44897</v>
      </c>
      <c r="GZ36">
        <v>2.34863</v>
      </c>
      <c r="HA36">
        <v>35.1516</v>
      </c>
      <c r="HB36">
        <v>15.5943</v>
      </c>
      <c r="HC36">
        <v>18</v>
      </c>
      <c r="HD36">
        <v>489.764</v>
      </c>
      <c r="HE36">
        <v>454.725</v>
      </c>
      <c r="HF36">
        <v>20.5124</v>
      </c>
      <c r="HG36">
        <v>25.4571</v>
      </c>
      <c r="HH36">
        <v>29.9998</v>
      </c>
      <c r="HI36">
        <v>25.2935</v>
      </c>
      <c r="HJ36">
        <v>25.3712</v>
      </c>
      <c r="HK36">
        <v>8.34821</v>
      </c>
      <c r="HL36">
        <v>34.0526</v>
      </c>
      <c r="HM36">
        <v>38.9016</v>
      </c>
      <c r="HN36">
        <v>20.4535</v>
      </c>
      <c r="HO36">
        <v>99.0061</v>
      </c>
      <c r="HP36">
        <v>12.5757</v>
      </c>
      <c r="HQ36">
        <v>101.097</v>
      </c>
      <c r="HR36">
        <v>102.098</v>
      </c>
    </row>
    <row r="37" spans="1:226">
      <c r="A37">
        <v>21</v>
      </c>
      <c r="B37">
        <v>1664293206.5</v>
      </c>
      <c r="C37">
        <v>99.5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1664293199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120.6915951341992</v>
      </c>
      <c r="AK37">
        <v>129.343103030303</v>
      </c>
      <c r="AL37">
        <v>-3.113331601731617</v>
      </c>
      <c r="AM37">
        <v>63.45</v>
      </c>
      <c r="AN37">
        <f>(AP37 - AO37 + BO37*1E3/(8.314*(BQ37+273.15)) * AR37/BN37 * AQ37) * BN37/(100*BB37) * 1000/(1000 - AP37)</f>
        <v>0</v>
      </c>
      <c r="AO37">
        <v>12.48543879624753</v>
      </c>
      <c r="AP37">
        <v>18.47175034965036</v>
      </c>
      <c r="AQ37">
        <v>-0.007379939437068269</v>
      </c>
      <c r="AR37">
        <v>96.67977505409691</v>
      </c>
      <c r="AS37">
        <v>4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1664293199</v>
      </c>
      <c r="BH37">
        <v>148.3598148148148</v>
      </c>
      <c r="BI37">
        <v>134.3741851851852</v>
      </c>
      <c r="BJ37">
        <v>18.52817407407407</v>
      </c>
      <c r="BK37">
        <v>12.46992592592593</v>
      </c>
      <c r="BL37">
        <v>146.0181481481482</v>
      </c>
      <c r="BM37">
        <v>18.32578148148148</v>
      </c>
      <c r="BN37">
        <v>500.0723703703704</v>
      </c>
      <c r="BO37">
        <v>91.10542962962963</v>
      </c>
      <c r="BP37">
        <v>0.09995041111111111</v>
      </c>
      <c r="BQ37">
        <v>25.19984444444444</v>
      </c>
      <c r="BR37">
        <v>25.13562592592593</v>
      </c>
      <c r="BS37">
        <v>999.9000000000001</v>
      </c>
      <c r="BT37">
        <v>0</v>
      </c>
      <c r="BU37">
        <v>0</v>
      </c>
      <c r="BV37">
        <v>10022.78518518519</v>
      </c>
      <c r="BW37">
        <v>0</v>
      </c>
      <c r="BX37">
        <v>8.483360740740741</v>
      </c>
      <c r="BY37">
        <v>13.98556296296296</v>
      </c>
      <c r="BZ37">
        <v>151.1607777777778</v>
      </c>
      <c r="CA37">
        <v>136.0707037037037</v>
      </c>
      <c r="CB37">
        <v>6.058238518518517</v>
      </c>
      <c r="CC37">
        <v>134.3741851851852</v>
      </c>
      <c r="CD37">
        <v>12.46992592592593</v>
      </c>
      <c r="CE37">
        <v>1.688016296296296</v>
      </c>
      <c r="CF37">
        <v>1.136078148148148</v>
      </c>
      <c r="CG37">
        <v>14.78666296296296</v>
      </c>
      <c r="CH37">
        <v>8.789252592592593</v>
      </c>
      <c r="CI37">
        <v>1999.97962962963</v>
      </c>
      <c r="CJ37">
        <v>0.9799976666666665</v>
      </c>
      <c r="CK37">
        <v>0.02000227777777778</v>
      </c>
      <c r="CL37">
        <v>0</v>
      </c>
      <c r="CM37">
        <v>748.6257407407406</v>
      </c>
      <c r="CN37">
        <v>5.000560000000001</v>
      </c>
      <c r="CO37">
        <v>14988.60740740741</v>
      </c>
      <c r="CP37">
        <v>17294.68518518519</v>
      </c>
      <c r="CQ37">
        <v>40.67807407407408</v>
      </c>
      <c r="CR37">
        <v>39.99744444444444</v>
      </c>
      <c r="CS37">
        <v>39.33085185185185</v>
      </c>
      <c r="CT37">
        <v>39.21733333333333</v>
      </c>
      <c r="CU37">
        <v>40.76366666666666</v>
      </c>
      <c r="CV37">
        <v>1955.077037037037</v>
      </c>
      <c r="CW37">
        <v>39.90037037037037</v>
      </c>
      <c r="CX37">
        <v>0</v>
      </c>
      <c r="CY37">
        <v>1664293222.5</v>
      </c>
      <c r="CZ37">
        <v>0</v>
      </c>
      <c r="DA37">
        <v>0</v>
      </c>
      <c r="DB37" t="s">
        <v>356</v>
      </c>
      <c r="DC37">
        <v>1663861122</v>
      </c>
      <c r="DD37">
        <v>1663861125</v>
      </c>
      <c r="DE37">
        <v>0</v>
      </c>
      <c r="DF37">
        <v>-0.287</v>
      </c>
      <c r="DG37">
        <v>-0.004</v>
      </c>
      <c r="DH37">
        <v>3.172</v>
      </c>
      <c r="DI37">
        <v>0.178</v>
      </c>
      <c r="DJ37">
        <v>400</v>
      </c>
      <c r="DK37">
        <v>17</v>
      </c>
      <c r="DL37">
        <v>0.18</v>
      </c>
      <c r="DM37">
        <v>0.07000000000000001</v>
      </c>
      <c r="DN37">
        <v>13.250745</v>
      </c>
      <c r="DO37">
        <v>16.03721876172609</v>
      </c>
      <c r="DP37">
        <v>1.543722141278993</v>
      </c>
      <c r="DQ37">
        <v>0</v>
      </c>
      <c r="DR37">
        <v>6.100552500000001</v>
      </c>
      <c r="DS37">
        <v>-0.8016369230769241</v>
      </c>
      <c r="DT37">
        <v>0.07970167309253931</v>
      </c>
      <c r="DU37">
        <v>0</v>
      </c>
      <c r="DV37">
        <v>0</v>
      </c>
      <c r="DW37">
        <v>2</v>
      </c>
      <c r="DX37" t="s">
        <v>357</v>
      </c>
      <c r="DY37">
        <v>2.98093</v>
      </c>
      <c r="DZ37">
        <v>2.7287</v>
      </c>
      <c r="EA37">
        <v>0.0306066</v>
      </c>
      <c r="EB37">
        <v>0.02748</v>
      </c>
      <c r="EC37">
        <v>0.09019240000000001</v>
      </c>
      <c r="ED37">
        <v>0.0685292</v>
      </c>
      <c r="EE37">
        <v>29142.9</v>
      </c>
      <c r="EF37">
        <v>28805.9</v>
      </c>
      <c r="EG37">
        <v>30587.6</v>
      </c>
      <c r="EH37">
        <v>29860.4</v>
      </c>
      <c r="EI37">
        <v>38387.2</v>
      </c>
      <c r="EJ37">
        <v>36621.4</v>
      </c>
      <c r="EK37">
        <v>46774.7</v>
      </c>
      <c r="EL37">
        <v>44398.6</v>
      </c>
      <c r="EM37">
        <v>1.88865</v>
      </c>
      <c r="EN37">
        <v>1.8789</v>
      </c>
      <c r="EO37">
        <v>0.0885874</v>
      </c>
      <c r="EP37">
        <v>0</v>
      </c>
      <c r="EQ37">
        <v>23.6392</v>
      </c>
      <c r="ER37">
        <v>999.9</v>
      </c>
      <c r="ES37">
        <v>39.9</v>
      </c>
      <c r="ET37">
        <v>30.6</v>
      </c>
      <c r="EU37">
        <v>19.3134</v>
      </c>
      <c r="EV37">
        <v>63.6891</v>
      </c>
      <c r="EW37">
        <v>24.1346</v>
      </c>
      <c r="EX37">
        <v>1</v>
      </c>
      <c r="EY37">
        <v>-0.115178</v>
      </c>
      <c r="EZ37">
        <v>3.13655</v>
      </c>
      <c r="FA37">
        <v>20.2141</v>
      </c>
      <c r="FB37">
        <v>5.22957</v>
      </c>
      <c r="FC37">
        <v>11.968</v>
      </c>
      <c r="FD37">
        <v>4.9702</v>
      </c>
      <c r="FE37">
        <v>3.2895</v>
      </c>
      <c r="FF37">
        <v>9999</v>
      </c>
      <c r="FG37">
        <v>9999</v>
      </c>
      <c r="FH37">
        <v>9999</v>
      </c>
      <c r="FI37">
        <v>376.9</v>
      </c>
      <c r="FJ37">
        <v>4.97272</v>
      </c>
      <c r="FK37">
        <v>1.87687</v>
      </c>
      <c r="FL37">
        <v>1.87499</v>
      </c>
      <c r="FM37">
        <v>1.8778</v>
      </c>
      <c r="FN37">
        <v>1.87454</v>
      </c>
      <c r="FO37">
        <v>1.87814</v>
      </c>
      <c r="FP37">
        <v>1.87526</v>
      </c>
      <c r="FQ37">
        <v>1.87637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2.258</v>
      </c>
      <c r="GF37">
        <v>0.2011</v>
      </c>
      <c r="GG37">
        <v>1.777354642861949</v>
      </c>
      <c r="GH37">
        <v>0.004141656873719072</v>
      </c>
      <c r="GI37">
        <v>-1.960372967482991E-06</v>
      </c>
      <c r="GJ37">
        <v>5.42736388890357E-10</v>
      </c>
      <c r="GK37">
        <v>-0.009777689371679627</v>
      </c>
      <c r="GL37">
        <v>0.002273355880072555</v>
      </c>
      <c r="GM37">
        <v>0.000541358641816816</v>
      </c>
      <c r="GN37">
        <v>-1.836191331155658E-06</v>
      </c>
      <c r="GO37">
        <v>-0</v>
      </c>
      <c r="GP37">
        <v>2096</v>
      </c>
      <c r="GQ37">
        <v>1</v>
      </c>
      <c r="GR37">
        <v>23</v>
      </c>
      <c r="GS37">
        <v>7201.4</v>
      </c>
      <c r="GT37">
        <v>7201.4</v>
      </c>
      <c r="GU37">
        <v>0.377197</v>
      </c>
      <c r="GV37">
        <v>2.57568</v>
      </c>
      <c r="GW37">
        <v>1.39893</v>
      </c>
      <c r="GX37">
        <v>2.33521</v>
      </c>
      <c r="GY37">
        <v>1.44897</v>
      </c>
      <c r="GZ37">
        <v>2.38403</v>
      </c>
      <c r="HA37">
        <v>35.1516</v>
      </c>
      <c r="HB37">
        <v>15.6205</v>
      </c>
      <c r="HC37">
        <v>18</v>
      </c>
      <c r="HD37">
        <v>489.669</v>
      </c>
      <c r="HE37">
        <v>454.678</v>
      </c>
      <c r="HF37">
        <v>20.3719</v>
      </c>
      <c r="HG37">
        <v>25.4582</v>
      </c>
      <c r="HH37">
        <v>30</v>
      </c>
      <c r="HI37">
        <v>25.2935</v>
      </c>
      <c r="HJ37">
        <v>25.3712</v>
      </c>
      <c r="HK37">
        <v>7.58848</v>
      </c>
      <c r="HL37">
        <v>33.1016</v>
      </c>
      <c r="HM37">
        <v>38.9016</v>
      </c>
      <c r="HN37">
        <v>20.3316</v>
      </c>
      <c r="HO37">
        <v>85.6489</v>
      </c>
      <c r="HP37">
        <v>12.6871</v>
      </c>
      <c r="HQ37">
        <v>101.098</v>
      </c>
      <c r="HR37">
        <v>102.099</v>
      </c>
    </row>
    <row r="38" spans="1:226">
      <c r="A38">
        <v>22</v>
      </c>
      <c r="B38">
        <v>1664293211.5</v>
      </c>
      <c r="C38">
        <v>104.5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1664293203.714286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103.8002744959308</v>
      </c>
      <c r="AK38">
        <v>113.7382787878788</v>
      </c>
      <c r="AL38">
        <v>-3.117596883116891</v>
      </c>
      <c r="AM38">
        <v>63.45</v>
      </c>
      <c r="AN38">
        <f>(AP38 - AO38 + BO38*1E3/(8.314*(BQ38+273.15)) * AR38/BN38 * AQ38) * BN38/(100*BB38) * 1000/(1000 - AP38)</f>
        <v>0</v>
      </c>
      <c r="AO38">
        <v>12.51093568066301</v>
      </c>
      <c r="AP38">
        <v>18.43328531468533</v>
      </c>
      <c r="AQ38">
        <v>-0.01289080007057834</v>
      </c>
      <c r="AR38">
        <v>96.67977505409691</v>
      </c>
      <c r="AS38">
        <v>4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1664293203.714286</v>
      </c>
      <c r="BH38">
        <v>133.932</v>
      </c>
      <c r="BI38">
        <v>118.6805535714286</v>
      </c>
      <c r="BJ38">
        <v>18.49503214285714</v>
      </c>
      <c r="BK38">
        <v>12.506175</v>
      </c>
      <c r="BL38">
        <v>131.6425</v>
      </c>
      <c r="BM38">
        <v>18.29329285714286</v>
      </c>
      <c r="BN38">
        <v>500.0722142857143</v>
      </c>
      <c r="BO38">
        <v>91.10505714285715</v>
      </c>
      <c r="BP38">
        <v>0.09995267857142857</v>
      </c>
      <c r="BQ38">
        <v>25.15439285714285</v>
      </c>
      <c r="BR38">
        <v>25.10656785714286</v>
      </c>
      <c r="BS38">
        <v>999.9000000000002</v>
      </c>
      <c r="BT38">
        <v>0</v>
      </c>
      <c r="BU38">
        <v>0</v>
      </c>
      <c r="BV38">
        <v>10018.10714285714</v>
      </c>
      <c r="BW38">
        <v>0</v>
      </c>
      <c r="BX38">
        <v>8.480682857142858</v>
      </c>
      <c r="BY38">
        <v>15.25143928571429</v>
      </c>
      <c r="BZ38">
        <v>136.4562857142857</v>
      </c>
      <c r="CA38">
        <v>120.1830357142857</v>
      </c>
      <c r="CB38">
        <v>5.988851071428571</v>
      </c>
      <c r="CC38">
        <v>118.6805535714286</v>
      </c>
      <c r="CD38">
        <v>12.506175</v>
      </c>
      <c r="CE38">
        <v>1.684989642857143</v>
      </c>
      <c r="CF38">
        <v>1.139375714285714</v>
      </c>
      <c r="CG38">
        <v>14.75881071428571</v>
      </c>
      <c r="CH38">
        <v>8.832075714285713</v>
      </c>
      <c r="CI38">
        <v>1999.973571428571</v>
      </c>
      <c r="CJ38">
        <v>0.9799971785714285</v>
      </c>
      <c r="CK38">
        <v>0.02000278214285714</v>
      </c>
      <c r="CL38">
        <v>0</v>
      </c>
      <c r="CM38">
        <v>749.6550714285713</v>
      </c>
      <c r="CN38">
        <v>5.000560000000001</v>
      </c>
      <c r="CO38">
        <v>15005.57857142858</v>
      </c>
      <c r="CP38">
        <v>17294.63571428572</v>
      </c>
      <c r="CQ38">
        <v>40.63592857142856</v>
      </c>
      <c r="CR38">
        <v>39.95735714285714</v>
      </c>
      <c r="CS38">
        <v>39.31007142857142</v>
      </c>
      <c r="CT38">
        <v>39.13814285714285</v>
      </c>
      <c r="CU38">
        <v>40.70521428571429</v>
      </c>
      <c r="CV38">
        <v>1955.067857142857</v>
      </c>
      <c r="CW38">
        <v>39.90285714285714</v>
      </c>
      <c r="CX38">
        <v>0</v>
      </c>
      <c r="CY38">
        <v>1664293227.3</v>
      </c>
      <c r="CZ38">
        <v>0</v>
      </c>
      <c r="DA38">
        <v>0</v>
      </c>
      <c r="DB38" t="s">
        <v>356</v>
      </c>
      <c r="DC38">
        <v>1663861122</v>
      </c>
      <c r="DD38">
        <v>1663861125</v>
      </c>
      <c r="DE38">
        <v>0</v>
      </c>
      <c r="DF38">
        <v>-0.287</v>
      </c>
      <c r="DG38">
        <v>-0.004</v>
      </c>
      <c r="DH38">
        <v>3.172</v>
      </c>
      <c r="DI38">
        <v>0.178</v>
      </c>
      <c r="DJ38">
        <v>400</v>
      </c>
      <c r="DK38">
        <v>17</v>
      </c>
      <c r="DL38">
        <v>0.18</v>
      </c>
      <c r="DM38">
        <v>0.07000000000000001</v>
      </c>
      <c r="DN38">
        <v>14.585865</v>
      </c>
      <c r="DO38">
        <v>15.98117223264538</v>
      </c>
      <c r="DP38">
        <v>1.538356259380447</v>
      </c>
      <c r="DQ38">
        <v>0</v>
      </c>
      <c r="DR38">
        <v>6.0202185</v>
      </c>
      <c r="DS38">
        <v>-0.8399299812382797</v>
      </c>
      <c r="DT38">
        <v>0.08537943269751799</v>
      </c>
      <c r="DU38">
        <v>0</v>
      </c>
      <c r="DV38">
        <v>0</v>
      </c>
      <c r="DW38">
        <v>2</v>
      </c>
      <c r="DX38" t="s">
        <v>357</v>
      </c>
      <c r="DY38">
        <v>2.98084</v>
      </c>
      <c r="DZ38">
        <v>2.72841</v>
      </c>
      <c r="EA38">
        <v>0.0270236</v>
      </c>
      <c r="EB38">
        <v>0.0235018</v>
      </c>
      <c r="EC38">
        <v>0.0900769</v>
      </c>
      <c r="ED38">
        <v>0.0691427</v>
      </c>
      <c r="EE38">
        <v>29250.4</v>
      </c>
      <c r="EF38">
        <v>28924</v>
      </c>
      <c r="EG38">
        <v>30587.4</v>
      </c>
      <c r="EH38">
        <v>29860.7</v>
      </c>
      <c r="EI38">
        <v>38391.6</v>
      </c>
      <c r="EJ38">
        <v>36597.1</v>
      </c>
      <c r="EK38">
        <v>46774.3</v>
      </c>
      <c r="EL38">
        <v>44399.1</v>
      </c>
      <c r="EM38">
        <v>1.88888</v>
      </c>
      <c r="EN38">
        <v>1.8792</v>
      </c>
      <c r="EO38">
        <v>0.0867918</v>
      </c>
      <c r="EP38">
        <v>0</v>
      </c>
      <c r="EQ38">
        <v>23.6213</v>
      </c>
      <c r="ER38">
        <v>999.9</v>
      </c>
      <c r="ES38">
        <v>39.8</v>
      </c>
      <c r="ET38">
        <v>30.6</v>
      </c>
      <c r="EU38">
        <v>19.2632</v>
      </c>
      <c r="EV38">
        <v>63.3991</v>
      </c>
      <c r="EW38">
        <v>24.0905</v>
      </c>
      <c r="EX38">
        <v>1</v>
      </c>
      <c r="EY38">
        <v>-0.115373</v>
      </c>
      <c r="EZ38">
        <v>3.01566</v>
      </c>
      <c r="FA38">
        <v>20.2167</v>
      </c>
      <c r="FB38">
        <v>5.23032</v>
      </c>
      <c r="FC38">
        <v>11.968</v>
      </c>
      <c r="FD38">
        <v>4.97025</v>
      </c>
      <c r="FE38">
        <v>3.28945</v>
      </c>
      <c r="FF38">
        <v>9999</v>
      </c>
      <c r="FG38">
        <v>9999</v>
      </c>
      <c r="FH38">
        <v>9999</v>
      </c>
      <c r="FI38">
        <v>376.9</v>
      </c>
      <c r="FJ38">
        <v>4.97272</v>
      </c>
      <c r="FK38">
        <v>1.87685</v>
      </c>
      <c r="FL38">
        <v>1.87497</v>
      </c>
      <c r="FM38">
        <v>1.87779</v>
      </c>
      <c r="FN38">
        <v>1.87454</v>
      </c>
      <c r="FO38">
        <v>1.87812</v>
      </c>
      <c r="FP38">
        <v>1.87522</v>
      </c>
      <c r="FQ38">
        <v>1.87637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2.203</v>
      </c>
      <c r="GF38">
        <v>0.2005</v>
      </c>
      <c r="GG38">
        <v>1.777354642861949</v>
      </c>
      <c r="GH38">
        <v>0.004141656873719072</v>
      </c>
      <c r="GI38">
        <v>-1.960372967482991E-06</v>
      </c>
      <c r="GJ38">
        <v>5.42736388890357E-10</v>
      </c>
      <c r="GK38">
        <v>-0.009777689371679627</v>
      </c>
      <c r="GL38">
        <v>0.002273355880072555</v>
      </c>
      <c r="GM38">
        <v>0.000541358641816816</v>
      </c>
      <c r="GN38">
        <v>-1.836191331155658E-06</v>
      </c>
      <c r="GO38">
        <v>-0</v>
      </c>
      <c r="GP38">
        <v>2096</v>
      </c>
      <c r="GQ38">
        <v>1</v>
      </c>
      <c r="GR38">
        <v>23</v>
      </c>
      <c r="GS38">
        <v>7201.5</v>
      </c>
      <c r="GT38">
        <v>7201.4</v>
      </c>
      <c r="GU38">
        <v>0.335693</v>
      </c>
      <c r="GV38">
        <v>2.57202</v>
      </c>
      <c r="GW38">
        <v>1.39893</v>
      </c>
      <c r="GX38">
        <v>2.33643</v>
      </c>
      <c r="GY38">
        <v>1.44897</v>
      </c>
      <c r="GZ38">
        <v>2.42065</v>
      </c>
      <c r="HA38">
        <v>35.1516</v>
      </c>
      <c r="HB38">
        <v>15.603</v>
      </c>
      <c r="HC38">
        <v>18</v>
      </c>
      <c r="HD38">
        <v>489.795</v>
      </c>
      <c r="HE38">
        <v>454.866</v>
      </c>
      <c r="HF38">
        <v>20.2643</v>
      </c>
      <c r="HG38">
        <v>25.4602</v>
      </c>
      <c r="HH38">
        <v>29.9998</v>
      </c>
      <c r="HI38">
        <v>25.2942</v>
      </c>
      <c r="HJ38">
        <v>25.3712</v>
      </c>
      <c r="HK38">
        <v>6.76348</v>
      </c>
      <c r="HL38">
        <v>32.8145</v>
      </c>
      <c r="HM38">
        <v>38.9016</v>
      </c>
      <c r="HN38">
        <v>20.2424</v>
      </c>
      <c r="HO38">
        <v>65.6126</v>
      </c>
      <c r="HP38">
        <v>12.7844</v>
      </c>
      <c r="HQ38">
        <v>101.098</v>
      </c>
      <c r="HR38">
        <v>102.1</v>
      </c>
    </row>
    <row r="39" spans="1:226">
      <c r="A39">
        <v>23</v>
      </c>
      <c r="B39">
        <v>1664293216.5</v>
      </c>
      <c r="C39">
        <v>109.5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1664293209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86.95808499186151</v>
      </c>
      <c r="AK39">
        <v>98.0812151515151</v>
      </c>
      <c r="AL39">
        <v>-3.134674770562783</v>
      </c>
      <c r="AM39">
        <v>63.45</v>
      </c>
      <c r="AN39">
        <f>(AP39 - AO39 + BO39*1E3/(8.314*(BQ39+273.15)) * AR39/BN39 * AQ39) * BN39/(100*BB39) * 1000/(1000 - AP39)</f>
        <v>0</v>
      </c>
      <c r="AO39">
        <v>12.6584648239868</v>
      </c>
      <c r="AP39">
        <v>18.42307412587414</v>
      </c>
      <c r="AQ39">
        <v>-0.000674046452605303</v>
      </c>
      <c r="AR39">
        <v>96.67977505409691</v>
      </c>
      <c r="AS39">
        <v>4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1664293209</v>
      </c>
      <c r="BH39">
        <v>117.7499407407408</v>
      </c>
      <c r="BI39">
        <v>101.1167703703704</v>
      </c>
      <c r="BJ39">
        <v>18.45564814814815</v>
      </c>
      <c r="BK39">
        <v>12.5709</v>
      </c>
      <c r="BL39">
        <v>115.5197296296296</v>
      </c>
      <c r="BM39">
        <v>18.25468518518518</v>
      </c>
      <c r="BN39">
        <v>500.0765185185185</v>
      </c>
      <c r="BO39">
        <v>91.10467777777778</v>
      </c>
      <c r="BP39">
        <v>0.09998875925925926</v>
      </c>
      <c r="BQ39">
        <v>25.10174444444444</v>
      </c>
      <c r="BR39">
        <v>25.07296666666667</v>
      </c>
      <c r="BS39">
        <v>999.9000000000001</v>
      </c>
      <c r="BT39">
        <v>0</v>
      </c>
      <c r="BU39">
        <v>0</v>
      </c>
      <c r="BV39">
        <v>10012.39148148148</v>
      </c>
      <c r="BW39">
        <v>0</v>
      </c>
      <c r="BX39">
        <v>8.473655925925927</v>
      </c>
      <c r="BY39">
        <v>16.63323703703704</v>
      </c>
      <c r="BZ39">
        <v>119.9643296296296</v>
      </c>
      <c r="CA39">
        <v>102.402762962963</v>
      </c>
      <c r="CB39">
        <v>5.884743333333334</v>
      </c>
      <c r="CC39">
        <v>101.1167703703704</v>
      </c>
      <c r="CD39">
        <v>12.5709</v>
      </c>
      <c r="CE39">
        <v>1.681394814814815</v>
      </c>
      <c r="CF39">
        <v>1.145268518518519</v>
      </c>
      <c r="CG39">
        <v>14.72571111111111</v>
      </c>
      <c r="CH39">
        <v>8.908204444444443</v>
      </c>
      <c r="CI39">
        <v>1999.956296296297</v>
      </c>
      <c r="CJ39">
        <v>0.9799966666666667</v>
      </c>
      <c r="CK39">
        <v>0.02000331111111111</v>
      </c>
      <c r="CL39">
        <v>0</v>
      </c>
      <c r="CM39">
        <v>751.0431481481479</v>
      </c>
      <c r="CN39">
        <v>5.000560000000001</v>
      </c>
      <c r="CO39">
        <v>15029.74074074074</v>
      </c>
      <c r="CP39">
        <v>17294.48148148148</v>
      </c>
      <c r="CQ39">
        <v>40.59233333333333</v>
      </c>
      <c r="CR39">
        <v>39.9187037037037</v>
      </c>
      <c r="CS39">
        <v>39.26603703703704</v>
      </c>
      <c r="CT39">
        <v>39.0437037037037</v>
      </c>
      <c r="CU39">
        <v>40.64792592592593</v>
      </c>
      <c r="CV39">
        <v>1955.047037037037</v>
      </c>
      <c r="CW39">
        <v>39.9062962962963</v>
      </c>
      <c r="CX39">
        <v>0</v>
      </c>
      <c r="CY39">
        <v>1664293232.7</v>
      </c>
      <c r="CZ39">
        <v>0</v>
      </c>
      <c r="DA39">
        <v>0</v>
      </c>
      <c r="DB39" t="s">
        <v>356</v>
      </c>
      <c r="DC39">
        <v>1663861122</v>
      </c>
      <c r="DD39">
        <v>1663861125</v>
      </c>
      <c r="DE39">
        <v>0</v>
      </c>
      <c r="DF39">
        <v>-0.287</v>
      </c>
      <c r="DG39">
        <v>-0.004</v>
      </c>
      <c r="DH39">
        <v>3.172</v>
      </c>
      <c r="DI39">
        <v>0.178</v>
      </c>
      <c r="DJ39">
        <v>400</v>
      </c>
      <c r="DK39">
        <v>17</v>
      </c>
      <c r="DL39">
        <v>0.18</v>
      </c>
      <c r="DM39">
        <v>0.07000000000000001</v>
      </c>
      <c r="DN39">
        <v>15.6592425</v>
      </c>
      <c r="DO39">
        <v>15.69332195121952</v>
      </c>
      <c r="DP39">
        <v>1.510157753992526</v>
      </c>
      <c r="DQ39">
        <v>0</v>
      </c>
      <c r="DR39">
        <v>5.94912875</v>
      </c>
      <c r="DS39">
        <v>-1.142077711069425</v>
      </c>
      <c r="DT39">
        <v>0.1151037459683111</v>
      </c>
      <c r="DU39">
        <v>0</v>
      </c>
      <c r="DV39">
        <v>0</v>
      </c>
      <c r="DW39">
        <v>2</v>
      </c>
      <c r="DX39" t="s">
        <v>357</v>
      </c>
      <c r="DY39">
        <v>2.98095</v>
      </c>
      <c r="DZ39">
        <v>2.72816</v>
      </c>
      <c r="EA39">
        <v>0.0233596</v>
      </c>
      <c r="EB39">
        <v>0.019419</v>
      </c>
      <c r="EC39">
        <v>0.09004180000000001</v>
      </c>
      <c r="ED39">
        <v>0.069413</v>
      </c>
      <c r="EE39">
        <v>29360.7</v>
      </c>
      <c r="EF39">
        <v>29045.3</v>
      </c>
      <c r="EG39">
        <v>30587.5</v>
      </c>
      <c r="EH39">
        <v>29861.1</v>
      </c>
      <c r="EI39">
        <v>38393</v>
      </c>
      <c r="EJ39">
        <v>36586.2</v>
      </c>
      <c r="EK39">
        <v>46774.6</v>
      </c>
      <c r="EL39">
        <v>44399.3</v>
      </c>
      <c r="EM39">
        <v>1.88862</v>
      </c>
      <c r="EN39">
        <v>1.87932</v>
      </c>
      <c r="EO39">
        <v>0.0870377</v>
      </c>
      <c r="EP39">
        <v>0</v>
      </c>
      <c r="EQ39">
        <v>23.6019</v>
      </c>
      <c r="ER39">
        <v>999.9</v>
      </c>
      <c r="ES39">
        <v>39.8</v>
      </c>
      <c r="ET39">
        <v>30.6</v>
      </c>
      <c r="EU39">
        <v>19.2635</v>
      </c>
      <c r="EV39">
        <v>63.4991</v>
      </c>
      <c r="EW39">
        <v>24.0385</v>
      </c>
      <c r="EX39">
        <v>1</v>
      </c>
      <c r="EY39">
        <v>-0.116029</v>
      </c>
      <c r="EZ39">
        <v>2.8824</v>
      </c>
      <c r="FA39">
        <v>20.2189</v>
      </c>
      <c r="FB39">
        <v>5.22927</v>
      </c>
      <c r="FC39">
        <v>11.968</v>
      </c>
      <c r="FD39">
        <v>4.9697</v>
      </c>
      <c r="FE39">
        <v>3.28925</v>
      </c>
      <c r="FF39">
        <v>9999</v>
      </c>
      <c r="FG39">
        <v>9999</v>
      </c>
      <c r="FH39">
        <v>9999</v>
      </c>
      <c r="FI39">
        <v>376.9</v>
      </c>
      <c r="FJ39">
        <v>4.9727</v>
      </c>
      <c r="FK39">
        <v>1.87684</v>
      </c>
      <c r="FL39">
        <v>1.87499</v>
      </c>
      <c r="FM39">
        <v>1.87778</v>
      </c>
      <c r="FN39">
        <v>1.87454</v>
      </c>
      <c r="FO39">
        <v>1.87814</v>
      </c>
      <c r="FP39">
        <v>1.87525</v>
      </c>
      <c r="FQ39">
        <v>1.87637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2.145</v>
      </c>
      <c r="GF39">
        <v>0.2003</v>
      </c>
      <c r="GG39">
        <v>1.777354642861949</v>
      </c>
      <c r="GH39">
        <v>0.004141656873719072</v>
      </c>
      <c r="GI39">
        <v>-1.960372967482991E-06</v>
      </c>
      <c r="GJ39">
        <v>5.42736388890357E-10</v>
      </c>
      <c r="GK39">
        <v>-0.009777689371679627</v>
      </c>
      <c r="GL39">
        <v>0.002273355880072555</v>
      </c>
      <c r="GM39">
        <v>0.000541358641816816</v>
      </c>
      <c r="GN39">
        <v>-1.836191331155658E-06</v>
      </c>
      <c r="GO39">
        <v>-0</v>
      </c>
      <c r="GP39">
        <v>2096</v>
      </c>
      <c r="GQ39">
        <v>1</v>
      </c>
      <c r="GR39">
        <v>23</v>
      </c>
      <c r="GS39">
        <v>7201.6</v>
      </c>
      <c r="GT39">
        <v>7201.5</v>
      </c>
      <c r="GU39">
        <v>0.297852</v>
      </c>
      <c r="GV39">
        <v>2.57935</v>
      </c>
      <c r="GW39">
        <v>1.39893</v>
      </c>
      <c r="GX39">
        <v>2.33521</v>
      </c>
      <c r="GY39">
        <v>1.44897</v>
      </c>
      <c r="GZ39">
        <v>2.42065</v>
      </c>
      <c r="HA39">
        <v>35.1516</v>
      </c>
      <c r="HB39">
        <v>15.6381</v>
      </c>
      <c r="HC39">
        <v>18</v>
      </c>
      <c r="HD39">
        <v>489.67</v>
      </c>
      <c r="HE39">
        <v>454.944</v>
      </c>
      <c r="HF39">
        <v>20.1862</v>
      </c>
      <c r="HG39">
        <v>25.4623</v>
      </c>
      <c r="HH39">
        <v>29.9997</v>
      </c>
      <c r="HI39">
        <v>25.2957</v>
      </c>
      <c r="HJ39">
        <v>25.3712</v>
      </c>
      <c r="HK39">
        <v>5.99756</v>
      </c>
      <c r="HL39">
        <v>32.8145</v>
      </c>
      <c r="HM39">
        <v>38.5224</v>
      </c>
      <c r="HN39">
        <v>20.1916</v>
      </c>
      <c r="HO39">
        <v>52.2549</v>
      </c>
      <c r="HP39">
        <v>12.6833</v>
      </c>
      <c r="HQ39">
        <v>101.098</v>
      </c>
      <c r="HR39">
        <v>102.101</v>
      </c>
    </row>
    <row r="40" spans="1:226">
      <c r="A40">
        <v>24</v>
      </c>
      <c r="B40">
        <v>1664293221.5</v>
      </c>
      <c r="C40">
        <v>114.5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1664293213.714286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70.0871809838961</v>
      </c>
      <c r="AK40">
        <v>82.49171999999996</v>
      </c>
      <c r="AL40">
        <v>-3.118825333333342</v>
      </c>
      <c r="AM40">
        <v>63.45</v>
      </c>
      <c r="AN40">
        <f>(AP40 - AO40 + BO40*1E3/(8.314*(BQ40+273.15)) * AR40/BN40 * AQ40) * BN40/(100*BB40) * 1000/(1000 - AP40)</f>
        <v>0</v>
      </c>
      <c r="AO40">
        <v>12.71568439802513</v>
      </c>
      <c r="AP40">
        <v>18.40407132867135</v>
      </c>
      <c r="AQ40">
        <v>-0.0002515457085601316</v>
      </c>
      <c r="AR40">
        <v>96.67977505409691</v>
      </c>
      <c r="AS40">
        <v>4</v>
      </c>
      <c r="AT40">
        <v>1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1664293213.714286</v>
      </c>
      <c r="BH40">
        <v>103.3021285714286</v>
      </c>
      <c r="BI40">
        <v>85.40282857142857</v>
      </c>
      <c r="BJ40">
        <v>18.42991428571429</v>
      </c>
      <c r="BK40">
        <v>12.64145357142857</v>
      </c>
      <c r="BL40">
        <v>101.1256642857143</v>
      </c>
      <c r="BM40">
        <v>18.229475</v>
      </c>
      <c r="BN40">
        <v>500.0809285714286</v>
      </c>
      <c r="BO40">
        <v>91.10491785714285</v>
      </c>
      <c r="BP40">
        <v>0.100076725</v>
      </c>
      <c r="BQ40">
        <v>25.05515</v>
      </c>
      <c r="BR40">
        <v>25.04492857142857</v>
      </c>
      <c r="BS40">
        <v>999.9000000000002</v>
      </c>
      <c r="BT40">
        <v>0</v>
      </c>
      <c r="BU40">
        <v>0</v>
      </c>
      <c r="BV40">
        <v>9997.414999999999</v>
      </c>
      <c r="BW40">
        <v>0</v>
      </c>
      <c r="BX40">
        <v>8.460637500000001</v>
      </c>
      <c r="BY40">
        <v>17.899325</v>
      </c>
      <c r="BZ40">
        <v>105.241925</v>
      </c>
      <c r="CA40">
        <v>86.49510714285715</v>
      </c>
      <c r="CB40">
        <v>5.788460357142855</v>
      </c>
      <c r="CC40">
        <v>85.40282857142857</v>
      </c>
      <c r="CD40">
        <v>12.64145357142857</v>
      </c>
      <c r="CE40">
        <v>1.679055714285714</v>
      </c>
      <c r="CF40">
        <v>1.151698214285714</v>
      </c>
      <c r="CG40">
        <v>14.70413928571429</v>
      </c>
      <c r="CH40">
        <v>8.991179285714285</v>
      </c>
      <c r="CI40">
        <v>2000.0075</v>
      </c>
      <c r="CJ40">
        <v>0.9799968571428571</v>
      </c>
      <c r="CK40">
        <v>0.02000311428571428</v>
      </c>
      <c r="CL40">
        <v>0</v>
      </c>
      <c r="CM40">
        <v>752.4821785714286</v>
      </c>
      <c r="CN40">
        <v>5.000560000000001</v>
      </c>
      <c r="CO40">
        <v>15056.69642857143</v>
      </c>
      <c r="CP40">
        <v>17294.93214285715</v>
      </c>
      <c r="CQ40">
        <v>40.53757142857142</v>
      </c>
      <c r="CR40">
        <v>39.88367857142856</v>
      </c>
      <c r="CS40">
        <v>39.23414285714286</v>
      </c>
      <c r="CT40">
        <v>38.97296428571428</v>
      </c>
      <c r="CU40">
        <v>40.60242857142856</v>
      </c>
      <c r="CV40">
        <v>1955.0975</v>
      </c>
      <c r="CW40">
        <v>39.90928571428572</v>
      </c>
      <c r="CX40">
        <v>0</v>
      </c>
      <c r="CY40">
        <v>1664293237.5</v>
      </c>
      <c r="CZ40">
        <v>0</v>
      </c>
      <c r="DA40">
        <v>0</v>
      </c>
      <c r="DB40" t="s">
        <v>356</v>
      </c>
      <c r="DC40">
        <v>1663861122</v>
      </c>
      <c r="DD40">
        <v>1663861125</v>
      </c>
      <c r="DE40">
        <v>0</v>
      </c>
      <c r="DF40">
        <v>-0.287</v>
      </c>
      <c r="DG40">
        <v>-0.004</v>
      </c>
      <c r="DH40">
        <v>3.172</v>
      </c>
      <c r="DI40">
        <v>0.178</v>
      </c>
      <c r="DJ40">
        <v>400</v>
      </c>
      <c r="DK40">
        <v>17</v>
      </c>
      <c r="DL40">
        <v>0.18</v>
      </c>
      <c r="DM40">
        <v>0.07000000000000001</v>
      </c>
      <c r="DN40">
        <v>17.03640487804878</v>
      </c>
      <c r="DO40">
        <v>16.00246829268297</v>
      </c>
      <c r="DP40">
        <v>1.57816180257227</v>
      </c>
      <c r="DQ40">
        <v>0</v>
      </c>
      <c r="DR40">
        <v>5.856376341463415</v>
      </c>
      <c r="DS40">
        <v>-1.28015477351917</v>
      </c>
      <c r="DT40">
        <v>0.1292140448976434</v>
      </c>
      <c r="DU40">
        <v>0</v>
      </c>
      <c r="DV40">
        <v>0</v>
      </c>
      <c r="DW40">
        <v>2</v>
      </c>
      <c r="DX40" t="s">
        <v>357</v>
      </c>
      <c r="DY40">
        <v>2.98087</v>
      </c>
      <c r="DZ40">
        <v>2.72847</v>
      </c>
      <c r="EA40">
        <v>0.0196399</v>
      </c>
      <c r="EB40">
        <v>0.0152339</v>
      </c>
      <c r="EC40">
        <v>0.0899682</v>
      </c>
      <c r="ED40">
        <v>0.0693855</v>
      </c>
      <c r="EE40">
        <v>29472.1</v>
      </c>
      <c r="EF40">
        <v>29169.5</v>
      </c>
      <c r="EG40">
        <v>30587</v>
      </c>
      <c r="EH40">
        <v>29861.2</v>
      </c>
      <c r="EI40">
        <v>38395.3</v>
      </c>
      <c r="EJ40">
        <v>36587.2</v>
      </c>
      <c r="EK40">
        <v>46773.8</v>
      </c>
      <c r="EL40">
        <v>44399.6</v>
      </c>
      <c r="EM40">
        <v>1.88878</v>
      </c>
      <c r="EN40">
        <v>1.87897</v>
      </c>
      <c r="EO40">
        <v>0.08596479999999999</v>
      </c>
      <c r="EP40">
        <v>0</v>
      </c>
      <c r="EQ40">
        <v>23.581</v>
      </c>
      <c r="ER40">
        <v>999.9</v>
      </c>
      <c r="ES40">
        <v>39.8</v>
      </c>
      <c r="ET40">
        <v>30.6</v>
      </c>
      <c r="EU40">
        <v>19.2646</v>
      </c>
      <c r="EV40">
        <v>63.2991</v>
      </c>
      <c r="EW40">
        <v>24.1667</v>
      </c>
      <c r="EX40">
        <v>1</v>
      </c>
      <c r="EY40">
        <v>-0.116563</v>
      </c>
      <c r="EZ40">
        <v>2.72976</v>
      </c>
      <c r="FA40">
        <v>20.2217</v>
      </c>
      <c r="FB40">
        <v>5.23062</v>
      </c>
      <c r="FC40">
        <v>11.968</v>
      </c>
      <c r="FD40">
        <v>4.96985</v>
      </c>
      <c r="FE40">
        <v>3.28943</v>
      </c>
      <c r="FF40">
        <v>9999</v>
      </c>
      <c r="FG40">
        <v>9999</v>
      </c>
      <c r="FH40">
        <v>9999</v>
      </c>
      <c r="FI40">
        <v>376.9</v>
      </c>
      <c r="FJ40">
        <v>4.97269</v>
      </c>
      <c r="FK40">
        <v>1.87688</v>
      </c>
      <c r="FL40">
        <v>1.87499</v>
      </c>
      <c r="FM40">
        <v>1.8778</v>
      </c>
      <c r="FN40">
        <v>1.87454</v>
      </c>
      <c r="FO40">
        <v>1.87818</v>
      </c>
      <c r="FP40">
        <v>1.87529</v>
      </c>
      <c r="FQ40">
        <v>1.87638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2.086</v>
      </c>
      <c r="GF40">
        <v>0.1998</v>
      </c>
      <c r="GG40">
        <v>1.777354642861949</v>
      </c>
      <c r="GH40">
        <v>0.004141656873719072</v>
      </c>
      <c r="GI40">
        <v>-1.960372967482991E-06</v>
      </c>
      <c r="GJ40">
        <v>5.42736388890357E-10</v>
      </c>
      <c r="GK40">
        <v>-0.009777689371679627</v>
      </c>
      <c r="GL40">
        <v>0.002273355880072555</v>
      </c>
      <c r="GM40">
        <v>0.000541358641816816</v>
      </c>
      <c r="GN40">
        <v>-1.836191331155658E-06</v>
      </c>
      <c r="GO40">
        <v>-0</v>
      </c>
      <c r="GP40">
        <v>2096</v>
      </c>
      <c r="GQ40">
        <v>1</v>
      </c>
      <c r="GR40">
        <v>23</v>
      </c>
      <c r="GS40">
        <v>7201.7</v>
      </c>
      <c r="GT40">
        <v>7201.6</v>
      </c>
      <c r="GU40">
        <v>0.256348</v>
      </c>
      <c r="GV40">
        <v>2.58911</v>
      </c>
      <c r="GW40">
        <v>1.39893</v>
      </c>
      <c r="GX40">
        <v>2.33643</v>
      </c>
      <c r="GY40">
        <v>1.44897</v>
      </c>
      <c r="GZ40">
        <v>2.4646</v>
      </c>
      <c r="HA40">
        <v>35.1516</v>
      </c>
      <c r="HB40">
        <v>15.6205</v>
      </c>
      <c r="HC40">
        <v>18</v>
      </c>
      <c r="HD40">
        <v>489.752</v>
      </c>
      <c r="HE40">
        <v>454.738</v>
      </c>
      <c r="HF40">
        <v>20.146</v>
      </c>
      <c r="HG40">
        <v>25.4636</v>
      </c>
      <c r="HH40">
        <v>29.9995</v>
      </c>
      <c r="HI40">
        <v>25.2957</v>
      </c>
      <c r="HJ40">
        <v>25.3728</v>
      </c>
      <c r="HK40">
        <v>5.17619</v>
      </c>
      <c r="HL40">
        <v>32.8145</v>
      </c>
      <c r="HM40">
        <v>38.5224</v>
      </c>
      <c r="HN40">
        <v>20.1613</v>
      </c>
      <c r="HO40">
        <v>32.2191</v>
      </c>
      <c r="HP40">
        <v>12.7331</v>
      </c>
      <c r="HQ40">
        <v>101.097</v>
      </c>
      <c r="HR40">
        <v>102.101</v>
      </c>
    </row>
    <row r="41" spans="1:226">
      <c r="A41">
        <v>25</v>
      </c>
      <c r="B41">
        <v>1664293318.5</v>
      </c>
      <c r="C41">
        <v>211.5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1664293310.5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425.7569418632035</v>
      </c>
      <c r="AK41">
        <v>403.5364666666667</v>
      </c>
      <c r="AL41">
        <v>-0.0002681904761915215</v>
      </c>
      <c r="AM41">
        <v>63.45</v>
      </c>
      <c r="AN41">
        <f>(AP41 - AO41 + BO41*1E3/(8.314*(BQ41+273.15)) * AR41/BN41 * AQ41) * BN41/(100*BB41) * 1000/(1000 - AP41)</f>
        <v>0</v>
      </c>
      <c r="AO41">
        <v>13.40637655951793</v>
      </c>
      <c r="AP41">
        <v>18.4296041958042</v>
      </c>
      <c r="AQ41">
        <v>0.0001811567578372804</v>
      </c>
      <c r="AR41">
        <v>96.67977505409691</v>
      </c>
      <c r="AS41">
        <v>4</v>
      </c>
      <c r="AT41">
        <v>1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1664293310.5</v>
      </c>
      <c r="BH41">
        <v>396.1061935483871</v>
      </c>
      <c r="BI41">
        <v>420.0409032258065</v>
      </c>
      <c r="BJ41">
        <v>18.43420322580645</v>
      </c>
      <c r="BK41">
        <v>13.40568064516129</v>
      </c>
      <c r="BL41">
        <v>392.9711612903226</v>
      </c>
      <c r="BM41">
        <v>18.23367741935484</v>
      </c>
      <c r="BN41">
        <v>500.0593548387096</v>
      </c>
      <c r="BO41">
        <v>91.10511935483872</v>
      </c>
      <c r="BP41">
        <v>0.0999628064516129</v>
      </c>
      <c r="BQ41">
        <v>24.83589677419355</v>
      </c>
      <c r="BR41">
        <v>24.97994516129032</v>
      </c>
      <c r="BS41">
        <v>999.9000000000003</v>
      </c>
      <c r="BT41">
        <v>0</v>
      </c>
      <c r="BU41">
        <v>0</v>
      </c>
      <c r="BV41">
        <v>10000.95741935484</v>
      </c>
      <c r="BW41">
        <v>0</v>
      </c>
      <c r="BX41">
        <v>8.440099999999997</v>
      </c>
      <c r="BY41">
        <v>-23.93471612903226</v>
      </c>
      <c r="BZ41">
        <v>403.5453870967741</v>
      </c>
      <c r="CA41">
        <v>425.7484516129032</v>
      </c>
      <c r="CB41">
        <v>5.028520322580645</v>
      </c>
      <c r="CC41">
        <v>420.0409032258065</v>
      </c>
      <c r="CD41">
        <v>13.40568064516129</v>
      </c>
      <c r="CE41">
        <v>1.679450322580645</v>
      </c>
      <c r="CF41">
        <v>1.221326451612903</v>
      </c>
      <c r="CG41">
        <v>14.70777741935484</v>
      </c>
      <c r="CH41">
        <v>9.864070967741934</v>
      </c>
      <c r="CI41">
        <v>2000.016774193549</v>
      </c>
      <c r="CJ41">
        <v>0.9799935161290323</v>
      </c>
      <c r="CK41">
        <v>0.02000657096774193</v>
      </c>
      <c r="CL41">
        <v>0</v>
      </c>
      <c r="CM41">
        <v>744.7463870967741</v>
      </c>
      <c r="CN41">
        <v>5.000560000000002</v>
      </c>
      <c r="CO41">
        <v>14886.62903225806</v>
      </c>
      <c r="CP41">
        <v>17294.97419354839</v>
      </c>
      <c r="CQ41">
        <v>39.24167741935482</v>
      </c>
      <c r="CR41">
        <v>39.36877419354838</v>
      </c>
      <c r="CS41">
        <v>38.77383870967741</v>
      </c>
      <c r="CT41">
        <v>38.17516129032257</v>
      </c>
      <c r="CU41">
        <v>39.86467741935483</v>
      </c>
      <c r="CV41">
        <v>1955.103870967742</v>
      </c>
      <c r="CW41">
        <v>39.90935483870969</v>
      </c>
      <c r="CX41">
        <v>0</v>
      </c>
      <c r="CY41">
        <v>1664293334.7</v>
      </c>
      <c r="CZ41">
        <v>0</v>
      </c>
      <c r="DA41">
        <v>0</v>
      </c>
      <c r="DB41" t="s">
        <v>356</v>
      </c>
      <c r="DC41">
        <v>1663861122</v>
      </c>
      <c r="DD41">
        <v>1663861125</v>
      </c>
      <c r="DE41">
        <v>0</v>
      </c>
      <c r="DF41">
        <v>-0.287</v>
      </c>
      <c r="DG41">
        <v>-0.004</v>
      </c>
      <c r="DH41">
        <v>3.172</v>
      </c>
      <c r="DI41">
        <v>0.178</v>
      </c>
      <c r="DJ41">
        <v>400</v>
      </c>
      <c r="DK41">
        <v>17</v>
      </c>
      <c r="DL41">
        <v>0.18</v>
      </c>
      <c r="DM41">
        <v>0.07000000000000001</v>
      </c>
      <c r="DN41">
        <v>-23.9307075</v>
      </c>
      <c r="DO41">
        <v>-0.06327242026263859</v>
      </c>
      <c r="DP41">
        <v>0.02987111805323015</v>
      </c>
      <c r="DQ41">
        <v>1</v>
      </c>
      <c r="DR41">
        <v>5.03143075</v>
      </c>
      <c r="DS41">
        <v>-0.02311080675423131</v>
      </c>
      <c r="DT41">
        <v>0.00807973371699214</v>
      </c>
      <c r="DU41">
        <v>1</v>
      </c>
      <c r="DV41">
        <v>2</v>
      </c>
      <c r="DW41">
        <v>2</v>
      </c>
      <c r="DX41" t="s">
        <v>409</v>
      </c>
      <c r="DY41">
        <v>2.98073</v>
      </c>
      <c r="DZ41">
        <v>2.72814</v>
      </c>
      <c r="EA41">
        <v>0.0827682</v>
      </c>
      <c r="EB41">
        <v>0.0874732</v>
      </c>
      <c r="EC41">
        <v>0.090062</v>
      </c>
      <c r="ED41">
        <v>0.0721637</v>
      </c>
      <c r="EE41">
        <v>27571.5</v>
      </c>
      <c r="EF41">
        <v>27026.6</v>
      </c>
      <c r="EG41">
        <v>30584.5</v>
      </c>
      <c r="EH41">
        <v>29858.5</v>
      </c>
      <c r="EI41">
        <v>38393.1</v>
      </c>
      <c r="EJ41">
        <v>36478.6</v>
      </c>
      <c r="EK41">
        <v>46770.3</v>
      </c>
      <c r="EL41">
        <v>44395.7</v>
      </c>
      <c r="EM41">
        <v>1.88832</v>
      </c>
      <c r="EN41">
        <v>1.8812</v>
      </c>
      <c r="EO41">
        <v>0.100795</v>
      </c>
      <c r="EP41">
        <v>0</v>
      </c>
      <c r="EQ41">
        <v>23.3291</v>
      </c>
      <c r="ER41">
        <v>999.9</v>
      </c>
      <c r="ES41">
        <v>38.9</v>
      </c>
      <c r="ET41">
        <v>30.6</v>
      </c>
      <c r="EU41">
        <v>18.8264</v>
      </c>
      <c r="EV41">
        <v>63.6491</v>
      </c>
      <c r="EW41">
        <v>23.9704</v>
      </c>
      <c r="EX41">
        <v>1</v>
      </c>
      <c r="EY41">
        <v>-0.119167</v>
      </c>
      <c r="EZ41">
        <v>1.1745</v>
      </c>
      <c r="FA41">
        <v>20.2406</v>
      </c>
      <c r="FB41">
        <v>5.23361</v>
      </c>
      <c r="FC41">
        <v>11.968</v>
      </c>
      <c r="FD41">
        <v>4.9708</v>
      </c>
      <c r="FE41">
        <v>3.29025</v>
      </c>
      <c r="FF41">
        <v>9999</v>
      </c>
      <c r="FG41">
        <v>9999</v>
      </c>
      <c r="FH41">
        <v>9999</v>
      </c>
      <c r="FI41">
        <v>376.9</v>
      </c>
      <c r="FJ41">
        <v>4.97275</v>
      </c>
      <c r="FK41">
        <v>1.87695</v>
      </c>
      <c r="FL41">
        <v>1.875</v>
      </c>
      <c r="FM41">
        <v>1.87785</v>
      </c>
      <c r="FN41">
        <v>1.87457</v>
      </c>
      <c r="FO41">
        <v>1.87819</v>
      </c>
      <c r="FP41">
        <v>1.87531</v>
      </c>
      <c r="FQ41">
        <v>1.87637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3.135</v>
      </c>
      <c r="GF41">
        <v>0.2004</v>
      </c>
      <c r="GG41">
        <v>1.777354642861949</v>
      </c>
      <c r="GH41">
        <v>0.004141656873719072</v>
      </c>
      <c r="GI41">
        <v>-1.960372967482991E-06</v>
      </c>
      <c r="GJ41">
        <v>5.42736388890357E-10</v>
      </c>
      <c r="GK41">
        <v>-0.009777689371679627</v>
      </c>
      <c r="GL41">
        <v>0.002273355880072555</v>
      </c>
      <c r="GM41">
        <v>0.000541358641816816</v>
      </c>
      <c r="GN41">
        <v>-1.836191331155658E-06</v>
      </c>
      <c r="GO41">
        <v>-0</v>
      </c>
      <c r="GP41">
        <v>2096</v>
      </c>
      <c r="GQ41">
        <v>1</v>
      </c>
      <c r="GR41">
        <v>23</v>
      </c>
      <c r="GS41">
        <v>7203.3</v>
      </c>
      <c r="GT41">
        <v>7203.2</v>
      </c>
      <c r="GU41">
        <v>1.10596</v>
      </c>
      <c r="GV41">
        <v>2.5354</v>
      </c>
      <c r="GW41">
        <v>1.39893</v>
      </c>
      <c r="GX41">
        <v>2.33521</v>
      </c>
      <c r="GY41">
        <v>1.44897</v>
      </c>
      <c r="GZ41">
        <v>2.48901</v>
      </c>
      <c r="HA41">
        <v>35.1286</v>
      </c>
      <c r="HB41">
        <v>15.6468</v>
      </c>
      <c r="HC41">
        <v>18</v>
      </c>
      <c r="HD41">
        <v>489.613</v>
      </c>
      <c r="HE41">
        <v>456.205</v>
      </c>
      <c r="HF41">
        <v>21.7584</v>
      </c>
      <c r="HG41">
        <v>25.4817</v>
      </c>
      <c r="HH41">
        <v>30.0003</v>
      </c>
      <c r="HI41">
        <v>25.3106</v>
      </c>
      <c r="HJ41">
        <v>25.3819</v>
      </c>
      <c r="HK41">
        <v>22.1864</v>
      </c>
      <c r="HL41">
        <v>28.338</v>
      </c>
      <c r="HM41">
        <v>36.6348</v>
      </c>
      <c r="HN41">
        <v>21.7416</v>
      </c>
      <c r="HO41">
        <v>426.722</v>
      </c>
      <c r="HP41">
        <v>13.3795</v>
      </c>
      <c r="HQ41">
        <v>101.089</v>
      </c>
      <c r="HR41">
        <v>102.092</v>
      </c>
    </row>
    <row r="42" spans="1:226">
      <c r="A42">
        <v>26</v>
      </c>
      <c r="B42">
        <v>1664293323.5</v>
      </c>
      <c r="C42">
        <v>216.5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1664293315.655172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425.8053779324675</v>
      </c>
      <c r="AK42">
        <v>403.617121212121</v>
      </c>
      <c r="AL42">
        <v>0.02544069264062376</v>
      </c>
      <c r="AM42">
        <v>63.45</v>
      </c>
      <c r="AN42">
        <f>(AP42 - AO42 + BO42*1E3/(8.314*(BQ42+273.15)) * AR42/BN42 * AQ42) * BN42/(100*BB42) * 1000/(1000 - AP42)</f>
        <v>0</v>
      </c>
      <c r="AO42">
        <v>13.39471643586614</v>
      </c>
      <c r="AP42">
        <v>18.41279790209791</v>
      </c>
      <c r="AQ42">
        <v>-0.000461974967903557</v>
      </c>
      <c r="AR42">
        <v>96.67977505409691</v>
      </c>
      <c r="AS42">
        <v>4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1664293315.655172</v>
      </c>
      <c r="BH42">
        <v>396.107275862069</v>
      </c>
      <c r="BI42">
        <v>420.1930344827586</v>
      </c>
      <c r="BJ42">
        <v>18.43264482758621</v>
      </c>
      <c r="BK42">
        <v>13.40404137931035</v>
      </c>
      <c r="BL42">
        <v>392.9722068965517</v>
      </c>
      <c r="BM42">
        <v>18.23215517241379</v>
      </c>
      <c r="BN42">
        <v>500.0541724137931</v>
      </c>
      <c r="BO42">
        <v>91.10585172413791</v>
      </c>
      <c r="BP42">
        <v>0.0999049448275862</v>
      </c>
      <c r="BQ42">
        <v>24.8318724137931</v>
      </c>
      <c r="BR42">
        <v>24.98331379310345</v>
      </c>
      <c r="BS42">
        <v>999.9000000000002</v>
      </c>
      <c r="BT42">
        <v>0</v>
      </c>
      <c r="BU42">
        <v>0</v>
      </c>
      <c r="BV42">
        <v>9999.098965517242</v>
      </c>
      <c r="BW42">
        <v>0</v>
      </c>
      <c r="BX42">
        <v>8.440099999999999</v>
      </c>
      <c r="BY42">
        <v>-24.08580344827586</v>
      </c>
      <c r="BZ42">
        <v>403.5458275862068</v>
      </c>
      <c r="CA42">
        <v>425.9019310344827</v>
      </c>
      <c r="CB42">
        <v>5.028610689655173</v>
      </c>
      <c r="CC42">
        <v>420.1930344827586</v>
      </c>
      <c r="CD42">
        <v>13.40404137931035</v>
      </c>
      <c r="CE42">
        <v>1.679321379310345</v>
      </c>
      <c r="CF42">
        <v>1.221186896551724</v>
      </c>
      <c r="CG42">
        <v>14.70658965517242</v>
      </c>
      <c r="CH42">
        <v>9.862362413793104</v>
      </c>
      <c r="CI42">
        <v>2000.007931034482</v>
      </c>
      <c r="CJ42">
        <v>0.9799966551724139</v>
      </c>
      <c r="CK42">
        <v>0.02000335517241379</v>
      </c>
      <c r="CL42">
        <v>0</v>
      </c>
      <c r="CM42">
        <v>744.6989655172414</v>
      </c>
      <c r="CN42">
        <v>5.000560000000001</v>
      </c>
      <c r="CO42">
        <v>14882.88620689655</v>
      </c>
      <c r="CP42">
        <v>17294.92068965517</v>
      </c>
      <c r="CQ42">
        <v>39.23248275862068</v>
      </c>
      <c r="CR42">
        <v>39.3445172413793</v>
      </c>
      <c r="CS42">
        <v>38.71524137931033</v>
      </c>
      <c r="CT42">
        <v>38.14189655172413</v>
      </c>
      <c r="CU42">
        <v>39.81010344827585</v>
      </c>
      <c r="CV42">
        <v>1955.1</v>
      </c>
      <c r="CW42">
        <v>39.90413793103449</v>
      </c>
      <c r="CX42">
        <v>0</v>
      </c>
      <c r="CY42">
        <v>1664293339.5</v>
      </c>
      <c r="CZ42">
        <v>0</v>
      </c>
      <c r="DA42">
        <v>0</v>
      </c>
      <c r="DB42" t="s">
        <v>356</v>
      </c>
      <c r="DC42">
        <v>1663861122</v>
      </c>
      <c r="DD42">
        <v>1663861125</v>
      </c>
      <c r="DE42">
        <v>0</v>
      </c>
      <c r="DF42">
        <v>-0.287</v>
      </c>
      <c r="DG42">
        <v>-0.004</v>
      </c>
      <c r="DH42">
        <v>3.172</v>
      </c>
      <c r="DI42">
        <v>0.178</v>
      </c>
      <c r="DJ42">
        <v>400</v>
      </c>
      <c r="DK42">
        <v>17</v>
      </c>
      <c r="DL42">
        <v>0.18</v>
      </c>
      <c r="DM42">
        <v>0.07000000000000001</v>
      </c>
      <c r="DN42">
        <v>-23.9727725</v>
      </c>
      <c r="DO42">
        <v>-0.6091283302063765</v>
      </c>
      <c r="DP42">
        <v>0.1403480387955245</v>
      </c>
      <c r="DQ42">
        <v>0</v>
      </c>
      <c r="DR42">
        <v>5.02848725</v>
      </c>
      <c r="DS42">
        <v>0.01314787992494509</v>
      </c>
      <c r="DT42">
        <v>0.005084172001171846</v>
      </c>
      <c r="DU42">
        <v>1</v>
      </c>
      <c r="DV42">
        <v>1</v>
      </c>
      <c r="DW42">
        <v>2</v>
      </c>
      <c r="DX42" t="s">
        <v>412</v>
      </c>
      <c r="DY42">
        <v>2.9807</v>
      </c>
      <c r="DZ42">
        <v>2.72833</v>
      </c>
      <c r="EA42">
        <v>0.0827961</v>
      </c>
      <c r="EB42">
        <v>0.0878765</v>
      </c>
      <c r="EC42">
        <v>0.0900027</v>
      </c>
      <c r="ED42">
        <v>0.07216</v>
      </c>
      <c r="EE42">
        <v>27570.8</v>
      </c>
      <c r="EF42">
        <v>27014.8</v>
      </c>
      <c r="EG42">
        <v>30584.7</v>
      </c>
      <c r="EH42">
        <v>29858.7</v>
      </c>
      <c r="EI42">
        <v>38395.8</v>
      </c>
      <c r="EJ42">
        <v>36479.2</v>
      </c>
      <c r="EK42">
        <v>46770.6</v>
      </c>
      <c r="EL42">
        <v>44396.1</v>
      </c>
      <c r="EM42">
        <v>1.88808</v>
      </c>
      <c r="EN42">
        <v>1.8812</v>
      </c>
      <c r="EO42">
        <v>0.101544</v>
      </c>
      <c r="EP42">
        <v>0</v>
      </c>
      <c r="EQ42">
        <v>23.3188</v>
      </c>
      <c r="ER42">
        <v>999.9</v>
      </c>
      <c r="ES42">
        <v>38.9</v>
      </c>
      <c r="ET42">
        <v>30.6</v>
      </c>
      <c r="EU42">
        <v>18.8279</v>
      </c>
      <c r="EV42">
        <v>63.9591</v>
      </c>
      <c r="EW42">
        <v>24.4311</v>
      </c>
      <c r="EX42">
        <v>1</v>
      </c>
      <c r="EY42">
        <v>-0.118765</v>
      </c>
      <c r="EZ42">
        <v>1.21592</v>
      </c>
      <c r="FA42">
        <v>20.2397</v>
      </c>
      <c r="FB42">
        <v>5.22957</v>
      </c>
      <c r="FC42">
        <v>11.968</v>
      </c>
      <c r="FD42">
        <v>4.97</v>
      </c>
      <c r="FE42">
        <v>3.2895</v>
      </c>
      <c r="FF42">
        <v>9999</v>
      </c>
      <c r="FG42">
        <v>9999</v>
      </c>
      <c r="FH42">
        <v>9999</v>
      </c>
      <c r="FI42">
        <v>376.9</v>
      </c>
      <c r="FJ42">
        <v>4.97273</v>
      </c>
      <c r="FK42">
        <v>1.87696</v>
      </c>
      <c r="FL42">
        <v>1.875</v>
      </c>
      <c r="FM42">
        <v>1.87788</v>
      </c>
      <c r="FN42">
        <v>1.87459</v>
      </c>
      <c r="FO42">
        <v>1.87819</v>
      </c>
      <c r="FP42">
        <v>1.87531</v>
      </c>
      <c r="FQ42">
        <v>1.8764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3.136</v>
      </c>
      <c r="GF42">
        <v>0.2001</v>
      </c>
      <c r="GG42">
        <v>1.777354642861949</v>
      </c>
      <c r="GH42">
        <v>0.004141656873719072</v>
      </c>
      <c r="GI42">
        <v>-1.960372967482991E-06</v>
      </c>
      <c r="GJ42">
        <v>5.42736388890357E-10</v>
      </c>
      <c r="GK42">
        <v>-0.009777689371679627</v>
      </c>
      <c r="GL42">
        <v>0.002273355880072555</v>
      </c>
      <c r="GM42">
        <v>0.000541358641816816</v>
      </c>
      <c r="GN42">
        <v>-1.836191331155658E-06</v>
      </c>
      <c r="GO42">
        <v>-0</v>
      </c>
      <c r="GP42">
        <v>2096</v>
      </c>
      <c r="GQ42">
        <v>1</v>
      </c>
      <c r="GR42">
        <v>23</v>
      </c>
      <c r="GS42">
        <v>7203.4</v>
      </c>
      <c r="GT42">
        <v>7203.3</v>
      </c>
      <c r="GU42">
        <v>1.13281</v>
      </c>
      <c r="GV42">
        <v>2.53662</v>
      </c>
      <c r="GW42">
        <v>1.39893</v>
      </c>
      <c r="GX42">
        <v>2.33521</v>
      </c>
      <c r="GY42">
        <v>1.44897</v>
      </c>
      <c r="GZ42">
        <v>2.49756</v>
      </c>
      <c r="HA42">
        <v>35.1286</v>
      </c>
      <c r="HB42">
        <v>15.6468</v>
      </c>
      <c r="HC42">
        <v>18</v>
      </c>
      <c r="HD42">
        <v>489.477</v>
      </c>
      <c r="HE42">
        <v>456.217</v>
      </c>
      <c r="HF42">
        <v>21.7614</v>
      </c>
      <c r="HG42">
        <v>25.4833</v>
      </c>
      <c r="HH42">
        <v>30.0004</v>
      </c>
      <c r="HI42">
        <v>25.3106</v>
      </c>
      <c r="HJ42">
        <v>25.3834</v>
      </c>
      <c r="HK42">
        <v>22.7194</v>
      </c>
      <c r="HL42">
        <v>28.338</v>
      </c>
      <c r="HM42">
        <v>36.6348</v>
      </c>
      <c r="HN42">
        <v>21.7505</v>
      </c>
      <c r="HO42">
        <v>440.083</v>
      </c>
      <c r="HP42">
        <v>13.3809</v>
      </c>
      <c r="HQ42">
        <v>101.089</v>
      </c>
      <c r="HR42">
        <v>102.093</v>
      </c>
    </row>
    <row r="43" spans="1:226">
      <c r="A43">
        <v>27</v>
      </c>
      <c r="B43">
        <v>1664293328.5</v>
      </c>
      <c r="C43">
        <v>221.5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1664293320.732143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432.8044057904762</v>
      </c>
      <c r="AK43">
        <v>406.8517515151514</v>
      </c>
      <c r="AL43">
        <v>0.8066903896102888</v>
      </c>
      <c r="AM43">
        <v>63.45</v>
      </c>
      <c r="AN43">
        <f>(AP43 - AO43 + BO43*1E3/(8.314*(BQ43+273.15)) * AR43/BN43 * AQ43) * BN43/(100*BB43) * 1000/(1000 - AP43)</f>
        <v>0</v>
      </c>
      <c r="AO43">
        <v>13.39445261843766</v>
      </c>
      <c r="AP43">
        <v>18.3971160839161</v>
      </c>
      <c r="AQ43">
        <v>-0.0003391575119326724</v>
      </c>
      <c r="AR43">
        <v>96.67977505409691</v>
      </c>
      <c r="AS43">
        <v>4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1664293320.732143</v>
      </c>
      <c r="BH43">
        <v>396.5824642857142</v>
      </c>
      <c r="BI43">
        <v>422.8265</v>
      </c>
      <c r="BJ43">
        <v>18.42066785714286</v>
      </c>
      <c r="BK43">
        <v>13.3973</v>
      </c>
      <c r="BL43">
        <v>393.4460714285714</v>
      </c>
      <c r="BM43">
        <v>18.22042142857143</v>
      </c>
      <c r="BN43">
        <v>500.0527142857142</v>
      </c>
      <c r="BO43">
        <v>91.10665357142857</v>
      </c>
      <c r="BP43">
        <v>0.09992242857142855</v>
      </c>
      <c r="BQ43">
        <v>24.826875</v>
      </c>
      <c r="BR43">
        <v>24.98797857142858</v>
      </c>
      <c r="BS43">
        <v>999.9000000000002</v>
      </c>
      <c r="BT43">
        <v>0</v>
      </c>
      <c r="BU43">
        <v>0</v>
      </c>
      <c r="BV43">
        <v>9999.961785714286</v>
      </c>
      <c r="BW43">
        <v>0</v>
      </c>
      <c r="BX43">
        <v>8.440099999999999</v>
      </c>
      <c r="BY43">
        <v>-26.24402857142857</v>
      </c>
      <c r="BZ43">
        <v>404.0249642857142</v>
      </c>
      <c r="CA43">
        <v>428.5681071428571</v>
      </c>
      <c r="CB43">
        <v>5.023374285714285</v>
      </c>
      <c r="CC43">
        <v>422.8265</v>
      </c>
      <c r="CD43">
        <v>13.3973</v>
      </c>
      <c r="CE43">
        <v>1.678245</v>
      </c>
      <c r="CF43">
        <v>1.220583928571429</v>
      </c>
      <c r="CG43">
        <v>14.69664642857143</v>
      </c>
      <c r="CH43">
        <v>9.854991428571427</v>
      </c>
      <c r="CI43">
        <v>2000.005714285714</v>
      </c>
      <c r="CJ43">
        <v>0.9799995357142857</v>
      </c>
      <c r="CK43">
        <v>0.02000040357142857</v>
      </c>
      <c r="CL43">
        <v>0</v>
      </c>
      <c r="CM43">
        <v>744.5128571428573</v>
      </c>
      <c r="CN43">
        <v>5.000560000000001</v>
      </c>
      <c r="CO43">
        <v>14877.51071428572</v>
      </c>
      <c r="CP43">
        <v>17294.92142857143</v>
      </c>
      <c r="CQ43">
        <v>39.22964285714285</v>
      </c>
      <c r="CR43">
        <v>39.31653571428571</v>
      </c>
      <c r="CS43">
        <v>38.70739285714285</v>
      </c>
      <c r="CT43">
        <v>38.12025</v>
      </c>
      <c r="CU43">
        <v>39.78542857142856</v>
      </c>
      <c r="CV43">
        <v>1955.102857142858</v>
      </c>
      <c r="CW43">
        <v>39.9</v>
      </c>
      <c r="CX43">
        <v>0</v>
      </c>
      <c r="CY43">
        <v>1664293344.9</v>
      </c>
      <c r="CZ43">
        <v>0</v>
      </c>
      <c r="DA43">
        <v>0</v>
      </c>
      <c r="DB43" t="s">
        <v>356</v>
      </c>
      <c r="DC43">
        <v>1663861122</v>
      </c>
      <c r="DD43">
        <v>1663861125</v>
      </c>
      <c r="DE43">
        <v>0</v>
      </c>
      <c r="DF43">
        <v>-0.287</v>
      </c>
      <c r="DG43">
        <v>-0.004</v>
      </c>
      <c r="DH43">
        <v>3.172</v>
      </c>
      <c r="DI43">
        <v>0.178</v>
      </c>
      <c r="DJ43">
        <v>400</v>
      </c>
      <c r="DK43">
        <v>17</v>
      </c>
      <c r="DL43">
        <v>0.18</v>
      </c>
      <c r="DM43">
        <v>0.07000000000000001</v>
      </c>
      <c r="DN43">
        <v>-25.32316341463414</v>
      </c>
      <c r="DO43">
        <v>-19.53172682926833</v>
      </c>
      <c r="DP43">
        <v>2.613926463850429</v>
      </c>
      <c r="DQ43">
        <v>0</v>
      </c>
      <c r="DR43">
        <v>5.024465853658536</v>
      </c>
      <c r="DS43">
        <v>-0.05359567944250387</v>
      </c>
      <c r="DT43">
        <v>0.00893690948261951</v>
      </c>
      <c r="DU43">
        <v>1</v>
      </c>
      <c r="DV43">
        <v>1</v>
      </c>
      <c r="DW43">
        <v>2</v>
      </c>
      <c r="DX43" t="s">
        <v>412</v>
      </c>
      <c r="DY43">
        <v>2.98088</v>
      </c>
      <c r="DZ43">
        <v>2.72849</v>
      </c>
      <c r="EA43">
        <v>0.08339539999999999</v>
      </c>
      <c r="EB43">
        <v>0.08980489999999999</v>
      </c>
      <c r="EC43">
        <v>0.0899447</v>
      </c>
      <c r="ED43">
        <v>0.0721543</v>
      </c>
      <c r="EE43">
        <v>27552.3</v>
      </c>
      <c r="EF43">
        <v>26957.5</v>
      </c>
      <c r="EG43">
        <v>30584.1</v>
      </c>
      <c r="EH43">
        <v>29858.5</v>
      </c>
      <c r="EI43">
        <v>38397.6</v>
      </c>
      <c r="EJ43">
        <v>36479</v>
      </c>
      <c r="EK43">
        <v>46769.6</v>
      </c>
      <c r="EL43">
        <v>44395.5</v>
      </c>
      <c r="EM43">
        <v>1.88815</v>
      </c>
      <c r="EN43">
        <v>1.88113</v>
      </c>
      <c r="EO43">
        <v>0.101898</v>
      </c>
      <c r="EP43">
        <v>0</v>
      </c>
      <c r="EQ43">
        <v>23.3085</v>
      </c>
      <c r="ER43">
        <v>999.9</v>
      </c>
      <c r="ES43">
        <v>38.9</v>
      </c>
      <c r="ET43">
        <v>30.6</v>
      </c>
      <c r="EU43">
        <v>18.8259</v>
      </c>
      <c r="EV43">
        <v>63.2791</v>
      </c>
      <c r="EW43">
        <v>24.5833</v>
      </c>
      <c r="EX43">
        <v>1</v>
      </c>
      <c r="EY43">
        <v>-0.118699</v>
      </c>
      <c r="EZ43">
        <v>1.2117</v>
      </c>
      <c r="FA43">
        <v>20.2398</v>
      </c>
      <c r="FB43">
        <v>5.22942</v>
      </c>
      <c r="FC43">
        <v>11.968</v>
      </c>
      <c r="FD43">
        <v>4.96985</v>
      </c>
      <c r="FE43">
        <v>3.2895</v>
      </c>
      <c r="FF43">
        <v>9999</v>
      </c>
      <c r="FG43">
        <v>9999</v>
      </c>
      <c r="FH43">
        <v>9999</v>
      </c>
      <c r="FI43">
        <v>376.9</v>
      </c>
      <c r="FJ43">
        <v>4.97275</v>
      </c>
      <c r="FK43">
        <v>1.87697</v>
      </c>
      <c r="FL43">
        <v>1.87501</v>
      </c>
      <c r="FM43">
        <v>1.87789</v>
      </c>
      <c r="FN43">
        <v>1.87459</v>
      </c>
      <c r="FO43">
        <v>1.8782</v>
      </c>
      <c r="FP43">
        <v>1.87531</v>
      </c>
      <c r="FQ43">
        <v>1.87638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3.146</v>
      </c>
      <c r="GF43">
        <v>0.1997</v>
      </c>
      <c r="GG43">
        <v>1.777354642861949</v>
      </c>
      <c r="GH43">
        <v>0.004141656873719072</v>
      </c>
      <c r="GI43">
        <v>-1.960372967482991E-06</v>
      </c>
      <c r="GJ43">
        <v>5.42736388890357E-10</v>
      </c>
      <c r="GK43">
        <v>-0.009777689371679627</v>
      </c>
      <c r="GL43">
        <v>0.002273355880072555</v>
      </c>
      <c r="GM43">
        <v>0.000541358641816816</v>
      </c>
      <c r="GN43">
        <v>-1.836191331155658E-06</v>
      </c>
      <c r="GO43">
        <v>-0</v>
      </c>
      <c r="GP43">
        <v>2096</v>
      </c>
      <c r="GQ43">
        <v>1</v>
      </c>
      <c r="GR43">
        <v>23</v>
      </c>
      <c r="GS43">
        <v>7203.4</v>
      </c>
      <c r="GT43">
        <v>7203.4</v>
      </c>
      <c r="GU43">
        <v>1.16455</v>
      </c>
      <c r="GV43">
        <v>2.53296</v>
      </c>
      <c r="GW43">
        <v>1.39893</v>
      </c>
      <c r="GX43">
        <v>2.33521</v>
      </c>
      <c r="GY43">
        <v>1.44897</v>
      </c>
      <c r="GZ43">
        <v>2.49878</v>
      </c>
      <c r="HA43">
        <v>35.1286</v>
      </c>
      <c r="HB43">
        <v>15.6468</v>
      </c>
      <c r="HC43">
        <v>18</v>
      </c>
      <c r="HD43">
        <v>489.518</v>
      </c>
      <c r="HE43">
        <v>456.175</v>
      </c>
      <c r="HF43">
        <v>21.7631</v>
      </c>
      <c r="HG43">
        <v>25.4838</v>
      </c>
      <c r="HH43">
        <v>30.0001</v>
      </c>
      <c r="HI43">
        <v>25.3106</v>
      </c>
      <c r="HJ43">
        <v>25.384</v>
      </c>
      <c r="HK43">
        <v>23.3321</v>
      </c>
      <c r="HL43">
        <v>28.338</v>
      </c>
      <c r="HM43">
        <v>36.6348</v>
      </c>
      <c r="HN43">
        <v>21.7597</v>
      </c>
      <c r="HO43">
        <v>460.118</v>
      </c>
      <c r="HP43">
        <v>13.3809</v>
      </c>
      <c r="HQ43">
        <v>101.087</v>
      </c>
      <c r="HR43">
        <v>102.092</v>
      </c>
    </row>
    <row r="44" spans="1:226">
      <c r="A44">
        <v>28</v>
      </c>
      <c r="B44">
        <v>1664293333.5</v>
      </c>
      <c r="C44">
        <v>226.5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1664293326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447.4758602909091</v>
      </c>
      <c r="AK44">
        <v>415.7987212121211</v>
      </c>
      <c r="AL44">
        <v>1.937838787878722</v>
      </c>
      <c r="AM44">
        <v>63.45</v>
      </c>
      <c r="AN44">
        <f>(AP44 - AO44 + BO44*1E3/(8.314*(BQ44+273.15)) * AR44/BN44 * AQ44) * BN44/(100*BB44) * 1000/(1000 - AP44)</f>
        <v>0</v>
      </c>
      <c r="AO44">
        <v>13.39316181678812</v>
      </c>
      <c r="AP44">
        <v>18.37127762237764</v>
      </c>
      <c r="AQ44">
        <v>-0.00628697621215597</v>
      </c>
      <c r="AR44">
        <v>96.67977505409691</v>
      </c>
      <c r="AS44">
        <v>4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1664293326</v>
      </c>
      <c r="BH44">
        <v>399.2986666666666</v>
      </c>
      <c r="BI44">
        <v>430.5331851851851</v>
      </c>
      <c r="BJ44">
        <v>18.40124074074074</v>
      </c>
      <c r="BK44">
        <v>13.39389259259259</v>
      </c>
      <c r="BL44">
        <v>396.1545185185186</v>
      </c>
      <c r="BM44">
        <v>18.20136666666667</v>
      </c>
      <c r="BN44">
        <v>500.0597777777778</v>
      </c>
      <c r="BO44">
        <v>91.10725925925925</v>
      </c>
      <c r="BP44">
        <v>0.09993389259259258</v>
      </c>
      <c r="BQ44">
        <v>24.82091111111112</v>
      </c>
      <c r="BR44">
        <v>24.98602222222222</v>
      </c>
      <c r="BS44">
        <v>999.9000000000001</v>
      </c>
      <c r="BT44">
        <v>0</v>
      </c>
      <c r="BU44">
        <v>0</v>
      </c>
      <c r="BV44">
        <v>10001.34370370371</v>
      </c>
      <c r="BW44">
        <v>0</v>
      </c>
      <c r="BX44">
        <v>8.440099999999999</v>
      </c>
      <c r="BY44">
        <v>-31.23458888888889</v>
      </c>
      <c r="BZ44">
        <v>406.784037037037</v>
      </c>
      <c r="CA44">
        <v>436.378</v>
      </c>
      <c r="CB44">
        <v>5.007348888888889</v>
      </c>
      <c r="CC44">
        <v>430.5331851851851</v>
      </c>
      <c r="CD44">
        <v>13.39389259259259</v>
      </c>
      <c r="CE44">
        <v>1.676486666666666</v>
      </c>
      <c r="CF44">
        <v>1.220281111111111</v>
      </c>
      <c r="CG44">
        <v>14.68040740740741</v>
      </c>
      <c r="CH44">
        <v>9.851302962962961</v>
      </c>
      <c r="CI44">
        <v>1999.979259259259</v>
      </c>
      <c r="CJ44">
        <v>0.9800024074074074</v>
      </c>
      <c r="CK44">
        <v>0.01999746666666666</v>
      </c>
      <c r="CL44">
        <v>0</v>
      </c>
      <c r="CM44">
        <v>744.2685925925924</v>
      </c>
      <c r="CN44">
        <v>5.000560000000001</v>
      </c>
      <c r="CO44">
        <v>14870.75925925926</v>
      </c>
      <c r="CP44">
        <v>17294.71111111111</v>
      </c>
      <c r="CQ44">
        <v>39.18266666666667</v>
      </c>
      <c r="CR44">
        <v>39.3051111111111</v>
      </c>
      <c r="CS44">
        <v>38.69662962962963</v>
      </c>
      <c r="CT44">
        <v>38.11562962962963</v>
      </c>
      <c r="CU44">
        <v>39.77055555555555</v>
      </c>
      <c r="CV44">
        <v>1955.084444444444</v>
      </c>
      <c r="CW44">
        <v>39.89481481481481</v>
      </c>
      <c r="CX44">
        <v>0</v>
      </c>
      <c r="CY44">
        <v>1664293349.7</v>
      </c>
      <c r="CZ44">
        <v>0</v>
      </c>
      <c r="DA44">
        <v>0</v>
      </c>
      <c r="DB44" t="s">
        <v>356</v>
      </c>
      <c r="DC44">
        <v>1663861122</v>
      </c>
      <c r="DD44">
        <v>1663861125</v>
      </c>
      <c r="DE44">
        <v>0</v>
      </c>
      <c r="DF44">
        <v>-0.287</v>
      </c>
      <c r="DG44">
        <v>-0.004</v>
      </c>
      <c r="DH44">
        <v>3.172</v>
      </c>
      <c r="DI44">
        <v>0.178</v>
      </c>
      <c r="DJ44">
        <v>400</v>
      </c>
      <c r="DK44">
        <v>17</v>
      </c>
      <c r="DL44">
        <v>0.18</v>
      </c>
      <c r="DM44">
        <v>0.07000000000000001</v>
      </c>
      <c r="DN44">
        <v>-28.64838292682927</v>
      </c>
      <c r="DO44">
        <v>-53.1657303135888</v>
      </c>
      <c r="DP44">
        <v>5.745315129819079</v>
      </c>
      <c r="DQ44">
        <v>0</v>
      </c>
      <c r="DR44">
        <v>5.01636243902439</v>
      </c>
      <c r="DS44">
        <v>-0.1623117073170717</v>
      </c>
      <c r="DT44">
        <v>0.01702013796918769</v>
      </c>
      <c r="DU44">
        <v>0</v>
      </c>
      <c r="DV44">
        <v>0</v>
      </c>
      <c r="DW44">
        <v>2</v>
      </c>
      <c r="DX44" t="s">
        <v>357</v>
      </c>
      <c r="DY44">
        <v>2.98075</v>
      </c>
      <c r="DZ44">
        <v>2.72836</v>
      </c>
      <c r="EA44">
        <v>0.0848686</v>
      </c>
      <c r="EB44">
        <v>0.09224</v>
      </c>
      <c r="EC44">
        <v>0.08986420000000001</v>
      </c>
      <c r="ED44">
        <v>0.0721533</v>
      </c>
      <c r="EE44">
        <v>27507.8</v>
      </c>
      <c r="EF44">
        <v>26885.2</v>
      </c>
      <c r="EG44">
        <v>30583.8</v>
      </c>
      <c r="EH44">
        <v>29858.2</v>
      </c>
      <c r="EI44">
        <v>38401.2</v>
      </c>
      <c r="EJ44">
        <v>36479</v>
      </c>
      <c r="EK44">
        <v>46769.7</v>
      </c>
      <c r="EL44">
        <v>44395.2</v>
      </c>
      <c r="EM44">
        <v>1.8879</v>
      </c>
      <c r="EN44">
        <v>1.88145</v>
      </c>
      <c r="EO44">
        <v>0.102375</v>
      </c>
      <c r="EP44">
        <v>0</v>
      </c>
      <c r="EQ44">
        <v>23.2991</v>
      </c>
      <c r="ER44">
        <v>999.9</v>
      </c>
      <c r="ES44">
        <v>38.9</v>
      </c>
      <c r="ET44">
        <v>30.6</v>
      </c>
      <c r="EU44">
        <v>18.8272</v>
      </c>
      <c r="EV44">
        <v>63.6491</v>
      </c>
      <c r="EW44">
        <v>24.2668</v>
      </c>
      <c r="EX44">
        <v>1</v>
      </c>
      <c r="EY44">
        <v>-0.118689</v>
      </c>
      <c r="EZ44">
        <v>1.20359</v>
      </c>
      <c r="FA44">
        <v>20.24</v>
      </c>
      <c r="FB44">
        <v>5.22942</v>
      </c>
      <c r="FC44">
        <v>11.968</v>
      </c>
      <c r="FD44">
        <v>4.96985</v>
      </c>
      <c r="FE44">
        <v>3.28945</v>
      </c>
      <c r="FF44">
        <v>9999</v>
      </c>
      <c r="FG44">
        <v>9999</v>
      </c>
      <c r="FH44">
        <v>9999</v>
      </c>
      <c r="FI44">
        <v>376.9</v>
      </c>
      <c r="FJ44">
        <v>4.97273</v>
      </c>
      <c r="FK44">
        <v>1.87692</v>
      </c>
      <c r="FL44">
        <v>1.87498</v>
      </c>
      <c r="FM44">
        <v>1.87781</v>
      </c>
      <c r="FN44">
        <v>1.87456</v>
      </c>
      <c r="FO44">
        <v>1.87817</v>
      </c>
      <c r="FP44">
        <v>1.87527</v>
      </c>
      <c r="FQ44">
        <v>1.87637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3.173</v>
      </c>
      <c r="GF44">
        <v>0.1993</v>
      </c>
      <c r="GG44">
        <v>1.777354642861949</v>
      </c>
      <c r="GH44">
        <v>0.004141656873719072</v>
      </c>
      <c r="GI44">
        <v>-1.960372967482991E-06</v>
      </c>
      <c r="GJ44">
        <v>5.42736388890357E-10</v>
      </c>
      <c r="GK44">
        <v>-0.009777689371679627</v>
      </c>
      <c r="GL44">
        <v>0.002273355880072555</v>
      </c>
      <c r="GM44">
        <v>0.000541358641816816</v>
      </c>
      <c r="GN44">
        <v>-1.836191331155658E-06</v>
      </c>
      <c r="GO44">
        <v>-0</v>
      </c>
      <c r="GP44">
        <v>2096</v>
      </c>
      <c r="GQ44">
        <v>1</v>
      </c>
      <c r="GR44">
        <v>23</v>
      </c>
      <c r="GS44">
        <v>7203.5</v>
      </c>
      <c r="GT44">
        <v>7203.5</v>
      </c>
      <c r="GU44">
        <v>1.19995</v>
      </c>
      <c r="GV44">
        <v>2.53052</v>
      </c>
      <c r="GW44">
        <v>1.39893</v>
      </c>
      <c r="GX44">
        <v>2.33521</v>
      </c>
      <c r="GY44">
        <v>1.44897</v>
      </c>
      <c r="GZ44">
        <v>2.48291</v>
      </c>
      <c r="HA44">
        <v>35.1286</v>
      </c>
      <c r="HB44">
        <v>15.6468</v>
      </c>
      <c r="HC44">
        <v>18</v>
      </c>
      <c r="HD44">
        <v>489.382</v>
      </c>
      <c r="HE44">
        <v>456.379</v>
      </c>
      <c r="HF44">
        <v>21.7673</v>
      </c>
      <c r="HG44">
        <v>25.4838</v>
      </c>
      <c r="HH44">
        <v>30.0002</v>
      </c>
      <c r="HI44">
        <v>25.3106</v>
      </c>
      <c r="HJ44">
        <v>25.384</v>
      </c>
      <c r="HK44">
        <v>24.0484</v>
      </c>
      <c r="HL44">
        <v>28.338</v>
      </c>
      <c r="HM44">
        <v>36.2565</v>
      </c>
      <c r="HN44">
        <v>21.7673</v>
      </c>
      <c r="HO44">
        <v>473.479</v>
      </c>
      <c r="HP44">
        <v>13.3809</v>
      </c>
      <c r="HQ44">
        <v>101.087</v>
      </c>
      <c r="HR44">
        <v>102.091</v>
      </c>
    </row>
    <row r="45" spans="1:226">
      <c r="A45">
        <v>29</v>
      </c>
      <c r="B45">
        <v>1664293338.5</v>
      </c>
      <c r="C45">
        <v>231.5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1664293330.714286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463.8068174580089</v>
      </c>
      <c r="AK45">
        <v>428.474987878788</v>
      </c>
      <c r="AL45">
        <v>2.613914978355017</v>
      </c>
      <c r="AM45">
        <v>63.45</v>
      </c>
      <c r="AN45">
        <f>(AP45 - AO45 + BO45*1E3/(8.314*(BQ45+273.15)) * AR45/BN45 * AQ45) * BN45/(100*BB45) * 1000/(1000 - AP45)</f>
        <v>0</v>
      </c>
      <c r="AO45">
        <v>13.38833299408517</v>
      </c>
      <c r="AP45">
        <v>18.34928741258742</v>
      </c>
      <c r="AQ45">
        <v>-0.000558178235868017</v>
      </c>
      <c r="AR45">
        <v>96.67977505409691</v>
      </c>
      <c r="AS45">
        <v>4</v>
      </c>
      <c r="AT45">
        <v>1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1664293330.714286</v>
      </c>
      <c r="BH45">
        <v>405.3859285714286</v>
      </c>
      <c r="BI45">
        <v>442.5953571428571</v>
      </c>
      <c r="BJ45">
        <v>18.38286071428572</v>
      </c>
      <c r="BK45">
        <v>13.38853571428571</v>
      </c>
      <c r="BL45">
        <v>402.2246071428571</v>
      </c>
      <c r="BM45">
        <v>18.18334642857143</v>
      </c>
      <c r="BN45">
        <v>500.071</v>
      </c>
      <c r="BO45">
        <v>91.10764642857143</v>
      </c>
      <c r="BP45">
        <v>0.1000693892857143</v>
      </c>
      <c r="BQ45">
        <v>24.8154</v>
      </c>
      <c r="BR45">
        <v>24.98456428571429</v>
      </c>
      <c r="BS45">
        <v>999.9000000000002</v>
      </c>
      <c r="BT45">
        <v>0</v>
      </c>
      <c r="BU45">
        <v>0</v>
      </c>
      <c r="BV45">
        <v>10002.59071428571</v>
      </c>
      <c r="BW45">
        <v>0</v>
      </c>
      <c r="BX45">
        <v>8.440099999999999</v>
      </c>
      <c r="BY45">
        <v>-37.20952142857143</v>
      </c>
      <c r="BZ45">
        <v>412.9776071428572</v>
      </c>
      <c r="CA45">
        <v>448.6013928571428</v>
      </c>
      <c r="CB45">
        <v>4.994320714285713</v>
      </c>
      <c r="CC45">
        <v>442.5953571428571</v>
      </c>
      <c r="CD45">
        <v>13.38853571428571</v>
      </c>
      <c r="CE45">
        <v>1.674818571428571</v>
      </c>
      <c r="CF45">
        <v>1.219798214285714</v>
      </c>
      <c r="CG45">
        <v>14.66498571428571</v>
      </c>
      <c r="CH45">
        <v>9.845397857142858</v>
      </c>
      <c r="CI45">
        <v>1999.984642857142</v>
      </c>
      <c r="CJ45">
        <v>0.9800024285714285</v>
      </c>
      <c r="CK45">
        <v>0.01999743214285715</v>
      </c>
      <c r="CL45">
        <v>0</v>
      </c>
      <c r="CM45">
        <v>744.1905357142858</v>
      </c>
      <c r="CN45">
        <v>5.000560000000001</v>
      </c>
      <c r="CO45">
        <v>14867.73214285714</v>
      </c>
      <c r="CP45">
        <v>17294.75714285714</v>
      </c>
      <c r="CQ45">
        <v>39.16489285714285</v>
      </c>
      <c r="CR45">
        <v>39.28542857142857</v>
      </c>
      <c r="CS45">
        <v>38.68503571428572</v>
      </c>
      <c r="CT45">
        <v>38.10482142857143</v>
      </c>
      <c r="CU45">
        <v>39.76310714285713</v>
      </c>
      <c r="CV45">
        <v>1955.090357142858</v>
      </c>
      <c r="CW45">
        <v>39.89428571428572</v>
      </c>
      <c r="CX45">
        <v>0</v>
      </c>
      <c r="CY45">
        <v>1664293354.5</v>
      </c>
      <c r="CZ45">
        <v>0</v>
      </c>
      <c r="DA45">
        <v>0</v>
      </c>
      <c r="DB45" t="s">
        <v>356</v>
      </c>
      <c r="DC45">
        <v>1663861122</v>
      </c>
      <c r="DD45">
        <v>1663861125</v>
      </c>
      <c r="DE45">
        <v>0</v>
      </c>
      <c r="DF45">
        <v>-0.287</v>
      </c>
      <c r="DG45">
        <v>-0.004</v>
      </c>
      <c r="DH45">
        <v>3.172</v>
      </c>
      <c r="DI45">
        <v>0.178</v>
      </c>
      <c r="DJ45">
        <v>400</v>
      </c>
      <c r="DK45">
        <v>17</v>
      </c>
      <c r="DL45">
        <v>0.18</v>
      </c>
      <c r="DM45">
        <v>0.07000000000000001</v>
      </c>
      <c r="DN45">
        <v>-34.06859</v>
      </c>
      <c r="DO45">
        <v>-77.39641801125696</v>
      </c>
      <c r="DP45">
        <v>7.518673318338815</v>
      </c>
      <c r="DQ45">
        <v>0</v>
      </c>
      <c r="DR45">
        <v>5.001881750000001</v>
      </c>
      <c r="DS45">
        <v>-0.1762636772983191</v>
      </c>
      <c r="DT45">
        <v>0.01775393264709257</v>
      </c>
      <c r="DU45">
        <v>0</v>
      </c>
      <c r="DV45">
        <v>0</v>
      </c>
      <c r="DW45">
        <v>2</v>
      </c>
      <c r="DX45" t="s">
        <v>357</v>
      </c>
      <c r="DY45">
        <v>2.98095</v>
      </c>
      <c r="DZ45">
        <v>2.72841</v>
      </c>
      <c r="EA45">
        <v>0.086863</v>
      </c>
      <c r="EB45">
        <v>0.0947334</v>
      </c>
      <c r="EC45">
        <v>0.08977839999999999</v>
      </c>
      <c r="ED45">
        <v>0.0720215</v>
      </c>
      <c r="EE45">
        <v>27447.4</v>
      </c>
      <c r="EF45">
        <v>26811.4</v>
      </c>
      <c r="EG45">
        <v>30583.3</v>
      </c>
      <c r="EH45">
        <v>29858.3</v>
      </c>
      <c r="EI45">
        <v>38403.9</v>
      </c>
      <c r="EJ45">
        <v>36484.4</v>
      </c>
      <c r="EK45">
        <v>46768.4</v>
      </c>
      <c r="EL45">
        <v>44395.2</v>
      </c>
      <c r="EM45">
        <v>1.88803</v>
      </c>
      <c r="EN45">
        <v>1.88125</v>
      </c>
      <c r="EO45">
        <v>0.102893</v>
      </c>
      <c r="EP45">
        <v>0</v>
      </c>
      <c r="EQ45">
        <v>23.2913</v>
      </c>
      <c r="ER45">
        <v>999.9</v>
      </c>
      <c r="ES45">
        <v>38.8</v>
      </c>
      <c r="ET45">
        <v>30.6</v>
      </c>
      <c r="EU45">
        <v>18.7786</v>
      </c>
      <c r="EV45">
        <v>63.8091</v>
      </c>
      <c r="EW45">
        <v>24.0345</v>
      </c>
      <c r="EX45">
        <v>1</v>
      </c>
      <c r="EY45">
        <v>-0.118722</v>
      </c>
      <c r="EZ45">
        <v>1.15889</v>
      </c>
      <c r="FA45">
        <v>20.24</v>
      </c>
      <c r="FB45">
        <v>5.22927</v>
      </c>
      <c r="FC45">
        <v>11.968</v>
      </c>
      <c r="FD45">
        <v>4.9699</v>
      </c>
      <c r="FE45">
        <v>3.2895</v>
      </c>
      <c r="FF45">
        <v>9999</v>
      </c>
      <c r="FG45">
        <v>9999</v>
      </c>
      <c r="FH45">
        <v>9999</v>
      </c>
      <c r="FI45">
        <v>376.9</v>
      </c>
      <c r="FJ45">
        <v>4.97273</v>
      </c>
      <c r="FK45">
        <v>1.87692</v>
      </c>
      <c r="FL45">
        <v>1.875</v>
      </c>
      <c r="FM45">
        <v>1.87781</v>
      </c>
      <c r="FN45">
        <v>1.87455</v>
      </c>
      <c r="FO45">
        <v>1.87819</v>
      </c>
      <c r="FP45">
        <v>1.87531</v>
      </c>
      <c r="FQ45">
        <v>1.87637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3.208</v>
      </c>
      <c r="GF45">
        <v>0.1987</v>
      </c>
      <c r="GG45">
        <v>1.777354642861949</v>
      </c>
      <c r="GH45">
        <v>0.004141656873719072</v>
      </c>
      <c r="GI45">
        <v>-1.960372967482991E-06</v>
      </c>
      <c r="GJ45">
        <v>5.42736388890357E-10</v>
      </c>
      <c r="GK45">
        <v>-0.009777689371679627</v>
      </c>
      <c r="GL45">
        <v>0.002273355880072555</v>
      </c>
      <c r="GM45">
        <v>0.000541358641816816</v>
      </c>
      <c r="GN45">
        <v>-1.836191331155658E-06</v>
      </c>
      <c r="GO45">
        <v>-0</v>
      </c>
      <c r="GP45">
        <v>2096</v>
      </c>
      <c r="GQ45">
        <v>1</v>
      </c>
      <c r="GR45">
        <v>23</v>
      </c>
      <c r="GS45">
        <v>7203.6</v>
      </c>
      <c r="GT45">
        <v>7203.6</v>
      </c>
      <c r="GU45">
        <v>1.23169</v>
      </c>
      <c r="GV45">
        <v>2.53052</v>
      </c>
      <c r="GW45">
        <v>1.39893</v>
      </c>
      <c r="GX45">
        <v>2.33521</v>
      </c>
      <c r="GY45">
        <v>1.44897</v>
      </c>
      <c r="GZ45">
        <v>2.45972</v>
      </c>
      <c r="HA45">
        <v>35.1055</v>
      </c>
      <c r="HB45">
        <v>15.6468</v>
      </c>
      <c r="HC45">
        <v>18</v>
      </c>
      <c r="HD45">
        <v>489.45</v>
      </c>
      <c r="HE45">
        <v>456.254</v>
      </c>
      <c r="HF45">
        <v>21.775</v>
      </c>
      <c r="HG45">
        <v>25.4838</v>
      </c>
      <c r="HH45">
        <v>30.0001</v>
      </c>
      <c r="HI45">
        <v>25.3106</v>
      </c>
      <c r="HJ45">
        <v>25.384</v>
      </c>
      <c r="HK45">
        <v>24.6953</v>
      </c>
      <c r="HL45">
        <v>28.338</v>
      </c>
      <c r="HM45">
        <v>36.2565</v>
      </c>
      <c r="HN45">
        <v>21.7807</v>
      </c>
      <c r="HO45">
        <v>493.513</v>
      </c>
      <c r="HP45">
        <v>13.3978</v>
      </c>
      <c r="HQ45">
        <v>101.084</v>
      </c>
      <c r="HR45">
        <v>102.091</v>
      </c>
    </row>
    <row r="46" spans="1:226">
      <c r="A46">
        <v>30</v>
      </c>
      <c r="B46">
        <v>1664293343.5</v>
      </c>
      <c r="C46">
        <v>236.5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1664293336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480.7338805021647</v>
      </c>
      <c r="AK46">
        <v>443.0921393939395</v>
      </c>
      <c r="AL46">
        <v>2.968384415584377</v>
      </c>
      <c r="AM46">
        <v>63.45</v>
      </c>
      <c r="AN46">
        <f>(AP46 - AO46 + BO46*1E3/(8.314*(BQ46+273.15)) * AR46/BN46 * AQ46) * BN46/(100*BB46) * 1000/(1000 - AP46)</f>
        <v>0</v>
      </c>
      <c r="AO46">
        <v>13.35658580954991</v>
      </c>
      <c r="AP46">
        <v>18.30901678321679</v>
      </c>
      <c r="AQ46">
        <v>-0.007753288387413142</v>
      </c>
      <c r="AR46">
        <v>96.67977505409691</v>
      </c>
      <c r="AS46">
        <v>4</v>
      </c>
      <c r="AT46">
        <v>1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1664293336</v>
      </c>
      <c r="BH46">
        <v>416.2335185185185</v>
      </c>
      <c r="BI46">
        <v>459.1965185185186</v>
      </c>
      <c r="BJ46">
        <v>18.35601851851852</v>
      </c>
      <c r="BK46">
        <v>13.37534074074074</v>
      </c>
      <c r="BL46">
        <v>413.0416296296296</v>
      </c>
      <c r="BM46">
        <v>18.15704074074074</v>
      </c>
      <c r="BN46">
        <v>500.0707407407408</v>
      </c>
      <c r="BO46">
        <v>91.10783333333335</v>
      </c>
      <c r="BP46">
        <v>0.1000056740740741</v>
      </c>
      <c r="BQ46">
        <v>24.80753703703704</v>
      </c>
      <c r="BR46">
        <v>24.98036666666667</v>
      </c>
      <c r="BS46">
        <v>999.9000000000001</v>
      </c>
      <c r="BT46">
        <v>0</v>
      </c>
      <c r="BU46">
        <v>0</v>
      </c>
      <c r="BV46">
        <v>10006.03888888889</v>
      </c>
      <c r="BW46">
        <v>0</v>
      </c>
      <c r="BX46">
        <v>8.440099999999999</v>
      </c>
      <c r="BY46">
        <v>-42.9632148148148</v>
      </c>
      <c r="BZ46">
        <v>424.0165555555555</v>
      </c>
      <c r="CA46">
        <v>465.4215555555555</v>
      </c>
      <c r="CB46">
        <v>4.980678888888889</v>
      </c>
      <c r="CC46">
        <v>459.1965185185186</v>
      </c>
      <c r="CD46">
        <v>13.37534074074074</v>
      </c>
      <c r="CE46">
        <v>1.672377777777778</v>
      </c>
      <c r="CF46">
        <v>1.218598148148148</v>
      </c>
      <c r="CG46">
        <v>14.64238518518519</v>
      </c>
      <c r="CH46">
        <v>9.830715555555555</v>
      </c>
      <c r="CI46">
        <v>1999.951481481481</v>
      </c>
      <c r="CJ46">
        <v>0.9800035185185185</v>
      </c>
      <c r="CK46">
        <v>0.01999631851851852</v>
      </c>
      <c r="CL46">
        <v>0</v>
      </c>
      <c r="CM46">
        <v>744.4381851851853</v>
      </c>
      <c r="CN46">
        <v>5.000560000000001</v>
      </c>
      <c r="CO46">
        <v>14871.43333333333</v>
      </c>
      <c r="CP46">
        <v>17294.47407407407</v>
      </c>
      <c r="CQ46">
        <v>39.11785185185185</v>
      </c>
      <c r="CR46">
        <v>39.26607407407408</v>
      </c>
      <c r="CS46">
        <v>38.66640740740741</v>
      </c>
      <c r="CT46">
        <v>38.09233333333333</v>
      </c>
      <c r="CU46">
        <v>39.73111111111111</v>
      </c>
      <c r="CV46">
        <v>1955.061111111111</v>
      </c>
      <c r="CW46">
        <v>39.89037037037038</v>
      </c>
      <c r="CX46">
        <v>0</v>
      </c>
      <c r="CY46">
        <v>1664293359.3</v>
      </c>
      <c r="CZ46">
        <v>0</v>
      </c>
      <c r="DA46">
        <v>0</v>
      </c>
      <c r="DB46" t="s">
        <v>356</v>
      </c>
      <c r="DC46">
        <v>1663861122</v>
      </c>
      <c r="DD46">
        <v>1663861125</v>
      </c>
      <c r="DE46">
        <v>0</v>
      </c>
      <c r="DF46">
        <v>-0.287</v>
      </c>
      <c r="DG46">
        <v>-0.004</v>
      </c>
      <c r="DH46">
        <v>3.172</v>
      </c>
      <c r="DI46">
        <v>0.178</v>
      </c>
      <c r="DJ46">
        <v>400</v>
      </c>
      <c r="DK46">
        <v>17</v>
      </c>
      <c r="DL46">
        <v>0.18</v>
      </c>
      <c r="DM46">
        <v>0.07000000000000001</v>
      </c>
      <c r="DN46">
        <v>-38.4998225</v>
      </c>
      <c r="DO46">
        <v>-69.71309606003744</v>
      </c>
      <c r="DP46">
        <v>6.853215437825061</v>
      </c>
      <c r="DQ46">
        <v>0</v>
      </c>
      <c r="DR46">
        <v>4.991602500000001</v>
      </c>
      <c r="DS46">
        <v>-0.1420277673546057</v>
      </c>
      <c r="DT46">
        <v>0.01490344855226469</v>
      </c>
      <c r="DU46">
        <v>0</v>
      </c>
      <c r="DV46">
        <v>0</v>
      </c>
      <c r="DW46">
        <v>2</v>
      </c>
      <c r="DX46" t="s">
        <v>357</v>
      </c>
      <c r="DY46">
        <v>2.98078</v>
      </c>
      <c r="DZ46">
        <v>2.72854</v>
      </c>
      <c r="EA46">
        <v>0.0891034</v>
      </c>
      <c r="EB46">
        <v>0.0972162</v>
      </c>
      <c r="EC46">
        <v>0.0896446</v>
      </c>
      <c r="ED46">
        <v>0.07199850000000001</v>
      </c>
      <c r="EE46">
        <v>27379.8</v>
      </c>
      <c r="EF46">
        <v>26738</v>
      </c>
      <c r="EG46">
        <v>30583.1</v>
      </c>
      <c r="EH46">
        <v>29858.5</v>
      </c>
      <c r="EI46">
        <v>38410.1</v>
      </c>
      <c r="EJ46">
        <v>36485.6</v>
      </c>
      <c r="EK46">
        <v>46768.7</v>
      </c>
      <c r="EL46">
        <v>44395.3</v>
      </c>
      <c r="EM46">
        <v>1.8882</v>
      </c>
      <c r="EN46">
        <v>1.88157</v>
      </c>
      <c r="EO46">
        <v>0.103261</v>
      </c>
      <c r="EP46">
        <v>0</v>
      </c>
      <c r="EQ46">
        <v>23.2834</v>
      </c>
      <c r="ER46">
        <v>999.9</v>
      </c>
      <c r="ES46">
        <v>38.8</v>
      </c>
      <c r="ET46">
        <v>30.6</v>
      </c>
      <c r="EU46">
        <v>18.7787</v>
      </c>
      <c r="EV46">
        <v>63.6991</v>
      </c>
      <c r="EW46">
        <v>24.2188</v>
      </c>
      <c r="EX46">
        <v>1</v>
      </c>
      <c r="EY46">
        <v>-0.11874</v>
      </c>
      <c r="EZ46">
        <v>1.1408</v>
      </c>
      <c r="FA46">
        <v>20.2402</v>
      </c>
      <c r="FB46">
        <v>5.22987</v>
      </c>
      <c r="FC46">
        <v>11.968</v>
      </c>
      <c r="FD46">
        <v>4.9703</v>
      </c>
      <c r="FE46">
        <v>3.28953</v>
      </c>
      <c r="FF46">
        <v>9999</v>
      </c>
      <c r="FG46">
        <v>9999</v>
      </c>
      <c r="FH46">
        <v>9999</v>
      </c>
      <c r="FI46">
        <v>376.9</v>
      </c>
      <c r="FJ46">
        <v>4.97274</v>
      </c>
      <c r="FK46">
        <v>1.87692</v>
      </c>
      <c r="FL46">
        <v>1.875</v>
      </c>
      <c r="FM46">
        <v>1.87781</v>
      </c>
      <c r="FN46">
        <v>1.87454</v>
      </c>
      <c r="FO46">
        <v>1.87817</v>
      </c>
      <c r="FP46">
        <v>1.87531</v>
      </c>
      <c r="FQ46">
        <v>1.87637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3.248</v>
      </c>
      <c r="GF46">
        <v>0.1981</v>
      </c>
      <c r="GG46">
        <v>1.777354642861949</v>
      </c>
      <c r="GH46">
        <v>0.004141656873719072</v>
      </c>
      <c r="GI46">
        <v>-1.960372967482991E-06</v>
      </c>
      <c r="GJ46">
        <v>5.42736388890357E-10</v>
      </c>
      <c r="GK46">
        <v>-0.009777689371679627</v>
      </c>
      <c r="GL46">
        <v>0.002273355880072555</v>
      </c>
      <c r="GM46">
        <v>0.000541358641816816</v>
      </c>
      <c r="GN46">
        <v>-1.836191331155658E-06</v>
      </c>
      <c r="GO46">
        <v>-0</v>
      </c>
      <c r="GP46">
        <v>2096</v>
      </c>
      <c r="GQ46">
        <v>1</v>
      </c>
      <c r="GR46">
        <v>23</v>
      </c>
      <c r="GS46">
        <v>7203.7</v>
      </c>
      <c r="GT46">
        <v>7203.6</v>
      </c>
      <c r="GU46">
        <v>1.26831</v>
      </c>
      <c r="GV46">
        <v>2.52808</v>
      </c>
      <c r="GW46">
        <v>1.39893</v>
      </c>
      <c r="GX46">
        <v>2.33521</v>
      </c>
      <c r="GY46">
        <v>1.44897</v>
      </c>
      <c r="GZ46">
        <v>2.46582</v>
      </c>
      <c r="HA46">
        <v>35.1286</v>
      </c>
      <c r="HB46">
        <v>15.6381</v>
      </c>
      <c r="HC46">
        <v>18</v>
      </c>
      <c r="HD46">
        <v>489.561</v>
      </c>
      <c r="HE46">
        <v>456.457</v>
      </c>
      <c r="HF46">
        <v>21.789</v>
      </c>
      <c r="HG46">
        <v>25.4838</v>
      </c>
      <c r="HH46">
        <v>30.0001</v>
      </c>
      <c r="HI46">
        <v>25.3128</v>
      </c>
      <c r="HJ46">
        <v>25.384</v>
      </c>
      <c r="HK46">
        <v>25.4174</v>
      </c>
      <c r="HL46">
        <v>28.338</v>
      </c>
      <c r="HM46">
        <v>36.2565</v>
      </c>
      <c r="HN46">
        <v>21.7934</v>
      </c>
      <c r="HO46">
        <v>506.87</v>
      </c>
      <c r="HP46">
        <v>13.437</v>
      </c>
      <c r="HQ46">
        <v>101.085</v>
      </c>
      <c r="HR46">
        <v>102.092</v>
      </c>
    </row>
    <row r="47" spans="1:226">
      <c r="A47">
        <v>31</v>
      </c>
      <c r="B47">
        <v>1664293348.5</v>
      </c>
      <c r="C47">
        <v>241.5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1664293340.714286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497.7155992519479</v>
      </c>
      <c r="AK47">
        <v>458.5548787878784</v>
      </c>
      <c r="AL47">
        <v>3.10784692640686</v>
      </c>
      <c r="AM47">
        <v>63.45</v>
      </c>
      <c r="AN47">
        <f>(AP47 - AO47 + BO47*1E3/(8.314*(BQ47+273.15)) * AR47/BN47 * AQ47) * BN47/(100*BB47) * 1000/(1000 - AP47)</f>
        <v>0</v>
      </c>
      <c r="AO47">
        <v>13.35349532690074</v>
      </c>
      <c r="AP47">
        <v>18.28076993006994</v>
      </c>
      <c r="AQ47">
        <v>-0.002920488823902115</v>
      </c>
      <c r="AR47">
        <v>96.67977505409691</v>
      </c>
      <c r="AS47">
        <v>4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1664293340.714286</v>
      </c>
      <c r="BH47">
        <v>428.7548214285713</v>
      </c>
      <c r="BI47">
        <v>474.7892857142857</v>
      </c>
      <c r="BJ47">
        <v>18.32854285714286</v>
      </c>
      <c r="BK47">
        <v>13.36423928571429</v>
      </c>
      <c r="BL47">
        <v>425.5282499999999</v>
      </c>
      <c r="BM47">
        <v>18.13010714285714</v>
      </c>
      <c r="BN47">
        <v>500.0724285714286</v>
      </c>
      <c r="BO47">
        <v>91.10739285714284</v>
      </c>
      <c r="BP47">
        <v>0.09995820357142859</v>
      </c>
      <c r="BQ47">
        <v>24.80055357142857</v>
      </c>
      <c r="BR47">
        <v>24.97971785714286</v>
      </c>
      <c r="BS47">
        <v>999.9000000000002</v>
      </c>
      <c r="BT47">
        <v>0</v>
      </c>
      <c r="BU47">
        <v>0</v>
      </c>
      <c r="BV47">
        <v>10009.12678571429</v>
      </c>
      <c r="BW47">
        <v>0</v>
      </c>
      <c r="BX47">
        <v>8.440099999999999</v>
      </c>
      <c r="BY47">
        <v>-46.03453571428571</v>
      </c>
      <c r="BZ47">
        <v>436.7596071428571</v>
      </c>
      <c r="CA47">
        <v>481.2201785714286</v>
      </c>
      <c r="CB47">
        <v>4.96430142857143</v>
      </c>
      <c r="CC47">
        <v>474.7892857142857</v>
      </c>
      <c r="CD47">
        <v>13.36423928571429</v>
      </c>
      <c r="CE47">
        <v>1.669866071428571</v>
      </c>
      <c r="CF47">
        <v>1.217582142857143</v>
      </c>
      <c r="CG47">
        <v>14.61909285714286</v>
      </c>
      <c r="CH47">
        <v>9.818265357142858</v>
      </c>
      <c r="CI47">
        <v>1999.948571428571</v>
      </c>
      <c r="CJ47">
        <v>0.9800040714285714</v>
      </c>
      <c r="CK47">
        <v>0.01999575357142857</v>
      </c>
      <c r="CL47">
        <v>0</v>
      </c>
      <c r="CM47">
        <v>745.1516785714285</v>
      </c>
      <c r="CN47">
        <v>5.000560000000001</v>
      </c>
      <c r="CO47">
        <v>14884.35357142857</v>
      </c>
      <c r="CP47">
        <v>17294.46071428571</v>
      </c>
      <c r="CQ47">
        <v>39.05785714285714</v>
      </c>
      <c r="CR47">
        <v>39.24771428571429</v>
      </c>
      <c r="CS47">
        <v>38.6515</v>
      </c>
      <c r="CT47">
        <v>38.05321428571428</v>
      </c>
      <c r="CU47">
        <v>39.69607142857142</v>
      </c>
      <c r="CV47">
        <v>1955.06</v>
      </c>
      <c r="CW47">
        <v>39.88857142857144</v>
      </c>
      <c r="CX47">
        <v>0</v>
      </c>
      <c r="CY47">
        <v>1664293364.7</v>
      </c>
      <c r="CZ47">
        <v>0</v>
      </c>
      <c r="DA47">
        <v>0</v>
      </c>
      <c r="DB47" t="s">
        <v>356</v>
      </c>
      <c r="DC47">
        <v>1663861122</v>
      </c>
      <c r="DD47">
        <v>1663861125</v>
      </c>
      <c r="DE47">
        <v>0</v>
      </c>
      <c r="DF47">
        <v>-0.287</v>
      </c>
      <c r="DG47">
        <v>-0.004</v>
      </c>
      <c r="DH47">
        <v>3.172</v>
      </c>
      <c r="DI47">
        <v>0.178</v>
      </c>
      <c r="DJ47">
        <v>400</v>
      </c>
      <c r="DK47">
        <v>17</v>
      </c>
      <c r="DL47">
        <v>0.18</v>
      </c>
      <c r="DM47">
        <v>0.07000000000000001</v>
      </c>
      <c r="DN47">
        <v>-43.50708048780488</v>
      </c>
      <c r="DO47">
        <v>-43.62344320557492</v>
      </c>
      <c r="DP47">
        <v>4.459455568937377</v>
      </c>
      <c r="DQ47">
        <v>0</v>
      </c>
      <c r="DR47">
        <v>4.973818048780489</v>
      </c>
      <c r="DS47">
        <v>-0.1868502439024471</v>
      </c>
      <c r="DT47">
        <v>0.02028445688981335</v>
      </c>
      <c r="DU47">
        <v>0</v>
      </c>
      <c r="DV47">
        <v>0</v>
      </c>
      <c r="DW47">
        <v>2</v>
      </c>
      <c r="DX47" t="s">
        <v>357</v>
      </c>
      <c r="DY47">
        <v>2.98068</v>
      </c>
      <c r="DZ47">
        <v>2.72831</v>
      </c>
      <c r="EA47">
        <v>0.09142740000000001</v>
      </c>
      <c r="EB47">
        <v>0.0996433</v>
      </c>
      <c r="EC47">
        <v>0.0895432</v>
      </c>
      <c r="ED47">
        <v>0.0720756</v>
      </c>
      <c r="EE47">
        <v>27310.1</v>
      </c>
      <c r="EF47">
        <v>26666.1</v>
      </c>
      <c r="EG47">
        <v>30583.2</v>
      </c>
      <c r="EH47">
        <v>29858.5</v>
      </c>
      <c r="EI47">
        <v>38414.3</v>
      </c>
      <c r="EJ47">
        <v>36482.9</v>
      </c>
      <c r="EK47">
        <v>46768.3</v>
      </c>
      <c r="EL47">
        <v>44395.6</v>
      </c>
      <c r="EM47">
        <v>1.8883</v>
      </c>
      <c r="EN47">
        <v>1.8817</v>
      </c>
      <c r="EO47">
        <v>0.103824</v>
      </c>
      <c r="EP47">
        <v>0</v>
      </c>
      <c r="EQ47">
        <v>23.2737</v>
      </c>
      <c r="ER47">
        <v>999.9</v>
      </c>
      <c r="ES47">
        <v>38.7</v>
      </c>
      <c r="ET47">
        <v>30.6</v>
      </c>
      <c r="EU47">
        <v>18.7327</v>
      </c>
      <c r="EV47">
        <v>63.6191</v>
      </c>
      <c r="EW47">
        <v>24.347</v>
      </c>
      <c r="EX47">
        <v>1</v>
      </c>
      <c r="EY47">
        <v>-0.118714</v>
      </c>
      <c r="EZ47">
        <v>1.11511</v>
      </c>
      <c r="FA47">
        <v>20.2403</v>
      </c>
      <c r="FB47">
        <v>5.23062</v>
      </c>
      <c r="FC47">
        <v>11.968</v>
      </c>
      <c r="FD47">
        <v>4.9703</v>
      </c>
      <c r="FE47">
        <v>3.28965</v>
      </c>
      <c r="FF47">
        <v>9999</v>
      </c>
      <c r="FG47">
        <v>9999</v>
      </c>
      <c r="FH47">
        <v>9999</v>
      </c>
      <c r="FI47">
        <v>376.9</v>
      </c>
      <c r="FJ47">
        <v>4.97274</v>
      </c>
      <c r="FK47">
        <v>1.87694</v>
      </c>
      <c r="FL47">
        <v>1.875</v>
      </c>
      <c r="FM47">
        <v>1.87786</v>
      </c>
      <c r="FN47">
        <v>1.87455</v>
      </c>
      <c r="FO47">
        <v>1.87818</v>
      </c>
      <c r="FP47">
        <v>1.87531</v>
      </c>
      <c r="FQ47">
        <v>1.87637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3.289</v>
      </c>
      <c r="GF47">
        <v>0.1975</v>
      </c>
      <c r="GG47">
        <v>1.777354642861949</v>
      </c>
      <c r="GH47">
        <v>0.004141656873719072</v>
      </c>
      <c r="GI47">
        <v>-1.960372967482991E-06</v>
      </c>
      <c r="GJ47">
        <v>5.42736388890357E-10</v>
      </c>
      <c r="GK47">
        <v>-0.009777689371679627</v>
      </c>
      <c r="GL47">
        <v>0.002273355880072555</v>
      </c>
      <c r="GM47">
        <v>0.000541358641816816</v>
      </c>
      <c r="GN47">
        <v>-1.836191331155658E-06</v>
      </c>
      <c r="GO47">
        <v>-0</v>
      </c>
      <c r="GP47">
        <v>2096</v>
      </c>
      <c r="GQ47">
        <v>1</v>
      </c>
      <c r="GR47">
        <v>23</v>
      </c>
      <c r="GS47">
        <v>7203.8</v>
      </c>
      <c r="GT47">
        <v>7203.7</v>
      </c>
      <c r="GU47">
        <v>1.30127</v>
      </c>
      <c r="GV47">
        <v>2.5293</v>
      </c>
      <c r="GW47">
        <v>1.39893</v>
      </c>
      <c r="GX47">
        <v>2.33521</v>
      </c>
      <c r="GY47">
        <v>1.44897</v>
      </c>
      <c r="GZ47">
        <v>2.46094</v>
      </c>
      <c r="HA47">
        <v>35.1286</v>
      </c>
      <c r="HB47">
        <v>15.6381</v>
      </c>
      <c r="HC47">
        <v>18</v>
      </c>
      <c r="HD47">
        <v>489.615</v>
      </c>
      <c r="HE47">
        <v>456.548</v>
      </c>
      <c r="HF47">
        <v>21.8036</v>
      </c>
      <c r="HG47">
        <v>25.4838</v>
      </c>
      <c r="HH47">
        <v>30.0001</v>
      </c>
      <c r="HI47">
        <v>25.3128</v>
      </c>
      <c r="HJ47">
        <v>25.3855</v>
      </c>
      <c r="HK47">
        <v>26.0614</v>
      </c>
      <c r="HL47">
        <v>28.039</v>
      </c>
      <c r="HM47">
        <v>36.2565</v>
      </c>
      <c r="HN47">
        <v>21.8085</v>
      </c>
      <c r="HO47">
        <v>526.905</v>
      </c>
      <c r="HP47">
        <v>13.4858</v>
      </c>
      <c r="HQ47">
        <v>101.084</v>
      </c>
      <c r="HR47">
        <v>102.092</v>
      </c>
    </row>
    <row r="48" spans="1:226">
      <c r="A48">
        <v>32</v>
      </c>
      <c r="B48">
        <v>1664293353.5</v>
      </c>
      <c r="C48">
        <v>246.5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1664293346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514.6815293818183</v>
      </c>
      <c r="AK48">
        <v>474.4367636363637</v>
      </c>
      <c r="AL48">
        <v>3.189571601731604</v>
      </c>
      <c r="AM48">
        <v>63.45</v>
      </c>
      <c r="AN48">
        <f>(AP48 - AO48 + BO48*1E3/(8.314*(BQ48+273.15)) * AR48/BN48 * AQ48) * BN48/(100*BB48) * 1000/(1000 - AP48)</f>
        <v>0</v>
      </c>
      <c r="AO48">
        <v>13.39411857415721</v>
      </c>
      <c r="AP48">
        <v>18.27965874125875</v>
      </c>
      <c r="AQ48">
        <v>-0.001454928185488644</v>
      </c>
      <c r="AR48">
        <v>96.67977505409691</v>
      </c>
      <c r="AS48">
        <v>4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1664293346</v>
      </c>
      <c r="BH48">
        <v>444.2183333333334</v>
      </c>
      <c r="BI48">
        <v>492.4631481481482</v>
      </c>
      <c r="BJ48">
        <v>18.29917407407407</v>
      </c>
      <c r="BK48">
        <v>13.37359259259259</v>
      </c>
      <c r="BL48">
        <v>440.9493333333333</v>
      </c>
      <c r="BM48">
        <v>18.10131481481481</v>
      </c>
      <c r="BN48">
        <v>500.0745925925926</v>
      </c>
      <c r="BO48">
        <v>91.10654814814814</v>
      </c>
      <c r="BP48">
        <v>0.09994324814814816</v>
      </c>
      <c r="BQ48">
        <v>24.79249259259259</v>
      </c>
      <c r="BR48">
        <v>24.97488518518519</v>
      </c>
      <c r="BS48">
        <v>999.9000000000001</v>
      </c>
      <c r="BT48">
        <v>0</v>
      </c>
      <c r="BU48">
        <v>0</v>
      </c>
      <c r="BV48">
        <v>10005.04444444445</v>
      </c>
      <c r="BW48">
        <v>0</v>
      </c>
      <c r="BX48">
        <v>8.447352592592592</v>
      </c>
      <c r="BY48">
        <v>-48.24485185185186</v>
      </c>
      <c r="BZ48">
        <v>452.4982962962964</v>
      </c>
      <c r="CA48">
        <v>499.1386296296296</v>
      </c>
      <c r="CB48">
        <v>4.925576666666667</v>
      </c>
      <c r="CC48">
        <v>492.4631481481482</v>
      </c>
      <c r="CD48">
        <v>13.37359259259259</v>
      </c>
      <c r="CE48">
        <v>1.667175185185185</v>
      </c>
      <c r="CF48">
        <v>1.218423333333333</v>
      </c>
      <c r="CG48">
        <v>14.59412592592593</v>
      </c>
      <c r="CH48">
        <v>9.828542592592591</v>
      </c>
      <c r="CI48">
        <v>1999.962962962963</v>
      </c>
      <c r="CJ48">
        <v>0.9800025925925927</v>
      </c>
      <c r="CK48">
        <v>0.01999725555555555</v>
      </c>
      <c r="CL48">
        <v>0</v>
      </c>
      <c r="CM48">
        <v>746.2451481481481</v>
      </c>
      <c r="CN48">
        <v>5.000560000000001</v>
      </c>
      <c r="CO48">
        <v>14906.38518518518</v>
      </c>
      <c r="CP48">
        <v>17294.57037037037</v>
      </c>
      <c r="CQ48">
        <v>38.96744444444445</v>
      </c>
      <c r="CR48">
        <v>39.23133333333334</v>
      </c>
      <c r="CS48">
        <v>38.60862962962963</v>
      </c>
      <c r="CT48">
        <v>38.02974074074073</v>
      </c>
      <c r="CU48">
        <v>39.67096296296296</v>
      </c>
      <c r="CV48">
        <v>1955.071111111111</v>
      </c>
      <c r="CW48">
        <v>39.89185185185186</v>
      </c>
      <c r="CX48">
        <v>0</v>
      </c>
      <c r="CY48">
        <v>1664293369.5</v>
      </c>
      <c r="CZ48">
        <v>0</v>
      </c>
      <c r="DA48">
        <v>0</v>
      </c>
      <c r="DB48" t="s">
        <v>356</v>
      </c>
      <c r="DC48">
        <v>1663861122</v>
      </c>
      <c r="DD48">
        <v>1663861125</v>
      </c>
      <c r="DE48">
        <v>0</v>
      </c>
      <c r="DF48">
        <v>-0.287</v>
      </c>
      <c r="DG48">
        <v>-0.004</v>
      </c>
      <c r="DH48">
        <v>3.172</v>
      </c>
      <c r="DI48">
        <v>0.178</v>
      </c>
      <c r="DJ48">
        <v>400</v>
      </c>
      <c r="DK48">
        <v>17</v>
      </c>
      <c r="DL48">
        <v>0.18</v>
      </c>
      <c r="DM48">
        <v>0.07000000000000001</v>
      </c>
      <c r="DN48">
        <v>-46.5092775</v>
      </c>
      <c r="DO48">
        <v>-26.99620525328328</v>
      </c>
      <c r="DP48">
        <v>2.66962922139831</v>
      </c>
      <c r="DQ48">
        <v>0</v>
      </c>
      <c r="DR48">
        <v>4.94782375</v>
      </c>
      <c r="DS48">
        <v>-0.384027804878052</v>
      </c>
      <c r="DT48">
        <v>0.04075061549765239</v>
      </c>
      <c r="DU48">
        <v>0</v>
      </c>
      <c r="DV48">
        <v>0</v>
      </c>
      <c r="DW48">
        <v>2</v>
      </c>
      <c r="DX48" t="s">
        <v>357</v>
      </c>
      <c r="DY48">
        <v>2.98089</v>
      </c>
      <c r="DZ48">
        <v>2.72833</v>
      </c>
      <c r="EA48">
        <v>0.09376710000000001</v>
      </c>
      <c r="EB48">
        <v>0.102062</v>
      </c>
      <c r="EC48">
        <v>0.08954330000000001</v>
      </c>
      <c r="ED48">
        <v>0.07227649999999999</v>
      </c>
      <c r="EE48">
        <v>27239.8</v>
      </c>
      <c r="EF48">
        <v>26594.4</v>
      </c>
      <c r="EG48">
        <v>30583.2</v>
      </c>
      <c r="EH48">
        <v>29858.4</v>
      </c>
      <c r="EI48">
        <v>38414.6</v>
      </c>
      <c r="EJ48">
        <v>36474.8</v>
      </c>
      <c r="EK48">
        <v>46768.5</v>
      </c>
      <c r="EL48">
        <v>44395.2</v>
      </c>
      <c r="EM48">
        <v>1.8881</v>
      </c>
      <c r="EN48">
        <v>1.88157</v>
      </c>
      <c r="EO48">
        <v>0.103906</v>
      </c>
      <c r="EP48">
        <v>0</v>
      </c>
      <c r="EQ48">
        <v>23.2653</v>
      </c>
      <c r="ER48">
        <v>999.9</v>
      </c>
      <c r="ES48">
        <v>38.7</v>
      </c>
      <c r="ET48">
        <v>30.5</v>
      </c>
      <c r="EU48">
        <v>18.6217</v>
      </c>
      <c r="EV48">
        <v>63.3891</v>
      </c>
      <c r="EW48">
        <v>24.0585</v>
      </c>
      <c r="EX48">
        <v>1</v>
      </c>
      <c r="EY48">
        <v>-0.118755</v>
      </c>
      <c r="EZ48">
        <v>1.09698</v>
      </c>
      <c r="FA48">
        <v>20.2403</v>
      </c>
      <c r="FB48">
        <v>5.23002</v>
      </c>
      <c r="FC48">
        <v>11.968</v>
      </c>
      <c r="FD48">
        <v>4.97005</v>
      </c>
      <c r="FE48">
        <v>3.28965</v>
      </c>
      <c r="FF48">
        <v>9999</v>
      </c>
      <c r="FG48">
        <v>9999</v>
      </c>
      <c r="FH48">
        <v>9999</v>
      </c>
      <c r="FI48">
        <v>376.9</v>
      </c>
      <c r="FJ48">
        <v>4.97271</v>
      </c>
      <c r="FK48">
        <v>1.87696</v>
      </c>
      <c r="FL48">
        <v>1.875</v>
      </c>
      <c r="FM48">
        <v>1.87787</v>
      </c>
      <c r="FN48">
        <v>1.87457</v>
      </c>
      <c r="FO48">
        <v>1.87819</v>
      </c>
      <c r="FP48">
        <v>1.87531</v>
      </c>
      <c r="FQ48">
        <v>1.87637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3.332</v>
      </c>
      <c r="GF48">
        <v>0.1975</v>
      </c>
      <c r="GG48">
        <v>1.777354642861949</v>
      </c>
      <c r="GH48">
        <v>0.004141656873719072</v>
      </c>
      <c r="GI48">
        <v>-1.960372967482991E-06</v>
      </c>
      <c r="GJ48">
        <v>5.42736388890357E-10</v>
      </c>
      <c r="GK48">
        <v>-0.009777689371679627</v>
      </c>
      <c r="GL48">
        <v>0.002273355880072555</v>
      </c>
      <c r="GM48">
        <v>0.000541358641816816</v>
      </c>
      <c r="GN48">
        <v>-1.836191331155658E-06</v>
      </c>
      <c r="GO48">
        <v>-0</v>
      </c>
      <c r="GP48">
        <v>2096</v>
      </c>
      <c r="GQ48">
        <v>1</v>
      </c>
      <c r="GR48">
        <v>23</v>
      </c>
      <c r="GS48">
        <v>7203.9</v>
      </c>
      <c r="GT48">
        <v>7203.8</v>
      </c>
      <c r="GU48">
        <v>1.33667</v>
      </c>
      <c r="GV48">
        <v>2.5293</v>
      </c>
      <c r="GW48">
        <v>1.39893</v>
      </c>
      <c r="GX48">
        <v>2.33521</v>
      </c>
      <c r="GY48">
        <v>1.44897</v>
      </c>
      <c r="GZ48">
        <v>2.44141</v>
      </c>
      <c r="HA48">
        <v>35.1286</v>
      </c>
      <c r="HB48">
        <v>15.6381</v>
      </c>
      <c r="HC48">
        <v>18</v>
      </c>
      <c r="HD48">
        <v>489.507</v>
      </c>
      <c r="HE48">
        <v>456.475</v>
      </c>
      <c r="HF48">
        <v>21.8195</v>
      </c>
      <c r="HG48">
        <v>25.4838</v>
      </c>
      <c r="HH48">
        <v>30.0001</v>
      </c>
      <c r="HI48">
        <v>25.3128</v>
      </c>
      <c r="HJ48">
        <v>25.3861</v>
      </c>
      <c r="HK48">
        <v>26.7815</v>
      </c>
      <c r="HL48">
        <v>28.039</v>
      </c>
      <c r="HM48">
        <v>36.2565</v>
      </c>
      <c r="HN48">
        <v>21.8237</v>
      </c>
      <c r="HO48">
        <v>540.263</v>
      </c>
      <c r="HP48">
        <v>13.5052</v>
      </c>
      <c r="HQ48">
        <v>101.085</v>
      </c>
      <c r="HR48">
        <v>102.091</v>
      </c>
    </row>
    <row r="49" spans="1:226">
      <c r="A49">
        <v>33</v>
      </c>
      <c r="B49">
        <v>1664293358.5</v>
      </c>
      <c r="C49">
        <v>251.5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1664293350.714286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531.7167840173162</v>
      </c>
      <c r="AK49">
        <v>490.6119939393939</v>
      </c>
      <c r="AL49">
        <v>3.247230822510793</v>
      </c>
      <c r="AM49">
        <v>63.45</v>
      </c>
      <c r="AN49">
        <f>(AP49 - AO49 + BO49*1E3/(8.314*(BQ49+273.15)) * AR49/BN49 * AQ49) * BN49/(100*BB49) * 1000/(1000 - AP49)</f>
        <v>0</v>
      </c>
      <c r="AO49">
        <v>13.42538022336818</v>
      </c>
      <c r="AP49">
        <v>18.26574965034965</v>
      </c>
      <c r="AQ49">
        <v>4.939320755857493E-05</v>
      </c>
      <c r="AR49">
        <v>96.67977505409691</v>
      </c>
      <c r="AS49">
        <v>4</v>
      </c>
      <c r="AT49">
        <v>1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1664293350.714286</v>
      </c>
      <c r="BH49">
        <v>458.7228928571429</v>
      </c>
      <c r="BI49">
        <v>508.2619285714285</v>
      </c>
      <c r="BJ49">
        <v>18.28277142857143</v>
      </c>
      <c r="BK49">
        <v>13.397275</v>
      </c>
      <c r="BL49">
        <v>455.4148571428572</v>
      </c>
      <c r="BM49">
        <v>18.08523571428571</v>
      </c>
      <c r="BN49">
        <v>500.0806428571429</v>
      </c>
      <c r="BO49">
        <v>91.10599642857144</v>
      </c>
      <c r="BP49">
        <v>0.1000155285714286</v>
      </c>
      <c r="BQ49">
        <v>24.78438928571429</v>
      </c>
      <c r="BR49">
        <v>24.96952857142857</v>
      </c>
      <c r="BS49">
        <v>999.9000000000002</v>
      </c>
      <c r="BT49">
        <v>0</v>
      </c>
      <c r="BU49">
        <v>0</v>
      </c>
      <c r="BV49">
        <v>9998.573571428571</v>
      </c>
      <c r="BW49">
        <v>0</v>
      </c>
      <c r="BX49">
        <v>8.453643928571427</v>
      </c>
      <c r="BY49">
        <v>-49.53894642857143</v>
      </c>
      <c r="BZ49">
        <v>467.2656428571428</v>
      </c>
      <c r="CA49">
        <v>515.1641428571429</v>
      </c>
      <c r="CB49">
        <v>4.885496428571428</v>
      </c>
      <c r="CC49">
        <v>508.2619285714285</v>
      </c>
      <c r="CD49">
        <v>13.397275</v>
      </c>
      <c r="CE49">
        <v>1.66567</v>
      </c>
      <c r="CF49">
        <v>1.220573214285714</v>
      </c>
      <c r="CG49">
        <v>14.58015</v>
      </c>
      <c r="CH49">
        <v>9.854824285714287</v>
      </c>
      <c r="CI49">
        <v>1999.957142857143</v>
      </c>
      <c r="CJ49">
        <v>0.9800020357142857</v>
      </c>
      <c r="CK49">
        <v>0.01999783571428571</v>
      </c>
      <c r="CL49">
        <v>0</v>
      </c>
      <c r="CM49">
        <v>747.5633214285715</v>
      </c>
      <c r="CN49">
        <v>5.000560000000001</v>
      </c>
      <c r="CO49">
        <v>14930.83928571429</v>
      </c>
      <c r="CP49">
        <v>17294.51785714286</v>
      </c>
      <c r="CQ49">
        <v>38.92389285714286</v>
      </c>
      <c r="CR49">
        <v>39.21174999999999</v>
      </c>
      <c r="CS49">
        <v>38.58907142857142</v>
      </c>
      <c r="CT49">
        <v>37.98857142857143</v>
      </c>
      <c r="CU49">
        <v>39.6447857142857</v>
      </c>
      <c r="CV49">
        <v>1955.064285714286</v>
      </c>
      <c r="CW49">
        <v>39.89285714285715</v>
      </c>
      <c r="CX49">
        <v>0</v>
      </c>
      <c r="CY49">
        <v>1664293374.9</v>
      </c>
      <c r="CZ49">
        <v>0</v>
      </c>
      <c r="DA49">
        <v>0</v>
      </c>
      <c r="DB49" t="s">
        <v>356</v>
      </c>
      <c r="DC49">
        <v>1663861122</v>
      </c>
      <c r="DD49">
        <v>1663861125</v>
      </c>
      <c r="DE49">
        <v>0</v>
      </c>
      <c r="DF49">
        <v>-0.287</v>
      </c>
      <c r="DG49">
        <v>-0.004</v>
      </c>
      <c r="DH49">
        <v>3.172</v>
      </c>
      <c r="DI49">
        <v>0.178</v>
      </c>
      <c r="DJ49">
        <v>400</v>
      </c>
      <c r="DK49">
        <v>17</v>
      </c>
      <c r="DL49">
        <v>0.18</v>
      </c>
      <c r="DM49">
        <v>0.07000000000000001</v>
      </c>
      <c r="DN49">
        <v>-48.54653658536585</v>
      </c>
      <c r="DO49">
        <v>-17.66225017421608</v>
      </c>
      <c r="DP49">
        <v>1.767299377754864</v>
      </c>
      <c r="DQ49">
        <v>0</v>
      </c>
      <c r="DR49">
        <v>4.912818048780488</v>
      </c>
      <c r="DS49">
        <v>-0.5305902439024281</v>
      </c>
      <c r="DT49">
        <v>0.05317047329429258</v>
      </c>
      <c r="DU49">
        <v>0</v>
      </c>
      <c r="DV49">
        <v>0</v>
      </c>
      <c r="DW49">
        <v>2</v>
      </c>
      <c r="DX49" t="s">
        <v>357</v>
      </c>
      <c r="DY49">
        <v>2.98082</v>
      </c>
      <c r="DZ49">
        <v>2.72827</v>
      </c>
      <c r="EA49">
        <v>0.0961127</v>
      </c>
      <c r="EB49">
        <v>0.104428</v>
      </c>
      <c r="EC49">
        <v>0.0894962</v>
      </c>
      <c r="ED49">
        <v>0.07236099999999999</v>
      </c>
      <c r="EE49">
        <v>27169.5</v>
      </c>
      <c r="EF49">
        <v>26523.9</v>
      </c>
      <c r="EG49">
        <v>30583.5</v>
      </c>
      <c r="EH49">
        <v>29857.9</v>
      </c>
      <c r="EI49">
        <v>38417.1</v>
      </c>
      <c r="EJ49">
        <v>36470.8</v>
      </c>
      <c r="EK49">
        <v>46768.9</v>
      </c>
      <c r="EL49">
        <v>44394.3</v>
      </c>
      <c r="EM49">
        <v>1.88813</v>
      </c>
      <c r="EN49">
        <v>1.8818</v>
      </c>
      <c r="EO49">
        <v>0.102092</v>
      </c>
      <c r="EP49">
        <v>0</v>
      </c>
      <c r="EQ49">
        <v>23.257</v>
      </c>
      <c r="ER49">
        <v>999.9</v>
      </c>
      <c r="ES49">
        <v>38.7</v>
      </c>
      <c r="ET49">
        <v>30.6</v>
      </c>
      <c r="EU49">
        <v>18.7296</v>
      </c>
      <c r="EV49">
        <v>63.4591</v>
      </c>
      <c r="EW49">
        <v>24.347</v>
      </c>
      <c r="EX49">
        <v>1</v>
      </c>
      <c r="EY49">
        <v>-0.118816</v>
      </c>
      <c r="EZ49">
        <v>1.05475</v>
      </c>
      <c r="FA49">
        <v>20.2408</v>
      </c>
      <c r="FB49">
        <v>5.23047</v>
      </c>
      <c r="FC49">
        <v>11.968</v>
      </c>
      <c r="FD49">
        <v>4.97065</v>
      </c>
      <c r="FE49">
        <v>3.28965</v>
      </c>
      <c r="FF49">
        <v>9999</v>
      </c>
      <c r="FG49">
        <v>9999</v>
      </c>
      <c r="FH49">
        <v>9999</v>
      </c>
      <c r="FI49">
        <v>376.9</v>
      </c>
      <c r="FJ49">
        <v>4.97272</v>
      </c>
      <c r="FK49">
        <v>1.87697</v>
      </c>
      <c r="FL49">
        <v>1.875</v>
      </c>
      <c r="FM49">
        <v>1.87789</v>
      </c>
      <c r="FN49">
        <v>1.87461</v>
      </c>
      <c r="FO49">
        <v>1.8782</v>
      </c>
      <c r="FP49">
        <v>1.87531</v>
      </c>
      <c r="FQ49">
        <v>1.87639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3.373</v>
      </c>
      <c r="GF49">
        <v>0.1972</v>
      </c>
      <c r="GG49">
        <v>1.777354642861949</v>
      </c>
      <c r="GH49">
        <v>0.004141656873719072</v>
      </c>
      <c r="GI49">
        <v>-1.960372967482991E-06</v>
      </c>
      <c r="GJ49">
        <v>5.42736388890357E-10</v>
      </c>
      <c r="GK49">
        <v>-0.009777689371679627</v>
      </c>
      <c r="GL49">
        <v>0.002273355880072555</v>
      </c>
      <c r="GM49">
        <v>0.000541358641816816</v>
      </c>
      <c r="GN49">
        <v>-1.836191331155658E-06</v>
      </c>
      <c r="GO49">
        <v>-0</v>
      </c>
      <c r="GP49">
        <v>2096</v>
      </c>
      <c r="GQ49">
        <v>1</v>
      </c>
      <c r="GR49">
        <v>23</v>
      </c>
      <c r="GS49">
        <v>7203.9</v>
      </c>
      <c r="GT49">
        <v>7203.9</v>
      </c>
      <c r="GU49">
        <v>1.36841</v>
      </c>
      <c r="GV49">
        <v>2.52197</v>
      </c>
      <c r="GW49">
        <v>1.39893</v>
      </c>
      <c r="GX49">
        <v>2.33521</v>
      </c>
      <c r="GY49">
        <v>1.44897</v>
      </c>
      <c r="GZ49">
        <v>2.45605</v>
      </c>
      <c r="HA49">
        <v>35.1055</v>
      </c>
      <c r="HB49">
        <v>15.6381</v>
      </c>
      <c r="HC49">
        <v>18</v>
      </c>
      <c r="HD49">
        <v>489.52</v>
      </c>
      <c r="HE49">
        <v>456.616</v>
      </c>
      <c r="HF49">
        <v>21.8394</v>
      </c>
      <c r="HG49">
        <v>25.4838</v>
      </c>
      <c r="HH49">
        <v>30</v>
      </c>
      <c r="HI49">
        <v>25.3128</v>
      </c>
      <c r="HJ49">
        <v>25.3861</v>
      </c>
      <c r="HK49">
        <v>27.4174</v>
      </c>
      <c r="HL49">
        <v>27.7468</v>
      </c>
      <c r="HM49">
        <v>35.8848</v>
      </c>
      <c r="HN49">
        <v>21.846</v>
      </c>
      <c r="HO49">
        <v>560.307</v>
      </c>
      <c r="HP49">
        <v>13.5506</v>
      </c>
      <c r="HQ49">
        <v>101.085</v>
      </c>
      <c r="HR49">
        <v>102.089</v>
      </c>
    </row>
    <row r="50" spans="1:226">
      <c r="A50">
        <v>34</v>
      </c>
      <c r="B50">
        <v>1664293363.5</v>
      </c>
      <c r="C50">
        <v>256.5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1664293356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548.7695675047621</v>
      </c>
      <c r="AK50">
        <v>506.821606060606</v>
      </c>
      <c r="AL50">
        <v>3.247955844155787</v>
      </c>
      <c r="AM50">
        <v>63.45</v>
      </c>
      <c r="AN50">
        <f>(AP50 - AO50 + BO50*1E3/(8.314*(BQ50+273.15)) * AR50/BN50 * AQ50) * BN50/(100*BB50) * 1000/(1000 - AP50)</f>
        <v>0</v>
      </c>
      <c r="AO50">
        <v>13.45129868193162</v>
      </c>
      <c r="AP50">
        <v>18.25165804195804</v>
      </c>
      <c r="AQ50">
        <v>-0.0003157541258667666</v>
      </c>
      <c r="AR50">
        <v>96.67977505409691</v>
      </c>
      <c r="AS50">
        <v>4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1664293356</v>
      </c>
      <c r="BH50">
        <v>475.3125555555557</v>
      </c>
      <c r="BI50">
        <v>526.0102592592592</v>
      </c>
      <c r="BJ50">
        <v>18.26980740740741</v>
      </c>
      <c r="BK50">
        <v>13.43092592592593</v>
      </c>
      <c r="BL50">
        <v>471.9602962962963</v>
      </c>
      <c r="BM50">
        <v>18.07252962962963</v>
      </c>
      <c r="BN50">
        <v>500.0622592592593</v>
      </c>
      <c r="BO50">
        <v>91.10666296296296</v>
      </c>
      <c r="BP50">
        <v>0.09998806296296295</v>
      </c>
      <c r="BQ50">
        <v>24.76982962962963</v>
      </c>
      <c r="BR50">
        <v>24.94977777777778</v>
      </c>
      <c r="BS50">
        <v>999.9000000000001</v>
      </c>
      <c r="BT50">
        <v>0</v>
      </c>
      <c r="BU50">
        <v>0</v>
      </c>
      <c r="BV50">
        <v>9994.377037037037</v>
      </c>
      <c r="BW50">
        <v>0</v>
      </c>
      <c r="BX50">
        <v>8.463543333333334</v>
      </c>
      <c r="BY50">
        <v>-50.69764444444445</v>
      </c>
      <c r="BZ50">
        <v>484.1578518518519</v>
      </c>
      <c r="CA50">
        <v>533.1715555555556</v>
      </c>
      <c r="CB50">
        <v>4.838894074074074</v>
      </c>
      <c r="CC50">
        <v>526.0102592592592</v>
      </c>
      <c r="CD50">
        <v>13.43092592592593</v>
      </c>
      <c r="CE50">
        <v>1.664501111111111</v>
      </c>
      <c r="CF50">
        <v>1.223646666666667</v>
      </c>
      <c r="CG50">
        <v>14.56928148148148</v>
      </c>
      <c r="CH50">
        <v>9.892375555555557</v>
      </c>
      <c r="CI50">
        <v>2000.005925925926</v>
      </c>
      <c r="CJ50">
        <v>0.9799996296296297</v>
      </c>
      <c r="CK50">
        <v>0.0200003037037037</v>
      </c>
      <c r="CL50">
        <v>0</v>
      </c>
      <c r="CM50">
        <v>749.0876666666666</v>
      </c>
      <c r="CN50">
        <v>5.000560000000001</v>
      </c>
      <c r="CO50">
        <v>14961.07037037037</v>
      </c>
      <c r="CP50">
        <v>17294.92222222222</v>
      </c>
      <c r="CQ50">
        <v>38.84925925925926</v>
      </c>
      <c r="CR50">
        <v>39.1894074074074</v>
      </c>
      <c r="CS50">
        <v>38.56692592592593</v>
      </c>
      <c r="CT50">
        <v>37.97896296296296</v>
      </c>
      <c r="CU50">
        <v>39.61077777777778</v>
      </c>
      <c r="CV50">
        <v>1955.105925925926</v>
      </c>
      <c r="CW50">
        <v>39.89962962962964</v>
      </c>
      <c r="CX50">
        <v>0</v>
      </c>
      <c r="CY50">
        <v>1664293379.7</v>
      </c>
      <c r="CZ50">
        <v>0</v>
      </c>
      <c r="DA50">
        <v>0</v>
      </c>
      <c r="DB50" t="s">
        <v>356</v>
      </c>
      <c r="DC50">
        <v>1663861122</v>
      </c>
      <c r="DD50">
        <v>1663861125</v>
      </c>
      <c r="DE50">
        <v>0</v>
      </c>
      <c r="DF50">
        <v>-0.287</v>
      </c>
      <c r="DG50">
        <v>-0.004</v>
      </c>
      <c r="DH50">
        <v>3.172</v>
      </c>
      <c r="DI50">
        <v>0.178</v>
      </c>
      <c r="DJ50">
        <v>400</v>
      </c>
      <c r="DK50">
        <v>17</v>
      </c>
      <c r="DL50">
        <v>0.18</v>
      </c>
      <c r="DM50">
        <v>0.07000000000000001</v>
      </c>
      <c r="DN50">
        <v>-49.88496341463414</v>
      </c>
      <c r="DO50">
        <v>-13.44030731707328</v>
      </c>
      <c r="DP50">
        <v>1.333071159931831</v>
      </c>
      <c r="DQ50">
        <v>0</v>
      </c>
      <c r="DR50">
        <v>4.87168</v>
      </c>
      <c r="DS50">
        <v>-0.5141441811846711</v>
      </c>
      <c r="DT50">
        <v>0.05171990205223398</v>
      </c>
      <c r="DU50">
        <v>0</v>
      </c>
      <c r="DV50">
        <v>0</v>
      </c>
      <c r="DW50">
        <v>2</v>
      </c>
      <c r="DX50" t="s">
        <v>357</v>
      </c>
      <c r="DY50">
        <v>2.98071</v>
      </c>
      <c r="DZ50">
        <v>2.72818</v>
      </c>
      <c r="EA50">
        <v>0.0984299</v>
      </c>
      <c r="EB50">
        <v>0.10679</v>
      </c>
      <c r="EC50">
        <v>0.08944589999999999</v>
      </c>
      <c r="ED50">
        <v>0.0724327</v>
      </c>
      <c r="EE50">
        <v>27099.9</v>
      </c>
      <c r="EF50">
        <v>26454.4</v>
      </c>
      <c r="EG50">
        <v>30583.6</v>
      </c>
      <c r="EH50">
        <v>29858.4</v>
      </c>
      <c r="EI50">
        <v>38419.2</v>
      </c>
      <c r="EJ50">
        <v>36468.8</v>
      </c>
      <c r="EK50">
        <v>46768.5</v>
      </c>
      <c r="EL50">
        <v>44395.1</v>
      </c>
      <c r="EM50">
        <v>1.88792</v>
      </c>
      <c r="EN50">
        <v>1.88192</v>
      </c>
      <c r="EO50">
        <v>0.100758</v>
      </c>
      <c r="EP50">
        <v>0</v>
      </c>
      <c r="EQ50">
        <v>23.2482</v>
      </c>
      <c r="ER50">
        <v>999.9</v>
      </c>
      <c r="ES50">
        <v>38.7</v>
      </c>
      <c r="ET50">
        <v>30.6</v>
      </c>
      <c r="EU50">
        <v>18.7291</v>
      </c>
      <c r="EV50">
        <v>63.7991</v>
      </c>
      <c r="EW50">
        <v>24.0905</v>
      </c>
      <c r="EX50">
        <v>1</v>
      </c>
      <c r="EY50">
        <v>-0.118796</v>
      </c>
      <c r="EZ50">
        <v>0.985888</v>
      </c>
      <c r="FA50">
        <v>20.2407</v>
      </c>
      <c r="FB50">
        <v>5.22867</v>
      </c>
      <c r="FC50">
        <v>11.968</v>
      </c>
      <c r="FD50">
        <v>4.97025</v>
      </c>
      <c r="FE50">
        <v>3.2892</v>
      </c>
      <c r="FF50">
        <v>9999</v>
      </c>
      <c r="FG50">
        <v>9999</v>
      </c>
      <c r="FH50">
        <v>9999</v>
      </c>
      <c r="FI50">
        <v>376.9</v>
      </c>
      <c r="FJ50">
        <v>4.97274</v>
      </c>
      <c r="FK50">
        <v>1.87696</v>
      </c>
      <c r="FL50">
        <v>1.87502</v>
      </c>
      <c r="FM50">
        <v>1.8779</v>
      </c>
      <c r="FN50">
        <v>1.87464</v>
      </c>
      <c r="FO50">
        <v>1.8782</v>
      </c>
      <c r="FP50">
        <v>1.87531</v>
      </c>
      <c r="FQ50">
        <v>1.87644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3.415</v>
      </c>
      <c r="GF50">
        <v>0.1969</v>
      </c>
      <c r="GG50">
        <v>1.777354642861949</v>
      </c>
      <c r="GH50">
        <v>0.004141656873719072</v>
      </c>
      <c r="GI50">
        <v>-1.960372967482991E-06</v>
      </c>
      <c r="GJ50">
        <v>5.42736388890357E-10</v>
      </c>
      <c r="GK50">
        <v>-0.009777689371679627</v>
      </c>
      <c r="GL50">
        <v>0.002273355880072555</v>
      </c>
      <c r="GM50">
        <v>0.000541358641816816</v>
      </c>
      <c r="GN50">
        <v>-1.836191331155658E-06</v>
      </c>
      <c r="GO50">
        <v>-0</v>
      </c>
      <c r="GP50">
        <v>2096</v>
      </c>
      <c r="GQ50">
        <v>1</v>
      </c>
      <c r="GR50">
        <v>23</v>
      </c>
      <c r="GS50">
        <v>7204</v>
      </c>
      <c r="GT50">
        <v>7204</v>
      </c>
      <c r="GU50">
        <v>1.40381</v>
      </c>
      <c r="GV50">
        <v>2.52686</v>
      </c>
      <c r="GW50">
        <v>1.39893</v>
      </c>
      <c r="GX50">
        <v>2.33521</v>
      </c>
      <c r="GY50">
        <v>1.44897</v>
      </c>
      <c r="GZ50">
        <v>2.42554</v>
      </c>
      <c r="HA50">
        <v>35.1055</v>
      </c>
      <c r="HB50">
        <v>15.6381</v>
      </c>
      <c r="HC50">
        <v>18</v>
      </c>
      <c r="HD50">
        <v>489.426</v>
      </c>
      <c r="HE50">
        <v>456.711</v>
      </c>
      <c r="HF50">
        <v>21.867</v>
      </c>
      <c r="HG50">
        <v>25.4838</v>
      </c>
      <c r="HH50">
        <v>30</v>
      </c>
      <c r="HI50">
        <v>25.3149</v>
      </c>
      <c r="HJ50">
        <v>25.3882</v>
      </c>
      <c r="HK50">
        <v>28.1235</v>
      </c>
      <c r="HL50">
        <v>27.4592</v>
      </c>
      <c r="HM50">
        <v>35.8848</v>
      </c>
      <c r="HN50">
        <v>21.878</v>
      </c>
      <c r="HO50">
        <v>573.6660000000001</v>
      </c>
      <c r="HP50">
        <v>13.4985</v>
      </c>
      <c r="HQ50">
        <v>101.085</v>
      </c>
      <c r="HR50">
        <v>102.091</v>
      </c>
    </row>
    <row r="51" spans="1:226">
      <c r="A51">
        <v>35</v>
      </c>
      <c r="B51">
        <v>1664293368.5</v>
      </c>
      <c r="C51">
        <v>261.5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1664293360.714286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565.826782978355</v>
      </c>
      <c r="AK51">
        <v>523.1651393939395</v>
      </c>
      <c r="AL51">
        <v>3.274708225108244</v>
      </c>
      <c r="AM51">
        <v>63.45</v>
      </c>
      <c r="AN51">
        <f>(AP51 - AO51 + BO51*1E3/(8.314*(BQ51+273.15)) * AR51/BN51 * AQ51) * BN51/(100*BB51) * 1000/(1000 - AP51)</f>
        <v>0</v>
      </c>
      <c r="AO51">
        <v>13.48195071074185</v>
      </c>
      <c r="AP51">
        <v>18.24738811188812</v>
      </c>
      <c r="AQ51">
        <v>-0.0003084912957047598</v>
      </c>
      <c r="AR51">
        <v>96.67977505409691</v>
      </c>
      <c r="AS51">
        <v>4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1664293360.714286</v>
      </c>
      <c r="BH51">
        <v>490.301</v>
      </c>
      <c r="BI51">
        <v>541.8667142857144</v>
      </c>
      <c r="BJ51">
        <v>18.26020357142857</v>
      </c>
      <c r="BK51">
        <v>13.457425</v>
      </c>
      <c r="BL51">
        <v>486.9093928571428</v>
      </c>
      <c r="BM51">
        <v>18.06311785714286</v>
      </c>
      <c r="BN51">
        <v>500.07325</v>
      </c>
      <c r="BO51">
        <v>91.10751071428572</v>
      </c>
      <c r="BP51">
        <v>0.1000246821428571</v>
      </c>
      <c r="BQ51">
        <v>24.75664285714286</v>
      </c>
      <c r="BR51">
        <v>24.93163571428571</v>
      </c>
      <c r="BS51">
        <v>999.9000000000002</v>
      </c>
      <c r="BT51">
        <v>0</v>
      </c>
      <c r="BU51">
        <v>0</v>
      </c>
      <c r="BV51">
        <v>9995.515714285715</v>
      </c>
      <c r="BW51">
        <v>0</v>
      </c>
      <c r="BX51">
        <v>8.468665357142857</v>
      </c>
      <c r="BY51">
        <v>-51.56564642857143</v>
      </c>
      <c r="BZ51">
        <v>499.4202857142857</v>
      </c>
      <c r="CA51">
        <v>549.2587142857143</v>
      </c>
      <c r="CB51">
        <v>4.802797857142857</v>
      </c>
      <c r="CC51">
        <v>541.8667142857144</v>
      </c>
      <c r="CD51">
        <v>13.457425</v>
      </c>
      <c r="CE51">
        <v>1.663641428571428</v>
      </c>
      <c r="CF51">
        <v>1.226071071428571</v>
      </c>
      <c r="CG51">
        <v>14.561275</v>
      </c>
      <c r="CH51">
        <v>9.921913214285714</v>
      </c>
      <c r="CI51">
        <v>2000.012142857143</v>
      </c>
      <c r="CJ51">
        <v>0.9800016785714286</v>
      </c>
      <c r="CK51">
        <v>0.01999822857142857</v>
      </c>
      <c r="CL51">
        <v>0</v>
      </c>
      <c r="CM51">
        <v>750.5185357142856</v>
      </c>
      <c r="CN51">
        <v>5.000560000000001</v>
      </c>
      <c r="CO51">
        <v>14988.43571428572</v>
      </c>
      <c r="CP51">
        <v>17295</v>
      </c>
      <c r="CQ51">
        <v>38.85017857142856</v>
      </c>
      <c r="CR51">
        <v>39.17817857142857</v>
      </c>
      <c r="CS51">
        <v>38.56</v>
      </c>
      <c r="CT51">
        <v>37.96632142857142</v>
      </c>
      <c r="CU51">
        <v>39.5822857142857</v>
      </c>
      <c r="CV51">
        <v>1955.113928571429</v>
      </c>
      <c r="CW51">
        <v>39.89535714285716</v>
      </c>
      <c r="CX51">
        <v>0</v>
      </c>
      <c r="CY51">
        <v>1664293384.5</v>
      </c>
      <c r="CZ51">
        <v>0</v>
      </c>
      <c r="DA51">
        <v>0</v>
      </c>
      <c r="DB51" t="s">
        <v>356</v>
      </c>
      <c r="DC51">
        <v>1663861122</v>
      </c>
      <c r="DD51">
        <v>1663861125</v>
      </c>
      <c r="DE51">
        <v>0</v>
      </c>
      <c r="DF51">
        <v>-0.287</v>
      </c>
      <c r="DG51">
        <v>-0.004</v>
      </c>
      <c r="DH51">
        <v>3.172</v>
      </c>
      <c r="DI51">
        <v>0.178</v>
      </c>
      <c r="DJ51">
        <v>400</v>
      </c>
      <c r="DK51">
        <v>17</v>
      </c>
      <c r="DL51">
        <v>0.18</v>
      </c>
      <c r="DM51">
        <v>0.07000000000000001</v>
      </c>
      <c r="DN51">
        <v>-50.897675</v>
      </c>
      <c r="DO51">
        <v>-11.48950243902438</v>
      </c>
      <c r="DP51">
        <v>1.109511200653243</v>
      </c>
      <c r="DQ51">
        <v>0</v>
      </c>
      <c r="DR51">
        <v>4.8288585</v>
      </c>
      <c r="DS51">
        <v>-0.4719714821763711</v>
      </c>
      <c r="DT51">
        <v>0.04620503817496524</v>
      </c>
      <c r="DU51">
        <v>0</v>
      </c>
      <c r="DV51">
        <v>0</v>
      </c>
      <c r="DW51">
        <v>2</v>
      </c>
      <c r="DX51" t="s">
        <v>357</v>
      </c>
      <c r="DY51">
        <v>2.98094</v>
      </c>
      <c r="DZ51">
        <v>2.72853</v>
      </c>
      <c r="EA51">
        <v>0.10072</v>
      </c>
      <c r="EB51">
        <v>0.109089</v>
      </c>
      <c r="EC51">
        <v>0.08943139999999999</v>
      </c>
      <c r="ED51">
        <v>0.07258009999999999</v>
      </c>
      <c r="EE51">
        <v>27031.2</v>
      </c>
      <c r="EF51">
        <v>26386.4</v>
      </c>
      <c r="EG51">
        <v>30583.7</v>
      </c>
      <c r="EH51">
        <v>29858.5</v>
      </c>
      <c r="EI51">
        <v>38420.5</v>
      </c>
      <c r="EJ51">
        <v>36463.1</v>
      </c>
      <c r="EK51">
        <v>46769.2</v>
      </c>
      <c r="EL51">
        <v>44395.1</v>
      </c>
      <c r="EM51">
        <v>1.8881</v>
      </c>
      <c r="EN51">
        <v>1.8819</v>
      </c>
      <c r="EO51">
        <v>0.101816</v>
      </c>
      <c r="EP51">
        <v>0</v>
      </c>
      <c r="EQ51">
        <v>23.2384</v>
      </c>
      <c r="ER51">
        <v>999.9</v>
      </c>
      <c r="ES51">
        <v>38.6</v>
      </c>
      <c r="ET51">
        <v>30.6</v>
      </c>
      <c r="EU51">
        <v>18.6826</v>
      </c>
      <c r="EV51">
        <v>63.7791</v>
      </c>
      <c r="EW51">
        <v>23.8982</v>
      </c>
      <c r="EX51">
        <v>1</v>
      </c>
      <c r="EY51">
        <v>-0.119017</v>
      </c>
      <c r="EZ51">
        <v>0.841408</v>
      </c>
      <c r="FA51">
        <v>20.242</v>
      </c>
      <c r="FB51">
        <v>5.23092</v>
      </c>
      <c r="FC51">
        <v>11.968</v>
      </c>
      <c r="FD51">
        <v>4.97095</v>
      </c>
      <c r="FE51">
        <v>3.28958</v>
      </c>
      <c r="FF51">
        <v>9999</v>
      </c>
      <c r="FG51">
        <v>9999</v>
      </c>
      <c r="FH51">
        <v>9999</v>
      </c>
      <c r="FI51">
        <v>376.9</v>
      </c>
      <c r="FJ51">
        <v>4.97274</v>
      </c>
      <c r="FK51">
        <v>1.87698</v>
      </c>
      <c r="FL51">
        <v>1.87503</v>
      </c>
      <c r="FM51">
        <v>1.8779</v>
      </c>
      <c r="FN51">
        <v>1.87464</v>
      </c>
      <c r="FO51">
        <v>1.8782</v>
      </c>
      <c r="FP51">
        <v>1.87531</v>
      </c>
      <c r="FQ51">
        <v>1.87647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3.456</v>
      </c>
      <c r="GF51">
        <v>0.1968</v>
      </c>
      <c r="GG51">
        <v>1.777354642861949</v>
      </c>
      <c r="GH51">
        <v>0.004141656873719072</v>
      </c>
      <c r="GI51">
        <v>-1.960372967482991E-06</v>
      </c>
      <c r="GJ51">
        <v>5.42736388890357E-10</v>
      </c>
      <c r="GK51">
        <v>-0.009777689371679627</v>
      </c>
      <c r="GL51">
        <v>0.002273355880072555</v>
      </c>
      <c r="GM51">
        <v>0.000541358641816816</v>
      </c>
      <c r="GN51">
        <v>-1.836191331155658E-06</v>
      </c>
      <c r="GO51">
        <v>-0</v>
      </c>
      <c r="GP51">
        <v>2096</v>
      </c>
      <c r="GQ51">
        <v>1</v>
      </c>
      <c r="GR51">
        <v>23</v>
      </c>
      <c r="GS51">
        <v>7204.1</v>
      </c>
      <c r="GT51">
        <v>7204.1</v>
      </c>
      <c r="GU51">
        <v>1.43555</v>
      </c>
      <c r="GV51">
        <v>2.5293</v>
      </c>
      <c r="GW51">
        <v>1.39893</v>
      </c>
      <c r="GX51">
        <v>2.33521</v>
      </c>
      <c r="GY51">
        <v>1.44897</v>
      </c>
      <c r="GZ51">
        <v>2.39014</v>
      </c>
      <c r="HA51">
        <v>35.1286</v>
      </c>
      <c r="HB51">
        <v>15.6381</v>
      </c>
      <c r="HC51">
        <v>18</v>
      </c>
      <c r="HD51">
        <v>489.522</v>
      </c>
      <c r="HE51">
        <v>456.696</v>
      </c>
      <c r="HF51">
        <v>21.9153</v>
      </c>
      <c r="HG51">
        <v>25.4844</v>
      </c>
      <c r="HH51">
        <v>30</v>
      </c>
      <c r="HI51">
        <v>25.3149</v>
      </c>
      <c r="HJ51">
        <v>25.3883</v>
      </c>
      <c r="HK51">
        <v>28.7474</v>
      </c>
      <c r="HL51">
        <v>27.4592</v>
      </c>
      <c r="HM51">
        <v>35.8848</v>
      </c>
      <c r="HN51">
        <v>21.9368</v>
      </c>
      <c r="HO51">
        <v>587.021</v>
      </c>
      <c r="HP51">
        <v>13.4985</v>
      </c>
      <c r="HQ51">
        <v>101.086</v>
      </c>
      <c r="HR51">
        <v>102.091</v>
      </c>
    </row>
    <row r="52" spans="1:226">
      <c r="A52">
        <v>36</v>
      </c>
      <c r="B52">
        <v>1664293373.5</v>
      </c>
      <c r="C52">
        <v>266.5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1664293366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582.9351226147186</v>
      </c>
      <c r="AK52">
        <v>539.5217696969695</v>
      </c>
      <c r="AL52">
        <v>3.270192207792123</v>
      </c>
      <c r="AM52">
        <v>63.45</v>
      </c>
      <c r="AN52">
        <f>(AP52 - AO52 + BO52*1E3/(8.314*(BQ52+273.15)) * AR52/BN52 * AQ52) * BN52/(100*BB52) * 1000/(1000 - AP52)</f>
        <v>0</v>
      </c>
      <c r="AO52">
        <v>13.50256613913939</v>
      </c>
      <c r="AP52">
        <v>18.23566223776225</v>
      </c>
      <c r="AQ52">
        <v>-6.475747928833985E-05</v>
      </c>
      <c r="AR52">
        <v>96.67977505409691</v>
      </c>
      <c r="AS52">
        <v>4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1664293366</v>
      </c>
      <c r="BH52">
        <v>507.2094444444444</v>
      </c>
      <c r="BI52">
        <v>559.6552962962963</v>
      </c>
      <c r="BJ52">
        <v>18.2488</v>
      </c>
      <c r="BK52">
        <v>13.48237777777778</v>
      </c>
      <c r="BL52">
        <v>503.7740000000001</v>
      </c>
      <c r="BM52">
        <v>18.05193333333333</v>
      </c>
      <c r="BN52">
        <v>500.0805925925927</v>
      </c>
      <c r="BO52">
        <v>91.10792962962962</v>
      </c>
      <c r="BP52">
        <v>0.1000417777777778</v>
      </c>
      <c r="BQ52">
        <v>24.74634444444444</v>
      </c>
      <c r="BR52">
        <v>24.91418148148148</v>
      </c>
      <c r="BS52">
        <v>999.9000000000001</v>
      </c>
      <c r="BT52">
        <v>0</v>
      </c>
      <c r="BU52">
        <v>0</v>
      </c>
      <c r="BV52">
        <v>9991.641851851849</v>
      </c>
      <c r="BW52">
        <v>0</v>
      </c>
      <c r="BX52">
        <v>8.466914074074074</v>
      </c>
      <c r="BY52">
        <v>-52.44579629629629</v>
      </c>
      <c r="BZ52">
        <v>516.6372222222222</v>
      </c>
      <c r="CA52">
        <v>567.3041851851851</v>
      </c>
      <c r="CB52">
        <v>4.766432592592593</v>
      </c>
      <c r="CC52">
        <v>559.6552962962963</v>
      </c>
      <c r="CD52">
        <v>13.48237777777778</v>
      </c>
      <c r="CE52">
        <v>1.66261</v>
      </c>
      <c r="CF52">
        <v>1.228350740740741</v>
      </c>
      <c r="CG52">
        <v>14.55166666666667</v>
      </c>
      <c r="CH52">
        <v>9.949645555555557</v>
      </c>
      <c r="CI52">
        <v>2000.03962962963</v>
      </c>
      <c r="CJ52">
        <v>0.9800025925925925</v>
      </c>
      <c r="CK52">
        <v>0.01999728518518518</v>
      </c>
      <c r="CL52">
        <v>0</v>
      </c>
      <c r="CM52">
        <v>752.0844814814817</v>
      </c>
      <c r="CN52">
        <v>5.000560000000001</v>
      </c>
      <c r="CO52">
        <v>15018.56296296296</v>
      </c>
      <c r="CP52">
        <v>17295.24074074074</v>
      </c>
      <c r="CQ52">
        <v>38.88637037037037</v>
      </c>
      <c r="CR52">
        <v>39.15944444444444</v>
      </c>
      <c r="CS52">
        <v>38.54377777777777</v>
      </c>
      <c r="CT52">
        <v>37.9627037037037</v>
      </c>
      <c r="CU52">
        <v>39.55529629629629</v>
      </c>
      <c r="CV52">
        <v>1955.141111111111</v>
      </c>
      <c r="CW52">
        <v>39.89555555555557</v>
      </c>
      <c r="CX52">
        <v>0</v>
      </c>
      <c r="CY52">
        <v>1664293389.3</v>
      </c>
      <c r="CZ52">
        <v>0</v>
      </c>
      <c r="DA52">
        <v>0</v>
      </c>
      <c r="DB52" t="s">
        <v>356</v>
      </c>
      <c r="DC52">
        <v>1663861122</v>
      </c>
      <c r="DD52">
        <v>1663861125</v>
      </c>
      <c r="DE52">
        <v>0</v>
      </c>
      <c r="DF52">
        <v>-0.287</v>
      </c>
      <c r="DG52">
        <v>-0.004</v>
      </c>
      <c r="DH52">
        <v>3.172</v>
      </c>
      <c r="DI52">
        <v>0.178</v>
      </c>
      <c r="DJ52">
        <v>400</v>
      </c>
      <c r="DK52">
        <v>17</v>
      </c>
      <c r="DL52">
        <v>0.18</v>
      </c>
      <c r="DM52">
        <v>0.07000000000000001</v>
      </c>
      <c r="DN52">
        <v>-51.97760000000001</v>
      </c>
      <c r="DO52">
        <v>-9.979562476547766</v>
      </c>
      <c r="DP52">
        <v>0.9630165953917931</v>
      </c>
      <c r="DQ52">
        <v>0</v>
      </c>
      <c r="DR52">
        <v>4.787026</v>
      </c>
      <c r="DS52">
        <v>-0.4266979362101374</v>
      </c>
      <c r="DT52">
        <v>0.04195889946125859</v>
      </c>
      <c r="DU52">
        <v>0</v>
      </c>
      <c r="DV52">
        <v>0</v>
      </c>
      <c r="DW52">
        <v>2</v>
      </c>
      <c r="DX52" t="s">
        <v>357</v>
      </c>
      <c r="DY52">
        <v>2.98084</v>
      </c>
      <c r="DZ52">
        <v>2.72811</v>
      </c>
      <c r="EA52">
        <v>0.102979</v>
      </c>
      <c r="EB52">
        <v>0.111344</v>
      </c>
      <c r="EC52">
        <v>0.0893919</v>
      </c>
      <c r="ED52">
        <v>0.0725745</v>
      </c>
      <c r="EE52">
        <v>26963.3</v>
      </c>
      <c r="EF52">
        <v>26319.7</v>
      </c>
      <c r="EG52">
        <v>30583.7</v>
      </c>
      <c r="EH52">
        <v>29858.6</v>
      </c>
      <c r="EI52">
        <v>38422.3</v>
      </c>
      <c r="EJ52">
        <v>36463.4</v>
      </c>
      <c r="EK52">
        <v>46769.1</v>
      </c>
      <c r="EL52">
        <v>44394.9</v>
      </c>
      <c r="EM52">
        <v>1.88813</v>
      </c>
      <c r="EN52">
        <v>1.88197</v>
      </c>
      <c r="EO52">
        <v>0.102554</v>
      </c>
      <c r="EP52">
        <v>0</v>
      </c>
      <c r="EQ52">
        <v>23.2306</v>
      </c>
      <c r="ER52">
        <v>999.9</v>
      </c>
      <c r="ES52">
        <v>38.6</v>
      </c>
      <c r="ET52">
        <v>30.6</v>
      </c>
      <c r="EU52">
        <v>18.6818</v>
      </c>
      <c r="EV52">
        <v>63.2791</v>
      </c>
      <c r="EW52">
        <v>24.0465</v>
      </c>
      <c r="EX52">
        <v>1</v>
      </c>
      <c r="EY52">
        <v>-0.119029</v>
      </c>
      <c r="EZ52">
        <v>0.742386</v>
      </c>
      <c r="FA52">
        <v>20.2426</v>
      </c>
      <c r="FB52">
        <v>5.22957</v>
      </c>
      <c r="FC52">
        <v>11.968</v>
      </c>
      <c r="FD52">
        <v>4.97045</v>
      </c>
      <c r="FE52">
        <v>3.28948</v>
      </c>
      <c r="FF52">
        <v>9999</v>
      </c>
      <c r="FG52">
        <v>9999</v>
      </c>
      <c r="FH52">
        <v>9999</v>
      </c>
      <c r="FI52">
        <v>376.9</v>
      </c>
      <c r="FJ52">
        <v>4.97274</v>
      </c>
      <c r="FK52">
        <v>1.87698</v>
      </c>
      <c r="FL52">
        <v>1.87503</v>
      </c>
      <c r="FM52">
        <v>1.87788</v>
      </c>
      <c r="FN52">
        <v>1.87463</v>
      </c>
      <c r="FO52">
        <v>1.8782</v>
      </c>
      <c r="FP52">
        <v>1.87531</v>
      </c>
      <c r="FQ52">
        <v>1.87642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3.497</v>
      </c>
      <c r="GF52">
        <v>0.1966</v>
      </c>
      <c r="GG52">
        <v>1.777354642861949</v>
      </c>
      <c r="GH52">
        <v>0.004141656873719072</v>
      </c>
      <c r="GI52">
        <v>-1.960372967482991E-06</v>
      </c>
      <c r="GJ52">
        <v>5.42736388890357E-10</v>
      </c>
      <c r="GK52">
        <v>-0.009777689371679627</v>
      </c>
      <c r="GL52">
        <v>0.002273355880072555</v>
      </c>
      <c r="GM52">
        <v>0.000541358641816816</v>
      </c>
      <c r="GN52">
        <v>-1.836191331155658E-06</v>
      </c>
      <c r="GO52">
        <v>-0</v>
      </c>
      <c r="GP52">
        <v>2096</v>
      </c>
      <c r="GQ52">
        <v>1</v>
      </c>
      <c r="GR52">
        <v>23</v>
      </c>
      <c r="GS52">
        <v>7204.2</v>
      </c>
      <c r="GT52">
        <v>7204.1</v>
      </c>
      <c r="GU52">
        <v>1.47095</v>
      </c>
      <c r="GV52">
        <v>2.53418</v>
      </c>
      <c r="GW52">
        <v>1.39893</v>
      </c>
      <c r="GX52">
        <v>2.33398</v>
      </c>
      <c r="GY52">
        <v>1.44897</v>
      </c>
      <c r="GZ52">
        <v>2.36206</v>
      </c>
      <c r="HA52">
        <v>35.1055</v>
      </c>
      <c r="HB52">
        <v>15.6293</v>
      </c>
      <c r="HC52">
        <v>18</v>
      </c>
      <c r="HD52">
        <v>489.535</v>
      </c>
      <c r="HE52">
        <v>456.743</v>
      </c>
      <c r="HF52">
        <v>21.9796</v>
      </c>
      <c r="HG52">
        <v>25.486</v>
      </c>
      <c r="HH52">
        <v>30</v>
      </c>
      <c r="HI52">
        <v>25.3149</v>
      </c>
      <c r="HJ52">
        <v>25.3883</v>
      </c>
      <c r="HK52">
        <v>29.4491</v>
      </c>
      <c r="HL52">
        <v>27.4592</v>
      </c>
      <c r="HM52">
        <v>35.8848</v>
      </c>
      <c r="HN52">
        <v>21.9998</v>
      </c>
      <c r="HO52">
        <v>607.057</v>
      </c>
      <c r="HP52">
        <v>13.4985</v>
      </c>
      <c r="HQ52">
        <v>101.086</v>
      </c>
      <c r="HR52">
        <v>102.091</v>
      </c>
    </row>
    <row r="53" spans="1:226">
      <c r="A53">
        <v>37</v>
      </c>
      <c r="B53">
        <v>1664293378.5</v>
      </c>
      <c r="C53">
        <v>271.5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1664293370.714286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599.922701769697</v>
      </c>
      <c r="AK53">
        <v>555.8967818181817</v>
      </c>
      <c r="AL53">
        <v>3.271117229437133</v>
      </c>
      <c r="AM53">
        <v>63.45</v>
      </c>
      <c r="AN53">
        <f>(AP53 - AO53 + BO53*1E3/(8.314*(BQ53+273.15)) * AR53/BN53 * AQ53) * BN53/(100*BB53) * 1000/(1000 - AP53)</f>
        <v>0</v>
      </c>
      <c r="AO53">
        <v>13.5013402868191</v>
      </c>
      <c r="AP53">
        <v>18.22032937062939</v>
      </c>
      <c r="AQ53">
        <v>-0.000166090291044379</v>
      </c>
      <c r="AR53">
        <v>96.67977505409691</v>
      </c>
      <c r="AS53">
        <v>4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1664293370.714286</v>
      </c>
      <c r="BH53">
        <v>522.3412499999999</v>
      </c>
      <c r="BI53">
        <v>575.506</v>
      </c>
      <c r="BJ53">
        <v>18.2391</v>
      </c>
      <c r="BK53">
        <v>13.49736428571429</v>
      </c>
      <c r="BL53">
        <v>518.8671071428572</v>
      </c>
      <c r="BM53">
        <v>18.04241785714286</v>
      </c>
      <c r="BN53">
        <v>500.0878214285714</v>
      </c>
      <c r="BO53">
        <v>91.10703214285714</v>
      </c>
      <c r="BP53">
        <v>0.1001102214285714</v>
      </c>
      <c r="BQ53">
        <v>24.74540357142857</v>
      </c>
      <c r="BR53">
        <v>24.91178214285714</v>
      </c>
      <c r="BS53">
        <v>999.9000000000002</v>
      </c>
      <c r="BT53">
        <v>0</v>
      </c>
      <c r="BU53">
        <v>0</v>
      </c>
      <c r="BV53">
        <v>9976.494285714285</v>
      </c>
      <c r="BW53">
        <v>0</v>
      </c>
      <c r="BX53">
        <v>8.461967142857144</v>
      </c>
      <c r="BY53">
        <v>-53.16482857142858</v>
      </c>
      <c r="BZ53">
        <v>532.0450000000001</v>
      </c>
      <c r="CA53">
        <v>583.3802857142857</v>
      </c>
      <c r="CB53">
        <v>4.741736785714286</v>
      </c>
      <c r="CC53">
        <v>575.506</v>
      </c>
      <c r="CD53">
        <v>13.49736428571429</v>
      </c>
      <c r="CE53">
        <v>1.661708928571428</v>
      </c>
      <c r="CF53">
        <v>1.229705357142857</v>
      </c>
      <c r="CG53">
        <v>14.54328214285715</v>
      </c>
      <c r="CH53">
        <v>9.966102142857142</v>
      </c>
      <c r="CI53">
        <v>2000.048928571428</v>
      </c>
      <c r="CJ53">
        <v>0.9800036428571428</v>
      </c>
      <c r="CK53">
        <v>0.01999619285714286</v>
      </c>
      <c r="CL53">
        <v>0</v>
      </c>
      <c r="CM53">
        <v>753.3688571428572</v>
      </c>
      <c r="CN53">
        <v>5.000560000000001</v>
      </c>
      <c r="CO53">
        <v>15043.925</v>
      </c>
      <c r="CP53">
        <v>17295.32857142857</v>
      </c>
      <c r="CQ53">
        <v>38.95957142857143</v>
      </c>
      <c r="CR53">
        <v>39.14492857142857</v>
      </c>
      <c r="CS53">
        <v>38.50203571428572</v>
      </c>
      <c r="CT53">
        <v>37.92832142857143</v>
      </c>
      <c r="CU53">
        <v>39.5265</v>
      </c>
      <c r="CV53">
        <v>1955.151785714286</v>
      </c>
      <c r="CW53">
        <v>39.89392857142858</v>
      </c>
      <c r="CX53">
        <v>0</v>
      </c>
      <c r="CY53">
        <v>1664293394.7</v>
      </c>
      <c r="CZ53">
        <v>0</v>
      </c>
      <c r="DA53">
        <v>0</v>
      </c>
      <c r="DB53" t="s">
        <v>356</v>
      </c>
      <c r="DC53">
        <v>1663861122</v>
      </c>
      <c r="DD53">
        <v>1663861125</v>
      </c>
      <c r="DE53">
        <v>0</v>
      </c>
      <c r="DF53">
        <v>-0.287</v>
      </c>
      <c r="DG53">
        <v>-0.004</v>
      </c>
      <c r="DH53">
        <v>3.172</v>
      </c>
      <c r="DI53">
        <v>0.178</v>
      </c>
      <c r="DJ53">
        <v>400</v>
      </c>
      <c r="DK53">
        <v>17</v>
      </c>
      <c r="DL53">
        <v>0.18</v>
      </c>
      <c r="DM53">
        <v>0.07000000000000001</v>
      </c>
      <c r="DN53">
        <v>-52.65728536585367</v>
      </c>
      <c r="DO53">
        <v>-9.312018815330919</v>
      </c>
      <c r="DP53">
        <v>0.9215965292429606</v>
      </c>
      <c r="DQ53">
        <v>0</v>
      </c>
      <c r="DR53">
        <v>4.761997073170732</v>
      </c>
      <c r="DS53">
        <v>-0.3259937979094071</v>
      </c>
      <c r="DT53">
        <v>0.03383897768765877</v>
      </c>
      <c r="DU53">
        <v>0</v>
      </c>
      <c r="DV53">
        <v>0</v>
      </c>
      <c r="DW53">
        <v>2</v>
      </c>
      <c r="DX53" t="s">
        <v>357</v>
      </c>
      <c r="DY53">
        <v>2.98084</v>
      </c>
      <c r="DZ53">
        <v>2.72807</v>
      </c>
      <c r="EA53">
        <v>0.105208</v>
      </c>
      <c r="EB53">
        <v>0.113581</v>
      </c>
      <c r="EC53">
        <v>0.0893308</v>
      </c>
      <c r="ED53">
        <v>0.0725794</v>
      </c>
      <c r="EE53">
        <v>26896</v>
      </c>
      <c r="EF53">
        <v>26253.2</v>
      </c>
      <c r="EG53">
        <v>30583.4</v>
      </c>
      <c r="EH53">
        <v>29858.4</v>
      </c>
      <c r="EI53">
        <v>38424.7</v>
      </c>
      <c r="EJ53">
        <v>36463.2</v>
      </c>
      <c r="EK53">
        <v>46768.6</v>
      </c>
      <c r="EL53">
        <v>44394.8</v>
      </c>
      <c r="EM53">
        <v>1.8878</v>
      </c>
      <c r="EN53">
        <v>1.88218</v>
      </c>
      <c r="EO53">
        <v>0.102967</v>
      </c>
      <c r="EP53">
        <v>0</v>
      </c>
      <c r="EQ53">
        <v>23.2237</v>
      </c>
      <c r="ER53">
        <v>999.9</v>
      </c>
      <c r="ES53">
        <v>38.6</v>
      </c>
      <c r="ET53">
        <v>30.5</v>
      </c>
      <c r="EU53">
        <v>18.5761</v>
      </c>
      <c r="EV53">
        <v>63.6791</v>
      </c>
      <c r="EW53">
        <v>23.9503</v>
      </c>
      <c r="EX53">
        <v>1</v>
      </c>
      <c r="EY53">
        <v>-0.119022</v>
      </c>
      <c r="EZ53">
        <v>0.6939</v>
      </c>
      <c r="FA53">
        <v>20.2428</v>
      </c>
      <c r="FB53">
        <v>5.22987</v>
      </c>
      <c r="FC53">
        <v>11.968</v>
      </c>
      <c r="FD53">
        <v>4.97065</v>
      </c>
      <c r="FE53">
        <v>3.28945</v>
      </c>
      <c r="FF53">
        <v>9999</v>
      </c>
      <c r="FG53">
        <v>9999</v>
      </c>
      <c r="FH53">
        <v>9999</v>
      </c>
      <c r="FI53">
        <v>376.9</v>
      </c>
      <c r="FJ53">
        <v>4.97272</v>
      </c>
      <c r="FK53">
        <v>1.87698</v>
      </c>
      <c r="FL53">
        <v>1.87507</v>
      </c>
      <c r="FM53">
        <v>1.8779</v>
      </c>
      <c r="FN53">
        <v>1.87467</v>
      </c>
      <c r="FO53">
        <v>1.8782</v>
      </c>
      <c r="FP53">
        <v>1.87534</v>
      </c>
      <c r="FQ53">
        <v>1.87645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3.537</v>
      </c>
      <c r="GF53">
        <v>0.1963</v>
      </c>
      <c r="GG53">
        <v>1.777354642861949</v>
      </c>
      <c r="GH53">
        <v>0.004141656873719072</v>
      </c>
      <c r="GI53">
        <v>-1.960372967482991E-06</v>
      </c>
      <c r="GJ53">
        <v>5.42736388890357E-10</v>
      </c>
      <c r="GK53">
        <v>-0.009777689371679627</v>
      </c>
      <c r="GL53">
        <v>0.002273355880072555</v>
      </c>
      <c r="GM53">
        <v>0.000541358641816816</v>
      </c>
      <c r="GN53">
        <v>-1.836191331155658E-06</v>
      </c>
      <c r="GO53">
        <v>-0</v>
      </c>
      <c r="GP53">
        <v>2096</v>
      </c>
      <c r="GQ53">
        <v>1</v>
      </c>
      <c r="GR53">
        <v>23</v>
      </c>
      <c r="GS53">
        <v>7204.3</v>
      </c>
      <c r="GT53">
        <v>7204.2</v>
      </c>
      <c r="GU53">
        <v>1.50146</v>
      </c>
      <c r="GV53">
        <v>2.53662</v>
      </c>
      <c r="GW53">
        <v>1.39893</v>
      </c>
      <c r="GX53">
        <v>2.33521</v>
      </c>
      <c r="GY53">
        <v>1.44897</v>
      </c>
      <c r="GZ53">
        <v>2.36694</v>
      </c>
      <c r="HA53">
        <v>35.1055</v>
      </c>
      <c r="HB53">
        <v>15.6293</v>
      </c>
      <c r="HC53">
        <v>18</v>
      </c>
      <c r="HD53">
        <v>489.359</v>
      </c>
      <c r="HE53">
        <v>456.877</v>
      </c>
      <c r="HF53">
        <v>22.047</v>
      </c>
      <c r="HG53">
        <v>25.486</v>
      </c>
      <c r="HH53">
        <v>30.0001</v>
      </c>
      <c r="HI53">
        <v>25.3149</v>
      </c>
      <c r="HJ53">
        <v>25.3893</v>
      </c>
      <c r="HK53">
        <v>30.0636</v>
      </c>
      <c r="HL53">
        <v>27.4592</v>
      </c>
      <c r="HM53">
        <v>35.8848</v>
      </c>
      <c r="HN53">
        <v>22.0602</v>
      </c>
      <c r="HO53">
        <v>620.414</v>
      </c>
      <c r="HP53">
        <v>13.5117</v>
      </c>
      <c r="HQ53">
        <v>101.085</v>
      </c>
      <c r="HR53">
        <v>102.091</v>
      </c>
    </row>
    <row r="54" spans="1:226">
      <c r="A54">
        <v>38</v>
      </c>
      <c r="B54">
        <v>1664293383</v>
      </c>
      <c r="C54">
        <v>276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1664293375.160714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615.2381384554113</v>
      </c>
      <c r="AK54">
        <v>570.638096969697</v>
      </c>
      <c r="AL54">
        <v>3.275207792207693</v>
      </c>
      <c r="AM54">
        <v>63.45</v>
      </c>
      <c r="AN54">
        <f>(AP54 - AO54 + BO54*1E3/(8.314*(BQ54+273.15)) * AR54/BN54 * AQ54) * BN54/(100*BB54) * 1000/(1000 - AP54)</f>
        <v>0</v>
      </c>
      <c r="AO54">
        <v>13.50162461844912</v>
      </c>
      <c r="AP54">
        <v>18.19797412587414</v>
      </c>
      <c r="AQ54">
        <v>-0.0002641973140169993</v>
      </c>
      <c r="AR54">
        <v>96.67977505409691</v>
      </c>
      <c r="AS54">
        <v>4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1664293375.160714</v>
      </c>
      <c r="BH54">
        <v>536.6435</v>
      </c>
      <c r="BI54">
        <v>590.4248571428571</v>
      </c>
      <c r="BJ54">
        <v>18.22749642857143</v>
      </c>
      <c r="BK54">
        <v>13.50195714285714</v>
      </c>
      <c r="BL54">
        <v>533.1333214285713</v>
      </c>
      <c r="BM54">
        <v>18.03103928571429</v>
      </c>
      <c r="BN54">
        <v>500.0762857142858</v>
      </c>
      <c r="BO54">
        <v>91.10646785714286</v>
      </c>
      <c r="BP54">
        <v>0.1000147785714286</v>
      </c>
      <c r="BQ54">
        <v>24.74686785714286</v>
      </c>
      <c r="BR54">
        <v>24.91523928571428</v>
      </c>
      <c r="BS54">
        <v>999.9000000000002</v>
      </c>
      <c r="BT54">
        <v>0</v>
      </c>
      <c r="BU54">
        <v>0</v>
      </c>
      <c r="BV54">
        <v>9974.776071428571</v>
      </c>
      <c r="BW54">
        <v>0</v>
      </c>
      <c r="BX54">
        <v>8.450639285714285</v>
      </c>
      <c r="BY54">
        <v>-53.78144642857143</v>
      </c>
      <c r="BZ54">
        <v>546.6064285714285</v>
      </c>
      <c r="CA54">
        <v>598.5059285714286</v>
      </c>
      <c r="CB54">
        <v>4.725535357142857</v>
      </c>
      <c r="CC54">
        <v>590.4248571428571</v>
      </c>
      <c r="CD54">
        <v>13.50195714285714</v>
      </c>
      <c r="CE54">
        <v>1.660642142857143</v>
      </c>
      <c r="CF54">
        <v>1.230116428571429</v>
      </c>
      <c r="CG54">
        <v>14.53334285714286</v>
      </c>
      <c r="CH54">
        <v>9.971098214285714</v>
      </c>
      <c r="CI54">
        <v>2000.051428571429</v>
      </c>
      <c r="CJ54">
        <v>0.9800041071428571</v>
      </c>
      <c r="CK54">
        <v>0.01999571785714285</v>
      </c>
      <c r="CL54">
        <v>0</v>
      </c>
      <c r="CM54">
        <v>754.4791071428571</v>
      </c>
      <c r="CN54">
        <v>5.000560000000001</v>
      </c>
      <c r="CO54">
        <v>15066.43571428572</v>
      </c>
      <c r="CP54">
        <v>17295.35</v>
      </c>
      <c r="CQ54">
        <v>38.95507142857143</v>
      </c>
      <c r="CR54">
        <v>39.12714285714286</v>
      </c>
      <c r="CS54">
        <v>38.48635714285713</v>
      </c>
      <c r="CT54">
        <v>37.89935714285714</v>
      </c>
      <c r="CU54">
        <v>39.50421428571428</v>
      </c>
      <c r="CV54">
        <v>1955.155357142857</v>
      </c>
      <c r="CW54">
        <v>39.895</v>
      </c>
      <c r="CX54">
        <v>0</v>
      </c>
      <c r="CY54">
        <v>1664293399.5</v>
      </c>
      <c r="CZ54">
        <v>0</v>
      </c>
      <c r="DA54">
        <v>0</v>
      </c>
      <c r="DB54" t="s">
        <v>356</v>
      </c>
      <c r="DC54">
        <v>1663861122</v>
      </c>
      <c r="DD54">
        <v>1663861125</v>
      </c>
      <c r="DE54">
        <v>0</v>
      </c>
      <c r="DF54">
        <v>-0.287</v>
      </c>
      <c r="DG54">
        <v>-0.004</v>
      </c>
      <c r="DH54">
        <v>3.172</v>
      </c>
      <c r="DI54">
        <v>0.178</v>
      </c>
      <c r="DJ54">
        <v>400</v>
      </c>
      <c r="DK54">
        <v>17</v>
      </c>
      <c r="DL54">
        <v>0.18</v>
      </c>
      <c r="DM54">
        <v>0.07000000000000001</v>
      </c>
      <c r="DN54">
        <v>-53.26921463414634</v>
      </c>
      <c r="DO54">
        <v>-8.478453658536576</v>
      </c>
      <c r="DP54">
        <v>0.8379589720327789</v>
      </c>
      <c r="DQ54">
        <v>0</v>
      </c>
      <c r="DR54">
        <v>4.741623414634146</v>
      </c>
      <c r="DS54">
        <v>-0.2533235540069647</v>
      </c>
      <c r="DT54">
        <v>0.02666532338575896</v>
      </c>
      <c r="DU54">
        <v>0</v>
      </c>
      <c r="DV54">
        <v>0</v>
      </c>
      <c r="DW54">
        <v>2</v>
      </c>
      <c r="DX54" t="s">
        <v>357</v>
      </c>
      <c r="DY54">
        <v>2.98067</v>
      </c>
      <c r="DZ54">
        <v>2.72767</v>
      </c>
      <c r="EA54">
        <v>0.107195</v>
      </c>
      <c r="EB54">
        <v>0.115537</v>
      </c>
      <c r="EC54">
        <v>0.08925429999999999</v>
      </c>
      <c r="ED54">
        <v>0.0725847</v>
      </c>
      <c r="EE54">
        <v>26836.3</v>
      </c>
      <c r="EF54">
        <v>26195.7</v>
      </c>
      <c r="EG54">
        <v>30583.4</v>
      </c>
      <c r="EH54">
        <v>29858.8</v>
      </c>
      <c r="EI54">
        <v>38428.3</v>
      </c>
      <c r="EJ54">
        <v>36463.7</v>
      </c>
      <c r="EK54">
        <v>46768.9</v>
      </c>
      <c r="EL54">
        <v>44395.5</v>
      </c>
      <c r="EM54">
        <v>1.88787</v>
      </c>
      <c r="EN54">
        <v>1.88218</v>
      </c>
      <c r="EO54">
        <v>0.10379</v>
      </c>
      <c r="EP54">
        <v>0</v>
      </c>
      <c r="EQ54">
        <v>23.2182</v>
      </c>
      <c r="ER54">
        <v>999.9</v>
      </c>
      <c r="ES54">
        <v>38.6</v>
      </c>
      <c r="ET54">
        <v>30.6</v>
      </c>
      <c r="EU54">
        <v>18.6827</v>
      </c>
      <c r="EV54">
        <v>63.3291</v>
      </c>
      <c r="EW54">
        <v>24.0625</v>
      </c>
      <c r="EX54">
        <v>1</v>
      </c>
      <c r="EY54">
        <v>-0.118941</v>
      </c>
      <c r="EZ54">
        <v>0.6422600000000001</v>
      </c>
      <c r="FA54">
        <v>20.2429</v>
      </c>
      <c r="FB54">
        <v>5.22867</v>
      </c>
      <c r="FC54">
        <v>11.968</v>
      </c>
      <c r="FD54">
        <v>4.96985</v>
      </c>
      <c r="FE54">
        <v>3.28923</v>
      </c>
      <c r="FF54">
        <v>9999</v>
      </c>
      <c r="FG54">
        <v>9999</v>
      </c>
      <c r="FH54">
        <v>9999</v>
      </c>
      <c r="FI54">
        <v>376.9</v>
      </c>
      <c r="FJ54">
        <v>4.97273</v>
      </c>
      <c r="FK54">
        <v>1.87698</v>
      </c>
      <c r="FL54">
        <v>1.87504</v>
      </c>
      <c r="FM54">
        <v>1.87788</v>
      </c>
      <c r="FN54">
        <v>1.87462</v>
      </c>
      <c r="FO54">
        <v>1.8782</v>
      </c>
      <c r="FP54">
        <v>1.87531</v>
      </c>
      <c r="FQ54">
        <v>1.87641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3.573</v>
      </c>
      <c r="GF54">
        <v>0.1958</v>
      </c>
      <c r="GG54">
        <v>1.777354642861949</v>
      </c>
      <c r="GH54">
        <v>0.004141656873719072</v>
      </c>
      <c r="GI54">
        <v>-1.960372967482991E-06</v>
      </c>
      <c r="GJ54">
        <v>5.42736388890357E-10</v>
      </c>
      <c r="GK54">
        <v>-0.009777689371679627</v>
      </c>
      <c r="GL54">
        <v>0.002273355880072555</v>
      </c>
      <c r="GM54">
        <v>0.000541358641816816</v>
      </c>
      <c r="GN54">
        <v>-1.836191331155658E-06</v>
      </c>
      <c r="GO54">
        <v>-0</v>
      </c>
      <c r="GP54">
        <v>2096</v>
      </c>
      <c r="GQ54">
        <v>1</v>
      </c>
      <c r="GR54">
        <v>23</v>
      </c>
      <c r="GS54">
        <v>7204.4</v>
      </c>
      <c r="GT54">
        <v>7204.3</v>
      </c>
      <c r="GU54">
        <v>1.5271</v>
      </c>
      <c r="GV54">
        <v>2.52441</v>
      </c>
      <c r="GW54">
        <v>1.39893</v>
      </c>
      <c r="GX54">
        <v>2.33521</v>
      </c>
      <c r="GY54">
        <v>1.44897</v>
      </c>
      <c r="GZ54">
        <v>2.4353</v>
      </c>
      <c r="HA54">
        <v>35.1055</v>
      </c>
      <c r="HB54">
        <v>15.6205</v>
      </c>
      <c r="HC54">
        <v>18</v>
      </c>
      <c r="HD54">
        <v>489.409</v>
      </c>
      <c r="HE54">
        <v>456.886</v>
      </c>
      <c r="HF54">
        <v>22.1076</v>
      </c>
      <c r="HG54">
        <v>25.486</v>
      </c>
      <c r="HH54">
        <v>30.0001</v>
      </c>
      <c r="HI54">
        <v>25.3164</v>
      </c>
      <c r="HJ54">
        <v>25.3904</v>
      </c>
      <c r="HK54">
        <v>30.7114</v>
      </c>
      <c r="HL54">
        <v>27.4592</v>
      </c>
      <c r="HM54">
        <v>35.5014</v>
      </c>
      <c r="HN54">
        <v>22.1202</v>
      </c>
      <c r="HO54">
        <v>640.449</v>
      </c>
      <c r="HP54">
        <v>13.5373</v>
      </c>
      <c r="HQ54">
        <v>101.085</v>
      </c>
      <c r="HR54">
        <v>102.092</v>
      </c>
    </row>
    <row r="55" spans="1:226">
      <c r="A55">
        <v>39</v>
      </c>
      <c r="B55">
        <v>1664293388.5</v>
      </c>
      <c r="C55">
        <v>281.5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1664293380.732143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633.3989092398268</v>
      </c>
      <c r="AK55">
        <v>588.4449515151514</v>
      </c>
      <c r="AL55">
        <v>3.204627532467421</v>
      </c>
      <c r="AM55">
        <v>63.45</v>
      </c>
      <c r="AN55">
        <f>(AP55 - AO55 + BO55*1E3/(8.314*(BQ55+273.15)) * AR55/BN55 * AQ55) * BN55/(100*BB55) * 1000/(1000 - AP55)</f>
        <v>0</v>
      </c>
      <c r="AO55">
        <v>13.50399491222274</v>
      </c>
      <c r="AP55">
        <v>18.17697412587414</v>
      </c>
      <c r="AQ55">
        <v>-0.002241598528131607</v>
      </c>
      <c r="AR55">
        <v>96.67977505409691</v>
      </c>
      <c r="AS55">
        <v>4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1664293380.732143</v>
      </c>
      <c r="BH55">
        <v>554.5600000000001</v>
      </c>
      <c r="BI55">
        <v>608.8915</v>
      </c>
      <c r="BJ55">
        <v>18.20669642857143</v>
      </c>
      <c r="BK55">
        <v>13.50091785714285</v>
      </c>
      <c r="BL55">
        <v>551.0052142857143</v>
      </c>
      <c r="BM55">
        <v>18.01064642857143</v>
      </c>
      <c r="BN55">
        <v>500.0471071428571</v>
      </c>
      <c r="BO55">
        <v>91.10627142857142</v>
      </c>
      <c r="BP55">
        <v>0.09980104285714285</v>
      </c>
      <c r="BQ55">
        <v>24.75488214285715</v>
      </c>
      <c r="BR55">
        <v>24.92603928571429</v>
      </c>
      <c r="BS55">
        <v>999.9000000000002</v>
      </c>
      <c r="BT55">
        <v>0</v>
      </c>
      <c r="BU55">
        <v>0</v>
      </c>
      <c r="BV55">
        <v>9970.244642857144</v>
      </c>
      <c r="BW55">
        <v>0</v>
      </c>
      <c r="BX55">
        <v>8.451476785714286</v>
      </c>
      <c r="BY55">
        <v>-54.33161785714286</v>
      </c>
      <c r="BZ55">
        <v>564.8435000000001</v>
      </c>
      <c r="CA55">
        <v>617.2246071428572</v>
      </c>
      <c r="CB55">
        <v>4.705778214285715</v>
      </c>
      <c r="CC55">
        <v>608.8915</v>
      </c>
      <c r="CD55">
        <v>13.50091785714285</v>
      </c>
      <c r="CE55">
        <v>1.658743928571428</v>
      </c>
      <c r="CF55">
        <v>1.230018928571428</v>
      </c>
      <c r="CG55">
        <v>14.51563928571429</v>
      </c>
      <c r="CH55">
        <v>9.969915357142856</v>
      </c>
      <c r="CI55">
        <v>2000.030357142857</v>
      </c>
      <c r="CJ55">
        <v>0.9800050357142857</v>
      </c>
      <c r="CK55">
        <v>0.01999476785714285</v>
      </c>
      <c r="CL55">
        <v>0</v>
      </c>
      <c r="CM55">
        <v>755.7669999999999</v>
      </c>
      <c r="CN55">
        <v>5.000560000000001</v>
      </c>
      <c r="CO55">
        <v>15092.06428571428</v>
      </c>
      <c r="CP55">
        <v>17295.175</v>
      </c>
      <c r="CQ55">
        <v>38.89703571428571</v>
      </c>
      <c r="CR55">
        <v>39.10475</v>
      </c>
      <c r="CS55">
        <v>38.45503571428571</v>
      </c>
      <c r="CT55">
        <v>37.87039285714285</v>
      </c>
      <c r="CU55">
        <v>39.47742857142857</v>
      </c>
      <c r="CV55">
        <v>1955.136428571428</v>
      </c>
      <c r="CW55">
        <v>39.89321428571429</v>
      </c>
      <c r="CX55">
        <v>0</v>
      </c>
      <c r="CY55">
        <v>1664293404.3</v>
      </c>
      <c r="CZ55">
        <v>0</v>
      </c>
      <c r="DA55">
        <v>0</v>
      </c>
      <c r="DB55" t="s">
        <v>356</v>
      </c>
      <c r="DC55">
        <v>1663861122</v>
      </c>
      <c r="DD55">
        <v>1663861125</v>
      </c>
      <c r="DE55">
        <v>0</v>
      </c>
      <c r="DF55">
        <v>-0.287</v>
      </c>
      <c r="DG55">
        <v>-0.004</v>
      </c>
      <c r="DH55">
        <v>3.172</v>
      </c>
      <c r="DI55">
        <v>0.178</v>
      </c>
      <c r="DJ55">
        <v>400</v>
      </c>
      <c r="DK55">
        <v>17</v>
      </c>
      <c r="DL55">
        <v>0.18</v>
      </c>
      <c r="DM55">
        <v>0.07000000000000001</v>
      </c>
      <c r="DN55">
        <v>-54.0555975</v>
      </c>
      <c r="DO55">
        <v>-5.865148592870555</v>
      </c>
      <c r="DP55">
        <v>0.5974318603353439</v>
      </c>
      <c r="DQ55">
        <v>0</v>
      </c>
      <c r="DR55">
        <v>4.71418975</v>
      </c>
      <c r="DS55">
        <v>-0.2178449155722428</v>
      </c>
      <c r="DT55">
        <v>0.02129016410076493</v>
      </c>
      <c r="DU55">
        <v>0</v>
      </c>
      <c r="DV55">
        <v>0</v>
      </c>
      <c r="DW55">
        <v>2</v>
      </c>
      <c r="DX55" t="s">
        <v>357</v>
      </c>
      <c r="DY55">
        <v>2.98074</v>
      </c>
      <c r="DZ55">
        <v>2.72858</v>
      </c>
      <c r="EA55">
        <v>0.109539</v>
      </c>
      <c r="EB55">
        <v>0.117792</v>
      </c>
      <c r="EC55">
        <v>0.08918040000000001</v>
      </c>
      <c r="ED55">
        <v>0.07250760000000001</v>
      </c>
      <c r="EE55">
        <v>26766.3</v>
      </c>
      <c r="EF55">
        <v>26128.9</v>
      </c>
      <c r="EG55">
        <v>30583.9</v>
      </c>
      <c r="EH55">
        <v>29858.8</v>
      </c>
      <c r="EI55">
        <v>38432.2</v>
      </c>
      <c r="EJ55">
        <v>36466.9</v>
      </c>
      <c r="EK55">
        <v>46769.6</v>
      </c>
      <c r="EL55">
        <v>44395.4</v>
      </c>
      <c r="EM55">
        <v>1.88797</v>
      </c>
      <c r="EN55">
        <v>1.88203</v>
      </c>
      <c r="EO55">
        <v>0.107158</v>
      </c>
      <c r="EP55">
        <v>0</v>
      </c>
      <c r="EQ55">
        <v>23.2132</v>
      </c>
      <c r="ER55">
        <v>999.9</v>
      </c>
      <c r="ES55">
        <v>38.5</v>
      </c>
      <c r="ET55">
        <v>30.6</v>
      </c>
      <c r="EU55">
        <v>18.6348</v>
      </c>
      <c r="EV55">
        <v>63.4291</v>
      </c>
      <c r="EW55">
        <v>24.2708</v>
      </c>
      <c r="EX55">
        <v>1</v>
      </c>
      <c r="EY55">
        <v>-0.11939</v>
      </c>
      <c r="EZ55">
        <v>0.640517</v>
      </c>
      <c r="FA55">
        <v>20.2425</v>
      </c>
      <c r="FB55">
        <v>5.22627</v>
      </c>
      <c r="FC55">
        <v>11.968</v>
      </c>
      <c r="FD55">
        <v>4.9694</v>
      </c>
      <c r="FE55">
        <v>3.28888</v>
      </c>
      <c r="FF55">
        <v>9999</v>
      </c>
      <c r="FG55">
        <v>9999</v>
      </c>
      <c r="FH55">
        <v>9999</v>
      </c>
      <c r="FI55">
        <v>376.9</v>
      </c>
      <c r="FJ55">
        <v>4.97274</v>
      </c>
      <c r="FK55">
        <v>1.87697</v>
      </c>
      <c r="FL55">
        <v>1.875</v>
      </c>
      <c r="FM55">
        <v>1.87788</v>
      </c>
      <c r="FN55">
        <v>1.87464</v>
      </c>
      <c r="FO55">
        <v>1.8782</v>
      </c>
      <c r="FP55">
        <v>1.87531</v>
      </c>
      <c r="FQ55">
        <v>1.87639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3.616</v>
      </c>
      <c r="GF55">
        <v>0.1954</v>
      </c>
      <c r="GG55">
        <v>1.777354642861949</v>
      </c>
      <c r="GH55">
        <v>0.004141656873719072</v>
      </c>
      <c r="GI55">
        <v>-1.960372967482991E-06</v>
      </c>
      <c r="GJ55">
        <v>5.42736388890357E-10</v>
      </c>
      <c r="GK55">
        <v>-0.009777689371679627</v>
      </c>
      <c r="GL55">
        <v>0.002273355880072555</v>
      </c>
      <c r="GM55">
        <v>0.000541358641816816</v>
      </c>
      <c r="GN55">
        <v>-1.836191331155658E-06</v>
      </c>
      <c r="GO55">
        <v>-0</v>
      </c>
      <c r="GP55">
        <v>2096</v>
      </c>
      <c r="GQ55">
        <v>1</v>
      </c>
      <c r="GR55">
        <v>23</v>
      </c>
      <c r="GS55">
        <v>7204.4</v>
      </c>
      <c r="GT55">
        <v>7204.4</v>
      </c>
      <c r="GU55">
        <v>1.56982</v>
      </c>
      <c r="GV55">
        <v>2.53906</v>
      </c>
      <c r="GW55">
        <v>1.39893</v>
      </c>
      <c r="GX55">
        <v>2.33398</v>
      </c>
      <c r="GY55">
        <v>1.44897</v>
      </c>
      <c r="GZ55">
        <v>2.39258</v>
      </c>
      <c r="HA55">
        <v>35.1055</v>
      </c>
      <c r="HB55">
        <v>15.6118</v>
      </c>
      <c r="HC55">
        <v>18</v>
      </c>
      <c r="HD55">
        <v>489.469</v>
      </c>
      <c r="HE55">
        <v>456.792</v>
      </c>
      <c r="HF55">
        <v>22.1698</v>
      </c>
      <c r="HG55">
        <v>25.486</v>
      </c>
      <c r="HH55">
        <v>30</v>
      </c>
      <c r="HI55">
        <v>25.3171</v>
      </c>
      <c r="HJ55">
        <v>25.3904</v>
      </c>
      <c r="HK55">
        <v>31.422</v>
      </c>
      <c r="HL55">
        <v>27.4592</v>
      </c>
      <c r="HM55">
        <v>35.5014</v>
      </c>
      <c r="HN55">
        <v>22.1752</v>
      </c>
      <c r="HO55">
        <v>653.811</v>
      </c>
      <c r="HP55">
        <v>13.5705</v>
      </c>
      <c r="HQ55">
        <v>101.087</v>
      </c>
      <c r="HR55">
        <v>102.092</v>
      </c>
    </row>
    <row r="56" spans="1:226">
      <c r="A56">
        <v>40</v>
      </c>
      <c r="B56">
        <v>1664293393.5</v>
      </c>
      <c r="C56">
        <v>286.5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1664293386.018518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650.9436242424244</v>
      </c>
      <c r="AK56">
        <v>604.9494363636362</v>
      </c>
      <c r="AL56">
        <v>3.36053506493497</v>
      </c>
      <c r="AM56">
        <v>63.45</v>
      </c>
      <c r="AN56">
        <f>(AP56 - AO56 + BO56*1E3/(8.314*(BQ56+273.15)) * AR56/BN56 * AQ56) * BN56/(100*BB56) * 1000/(1000 - AP56)</f>
        <v>0</v>
      </c>
      <c r="AO56">
        <v>13.47378122936728</v>
      </c>
      <c r="AP56">
        <v>18.14354545454547</v>
      </c>
      <c r="AQ56">
        <v>-0.005191848755339804</v>
      </c>
      <c r="AR56">
        <v>96.67977505409691</v>
      </c>
      <c r="AS56">
        <v>4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1664293386.018518</v>
      </c>
      <c r="BH56">
        <v>571.4648888888888</v>
      </c>
      <c r="BI56">
        <v>626.6622592592593</v>
      </c>
      <c r="BJ56">
        <v>18.1824962962963</v>
      </c>
      <c r="BK56">
        <v>13.49133333333333</v>
      </c>
      <c r="BL56">
        <v>567.8686666666666</v>
      </c>
      <c r="BM56">
        <v>17.98692592592593</v>
      </c>
      <c r="BN56">
        <v>500.0634814814815</v>
      </c>
      <c r="BO56">
        <v>91.10621111111111</v>
      </c>
      <c r="BP56">
        <v>0.09982546296296296</v>
      </c>
      <c r="BQ56">
        <v>24.76947407407407</v>
      </c>
      <c r="BR56">
        <v>24.95046296296296</v>
      </c>
      <c r="BS56">
        <v>999.9000000000001</v>
      </c>
      <c r="BT56">
        <v>0</v>
      </c>
      <c r="BU56">
        <v>0</v>
      </c>
      <c r="BV56">
        <v>9995.556296296298</v>
      </c>
      <c r="BW56">
        <v>0</v>
      </c>
      <c r="BX56">
        <v>8.46625</v>
      </c>
      <c r="BY56">
        <v>-55.19734444444445</v>
      </c>
      <c r="BZ56">
        <v>582.0476666666666</v>
      </c>
      <c r="CA56">
        <v>635.232148148148</v>
      </c>
      <c r="CB56">
        <v>4.691169259259259</v>
      </c>
      <c r="CC56">
        <v>626.6622592592593</v>
      </c>
      <c r="CD56">
        <v>13.49133333333333</v>
      </c>
      <c r="CE56">
        <v>1.656538518518518</v>
      </c>
      <c r="CF56">
        <v>1.229143333333333</v>
      </c>
      <c r="CG56">
        <v>14.49504074074074</v>
      </c>
      <c r="CH56">
        <v>9.959293333333333</v>
      </c>
      <c r="CI56">
        <v>2000.008148148148</v>
      </c>
      <c r="CJ56">
        <v>0.9800066666666666</v>
      </c>
      <c r="CK56">
        <v>0.01999311111111111</v>
      </c>
      <c r="CL56">
        <v>0</v>
      </c>
      <c r="CM56">
        <v>756.9368518518519</v>
      </c>
      <c r="CN56">
        <v>5.000560000000001</v>
      </c>
      <c r="CO56">
        <v>15113.27777777777</v>
      </c>
      <c r="CP56">
        <v>17294.98518518519</v>
      </c>
      <c r="CQ56">
        <v>38.84925925925926</v>
      </c>
      <c r="CR56">
        <v>39.083</v>
      </c>
      <c r="CS56">
        <v>38.43485185185185</v>
      </c>
      <c r="CT56">
        <v>37.8562962962963</v>
      </c>
      <c r="CU56">
        <v>39.45807407407407</v>
      </c>
      <c r="CV56">
        <v>1955.118148148148</v>
      </c>
      <c r="CW56">
        <v>39.89000000000001</v>
      </c>
      <c r="CX56">
        <v>0</v>
      </c>
      <c r="CY56">
        <v>1664293409.7</v>
      </c>
      <c r="CZ56">
        <v>0</v>
      </c>
      <c r="DA56">
        <v>0</v>
      </c>
      <c r="DB56" t="s">
        <v>356</v>
      </c>
      <c r="DC56">
        <v>1663861122</v>
      </c>
      <c r="DD56">
        <v>1663861125</v>
      </c>
      <c r="DE56">
        <v>0</v>
      </c>
      <c r="DF56">
        <v>-0.287</v>
      </c>
      <c r="DG56">
        <v>-0.004</v>
      </c>
      <c r="DH56">
        <v>3.172</v>
      </c>
      <c r="DI56">
        <v>0.178</v>
      </c>
      <c r="DJ56">
        <v>400</v>
      </c>
      <c r="DK56">
        <v>17</v>
      </c>
      <c r="DL56">
        <v>0.18</v>
      </c>
      <c r="DM56">
        <v>0.07000000000000001</v>
      </c>
      <c r="DN56">
        <v>-54.69540487804878</v>
      </c>
      <c r="DO56">
        <v>-8.291009059233527</v>
      </c>
      <c r="DP56">
        <v>0.9441973532728332</v>
      </c>
      <c r="DQ56">
        <v>0</v>
      </c>
      <c r="DR56">
        <v>4.703177317073171</v>
      </c>
      <c r="DS56">
        <v>-0.1739009059233407</v>
      </c>
      <c r="DT56">
        <v>0.01852884251638577</v>
      </c>
      <c r="DU56">
        <v>0</v>
      </c>
      <c r="DV56">
        <v>0</v>
      </c>
      <c r="DW56">
        <v>2</v>
      </c>
      <c r="DX56" t="s">
        <v>357</v>
      </c>
      <c r="DY56">
        <v>2.98096</v>
      </c>
      <c r="DZ56">
        <v>2.7286</v>
      </c>
      <c r="EA56">
        <v>0.111709</v>
      </c>
      <c r="EB56">
        <v>0.120196</v>
      </c>
      <c r="EC56">
        <v>0.08906269999999999</v>
      </c>
      <c r="ED56">
        <v>0.07250470000000001</v>
      </c>
      <c r="EE56">
        <v>26701.4</v>
      </c>
      <c r="EF56">
        <v>26057.3</v>
      </c>
      <c r="EG56">
        <v>30584.2</v>
      </c>
      <c r="EH56">
        <v>29858.3</v>
      </c>
      <c r="EI56">
        <v>38437.6</v>
      </c>
      <c r="EJ56">
        <v>36466.6</v>
      </c>
      <c r="EK56">
        <v>46769.8</v>
      </c>
      <c r="EL56">
        <v>44394.8</v>
      </c>
      <c r="EM56">
        <v>1.88797</v>
      </c>
      <c r="EN56">
        <v>1.88218</v>
      </c>
      <c r="EO56">
        <v>0.108298</v>
      </c>
      <c r="EP56">
        <v>0</v>
      </c>
      <c r="EQ56">
        <v>23.2083</v>
      </c>
      <c r="ER56">
        <v>999.9</v>
      </c>
      <c r="ES56">
        <v>38.5</v>
      </c>
      <c r="ET56">
        <v>30.6</v>
      </c>
      <c r="EU56">
        <v>18.6338</v>
      </c>
      <c r="EV56">
        <v>63.2291</v>
      </c>
      <c r="EW56">
        <v>24.2748</v>
      </c>
      <c r="EX56">
        <v>1</v>
      </c>
      <c r="EY56">
        <v>-0.119284</v>
      </c>
      <c r="EZ56">
        <v>0.699839</v>
      </c>
      <c r="FA56">
        <v>20.2428</v>
      </c>
      <c r="FB56">
        <v>5.23122</v>
      </c>
      <c r="FC56">
        <v>11.968</v>
      </c>
      <c r="FD56">
        <v>4.9706</v>
      </c>
      <c r="FE56">
        <v>3.28963</v>
      </c>
      <c r="FF56">
        <v>9999</v>
      </c>
      <c r="FG56">
        <v>9999</v>
      </c>
      <c r="FH56">
        <v>9999</v>
      </c>
      <c r="FI56">
        <v>376.9</v>
      </c>
      <c r="FJ56">
        <v>4.97275</v>
      </c>
      <c r="FK56">
        <v>1.87697</v>
      </c>
      <c r="FL56">
        <v>1.87502</v>
      </c>
      <c r="FM56">
        <v>1.87789</v>
      </c>
      <c r="FN56">
        <v>1.87464</v>
      </c>
      <c r="FO56">
        <v>1.8782</v>
      </c>
      <c r="FP56">
        <v>1.87531</v>
      </c>
      <c r="FQ56">
        <v>1.87641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3.655</v>
      </c>
      <c r="GF56">
        <v>0.1947</v>
      </c>
      <c r="GG56">
        <v>1.777354642861949</v>
      </c>
      <c r="GH56">
        <v>0.004141656873719072</v>
      </c>
      <c r="GI56">
        <v>-1.960372967482991E-06</v>
      </c>
      <c r="GJ56">
        <v>5.42736388890357E-10</v>
      </c>
      <c r="GK56">
        <v>-0.009777689371679627</v>
      </c>
      <c r="GL56">
        <v>0.002273355880072555</v>
      </c>
      <c r="GM56">
        <v>0.000541358641816816</v>
      </c>
      <c r="GN56">
        <v>-1.836191331155658E-06</v>
      </c>
      <c r="GO56">
        <v>-0</v>
      </c>
      <c r="GP56">
        <v>2096</v>
      </c>
      <c r="GQ56">
        <v>1</v>
      </c>
      <c r="GR56">
        <v>23</v>
      </c>
      <c r="GS56">
        <v>7204.5</v>
      </c>
      <c r="GT56">
        <v>7204.5</v>
      </c>
      <c r="GU56">
        <v>1.60156</v>
      </c>
      <c r="GV56">
        <v>2.53662</v>
      </c>
      <c r="GW56">
        <v>1.39893</v>
      </c>
      <c r="GX56">
        <v>2.33521</v>
      </c>
      <c r="GY56">
        <v>1.44897</v>
      </c>
      <c r="GZ56">
        <v>2.41333</v>
      </c>
      <c r="HA56">
        <v>35.1055</v>
      </c>
      <c r="HB56">
        <v>15.6118</v>
      </c>
      <c r="HC56">
        <v>18</v>
      </c>
      <c r="HD56">
        <v>489.469</v>
      </c>
      <c r="HE56">
        <v>456.886</v>
      </c>
      <c r="HF56">
        <v>22.2129</v>
      </c>
      <c r="HG56">
        <v>25.486</v>
      </c>
      <c r="HH56">
        <v>30.0001</v>
      </c>
      <c r="HI56">
        <v>25.3171</v>
      </c>
      <c r="HJ56">
        <v>25.3904</v>
      </c>
      <c r="HK56">
        <v>32.0696</v>
      </c>
      <c r="HL56">
        <v>26.8654</v>
      </c>
      <c r="HM56">
        <v>35.5014</v>
      </c>
      <c r="HN56">
        <v>22.2079</v>
      </c>
      <c r="HO56">
        <v>673.974</v>
      </c>
      <c r="HP56">
        <v>13.6177</v>
      </c>
      <c r="HQ56">
        <v>101.088</v>
      </c>
      <c r="HR56">
        <v>102.091</v>
      </c>
    </row>
    <row r="57" spans="1:226">
      <c r="A57">
        <v>41</v>
      </c>
      <c r="B57">
        <v>1664293398.5</v>
      </c>
      <c r="C57">
        <v>291.5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1664293390.732143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668.3398551307357</v>
      </c>
      <c r="AK57">
        <v>621.899327272727</v>
      </c>
      <c r="AL57">
        <v>3.362131774891673</v>
      </c>
      <c r="AM57">
        <v>63.45</v>
      </c>
      <c r="AN57">
        <f>(AP57 - AO57 + BO57*1E3/(8.314*(BQ57+273.15)) * AR57/BN57 * AQ57) * BN57/(100*BB57) * 1000/(1000 - AP57)</f>
        <v>0</v>
      </c>
      <c r="AO57">
        <v>13.49584008777932</v>
      </c>
      <c r="AP57">
        <v>18.12410489510491</v>
      </c>
      <c r="AQ57">
        <v>-0.005078700427534531</v>
      </c>
      <c r="AR57">
        <v>96.67977505409691</v>
      </c>
      <c r="AS57">
        <v>5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1664293390.732143</v>
      </c>
      <c r="BH57">
        <v>586.7462857142857</v>
      </c>
      <c r="BI57">
        <v>642.601607142857</v>
      </c>
      <c r="BJ57">
        <v>18.1589</v>
      </c>
      <c r="BK57">
        <v>13.4971</v>
      </c>
      <c r="BL57">
        <v>583.1130714285714</v>
      </c>
      <c r="BM57">
        <v>17.96378571428572</v>
      </c>
      <c r="BN57">
        <v>500.0755714285714</v>
      </c>
      <c r="BO57">
        <v>91.10551071428571</v>
      </c>
      <c r="BP57">
        <v>0.0999298</v>
      </c>
      <c r="BQ57">
        <v>24.78256428571428</v>
      </c>
      <c r="BR57">
        <v>24.97553571428571</v>
      </c>
      <c r="BS57">
        <v>999.9000000000002</v>
      </c>
      <c r="BT57">
        <v>0</v>
      </c>
      <c r="BU57">
        <v>0</v>
      </c>
      <c r="BV57">
        <v>9997.884642857141</v>
      </c>
      <c r="BW57">
        <v>0</v>
      </c>
      <c r="BX57">
        <v>8.483046071428571</v>
      </c>
      <c r="BY57">
        <v>-55.85524285714287</v>
      </c>
      <c r="BZ57">
        <v>597.5976428571429</v>
      </c>
      <c r="CA57">
        <v>651.3935714285715</v>
      </c>
      <c r="CB57">
        <v>4.6618025</v>
      </c>
      <c r="CC57">
        <v>642.601607142857</v>
      </c>
      <c r="CD57">
        <v>13.4971</v>
      </c>
      <c r="CE57">
        <v>1.654375714285714</v>
      </c>
      <c r="CF57">
        <v>1.229660357142857</v>
      </c>
      <c r="CG57">
        <v>14.47481785714286</v>
      </c>
      <c r="CH57">
        <v>9.965548571428572</v>
      </c>
      <c r="CI57">
        <v>1999.9825</v>
      </c>
      <c r="CJ57">
        <v>0.9800063214285714</v>
      </c>
      <c r="CK57">
        <v>0.01999346785714285</v>
      </c>
      <c r="CL57">
        <v>0</v>
      </c>
      <c r="CM57">
        <v>757.7906071428572</v>
      </c>
      <c r="CN57">
        <v>5.000560000000001</v>
      </c>
      <c r="CO57">
        <v>15129.50714285714</v>
      </c>
      <c r="CP57">
        <v>17294.75357142857</v>
      </c>
      <c r="CQ57">
        <v>38.88142857142857</v>
      </c>
      <c r="CR57">
        <v>39.06653571428571</v>
      </c>
      <c r="CS57">
        <v>38.38132142857143</v>
      </c>
      <c r="CT57">
        <v>37.83453571428571</v>
      </c>
      <c r="CU57">
        <v>39.42385714285714</v>
      </c>
      <c r="CV57">
        <v>1955.0925</v>
      </c>
      <c r="CW57">
        <v>39.89000000000001</v>
      </c>
      <c r="CX57">
        <v>0</v>
      </c>
      <c r="CY57">
        <v>1664293414.5</v>
      </c>
      <c r="CZ57">
        <v>0</v>
      </c>
      <c r="DA57">
        <v>0</v>
      </c>
      <c r="DB57" t="s">
        <v>356</v>
      </c>
      <c r="DC57">
        <v>1663861122</v>
      </c>
      <c r="DD57">
        <v>1663861125</v>
      </c>
      <c r="DE57">
        <v>0</v>
      </c>
      <c r="DF57">
        <v>-0.287</v>
      </c>
      <c r="DG57">
        <v>-0.004</v>
      </c>
      <c r="DH57">
        <v>3.172</v>
      </c>
      <c r="DI57">
        <v>0.178</v>
      </c>
      <c r="DJ57">
        <v>400</v>
      </c>
      <c r="DK57">
        <v>17</v>
      </c>
      <c r="DL57">
        <v>0.18</v>
      </c>
      <c r="DM57">
        <v>0.07000000000000001</v>
      </c>
      <c r="DN57">
        <v>-55.52153499999999</v>
      </c>
      <c r="DO57">
        <v>-9.601747091932213</v>
      </c>
      <c r="DP57">
        <v>1.072641229757182</v>
      </c>
      <c r="DQ57">
        <v>0</v>
      </c>
      <c r="DR57">
        <v>4.67319875</v>
      </c>
      <c r="DS57">
        <v>-0.3264145215759845</v>
      </c>
      <c r="DT57">
        <v>0.03700583468775563</v>
      </c>
      <c r="DU57">
        <v>0</v>
      </c>
      <c r="DV57">
        <v>0</v>
      </c>
      <c r="DW57">
        <v>2</v>
      </c>
      <c r="DX57" t="s">
        <v>357</v>
      </c>
      <c r="DY57">
        <v>2.98066</v>
      </c>
      <c r="DZ57">
        <v>2.72816</v>
      </c>
      <c r="EA57">
        <v>0.113883</v>
      </c>
      <c r="EB57">
        <v>0.122199</v>
      </c>
      <c r="EC57">
        <v>0.0890041</v>
      </c>
      <c r="ED57">
        <v>0.0728232</v>
      </c>
      <c r="EE57">
        <v>26635.7</v>
      </c>
      <c r="EF57">
        <v>25997.8</v>
      </c>
      <c r="EG57">
        <v>30583.9</v>
      </c>
      <c r="EH57">
        <v>29858.2</v>
      </c>
      <c r="EI57">
        <v>38439.8</v>
      </c>
      <c r="EJ57">
        <v>36454.2</v>
      </c>
      <c r="EK57">
        <v>46769.2</v>
      </c>
      <c r="EL57">
        <v>44394.9</v>
      </c>
      <c r="EM57">
        <v>1.88755</v>
      </c>
      <c r="EN57">
        <v>1.88282</v>
      </c>
      <c r="EO57">
        <v>0.11009</v>
      </c>
      <c r="EP57">
        <v>0</v>
      </c>
      <c r="EQ57">
        <v>23.2049</v>
      </c>
      <c r="ER57">
        <v>999.9</v>
      </c>
      <c r="ES57">
        <v>38.5</v>
      </c>
      <c r="ET57">
        <v>30.5</v>
      </c>
      <c r="EU57">
        <v>18.528</v>
      </c>
      <c r="EV57">
        <v>63.1791</v>
      </c>
      <c r="EW57">
        <v>24.4271</v>
      </c>
      <c r="EX57">
        <v>1</v>
      </c>
      <c r="EY57">
        <v>-0.118699</v>
      </c>
      <c r="EZ57">
        <v>0.802271</v>
      </c>
      <c r="FA57">
        <v>20.2419</v>
      </c>
      <c r="FB57">
        <v>5.22792</v>
      </c>
      <c r="FC57">
        <v>11.968</v>
      </c>
      <c r="FD57">
        <v>4.97005</v>
      </c>
      <c r="FE57">
        <v>3.2891</v>
      </c>
      <c r="FF57">
        <v>9999</v>
      </c>
      <c r="FG57">
        <v>9999</v>
      </c>
      <c r="FH57">
        <v>9999</v>
      </c>
      <c r="FI57">
        <v>377</v>
      </c>
      <c r="FJ57">
        <v>4.97275</v>
      </c>
      <c r="FK57">
        <v>1.87695</v>
      </c>
      <c r="FL57">
        <v>1.875</v>
      </c>
      <c r="FM57">
        <v>1.87785</v>
      </c>
      <c r="FN57">
        <v>1.87459</v>
      </c>
      <c r="FO57">
        <v>1.8782</v>
      </c>
      <c r="FP57">
        <v>1.87531</v>
      </c>
      <c r="FQ57">
        <v>1.87638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3.694</v>
      </c>
      <c r="GF57">
        <v>0.1944</v>
      </c>
      <c r="GG57">
        <v>1.777354642861949</v>
      </c>
      <c r="GH57">
        <v>0.004141656873719072</v>
      </c>
      <c r="GI57">
        <v>-1.960372967482991E-06</v>
      </c>
      <c r="GJ57">
        <v>5.42736388890357E-10</v>
      </c>
      <c r="GK57">
        <v>-0.009777689371679627</v>
      </c>
      <c r="GL57">
        <v>0.002273355880072555</v>
      </c>
      <c r="GM57">
        <v>0.000541358641816816</v>
      </c>
      <c r="GN57">
        <v>-1.836191331155658E-06</v>
      </c>
      <c r="GO57">
        <v>-0</v>
      </c>
      <c r="GP57">
        <v>2096</v>
      </c>
      <c r="GQ57">
        <v>1</v>
      </c>
      <c r="GR57">
        <v>23</v>
      </c>
      <c r="GS57">
        <v>7204.6</v>
      </c>
      <c r="GT57">
        <v>7204.6</v>
      </c>
      <c r="GU57">
        <v>1.63208</v>
      </c>
      <c r="GV57">
        <v>2.53296</v>
      </c>
      <c r="GW57">
        <v>1.39893</v>
      </c>
      <c r="GX57">
        <v>2.33521</v>
      </c>
      <c r="GY57">
        <v>1.44897</v>
      </c>
      <c r="GZ57">
        <v>2.4231</v>
      </c>
      <c r="HA57">
        <v>35.1055</v>
      </c>
      <c r="HB57">
        <v>15.6118</v>
      </c>
      <c r="HC57">
        <v>18</v>
      </c>
      <c r="HD57">
        <v>489.238</v>
      </c>
      <c r="HE57">
        <v>457.298</v>
      </c>
      <c r="HF57">
        <v>22.2312</v>
      </c>
      <c r="HG57">
        <v>25.486</v>
      </c>
      <c r="HH57">
        <v>30.0004</v>
      </c>
      <c r="HI57">
        <v>25.3171</v>
      </c>
      <c r="HJ57">
        <v>25.391</v>
      </c>
      <c r="HK57">
        <v>32.6814</v>
      </c>
      <c r="HL57">
        <v>26.3951</v>
      </c>
      <c r="HM57">
        <v>35.5014</v>
      </c>
      <c r="HN57">
        <v>22.2169</v>
      </c>
      <c r="HO57">
        <v>687.333</v>
      </c>
      <c r="HP57">
        <v>13.7929</v>
      </c>
      <c r="HQ57">
        <v>101.086</v>
      </c>
      <c r="HR57">
        <v>102.09</v>
      </c>
    </row>
    <row r="58" spans="1:226">
      <c r="A58">
        <v>42</v>
      </c>
      <c r="B58">
        <v>1664293403.5</v>
      </c>
      <c r="C58">
        <v>296.5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1664293396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684.9587964467537</v>
      </c>
      <c r="AK58">
        <v>638.4122666666664</v>
      </c>
      <c r="AL58">
        <v>3.299127619047554</v>
      </c>
      <c r="AM58">
        <v>63.45</v>
      </c>
      <c r="AN58">
        <f>(AP58 - AO58 + BO58*1E3/(8.314*(BQ58+273.15)) * AR58/BN58 * AQ58) * BN58/(100*BB58) * 1000/(1000 - AP58)</f>
        <v>0</v>
      </c>
      <c r="AO58">
        <v>13.58075437389095</v>
      </c>
      <c r="AP58">
        <v>18.13687272727274</v>
      </c>
      <c r="AQ58">
        <v>0.00026743530299775</v>
      </c>
      <c r="AR58">
        <v>96.67977505409691</v>
      </c>
      <c r="AS58">
        <v>5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1664293396</v>
      </c>
      <c r="BH58">
        <v>603.8979629629631</v>
      </c>
      <c r="BI58">
        <v>660.4598888888889</v>
      </c>
      <c r="BJ58">
        <v>18.13955925925926</v>
      </c>
      <c r="BK58">
        <v>13.53487407407408</v>
      </c>
      <c r="BL58">
        <v>600.2237407407408</v>
      </c>
      <c r="BM58">
        <v>17.94482592592593</v>
      </c>
      <c r="BN58">
        <v>500.0915555555556</v>
      </c>
      <c r="BO58">
        <v>91.1046074074074</v>
      </c>
      <c r="BP58">
        <v>0.1000585333333333</v>
      </c>
      <c r="BQ58">
        <v>24.79331111111111</v>
      </c>
      <c r="BR58">
        <v>25.0033925925926</v>
      </c>
      <c r="BS58">
        <v>999.9000000000001</v>
      </c>
      <c r="BT58">
        <v>0</v>
      </c>
      <c r="BU58">
        <v>0</v>
      </c>
      <c r="BV58">
        <v>10009.33333333333</v>
      </c>
      <c r="BW58">
        <v>0</v>
      </c>
      <c r="BX58">
        <v>8.49526</v>
      </c>
      <c r="BY58">
        <v>-56.56191481481481</v>
      </c>
      <c r="BZ58">
        <v>615.0545925925927</v>
      </c>
      <c r="CA58">
        <v>669.5225925925926</v>
      </c>
      <c r="CB58">
        <v>4.604691851851851</v>
      </c>
      <c r="CC58">
        <v>660.4598888888889</v>
      </c>
      <c r="CD58">
        <v>13.53487407407408</v>
      </c>
      <c r="CE58">
        <v>1.652598148148148</v>
      </c>
      <c r="CF58">
        <v>1.23308962962963</v>
      </c>
      <c r="CG58">
        <v>14.45818888888889</v>
      </c>
      <c r="CH58">
        <v>10.00701666666667</v>
      </c>
      <c r="CI58">
        <v>1999.976296296296</v>
      </c>
      <c r="CJ58">
        <v>0.9800061111111111</v>
      </c>
      <c r="CK58">
        <v>0.01999368518518518</v>
      </c>
      <c r="CL58">
        <v>0</v>
      </c>
      <c r="CM58">
        <v>758.6742592592593</v>
      </c>
      <c r="CN58">
        <v>5.000560000000001</v>
      </c>
      <c r="CO58">
        <v>15146.14814814815</v>
      </c>
      <c r="CP58">
        <v>17294.7</v>
      </c>
      <c r="CQ58">
        <v>38.9117037037037</v>
      </c>
      <c r="CR58">
        <v>39.0597037037037</v>
      </c>
      <c r="CS58">
        <v>38.35614814814815</v>
      </c>
      <c r="CT58">
        <v>37.81907407407407</v>
      </c>
      <c r="CU58">
        <v>39.398</v>
      </c>
      <c r="CV58">
        <v>1955.086296296296</v>
      </c>
      <c r="CW58">
        <v>39.89000000000001</v>
      </c>
      <c r="CX58">
        <v>0</v>
      </c>
      <c r="CY58">
        <v>1664293419.3</v>
      </c>
      <c r="CZ58">
        <v>0</v>
      </c>
      <c r="DA58">
        <v>0</v>
      </c>
      <c r="DB58" t="s">
        <v>356</v>
      </c>
      <c r="DC58">
        <v>1663861122</v>
      </c>
      <c r="DD58">
        <v>1663861125</v>
      </c>
      <c r="DE58">
        <v>0</v>
      </c>
      <c r="DF58">
        <v>-0.287</v>
      </c>
      <c r="DG58">
        <v>-0.004</v>
      </c>
      <c r="DH58">
        <v>3.172</v>
      </c>
      <c r="DI58">
        <v>0.178</v>
      </c>
      <c r="DJ58">
        <v>400</v>
      </c>
      <c r="DK58">
        <v>17</v>
      </c>
      <c r="DL58">
        <v>0.18</v>
      </c>
      <c r="DM58">
        <v>0.07000000000000001</v>
      </c>
      <c r="DN58">
        <v>-55.9489825</v>
      </c>
      <c r="DO58">
        <v>-8.120572232645248</v>
      </c>
      <c r="DP58">
        <v>0.9873115787043875</v>
      </c>
      <c r="DQ58">
        <v>0</v>
      </c>
      <c r="DR58">
        <v>4.638265</v>
      </c>
      <c r="DS58">
        <v>-0.5877273545966375</v>
      </c>
      <c r="DT58">
        <v>0.06260874128266751</v>
      </c>
      <c r="DU58">
        <v>0</v>
      </c>
      <c r="DV58">
        <v>0</v>
      </c>
      <c r="DW58">
        <v>2</v>
      </c>
      <c r="DX58" t="s">
        <v>357</v>
      </c>
      <c r="DY58">
        <v>2.98083</v>
      </c>
      <c r="DZ58">
        <v>2.72842</v>
      </c>
      <c r="EA58">
        <v>0.115976</v>
      </c>
      <c r="EB58">
        <v>0.12424</v>
      </c>
      <c r="EC58">
        <v>0.08905639999999999</v>
      </c>
      <c r="ED58">
        <v>0.07330929999999999</v>
      </c>
      <c r="EE58">
        <v>26572.3</v>
      </c>
      <c r="EF58">
        <v>25937.4</v>
      </c>
      <c r="EG58">
        <v>30583.3</v>
      </c>
      <c r="EH58">
        <v>29858.2</v>
      </c>
      <c r="EI58">
        <v>38436.9</v>
      </c>
      <c r="EJ58">
        <v>36434.8</v>
      </c>
      <c r="EK58">
        <v>46768.3</v>
      </c>
      <c r="EL58">
        <v>44394.7</v>
      </c>
      <c r="EM58">
        <v>1.88755</v>
      </c>
      <c r="EN58">
        <v>1.88273</v>
      </c>
      <c r="EO58">
        <v>0.111233</v>
      </c>
      <c r="EP58">
        <v>0</v>
      </c>
      <c r="EQ58">
        <v>23.2025</v>
      </c>
      <c r="ER58">
        <v>999.9</v>
      </c>
      <c r="ES58">
        <v>38.4</v>
      </c>
      <c r="ET58">
        <v>30.5</v>
      </c>
      <c r="EU58">
        <v>18.4799</v>
      </c>
      <c r="EV58">
        <v>63.6091</v>
      </c>
      <c r="EW58">
        <v>24.5433</v>
      </c>
      <c r="EX58">
        <v>1</v>
      </c>
      <c r="EY58">
        <v>-0.116786</v>
      </c>
      <c r="EZ58">
        <v>1.86839</v>
      </c>
      <c r="FA58">
        <v>20.2327</v>
      </c>
      <c r="FB58">
        <v>5.22942</v>
      </c>
      <c r="FC58">
        <v>11.968</v>
      </c>
      <c r="FD58">
        <v>4.9706</v>
      </c>
      <c r="FE58">
        <v>3.28935</v>
      </c>
      <c r="FF58">
        <v>9999</v>
      </c>
      <c r="FG58">
        <v>9999</v>
      </c>
      <c r="FH58">
        <v>9999</v>
      </c>
      <c r="FI58">
        <v>377</v>
      </c>
      <c r="FJ58">
        <v>4.97275</v>
      </c>
      <c r="FK58">
        <v>1.87695</v>
      </c>
      <c r="FL58">
        <v>1.875</v>
      </c>
      <c r="FM58">
        <v>1.87784</v>
      </c>
      <c r="FN58">
        <v>1.87458</v>
      </c>
      <c r="FO58">
        <v>1.87818</v>
      </c>
      <c r="FP58">
        <v>1.87531</v>
      </c>
      <c r="FQ58">
        <v>1.87638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3.732</v>
      </c>
      <c r="GF58">
        <v>0.1947</v>
      </c>
      <c r="GG58">
        <v>1.777354642861949</v>
      </c>
      <c r="GH58">
        <v>0.004141656873719072</v>
      </c>
      <c r="GI58">
        <v>-1.960372967482991E-06</v>
      </c>
      <c r="GJ58">
        <v>5.42736388890357E-10</v>
      </c>
      <c r="GK58">
        <v>-0.009777689371679627</v>
      </c>
      <c r="GL58">
        <v>0.002273355880072555</v>
      </c>
      <c r="GM58">
        <v>0.000541358641816816</v>
      </c>
      <c r="GN58">
        <v>-1.836191331155658E-06</v>
      </c>
      <c r="GO58">
        <v>-0</v>
      </c>
      <c r="GP58">
        <v>2096</v>
      </c>
      <c r="GQ58">
        <v>1</v>
      </c>
      <c r="GR58">
        <v>23</v>
      </c>
      <c r="GS58">
        <v>7204.7</v>
      </c>
      <c r="GT58">
        <v>7204.6</v>
      </c>
      <c r="GU58">
        <v>1.66626</v>
      </c>
      <c r="GV58">
        <v>2.53296</v>
      </c>
      <c r="GW58">
        <v>1.39893</v>
      </c>
      <c r="GX58">
        <v>2.33398</v>
      </c>
      <c r="GY58">
        <v>1.44897</v>
      </c>
      <c r="GZ58">
        <v>2.45728</v>
      </c>
      <c r="HA58">
        <v>35.1055</v>
      </c>
      <c r="HB58">
        <v>15.603</v>
      </c>
      <c r="HC58">
        <v>18</v>
      </c>
      <c r="HD58">
        <v>489.238</v>
      </c>
      <c r="HE58">
        <v>457.249</v>
      </c>
      <c r="HF58">
        <v>22.103</v>
      </c>
      <c r="HG58">
        <v>25.486</v>
      </c>
      <c r="HH58">
        <v>30.0015</v>
      </c>
      <c r="HI58">
        <v>25.3171</v>
      </c>
      <c r="HJ58">
        <v>25.3925</v>
      </c>
      <c r="HK58">
        <v>33.3609</v>
      </c>
      <c r="HL58">
        <v>25.8138</v>
      </c>
      <c r="HM58">
        <v>35.5014</v>
      </c>
      <c r="HN58">
        <v>21.9662</v>
      </c>
      <c r="HO58">
        <v>707.3920000000001</v>
      </c>
      <c r="HP58">
        <v>13.8621</v>
      </c>
      <c r="HQ58">
        <v>101.084</v>
      </c>
      <c r="HR58">
        <v>102.09</v>
      </c>
    </row>
    <row r="59" spans="1:226">
      <c r="A59">
        <v>43</v>
      </c>
      <c r="B59">
        <v>1664293408.5</v>
      </c>
      <c r="C59">
        <v>301.5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1664293400.714286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701.83314374026</v>
      </c>
      <c r="AK59">
        <v>654.7990484848482</v>
      </c>
      <c r="AL59">
        <v>3.269281038960931</v>
      </c>
      <c r="AM59">
        <v>63.45</v>
      </c>
      <c r="AN59">
        <f>(AP59 - AO59 + BO59*1E3/(8.314*(BQ59+273.15)) * AR59/BN59 * AQ59) * BN59/(100*BB59) * 1000/(1000 - AP59)</f>
        <v>0</v>
      </c>
      <c r="AO59">
        <v>13.72506076713615</v>
      </c>
      <c r="AP59">
        <v>18.17436573426574</v>
      </c>
      <c r="AQ59">
        <v>0.006959023490235055</v>
      </c>
      <c r="AR59">
        <v>96.67977505409691</v>
      </c>
      <c r="AS59">
        <v>5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1664293400.714286</v>
      </c>
      <c r="BH59">
        <v>619.358142857143</v>
      </c>
      <c r="BI59">
        <v>676.1731785714285</v>
      </c>
      <c r="BJ59">
        <v>18.139825</v>
      </c>
      <c r="BK59">
        <v>13.62104285714286</v>
      </c>
      <c r="BL59">
        <v>615.6475</v>
      </c>
      <c r="BM59">
        <v>17.94508214285714</v>
      </c>
      <c r="BN59">
        <v>500.0811428571429</v>
      </c>
      <c r="BO59">
        <v>91.10379642857144</v>
      </c>
      <c r="BP59">
        <v>0.1000224392857143</v>
      </c>
      <c r="BQ59">
        <v>24.79465714285714</v>
      </c>
      <c r="BR59">
        <v>25.01856785714286</v>
      </c>
      <c r="BS59">
        <v>999.9000000000002</v>
      </c>
      <c r="BT59">
        <v>0</v>
      </c>
      <c r="BU59">
        <v>0</v>
      </c>
      <c r="BV59">
        <v>10002.43928571428</v>
      </c>
      <c r="BW59">
        <v>0</v>
      </c>
      <c r="BX59">
        <v>8.49526</v>
      </c>
      <c r="BY59">
        <v>-56.81511428571428</v>
      </c>
      <c r="BZ59">
        <v>630.800857142857</v>
      </c>
      <c r="CA59">
        <v>685.5120000000001</v>
      </c>
      <c r="CB59">
        <v>4.518783214285714</v>
      </c>
      <c r="CC59">
        <v>676.1731785714285</v>
      </c>
      <c r="CD59">
        <v>13.62104285714286</v>
      </c>
      <c r="CE59">
        <v>1.6526075</v>
      </c>
      <c r="CF59">
        <v>1.240929285714286</v>
      </c>
      <c r="CG59">
        <v>14.45828214285714</v>
      </c>
      <c r="CH59">
        <v>10.10149321428571</v>
      </c>
      <c r="CI59">
        <v>1999.983928571428</v>
      </c>
      <c r="CJ59">
        <v>0.9800061071428571</v>
      </c>
      <c r="CK59">
        <v>0.01999368928571428</v>
      </c>
      <c r="CL59">
        <v>0</v>
      </c>
      <c r="CM59">
        <v>759.3339285714285</v>
      </c>
      <c r="CN59">
        <v>5.000560000000001</v>
      </c>
      <c r="CO59">
        <v>15159.96785714286</v>
      </c>
      <c r="CP59">
        <v>17294.76785714286</v>
      </c>
      <c r="CQ59">
        <v>38.97517857142856</v>
      </c>
      <c r="CR59">
        <v>39.04428571428571</v>
      </c>
      <c r="CS59">
        <v>38.30549999999999</v>
      </c>
      <c r="CT59">
        <v>37.79871428571429</v>
      </c>
      <c r="CU59">
        <v>39.36817857142857</v>
      </c>
      <c r="CV59">
        <v>1955.093928571428</v>
      </c>
      <c r="CW59">
        <v>39.89000000000001</v>
      </c>
      <c r="CX59">
        <v>0</v>
      </c>
      <c r="CY59">
        <v>1664293424.7</v>
      </c>
      <c r="CZ59">
        <v>0</v>
      </c>
      <c r="DA59">
        <v>0</v>
      </c>
      <c r="DB59" t="s">
        <v>356</v>
      </c>
      <c r="DC59">
        <v>1663861122</v>
      </c>
      <c r="DD59">
        <v>1663861125</v>
      </c>
      <c r="DE59">
        <v>0</v>
      </c>
      <c r="DF59">
        <v>-0.287</v>
      </c>
      <c r="DG59">
        <v>-0.004</v>
      </c>
      <c r="DH59">
        <v>3.172</v>
      </c>
      <c r="DI59">
        <v>0.178</v>
      </c>
      <c r="DJ59">
        <v>400</v>
      </c>
      <c r="DK59">
        <v>17</v>
      </c>
      <c r="DL59">
        <v>0.18</v>
      </c>
      <c r="DM59">
        <v>0.07000000000000001</v>
      </c>
      <c r="DN59">
        <v>-56.53499512195121</v>
      </c>
      <c r="DO59">
        <v>-4.494606271776876</v>
      </c>
      <c r="DP59">
        <v>0.7148907438105215</v>
      </c>
      <c r="DQ59">
        <v>0</v>
      </c>
      <c r="DR59">
        <v>4.569781463414635</v>
      </c>
      <c r="DS59">
        <v>-1.03108745644599</v>
      </c>
      <c r="DT59">
        <v>0.1034570315558407</v>
      </c>
      <c r="DU59">
        <v>0</v>
      </c>
      <c r="DV59">
        <v>0</v>
      </c>
      <c r="DW59">
        <v>2</v>
      </c>
      <c r="DX59" t="s">
        <v>357</v>
      </c>
      <c r="DY59">
        <v>2.98075</v>
      </c>
      <c r="DZ59">
        <v>2.72856</v>
      </c>
      <c r="EA59">
        <v>0.118024</v>
      </c>
      <c r="EB59">
        <v>0.126329</v>
      </c>
      <c r="EC59">
        <v>0.0891878</v>
      </c>
      <c r="ED59">
        <v>0.0736749</v>
      </c>
      <c r="EE59">
        <v>26510</v>
      </c>
      <c r="EF59">
        <v>25875.4</v>
      </c>
      <c r="EG59">
        <v>30582.4</v>
      </c>
      <c r="EH59">
        <v>29858.1</v>
      </c>
      <c r="EI59">
        <v>38430.5</v>
      </c>
      <c r="EJ59">
        <v>36420.2</v>
      </c>
      <c r="EK59">
        <v>46767.1</v>
      </c>
      <c r="EL59">
        <v>44394.4</v>
      </c>
      <c r="EM59">
        <v>1.88748</v>
      </c>
      <c r="EN59">
        <v>1.88307</v>
      </c>
      <c r="EO59">
        <v>0.11168</v>
      </c>
      <c r="EP59">
        <v>0</v>
      </c>
      <c r="EQ59">
        <v>23.1996</v>
      </c>
      <c r="ER59">
        <v>999.9</v>
      </c>
      <c r="ES59">
        <v>38.4</v>
      </c>
      <c r="ET59">
        <v>30.5</v>
      </c>
      <c r="EU59">
        <v>18.4821</v>
      </c>
      <c r="EV59">
        <v>63.5891</v>
      </c>
      <c r="EW59">
        <v>24.5913</v>
      </c>
      <c r="EX59">
        <v>1</v>
      </c>
      <c r="EY59">
        <v>-0.116738</v>
      </c>
      <c r="EZ59">
        <v>1.48632</v>
      </c>
      <c r="FA59">
        <v>20.2369</v>
      </c>
      <c r="FB59">
        <v>5.23047</v>
      </c>
      <c r="FC59">
        <v>11.968</v>
      </c>
      <c r="FD59">
        <v>4.97085</v>
      </c>
      <c r="FE59">
        <v>3.2895</v>
      </c>
      <c r="FF59">
        <v>9999</v>
      </c>
      <c r="FG59">
        <v>9999</v>
      </c>
      <c r="FH59">
        <v>9999</v>
      </c>
      <c r="FI59">
        <v>377</v>
      </c>
      <c r="FJ59">
        <v>4.97275</v>
      </c>
      <c r="FK59">
        <v>1.87698</v>
      </c>
      <c r="FL59">
        <v>1.87502</v>
      </c>
      <c r="FM59">
        <v>1.87789</v>
      </c>
      <c r="FN59">
        <v>1.87458</v>
      </c>
      <c r="FO59">
        <v>1.87819</v>
      </c>
      <c r="FP59">
        <v>1.87531</v>
      </c>
      <c r="FQ59">
        <v>1.87638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3.769</v>
      </c>
      <c r="GF59">
        <v>0.1954</v>
      </c>
      <c r="GG59">
        <v>1.777354642861949</v>
      </c>
      <c r="GH59">
        <v>0.004141656873719072</v>
      </c>
      <c r="GI59">
        <v>-1.960372967482991E-06</v>
      </c>
      <c r="GJ59">
        <v>5.42736388890357E-10</v>
      </c>
      <c r="GK59">
        <v>-0.009777689371679627</v>
      </c>
      <c r="GL59">
        <v>0.002273355880072555</v>
      </c>
      <c r="GM59">
        <v>0.000541358641816816</v>
      </c>
      <c r="GN59">
        <v>-1.836191331155658E-06</v>
      </c>
      <c r="GO59">
        <v>-0</v>
      </c>
      <c r="GP59">
        <v>2096</v>
      </c>
      <c r="GQ59">
        <v>1</v>
      </c>
      <c r="GR59">
        <v>23</v>
      </c>
      <c r="GS59">
        <v>7204.8</v>
      </c>
      <c r="GT59">
        <v>7204.7</v>
      </c>
      <c r="GU59">
        <v>1.69678</v>
      </c>
      <c r="GV59">
        <v>2.52808</v>
      </c>
      <c r="GW59">
        <v>1.39893</v>
      </c>
      <c r="GX59">
        <v>2.33521</v>
      </c>
      <c r="GY59">
        <v>1.44897</v>
      </c>
      <c r="GZ59">
        <v>2.47437</v>
      </c>
      <c r="HA59">
        <v>35.1055</v>
      </c>
      <c r="HB59">
        <v>15.6118</v>
      </c>
      <c r="HC59">
        <v>18</v>
      </c>
      <c r="HD59">
        <v>489.212</v>
      </c>
      <c r="HE59">
        <v>457.468</v>
      </c>
      <c r="HF59">
        <v>21.9464</v>
      </c>
      <c r="HG59">
        <v>25.486</v>
      </c>
      <c r="HH59">
        <v>30.0003</v>
      </c>
      <c r="HI59">
        <v>25.3192</v>
      </c>
      <c r="HJ59">
        <v>25.3925</v>
      </c>
      <c r="HK59">
        <v>33.9685</v>
      </c>
      <c r="HL59">
        <v>25.5422</v>
      </c>
      <c r="HM59">
        <v>35.5014</v>
      </c>
      <c r="HN59">
        <v>21.9408</v>
      </c>
      <c r="HO59">
        <v>720.765</v>
      </c>
      <c r="HP59">
        <v>13.9139</v>
      </c>
      <c r="HQ59">
        <v>101.082</v>
      </c>
      <c r="HR59">
        <v>102.09</v>
      </c>
    </row>
    <row r="60" spans="1:226">
      <c r="A60">
        <v>44</v>
      </c>
      <c r="B60">
        <v>1664293413.5</v>
      </c>
      <c r="C60">
        <v>306.5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1664293406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719.1058968311693</v>
      </c>
      <c r="AK60">
        <v>671.6261575757575</v>
      </c>
      <c r="AL60">
        <v>3.373922424242406</v>
      </c>
      <c r="AM60">
        <v>63.45</v>
      </c>
      <c r="AN60">
        <f>(AP60 - AO60 + BO60*1E3/(8.314*(BQ60+273.15)) * AR60/BN60 * AQ60) * BN60/(100*BB60) * 1000/(1000 - AP60)</f>
        <v>0</v>
      </c>
      <c r="AO60">
        <v>13.8060365512967</v>
      </c>
      <c r="AP60">
        <v>18.20051748251749</v>
      </c>
      <c r="AQ60">
        <v>0.005015982548704204</v>
      </c>
      <c r="AR60">
        <v>96.67977505409691</v>
      </c>
      <c r="AS60">
        <v>5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1664293406</v>
      </c>
      <c r="BH60">
        <v>636.5463703703704</v>
      </c>
      <c r="BI60">
        <v>693.7009259259258</v>
      </c>
      <c r="BJ60">
        <v>18.15942592592593</v>
      </c>
      <c r="BK60">
        <v>13.73025925925926</v>
      </c>
      <c r="BL60">
        <v>632.7957407407406</v>
      </c>
      <c r="BM60">
        <v>17.9643</v>
      </c>
      <c r="BN60">
        <v>500.0735555555555</v>
      </c>
      <c r="BO60">
        <v>91.10314814814816</v>
      </c>
      <c r="BP60">
        <v>0.09994790740740743</v>
      </c>
      <c r="BQ60">
        <v>24.79234074074074</v>
      </c>
      <c r="BR60">
        <v>25.02956666666667</v>
      </c>
      <c r="BS60">
        <v>999.9000000000001</v>
      </c>
      <c r="BT60">
        <v>0</v>
      </c>
      <c r="BU60">
        <v>0</v>
      </c>
      <c r="BV60">
        <v>10011.55555555555</v>
      </c>
      <c r="BW60">
        <v>0</v>
      </c>
      <c r="BX60">
        <v>8.49526</v>
      </c>
      <c r="BY60">
        <v>-57.15461111111112</v>
      </c>
      <c r="BZ60">
        <v>648.3198148148149</v>
      </c>
      <c r="CA60">
        <v>703.3594814814816</v>
      </c>
      <c r="CB60">
        <v>4.429162962962963</v>
      </c>
      <c r="CC60">
        <v>693.7009259259258</v>
      </c>
      <c r="CD60">
        <v>13.73025925925926</v>
      </c>
      <c r="CE60">
        <v>1.654381111111111</v>
      </c>
      <c r="CF60">
        <v>1.250870740740741</v>
      </c>
      <c r="CG60">
        <v>14.47486666666666</v>
      </c>
      <c r="CH60">
        <v>10.22085555555556</v>
      </c>
      <c r="CI60">
        <v>1999.968148148148</v>
      </c>
      <c r="CJ60">
        <v>0.9800061111111111</v>
      </c>
      <c r="CK60">
        <v>0.01999368518518518</v>
      </c>
      <c r="CL60">
        <v>0</v>
      </c>
      <c r="CM60">
        <v>760.0521111111112</v>
      </c>
      <c r="CN60">
        <v>5.000560000000001</v>
      </c>
      <c r="CO60">
        <v>15173.66296296296</v>
      </c>
      <c r="CP60">
        <v>17294.63703703704</v>
      </c>
      <c r="CQ60">
        <v>39.00440740740741</v>
      </c>
      <c r="CR60">
        <v>39.02985185185185</v>
      </c>
      <c r="CS60">
        <v>38.27988888888889</v>
      </c>
      <c r="CT60">
        <v>37.79366666666667</v>
      </c>
      <c r="CU60">
        <v>39.35629629629629</v>
      </c>
      <c r="CV60">
        <v>1955.078148148148</v>
      </c>
      <c r="CW60">
        <v>39.89000000000001</v>
      </c>
      <c r="CX60">
        <v>0</v>
      </c>
      <c r="CY60">
        <v>1664293429.5</v>
      </c>
      <c r="CZ60">
        <v>0</v>
      </c>
      <c r="DA60">
        <v>0</v>
      </c>
      <c r="DB60" t="s">
        <v>356</v>
      </c>
      <c r="DC60">
        <v>1663861122</v>
      </c>
      <c r="DD60">
        <v>1663861125</v>
      </c>
      <c r="DE60">
        <v>0</v>
      </c>
      <c r="DF60">
        <v>-0.287</v>
      </c>
      <c r="DG60">
        <v>-0.004</v>
      </c>
      <c r="DH60">
        <v>3.172</v>
      </c>
      <c r="DI60">
        <v>0.178</v>
      </c>
      <c r="DJ60">
        <v>400</v>
      </c>
      <c r="DK60">
        <v>17</v>
      </c>
      <c r="DL60">
        <v>0.18</v>
      </c>
      <c r="DM60">
        <v>0.07000000000000001</v>
      </c>
      <c r="DN60">
        <v>-57.0200375</v>
      </c>
      <c r="DO60">
        <v>-3.998369606003709</v>
      </c>
      <c r="DP60">
        <v>0.4741077159715393</v>
      </c>
      <c r="DQ60">
        <v>0</v>
      </c>
      <c r="DR60">
        <v>4.4790025</v>
      </c>
      <c r="DS60">
        <v>-1.035534484052546</v>
      </c>
      <c r="DT60">
        <v>0.100793758431512</v>
      </c>
      <c r="DU60">
        <v>0</v>
      </c>
      <c r="DV60">
        <v>0</v>
      </c>
      <c r="DW60">
        <v>2</v>
      </c>
      <c r="DX60" t="s">
        <v>357</v>
      </c>
      <c r="DY60">
        <v>2.98076</v>
      </c>
      <c r="DZ60">
        <v>2.72838</v>
      </c>
      <c r="EA60">
        <v>0.120104</v>
      </c>
      <c r="EB60">
        <v>0.128329</v>
      </c>
      <c r="EC60">
        <v>0.08928229999999999</v>
      </c>
      <c r="ED60">
        <v>0.0739838</v>
      </c>
      <c r="EE60">
        <v>26448.1</v>
      </c>
      <c r="EF60">
        <v>25816</v>
      </c>
      <c r="EG60">
        <v>30583.2</v>
      </c>
      <c r="EH60">
        <v>29857.8</v>
      </c>
      <c r="EI60">
        <v>38427.4</v>
      </c>
      <c r="EJ60">
        <v>36408</v>
      </c>
      <c r="EK60">
        <v>46768.1</v>
      </c>
      <c r="EL60">
        <v>44394.4</v>
      </c>
      <c r="EM60">
        <v>1.88727</v>
      </c>
      <c r="EN60">
        <v>1.8832</v>
      </c>
      <c r="EO60">
        <v>0.112183</v>
      </c>
      <c r="EP60">
        <v>0</v>
      </c>
      <c r="EQ60">
        <v>23.1971</v>
      </c>
      <c r="ER60">
        <v>999.9</v>
      </c>
      <c r="ES60">
        <v>38.4</v>
      </c>
      <c r="ET60">
        <v>30.5</v>
      </c>
      <c r="EU60">
        <v>18.4781</v>
      </c>
      <c r="EV60">
        <v>63.6591</v>
      </c>
      <c r="EW60">
        <v>24.5032</v>
      </c>
      <c r="EX60">
        <v>1</v>
      </c>
      <c r="EY60">
        <v>-0.117508</v>
      </c>
      <c r="EZ60">
        <v>1.36926</v>
      </c>
      <c r="FA60">
        <v>20.2381</v>
      </c>
      <c r="FB60">
        <v>5.22912</v>
      </c>
      <c r="FC60">
        <v>11.968</v>
      </c>
      <c r="FD60">
        <v>4.97055</v>
      </c>
      <c r="FE60">
        <v>3.28935</v>
      </c>
      <c r="FF60">
        <v>9999</v>
      </c>
      <c r="FG60">
        <v>9999</v>
      </c>
      <c r="FH60">
        <v>9999</v>
      </c>
      <c r="FI60">
        <v>377</v>
      </c>
      <c r="FJ60">
        <v>4.97274</v>
      </c>
      <c r="FK60">
        <v>1.87696</v>
      </c>
      <c r="FL60">
        <v>1.875</v>
      </c>
      <c r="FM60">
        <v>1.87785</v>
      </c>
      <c r="FN60">
        <v>1.87457</v>
      </c>
      <c r="FO60">
        <v>1.8782</v>
      </c>
      <c r="FP60">
        <v>1.87531</v>
      </c>
      <c r="FQ60">
        <v>1.87638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3.807</v>
      </c>
      <c r="GF60">
        <v>0.196</v>
      </c>
      <c r="GG60">
        <v>1.777354642861949</v>
      </c>
      <c r="GH60">
        <v>0.004141656873719072</v>
      </c>
      <c r="GI60">
        <v>-1.960372967482991E-06</v>
      </c>
      <c r="GJ60">
        <v>5.42736388890357E-10</v>
      </c>
      <c r="GK60">
        <v>-0.009777689371679627</v>
      </c>
      <c r="GL60">
        <v>0.002273355880072555</v>
      </c>
      <c r="GM60">
        <v>0.000541358641816816</v>
      </c>
      <c r="GN60">
        <v>-1.836191331155658E-06</v>
      </c>
      <c r="GO60">
        <v>-0</v>
      </c>
      <c r="GP60">
        <v>2096</v>
      </c>
      <c r="GQ60">
        <v>1</v>
      </c>
      <c r="GR60">
        <v>23</v>
      </c>
      <c r="GS60">
        <v>7204.9</v>
      </c>
      <c r="GT60">
        <v>7204.8</v>
      </c>
      <c r="GU60">
        <v>1.73096</v>
      </c>
      <c r="GV60">
        <v>2.52686</v>
      </c>
      <c r="GW60">
        <v>1.39893</v>
      </c>
      <c r="GX60">
        <v>2.33521</v>
      </c>
      <c r="GY60">
        <v>1.44897</v>
      </c>
      <c r="GZ60">
        <v>2.47925</v>
      </c>
      <c r="HA60">
        <v>35.1055</v>
      </c>
      <c r="HB60">
        <v>15.6205</v>
      </c>
      <c r="HC60">
        <v>18</v>
      </c>
      <c r="HD60">
        <v>489.104</v>
      </c>
      <c r="HE60">
        <v>457.565</v>
      </c>
      <c r="HF60">
        <v>21.8932</v>
      </c>
      <c r="HG60">
        <v>25.486</v>
      </c>
      <c r="HH60">
        <v>29.9999</v>
      </c>
      <c r="HI60">
        <v>25.3192</v>
      </c>
      <c r="HJ60">
        <v>25.3946</v>
      </c>
      <c r="HK60">
        <v>34.6441</v>
      </c>
      <c r="HL60">
        <v>25.2591</v>
      </c>
      <c r="HM60">
        <v>35.5014</v>
      </c>
      <c r="HN60">
        <v>21.9058</v>
      </c>
      <c r="HO60">
        <v>740.806</v>
      </c>
      <c r="HP60">
        <v>13.9553</v>
      </c>
      <c r="HQ60">
        <v>101.084</v>
      </c>
      <c r="HR60">
        <v>102.089</v>
      </c>
    </row>
    <row r="61" spans="1:226">
      <c r="A61">
        <v>45</v>
      </c>
      <c r="B61">
        <v>1664293418.5</v>
      </c>
      <c r="C61">
        <v>311.5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1664293410.714286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735.7283712277058</v>
      </c>
      <c r="AK61">
        <v>688.1988727272727</v>
      </c>
      <c r="AL61">
        <v>3.321774891774863</v>
      </c>
      <c r="AM61">
        <v>63.45</v>
      </c>
      <c r="AN61">
        <f>(AP61 - AO61 + BO61*1E3/(8.314*(BQ61+273.15)) * AR61/BN61 * AQ61) * BN61/(100*BB61) * 1000/(1000 - AP61)</f>
        <v>0</v>
      </c>
      <c r="AO61">
        <v>13.86504034786124</v>
      </c>
      <c r="AP61">
        <v>18.21948811188812</v>
      </c>
      <c r="AQ61">
        <v>0.005480182418929623</v>
      </c>
      <c r="AR61">
        <v>96.67977505409691</v>
      </c>
      <c r="AS61">
        <v>5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1664293410.714286</v>
      </c>
      <c r="BH61">
        <v>651.8728928571428</v>
      </c>
      <c r="BI61">
        <v>709.4105357142856</v>
      </c>
      <c r="BJ61">
        <v>18.18577142857143</v>
      </c>
      <c r="BK61">
        <v>13.8124</v>
      </c>
      <c r="BL61">
        <v>648.0871785714286</v>
      </c>
      <c r="BM61">
        <v>17.99013214285714</v>
      </c>
      <c r="BN61">
        <v>500.0796428571429</v>
      </c>
      <c r="BO61">
        <v>91.10363928571428</v>
      </c>
      <c r="BP61">
        <v>0.1000075678571428</v>
      </c>
      <c r="BQ61">
        <v>24.78584285714286</v>
      </c>
      <c r="BR61">
        <v>25.03596071428571</v>
      </c>
      <c r="BS61">
        <v>999.9000000000002</v>
      </c>
      <c r="BT61">
        <v>0</v>
      </c>
      <c r="BU61">
        <v>0</v>
      </c>
      <c r="BV61">
        <v>10008.66607142857</v>
      </c>
      <c r="BW61">
        <v>0</v>
      </c>
      <c r="BX61">
        <v>8.49526</v>
      </c>
      <c r="BY61">
        <v>-57.5376</v>
      </c>
      <c r="BZ61">
        <v>663.9477500000002</v>
      </c>
      <c r="CA61">
        <v>719.3472499999999</v>
      </c>
      <c r="CB61">
        <v>4.373365357142857</v>
      </c>
      <c r="CC61">
        <v>709.4105357142856</v>
      </c>
      <c r="CD61">
        <v>13.8124</v>
      </c>
      <c r="CE61">
        <v>1.656790357142857</v>
      </c>
      <c r="CF61">
        <v>1.258361071428572</v>
      </c>
      <c r="CG61">
        <v>14.49738571428571</v>
      </c>
      <c r="CH61">
        <v>10.31037142857143</v>
      </c>
      <c r="CI61">
        <v>2000.009642857143</v>
      </c>
      <c r="CJ61">
        <v>0.9800063214285714</v>
      </c>
      <c r="CK61">
        <v>0.01999346785714285</v>
      </c>
      <c r="CL61">
        <v>0</v>
      </c>
      <c r="CM61">
        <v>760.6165357142858</v>
      </c>
      <c r="CN61">
        <v>5.000560000000001</v>
      </c>
      <c r="CO61">
        <v>15184.33571428571</v>
      </c>
      <c r="CP61">
        <v>17294.99285714285</v>
      </c>
      <c r="CQ61">
        <v>39.01321428571429</v>
      </c>
      <c r="CR61">
        <v>39.00657142857143</v>
      </c>
      <c r="CS61">
        <v>38.2497857142857</v>
      </c>
      <c r="CT61">
        <v>37.77653571428571</v>
      </c>
      <c r="CU61">
        <v>39.33674999999999</v>
      </c>
      <c r="CV61">
        <v>1955.119642857143</v>
      </c>
      <c r="CW61">
        <v>39.89000000000001</v>
      </c>
      <c r="CX61">
        <v>0</v>
      </c>
      <c r="CY61">
        <v>1664293434.3</v>
      </c>
      <c r="CZ61">
        <v>0</v>
      </c>
      <c r="DA61">
        <v>0</v>
      </c>
      <c r="DB61" t="s">
        <v>356</v>
      </c>
      <c r="DC61">
        <v>1663861122</v>
      </c>
      <c r="DD61">
        <v>1663861125</v>
      </c>
      <c r="DE61">
        <v>0</v>
      </c>
      <c r="DF61">
        <v>-0.287</v>
      </c>
      <c r="DG61">
        <v>-0.004</v>
      </c>
      <c r="DH61">
        <v>3.172</v>
      </c>
      <c r="DI61">
        <v>0.178</v>
      </c>
      <c r="DJ61">
        <v>400</v>
      </c>
      <c r="DK61">
        <v>17</v>
      </c>
      <c r="DL61">
        <v>0.18</v>
      </c>
      <c r="DM61">
        <v>0.07000000000000001</v>
      </c>
      <c r="DN61">
        <v>-57.24406829268293</v>
      </c>
      <c r="DO61">
        <v>-5.165916376306718</v>
      </c>
      <c r="DP61">
        <v>0.5363108365350171</v>
      </c>
      <c r="DQ61">
        <v>0</v>
      </c>
      <c r="DR61">
        <v>4.419743658536585</v>
      </c>
      <c r="DS61">
        <v>-0.7626543554006973</v>
      </c>
      <c r="DT61">
        <v>0.07873354755760312</v>
      </c>
      <c r="DU61">
        <v>0</v>
      </c>
      <c r="DV61">
        <v>0</v>
      </c>
      <c r="DW61">
        <v>2</v>
      </c>
      <c r="DX61" t="s">
        <v>357</v>
      </c>
      <c r="DY61">
        <v>2.98079</v>
      </c>
      <c r="DZ61">
        <v>2.72833</v>
      </c>
      <c r="EA61">
        <v>0.122137</v>
      </c>
      <c r="EB61">
        <v>0.130376</v>
      </c>
      <c r="EC61">
        <v>0.0893385</v>
      </c>
      <c r="ED61">
        <v>0.07412589999999999</v>
      </c>
      <c r="EE61">
        <v>26386.6</v>
      </c>
      <c r="EF61">
        <v>25755.4</v>
      </c>
      <c r="EG61">
        <v>30582.7</v>
      </c>
      <c r="EH61">
        <v>29857.9</v>
      </c>
      <c r="EI61">
        <v>38425</v>
      </c>
      <c r="EJ61">
        <v>36402.4</v>
      </c>
      <c r="EK61">
        <v>46767.9</v>
      </c>
      <c r="EL61">
        <v>44394.3</v>
      </c>
      <c r="EM61">
        <v>1.8872</v>
      </c>
      <c r="EN61">
        <v>1.88347</v>
      </c>
      <c r="EO61">
        <v>0.112202</v>
      </c>
      <c r="EP61">
        <v>0</v>
      </c>
      <c r="EQ61">
        <v>23.1946</v>
      </c>
      <c r="ER61">
        <v>999.9</v>
      </c>
      <c r="ES61">
        <v>38.4</v>
      </c>
      <c r="ET61">
        <v>30.5</v>
      </c>
      <c r="EU61">
        <v>18.4802</v>
      </c>
      <c r="EV61">
        <v>63.3391</v>
      </c>
      <c r="EW61">
        <v>24.371</v>
      </c>
      <c r="EX61">
        <v>1</v>
      </c>
      <c r="EY61">
        <v>-0.117528</v>
      </c>
      <c r="EZ61">
        <v>1.29641</v>
      </c>
      <c r="FA61">
        <v>20.2388</v>
      </c>
      <c r="FB61">
        <v>5.22942</v>
      </c>
      <c r="FC61">
        <v>11.968</v>
      </c>
      <c r="FD61">
        <v>4.97035</v>
      </c>
      <c r="FE61">
        <v>3.28945</v>
      </c>
      <c r="FF61">
        <v>9999</v>
      </c>
      <c r="FG61">
        <v>9999</v>
      </c>
      <c r="FH61">
        <v>9999</v>
      </c>
      <c r="FI61">
        <v>377</v>
      </c>
      <c r="FJ61">
        <v>4.97275</v>
      </c>
      <c r="FK61">
        <v>1.87698</v>
      </c>
      <c r="FL61">
        <v>1.87504</v>
      </c>
      <c r="FM61">
        <v>1.87788</v>
      </c>
      <c r="FN61">
        <v>1.87461</v>
      </c>
      <c r="FO61">
        <v>1.8782</v>
      </c>
      <c r="FP61">
        <v>1.87531</v>
      </c>
      <c r="FQ61">
        <v>1.87639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3.844</v>
      </c>
      <c r="GF61">
        <v>0.1963</v>
      </c>
      <c r="GG61">
        <v>1.777354642861949</v>
      </c>
      <c r="GH61">
        <v>0.004141656873719072</v>
      </c>
      <c r="GI61">
        <v>-1.960372967482991E-06</v>
      </c>
      <c r="GJ61">
        <v>5.42736388890357E-10</v>
      </c>
      <c r="GK61">
        <v>-0.009777689371679627</v>
      </c>
      <c r="GL61">
        <v>0.002273355880072555</v>
      </c>
      <c r="GM61">
        <v>0.000541358641816816</v>
      </c>
      <c r="GN61">
        <v>-1.836191331155658E-06</v>
      </c>
      <c r="GO61">
        <v>-0</v>
      </c>
      <c r="GP61">
        <v>2096</v>
      </c>
      <c r="GQ61">
        <v>1</v>
      </c>
      <c r="GR61">
        <v>23</v>
      </c>
      <c r="GS61">
        <v>7204.9</v>
      </c>
      <c r="GT61">
        <v>7204.9</v>
      </c>
      <c r="GU61">
        <v>1.76025</v>
      </c>
      <c r="GV61">
        <v>2.52563</v>
      </c>
      <c r="GW61">
        <v>1.39893</v>
      </c>
      <c r="GX61">
        <v>2.33521</v>
      </c>
      <c r="GY61">
        <v>1.44897</v>
      </c>
      <c r="GZ61">
        <v>2.48291</v>
      </c>
      <c r="HA61">
        <v>35.1055</v>
      </c>
      <c r="HB61">
        <v>15.6205</v>
      </c>
      <c r="HC61">
        <v>18</v>
      </c>
      <c r="HD61">
        <v>489.063</v>
      </c>
      <c r="HE61">
        <v>457.737</v>
      </c>
      <c r="HF61">
        <v>21.8593</v>
      </c>
      <c r="HG61">
        <v>25.486</v>
      </c>
      <c r="HH61">
        <v>30</v>
      </c>
      <c r="HI61">
        <v>25.3192</v>
      </c>
      <c r="HJ61">
        <v>25.3946</v>
      </c>
      <c r="HK61">
        <v>35.2499</v>
      </c>
      <c r="HL61">
        <v>24.9868</v>
      </c>
      <c r="HM61">
        <v>35.5014</v>
      </c>
      <c r="HN61">
        <v>21.873</v>
      </c>
      <c r="HO61">
        <v>754.169</v>
      </c>
      <c r="HP61">
        <v>14.012</v>
      </c>
      <c r="HQ61">
        <v>101.083</v>
      </c>
      <c r="HR61">
        <v>102.089</v>
      </c>
    </row>
    <row r="62" spans="1:226">
      <c r="A62">
        <v>46</v>
      </c>
      <c r="B62">
        <v>1664293423.5</v>
      </c>
      <c r="C62">
        <v>316.5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1664293416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753.2012512450217</v>
      </c>
      <c r="AK62">
        <v>705.0429454545452</v>
      </c>
      <c r="AL62">
        <v>3.369704069263963</v>
      </c>
      <c r="AM62">
        <v>63.45</v>
      </c>
      <c r="AN62">
        <f>(AP62 - AO62 + BO62*1E3/(8.314*(BQ62+273.15)) * AR62/BN62 * AQ62) * BN62/(100*BB62) * 1000/(1000 - AP62)</f>
        <v>0</v>
      </c>
      <c r="AO62">
        <v>13.90696433213651</v>
      </c>
      <c r="AP62">
        <v>18.21863286713288</v>
      </c>
      <c r="AQ62">
        <v>0.0003281581462823921</v>
      </c>
      <c r="AR62">
        <v>96.67977505409691</v>
      </c>
      <c r="AS62">
        <v>5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1664293416</v>
      </c>
      <c r="BH62">
        <v>669.166925925926</v>
      </c>
      <c r="BI62">
        <v>727.1838518518518</v>
      </c>
      <c r="BJ62">
        <v>18.2084</v>
      </c>
      <c r="BK62">
        <v>13.87463703703703</v>
      </c>
      <c r="BL62">
        <v>665.342111111111</v>
      </c>
      <c r="BM62">
        <v>18.01231851851852</v>
      </c>
      <c r="BN62">
        <v>500.0743333333333</v>
      </c>
      <c r="BO62">
        <v>91.10440740740741</v>
      </c>
      <c r="BP62">
        <v>0.1000101444444445</v>
      </c>
      <c r="BQ62">
        <v>24.77657777777777</v>
      </c>
      <c r="BR62">
        <v>25.0329962962963</v>
      </c>
      <c r="BS62">
        <v>999.9000000000001</v>
      </c>
      <c r="BT62">
        <v>0</v>
      </c>
      <c r="BU62">
        <v>0</v>
      </c>
      <c r="BV62">
        <v>10008.08333333333</v>
      </c>
      <c r="BW62">
        <v>0</v>
      </c>
      <c r="BX62">
        <v>8.49526</v>
      </c>
      <c r="BY62">
        <v>-58.01681481481481</v>
      </c>
      <c r="BZ62">
        <v>681.5776296296297</v>
      </c>
      <c r="CA62">
        <v>737.4157037037037</v>
      </c>
      <c r="CB62">
        <v>4.333753703703704</v>
      </c>
      <c r="CC62">
        <v>727.1838518518518</v>
      </c>
      <c r="CD62">
        <v>13.87463703703703</v>
      </c>
      <c r="CE62">
        <v>1.658865555555556</v>
      </c>
      <c r="CF62">
        <v>1.264041851851852</v>
      </c>
      <c r="CG62">
        <v>14.51676666666667</v>
      </c>
      <c r="CH62">
        <v>10.37791111111111</v>
      </c>
      <c r="CI62">
        <v>2000.012962962963</v>
      </c>
      <c r="CJ62">
        <v>0.9800062222222222</v>
      </c>
      <c r="CK62">
        <v>0.01999357037037037</v>
      </c>
      <c r="CL62">
        <v>0</v>
      </c>
      <c r="CM62">
        <v>761.1526296296296</v>
      </c>
      <c r="CN62">
        <v>5.000560000000001</v>
      </c>
      <c r="CO62">
        <v>15193.45555555555</v>
      </c>
      <c r="CP62">
        <v>17295.02222222223</v>
      </c>
      <c r="CQ62">
        <v>38.95577777777777</v>
      </c>
      <c r="CR62">
        <v>38.98825925925926</v>
      </c>
      <c r="CS62">
        <v>38.24507407407408</v>
      </c>
      <c r="CT62">
        <v>37.76607407407408</v>
      </c>
      <c r="CU62">
        <v>39.31455555555555</v>
      </c>
      <c r="CV62">
        <v>1955.122962962963</v>
      </c>
      <c r="CW62">
        <v>39.89000000000001</v>
      </c>
      <c r="CX62">
        <v>0</v>
      </c>
      <c r="CY62">
        <v>1664293439.7</v>
      </c>
      <c r="CZ62">
        <v>0</v>
      </c>
      <c r="DA62">
        <v>0</v>
      </c>
      <c r="DB62" t="s">
        <v>356</v>
      </c>
      <c r="DC62">
        <v>1663861122</v>
      </c>
      <c r="DD62">
        <v>1663861125</v>
      </c>
      <c r="DE62">
        <v>0</v>
      </c>
      <c r="DF62">
        <v>-0.287</v>
      </c>
      <c r="DG62">
        <v>-0.004</v>
      </c>
      <c r="DH62">
        <v>3.172</v>
      </c>
      <c r="DI62">
        <v>0.178</v>
      </c>
      <c r="DJ62">
        <v>400</v>
      </c>
      <c r="DK62">
        <v>17</v>
      </c>
      <c r="DL62">
        <v>0.18</v>
      </c>
      <c r="DM62">
        <v>0.07000000000000001</v>
      </c>
      <c r="DN62">
        <v>-57.77183</v>
      </c>
      <c r="DO62">
        <v>-5.164977861163106</v>
      </c>
      <c r="DP62">
        <v>0.5259685105593295</v>
      </c>
      <c r="DQ62">
        <v>0</v>
      </c>
      <c r="DR62">
        <v>4.355490000000001</v>
      </c>
      <c r="DS62">
        <v>-0.4334703939962526</v>
      </c>
      <c r="DT62">
        <v>0.04270134236765862</v>
      </c>
      <c r="DU62">
        <v>0</v>
      </c>
      <c r="DV62">
        <v>0</v>
      </c>
      <c r="DW62">
        <v>2</v>
      </c>
      <c r="DX62" t="s">
        <v>357</v>
      </c>
      <c r="DY62">
        <v>2.98073</v>
      </c>
      <c r="DZ62">
        <v>2.72838</v>
      </c>
      <c r="EA62">
        <v>0.124163</v>
      </c>
      <c r="EB62">
        <v>0.132348</v>
      </c>
      <c r="EC62">
        <v>0.0893366</v>
      </c>
      <c r="ED62">
        <v>0.0742927</v>
      </c>
      <c r="EE62">
        <v>26325.8</v>
      </c>
      <c r="EF62">
        <v>25697.1</v>
      </c>
      <c r="EG62">
        <v>30582.8</v>
      </c>
      <c r="EH62">
        <v>29858</v>
      </c>
      <c r="EI62">
        <v>38425</v>
      </c>
      <c r="EJ62">
        <v>36396</v>
      </c>
      <c r="EK62">
        <v>46767.7</v>
      </c>
      <c r="EL62">
        <v>44394.4</v>
      </c>
      <c r="EM62">
        <v>1.88743</v>
      </c>
      <c r="EN62">
        <v>1.8836</v>
      </c>
      <c r="EO62">
        <v>0.111785</v>
      </c>
      <c r="EP62">
        <v>0</v>
      </c>
      <c r="EQ62">
        <v>23.1912</v>
      </c>
      <c r="ER62">
        <v>999.9</v>
      </c>
      <c r="ES62">
        <v>38.4</v>
      </c>
      <c r="ET62">
        <v>30.5</v>
      </c>
      <c r="EU62">
        <v>18.4807</v>
      </c>
      <c r="EV62">
        <v>63.7391</v>
      </c>
      <c r="EW62">
        <v>24.3229</v>
      </c>
      <c r="EX62">
        <v>1</v>
      </c>
      <c r="EY62">
        <v>-0.117492</v>
      </c>
      <c r="EZ62">
        <v>1.3163</v>
      </c>
      <c r="FA62">
        <v>20.2384</v>
      </c>
      <c r="FB62">
        <v>5.22927</v>
      </c>
      <c r="FC62">
        <v>11.968</v>
      </c>
      <c r="FD62">
        <v>4.9704</v>
      </c>
      <c r="FE62">
        <v>3.2893</v>
      </c>
      <c r="FF62">
        <v>9999</v>
      </c>
      <c r="FG62">
        <v>9999</v>
      </c>
      <c r="FH62">
        <v>9999</v>
      </c>
      <c r="FI62">
        <v>377</v>
      </c>
      <c r="FJ62">
        <v>4.97274</v>
      </c>
      <c r="FK62">
        <v>1.87698</v>
      </c>
      <c r="FL62">
        <v>1.87502</v>
      </c>
      <c r="FM62">
        <v>1.87786</v>
      </c>
      <c r="FN62">
        <v>1.87462</v>
      </c>
      <c r="FO62">
        <v>1.8782</v>
      </c>
      <c r="FP62">
        <v>1.87531</v>
      </c>
      <c r="FQ62">
        <v>1.87639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3.88</v>
      </c>
      <c r="GF62">
        <v>0.1963</v>
      </c>
      <c r="GG62">
        <v>1.777354642861949</v>
      </c>
      <c r="GH62">
        <v>0.004141656873719072</v>
      </c>
      <c r="GI62">
        <v>-1.960372967482991E-06</v>
      </c>
      <c r="GJ62">
        <v>5.42736388890357E-10</v>
      </c>
      <c r="GK62">
        <v>-0.009777689371679627</v>
      </c>
      <c r="GL62">
        <v>0.002273355880072555</v>
      </c>
      <c r="GM62">
        <v>0.000541358641816816</v>
      </c>
      <c r="GN62">
        <v>-1.836191331155658E-06</v>
      </c>
      <c r="GO62">
        <v>-0</v>
      </c>
      <c r="GP62">
        <v>2096</v>
      </c>
      <c r="GQ62">
        <v>1</v>
      </c>
      <c r="GR62">
        <v>23</v>
      </c>
      <c r="GS62">
        <v>7205</v>
      </c>
      <c r="GT62">
        <v>7205</v>
      </c>
      <c r="GU62">
        <v>1.79321</v>
      </c>
      <c r="GV62">
        <v>2.51953</v>
      </c>
      <c r="GW62">
        <v>1.39893</v>
      </c>
      <c r="GX62">
        <v>2.33521</v>
      </c>
      <c r="GY62">
        <v>1.44897</v>
      </c>
      <c r="GZ62">
        <v>2.47437</v>
      </c>
      <c r="HA62">
        <v>35.0825</v>
      </c>
      <c r="HB62">
        <v>15.6293</v>
      </c>
      <c r="HC62">
        <v>18</v>
      </c>
      <c r="HD62">
        <v>489.197</v>
      </c>
      <c r="HE62">
        <v>457.816</v>
      </c>
      <c r="HF62">
        <v>21.8289</v>
      </c>
      <c r="HG62">
        <v>25.486</v>
      </c>
      <c r="HH62">
        <v>30.0001</v>
      </c>
      <c r="HI62">
        <v>25.3209</v>
      </c>
      <c r="HJ62">
        <v>25.3946</v>
      </c>
      <c r="HK62">
        <v>35.9158</v>
      </c>
      <c r="HL62">
        <v>24.7064</v>
      </c>
      <c r="HM62">
        <v>35.5014</v>
      </c>
      <c r="HN62">
        <v>21.8312</v>
      </c>
      <c r="HO62">
        <v>774.2190000000001</v>
      </c>
      <c r="HP62">
        <v>14.0655</v>
      </c>
      <c r="HQ62">
        <v>101.083</v>
      </c>
      <c r="HR62">
        <v>102.09</v>
      </c>
    </row>
    <row r="63" spans="1:226">
      <c r="A63">
        <v>47</v>
      </c>
      <c r="B63">
        <v>1664293428.5</v>
      </c>
      <c r="C63">
        <v>321.5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1664293420.714286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769.9179099670997</v>
      </c>
      <c r="AK63">
        <v>721.7581515151513</v>
      </c>
      <c r="AL63">
        <v>3.336126580086545</v>
      </c>
      <c r="AM63">
        <v>63.45</v>
      </c>
      <c r="AN63">
        <f>(AP63 - AO63 + BO63*1E3/(8.314*(BQ63+273.15)) * AR63/BN63 * AQ63) * BN63/(100*BB63) * 1000/(1000 - AP63)</f>
        <v>0</v>
      </c>
      <c r="AO63">
        <v>13.95914879071796</v>
      </c>
      <c r="AP63">
        <v>18.2189034965035</v>
      </c>
      <c r="AQ63">
        <v>9.507828103132386E-05</v>
      </c>
      <c r="AR63">
        <v>96.67977505409691</v>
      </c>
      <c r="AS63">
        <v>5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1664293420.714286</v>
      </c>
      <c r="BH63">
        <v>684.6514642857143</v>
      </c>
      <c r="BI63">
        <v>742.9340000000001</v>
      </c>
      <c r="BJ63">
        <v>18.21779285714286</v>
      </c>
      <c r="BK63">
        <v>13.923725</v>
      </c>
      <c r="BL63">
        <v>680.7920714285714</v>
      </c>
      <c r="BM63">
        <v>18.021525</v>
      </c>
      <c r="BN63">
        <v>500.0724999999999</v>
      </c>
      <c r="BO63">
        <v>91.10437857142858</v>
      </c>
      <c r="BP63">
        <v>0.1000474785714286</v>
      </c>
      <c r="BQ63">
        <v>24.76696071428571</v>
      </c>
      <c r="BR63">
        <v>25.03143214285714</v>
      </c>
      <c r="BS63">
        <v>999.9000000000002</v>
      </c>
      <c r="BT63">
        <v>0</v>
      </c>
      <c r="BU63">
        <v>0</v>
      </c>
      <c r="BV63">
        <v>9998.778571428571</v>
      </c>
      <c r="BW63">
        <v>0</v>
      </c>
      <c r="BX63">
        <v>8.49526</v>
      </c>
      <c r="BY63">
        <v>-58.28249999999999</v>
      </c>
      <c r="BZ63">
        <v>697.355857142857</v>
      </c>
      <c r="CA63">
        <v>753.4252142857143</v>
      </c>
      <c r="CB63">
        <v>4.294058928571429</v>
      </c>
      <c r="CC63">
        <v>742.9340000000001</v>
      </c>
      <c r="CD63">
        <v>13.923725</v>
      </c>
      <c r="CE63">
        <v>1.659720714285715</v>
      </c>
      <c r="CF63">
        <v>1.268513214285714</v>
      </c>
      <c r="CG63">
        <v>14.52475</v>
      </c>
      <c r="CH63">
        <v>10.43079285714285</v>
      </c>
      <c r="CI63">
        <v>2000.025</v>
      </c>
      <c r="CJ63">
        <v>0.9800062142857142</v>
      </c>
      <c r="CK63">
        <v>0.01999357857142857</v>
      </c>
      <c r="CL63">
        <v>0</v>
      </c>
      <c r="CM63">
        <v>761.5118214285714</v>
      </c>
      <c r="CN63">
        <v>5.000560000000001</v>
      </c>
      <c r="CO63">
        <v>15199.275</v>
      </c>
      <c r="CP63">
        <v>17295.12142857143</v>
      </c>
      <c r="CQ63">
        <v>38.97075</v>
      </c>
      <c r="CR63">
        <v>38.96849999999999</v>
      </c>
      <c r="CS63">
        <v>38.214</v>
      </c>
      <c r="CT63">
        <v>37.73871428571429</v>
      </c>
      <c r="CU63">
        <v>39.28107142857142</v>
      </c>
      <c r="CV63">
        <v>1955.135</v>
      </c>
      <c r="CW63">
        <v>39.89000000000001</v>
      </c>
      <c r="CX63">
        <v>0</v>
      </c>
      <c r="CY63">
        <v>1664293444.5</v>
      </c>
      <c r="CZ63">
        <v>0</v>
      </c>
      <c r="DA63">
        <v>0</v>
      </c>
      <c r="DB63" t="s">
        <v>356</v>
      </c>
      <c r="DC63">
        <v>1663861122</v>
      </c>
      <c r="DD63">
        <v>1663861125</v>
      </c>
      <c r="DE63">
        <v>0</v>
      </c>
      <c r="DF63">
        <v>-0.287</v>
      </c>
      <c r="DG63">
        <v>-0.004</v>
      </c>
      <c r="DH63">
        <v>3.172</v>
      </c>
      <c r="DI63">
        <v>0.178</v>
      </c>
      <c r="DJ63">
        <v>400</v>
      </c>
      <c r="DK63">
        <v>17</v>
      </c>
      <c r="DL63">
        <v>0.18</v>
      </c>
      <c r="DM63">
        <v>0.07000000000000001</v>
      </c>
      <c r="DN63">
        <v>-58.0727575</v>
      </c>
      <c r="DO63">
        <v>-3.806342589117989</v>
      </c>
      <c r="DP63">
        <v>0.3996870143546697</v>
      </c>
      <c r="DQ63">
        <v>0</v>
      </c>
      <c r="DR63">
        <v>4.32161825</v>
      </c>
      <c r="DS63">
        <v>-0.4689916322701717</v>
      </c>
      <c r="DT63">
        <v>0.04661994025561915</v>
      </c>
      <c r="DU63">
        <v>0</v>
      </c>
      <c r="DV63">
        <v>0</v>
      </c>
      <c r="DW63">
        <v>2</v>
      </c>
      <c r="DX63" t="s">
        <v>357</v>
      </c>
      <c r="DY63">
        <v>2.98086</v>
      </c>
      <c r="DZ63">
        <v>2.72828</v>
      </c>
      <c r="EA63">
        <v>0.126149</v>
      </c>
      <c r="EB63">
        <v>0.134324</v>
      </c>
      <c r="EC63">
        <v>0.08933580000000001</v>
      </c>
      <c r="ED63">
        <v>0.0746185</v>
      </c>
      <c r="EE63">
        <v>26266.4</v>
      </c>
      <c r="EF63">
        <v>25638.7</v>
      </c>
      <c r="EG63">
        <v>30583.2</v>
      </c>
      <c r="EH63">
        <v>29858.1</v>
      </c>
      <c r="EI63">
        <v>38425.7</v>
      </c>
      <c r="EJ63">
        <v>36383.5</v>
      </c>
      <c r="EK63">
        <v>46768.3</v>
      </c>
      <c r="EL63">
        <v>44394.8</v>
      </c>
      <c r="EM63">
        <v>1.88743</v>
      </c>
      <c r="EN63">
        <v>1.88405</v>
      </c>
      <c r="EO63">
        <v>0.111226</v>
      </c>
      <c r="EP63">
        <v>0</v>
      </c>
      <c r="EQ63">
        <v>23.1863</v>
      </c>
      <c r="ER63">
        <v>999.9</v>
      </c>
      <c r="ES63">
        <v>38.3</v>
      </c>
      <c r="ET63">
        <v>30.5</v>
      </c>
      <c r="EU63">
        <v>18.4309</v>
      </c>
      <c r="EV63">
        <v>63.5991</v>
      </c>
      <c r="EW63">
        <v>24.2147</v>
      </c>
      <c r="EX63">
        <v>1</v>
      </c>
      <c r="EY63">
        <v>-0.117541</v>
      </c>
      <c r="EZ63">
        <v>1.27548</v>
      </c>
      <c r="FA63">
        <v>20.2389</v>
      </c>
      <c r="FB63">
        <v>5.23077</v>
      </c>
      <c r="FC63">
        <v>11.968</v>
      </c>
      <c r="FD63">
        <v>4.97075</v>
      </c>
      <c r="FE63">
        <v>3.28958</v>
      </c>
      <c r="FF63">
        <v>9999</v>
      </c>
      <c r="FG63">
        <v>9999</v>
      </c>
      <c r="FH63">
        <v>9999</v>
      </c>
      <c r="FI63">
        <v>377</v>
      </c>
      <c r="FJ63">
        <v>4.97274</v>
      </c>
      <c r="FK63">
        <v>1.87693</v>
      </c>
      <c r="FL63">
        <v>1.87501</v>
      </c>
      <c r="FM63">
        <v>1.87785</v>
      </c>
      <c r="FN63">
        <v>1.87457</v>
      </c>
      <c r="FO63">
        <v>1.87819</v>
      </c>
      <c r="FP63">
        <v>1.87531</v>
      </c>
      <c r="FQ63">
        <v>1.87638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3.916</v>
      </c>
      <c r="GF63">
        <v>0.1964</v>
      </c>
      <c r="GG63">
        <v>1.777354642861949</v>
      </c>
      <c r="GH63">
        <v>0.004141656873719072</v>
      </c>
      <c r="GI63">
        <v>-1.960372967482991E-06</v>
      </c>
      <c r="GJ63">
        <v>5.42736388890357E-10</v>
      </c>
      <c r="GK63">
        <v>-0.009777689371679627</v>
      </c>
      <c r="GL63">
        <v>0.002273355880072555</v>
      </c>
      <c r="GM63">
        <v>0.000541358641816816</v>
      </c>
      <c r="GN63">
        <v>-1.836191331155658E-06</v>
      </c>
      <c r="GO63">
        <v>-0</v>
      </c>
      <c r="GP63">
        <v>2096</v>
      </c>
      <c r="GQ63">
        <v>1</v>
      </c>
      <c r="GR63">
        <v>23</v>
      </c>
      <c r="GS63">
        <v>7205.1</v>
      </c>
      <c r="GT63">
        <v>7205.1</v>
      </c>
      <c r="GU63">
        <v>1.82373</v>
      </c>
      <c r="GV63">
        <v>2.51587</v>
      </c>
      <c r="GW63">
        <v>1.39893</v>
      </c>
      <c r="GX63">
        <v>2.33521</v>
      </c>
      <c r="GY63">
        <v>1.44897</v>
      </c>
      <c r="GZ63">
        <v>2.48291</v>
      </c>
      <c r="HA63">
        <v>35.1055</v>
      </c>
      <c r="HB63">
        <v>15.6293</v>
      </c>
      <c r="HC63">
        <v>18</v>
      </c>
      <c r="HD63">
        <v>489.2</v>
      </c>
      <c r="HE63">
        <v>458.117</v>
      </c>
      <c r="HF63">
        <v>21.8007</v>
      </c>
      <c r="HG63">
        <v>25.486</v>
      </c>
      <c r="HH63">
        <v>30</v>
      </c>
      <c r="HI63">
        <v>25.3213</v>
      </c>
      <c r="HJ63">
        <v>25.3968</v>
      </c>
      <c r="HK63">
        <v>36.5176</v>
      </c>
      <c r="HL63">
        <v>24.4305</v>
      </c>
      <c r="HM63">
        <v>35.1291</v>
      </c>
      <c r="HN63">
        <v>21.8063</v>
      </c>
      <c r="HO63">
        <v>787.581</v>
      </c>
      <c r="HP63">
        <v>14.1231</v>
      </c>
      <c r="HQ63">
        <v>101.084</v>
      </c>
      <c r="HR63">
        <v>102.09</v>
      </c>
    </row>
    <row r="64" spans="1:226">
      <c r="A64">
        <v>48</v>
      </c>
      <c r="B64">
        <v>1664293433.5</v>
      </c>
      <c r="C64">
        <v>326.5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1664293426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787.3621646164504</v>
      </c>
      <c r="AK64">
        <v>738.6904121212119</v>
      </c>
      <c r="AL64">
        <v>3.38723549783543</v>
      </c>
      <c r="AM64">
        <v>63.45</v>
      </c>
      <c r="AN64">
        <f>(AP64 - AO64 + BO64*1E3/(8.314*(BQ64+273.15)) * AR64/BN64 * AQ64) * BN64/(100*BB64) * 1000/(1000 - AP64)</f>
        <v>0</v>
      </c>
      <c r="AO64">
        <v>14.02897431440423</v>
      </c>
      <c r="AP64">
        <v>18.22142517482519</v>
      </c>
      <c r="AQ64">
        <v>0.0003731041405821546</v>
      </c>
      <c r="AR64">
        <v>96.67977505409691</v>
      </c>
      <c r="AS64">
        <v>5</v>
      </c>
      <c r="AT64">
        <v>1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1664293426</v>
      </c>
      <c r="BH64">
        <v>702.0697037037038</v>
      </c>
      <c r="BI64">
        <v>760.7722592592592</v>
      </c>
      <c r="BJ64">
        <v>18.22137407407407</v>
      </c>
      <c r="BK64">
        <v>13.97715555555555</v>
      </c>
      <c r="BL64">
        <v>698.1718148148148</v>
      </c>
      <c r="BM64">
        <v>18.02503703703704</v>
      </c>
      <c r="BN64">
        <v>500.0758518518518</v>
      </c>
      <c r="BO64">
        <v>91.10267777777779</v>
      </c>
      <c r="BP64">
        <v>0.1000554148148148</v>
      </c>
      <c r="BQ64">
        <v>24.7568</v>
      </c>
      <c r="BR64">
        <v>25.02174814814815</v>
      </c>
      <c r="BS64">
        <v>999.9000000000001</v>
      </c>
      <c r="BT64">
        <v>0</v>
      </c>
      <c r="BU64">
        <v>0</v>
      </c>
      <c r="BV64">
        <v>9995.631481481481</v>
      </c>
      <c r="BW64">
        <v>0</v>
      </c>
      <c r="BX64">
        <v>8.49526</v>
      </c>
      <c r="BY64">
        <v>-58.70259999999999</v>
      </c>
      <c r="BZ64">
        <v>715.099814814815</v>
      </c>
      <c r="CA64">
        <v>771.557111111111</v>
      </c>
      <c r="CB64">
        <v>4.244212222222222</v>
      </c>
      <c r="CC64">
        <v>760.7722592592592</v>
      </c>
      <c r="CD64">
        <v>13.97715555555555</v>
      </c>
      <c r="CE64">
        <v>1.660015185185185</v>
      </c>
      <c r="CF64">
        <v>1.273356666666667</v>
      </c>
      <c r="CG64">
        <v>14.52750740740741</v>
      </c>
      <c r="CH64">
        <v>10.48792592592593</v>
      </c>
      <c r="CI64">
        <v>1999.998888888889</v>
      </c>
      <c r="CJ64">
        <v>0.980006</v>
      </c>
      <c r="CK64">
        <v>0.0199938</v>
      </c>
      <c r="CL64">
        <v>0</v>
      </c>
      <c r="CM64">
        <v>761.6681111111111</v>
      </c>
      <c r="CN64">
        <v>5.000560000000001</v>
      </c>
      <c r="CO64">
        <v>15203.56666666667</v>
      </c>
      <c r="CP64">
        <v>17294.9</v>
      </c>
      <c r="CQ64">
        <v>38.92796296296296</v>
      </c>
      <c r="CR64">
        <v>38.95099999999999</v>
      </c>
      <c r="CS64">
        <v>38.17566666666666</v>
      </c>
      <c r="CT64">
        <v>37.72666666666667</v>
      </c>
      <c r="CU64">
        <v>39.24522222222222</v>
      </c>
      <c r="CV64">
        <v>1955.108888888889</v>
      </c>
      <c r="CW64">
        <v>39.89000000000001</v>
      </c>
      <c r="CX64">
        <v>0</v>
      </c>
      <c r="CY64">
        <v>1664293449.3</v>
      </c>
      <c r="CZ64">
        <v>0</v>
      </c>
      <c r="DA64">
        <v>0</v>
      </c>
      <c r="DB64" t="s">
        <v>356</v>
      </c>
      <c r="DC64">
        <v>1663861122</v>
      </c>
      <c r="DD64">
        <v>1663861125</v>
      </c>
      <c r="DE64">
        <v>0</v>
      </c>
      <c r="DF64">
        <v>-0.287</v>
      </c>
      <c r="DG64">
        <v>-0.004</v>
      </c>
      <c r="DH64">
        <v>3.172</v>
      </c>
      <c r="DI64">
        <v>0.178</v>
      </c>
      <c r="DJ64">
        <v>400</v>
      </c>
      <c r="DK64">
        <v>17</v>
      </c>
      <c r="DL64">
        <v>0.18</v>
      </c>
      <c r="DM64">
        <v>0.07000000000000001</v>
      </c>
      <c r="DN64">
        <v>-58.47640750000001</v>
      </c>
      <c r="DO64">
        <v>-4.448353846153642</v>
      </c>
      <c r="DP64">
        <v>0.4563744856954099</v>
      </c>
      <c r="DQ64">
        <v>0</v>
      </c>
      <c r="DR64">
        <v>4.269603000000001</v>
      </c>
      <c r="DS64">
        <v>-0.5906048780487843</v>
      </c>
      <c r="DT64">
        <v>0.05817013448497438</v>
      </c>
      <c r="DU64">
        <v>0</v>
      </c>
      <c r="DV64">
        <v>0</v>
      </c>
      <c r="DW64">
        <v>2</v>
      </c>
      <c r="DX64" t="s">
        <v>357</v>
      </c>
      <c r="DY64">
        <v>2.9807</v>
      </c>
      <c r="DZ64">
        <v>2.72834</v>
      </c>
      <c r="EA64">
        <v>0.12814</v>
      </c>
      <c r="EB64">
        <v>0.136227</v>
      </c>
      <c r="EC64">
        <v>0.0893336</v>
      </c>
      <c r="ED64">
        <v>0.074645</v>
      </c>
      <c r="EE64">
        <v>26207.1</v>
      </c>
      <c r="EF64">
        <v>25581.9</v>
      </c>
      <c r="EG64">
        <v>30583.7</v>
      </c>
      <c r="EH64">
        <v>29857.6</v>
      </c>
      <c r="EI64">
        <v>38426.8</v>
      </c>
      <c r="EJ64">
        <v>36381.9</v>
      </c>
      <c r="EK64">
        <v>46769.3</v>
      </c>
      <c r="EL64">
        <v>44393.9</v>
      </c>
      <c r="EM64">
        <v>1.88738</v>
      </c>
      <c r="EN64">
        <v>1.88398</v>
      </c>
      <c r="EO64">
        <v>0.111774</v>
      </c>
      <c r="EP64">
        <v>0</v>
      </c>
      <c r="EQ64">
        <v>23.1815</v>
      </c>
      <c r="ER64">
        <v>999.9</v>
      </c>
      <c r="ES64">
        <v>38.3</v>
      </c>
      <c r="ET64">
        <v>30.6</v>
      </c>
      <c r="EU64">
        <v>18.537</v>
      </c>
      <c r="EV64">
        <v>63.8491</v>
      </c>
      <c r="EW64">
        <v>24.1947</v>
      </c>
      <c r="EX64">
        <v>1</v>
      </c>
      <c r="EY64">
        <v>-0.117622</v>
      </c>
      <c r="EZ64">
        <v>1.26621</v>
      </c>
      <c r="FA64">
        <v>20.2391</v>
      </c>
      <c r="FB64">
        <v>5.23002</v>
      </c>
      <c r="FC64">
        <v>11.968</v>
      </c>
      <c r="FD64">
        <v>4.97085</v>
      </c>
      <c r="FE64">
        <v>3.2895</v>
      </c>
      <c r="FF64">
        <v>9999</v>
      </c>
      <c r="FG64">
        <v>9999</v>
      </c>
      <c r="FH64">
        <v>9999</v>
      </c>
      <c r="FI64">
        <v>377</v>
      </c>
      <c r="FJ64">
        <v>4.97274</v>
      </c>
      <c r="FK64">
        <v>1.87697</v>
      </c>
      <c r="FL64">
        <v>1.87504</v>
      </c>
      <c r="FM64">
        <v>1.87789</v>
      </c>
      <c r="FN64">
        <v>1.87463</v>
      </c>
      <c r="FO64">
        <v>1.8782</v>
      </c>
      <c r="FP64">
        <v>1.87535</v>
      </c>
      <c r="FQ64">
        <v>1.87642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3.952</v>
      </c>
      <c r="GF64">
        <v>0.1964</v>
      </c>
      <c r="GG64">
        <v>1.777354642861949</v>
      </c>
      <c r="GH64">
        <v>0.004141656873719072</v>
      </c>
      <c r="GI64">
        <v>-1.960372967482991E-06</v>
      </c>
      <c r="GJ64">
        <v>5.42736388890357E-10</v>
      </c>
      <c r="GK64">
        <v>-0.009777689371679627</v>
      </c>
      <c r="GL64">
        <v>0.002273355880072555</v>
      </c>
      <c r="GM64">
        <v>0.000541358641816816</v>
      </c>
      <c r="GN64">
        <v>-1.836191331155658E-06</v>
      </c>
      <c r="GO64">
        <v>-0</v>
      </c>
      <c r="GP64">
        <v>2096</v>
      </c>
      <c r="GQ64">
        <v>1</v>
      </c>
      <c r="GR64">
        <v>23</v>
      </c>
      <c r="GS64">
        <v>7205.2</v>
      </c>
      <c r="GT64">
        <v>7205.1</v>
      </c>
      <c r="GU64">
        <v>1.85425</v>
      </c>
      <c r="GV64">
        <v>2.51953</v>
      </c>
      <c r="GW64">
        <v>1.39893</v>
      </c>
      <c r="GX64">
        <v>2.33521</v>
      </c>
      <c r="GY64">
        <v>1.44897</v>
      </c>
      <c r="GZ64">
        <v>2.47192</v>
      </c>
      <c r="HA64">
        <v>35.1055</v>
      </c>
      <c r="HB64">
        <v>15.6293</v>
      </c>
      <c r="HC64">
        <v>18</v>
      </c>
      <c r="HD64">
        <v>489.173</v>
      </c>
      <c r="HE64">
        <v>458.069</v>
      </c>
      <c r="HF64">
        <v>21.7808</v>
      </c>
      <c r="HG64">
        <v>25.486</v>
      </c>
      <c r="HH64">
        <v>30</v>
      </c>
      <c r="HI64">
        <v>25.3213</v>
      </c>
      <c r="HJ64">
        <v>25.3968</v>
      </c>
      <c r="HK64">
        <v>37.1342</v>
      </c>
      <c r="HL64">
        <v>24.1529</v>
      </c>
      <c r="HM64">
        <v>35.1291</v>
      </c>
      <c r="HN64">
        <v>21.7837</v>
      </c>
      <c r="HO64">
        <v>807.703</v>
      </c>
      <c r="HP64">
        <v>14.1881</v>
      </c>
      <c r="HQ64">
        <v>101.086</v>
      </c>
      <c r="HR64">
        <v>102.088</v>
      </c>
    </row>
    <row r="65" spans="1:226">
      <c r="A65">
        <v>49</v>
      </c>
      <c r="B65">
        <v>1664293438.5</v>
      </c>
      <c r="C65">
        <v>331.5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1664293430.714286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803.4179841385283</v>
      </c>
      <c r="AK65">
        <v>755.1078121212121</v>
      </c>
      <c r="AL65">
        <v>3.251399307359336</v>
      </c>
      <c r="AM65">
        <v>63.45</v>
      </c>
      <c r="AN65">
        <f>(AP65 - AO65 + BO65*1E3/(8.314*(BQ65+273.15)) * AR65/BN65 * AQ65) * BN65/(100*BB65) * 1000/(1000 - AP65)</f>
        <v>0</v>
      </c>
      <c r="AO65">
        <v>14.05086586968507</v>
      </c>
      <c r="AP65">
        <v>18.21497272727274</v>
      </c>
      <c r="AQ65">
        <v>-0.0002157515510657067</v>
      </c>
      <c r="AR65">
        <v>96.67977505409691</v>
      </c>
      <c r="AS65">
        <v>5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1664293430.714286</v>
      </c>
      <c r="BH65">
        <v>717.5970714285714</v>
      </c>
      <c r="BI65">
        <v>776.2988928571428</v>
      </c>
      <c r="BJ65">
        <v>18.21992857142857</v>
      </c>
      <c r="BK65">
        <v>14.02520357142857</v>
      </c>
      <c r="BL65">
        <v>713.6653571428573</v>
      </c>
      <c r="BM65">
        <v>18.02362142857143</v>
      </c>
      <c r="BN65">
        <v>500.0774285714286</v>
      </c>
      <c r="BO65">
        <v>91.10101071428571</v>
      </c>
      <c r="BP65">
        <v>0.0999850607142857</v>
      </c>
      <c r="BQ65">
        <v>24.74778214285715</v>
      </c>
      <c r="BR65">
        <v>25.02004285714286</v>
      </c>
      <c r="BS65">
        <v>999.9000000000002</v>
      </c>
      <c r="BT65">
        <v>0</v>
      </c>
      <c r="BU65">
        <v>0</v>
      </c>
      <c r="BV65">
        <v>9999.605357142858</v>
      </c>
      <c r="BW65">
        <v>0</v>
      </c>
      <c r="BX65">
        <v>8.49526</v>
      </c>
      <c r="BY65">
        <v>-58.70188928571429</v>
      </c>
      <c r="BZ65">
        <v>730.9142857142857</v>
      </c>
      <c r="CA65">
        <v>787.3422142857144</v>
      </c>
      <c r="CB65">
        <v>4.194715714285714</v>
      </c>
      <c r="CC65">
        <v>776.2988928571428</v>
      </c>
      <c r="CD65">
        <v>14.02520357142857</v>
      </c>
      <c r="CE65">
        <v>1.659853214285714</v>
      </c>
      <c r="CF65">
        <v>1.277710714285714</v>
      </c>
      <c r="CG65">
        <v>14.52598928571429</v>
      </c>
      <c r="CH65">
        <v>10.539125</v>
      </c>
      <c r="CI65">
        <v>2000.005714285714</v>
      </c>
      <c r="CJ65">
        <v>0.980006</v>
      </c>
      <c r="CK65">
        <v>0.0199938</v>
      </c>
      <c r="CL65">
        <v>0</v>
      </c>
      <c r="CM65">
        <v>761.8057857142858</v>
      </c>
      <c r="CN65">
        <v>5.000560000000001</v>
      </c>
      <c r="CO65">
        <v>15205.77142857143</v>
      </c>
      <c r="CP65">
        <v>17294.95357142857</v>
      </c>
      <c r="CQ65">
        <v>38.95292857142856</v>
      </c>
      <c r="CR65">
        <v>38.93928571428571</v>
      </c>
      <c r="CS65">
        <v>38.13146428571428</v>
      </c>
      <c r="CT65">
        <v>37.69614285714287</v>
      </c>
      <c r="CU65">
        <v>39.22525</v>
      </c>
      <c r="CV65">
        <v>1955.115714285714</v>
      </c>
      <c r="CW65">
        <v>39.89000000000001</v>
      </c>
      <c r="CX65">
        <v>0</v>
      </c>
      <c r="CY65">
        <v>1664293454.7</v>
      </c>
      <c r="CZ65">
        <v>0</v>
      </c>
      <c r="DA65">
        <v>0</v>
      </c>
      <c r="DB65" t="s">
        <v>356</v>
      </c>
      <c r="DC65">
        <v>1663861122</v>
      </c>
      <c r="DD65">
        <v>1663861125</v>
      </c>
      <c r="DE65">
        <v>0</v>
      </c>
      <c r="DF65">
        <v>-0.287</v>
      </c>
      <c r="DG65">
        <v>-0.004</v>
      </c>
      <c r="DH65">
        <v>3.172</v>
      </c>
      <c r="DI65">
        <v>0.178</v>
      </c>
      <c r="DJ65">
        <v>400</v>
      </c>
      <c r="DK65">
        <v>17</v>
      </c>
      <c r="DL65">
        <v>0.18</v>
      </c>
      <c r="DM65">
        <v>0.07000000000000001</v>
      </c>
      <c r="DN65">
        <v>-58.6301825</v>
      </c>
      <c r="DO65">
        <v>-1.37197936210132</v>
      </c>
      <c r="DP65">
        <v>0.2769523703522864</v>
      </c>
      <c r="DQ65">
        <v>0</v>
      </c>
      <c r="DR65">
        <v>4.2325485</v>
      </c>
      <c r="DS65">
        <v>-0.6090434521575994</v>
      </c>
      <c r="DT65">
        <v>0.05980173615999791</v>
      </c>
      <c r="DU65">
        <v>0</v>
      </c>
      <c r="DV65">
        <v>0</v>
      </c>
      <c r="DW65">
        <v>2</v>
      </c>
      <c r="DX65" t="s">
        <v>357</v>
      </c>
      <c r="DY65">
        <v>2.98077</v>
      </c>
      <c r="DZ65">
        <v>2.7283</v>
      </c>
      <c r="EA65">
        <v>0.130046</v>
      </c>
      <c r="EB65">
        <v>0.138053</v>
      </c>
      <c r="EC65">
        <v>0.0893152</v>
      </c>
      <c r="ED65">
        <v>0.0749393</v>
      </c>
      <c r="EE65">
        <v>26150</v>
      </c>
      <c r="EF65">
        <v>25527.8</v>
      </c>
      <c r="EG65">
        <v>30583.9</v>
      </c>
      <c r="EH65">
        <v>29857.5</v>
      </c>
      <c r="EI65">
        <v>38427.9</v>
      </c>
      <c r="EJ65">
        <v>36370.4</v>
      </c>
      <c r="EK65">
        <v>46769.6</v>
      </c>
      <c r="EL65">
        <v>44394.1</v>
      </c>
      <c r="EM65">
        <v>1.88708</v>
      </c>
      <c r="EN65">
        <v>1.8842</v>
      </c>
      <c r="EO65">
        <v>0.112236</v>
      </c>
      <c r="EP65">
        <v>0</v>
      </c>
      <c r="EQ65">
        <v>23.1781</v>
      </c>
      <c r="ER65">
        <v>999.9</v>
      </c>
      <c r="ES65">
        <v>38.3</v>
      </c>
      <c r="ET65">
        <v>30.5</v>
      </c>
      <c r="EU65">
        <v>18.4315</v>
      </c>
      <c r="EV65">
        <v>63.7391</v>
      </c>
      <c r="EW65">
        <v>24.0064</v>
      </c>
      <c r="EX65">
        <v>1</v>
      </c>
      <c r="EY65">
        <v>-0.117546</v>
      </c>
      <c r="EZ65">
        <v>1.2488</v>
      </c>
      <c r="FA65">
        <v>20.2393</v>
      </c>
      <c r="FB65">
        <v>5.23002</v>
      </c>
      <c r="FC65">
        <v>11.968</v>
      </c>
      <c r="FD65">
        <v>4.97025</v>
      </c>
      <c r="FE65">
        <v>3.2895</v>
      </c>
      <c r="FF65">
        <v>9999</v>
      </c>
      <c r="FG65">
        <v>9999</v>
      </c>
      <c r="FH65">
        <v>9999</v>
      </c>
      <c r="FI65">
        <v>377</v>
      </c>
      <c r="FJ65">
        <v>4.97275</v>
      </c>
      <c r="FK65">
        <v>1.87697</v>
      </c>
      <c r="FL65">
        <v>1.87502</v>
      </c>
      <c r="FM65">
        <v>1.87789</v>
      </c>
      <c r="FN65">
        <v>1.87465</v>
      </c>
      <c r="FO65">
        <v>1.8782</v>
      </c>
      <c r="FP65">
        <v>1.87532</v>
      </c>
      <c r="FQ65">
        <v>1.8764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3.986</v>
      </c>
      <c r="GF65">
        <v>0.1962</v>
      </c>
      <c r="GG65">
        <v>1.777354642861949</v>
      </c>
      <c r="GH65">
        <v>0.004141656873719072</v>
      </c>
      <c r="GI65">
        <v>-1.960372967482991E-06</v>
      </c>
      <c r="GJ65">
        <v>5.42736388890357E-10</v>
      </c>
      <c r="GK65">
        <v>-0.009777689371679627</v>
      </c>
      <c r="GL65">
        <v>0.002273355880072555</v>
      </c>
      <c r="GM65">
        <v>0.000541358641816816</v>
      </c>
      <c r="GN65">
        <v>-1.836191331155658E-06</v>
      </c>
      <c r="GO65">
        <v>-0</v>
      </c>
      <c r="GP65">
        <v>2096</v>
      </c>
      <c r="GQ65">
        <v>1</v>
      </c>
      <c r="GR65">
        <v>23</v>
      </c>
      <c r="GS65">
        <v>7205.3</v>
      </c>
      <c r="GT65">
        <v>7205.2</v>
      </c>
      <c r="GU65">
        <v>1.88354</v>
      </c>
      <c r="GV65">
        <v>2.51587</v>
      </c>
      <c r="GW65">
        <v>1.39893</v>
      </c>
      <c r="GX65">
        <v>2.33521</v>
      </c>
      <c r="GY65">
        <v>1.44897</v>
      </c>
      <c r="GZ65">
        <v>2.46094</v>
      </c>
      <c r="HA65">
        <v>35.1055</v>
      </c>
      <c r="HB65">
        <v>15.6293</v>
      </c>
      <c r="HC65">
        <v>18</v>
      </c>
      <c r="HD65">
        <v>489.011</v>
      </c>
      <c r="HE65">
        <v>458.211</v>
      </c>
      <c r="HF65">
        <v>21.7654</v>
      </c>
      <c r="HG65">
        <v>25.486</v>
      </c>
      <c r="HH65">
        <v>30.0001</v>
      </c>
      <c r="HI65">
        <v>25.3215</v>
      </c>
      <c r="HJ65">
        <v>25.3968</v>
      </c>
      <c r="HK65">
        <v>37.723</v>
      </c>
      <c r="HL65">
        <v>23.5698</v>
      </c>
      <c r="HM65">
        <v>35.1291</v>
      </c>
      <c r="HN65">
        <v>21.7684</v>
      </c>
      <c r="HO65">
        <v>821.0599999999999</v>
      </c>
      <c r="HP65">
        <v>14.2507</v>
      </c>
      <c r="HQ65">
        <v>101.087</v>
      </c>
      <c r="HR65">
        <v>102.088</v>
      </c>
    </row>
    <row r="66" spans="1:226">
      <c r="A66">
        <v>50</v>
      </c>
      <c r="B66">
        <v>1664293443.5</v>
      </c>
      <c r="C66">
        <v>336.5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1664293436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820.0380551480521</v>
      </c>
      <c r="AK66">
        <v>771.5478303030301</v>
      </c>
      <c r="AL66">
        <v>3.298411601731511</v>
      </c>
      <c r="AM66">
        <v>63.45</v>
      </c>
      <c r="AN66">
        <f>(AP66 - AO66 + BO66*1E3/(8.314*(BQ66+273.15)) * AR66/BN66 * AQ66) * BN66/(100*BB66) * 1000/(1000 - AP66)</f>
        <v>0</v>
      </c>
      <c r="AO66">
        <v>14.12251886212869</v>
      </c>
      <c r="AP66">
        <v>18.21408041958042</v>
      </c>
      <c r="AQ66">
        <v>5.302906046282092E-06</v>
      </c>
      <c r="AR66">
        <v>96.67977505409691</v>
      </c>
      <c r="AS66">
        <v>5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1664293436</v>
      </c>
      <c r="BH66">
        <v>734.8611851851851</v>
      </c>
      <c r="BI66">
        <v>793.657962962963</v>
      </c>
      <c r="BJ66">
        <v>18.21814074074074</v>
      </c>
      <c r="BK66">
        <v>14.08050370370371</v>
      </c>
      <c r="BL66">
        <v>730.8922592592592</v>
      </c>
      <c r="BM66">
        <v>18.02187037037037</v>
      </c>
      <c r="BN66">
        <v>500.0715925925927</v>
      </c>
      <c r="BO66">
        <v>91.09994074074073</v>
      </c>
      <c r="BP66">
        <v>0.1000036222222222</v>
      </c>
      <c r="BQ66">
        <v>24.74078518518519</v>
      </c>
      <c r="BR66">
        <v>25.02142222222223</v>
      </c>
      <c r="BS66">
        <v>999.9000000000001</v>
      </c>
      <c r="BT66">
        <v>0</v>
      </c>
      <c r="BU66">
        <v>0</v>
      </c>
      <c r="BV66">
        <v>10000.37037037037</v>
      </c>
      <c r="BW66">
        <v>0</v>
      </c>
      <c r="BX66">
        <v>8.49526</v>
      </c>
      <c r="BY66">
        <v>-58.79681481481482</v>
      </c>
      <c r="BZ66">
        <v>748.4974444444445</v>
      </c>
      <c r="CA66">
        <v>804.9933703703704</v>
      </c>
      <c r="CB66">
        <v>4.137636666666666</v>
      </c>
      <c r="CC66">
        <v>793.657962962963</v>
      </c>
      <c r="CD66">
        <v>14.08050370370371</v>
      </c>
      <c r="CE66">
        <v>1.659670740740741</v>
      </c>
      <c r="CF66">
        <v>1.282732592592593</v>
      </c>
      <c r="CG66">
        <v>14.52428518518518</v>
      </c>
      <c r="CH66">
        <v>10.59796666666666</v>
      </c>
      <c r="CI66">
        <v>2000.011481481482</v>
      </c>
      <c r="CJ66">
        <v>0.980006</v>
      </c>
      <c r="CK66">
        <v>0.0199938</v>
      </c>
      <c r="CL66">
        <v>0</v>
      </c>
      <c r="CM66">
        <v>761.8394074074075</v>
      </c>
      <c r="CN66">
        <v>5.000560000000001</v>
      </c>
      <c r="CO66">
        <v>15206.72962962963</v>
      </c>
      <c r="CP66">
        <v>17295.0037037037</v>
      </c>
      <c r="CQ66">
        <v>38.861</v>
      </c>
      <c r="CR66">
        <v>38.9301111111111</v>
      </c>
      <c r="CS66">
        <v>38.13866666666667</v>
      </c>
      <c r="CT66">
        <v>37.69411111111111</v>
      </c>
      <c r="CU66">
        <v>39.21262962962963</v>
      </c>
      <c r="CV66">
        <v>1955.121481481481</v>
      </c>
      <c r="CW66">
        <v>39.89000000000001</v>
      </c>
      <c r="CX66">
        <v>0</v>
      </c>
      <c r="CY66">
        <v>1664293459.5</v>
      </c>
      <c r="CZ66">
        <v>0</v>
      </c>
      <c r="DA66">
        <v>0</v>
      </c>
      <c r="DB66" t="s">
        <v>356</v>
      </c>
      <c r="DC66">
        <v>1663861122</v>
      </c>
      <c r="DD66">
        <v>1663861125</v>
      </c>
      <c r="DE66">
        <v>0</v>
      </c>
      <c r="DF66">
        <v>-0.287</v>
      </c>
      <c r="DG66">
        <v>-0.004</v>
      </c>
      <c r="DH66">
        <v>3.172</v>
      </c>
      <c r="DI66">
        <v>0.178</v>
      </c>
      <c r="DJ66">
        <v>400</v>
      </c>
      <c r="DK66">
        <v>17</v>
      </c>
      <c r="DL66">
        <v>0.18</v>
      </c>
      <c r="DM66">
        <v>0.07000000000000001</v>
      </c>
      <c r="DN66">
        <v>-58.734525</v>
      </c>
      <c r="DO66">
        <v>-0.4257703564726812</v>
      </c>
      <c r="DP66">
        <v>0.2472865673161403</v>
      </c>
      <c r="DQ66">
        <v>0</v>
      </c>
      <c r="DR66">
        <v>4.1649905</v>
      </c>
      <c r="DS66">
        <v>-0.6471512195121928</v>
      </c>
      <c r="DT66">
        <v>0.06363665126913895</v>
      </c>
      <c r="DU66">
        <v>0</v>
      </c>
      <c r="DV66">
        <v>0</v>
      </c>
      <c r="DW66">
        <v>2</v>
      </c>
      <c r="DX66" t="s">
        <v>357</v>
      </c>
      <c r="DY66">
        <v>2.98085</v>
      </c>
      <c r="DZ66">
        <v>2.72851</v>
      </c>
      <c r="EA66">
        <v>0.13194</v>
      </c>
      <c r="EB66">
        <v>0.139944</v>
      </c>
      <c r="EC66">
        <v>0.08931269999999999</v>
      </c>
      <c r="ED66">
        <v>0.0751918</v>
      </c>
      <c r="EE66">
        <v>26093</v>
      </c>
      <c r="EF66">
        <v>25471.9</v>
      </c>
      <c r="EG66">
        <v>30583.9</v>
      </c>
      <c r="EH66">
        <v>29857.6</v>
      </c>
      <c r="EI66">
        <v>38428.2</v>
      </c>
      <c r="EJ66">
        <v>36360.4</v>
      </c>
      <c r="EK66">
        <v>46769.6</v>
      </c>
      <c r="EL66">
        <v>44394</v>
      </c>
      <c r="EM66">
        <v>1.88722</v>
      </c>
      <c r="EN66">
        <v>1.88395</v>
      </c>
      <c r="EO66">
        <v>0.113167</v>
      </c>
      <c r="EP66">
        <v>0</v>
      </c>
      <c r="EQ66">
        <v>23.1742</v>
      </c>
      <c r="ER66">
        <v>999.9</v>
      </c>
      <c r="ES66">
        <v>38.3</v>
      </c>
      <c r="ET66">
        <v>30.5</v>
      </c>
      <c r="EU66">
        <v>18.4318</v>
      </c>
      <c r="EV66">
        <v>63.7191</v>
      </c>
      <c r="EW66">
        <v>23.9543</v>
      </c>
      <c r="EX66">
        <v>1</v>
      </c>
      <c r="EY66">
        <v>-0.117515</v>
      </c>
      <c r="EZ66">
        <v>1.26484</v>
      </c>
      <c r="FA66">
        <v>20.2391</v>
      </c>
      <c r="FB66">
        <v>5.22987</v>
      </c>
      <c r="FC66">
        <v>11.968</v>
      </c>
      <c r="FD66">
        <v>4.97045</v>
      </c>
      <c r="FE66">
        <v>3.28943</v>
      </c>
      <c r="FF66">
        <v>9999</v>
      </c>
      <c r="FG66">
        <v>9999</v>
      </c>
      <c r="FH66">
        <v>9999</v>
      </c>
      <c r="FI66">
        <v>377</v>
      </c>
      <c r="FJ66">
        <v>4.97274</v>
      </c>
      <c r="FK66">
        <v>1.87698</v>
      </c>
      <c r="FL66">
        <v>1.87504</v>
      </c>
      <c r="FM66">
        <v>1.8779</v>
      </c>
      <c r="FN66">
        <v>1.87465</v>
      </c>
      <c r="FO66">
        <v>1.8782</v>
      </c>
      <c r="FP66">
        <v>1.87532</v>
      </c>
      <c r="FQ66">
        <v>1.87641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4.021</v>
      </c>
      <c r="GF66">
        <v>0.1962</v>
      </c>
      <c r="GG66">
        <v>1.777354642861949</v>
      </c>
      <c r="GH66">
        <v>0.004141656873719072</v>
      </c>
      <c r="GI66">
        <v>-1.960372967482991E-06</v>
      </c>
      <c r="GJ66">
        <v>5.42736388890357E-10</v>
      </c>
      <c r="GK66">
        <v>-0.009777689371679627</v>
      </c>
      <c r="GL66">
        <v>0.002273355880072555</v>
      </c>
      <c r="GM66">
        <v>0.000541358641816816</v>
      </c>
      <c r="GN66">
        <v>-1.836191331155658E-06</v>
      </c>
      <c r="GO66">
        <v>-0</v>
      </c>
      <c r="GP66">
        <v>2096</v>
      </c>
      <c r="GQ66">
        <v>1</v>
      </c>
      <c r="GR66">
        <v>23</v>
      </c>
      <c r="GS66">
        <v>7205.4</v>
      </c>
      <c r="GT66">
        <v>7205.3</v>
      </c>
      <c r="GU66">
        <v>1.9165</v>
      </c>
      <c r="GV66">
        <v>2.51587</v>
      </c>
      <c r="GW66">
        <v>1.39893</v>
      </c>
      <c r="GX66">
        <v>2.33521</v>
      </c>
      <c r="GY66">
        <v>1.44897</v>
      </c>
      <c r="GZ66">
        <v>2.42798</v>
      </c>
      <c r="HA66">
        <v>35.1055</v>
      </c>
      <c r="HB66">
        <v>15.6205</v>
      </c>
      <c r="HC66">
        <v>18</v>
      </c>
      <c r="HD66">
        <v>489.107</v>
      </c>
      <c r="HE66">
        <v>458.071</v>
      </c>
      <c r="HF66">
        <v>21.7493</v>
      </c>
      <c r="HG66">
        <v>25.4867</v>
      </c>
      <c r="HH66">
        <v>30.0001</v>
      </c>
      <c r="HI66">
        <v>25.3234</v>
      </c>
      <c r="HJ66">
        <v>25.3989</v>
      </c>
      <c r="HK66">
        <v>38.3759</v>
      </c>
      <c r="HL66">
        <v>23.2823</v>
      </c>
      <c r="HM66">
        <v>35.1291</v>
      </c>
      <c r="HN66">
        <v>21.7482</v>
      </c>
      <c r="HO66">
        <v>841.109</v>
      </c>
      <c r="HP66">
        <v>14.3082</v>
      </c>
      <c r="HQ66">
        <v>101.087</v>
      </c>
      <c r="HR66">
        <v>102.088</v>
      </c>
    </row>
    <row r="67" spans="1:226">
      <c r="A67">
        <v>51</v>
      </c>
      <c r="B67">
        <v>1664293448.5</v>
      </c>
      <c r="C67">
        <v>341.5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1664293440.714286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837.054735141126</v>
      </c>
      <c r="AK67">
        <v>788.238733333333</v>
      </c>
      <c r="AL67">
        <v>3.347257142857063</v>
      </c>
      <c r="AM67">
        <v>63.45</v>
      </c>
      <c r="AN67">
        <f>(AP67 - AO67 + BO67*1E3/(8.314*(BQ67+273.15)) * AR67/BN67 * AQ67) * BN67/(100*BB67) * 1000/(1000 - AP67)</f>
        <v>0</v>
      </c>
      <c r="AO67">
        <v>14.18771022515677</v>
      </c>
      <c r="AP67">
        <v>18.21364755244755</v>
      </c>
      <c r="AQ67">
        <v>4.236535173526062E-05</v>
      </c>
      <c r="AR67">
        <v>96.67977505409691</v>
      </c>
      <c r="AS67">
        <v>5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1664293440.714286</v>
      </c>
      <c r="BH67">
        <v>750.1799642857142</v>
      </c>
      <c r="BI67">
        <v>809.0465</v>
      </c>
      <c r="BJ67">
        <v>18.21548214285714</v>
      </c>
      <c r="BK67">
        <v>14.13419285714286</v>
      </c>
      <c r="BL67">
        <v>746.1783571428571</v>
      </c>
      <c r="BM67">
        <v>18.01926428571428</v>
      </c>
      <c r="BN67">
        <v>500.0761428571428</v>
      </c>
      <c r="BO67">
        <v>91.09957499999999</v>
      </c>
      <c r="BP67">
        <v>0.09994315357142858</v>
      </c>
      <c r="BQ67">
        <v>24.73562857142857</v>
      </c>
      <c r="BR67">
        <v>25.02449642857143</v>
      </c>
      <c r="BS67">
        <v>999.9000000000002</v>
      </c>
      <c r="BT67">
        <v>0</v>
      </c>
      <c r="BU67">
        <v>0</v>
      </c>
      <c r="BV67">
        <v>10009.41964285714</v>
      </c>
      <c r="BW67">
        <v>0</v>
      </c>
      <c r="BX67">
        <v>8.49526</v>
      </c>
      <c r="BY67">
        <v>-58.86655357142858</v>
      </c>
      <c r="BZ67">
        <v>764.0984285714284</v>
      </c>
      <c r="CA67">
        <v>820.6464999999999</v>
      </c>
      <c r="CB67">
        <v>4.081289642857143</v>
      </c>
      <c r="CC67">
        <v>809.0465</v>
      </c>
      <c r="CD67">
        <v>14.13419285714286</v>
      </c>
      <c r="CE67">
        <v>1.659421785714285</v>
      </c>
      <c r="CF67">
        <v>1.287618214285715</v>
      </c>
      <c r="CG67">
        <v>14.52195714285715</v>
      </c>
      <c r="CH67">
        <v>10.655</v>
      </c>
      <c r="CI67">
        <v>2000.022857142857</v>
      </c>
      <c r="CJ67">
        <v>0.980006</v>
      </c>
      <c r="CK67">
        <v>0.0199938</v>
      </c>
      <c r="CL67">
        <v>0</v>
      </c>
      <c r="CM67">
        <v>761.9514642857142</v>
      </c>
      <c r="CN67">
        <v>5.000560000000001</v>
      </c>
      <c r="CO67">
        <v>15205.52857142857</v>
      </c>
      <c r="CP67">
        <v>17295.10357142857</v>
      </c>
      <c r="CQ67">
        <v>38.84360714285715</v>
      </c>
      <c r="CR67">
        <v>38.91928571428571</v>
      </c>
      <c r="CS67">
        <v>38.1270357142857</v>
      </c>
      <c r="CT67">
        <v>37.67382142857143</v>
      </c>
      <c r="CU67">
        <v>39.20053571428571</v>
      </c>
      <c r="CV67">
        <v>1955.132857142857</v>
      </c>
      <c r="CW67">
        <v>39.89000000000001</v>
      </c>
      <c r="CX67">
        <v>0</v>
      </c>
      <c r="CY67">
        <v>1664293464.3</v>
      </c>
      <c r="CZ67">
        <v>0</v>
      </c>
      <c r="DA67">
        <v>0</v>
      </c>
      <c r="DB67" t="s">
        <v>356</v>
      </c>
      <c r="DC67">
        <v>1663861122</v>
      </c>
      <c r="DD67">
        <v>1663861125</v>
      </c>
      <c r="DE67">
        <v>0</v>
      </c>
      <c r="DF67">
        <v>-0.287</v>
      </c>
      <c r="DG67">
        <v>-0.004</v>
      </c>
      <c r="DH67">
        <v>3.172</v>
      </c>
      <c r="DI67">
        <v>0.178</v>
      </c>
      <c r="DJ67">
        <v>400</v>
      </c>
      <c r="DK67">
        <v>17</v>
      </c>
      <c r="DL67">
        <v>0.18</v>
      </c>
      <c r="DM67">
        <v>0.07000000000000001</v>
      </c>
      <c r="DN67">
        <v>-58.87936999999999</v>
      </c>
      <c r="DO67">
        <v>-0.7572450281427644</v>
      </c>
      <c r="DP67">
        <v>0.2699171754446167</v>
      </c>
      <c r="DQ67">
        <v>0</v>
      </c>
      <c r="DR67">
        <v>4.11944275</v>
      </c>
      <c r="DS67">
        <v>-0.6918789118198895</v>
      </c>
      <c r="DT67">
        <v>0.06783540285085289</v>
      </c>
      <c r="DU67">
        <v>0</v>
      </c>
      <c r="DV67">
        <v>0</v>
      </c>
      <c r="DW67">
        <v>2</v>
      </c>
      <c r="DX67" t="s">
        <v>357</v>
      </c>
      <c r="DY67">
        <v>2.98075</v>
      </c>
      <c r="DZ67">
        <v>2.72832</v>
      </c>
      <c r="EA67">
        <v>0.133838</v>
      </c>
      <c r="EB67">
        <v>0.14182</v>
      </c>
      <c r="EC67">
        <v>0.0893076</v>
      </c>
      <c r="ED67">
        <v>0.0754085</v>
      </c>
      <c r="EE67">
        <v>26035</v>
      </c>
      <c r="EF67">
        <v>25416.1</v>
      </c>
      <c r="EG67">
        <v>30582.8</v>
      </c>
      <c r="EH67">
        <v>29857.4</v>
      </c>
      <c r="EI67">
        <v>38427.3</v>
      </c>
      <c r="EJ67">
        <v>36351.7</v>
      </c>
      <c r="EK67">
        <v>46768.1</v>
      </c>
      <c r="EL67">
        <v>44393.7</v>
      </c>
      <c r="EM67">
        <v>1.88687</v>
      </c>
      <c r="EN67">
        <v>1.88457</v>
      </c>
      <c r="EO67">
        <v>0.112522</v>
      </c>
      <c r="EP67">
        <v>0</v>
      </c>
      <c r="EQ67">
        <v>23.1707</v>
      </c>
      <c r="ER67">
        <v>999.9</v>
      </c>
      <c r="ES67">
        <v>38.2</v>
      </c>
      <c r="ET67">
        <v>30.5</v>
      </c>
      <c r="EU67">
        <v>18.384</v>
      </c>
      <c r="EV67">
        <v>63.3991</v>
      </c>
      <c r="EW67">
        <v>23.8862</v>
      </c>
      <c r="EX67">
        <v>1</v>
      </c>
      <c r="EY67">
        <v>-0.117231</v>
      </c>
      <c r="EZ67">
        <v>1.32525</v>
      </c>
      <c r="FA67">
        <v>20.2385</v>
      </c>
      <c r="FB67">
        <v>5.23002</v>
      </c>
      <c r="FC67">
        <v>11.968</v>
      </c>
      <c r="FD67">
        <v>4.97045</v>
      </c>
      <c r="FE67">
        <v>3.2895</v>
      </c>
      <c r="FF67">
        <v>9999</v>
      </c>
      <c r="FG67">
        <v>9999</v>
      </c>
      <c r="FH67">
        <v>9999</v>
      </c>
      <c r="FI67">
        <v>377</v>
      </c>
      <c r="FJ67">
        <v>4.97273</v>
      </c>
      <c r="FK67">
        <v>1.87697</v>
      </c>
      <c r="FL67">
        <v>1.87503</v>
      </c>
      <c r="FM67">
        <v>1.87789</v>
      </c>
      <c r="FN67">
        <v>1.87462</v>
      </c>
      <c r="FO67">
        <v>1.87819</v>
      </c>
      <c r="FP67">
        <v>1.87531</v>
      </c>
      <c r="FQ67">
        <v>1.87639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4.055</v>
      </c>
      <c r="GF67">
        <v>0.1962</v>
      </c>
      <c r="GG67">
        <v>1.777354642861949</v>
      </c>
      <c r="GH67">
        <v>0.004141656873719072</v>
      </c>
      <c r="GI67">
        <v>-1.960372967482991E-06</v>
      </c>
      <c r="GJ67">
        <v>5.42736388890357E-10</v>
      </c>
      <c r="GK67">
        <v>-0.009777689371679627</v>
      </c>
      <c r="GL67">
        <v>0.002273355880072555</v>
      </c>
      <c r="GM67">
        <v>0.000541358641816816</v>
      </c>
      <c r="GN67">
        <v>-1.836191331155658E-06</v>
      </c>
      <c r="GO67">
        <v>-0</v>
      </c>
      <c r="GP67">
        <v>2096</v>
      </c>
      <c r="GQ67">
        <v>1</v>
      </c>
      <c r="GR67">
        <v>23</v>
      </c>
      <c r="GS67">
        <v>7205.4</v>
      </c>
      <c r="GT67">
        <v>7205.4</v>
      </c>
      <c r="GU67">
        <v>1.9458</v>
      </c>
      <c r="GV67">
        <v>2.51831</v>
      </c>
      <c r="GW67">
        <v>1.39893</v>
      </c>
      <c r="GX67">
        <v>2.33521</v>
      </c>
      <c r="GY67">
        <v>1.44897</v>
      </c>
      <c r="GZ67">
        <v>2.3877</v>
      </c>
      <c r="HA67">
        <v>35.1055</v>
      </c>
      <c r="HB67">
        <v>15.6118</v>
      </c>
      <c r="HC67">
        <v>18</v>
      </c>
      <c r="HD67">
        <v>488.917</v>
      </c>
      <c r="HE67">
        <v>458.464</v>
      </c>
      <c r="HF67">
        <v>21.7243</v>
      </c>
      <c r="HG67">
        <v>25.4881</v>
      </c>
      <c r="HH67">
        <v>30.0004</v>
      </c>
      <c r="HI67">
        <v>25.3234</v>
      </c>
      <c r="HJ67">
        <v>25.3989</v>
      </c>
      <c r="HK67">
        <v>38.9686</v>
      </c>
      <c r="HL67">
        <v>22.9924</v>
      </c>
      <c r="HM67">
        <v>35.1291</v>
      </c>
      <c r="HN67">
        <v>21.7165</v>
      </c>
      <c r="HO67">
        <v>854.467</v>
      </c>
      <c r="HP67">
        <v>14.3714</v>
      </c>
      <c r="HQ67">
        <v>101.083</v>
      </c>
      <c r="HR67">
        <v>102.088</v>
      </c>
    </row>
    <row r="68" spans="1:226">
      <c r="A68">
        <v>52</v>
      </c>
      <c r="B68">
        <v>1664293453.5</v>
      </c>
      <c r="C68">
        <v>346.5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1664293446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854.0426799272726</v>
      </c>
      <c r="AK68">
        <v>805.022006060606</v>
      </c>
      <c r="AL68">
        <v>3.357399653679645</v>
      </c>
      <c r="AM68">
        <v>63.45</v>
      </c>
      <c r="AN68">
        <f>(AP68 - AO68 + BO68*1E3/(8.314*(BQ68+273.15)) * AR68/BN68 * AQ68) * BN68/(100*BB68) * 1000/(1000 - AP68)</f>
        <v>0</v>
      </c>
      <c r="AO68">
        <v>14.24984376552627</v>
      </c>
      <c r="AP68">
        <v>18.21325944055944</v>
      </c>
      <c r="AQ68">
        <v>-6.235049081782236E-05</v>
      </c>
      <c r="AR68">
        <v>96.67977505409691</v>
      </c>
      <c r="AS68">
        <v>5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1664293446</v>
      </c>
      <c r="BH68">
        <v>767.3623703703704</v>
      </c>
      <c r="BI68">
        <v>826.5696296296298</v>
      </c>
      <c r="BJ68">
        <v>18.21388518518518</v>
      </c>
      <c r="BK68">
        <v>14.20361481481481</v>
      </c>
      <c r="BL68">
        <v>763.3245555555555</v>
      </c>
      <c r="BM68">
        <v>18.0176962962963</v>
      </c>
      <c r="BN68">
        <v>500.0743333333333</v>
      </c>
      <c r="BO68">
        <v>91.09962222222222</v>
      </c>
      <c r="BP68">
        <v>0.1000440740740741</v>
      </c>
      <c r="BQ68">
        <v>24.73033703703704</v>
      </c>
      <c r="BR68">
        <v>25.02624074074074</v>
      </c>
      <c r="BS68">
        <v>999.9000000000001</v>
      </c>
      <c r="BT68">
        <v>0</v>
      </c>
      <c r="BU68">
        <v>0</v>
      </c>
      <c r="BV68">
        <v>9999.766666666666</v>
      </c>
      <c r="BW68">
        <v>0</v>
      </c>
      <c r="BX68">
        <v>8.49526</v>
      </c>
      <c r="BY68">
        <v>-59.20723703703703</v>
      </c>
      <c r="BZ68">
        <v>781.5983703703704</v>
      </c>
      <c r="CA68">
        <v>838.4798888888889</v>
      </c>
      <c r="CB68">
        <v>4.010271481481482</v>
      </c>
      <c r="CC68">
        <v>826.5696296296298</v>
      </c>
      <c r="CD68">
        <v>14.20361481481481</v>
      </c>
      <c r="CE68">
        <v>1.659277037037037</v>
      </c>
      <c r="CF68">
        <v>1.293942592592593</v>
      </c>
      <c r="CG68">
        <v>14.5206</v>
      </c>
      <c r="CH68">
        <v>10.72859259259259</v>
      </c>
      <c r="CI68">
        <v>2000.021851851852</v>
      </c>
      <c r="CJ68">
        <v>0.980005888888889</v>
      </c>
      <c r="CK68">
        <v>0.01999391481481481</v>
      </c>
      <c r="CL68">
        <v>0</v>
      </c>
      <c r="CM68">
        <v>761.7652222222221</v>
      </c>
      <c r="CN68">
        <v>5.000560000000001</v>
      </c>
      <c r="CO68">
        <v>15202.61111111111</v>
      </c>
      <c r="CP68">
        <v>17295.09629629629</v>
      </c>
      <c r="CQ68">
        <v>38.77062962962962</v>
      </c>
      <c r="CR68">
        <v>38.90025925925926</v>
      </c>
      <c r="CS68">
        <v>38.12474074074074</v>
      </c>
      <c r="CT68">
        <v>37.67333333333333</v>
      </c>
      <c r="CU68">
        <v>39.17562962962963</v>
      </c>
      <c r="CV68">
        <v>1955.131851851852</v>
      </c>
      <c r="CW68">
        <v>39.89000000000001</v>
      </c>
      <c r="CX68">
        <v>0</v>
      </c>
      <c r="CY68">
        <v>1664293469.7</v>
      </c>
      <c r="CZ68">
        <v>0</v>
      </c>
      <c r="DA68">
        <v>0</v>
      </c>
      <c r="DB68" t="s">
        <v>356</v>
      </c>
      <c r="DC68">
        <v>1663861122</v>
      </c>
      <c r="DD68">
        <v>1663861125</v>
      </c>
      <c r="DE68">
        <v>0</v>
      </c>
      <c r="DF68">
        <v>-0.287</v>
      </c>
      <c r="DG68">
        <v>-0.004</v>
      </c>
      <c r="DH68">
        <v>3.172</v>
      </c>
      <c r="DI68">
        <v>0.178</v>
      </c>
      <c r="DJ68">
        <v>400</v>
      </c>
      <c r="DK68">
        <v>17</v>
      </c>
      <c r="DL68">
        <v>0.18</v>
      </c>
      <c r="DM68">
        <v>0.07000000000000001</v>
      </c>
      <c r="DN68">
        <v>-59.00393658536585</v>
      </c>
      <c r="DO68">
        <v>-3.498269686411037</v>
      </c>
      <c r="DP68">
        <v>0.3792809652655015</v>
      </c>
      <c r="DQ68">
        <v>0</v>
      </c>
      <c r="DR68">
        <v>4.057496585365854</v>
      </c>
      <c r="DS68">
        <v>-0.8048627874564462</v>
      </c>
      <c r="DT68">
        <v>0.07948658756654749</v>
      </c>
      <c r="DU68">
        <v>0</v>
      </c>
      <c r="DV68">
        <v>0</v>
      </c>
      <c r="DW68">
        <v>2</v>
      </c>
      <c r="DX68" t="s">
        <v>357</v>
      </c>
      <c r="DY68">
        <v>2.98091</v>
      </c>
      <c r="DZ68">
        <v>2.72823</v>
      </c>
      <c r="EA68">
        <v>0.135733</v>
      </c>
      <c r="EB68">
        <v>0.143694</v>
      </c>
      <c r="EC68">
        <v>0.08930879999999999</v>
      </c>
      <c r="ED68">
        <v>0.0756734</v>
      </c>
      <c r="EE68">
        <v>25978</v>
      </c>
      <c r="EF68">
        <v>25359.8</v>
      </c>
      <c r="EG68">
        <v>30582.7</v>
      </c>
      <c r="EH68">
        <v>29856.5</v>
      </c>
      <c r="EI68">
        <v>38427.1</v>
      </c>
      <c r="EJ68">
        <v>36340.3</v>
      </c>
      <c r="EK68">
        <v>46767.7</v>
      </c>
      <c r="EL68">
        <v>44392.4</v>
      </c>
      <c r="EM68">
        <v>1.887</v>
      </c>
      <c r="EN68">
        <v>1.88463</v>
      </c>
      <c r="EO68">
        <v>0.113226</v>
      </c>
      <c r="EP68">
        <v>0</v>
      </c>
      <c r="EQ68">
        <v>23.1668</v>
      </c>
      <c r="ER68">
        <v>999.9</v>
      </c>
      <c r="ES68">
        <v>38.2</v>
      </c>
      <c r="ET68">
        <v>30.5</v>
      </c>
      <c r="EU68">
        <v>18.3848</v>
      </c>
      <c r="EV68">
        <v>63.1091</v>
      </c>
      <c r="EW68">
        <v>23.9022</v>
      </c>
      <c r="EX68">
        <v>1</v>
      </c>
      <c r="EY68">
        <v>-0.117254</v>
      </c>
      <c r="EZ68">
        <v>1.32371</v>
      </c>
      <c r="FA68">
        <v>20.2386</v>
      </c>
      <c r="FB68">
        <v>5.22927</v>
      </c>
      <c r="FC68">
        <v>11.968</v>
      </c>
      <c r="FD68">
        <v>4.9701</v>
      </c>
      <c r="FE68">
        <v>3.28938</v>
      </c>
      <c r="FF68">
        <v>9999</v>
      </c>
      <c r="FG68">
        <v>9999</v>
      </c>
      <c r="FH68">
        <v>9999</v>
      </c>
      <c r="FI68">
        <v>377</v>
      </c>
      <c r="FJ68">
        <v>4.97273</v>
      </c>
      <c r="FK68">
        <v>1.87696</v>
      </c>
      <c r="FL68">
        <v>1.87501</v>
      </c>
      <c r="FM68">
        <v>1.8779</v>
      </c>
      <c r="FN68">
        <v>1.87462</v>
      </c>
      <c r="FO68">
        <v>1.87819</v>
      </c>
      <c r="FP68">
        <v>1.87531</v>
      </c>
      <c r="FQ68">
        <v>1.87639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4.089</v>
      </c>
      <c r="GF68">
        <v>0.1962</v>
      </c>
      <c r="GG68">
        <v>1.777354642861949</v>
      </c>
      <c r="GH68">
        <v>0.004141656873719072</v>
      </c>
      <c r="GI68">
        <v>-1.960372967482991E-06</v>
      </c>
      <c r="GJ68">
        <v>5.42736388890357E-10</v>
      </c>
      <c r="GK68">
        <v>-0.009777689371679627</v>
      </c>
      <c r="GL68">
        <v>0.002273355880072555</v>
      </c>
      <c r="GM68">
        <v>0.000541358641816816</v>
      </c>
      <c r="GN68">
        <v>-1.836191331155658E-06</v>
      </c>
      <c r="GO68">
        <v>-0</v>
      </c>
      <c r="GP68">
        <v>2096</v>
      </c>
      <c r="GQ68">
        <v>1</v>
      </c>
      <c r="GR68">
        <v>23</v>
      </c>
      <c r="GS68">
        <v>7205.5</v>
      </c>
      <c r="GT68">
        <v>7205.5</v>
      </c>
      <c r="GU68">
        <v>1.97754</v>
      </c>
      <c r="GV68">
        <v>2.52563</v>
      </c>
      <c r="GW68">
        <v>1.39893</v>
      </c>
      <c r="GX68">
        <v>2.33521</v>
      </c>
      <c r="GY68">
        <v>1.44897</v>
      </c>
      <c r="GZ68">
        <v>2.3938</v>
      </c>
      <c r="HA68">
        <v>35.0825</v>
      </c>
      <c r="HB68">
        <v>15.603</v>
      </c>
      <c r="HC68">
        <v>18</v>
      </c>
      <c r="HD68">
        <v>488.985</v>
      </c>
      <c r="HE68">
        <v>458.5</v>
      </c>
      <c r="HF68">
        <v>21.6967</v>
      </c>
      <c r="HG68">
        <v>25.4881</v>
      </c>
      <c r="HH68">
        <v>30.0002</v>
      </c>
      <c r="HI68">
        <v>25.3234</v>
      </c>
      <c r="HJ68">
        <v>25.3995</v>
      </c>
      <c r="HK68">
        <v>39.6106</v>
      </c>
      <c r="HL68">
        <v>22.4105</v>
      </c>
      <c r="HM68">
        <v>35.1291</v>
      </c>
      <c r="HN68">
        <v>21.6938</v>
      </c>
      <c r="HO68">
        <v>874.511</v>
      </c>
      <c r="HP68">
        <v>14.436</v>
      </c>
      <c r="HQ68">
        <v>101.083</v>
      </c>
      <c r="HR68">
        <v>102.085</v>
      </c>
    </row>
    <row r="69" spans="1:226">
      <c r="A69">
        <v>53</v>
      </c>
      <c r="B69">
        <v>1664293458.5</v>
      </c>
      <c r="C69">
        <v>351.5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1664293450.714286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871.2522617454547</v>
      </c>
      <c r="AK69">
        <v>821.8602545454543</v>
      </c>
      <c r="AL69">
        <v>3.374128311688367</v>
      </c>
      <c r="AM69">
        <v>63.45</v>
      </c>
      <c r="AN69">
        <f>(AP69 - AO69 + BO69*1E3/(8.314*(BQ69+273.15)) * AR69/BN69 * AQ69) * BN69/(100*BB69) * 1000/(1000 - AP69)</f>
        <v>0</v>
      </c>
      <c r="AO69">
        <v>14.31030353420749</v>
      </c>
      <c r="AP69">
        <v>18.20977062937064</v>
      </c>
      <c r="AQ69">
        <v>-1.230042362249908E-05</v>
      </c>
      <c r="AR69">
        <v>96.67977505409691</v>
      </c>
      <c r="AS69">
        <v>5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1664293450.714286</v>
      </c>
      <c r="BH69">
        <v>782.8394642857144</v>
      </c>
      <c r="BI69">
        <v>842.3792142857143</v>
      </c>
      <c r="BJ69">
        <v>18.21290357142857</v>
      </c>
      <c r="BK69">
        <v>14.26229285714286</v>
      </c>
      <c r="BL69">
        <v>778.7693214285713</v>
      </c>
      <c r="BM69">
        <v>18.01673571428571</v>
      </c>
      <c r="BN69">
        <v>500.0760714285715</v>
      </c>
      <c r="BO69">
        <v>91.10040000000002</v>
      </c>
      <c r="BP69">
        <v>0.1000365821428571</v>
      </c>
      <c r="BQ69">
        <v>24.72479285714286</v>
      </c>
      <c r="BR69">
        <v>25.02313571428572</v>
      </c>
      <c r="BS69">
        <v>999.9000000000002</v>
      </c>
      <c r="BT69">
        <v>0</v>
      </c>
      <c r="BU69">
        <v>0</v>
      </c>
      <c r="BV69">
        <v>9997.075714285715</v>
      </c>
      <c r="BW69">
        <v>0</v>
      </c>
      <c r="BX69">
        <v>8.49526</v>
      </c>
      <c r="BY69">
        <v>-59.53983214285714</v>
      </c>
      <c r="BZ69">
        <v>797.3617142857144</v>
      </c>
      <c r="CA69">
        <v>854.5683214285715</v>
      </c>
      <c r="CB69">
        <v>3.950611428571428</v>
      </c>
      <c r="CC69">
        <v>842.3792142857143</v>
      </c>
      <c r="CD69">
        <v>14.26229285714286</v>
      </c>
      <c r="CE69">
        <v>1.6592025</v>
      </c>
      <c r="CF69">
        <v>1.2993</v>
      </c>
      <c r="CG69">
        <v>14.51990357142857</v>
      </c>
      <c r="CH69">
        <v>10.79065714285714</v>
      </c>
      <c r="CI69">
        <v>2000.006071428571</v>
      </c>
      <c r="CJ69">
        <v>0.9800056785714286</v>
      </c>
      <c r="CK69">
        <v>0.01999413214285714</v>
      </c>
      <c r="CL69">
        <v>0</v>
      </c>
      <c r="CM69">
        <v>761.611392857143</v>
      </c>
      <c r="CN69">
        <v>5.000560000000001</v>
      </c>
      <c r="CO69">
        <v>15198.27142857143</v>
      </c>
      <c r="CP69">
        <v>17294.97142857143</v>
      </c>
      <c r="CQ69">
        <v>38.80557142857143</v>
      </c>
      <c r="CR69">
        <v>38.88607142857143</v>
      </c>
      <c r="CS69">
        <v>38.08671428571428</v>
      </c>
      <c r="CT69">
        <v>37.64485714285714</v>
      </c>
      <c r="CU69">
        <v>39.14714285714285</v>
      </c>
      <c r="CV69">
        <v>1955.116071428572</v>
      </c>
      <c r="CW69">
        <v>39.89000000000001</v>
      </c>
      <c r="CX69">
        <v>0</v>
      </c>
      <c r="CY69">
        <v>1664293474.5</v>
      </c>
      <c r="CZ69">
        <v>0</v>
      </c>
      <c r="DA69">
        <v>0</v>
      </c>
      <c r="DB69" t="s">
        <v>356</v>
      </c>
      <c r="DC69">
        <v>1663861122</v>
      </c>
      <c r="DD69">
        <v>1663861125</v>
      </c>
      <c r="DE69">
        <v>0</v>
      </c>
      <c r="DF69">
        <v>-0.287</v>
      </c>
      <c r="DG69">
        <v>-0.004</v>
      </c>
      <c r="DH69">
        <v>3.172</v>
      </c>
      <c r="DI69">
        <v>0.178</v>
      </c>
      <c r="DJ69">
        <v>400</v>
      </c>
      <c r="DK69">
        <v>17</v>
      </c>
      <c r="DL69">
        <v>0.18</v>
      </c>
      <c r="DM69">
        <v>0.07000000000000001</v>
      </c>
      <c r="DN69">
        <v>-59.36121499999999</v>
      </c>
      <c r="DO69">
        <v>-4.136125328329955</v>
      </c>
      <c r="DP69">
        <v>0.4024272049389801</v>
      </c>
      <c r="DQ69">
        <v>0</v>
      </c>
      <c r="DR69">
        <v>3.98189825</v>
      </c>
      <c r="DS69">
        <v>-0.7661983114446583</v>
      </c>
      <c r="DT69">
        <v>0.07377631418305947</v>
      </c>
      <c r="DU69">
        <v>0</v>
      </c>
      <c r="DV69">
        <v>0</v>
      </c>
      <c r="DW69">
        <v>2</v>
      </c>
      <c r="DX69" t="s">
        <v>357</v>
      </c>
      <c r="DY69">
        <v>2.98086</v>
      </c>
      <c r="DZ69">
        <v>2.72829</v>
      </c>
      <c r="EA69">
        <v>0.13761</v>
      </c>
      <c r="EB69">
        <v>0.145532</v>
      </c>
      <c r="EC69">
        <v>0.0892983</v>
      </c>
      <c r="ED69">
        <v>0.0759181</v>
      </c>
      <c r="EE69">
        <v>25921.9</v>
      </c>
      <c r="EF69">
        <v>25305.7</v>
      </c>
      <c r="EG69">
        <v>30583.1</v>
      </c>
      <c r="EH69">
        <v>29856.8</v>
      </c>
      <c r="EI69">
        <v>38428.1</v>
      </c>
      <c r="EJ69">
        <v>36330.7</v>
      </c>
      <c r="EK69">
        <v>46768.2</v>
      </c>
      <c r="EL69">
        <v>44392.5</v>
      </c>
      <c r="EM69">
        <v>1.887</v>
      </c>
      <c r="EN69">
        <v>1.8848</v>
      </c>
      <c r="EO69">
        <v>0.113375</v>
      </c>
      <c r="EP69">
        <v>0</v>
      </c>
      <c r="EQ69">
        <v>23.1615</v>
      </c>
      <c r="ER69">
        <v>999.9</v>
      </c>
      <c r="ES69">
        <v>38.2</v>
      </c>
      <c r="ET69">
        <v>30.5</v>
      </c>
      <c r="EU69">
        <v>18.3851</v>
      </c>
      <c r="EV69">
        <v>63.5391</v>
      </c>
      <c r="EW69">
        <v>23.9704</v>
      </c>
      <c r="EX69">
        <v>1</v>
      </c>
      <c r="EY69">
        <v>-0.117111</v>
      </c>
      <c r="EZ69">
        <v>1.34218</v>
      </c>
      <c r="FA69">
        <v>20.2385</v>
      </c>
      <c r="FB69">
        <v>5.22972</v>
      </c>
      <c r="FC69">
        <v>11.968</v>
      </c>
      <c r="FD69">
        <v>4.97045</v>
      </c>
      <c r="FE69">
        <v>3.28948</v>
      </c>
      <c r="FF69">
        <v>9999</v>
      </c>
      <c r="FG69">
        <v>9999</v>
      </c>
      <c r="FH69">
        <v>9999</v>
      </c>
      <c r="FI69">
        <v>377</v>
      </c>
      <c r="FJ69">
        <v>4.97273</v>
      </c>
      <c r="FK69">
        <v>1.87696</v>
      </c>
      <c r="FL69">
        <v>1.875</v>
      </c>
      <c r="FM69">
        <v>1.87785</v>
      </c>
      <c r="FN69">
        <v>1.87461</v>
      </c>
      <c r="FO69">
        <v>1.8782</v>
      </c>
      <c r="FP69">
        <v>1.87531</v>
      </c>
      <c r="FQ69">
        <v>1.87638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4.123</v>
      </c>
      <c r="GF69">
        <v>0.1961</v>
      </c>
      <c r="GG69">
        <v>1.777354642861949</v>
      </c>
      <c r="GH69">
        <v>0.004141656873719072</v>
      </c>
      <c r="GI69">
        <v>-1.960372967482991E-06</v>
      </c>
      <c r="GJ69">
        <v>5.42736388890357E-10</v>
      </c>
      <c r="GK69">
        <v>-0.009777689371679627</v>
      </c>
      <c r="GL69">
        <v>0.002273355880072555</v>
      </c>
      <c r="GM69">
        <v>0.000541358641816816</v>
      </c>
      <c r="GN69">
        <v>-1.836191331155658E-06</v>
      </c>
      <c r="GO69">
        <v>-0</v>
      </c>
      <c r="GP69">
        <v>2096</v>
      </c>
      <c r="GQ69">
        <v>1</v>
      </c>
      <c r="GR69">
        <v>23</v>
      </c>
      <c r="GS69">
        <v>7205.6</v>
      </c>
      <c r="GT69">
        <v>7205.6</v>
      </c>
      <c r="GU69">
        <v>2.00806</v>
      </c>
      <c r="GV69">
        <v>2.53174</v>
      </c>
      <c r="GW69">
        <v>1.39893</v>
      </c>
      <c r="GX69">
        <v>2.33521</v>
      </c>
      <c r="GY69">
        <v>1.44897</v>
      </c>
      <c r="GZ69">
        <v>2.34741</v>
      </c>
      <c r="HA69">
        <v>35.0825</v>
      </c>
      <c r="HB69">
        <v>15.603</v>
      </c>
      <c r="HC69">
        <v>18</v>
      </c>
      <c r="HD69">
        <v>489</v>
      </c>
      <c r="HE69">
        <v>458.623</v>
      </c>
      <c r="HF69">
        <v>21.6724</v>
      </c>
      <c r="HG69">
        <v>25.4881</v>
      </c>
      <c r="HH69">
        <v>30.0002</v>
      </c>
      <c r="HI69">
        <v>25.3256</v>
      </c>
      <c r="HJ69">
        <v>25.4011</v>
      </c>
      <c r="HK69">
        <v>40.1979</v>
      </c>
      <c r="HL69">
        <v>22.1127</v>
      </c>
      <c r="HM69">
        <v>35.1291</v>
      </c>
      <c r="HN69">
        <v>21.6691</v>
      </c>
      <c r="HO69">
        <v>887.8680000000001</v>
      </c>
      <c r="HP69">
        <v>14.4981</v>
      </c>
      <c r="HQ69">
        <v>101.084</v>
      </c>
      <c r="HR69">
        <v>102.085</v>
      </c>
    </row>
    <row r="70" spans="1:226">
      <c r="A70">
        <v>54</v>
      </c>
      <c r="B70">
        <v>1664293463.5</v>
      </c>
      <c r="C70">
        <v>356.5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1664293456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888.3134771012989</v>
      </c>
      <c r="AK70">
        <v>838.8039818181813</v>
      </c>
      <c r="AL70">
        <v>3.39139341991315</v>
      </c>
      <c r="AM70">
        <v>63.45</v>
      </c>
      <c r="AN70">
        <f>(AP70 - AO70 + BO70*1E3/(8.314*(BQ70+273.15)) * AR70/BN70 * AQ70) * BN70/(100*BB70) * 1000/(1000 - AP70)</f>
        <v>0</v>
      </c>
      <c r="AO70">
        <v>14.37934519267946</v>
      </c>
      <c r="AP70">
        <v>18.21115034965036</v>
      </c>
      <c r="AQ70">
        <v>-1.344538684734523E-05</v>
      </c>
      <c r="AR70">
        <v>96.67977505409691</v>
      </c>
      <c r="AS70">
        <v>5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1664293456</v>
      </c>
      <c r="BH70">
        <v>800.2993333333335</v>
      </c>
      <c r="BI70">
        <v>860.1285555555555</v>
      </c>
      <c r="BJ70">
        <v>18.21128148148148</v>
      </c>
      <c r="BK70">
        <v>14.32941111111111</v>
      </c>
      <c r="BL70">
        <v>796.1932962962962</v>
      </c>
      <c r="BM70">
        <v>18.01514074074074</v>
      </c>
      <c r="BN70">
        <v>500.0653333333333</v>
      </c>
      <c r="BO70">
        <v>91.10172962962962</v>
      </c>
      <c r="BP70">
        <v>0.09999725185185185</v>
      </c>
      <c r="BQ70">
        <v>24.71667037037037</v>
      </c>
      <c r="BR70">
        <v>25.02268518518518</v>
      </c>
      <c r="BS70">
        <v>999.9000000000001</v>
      </c>
      <c r="BT70">
        <v>0</v>
      </c>
      <c r="BU70">
        <v>0</v>
      </c>
      <c r="BV70">
        <v>9996.919259259259</v>
      </c>
      <c r="BW70">
        <v>0</v>
      </c>
      <c r="BX70">
        <v>8.49526</v>
      </c>
      <c r="BY70">
        <v>-59.82932222222222</v>
      </c>
      <c r="BZ70">
        <v>815.1441481481481</v>
      </c>
      <c r="CA70">
        <v>872.6339259259257</v>
      </c>
      <c r="CB70">
        <v>3.881868888888889</v>
      </c>
      <c r="CC70">
        <v>860.1285555555555</v>
      </c>
      <c r="CD70">
        <v>14.32941111111111</v>
      </c>
      <c r="CE70">
        <v>1.659078888888889</v>
      </c>
      <c r="CF70">
        <v>1.305433703703704</v>
      </c>
      <c r="CG70">
        <v>14.51875185185185</v>
      </c>
      <c r="CH70">
        <v>10.86146666666667</v>
      </c>
      <c r="CI70">
        <v>1999.997407407408</v>
      </c>
      <c r="CJ70">
        <v>0.9800055555555555</v>
      </c>
      <c r="CK70">
        <v>0.01999425925925926</v>
      </c>
      <c r="CL70">
        <v>0</v>
      </c>
      <c r="CM70">
        <v>761.3504074074074</v>
      </c>
      <c r="CN70">
        <v>5.000560000000001</v>
      </c>
      <c r="CO70">
        <v>15192.52592592593</v>
      </c>
      <c r="CP70">
        <v>17294.88148148148</v>
      </c>
      <c r="CQ70">
        <v>38.78922222222222</v>
      </c>
      <c r="CR70">
        <v>38.87033333333333</v>
      </c>
      <c r="CS70">
        <v>38.0597037037037</v>
      </c>
      <c r="CT70">
        <v>37.63637037037037</v>
      </c>
      <c r="CU70">
        <v>39.13192592592592</v>
      </c>
      <c r="CV70">
        <v>1955.107407407408</v>
      </c>
      <c r="CW70">
        <v>39.89000000000001</v>
      </c>
      <c r="CX70">
        <v>0</v>
      </c>
      <c r="CY70">
        <v>1664293479.3</v>
      </c>
      <c r="CZ70">
        <v>0</v>
      </c>
      <c r="DA70">
        <v>0</v>
      </c>
      <c r="DB70" t="s">
        <v>356</v>
      </c>
      <c r="DC70">
        <v>1663861122</v>
      </c>
      <c r="DD70">
        <v>1663861125</v>
      </c>
      <c r="DE70">
        <v>0</v>
      </c>
      <c r="DF70">
        <v>-0.287</v>
      </c>
      <c r="DG70">
        <v>-0.004</v>
      </c>
      <c r="DH70">
        <v>3.172</v>
      </c>
      <c r="DI70">
        <v>0.178</v>
      </c>
      <c r="DJ70">
        <v>400</v>
      </c>
      <c r="DK70">
        <v>17</v>
      </c>
      <c r="DL70">
        <v>0.18</v>
      </c>
      <c r="DM70">
        <v>0.07000000000000001</v>
      </c>
      <c r="DN70">
        <v>-59.67290749999999</v>
      </c>
      <c r="DO70">
        <v>-3.341622889305805</v>
      </c>
      <c r="DP70">
        <v>0.3258873305204575</v>
      </c>
      <c r="DQ70">
        <v>0</v>
      </c>
      <c r="DR70">
        <v>3.917818250000001</v>
      </c>
      <c r="DS70">
        <v>-0.7711899061913783</v>
      </c>
      <c r="DT70">
        <v>0.07429845462348124</v>
      </c>
      <c r="DU70">
        <v>0</v>
      </c>
      <c r="DV70">
        <v>0</v>
      </c>
      <c r="DW70">
        <v>2</v>
      </c>
      <c r="DX70" t="s">
        <v>357</v>
      </c>
      <c r="DY70">
        <v>2.9809</v>
      </c>
      <c r="DZ70">
        <v>2.72849</v>
      </c>
      <c r="EA70">
        <v>0.139477</v>
      </c>
      <c r="EB70">
        <v>0.147365</v>
      </c>
      <c r="EC70">
        <v>0.0892949</v>
      </c>
      <c r="ED70">
        <v>0.0761124</v>
      </c>
      <c r="EE70">
        <v>25865.9</v>
      </c>
      <c r="EF70">
        <v>25251.6</v>
      </c>
      <c r="EG70">
        <v>30583.1</v>
      </c>
      <c r="EH70">
        <v>29857</v>
      </c>
      <c r="EI70">
        <v>38428.6</v>
      </c>
      <c r="EJ70">
        <v>36323.8</v>
      </c>
      <c r="EK70">
        <v>46768.4</v>
      </c>
      <c r="EL70">
        <v>44393.3</v>
      </c>
      <c r="EM70">
        <v>1.88698</v>
      </c>
      <c r="EN70">
        <v>1.88495</v>
      </c>
      <c r="EO70">
        <v>0.11402</v>
      </c>
      <c r="EP70">
        <v>0</v>
      </c>
      <c r="EQ70">
        <v>23.1561</v>
      </c>
      <c r="ER70">
        <v>999.9</v>
      </c>
      <c r="ES70">
        <v>38.2</v>
      </c>
      <c r="ET70">
        <v>30.5</v>
      </c>
      <c r="EU70">
        <v>18.384</v>
      </c>
      <c r="EV70">
        <v>63.3691</v>
      </c>
      <c r="EW70">
        <v>24.0785</v>
      </c>
      <c r="EX70">
        <v>1</v>
      </c>
      <c r="EY70">
        <v>-0.117213</v>
      </c>
      <c r="EZ70">
        <v>1.33311</v>
      </c>
      <c r="FA70">
        <v>20.2386</v>
      </c>
      <c r="FB70">
        <v>5.22927</v>
      </c>
      <c r="FC70">
        <v>11.968</v>
      </c>
      <c r="FD70">
        <v>4.97015</v>
      </c>
      <c r="FE70">
        <v>3.2894</v>
      </c>
      <c r="FF70">
        <v>9999</v>
      </c>
      <c r="FG70">
        <v>9999</v>
      </c>
      <c r="FH70">
        <v>9999</v>
      </c>
      <c r="FI70">
        <v>377</v>
      </c>
      <c r="FJ70">
        <v>4.97273</v>
      </c>
      <c r="FK70">
        <v>1.87698</v>
      </c>
      <c r="FL70">
        <v>1.87502</v>
      </c>
      <c r="FM70">
        <v>1.87789</v>
      </c>
      <c r="FN70">
        <v>1.87461</v>
      </c>
      <c r="FO70">
        <v>1.8782</v>
      </c>
      <c r="FP70">
        <v>1.87531</v>
      </c>
      <c r="FQ70">
        <v>1.8764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4.157</v>
      </c>
      <c r="GF70">
        <v>0.1961</v>
      </c>
      <c r="GG70">
        <v>1.777354642861949</v>
      </c>
      <c r="GH70">
        <v>0.004141656873719072</v>
      </c>
      <c r="GI70">
        <v>-1.960372967482991E-06</v>
      </c>
      <c r="GJ70">
        <v>5.42736388890357E-10</v>
      </c>
      <c r="GK70">
        <v>-0.009777689371679627</v>
      </c>
      <c r="GL70">
        <v>0.002273355880072555</v>
      </c>
      <c r="GM70">
        <v>0.000541358641816816</v>
      </c>
      <c r="GN70">
        <v>-1.836191331155658E-06</v>
      </c>
      <c r="GO70">
        <v>-0</v>
      </c>
      <c r="GP70">
        <v>2096</v>
      </c>
      <c r="GQ70">
        <v>1</v>
      </c>
      <c r="GR70">
        <v>23</v>
      </c>
      <c r="GS70">
        <v>7205.7</v>
      </c>
      <c r="GT70">
        <v>7205.6</v>
      </c>
      <c r="GU70">
        <v>2.03979</v>
      </c>
      <c r="GV70">
        <v>2.52808</v>
      </c>
      <c r="GW70">
        <v>1.39893</v>
      </c>
      <c r="GX70">
        <v>2.33521</v>
      </c>
      <c r="GY70">
        <v>1.44897</v>
      </c>
      <c r="GZ70">
        <v>2.37549</v>
      </c>
      <c r="HA70">
        <v>35.1055</v>
      </c>
      <c r="HB70">
        <v>15.603</v>
      </c>
      <c r="HC70">
        <v>18</v>
      </c>
      <c r="HD70">
        <v>488.986</v>
      </c>
      <c r="HE70">
        <v>458.718</v>
      </c>
      <c r="HF70">
        <v>21.6493</v>
      </c>
      <c r="HG70">
        <v>25.4881</v>
      </c>
      <c r="HH70">
        <v>30</v>
      </c>
      <c r="HI70">
        <v>25.3256</v>
      </c>
      <c r="HJ70">
        <v>25.4011</v>
      </c>
      <c r="HK70">
        <v>40.8373</v>
      </c>
      <c r="HL70">
        <v>21.7957</v>
      </c>
      <c r="HM70">
        <v>35.1291</v>
      </c>
      <c r="HN70">
        <v>21.6489</v>
      </c>
      <c r="HO70">
        <v>907.905</v>
      </c>
      <c r="HP70">
        <v>14.564</v>
      </c>
      <c r="HQ70">
        <v>101.084</v>
      </c>
      <c r="HR70">
        <v>102.087</v>
      </c>
    </row>
    <row r="71" spans="1:226">
      <c r="A71">
        <v>55</v>
      </c>
      <c r="B71">
        <v>1664293468.5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1664293460.714286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905.2269745904763</v>
      </c>
      <c r="AK71">
        <v>855.616648484848</v>
      </c>
      <c r="AL71">
        <v>3.359585800865719</v>
      </c>
      <c r="AM71">
        <v>63.45</v>
      </c>
      <c r="AN71">
        <f>(AP71 - AO71 + BO71*1E3/(8.314*(BQ71+273.15)) * AR71/BN71 * AQ71) * BN71/(100*BB71) * 1000/(1000 - AP71)</f>
        <v>0</v>
      </c>
      <c r="AO71">
        <v>14.42901832494733</v>
      </c>
      <c r="AP71">
        <v>18.20218391608392</v>
      </c>
      <c r="AQ71">
        <v>-0.0001305569911365252</v>
      </c>
      <c r="AR71">
        <v>96.67977505409691</v>
      </c>
      <c r="AS71">
        <v>5</v>
      </c>
      <c r="AT71">
        <v>1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1664293460.714286</v>
      </c>
      <c r="BH71">
        <v>815.9132500000002</v>
      </c>
      <c r="BI71">
        <v>875.9286785714287</v>
      </c>
      <c r="BJ71">
        <v>18.20866428571428</v>
      </c>
      <c r="BK71">
        <v>14.38700357142857</v>
      </c>
      <c r="BL71">
        <v>811.7753571428572</v>
      </c>
      <c r="BM71">
        <v>18.01257857142857</v>
      </c>
      <c r="BN71">
        <v>500.0654642857144</v>
      </c>
      <c r="BO71">
        <v>91.10236785714285</v>
      </c>
      <c r="BP71">
        <v>0.09994021785714284</v>
      </c>
      <c r="BQ71">
        <v>24.70948571428571</v>
      </c>
      <c r="BR71">
        <v>25.02495714285714</v>
      </c>
      <c r="BS71">
        <v>999.9000000000002</v>
      </c>
      <c r="BT71">
        <v>0</v>
      </c>
      <c r="BU71">
        <v>0</v>
      </c>
      <c r="BV71">
        <v>10004.46142857143</v>
      </c>
      <c r="BW71">
        <v>0</v>
      </c>
      <c r="BX71">
        <v>8.49526</v>
      </c>
      <c r="BY71">
        <v>-60.01548928571429</v>
      </c>
      <c r="BZ71">
        <v>831.0454642857143</v>
      </c>
      <c r="CA71">
        <v>888.7156428571427</v>
      </c>
      <c r="CB71">
        <v>3.821662500000001</v>
      </c>
      <c r="CC71">
        <v>875.9286785714287</v>
      </c>
      <c r="CD71">
        <v>14.38700357142857</v>
      </c>
      <c r="CE71">
        <v>1.658852857142857</v>
      </c>
      <c r="CF71">
        <v>1.310689642857143</v>
      </c>
      <c r="CG71">
        <v>14.51665</v>
      </c>
      <c r="CH71">
        <v>10.92189642857143</v>
      </c>
      <c r="CI71">
        <v>1999.991785714285</v>
      </c>
      <c r="CJ71">
        <v>0.9800054642857142</v>
      </c>
      <c r="CK71">
        <v>0.01999435357142856</v>
      </c>
      <c r="CL71">
        <v>0</v>
      </c>
      <c r="CM71">
        <v>761.1146071428569</v>
      </c>
      <c r="CN71">
        <v>5.000560000000001</v>
      </c>
      <c r="CO71">
        <v>15186.34285714286</v>
      </c>
      <c r="CP71">
        <v>17294.83571428572</v>
      </c>
      <c r="CQ71">
        <v>38.81014285714286</v>
      </c>
      <c r="CR71">
        <v>38.86375</v>
      </c>
      <c r="CS71">
        <v>38.03310714285714</v>
      </c>
      <c r="CT71">
        <v>37.60917857142856</v>
      </c>
      <c r="CU71">
        <v>39.10696428571428</v>
      </c>
      <c r="CV71">
        <v>1955.101785714285</v>
      </c>
      <c r="CW71">
        <v>39.89000000000001</v>
      </c>
      <c r="CX71">
        <v>0</v>
      </c>
      <c r="CY71">
        <v>1664293484.7</v>
      </c>
      <c r="CZ71">
        <v>0</v>
      </c>
      <c r="DA71">
        <v>0</v>
      </c>
      <c r="DB71" t="s">
        <v>356</v>
      </c>
      <c r="DC71">
        <v>1663861122</v>
      </c>
      <c r="DD71">
        <v>1663861125</v>
      </c>
      <c r="DE71">
        <v>0</v>
      </c>
      <c r="DF71">
        <v>-0.287</v>
      </c>
      <c r="DG71">
        <v>-0.004</v>
      </c>
      <c r="DH71">
        <v>3.172</v>
      </c>
      <c r="DI71">
        <v>0.178</v>
      </c>
      <c r="DJ71">
        <v>400</v>
      </c>
      <c r="DK71">
        <v>17</v>
      </c>
      <c r="DL71">
        <v>0.18</v>
      </c>
      <c r="DM71">
        <v>0.07000000000000001</v>
      </c>
      <c r="DN71">
        <v>-59.85079499999999</v>
      </c>
      <c r="DO71">
        <v>-2.578462288930534</v>
      </c>
      <c r="DP71">
        <v>0.263287760777063</v>
      </c>
      <c r="DQ71">
        <v>0</v>
      </c>
      <c r="DR71">
        <v>3.866623</v>
      </c>
      <c r="DS71">
        <v>-0.7653590994371678</v>
      </c>
      <c r="DT71">
        <v>0.07376711100483734</v>
      </c>
      <c r="DU71">
        <v>0</v>
      </c>
      <c r="DV71">
        <v>0</v>
      </c>
      <c r="DW71">
        <v>2</v>
      </c>
      <c r="DX71" t="s">
        <v>357</v>
      </c>
      <c r="DY71">
        <v>2.9808</v>
      </c>
      <c r="DZ71">
        <v>2.72847</v>
      </c>
      <c r="EA71">
        <v>0.141308</v>
      </c>
      <c r="EB71">
        <v>0.149155</v>
      </c>
      <c r="EC71">
        <v>0.0892724</v>
      </c>
      <c r="ED71">
        <v>0.07641299999999999</v>
      </c>
      <c r="EE71">
        <v>25811.1</v>
      </c>
      <c r="EF71">
        <v>25198.7</v>
      </c>
      <c r="EG71">
        <v>30583.4</v>
      </c>
      <c r="EH71">
        <v>29857.1</v>
      </c>
      <c r="EI71">
        <v>38430.2</v>
      </c>
      <c r="EJ71">
        <v>36311.9</v>
      </c>
      <c r="EK71">
        <v>46769.1</v>
      </c>
      <c r="EL71">
        <v>44393.3</v>
      </c>
      <c r="EM71">
        <v>1.88678</v>
      </c>
      <c r="EN71">
        <v>1.88522</v>
      </c>
      <c r="EO71">
        <v>0.113998</v>
      </c>
      <c r="EP71">
        <v>0</v>
      </c>
      <c r="EQ71">
        <v>23.1512</v>
      </c>
      <c r="ER71">
        <v>999.9</v>
      </c>
      <c r="ES71">
        <v>38.1</v>
      </c>
      <c r="ET71">
        <v>30.5</v>
      </c>
      <c r="EU71">
        <v>18.3353</v>
      </c>
      <c r="EV71">
        <v>63.6791</v>
      </c>
      <c r="EW71">
        <v>24.1987</v>
      </c>
      <c r="EX71">
        <v>1</v>
      </c>
      <c r="EY71">
        <v>-0.116885</v>
      </c>
      <c r="EZ71">
        <v>1.3616</v>
      </c>
      <c r="FA71">
        <v>20.2384</v>
      </c>
      <c r="FB71">
        <v>5.23092</v>
      </c>
      <c r="FC71">
        <v>11.968</v>
      </c>
      <c r="FD71">
        <v>4.97085</v>
      </c>
      <c r="FE71">
        <v>3.28965</v>
      </c>
      <c r="FF71">
        <v>9999</v>
      </c>
      <c r="FG71">
        <v>9999</v>
      </c>
      <c r="FH71">
        <v>9999</v>
      </c>
      <c r="FI71">
        <v>377</v>
      </c>
      <c r="FJ71">
        <v>4.97273</v>
      </c>
      <c r="FK71">
        <v>1.87694</v>
      </c>
      <c r="FL71">
        <v>1.875</v>
      </c>
      <c r="FM71">
        <v>1.87786</v>
      </c>
      <c r="FN71">
        <v>1.87461</v>
      </c>
      <c r="FO71">
        <v>1.87819</v>
      </c>
      <c r="FP71">
        <v>1.87531</v>
      </c>
      <c r="FQ71">
        <v>1.87637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4.189</v>
      </c>
      <c r="GF71">
        <v>0.196</v>
      </c>
      <c r="GG71">
        <v>1.777354642861949</v>
      </c>
      <c r="GH71">
        <v>0.004141656873719072</v>
      </c>
      <c r="GI71">
        <v>-1.960372967482991E-06</v>
      </c>
      <c r="GJ71">
        <v>5.42736388890357E-10</v>
      </c>
      <c r="GK71">
        <v>-0.009777689371679627</v>
      </c>
      <c r="GL71">
        <v>0.002273355880072555</v>
      </c>
      <c r="GM71">
        <v>0.000541358641816816</v>
      </c>
      <c r="GN71">
        <v>-1.836191331155658E-06</v>
      </c>
      <c r="GO71">
        <v>-0</v>
      </c>
      <c r="GP71">
        <v>2096</v>
      </c>
      <c r="GQ71">
        <v>1</v>
      </c>
      <c r="GR71">
        <v>23</v>
      </c>
      <c r="GS71">
        <v>7205.8</v>
      </c>
      <c r="GT71">
        <v>7205.7</v>
      </c>
      <c r="GU71">
        <v>2.06909</v>
      </c>
      <c r="GV71">
        <v>2.52563</v>
      </c>
      <c r="GW71">
        <v>1.39893</v>
      </c>
      <c r="GX71">
        <v>2.33521</v>
      </c>
      <c r="GY71">
        <v>1.44897</v>
      </c>
      <c r="GZ71">
        <v>2.39624</v>
      </c>
      <c r="HA71">
        <v>35.0825</v>
      </c>
      <c r="HB71">
        <v>15.603</v>
      </c>
      <c r="HC71">
        <v>18</v>
      </c>
      <c r="HD71">
        <v>488.878</v>
      </c>
      <c r="HE71">
        <v>458.891</v>
      </c>
      <c r="HF71">
        <v>21.6268</v>
      </c>
      <c r="HG71">
        <v>25.4881</v>
      </c>
      <c r="HH71">
        <v>30.0001</v>
      </c>
      <c r="HI71">
        <v>25.3256</v>
      </c>
      <c r="HJ71">
        <v>25.4011</v>
      </c>
      <c r="HK71">
        <v>41.4208</v>
      </c>
      <c r="HL71">
        <v>21.2475</v>
      </c>
      <c r="HM71">
        <v>35.1291</v>
      </c>
      <c r="HN71">
        <v>21.6232</v>
      </c>
      <c r="HO71">
        <v>921.263</v>
      </c>
      <c r="HP71">
        <v>14.626</v>
      </c>
      <c r="HQ71">
        <v>101.086</v>
      </c>
      <c r="HR71">
        <v>102.087</v>
      </c>
    </row>
    <row r="72" spans="1:226">
      <c r="A72">
        <v>56</v>
      </c>
      <c r="B72">
        <v>1664293473.5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1664293466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922.3648472796539</v>
      </c>
      <c r="AK72">
        <v>872.4980121212119</v>
      </c>
      <c r="AL72">
        <v>3.382589783549825</v>
      </c>
      <c r="AM72">
        <v>63.45</v>
      </c>
      <c r="AN72">
        <f>(AP72 - AO72 + BO72*1E3/(8.314*(BQ72+273.15)) * AR72/BN72 * AQ72) * BN72/(100*BB72) * 1000/(1000 - AP72)</f>
        <v>0</v>
      </c>
      <c r="AO72">
        <v>14.50487400253067</v>
      </c>
      <c r="AP72">
        <v>18.19906363636365</v>
      </c>
      <c r="AQ72">
        <v>8.666575151749975E-06</v>
      </c>
      <c r="AR72">
        <v>96.67977505409691</v>
      </c>
      <c r="AS72">
        <v>5</v>
      </c>
      <c r="AT72">
        <v>1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1664293466</v>
      </c>
      <c r="BH72">
        <v>833.4252592592594</v>
      </c>
      <c r="BI72">
        <v>893.6298148148149</v>
      </c>
      <c r="BJ72">
        <v>18.20508888888889</v>
      </c>
      <c r="BK72">
        <v>14.45532962962963</v>
      </c>
      <c r="BL72">
        <v>829.2521481481483</v>
      </c>
      <c r="BM72">
        <v>18.00906666666667</v>
      </c>
      <c r="BN72">
        <v>500.0636296296296</v>
      </c>
      <c r="BO72">
        <v>91.10198148148149</v>
      </c>
      <c r="BP72">
        <v>0.09998442222222222</v>
      </c>
      <c r="BQ72">
        <v>24.70173703703703</v>
      </c>
      <c r="BR72">
        <v>25.02664814814815</v>
      </c>
      <c r="BS72">
        <v>999.9000000000001</v>
      </c>
      <c r="BT72">
        <v>0</v>
      </c>
      <c r="BU72">
        <v>0</v>
      </c>
      <c r="BV72">
        <v>10007.66111111111</v>
      </c>
      <c r="BW72">
        <v>0</v>
      </c>
      <c r="BX72">
        <v>8.49526</v>
      </c>
      <c r="BY72">
        <v>-60.20451111111112</v>
      </c>
      <c r="BZ72">
        <v>848.8791851851852</v>
      </c>
      <c r="CA72">
        <v>906.7378888888888</v>
      </c>
      <c r="CB72">
        <v>3.74975925925926</v>
      </c>
      <c r="CC72">
        <v>893.6298148148149</v>
      </c>
      <c r="CD72">
        <v>14.45532962962963</v>
      </c>
      <c r="CE72">
        <v>1.658518888888889</v>
      </c>
      <c r="CF72">
        <v>1.316908148148148</v>
      </c>
      <c r="CG72">
        <v>14.51354074074074</v>
      </c>
      <c r="CH72">
        <v>10.99312962962963</v>
      </c>
      <c r="CI72">
        <v>2000.002962962963</v>
      </c>
      <c r="CJ72">
        <v>0.9800054444444444</v>
      </c>
      <c r="CK72">
        <v>0.01999437407407407</v>
      </c>
      <c r="CL72">
        <v>0</v>
      </c>
      <c r="CM72">
        <v>760.7518148148148</v>
      </c>
      <c r="CN72">
        <v>5.000560000000001</v>
      </c>
      <c r="CO72">
        <v>15178.8</v>
      </c>
      <c r="CP72">
        <v>17294.92222222222</v>
      </c>
      <c r="CQ72">
        <v>38.75214814814814</v>
      </c>
      <c r="CR72">
        <v>38.84233333333333</v>
      </c>
      <c r="CS72">
        <v>38.01133333333333</v>
      </c>
      <c r="CT72">
        <v>37.60166666666667</v>
      </c>
      <c r="CU72">
        <v>39.0922962962963</v>
      </c>
      <c r="CV72">
        <v>1955.112962962963</v>
      </c>
      <c r="CW72">
        <v>39.89000000000001</v>
      </c>
      <c r="CX72">
        <v>0</v>
      </c>
      <c r="CY72">
        <v>1664293489.5</v>
      </c>
      <c r="CZ72">
        <v>0</v>
      </c>
      <c r="DA72">
        <v>0</v>
      </c>
      <c r="DB72" t="s">
        <v>356</v>
      </c>
      <c r="DC72">
        <v>1663861122</v>
      </c>
      <c r="DD72">
        <v>1663861125</v>
      </c>
      <c r="DE72">
        <v>0</v>
      </c>
      <c r="DF72">
        <v>-0.287</v>
      </c>
      <c r="DG72">
        <v>-0.004</v>
      </c>
      <c r="DH72">
        <v>3.172</v>
      </c>
      <c r="DI72">
        <v>0.178</v>
      </c>
      <c r="DJ72">
        <v>400</v>
      </c>
      <c r="DK72">
        <v>17</v>
      </c>
      <c r="DL72">
        <v>0.18</v>
      </c>
      <c r="DM72">
        <v>0.07000000000000001</v>
      </c>
      <c r="DN72">
        <v>-60.08194878048781</v>
      </c>
      <c r="DO72">
        <v>-2.054241114982595</v>
      </c>
      <c r="DP72">
        <v>0.2136553551662011</v>
      </c>
      <c r="DQ72">
        <v>0</v>
      </c>
      <c r="DR72">
        <v>3.796560243902439</v>
      </c>
      <c r="DS72">
        <v>-0.8052993031358729</v>
      </c>
      <c r="DT72">
        <v>0.07958669491351915</v>
      </c>
      <c r="DU72">
        <v>0</v>
      </c>
      <c r="DV72">
        <v>0</v>
      </c>
      <c r="DW72">
        <v>2</v>
      </c>
      <c r="DX72" t="s">
        <v>357</v>
      </c>
      <c r="DY72">
        <v>2.98088</v>
      </c>
      <c r="DZ72">
        <v>2.72835</v>
      </c>
      <c r="EA72">
        <v>0.14313</v>
      </c>
      <c r="EB72">
        <v>0.150949</v>
      </c>
      <c r="EC72">
        <v>0.0892583</v>
      </c>
      <c r="ED72">
        <v>0.07665959999999999</v>
      </c>
      <c r="EE72">
        <v>25756.5</v>
      </c>
      <c r="EF72">
        <v>25145.5</v>
      </c>
      <c r="EG72">
        <v>30583.6</v>
      </c>
      <c r="EH72">
        <v>29857.1</v>
      </c>
      <c r="EI72">
        <v>38430.9</v>
      </c>
      <c r="EJ72">
        <v>36302.1</v>
      </c>
      <c r="EK72">
        <v>46769</v>
      </c>
      <c r="EL72">
        <v>44393.1</v>
      </c>
      <c r="EM72">
        <v>1.88682</v>
      </c>
      <c r="EN72">
        <v>1.88507</v>
      </c>
      <c r="EO72">
        <v>0.114355</v>
      </c>
      <c r="EP72">
        <v>0</v>
      </c>
      <c r="EQ72">
        <v>23.1464</v>
      </c>
      <c r="ER72">
        <v>999.9</v>
      </c>
      <c r="ES72">
        <v>38.1</v>
      </c>
      <c r="ET72">
        <v>30.5</v>
      </c>
      <c r="EU72">
        <v>18.3338</v>
      </c>
      <c r="EV72">
        <v>63.3591</v>
      </c>
      <c r="EW72">
        <v>24.3149</v>
      </c>
      <c r="EX72">
        <v>1</v>
      </c>
      <c r="EY72">
        <v>-0.116913</v>
      </c>
      <c r="EZ72">
        <v>1.39425</v>
      </c>
      <c r="FA72">
        <v>20.2381</v>
      </c>
      <c r="FB72">
        <v>5.23077</v>
      </c>
      <c r="FC72">
        <v>11.968</v>
      </c>
      <c r="FD72">
        <v>4.97045</v>
      </c>
      <c r="FE72">
        <v>3.28958</v>
      </c>
      <c r="FF72">
        <v>9999</v>
      </c>
      <c r="FG72">
        <v>9999</v>
      </c>
      <c r="FH72">
        <v>9999</v>
      </c>
      <c r="FI72">
        <v>377</v>
      </c>
      <c r="FJ72">
        <v>4.97274</v>
      </c>
      <c r="FK72">
        <v>1.87697</v>
      </c>
      <c r="FL72">
        <v>1.87501</v>
      </c>
      <c r="FM72">
        <v>1.87786</v>
      </c>
      <c r="FN72">
        <v>1.87459</v>
      </c>
      <c r="FO72">
        <v>1.87819</v>
      </c>
      <c r="FP72">
        <v>1.87531</v>
      </c>
      <c r="FQ72">
        <v>1.87637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4.223</v>
      </c>
      <c r="GF72">
        <v>0.1959</v>
      </c>
      <c r="GG72">
        <v>1.777354642861949</v>
      </c>
      <c r="GH72">
        <v>0.004141656873719072</v>
      </c>
      <c r="GI72">
        <v>-1.960372967482991E-06</v>
      </c>
      <c r="GJ72">
        <v>5.42736388890357E-10</v>
      </c>
      <c r="GK72">
        <v>-0.009777689371679627</v>
      </c>
      <c r="GL72">
        <v>0.002273355880072555</v>
      </c>
      <c r="GM72">
        <v>0.000541358641816816</v>
      </c>
      <c r="GN72">
        <v>-1.836191331155658E-06</v>
      </c>
      <c r="GO72">
        <v>-0</v>
      </c>
      <c r="GP72">
        <v>2096</v>
      </c>
      <c r="GQ72">
        <v>1</v>
      </c>
      <c r="GR72">
        <v>23</v>
      </c>
      <c r="GS72">
        <v>7205.9</v>
      </c>
      <c r="GT72">
        <v>7205.8</v>
      </c>
      <c r="GU72">
        <v>2.10083</v>
      </c>
      <c r="GV72">
        <v>2.52686</v>
      </c>
      <c r="GW72">
        <v>1.39893</v>
      </c>
      <c r="GX72">
        <v>2.33521</v>
      </c>
      <c r="GY72">
        <v>1.44897</v>
      </c>
      <c r="GZ72">
        <v>2.46094</v>
      </c>
      <c r="HA72">
        <v>35.0825</v>
      </c>
      <c r="HB72">
        <v>15.603</v>
      </c>
      <c r="HC72">
        <v>18</v>
      </c>
      <c r="HD72">
        <v>488.905</v>
      </c>
      <c r="HE72">
        <v>458.797</v>
      </c>
      <c r="HF72">
        <v>21.6001</v>
      </c>
      <c r="HG72">
        <v>25.4881</v>
      </c>
      <c r="HH72">
        <v>30.0001</v>
      </c>
      <c r="HI72">
        <v>25.3256</v>
      </c>
      <c r="HJ72">
        <v>25.4011</v>
      </c>
      <c r="HK72">
        <v>42.0575</v>
      </c>
      <c r="HL72">
        <v>20.9721</v>
      </c>
      <c r="HM72">
        <v>35.1291</v>
      </c>
      <c r="HN72">
        <v>21.5942</v>
      </c>
      <c r="HO72">
        <v>941.312</v>
      </c>
      <c r="HP72">
        <v>14.6985</v>
      </c>
      <c r="HQ72">
        <v>101.086</v>
      </c>
      <c r="HR72">
        <v>102.086</v>
      </c>
    </row>
    <row r="73" spans="1:226">
      <c r="A73">
        <v>57</v>
      </c>
      <c r="B73">
        <v>1664293478.5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1664293470.714286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939.376949717749</v>
      </c>
      <c r="AK73">
        <v>889.4223030303027</v>
      </c>
      <c r="AL73">
        <v>3.383312207792074</v>
      </c>
      <c r="AM73">
        <v>63.45</v>
      </c>
      <c r="AN73">
        <f>(AP73 - AO73 + BO73*1E3/(8.314*(BQ73+273.15)) * AR73/BN73 * AQ73) * BN73/(100*BB73) * 1000/(1000 - AP73)</f>
        <v>0</v>
      </c>
      <c r="AO73">
        <v>14.57598283160797</v>
      </c>
      <c r="AP73">
        <v>18.19794615384617</v>
      </c>
      <c r="AQ73">
        <v>1.021150939230594E-05</v>
      </c>
      <c r="AR73">
        <v>96.67977505409691</v>
      </c>
      <c r="AS73">
        <v>5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1664293470.714286</v>
      </c>
      <c r="BH73">
        <v>849.0483571428571</v>
      </c>
      <c r="BI73">
        <v>909.3958571428572</v>
      </c>
      <c r="BJ73">
        <v>18.20163214285714</v>
      </c>
      <c r="BK73">
        <v>14.51723214285714</v>
      </c>
      <c r="BL73">
        <v>844.8440714285715</v>
      </c>
      <c r="BM73">
        <v>18.00568214285715</v>
      </c>
      <c r="BN73">
        <v>500.0748214285714</v>
      </c>
      <c r="BO73">
        <v>91.101775</v>
      </c>
      <c r="BP73">
        <v>0.1000763071428571</v>
      </c>
      <c r="BQ73">
        <v>24.69526071428572</v>
      </c>
      <c r="BR73">
        <v>25.02786428571429</v>
      </c>
      <c r="BS73">
        <v>999.9000000000002</v>
      </c>
      <c r="BT73">
        <v>0</v>
      </c>
      <c r="BU73">
        <v>0</v>
      </c>
      <c r="BV73">
        <v>9998.637499999999</v>
      </c>
      <c r="BW73">
        <v>0</v>
      </c>
      <c r="BX73">
        <v>8.49526</v>
      </c>
      <c r="BY73">
        <v>-60.34741785714285</v>
      </c>
      <c r="BZ73">
        <v>864.789</v>
      </c>
      <c r="CA73">
        <v>922.7932142857143</v>
      </c>
      <c r="CB73">
        <v>3.684399285714286</v>
      </c>
      <c r="CC73">
        <v>909.3958571428572</v>
      </c>
      <c r="CD73">
        <v>14.51723214285714</v>
      </c>
      <c r="CE73">
        <v>1.658200714285714</v>
      </c>
      <c r="CF73">
        <v>1.322545714285714</v>
      </c>
      <c r="CG73">
        <v>14.51056785714286</v>
      </c>
      <c r="CH73">
        <v>11.05741785714286</v>
      </c>
      <c r="CI73">
        <v>2000.016428571429</v>
      </c>
      <c r="CJ73">
        <v>0.9800053571428571</v>
      </c>
      <c r="CK73">
        <v>0.01999446428571428</v>
      </c>
      <c r="CL73">
        <v>0</v>
      </c>
      <c r="CM73">
        <v>760.3715357142856</v>
      </c>
      <c r="CN73">
        <v>5.000560000000001</v>
      </c>
      <c r="CO73">
        <v>15171.375</v>
      </c>
      <c r="CP73">
        <v>17295.04642857143</v>
      </c>
      <c r="CQ73">
        <v>38.77207142857142</v>
      </c>
      <c r="CR73">
        <v>38.82553571428571</v>
      </c>
      <c r="CS73">
        <v>37.95967857142857</v>
      </c>
      <c r="CT73">
        <v>37.58685714285713</v>
      </c>
      <c r="CU73">
        <v>39.05989285714286</v>
      </c>
      <c r="CV73">
        <v>1955.126071428572</v>
      </c>
      <c r="CW73">
        <v>39.89035714285716</v>
      </c>
      <c r="CX73">
        <v>0</v>
      </c>
      <c r="CY73">
        <v>1664293494.3</v>
      </c>
      <c r="CZ73">
        <v>0</v>
      </c>
      <c r="DA73">
        <v>0</v>
      </c>
      <c r="DB73" t="s">
        <v>356</v>
      </c>
      <c r="DC73">
        <v>1663861122</v>
      </c>
      <c r="DD73">
        <v>1663861125</v>
      </c>
      <c r="DE73">
        <v>0</v>
      </c>
      <c r="DF73">
        <v>-0.287</v>
      </c>
      <c r="DG73">
        <v>-0.004</v>
      </c>
      <c r="DH73">
        <v>3.172</v>
      </c>
      <c r="DI73">
        <v>0.178</v>
      </c>
      <c r="DJ73">
        <v>400</v>
      </c>
      <c r="DK73">
        <v>17</v>
      </c>
      <c r="DL73">
        <v>0.18</v>
      </c>
      <c r="DM73">
        <v>0.07000000000000001</v>
      </c>
      <c r="DN73">
        <v>-60.27323</v>
      </c>
      <c r="DO73">
        <v>-2.018895309568385</v>
      </c>
      <c r="DP73">
        <v>0.2037389300060249</v>
      </c>
      <c r="DQ73">
        <v>0</v>
      </c>
      <c r="DR73">
        <v>3.71787075</v>
      </c>
      <c r="DS73">
        <v>-0.8360261538461535</v>
      </c>
      <c r="DT73">
        <v>0.08062185902059997</v>
      </c>
      <c r="DU73">
        <v>0</v>
      </c>
      <c r="DV73">
        <v>0</v>
      </c>
      <c r="DW73">
        <v>2</v>
      </c>
      <c r="DX73" t="s">
        <v>357</v>
      </c>
      <c r="DY73">
        <v>2.98072</v>
      </c>
      <c r="DZ73">
        <v>2.72833</v>
      </c>
      <c r="EA73">
        <v>0.144942</v>
      </c>
      <c r="EB73">
        <v>0.152728</v>
      </c>
      <c r="EC73">
        <v>0.08925370000000001</v>
      </c>
      <c r="ED73">
        <v>0.0768783</v>
      </c>
      <c r="EE73">
        <v>25702</v>
      </c>
      <c r="EF73">
        <v>25093.1</v>
      </c>
      <c r="EG73">
        <v>30583.6</v>
      </c>
      <c r="EH73">
        <v>29857.4</v>
      </c>
      <c r="EI73">
        <v>38431.2</v>
      </c>
      <c r="EJ73">
        <v>36294</v>
      </c>
      <c r="EK73">
        <v>46769</v>
      </c>
      <c r="EL73">
        <v>44393.7</v>
      </c>
      <c r="EM73">
        <v>1.88675</v>
      </c>
      <c r="EN73">
        <v>1.88565</v>
      </c>
      <c r="EO73">
        <v>0.115123</v>
      </c>
      <c r="EP73">
        <v>0</v>
      </c>
      <c r="EQ73">
        <v>23.143</v>
      </c>
      <c r="ER73">
        <v>999.9</v>
      </c>
      <c r="ES73">
        <v>38.1</v>
      </c>
      <c r="ET73">
        <v>30.5</v>
      </c>
      <c r="EU73">
        <v>18.3356</v>
      </c>
      <c r="EV73">
        <v>63.6091</v>
      </c>
      <c r="EW73">
        <v>24.4551</v>
      </c>
      <c r="EX73">
        <v>1</v>
      </c>
      <c r="EY73">
        <v>-0.116936</v>
      </c>
      <c r="EZ73">
        <v>1.39959</v>
      </c>
      <c r="FA73">
        <v>20.2378</v>
      </c>
      <c r="FB73">
        <v>5.23062</v>
      </c>
      <c r="FC73">
        <v>11.968</v>
      </c>
      <c r="FD73">
        <v>4.9706</v>
      </c>
      <c r="FE73">
        <v>3.28968</v>
      </c>
      <c r="FF73">
        <v>9999</v>
      </c>
      <c r="FG73">
        <v>9999</v>
      </c>
      <c r="FH73">
        <v>9999</v>
      </c>
      <c r="FI73">
        <v>377</v>
      </c>
      <c r="FJ73">
        <v>4.97273</v>
      </c>
      <c r="FK73">
        <v>1.87694</v>
      </c>
      <c r="FL73">
        <v>1.875</v>
      </c>
      <c r="FM73">
        <v>1.8778</v>
      </c>
      <c r="FN73">
        <v>1.87455</v>
      </c>
      <c r="FO73">
        <v>1.87816</v>
      </c>
      <c r="FP73">
        <v>1.87531</v>
      </c>
      <c r="FQ73">
        <v>1.87637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4.255</v>
      </c>
      <c r="GF73">
        <v>0.1959</v>
      </c>
      <c r="GG73">
        <v>1.777354642861949</v>
      </c>
      <c r="GH73">
        <v>0.004141656873719072</v>
      </c>
      <c r="GI73">
        <v>-1.960372967482991E-06</v>
      </c>
      <c r="GJ73">
        <v>5.42736388890357E-10</v>
      </c>
      <c r="GK73">
        <v>-0.009777689371679627</v>
      </c>
      <c r="GL73">
        <v>0.002273355880072555</v>
      </c>
      <c r="GM73">
        <v>0.000541358641816816</v>
      </c>
      <c r="GN73">
        <v>-1.836191331155658E-06</v>
      </c>
      <c r="GO73">
        <v>-0</v>
      </c>
      <c r="GP73">
        <v>2096</v>
      </c>
      <c r="GQ73">
        <v>1</v>
      </c>
      <c r="GR73">
        <v>23</v>
      </c>
      <c r="GS73">
        <v>7205.9</v>
      </c>
      <c r="GT73">
        <v>7205.9</v>
      </c>
      <c r="GU73">
        <v>2.13013</v>
      </c>
      <c r="GV73">
        <v>2.52319</v>
      </c>
      <c r="GW73">
        <v>1.39893</v>
      </c>
      <c r="GX73">
        <v>2.33521</v>
      </c>
      <c r="GY73">
        <v>1.44897</v>
      </c>
      <c r="GZ73">
        <v>2.45239</v>
      </c>
      <c r="HA73">
        <v>35.0825</v>
      </c>
      <c r="HB73">
        <v>15.6118</v>
      </c>
      <c r="HC73">
        <v>18</v>
      </c>
      <c r="HD73">
        <v>488.864</v>
      </c>
      <c r="HE73">
        <v>459.159</v>
      </c>
      <c r="HF73">
        <v>21.5715</v>
      </c>
      <c r="HG73">
        <v>25.4881</v>
      </c>
      <c r="HH73">
        <v>30.0001</v>
      </c>
      <c r="HI73">
        <v>25.3256</v>
      </c>
      <c r="HJ73">
        <v>25.4011</v>
      </c>
      <c r="HK73">
        <v>42.6376</v>
      </c>
      <c r="HL73">
        <v>20.663</v>
      </c>
      <c r="HM73">
        <v>35.1291</v>
      </c>
      <c r="HN73">
        <v>21.5689</v>
      </c>
      <c r="HO73">
        <v>954.668</v>
      </c>
      <c r="HP73">
        <v>14.7668</v>
      </c>
      <c r="HQ73">
        <v>101.086</v>
      </c>
      <c r="HR73">
        <v>102.088</v>
      </c>
    </row>
    <row r="74" spans="1:226">
      <c r="A74">
        <v>58</v>
      </c>
      <c r="B74">
        <v>1664293483.5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1664293476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956.5237249696972</v>
      </c>
      <c r="AK74">
        <v>906.4858969696967</v>
      </c>
      <c r="AL74">
        <v>3.4145868398268</v>
      </c>
      <c r="AM74">
        <v>63.45</v>
      </c>
      <c r="AN74">
        <f>(AP74 - AO74 + BO74*1E3/(8.314*(BQ74+273.15)) * AR74/BN74 * AQ74) * BN74/(100*BB74) * 1000/(1000 - AP74)</f>
        <v>0</v>
      </c>
      <c r="AO74">
        <v>14.63006832605382</v>
      </c>
      <c r="AP74">
        <v>18.18894965034966</v>
      </c>
      <c r="AQ74">
        <v>-7.79299980624945E-05</v>
      </c>
      <c r="AR74">
        <v>96.67977505409691</v>
      </c>
      <c r="AS74">
        <v>5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1664293476</v>
      </c>
      <c r="BH74">
        <v>866.6082592592595</v>
      </c>
      <c r="BI74">
        <v>927.1367777777779</v>
      </c>
      <c r="BJ74">
        <v>18.19716296296296</v>
      </c>
      <c r="BK74">
        <v>14.58724074074074</v>
      </c>
      <c r="BL74">
        <v>862.3691851851851</v>
      </c>
      <c r="BM74">
        <v>18.0013</v>
      </c>
      <c r="BN74">
        <v>500.0771481481482</v>
      </c>
      <c r="BO74">
        <v>91.10209629629628</v>
      </c>
      <c r="BP74">
        <v>0.1000826777777778</v>
      </c>
      <c r="BQ74">
        <v>24.68730370370371</v>
      </c>
      <c r="BR74">
        <v>25.03018888888889</v>
      </c>
      <c r="BS74">
        <v>999.9000000000001</v>
      </c>
      <c r="BT74">
        <v>0</v>
      </c>
      <c r="BU74">
        <v>0</v>
      </c>
      <c r="BV74">
        <v>9994.677777777777</v>
      </c>
      <c r="BW74">
        <v>0</v>
      </c>
      <c r="BX74">
        <v>8.491225555555555</v>
      </c>
      <c r="BY74">
        <v>-60.52857777777777</v>
      </c>
      <c r="BZ74">
        <v>882.6702592592594</v>
      </c>
      <c r="CA74">
        <v>940.8622222222222</v>
      </c>
      <c r="CB74">
        <v>3.609924444444445</v>
      </c>
      <c r="CC74">
        <v>927.1367777777779</v>
      </c>
      <c r="CD74">
        <v>14.58724074074074</v>
      </c>
      <c r="CE74">
        <v>1.6578</v>
      </c>
      <c r="CF74">
        <v>1.328928518518518</v>
      </c>
      <c r="CG74">
        <v>14.50682592592593</v>
      </c>
      <c r="CH74">
        <v>11.12997037037037</v>
      </c>
      <c r="CI74">
        <v>2000.013703703704</v>
      </c>
      <c r="CJ74">
        <v>0.980005111111111</v>
      </c>
      <c r="CK74">
        <v>0.01999471851851851</v>
      </c>
      <c r="CL74">
        <v>0</v>
      </c>
      <c r="CM74">
        <v>759.9344814814816</v>
      </c>
      <c r="CN74">
        <v>5.000560000000001</v>
      </c>
      <c r="CO74">
        <v>15162.42592592593</v>
      </c>
      <c r="CP74">
        <v>17295.02222222222</v>
      </c>
      <c r="CQ74">
        <v>38.71955555555555</v>
      </c>
      <c r="CR74">
        <v>38.80051851851852</v>
      </c>
      <c r="CS74">
        <v>37.94425925925925</v>
      </c>
      <c r="CT74">
        <v>37.57851851851852</v>
      </c>
      <c r="CU74">
        <v>39.04825925925925</v>
      </c>
      <c r="CV74">
        <v>1955.122962962963</v>
      </c>
      <c r="CW74">
        <v>39.89074074074075</v>
      </c>
      <c r="CX74">
        <v>0</v>
      </c>
      <c r="CY74">
        <v>1664293499.7</v>
      </c>
      <c r="CZ74">
        <v>0</v>
      </c>
      <c r="DA74">
        <v>0</v>
      </c>
      <c r="DB74" t="s">
        <v>356</v>
      </c>
      <c r="DC74">
        <v>1663861122</v>
      </c>
      <c r="DD74">
        <v>1663861125</v>
      </c>
      <c r="DE74">
        <v>0</v>
      </c>
      <c r="DF74">
        <v>-0.287</v>
      </c>
      <c r="DG74">
        <v>-0.004</v>
      </c>
      <c r="DH74">
        <v>3.172</v>
      </c>
      <c r="DI74">
        <v>0.178</v>
      </c>
      <c r="DJ74">
        <v>400</v>
      </c>
      <c r="DK74">
        <v>17</v>
      </c>
      <c r="DL74">
        <v>0.18</v>
      </c>
      <c r="DM74">
        <v>0.07000000000000001</v>
      </c>
      <c r="DN74">
        <v>-60.41974</v>
      </c>
      <c r="DO74">
        <v>-1.98613958724184</v>
      </c>
      <c r="DP74">
        <v>0.2007673389772351</v>
      </c>
      <c r="DQ74">
        <v>0</v>
      </c>
      <c r="DR74">
        <v>3.64910225</v>
      </c>
      <c r="DS74">
        <v>-0.8450624015009428</v>
      </c>
      <c r="DT74">
        <v>0.081431944269049</v>
      </c>
      <c r="DU74">
        <v>0</v>
      </c>
      <c r="DV74">
        <v>0</v>
      </c>
      <c r="DW74">
        <v>2</v>
      </c>
      <c r="DX74" t="s">
        <v>357</v>
      </c>
      <c r="DY74">
        <v>2.98074</v>
      </c>
      <c r="DZ74">
        <v>2.72837</v>
      </c>
      <c r="EA74">
        <v>0.146742</v>
      </c>
      <c r="EB74">
        <v>0.154483</v>
      </c>
      <c r="EC74">
        <v>0.0892264</v>
      </c>
      <c r="ED74">
        <v>0.07713390000000001</v>
      </c>
      <c r="EE74">
        <v>25647.9</v>
      </c>
      <c r="EF74">
        <v>25040.9</v>
      </c>
      <c r="EG74">
        <v>30583.5</v>
      </c>
      <c r="EH74">
        <v>29857.1</v>
      </c>
      <c r="EI74">
        <v>38432.8</v>
      </c>
      <c r="EJ74">
        <v>36283.6</v>
      </c>
      <c r="EK74">
        <v>46769.3</v>
      </c>
      <c r="EL74">
        <v>44393.3</v>
      </c>
      <c r="EM74">
        <v>1.88685</v>
      </c>
      <c r="EN74">
        <v>1.8858</v>
      </c>
      <c r="EO74">
        <v>0.115156</v>
      </c>
      <c r="EP74">
        <v>0</v>
      </c>
      <c r="EQ74">
        <v>23.14</v>
      </c>
      <c r="ER74">
        <v>999.9</v>
      </c>
      <c r="ES74">
        <v>38.1</v>
      </c>
      <c r="ET74">
        <v>30.5</v>
      </c>
      <c r="EU74">
        <v>18.3349</v>
      </c>
      <c r="EV74">
        <v>63.6491</v>
      </c>
      <c r="EW74">
        <v>24.4912</v>
      </c>
      <c r="EX74">
        <v>1</v>
      </c>
      <c r="EY74">
        <v>-0.116829</v>
      </c>
      <c r="EZ74">
        <v>1.43212</v>
      </c>
      <c r="FA74">
        <v>20.2376</v>
      </c>
      <c r="FB74">
        <v>5.22987</v>
      </c>
      <c r="FC74">
        <v>11.968</v>
      </c>
      <c r="FD74">
        <v>4.97035</v>
      </c>
      <c r="FE74">
        <v>3.28953</v>
      </c>
      <c r="FF74">
        <v>9999</v>
      </c>
      <c r="FG74">
        <v>9999</v>
      </c>
      <c r="FH74">
        <v>9999</v>
      </c>
      <c r="FI74">
        <v>377</v>
      </c>
      <c r="FJ74">
        <v>4.97273</v>
      </c>
      <c r="FK74">
        <v>1.87696</v>
      </c>
      <c r="FL74">
        <v>1.875</v>
      </c>
      <c r="FM74">
        <v>1.87784</v>
      </c>
      <c r="FN74">
        <v>1.87457</v>
      </c>
      <c r="FO74">
        <v>1.87817</v>
      </c>
      <c r="FP74">
        <v>1.8753</v>
      </c>
      <c r="FQ74">
        <v>1.87639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4.288</v>
      </c>
      <c r="GF74">
        <v>0.1957</v>
      </c>
      <c r="GG74">
        <v>1.777354642861949</v>
      </c>
      <c r="GH74">
        <v>0.004141656873719072</v>
      </c>
      <c r="GI74">
        <v>-1.960372967482991E-06</v>
      </c>
      <c r="GJ74">
        <v>5.42736388890357E-10</v>
      </c>
      <c r="GK74">
        <v>-0.009777689371679627</v>
      </c>
      <c r="GL74">
        <v>0.002273355880072555</v>
      </c>
      <c r="GM74">
        <v>0.000541358641816816</v>
      </c>
      <c r="GN74">
        <v>-1.836191331155658E-06</v>
      </c>
      <c r="GO74">
        <v>-0</v>
      </c>
      <c r="GP74">
        <v>2096</v>
      </c>
      <c r="GQ74">
        <v>1</v>
      </c>
      <c r="GR74">
        <v>23</v>
      </c>
      <c r="GS74">
        <v>7206</v>
      </c>
      <c r="GT74">
        <v>7206</v>
      </c>
      <c r="GU74">
        <v>2.16064</v>
      </c>
      <c r="GV74">
        <v>2.52075</v>
      </c>
      <c r="GW74">
        <v>1.39893</v>
      </c>
      <c r="GX74">
        <v>2.33521</v>
      </c>
      <c r="GY74">
        <v>1.44897</v>
      </c>
      <c r="GZ74">
        <v>2.47803</v>
      </c>
      <c r="HA74">
        <v>35.0825</v>
      </c>
      <c r="HB74">
        <v>15.6118</v>
      </c>
      <c r="HC74">
        <v>18</v>
      </c>
      <c r="HD74">
        <v>488.919</v>
      </c>
      <c r="HE74">
        <v>459.271</v>
      </c>
      <c r="HF74">
        <v>21.5444</v>
      </c>
      <c r="HG74">
        <v>25.4893</v>
      </c>
      <c r="HH74">
        <v>30.0002</v>
      </c>
      <c r="HI74">
        <v>25.3257</v>
      </c>
      <c r="HJ74">
        <v>25.4032</v>
      </c>
      <c r="HK74">
        <v>43.2658</v>
      </c>
      <c r="HL74">
        <v>20.0923</v>
      </c>
      <c r="HM74">
        <v>35.1291</v>
      </c>
      <c r="HN74">
        <v>21.5391</v>
      </c>
      <c r="HO74">
        <v>974.701</v>
      </c>
      <c r="HP74">
        <v>14.8398</v>
      </c>
      <c r="HQ74">
        <v>101.086</v>
      </c>
      <c r="HR74">
        <v>102.087</v>
      </c>
    </row>
    <row r="75" spans="1:226">
      <c r="A75">
        <v>59</v>
      </c>
      <c r="B75">
        <v>1664293488.5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1664293480.714286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973.6013696034631</v>
      </c>
      <c r="AK75">
        <v>923.4333939393937</v>
      </c>
      <c r="AL75">
        <v>3.398030822510784</v>
      </c>
      <c r="AM75">
        <v>63.45</v>
      </c>
      <c r="AN75">
        <f>(AP75 - AO75 + BO75*1E3/(8.314*(BQ75+273.15)) * AR75/BN75 * AQ75) * BN75/(100*BB75) * 1000/(1000 - AP75)</f>
        <v>0</v>
      </c>
      <c r="AO75">
        <v>14.69901660743427</v>
      </c>
      <c r="AP75">
        <v>18.18400069930071</v>
      </c>
      <c r="AQ75">
        <v>-3.354880636687681E-05</v>
      </c>
      <c r="AR75">
        <v>96.67977505409691</v>
      </c>
      <c r="AS75">
        <v>5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1664293480.714286</v>
      </c>
      <c r="BH75">
        <v>882.3202142857144</v>
      </c>
      <c r="BI75">
        <v>942.9381428571427</v>
      </c>
      <c r="BJ75">
        <v>18.19226428571428</v>
      </c>
      <c r="BK75">
        <v>14.65072857142857</v>
      </c>
      <c r="BL75">
        <v>878.0503214285716</v>
      </c>
      <c r="BM75">
        <v>17.99648928571429</v>
      </c>
      <c r="BN75">
        <v>500.0789285714286</v>
      </c>
      <c r="BO75">
        <v>91.10296071428571</v>
      </c>
      <c r="BP75">
        <v>0.1000302642857143</v>
      </c>
      <c r="BQ75">
        <v>24.67906785714285</v>
      </c>
      <c r="BR75">
        <v>25.03006071428571</v>
      </c>
      <c r="BS75">
        <v>999.9000000000002</v>
      </c>
      <c r="BT75">
        <v>0</v>
      </c>
      <c r="BU75">
        <v>0</v>
      </c>
      <c r="BV75">
        <v>9991.718571428572</v>
      </c>
      <c r="BW75">
        <v>0</v>
      </c>
      <c r="BX75">
        <v>8.488168571428572</v>
      </c>
      <c r="BY75">
        <v>-60.61808928571428</v>
      </c>
      <c r="BZ75">
        <v>898.6689285714285</v>
      </c>
      <c r="CA75">
        <v>956.9593214285716</v>
      </c>
      <c r="CB75">
        <v>3.541530714285714</v>
      </c>
      <c r="CC75">
        <v>942.9381428571427</v>
      </c>
      <c r="CD75">
        <v>14.65072857142857</v>
      </c>
      <c r="CE75">
        <v>1.65737</v>
      </c>
      <c r="CF75">
        <v>1.334725</v>
      </c>
      <c r="CG75">
        <v>14.50280357142857</v>
      </c>
      <c r="CH75">
        <v>11.19556071428572</v>
      </c>
      <c r="CI75">
        <v>2000.018214285714</v>
      </c>
      <c r="CJ75">
        <v>0.9800051428571427</v>
      </c>
      <c r="CK75">
        <v>0.01999468571428571</v>
      </c>
      <c r="CL75">
        <v>0</v>
      </c>
      <c r="CM75">
        <v>759.5161428571428</v>
      </c>
      <c r="CN75">
        <v>5.000560000000001</v>
      </c>
      <c r="CO75">
        <v>15153.95</v>
      </c>
      <c r="CP75">
        <v>17295.06071428572</v>
      </c>
      <c r="CQ75">
        <v>38.68264285714286</v>
      </c>
      <c r="CR75">
        <v>38.78985714285714</v>
      </c>
      <c r="CS75">
        <v>37.91714285714285</v>
      </c>
      <c r="CT75">
        <v>37.55339285714285</v>
      </c>
      <c r="CU75">
        <v>39.01978571428571</v>
      </c>
      <c r="CV75">
        <v>1955.1275</v>
      </c>
      <c r="CW75">
        <v>39.8907142857143</v>
      </c>
      <c r="CX75">
        <v>0</v>
      </c>
      <c r="CY75">
        <v>1664293504.5</v>
      </c>
      <c r="CZ75">
        <v>0</v>
      </c>
      <c r="DA75">
        <v>0</v>
      </c>
      <c r="DB75" t="s">
        <v>356</v>
      </c>
      <c r="DC75">
        <v>1663861122</v>
      </c>
      <c r="DD75">
        <v>1663861125</v>
      </c>
      <c r="DE75">
        <v>0</v>
      </c>
      <c r="DF75">
        <v>-0.287</v>
      </c>
      <c r="DG75">
        <v>-0.004</v>
      </c>
      <c r="DH75">
        <v>3.172</v>
      </c>
      <c r="DI75">
        <v>0.178</v>
      </c>
      <c r="DJ75">
        <v>400</v>
      </c>
      <c r="DK75">
        <v>17</v>
      </c>
      <c r="DL75">
        <v>0.18</v>
      </c>
      <c r="DM75">
        <v>0.07000000000000001</v>
      </c>
      <c r="DN75">
        <v>-60.54046</v>
      </c>
      <c r="DO75">
        <v>-1.484890806754097</v>
      </c>
      <c r="DP75">
        <v>0.1515170861652249</v>
      </c>
      <c r="DQ75">
        <v>0</v>
      </c>
      <c r="DR75">
        <v>3.59129875</v>
      </c>
      <c r="DS75">
        <v>-0.8390506941838713</v>
      </c>
      <c r="DT75">
        <v>0.08084202484436856</v>
      </c>
      <c r="DU75">
        <v>0</v>
      </c>
      <c r="DV75">
        <v>0</v>
      </c>
      <c r="DW75">
        <v>2</v>
      </c>
      <c r="DX75" t="s">
        <v>357</v>
      </c>
      <c r="DY75">
        <v>2.98075</v>
      </c>
      <c r="DZ75">
        <v>2.7282</v>
      </c>
      <c r="EA75">
        <v>0.148518</v>
      </c>
      <c r="EB75">
        <v>0.156208</v>
      </c>
      <c r="EC75">
        <v>0.0892085</v>
      </c>
      <c r="ED75">
        <v>0.0774642</v>
      </c>
      <c r="EE75">
        <v>25594</v>
      </c>
      <c r="EF75">
        <v>24989.8</v>
      </c>
      <c r="EG75">
        <v>30582.9</v>
      </c>
      <c r="EH75">
        <v>29857.1</v>
      </c>
      <c r="EI75">
        <v>38432.7</v>
      </c>
      <c r="EJ75">
        <v>36270.4</v>
      </c>
      <c r="EK75">
        <v>46768.2</v>
      </c>
      <c r="EL75">
        <v>44393.1</v>
      </c>
      <c r="EM75">
        <v>1.88668</v>
      </c>
      <c r="EN75">
        <v>1.88592</v>
      </c>
      <c r="EO75">
        <v>0.114776</v>
      </c>
      <c r="EP75">
        <v>0</v>
      </c>
      <c r="EQ75">
        <v>23.1366</v>
      </c>
      <c r="ER75">
        <v>999.9</v>
      </c>
      <c r="ES75">
        <v>38.1</v>
      </c>
      <c r="ET75">
        <v>30.5</v>
      </c>
      <c r="EU75">
        <v>18.3356</v>
      </c>
      <c r="EV75">
        <v>63.5091</v>
      </c>
      <c r="EW75">
        <v>24.3189</v>
      </c>
      <c r="EX75">
        <v>1</v>
      </c>
      <c r="EY75">
        <v>-0.116768</v>
      </c>
      <c r="EZ75">
        <v>1.47689</v>
      </c>
      <c r="FA75">
        <v>20.2375</v>
      </c>
      <c r="FB75">
        <v>5.22987</v>
      </c>
      <c r="FC75">
        <v>11.968</v>
      </c>
      <c r="FD75">
        <v>4.9704</v>
      </c>
      <c r="FE75">
        <v>3.2895</v>
      </c>
      <c r="FF75">
        <v>9999</v>
      </c>
      <c r="FG75">
        <v>9999</v>
      </c>
      <c r="FH75">
        <v>9999</v>
      </c>
      <c r="FI75">
        <v>377</v>
      </c>
      <c r="FJ75">
        <v>4.97273</v>
      </c>
      <c r="FK75">
        <v>1.87696</v>
      </c>
      <c r="FL75">
        <v>1.875</v>
      </c>
      <c r="FM75">
        <v>1.87785</v>
      </c>
      <c r="FN75">
        <v>1.87459</v>
      </c>
      <c r="FO75">
        <v>1.87819</v>
      </c>
      <c r="FP75">
        <v>1.87531</v>
      </c>
      <c r="FQ75">
        <v>1.87638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4.32</v>
      </c>
      <c r="GF75">
        <v>0.1957</v>
      </c>
      <c r="GG75">
        <v>1.777354642861949</v>
      </c>
      <c r="GH75">
        <v>0.004141656873719072</v>
      </c>
      <c r="GI75">
        <v>-1.960372967482991E-06</v>
      </c>
      <c r="GJ75">
        <v>5.42736388890357E-10</v>
      </c>
      <c r="GK75">
        <v>-0.009777689371679627</v>
      </c>
      <c r="GL75">
        <v>0.002273355880072555</v>
      </c>
      <c r="GM75">
        <v>0.000541358641816816</v>
      </c>
      <c r="GN75">
        <v>-1.836191331155658E-06</v>
      </c>
      <c r="GO75">
        <v>-0</v>
      </c>
      <c r="GP75">
        <v>2096</v>
      </c>
      <c r="GQ75">
        <v>1</v>
      </c>
      <c r="GR75">
        <v>23</v>
      </c>
      <c r="GS75">
        <v>7206.1</v>
      </c>
      <c r="GT75">
        <v>7206.1</v>
      </c>
      <c r="GU75">
        <v>2.18994</v>
      </c>
      <c r="GV75">
        <v>2.51709</v>
      </c>
      <c r="GW75">
        <v>1.39893</v>
      </c>
      <c r="GX75">
        <v>2.33521</v>
      </c>
      <c r="GY75">
        <v>1.44897</v>
      </c>
      <c r="GZ75">
        <v>2.49268</v>
      </c>
      <c r="HA75">
        <v>35.0825</v>
      </c>
      <c r="HB75">
        <v>15.6118</v>
      </c>
      <c r="HC75">
        <v>18</v>
      </c>
      <c r="HD75">
        <v>488.838</v>
      </c>
      <c r="HE75">
        <v>459.349</v>
      </c>
      <c r="HF75">
        <v>21.5101</v>
      </c>
      <c r="HG75">
        <v>25.4902</v>
      </c>
      <c r="HH75">
        <v>30.0003</v>
      </c>
      <c r="HI75">
        <v>25.3277</v>
      </c>
      <c r="HJ75">
        <v>25.4032</v>
      </c>
      <c r="HK75">
        <v>43.8408</v>
      </c>
      <c r="HL75">
        <v>19.8174</v>
      </c>
      <c r="HM75">
        <v>35.1291</v>
      </c>
      <c r="HN75">
        <v>21.5028</v>
      </c>
      <c r="HO75">
        <v>988.066</v>
      </c>
      <c r="HP75">
        <v>14.9138</v>
      </c>
      <c r="HQ75">
        <v>101.084</v>
      </c>
      <c r="HR75">
        <v>102.087</v>
      </c>
    </row>
    <row r="76" spans="1:226">
      <c r="A76">
        <v>60</v>
      </c>
      <c r="B76">
        <v>1664293493</v>
      </c>
      <c r="C76">
        <v>386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1664293485.160714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988.8881651463207</v>
      </c>
      <c r="AK76">
        <v>938.7924969696969</v>
      </c>
      <c r="AL76">
        <v>3.413091601731554</v>
      </c>
      <c r="AM76">
        <v>63.45</v>
      </c>
      <c r="AN76">
        <f>(AP76 - AO76 + BO76*1E3/(8.314*(BQ76+273.15)) * AR76/BN76 * AQ76) * BN76/(100*BB76) * 1000/(1000 - AP76)</f>
        <v>0</v>
      </c>
      <c r="AO76">
        <v>14.77655105563454</v>
      </c>
      <c r="AP76">
        <v>18.18774685314687</v>
      </c>
      <c r="AQ76">
        <v>7.239862772874872E-06</v>
      </c>
      <c r="AR76">
        <v>96.67977505409691</v>
      </c>
      <c r="AS76">
        <v>5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1664293485.160714</v>
      </c>
      <c r="BH76">
        <v>897.1748928571427</v>
      </c>
      <c r="BI76">
        <v>957.8452500000001</v>
      </c>
      <c r="BJ76">
        <v>18.188625</v>
      </c>
      <c r="BK76">
        <v>14.71243928571429</v>
      </c>
      <c r="BL76">
        <v>892.8760714285715</v>
      </c>
      <c r="BM76">
        <v>17.992925</v>
      </c>
      <c r="BN76">
        <v>500.0770714285714</v>
      </c>
      <c r="BO76">
        <v>91.10270357142859</v>
      </c>
      <c r="BP76">
        <v>0.0999744964285714</v>
      </c>
      <c r="BQ76">
        <v>24.67069642857143</v>
      </c>
      <c r="BR76">
        <v>25.03104642857143</v>
      </c>
      <c r="BS76">
        <v>999.9000000000002</v>
      </c>
      <c r="BT76">
        <v>0</v>
      </c>
      <c r="BU76">
        <v>0</v>
      </c>
      <c r="BV76">
        <v>9993.147142857142</v>
      </c>
      <c r="BW76">
        <v>0</v>
      </c>
      <c r="BX76">
        <v>8.484277857142857</v>
      </c>
      <c r="BY76">
        <v>-60.67045357142857</v>
      </c>
      <c r="BZ76">
        <v>913.7953928571429</v>
      </c>
      <c r="CA76">
        <v>972.1490357142856</v>
      </c>
      <c r="CB76">
        <v>3.476186071428571</v>
      </c>
      <c r="CC76">
        <v>957.8452500000001</v>
      </c>
      <c r="CD76">
        <v>14.71243928571429</v>
      </c>
      <c r="CE76">
        <v>1.657033928571428</v>
      </c>
      <c r="CF76">
        <v>1.340342857142857</v>
      </c>
      <c r="CG76">
        <v>14.49966428571429</v>
      </c>
      <c r="CH76">
        <v>11.25888571428571</v>
      </c>
      <c r="CI76">
        <v>2000.016428571429</v>
      </c>
      <c r="CJ76">
        <v>0.9800051428571429</v>
      </c>
      <c r="CK76">
        <v>0.01999468571428571</v>
      </c>
      <c r="CL76">
        <v>0</v>
      </c>
      <c r="CM76">
        <v>759.1049285714287</v>
      </c>
      <c r="CN76">
        <v>5.000560000000001</v>
      </c>
      <c r="CO76">
        <v>15145.59642857143</v>
      </c>
      <c r="CP76">
        <v>17295.04642857143</v>
      </c>
      <c r="CQ76">
        <v>38.64239285714285</v>
      </c>
      <c r="CR76">
        <v>38.77657142857142</v>
      </c>
      <c r="CS76">
        <v>37.9015</v>
      </c>
      <c r="CT76">
        <v>37.53553571428571</v>
      </c>
      <c r="CU76">
        <v>38.9975</v>
      </c>
      <c r="CV76">
        <v>1955.125714285714</v>
      </c>
      <c r="CW76">
        <v>39.8907142857143</v>
      </c>
      <c r="CX76">
        <v>0</v>
      </c>
      <c r="CY76">
        <v>1664293509.3</v>
      </c>
      <c r="CZ76">
        <v>0</v>
      </c>
      <c r="DA76">
        <v>0</v>
      </c>
      <c r="DB76" t="s">
        <v>356</v>
      </c>
      <c r="DC76">
        <v>1663861122</v>
      </c>
      <c r="DD76">
        <v>1663861125</v>
      </c>
      <c r="DE76">
        <v>0</v>
      </c>
      <c r="DF76">
        <v>-0.287</v>
      </c>
      <c r="DG76">
        <v>-0.004</v>
      </c>
      <c r="DH76">
        <v>3.172</v>
      </c>
      <c r="DI76">
        <v>0.178</v>
      </c>
      <c r="DJ76">
        <v>400</v>
      </c>
      <c r="DK76">
        <v>17</v>
      </c>
      <c r="DL76">
        <v>0.18</v>
      </c>
      <c r="DM76">
        <v>0.07000000000000001</v>
      </c>
      <c r="DN76">
        <v>-60.62494146341463</v>
      </c>
      <c r="DO76">
        <v>-0.7348055749128236</v>
      </c>
      <c r="DP76">
        <v>0.08951507564980438</v>
      </c>
      <c r="DQ76">
        <v>0</v>
      </c>
      <c r="DR76">
        <v>3.514198536585366</v>
      </c>
      <c r="DS76">
        <v>-0.8914781184668918</v>
      </c>
      <c r="DT76">
        <v>0.08810149857702171</v>
      </c>
      <c r="DU76">
        <v>0</v>
      </c>
      <c r="DV76">
        <v>0</v>
      </c>
      <c r="DW76">
        <v>2</v>
      </c>
      <c r="DX76" t="s">
        <v>357</v>
      </c>
      <c r="DY76">
        <v>2.98075</v>
      </c>
      <c r="DZ76">
        <v>2.72823</v>
      </c>
      <c r="EA76">
        <v>0.150106</v>
      </c>
      <c r="EB76">
        <v>0.157773</v>
      </c>
      <c r="EC76">
        <v>0.0892213</v>
      </c>
      <c r="ED76">
        <v>0.0776907</v>
      </c>
      <c r="EE76">
        <v>25546.5</v>
      </c>
      <c r="EF76">
        <v>24942.8</v>
      </c>
      <c r="EG76">
        <v>30583.1</v>
      </c>
      <c r="EH76">
        <v>29856.2</v>
      </c>
      <c r="EI76">
        <v>38432.5</v>
      </c>
      <c r="EJ76">
        <v>36260.4</v>
      </c>
      <c r="EK76">
        <v>46768.5</v>
      </c>
      <c r="EL76">
        <v>44391.8</v>
      </c>
      <c r="EM76">
        <v>1.88643</v>
      </c>
      <c r="EN76">
        <v>1.88628</v>
      </c>
      <c r="EO76">
        <v>0.115536</v>
      </c>
      <c r="EP76">
        <v>0</v>
      </c>
      <c r="EQ76">
        <v>23.1331</v>
      </c>
      <c r="ER76">
        <v>999.9</v>
      </c>
      <c r="ES76">
        <v>38.1</v>
      </c>
      <c r="ET76">
        <v>30.5</v>
      </c>
      <c r="EU76">
        <v>18.3367</v>
      </c>
      <c r="EV76">
        <v>63.6691</v>
      </c>
      <c r="EW76">
        <v>23.8662</v>
      </c>
      <c r="EX76">
        <v>1</v>
      </c>
      <c r="EY76">
        <v>-0.116672</v>
      </c>
      <c r="EZ76">
        <v>1.4703</v>
      </c>
      <c r="FA76">
        <v>20.2374</v>
      </c>
      <c r="FB76">
        <v>5.23002</v>
      </c>
      <c r="FC76">
        <v>11.968</v>
      </c>
      <c r="FD76">
        <v>4.9706</v>
      </c>
      <c r="FE76">
        <v>3.2895</v>
      </c>
      <c r="FF76">
        <v>9999</v>
      </c>
      <c r="FG76">
        <v>9999</v>
      </c>
      <c r="FH76">
        <v>9999</v>
      </c>
      <c r="FI76">
        <v>377</v>
      </c>
      <c r="FJ76">
        <v>4.97275</v>
      </c>
      <c r="FK76">
        <v>1.87697</v>
      </c>
      <c r="FL76">
        <v>1.875</v>
      </c>
      <c r="FM76">
        <v>1.87786</v>
      </c>
      <c r="FN76">
        <v>1.8746</v>
      </c>
      <c r="FO76">
        <v>1.87818</v>
      </c>
      <c r="FP76">
        <v>1.87531</v>
      </c>
      <c r="FQ76">
        <v>1.87638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4.349</v>
      </c>
      <c r="GF76">
        <v>0.1957</v>
      </c>
      <c r="GG76">
        <v>1.777354642861949</v>
      </c>
      <c r="GH76">
        <v>0.004141656873719072</v>
      </c>
      <c r="GI76">
        <v>-1.960372967482991E-06</v>
      </c>
      <c r="GJ76">
        <v>5.42736388890357E-10</v>
      </c>
      <c r="GK76">
        <v>-0.009777689371679627</v>
      </c>
      <c r="GL76">
        <v>0.002273355880072555</v>
      </c>
      <c r="GM76">
        <v>0.000541358641816816</v>
      </c>
      <c r="GN76">
        <v>-1.836191331155658E-06</v>
      </c>
      <c r="GO76">
        <v>-0</v>
      </c>
      <c r="GP76">
        <v>2096</v>
      </c>
      <c r="GQ76">
        <v>1</v>
      </c>
      <c r="GR76">
        <v>23</v>
      </c>
      <c r="GS76">
        <v>7206.2</v>
      </c>
      <c r="GT76">
        <v>7206.1</v>
      </c>
      <c r="GU76">
        <v>2.21558</v>
      </c>
      <c r="GV76">
        <v>2.51709</v>
      </c>
      <c r="GW76">
        <v>1.39893</v>
      </c>
      <c r="GX76">
        <v>2.33521</v>
      </c>
      <c r="GY76">
        <v>1.44897</v>
      </c>
      <c r="GZ76">
        <v>2.48901</v>
      </c>
      <c r="HA76">
        <v>35.0825</v>
      </c>
      <c r="HB76">
        <v>15.6205</v>
      </c>
      <c r="HC76">
        <v>18</v>
      </c>
      <c r="HD76">
        <v>488.703</v>
      </c>
      <c r="HE76">
        <v>459.57</v>
      </c>
      <c r="HF76">
        <v>21.4832</v>
      </c>
      <c r="HG76">
        <v>25.4902</v>
      </c>
      <c r="HH76">
        <v>30.0003</v>
      </c>
      <c r="HI76">
        <v>25.3277</v>
      </c>
      <c r="HJ76">
        <v>25.4032</v>
      </c>
      <c r="HK76">
        <v>44.3559</v>
      </c>
      <c r="HL76">
        <v>19.2168</v>
      </c>
      <c r="HM76">
        <v>35.1291</v>
      </c>
      <c r="HN76">
        <v>21.4784</v>
      </c>
      <c r="HO76">
        <v>1008.1</v>
      </c>
      <c r="HP76">
        <v>14.969</v>
      </c>
      <c r="HQ76">
        <v>101.084</v>
      </c>
      <c r="HR76">
        <v>102.084</v>
      </c>
    </row>
    <row r="77" spans="1:226">
      <c r="A77">
        <v>61</v>
      </c>
      <c r="B77">
        <v>1664293498.5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1664293490.732143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1007.764333818182</v>
      </c>
      <c r="AK77">
        <v>957.4656181818181</v>
      </c>
      <c r="AL77">
        <v>3.397854199134029</v>
      </c>
      <c r="AM77">
        <v>63.45</v>
      </c>
      <c r="AN77">
        <f>(AP77 - AO77 + BO77*1E3/(8.314*(BQ77+273.15)) * AR77/BN77 * AQ77) * BN77/(100*BB77) * 1000/(1000 - AP77)</f>
        <v>0</v>
      </c>
      <c r="AO77">
        <v>14.85608941823874</v>
      </c>
      <c r="AP77">
        <v>18.1884125874126</v>
      </c>
      <c r="AQ77">
        <v>5.116883645247337E-06</v>
      </c>
      <c r="AR77">
        <v>96.67977505409691</v>
      </c>
      <c r="AS77">
        <v>5</v>
      </c>
      <c r="AT77">
        <v>1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1664293490.732143</v>
      </c>
      <c r="BH77">
        <v>915.7851071428571</v>
      </c>
      <c r="BI77">
        <v>976.51075</v>
      </c>
      <c r="BJ77">
        <v>18.18695357142857</v>
      </c>
      <c r="BK77">
        <v>14.79468928571429</v>
      </c>
      <c r="BL77">
        <v>911.4505357142855</v>
      </c>
      <c r="BM77">
        <v>17.99128571428572</v>
      </c>
      <c r="BN77">
        <v>500.0632142857143</v>
      </c>
      <c r="BO77">
        <v>91.10214642857144</v>
      </c>
      <c r="BP77">
        <v>0.09993019285714287</v>
      </c>
      <c r="BQ77">
        <v>24.660625</v>
      </c>
      <c r="BR77">
        <v>25.02680714285714</v>
      </c>
      <c r="BS77">
        <v>999.9000000000002</v>
      </c>
      <c r="BT77">
        <v>0</v>
      </c>
      <c r="BU77">
        <v>0</v>
      </c>
      <c r="BV77">
        <v>9997.298928571428</v>
      </c>
      <c r="BW77">
        <v>0</v>
      </c>
      <c r="BX77">
        <v>8.487872857142857</v>
      </c>
      <c r="BY77">
        <v>-60.72570357142857</v>
      </c>
      <c r="BZ77">
        <v>932.7489642857144</v>
      </c>
      <c r="CA77">
        <v>991.1762857142857</v>
      </c>
      <c r="CB77">
        <v>3.392261428571428</v>
      </c>
      <c r="CC77">
        <v>976.51075</v>
      </c>
      <c r="CD77">
        <v>14.79468928571429</v>
      </c>
      <c r="CE77">
        <v>1.656870714285715</v>
      </c>
      <c r="CF77">
        <v>1.347828214285714</v>
      </c>
      <c r="CG77">
        <v>14.49815</v>
      </c>
      <c r="CH77">
        <v>11.342925</v>
      </c>
      <c r="CI77">
        <v>2000.013928571429</v>
      </c>
      <c r="CJ77">
        <v>0.9800052499999998</v>
      </c>
      <c r="CK77">
        <v>0.01999457499999999</v>
      </c>
      <c r="CL77">
        <v>0</v>
      </c>
      <c r="CM77">
        <v>758.5841785714285</v>
      </c>
      <c r="CN77">
        <v>5.000560000000001</v>
      </c>
      <c r="CO77">
        <v>15134.98571428572</v>
      </c>
      <c r="CP77">
        <v>17295.03214285714</v>
      </c>
      <c r="CQ77">
        <v>38.59557142857143</v>
      </c>
      <c r="CR77">
        <v>38.7655</v>
      </c>
      <c r="CS77">
        <v>37.9015</v>
      </c>
      <c r="CT77">
        <v>37.51317857142858</v>
      </c>
      <c r="CU77">
        <v>38.97521428571429</v>
      </c>
      <c r="CV77">
        <v>1955.123571428572</v>
      </c>
      <c r="CW77">
        <v>39.89035714285716</v>
      </c>
      <c r="CX77">
        <v>0</v>
      </c>
      <c r="CY77">
        <v>1664293514.7</v>
      </c>
      <c r="CZ77">
        <v>0</v>
      </c>
      <c r="DA77">
        <v>0</v>
      </c>
      <c r="DB77" t="s">
        <v>356</v>
      </c>
      <c r="DC77">
        <v>1663861122</v>
      </c>
      <c r="DD77">
        <v>1663861125</v>
      </c>
      <c r="DE77">
        <v>0</v>
      </c>
      <c r="DF77">
        <v>-0.287</v>
      </c>
      <c r="DG77">
        <v>-0.004</v>
      </c>
      <c r="DH77">
        <v>3.172</v>
      </c>
      <c r="DI77">
        <v>0.178</v>
      </c>
      <c r="DJ77">
        <v>400</v>
      </c>
      <c r="DK77">
        <v>17</v>
      </c>
      <c r="DL77">
        <v>0.18</v>
      </c>
      <c r="DM77">
        <v>0.07000000000000001</v>
      </c>
      <c r="DN77">
        <v>-60.70546</v>
      </c>
      <c r="DO77">
        <v>-0.5102363977483774</v>
      </c>
      <c r="DP77">
        <v>0.06789902355704384</v>
      </c>
      <c r="DQ77">
        <v>0</v>
      </c>
      <c r="DR77">
        <v>3.430243249999999</v>
      </c>
      <c r="DS77">
        <v>-0.9064841651031981</v>
      </c>
      <c r="DT77">
        <v>0.08734038866376483</v>
      </c>
      <c r="DU77">
        <v>0</v>
      </c>
      <c r="DV77">
        <v>0</v>
      </c>
      <c r="DW77">
        <v>2</v>
      </c>
      <c r="DX77" t="s">
        <v>357</v>
      </c>
      <c r="DY77">
        <v>2.98081</v>
      </c>
      <c r="DZ77">
        <v>2.72837</v>
      </c>
      <c r="EA77">
        <v>0.152029</v>
      </c>
      <c r="EB77">
        <v>0.159641</v>
      </c>
      <c r="EC77">
        <v>0.08922339999999999</v>
      </c>
      <c r="ED77">
        <v>0.0779614</v>
      </c>
      <c r="EE77">
        <v>25488.5</v>
      </c>
      <c r="EF77">
        <v>24887.9</v>
      </c>
      <c r="EG77">
        <v>30582.9</v>
      </c>
      <c r="EH77">
        <v>29856.8</v>
      </c>
      <c r="EI77">
        <v>38432.4</v>
      </c>
      <c r="EJ77">
        <v>36250.6</v>
      </c>
      <c r="EK77">
        <v>46768.3</v>
      </c>
      <c r="EL77">
        <v>44392.8</v>
      </c>
      <c r="EM77">
        <v>1.88638</v>
      </c>
      <c r="EN77">
        <v>1.8863</v>
      </c>
      <c r="EO77">
        <v>0.115052</v>
      </c>
      <c r="EP77">
        <v>0</v>
      </c>
      <c r="EQ77">
        <v>23.1293</v>
      </c>
      <c r="ER77">
        <v>999.9</v>
      </c>
      <c r="ES77">
        <v>38.1</v>
      </c>
      <c r="ET77">
        <v>30.5</v>
      </c>
      <c r="EU77">
        <v>18.3366</v>
      </c>
      <c r="EV77">
        <v>63.5591</v>
      </c>
      <c r="EW77">
        <v>23.9183</v>
      </c>
      <c r="EX77">
        <v>1</v>
      </c>
      <c r="EY77">
        <v>-0.116479</v>
      </c>
      <c r="EZ77">
        <v>1.48216</v>
      </c>
      <c r="FA77">
        <v>20.2373</v>
      </c>
      <c r="FB77">
        <v>5.23002</v>
      </c>
      <c r="FC77">
        <v>11.968</v>
      </c>
      <c r="FD77">
        <v>4.9704</v>
      </c>
      <c r="FE77">
        <v>3.2895</v>
      </c>
      <c r="FF77">
        <v>9999</v>
      </c>
      <c r="FG77">
        <v>9999</v>
      </c>
      <c r="FH77">
        <v>9999</v>
      </c>
      <c r="FI77">
        <v>377</v>
      </c>
      <c r="FJ77">
        <v>4.97273</v>
      </c>
      <c r="FK77">
        <v>1.87696</v>
      </c>
      <c r="FL77">
        <v>1.87501</v>
      </c>
      <c r="FM77">
        <v>1.87785</v>
      </c>
      <c r="FN77">
        <v>1.87455</v>
      </c>
      <c r="FO77">
        <v>1.87817</v>
      </c>
      <c r="FP77">
        <v>1.87531</v>
      </c>
      <c r="FQ77">
        <v>1.87638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4.384</v>
      </c>
      <c r="GF77">
        <v>0.1957</v>
      </c>
      <c r="GG77">
        <v>1.777354642861949</v>
      </c>
      <c r="GH77">
        <v>0.004141656873719072</v>
      </c>
      <c r="GI77">
        <v>-1.960372967482991E-06</v>
      </c>
      <c r="GJ77">
        <v>5.42736388890357E-10</v>
      </c>
      <c r="GK77">
        <v>-0.009777689371679627</v>
      </c>
      <c r="GL77">
        <v>0.002273355880072555</v>
      </c>
      <c r="GM77">
        <v>0.000541358641816816</v>
      </c>
      <c r="GN77">
        <v>-1.836191331155658E-06</v>
      </c>
      <c r="GO77">
        <v>-0</v>
      </c>
      <c r="GP77">
        <v>2096</v>
      </c>
      <c r="GQ77">
        <v>1</v>
      </c>
      <c r="GR77">
        <v>23</v>
      </c>
      <c r="GS77">
        <v>7206.3</v>
      </c>
      <c r="GT77">
        <v>7206.2</v>
      </c>
      <c r="GU77">
        <v>2.24854</v>
      </c>
      <c r="GV77">
        <v>2.51099</v>
      </c>
      <c r="GW77">
        <v>1.39893</v>
      </c>
      <c r="GX77">
        <v>2.33521</v>
      </c>
      <c r="GY77">
        <v>1.44897</v>
      </c>
      <c r="GZ77">
        <v>2.4646</v>
      </c>
      <c r="HA77">
        <v>35.0825</v>
      </c>
      <c r="HB77">
        <v>15.6118</v>
      </c>
      <c r="HC77">
        <v>18</v>
      </c>
      <c r="HD77">
        <v>488.676</v>
      </c>
      <c r="HE77">
        <v>459.603</v>
      </c>
      <c r="HF77">
        <v>21.4504</v>
      </c>
      <c r="HG77">
        <v>25.4902</v>
      </c>
      <c r="HH77">
        <v>30.0003</v>
      </c>
      <c r="HI77">
        <v>25.3277</v>
      </c>
      <c r="HJ77">
        <v>25.4053</v>
      </c>
      <c r="HK77">
        <v>45.0328</v>
      </c>
      <c r="HL77">
        <v>18.9356</v>
      </c>
      <c r="HM77">
        <v>35.1291</v>
      </c>
      <c r="HN77">
        <v>21.4476</v>
      </c>
      <c r="HO77">
        <v>1021.46</v>
      </c>
      <c r="HP77">
        <v>15.0456</v>
      </c>
      <c r="HQ77">
        <v>101.084</v>
      </c>
      <c r="HR77">
        <v>102.086</v>
      </c>
    </row>
    <row r="78" spans="1:226">
      <c r="A78">
        <v>62</v>
      </c>
      <c r="B78">
        <v>1664293503</v>
      </c>
      <c r="C78">
        <v>396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1664293495.178571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1023.075950857144</v>
      </c>
      <c r="AK78">
        <v>972.7909333333333</v>
      </c>
      <c r="AL78">
        <v>3.407925714285628</v>
      </c>
      <c r="AM78">
        <v>63.45</v>
      </c>
      <c r="AN78">
        <f>(AP78 - AO78 + BO78*1E3/(8.314*(BQ78+273.15)) * AR78/BN78 * AQ78) * BN78/(100*BB78) * 1000/(1000 - AP78)</f>
        <v>0</v>
      </c>
      <c r="AO78">
        <v>14.90683624259265</v>
      </c>
      <c r="AP78">
        <v>18.1853076923077</v>
      </c>
      <c r="AQ78">
        <v>1.323943160063957E-05</v>
      </c>
      <c r="AR78">
        <v>96.67977505409691</v>
      </c>
      <c r="AS78">
        <v>5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1664293495.178571</v>
      </c>
      <c r="BH78">
        <v>930.6407142857142</v>
      </c>
      <c r="BI78">
        <v>991.3938214285714</v>
      </c>
      <c r="BJ78">
        <v>18.18714285714286</v>
      </c>
      <c r="BK78">
        <v>14.85593928571429</v>
      </c>
      <c r="BL78">
        <v>926.2777857142858</v>
      </c>
      <c r="BM78">
        <v>17.99148571428571</v>
      </c>
      <c r="BN78">
        <v>500.0617857142857</v>
      </c>
      <c r="BO78">
        <v>91.10186071428575</v>
      </c>
      <c r="BP78">
        <v>0.09995129999999999</v>
      </c>
      <c r="BQ78">
        <v>24.65239285714286</v>
      </c>
      <c r="BR78">
        <v>25.02395000000001</v>
      </c>
      <c r="BS78">
        <v>999.9000000000002</v>
      </c>
      <c r="BT78">
        <v>0</v>
      </c>
      <c r="BU78">
        <v>0</v>
      </c>
      <c r="BV78">
        <v>9999.170357142857</v>
      </c>
      <c r="BW78">
        <v>0</v>
      </c>
      <c r="BX78">
        <v>8.490384285714287</v>
      </c>
      <c r="BY78">
        <v>-60.75287857142857</v>
      </c>
      <c r="BZ78">
        <v>947.8799285714285</v>
      </c>
      <c r="CA78">
        <v>1006.344964285714</v>
      </c>
      <c r="CB78">
        <v>3.331202142857143</v>
      </c>
      <c r="CC78">
        <v>991.3938214285714</v>
      </c>
      <c r="CD78">
        <v>14.85593928571429</v>
      </c>
      <c r="CE78">
        <v>1.656882857142858</v>
      </c>
      <c r="CF78">
        <v>1.353404285714286</v>
      </c>
      <c r="CG78">
        <v>14.49826785714285</v>
      </c>
      <c r="CH78">
        <v>11.40529642857143</v>
      </c>
      <c r="CI78">
        <v>1999.9975</v>
      </c>
      <c r="CJ78">
        <v>0.9800051428571427</v>
      </c>
      <c r="CK78">
        <v>0.01999468571428571</v>
      </c>
      <c r="CL78">
        <v>0</v>
      </c>
      <c r="CM78">
        <v>758.2344642857144</v>
      </c>
      <c r="CN78">
        <v>5.000560000000001</v>
      </c>
      <c r="CO78">
        <v>15126.04285714286</v>
      </c>
      <c r="CP78">
        <v>17294.88214285715</v>
      </c>
      <c r="CQ78">
        <v>38.65592857142856</v>
      </c>
      <c r="CR78">
        <v>38.74764285714286</v>
      </c>
      <c r="CS78">
        <v>37.87028571428571</v>
      </c>
      <c r="CT78">
        <v>37.50425</v>
      </c>
      <c r="CU78">
        <v>38.96182142857142</v>
      </c>
      <c r="CV78">
        <v>1955.107142857143</v>
      </c>
      <c r="CW78">
        <v>39.89035714285716</v>
      </c>
      <c r="CX78">
        <v>0</v>
      </c>
      <c r="CY78">
        <v>1664293518.9</v>
      </c>
      <c r="CZ78">
        <v>0</v>
      </c>
      <c r="DA78">
        <v>0</v>
      </c>
      <c r="DB78" t="s">
        <v>356</v>
      </c>
      <c r="DC78">
        <v>1663861122</v>
      </c>
      <c r="DD78">
        <v>1663861125</v>
      </c>
      <c r="DE78">
        <v>0</v>
      </c>
      <c r="DF78">
        <v>-0.287</v>
      </c>
      <c r="DG78">
        <v>-0.004</v>
      </c>
      <c r="DH78">
        <v>3.172</v>
      </c>
      <c r="DI78">
        <v>0.178</v>
      </c>
      <c r="DJ78">
        <v>400</v>
      </c>
      <c r="DK78">
        <v>17</v>
      </c>
      <c r="DL78">
        <v>0.18</v>
      </c>
      <c r="DM78">
        <v>0.07000000000000001</v>
      </c>
      <c r="DN78">
        <v>-60.738595</v>
      </c>
      <c r="DO78">
        <v>-0.5156352720449907</v>
      </c>
      <c r="DP78">
        <v>0.06824190409858133</v>
      </c>
      <c r="DQ78">
        <v>0</v>
      </c>
      <c r="DR78">
        <v>3.373475</v>
      </c>
      <c r="DS78">
        <v>-0.8335580487804928</v>
      </c>
      <c r="DT78">
        <v>0.08050208130849784</v>
      </c>
      <c r="DU78">
        <v>0</v>
      </c>
      <c r="DV78">
        <v>0</v>
      </c>
      <c r="DW78">
        <v>2</v>
      </c>
      <c r="DX78" t="s">
        <v>357</v>
      </c>
      <c r="DY78">
        <v>2.98076</v>
      </c>
      <c r="DZ78">
        <v>2.72845</v>
      </c>
      <c r="EA78">
        <v>0.153593</v>
      </c>
      <c r="EB78">
        <v>0.161164</v>
      </c>
      <c r="EC78">
        <v>0.0892096</v>
      </c>
      <c r="ED78">
        <v>0.07817060000000001</v>
      </c>
      <c r="EE78">
        <v>25441.4</v>
      </c>
      <c r="EF78">
        <v>24843.1</v>
      </c>
      <c r="EG78">
        <v>30582.8</v>
      </c>
      <c r="EH78">
        <v>29857.1</v>
      </c>
      <c r="EI78">
        <v>38433</v>
      </c>
      <c r="EJ78">
        <v>36242.8</v>
      </c>
      <c r="EK78">
        <v>46768.1</v>
      </c>
      <c r="EL78">
        <v>44393.2</v>
      </c>
      <c r="EM78">
        <v>1.8864</v>
      </c>
      <c r="EN78">
        <v>1.88665</v>
      </c>
      <c r="EO78">
        <v>0.115119</v>
      </c>
      <c r="EP78">
        <v>0</v>
      </c>
      <c r="EQ78">
        <v>23.126</v>
      </c>
      <c r="ER78">
        <v>999.9</v>
      </c>
      <c r="ES78">
        <v>38.1</v>
      </c>
      <c r="ET78">
        <v>30.5</v>
      </c>
      <c r="EU78">
        <v>18.3363</v>
      </c>
      <c r="EV78">
        <v>63.3291</v>
      </c>
      <c r="EW78">
        <v>24.2188</v>
      </c>
      <c r="EX78">
        <v>1</v>
      </c>
      <c r="EY78">
        <v>-0.116712</v>
      </c>
      <c r="EZ78">
        <v>1.48037</v>
      </c>
      <c r="FA78">
        <v>20.2375</v>
      </c>
      <c r="FB78">
        <v>5.22942</v>
      </c>
      <c r="FC78">
        <v>11.968</v>
      </c>
      <c r="FD78">
        <v>4.9704</v>
      </c>
      <c r="FE78">
        <v>3.2895</v>
      </c>
      <c r="FF78">
        <v>9999</v>
      </c>
      <c r="FG78">
        <v>9999</v>
      </c>
      <c r="FH78">
        <v>9999</v>
      </c>
      <c r="FI78">
        <v>377</v>
      </c>
      <c r="FJ78">
        <v>4.97273</v>
      </c>
      <c r="FK78">
        <v>1.87697</v>
      </c>
      <c r="FL78">
        <v>1.87503</v>
      </c>
      <c r="FM78">
        <v>1.87789</v>
      </c>
      <c r="FN78">
        <v>1.87462</v>
      </c>
      <c r="FO78">
        <v>1.87819</v>
      </c>
      <c r="FP78">
        <v>1.87532</v>
      </c>
      <c r="FQ78">
        <v>1.87645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4.413</v>
      </c>
      <c r="GF78">
        <v>0.1956</v>
      </c>
      <c r="GG78">
        <v>1.777354642861949</v>
      </c>
      <c r="GH78">
        <v>0.004141656873719072</v>
      </c>
      <c r="GI78">
        <v>-1.960372967482991E-06</v>
      </c>
      <c r="GJ78">
        <v>5.42736388890357E-10</v>
      </c>
      <c r="GK78">
        <v>-0.009777689371679627</v>
      </c>
      <c r="GL78">
        <v>0.002273355880072555</v>
      </c>
      <c r="GM78">
        <v>0.000541358641816816</v>
      </c>
      <c r="GN78">
        <v>-1.836191331155658E-06</v>
      </c>
      <c r="GO78">
        <v>-0</v>
      </c>
      <c r="GP78">
        <v>2096</v>
      </c>
      <c r="GQ78">
        <v>1</v>
      </c>
      <c r="GR78">
        <v>23</v>
      </c>
      <c r="GS78">
        <v>7206.4</v>
      </c>
      <c r="GT78">
        <v>7206.3</v>
      </c>
      <c r="GU78">
        <v>2.27539</v>
      </c>
      <c r="GV78">
        <v>2.50977</v>
      </c>
      <c r="GW78">
        <v>1.39893</v>
      </c>
      <c r="GX78">
        <v>2.33521</v>
      </c>
      <c r="GY78">
        <v>1.44897</v>
      </c>
      <c r="GZ78">
        <v>2.47925</v>
      </c>
      <c r="HA78">
        <v>35.0825</v>
      </c>
      <c r="HB78">
        <v>15.6118</v>
      </c>
      <c r="HC78">
        <v>18</v>
      </c>
      <c r="HD78">
        <v>488.689</v>
      </c>
      <c r="HE78">
        <v>459.824</v>
      </c>
      <c r="HF78">
        <v>21.4285</v>
      </c>
      <c r="HG78">
        <v>25.4902</v>
      </c>
      <c r="HH78">
        <v>30.0001</v>
      </c>
      <c r="HI78">
        <v>25.3277</v>
      </c>
      <c r="HJ78">
        <v>25.4053</v>
      </c>
      <c r="HK78">
        <v>45.5542</v>
      </c>
      <c r="HL78">
        <v>18.3395</v>
      </c>
      <c r="HM78">
        <v>35.1291</v>
      </c>
      <c r="HN78">
        <v>21.4247</v>
      </c>
      <c r="HO78">
        <v>1041.5</v>
      </c>
      <c r="HP78">
        <v>15.1156</v>
      </c>
      <c r="HQ78">
        <v>101.084</v>
      </c>
      <c r="HR78">
        <v>102.087</v>
      </c>
    </row>
    <row r="79" spans="1:226">
      <c r="A79">
        <v>63</v>
      </c>
      <c r="B79">
        <v>1664293508.5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1664293500.75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1041.817006753247</v>
      </c>
      <c r="AK79">
        <v>991.4560424242424</v>
      </c>
      <c r="AL79">
        <v>3.385925194805115</v>
      </c>
      <c r="AM79">
        <v>63.45</v>
      </c>
      <c r="AN79">
        <f>(AP79 - AO79 + BO79*1E3/(8.314*(BQ79+273.15)) * AR79/BN79 * AQ79) * BN79/(100*BB79) * 1000/(1000 - AP79)</f>
        <v>0</v>
      </c>
      <c r="AO79">
        <v>14.98833611212044</v>
      </c>
      <c r="AP79">
        <v>18.19054615384616</v>
      </c>
      <c r="AQ79">
        <v>-2.694475227147623E-06</v>
      </c>
      <c r="AR79">
        <v>96.67977505409691</v>
      </c>
      <c r="AS79">
        <v>5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1664293500.75</v>
      </c>
      <c r="BH79">
        <v>949.2449285714287</v>
      </c>
      <c r="BI79">
        <v>1010.046142857143</v>
      </c>
      <c r="BJ79">
        <v>18.18728214285715</v>
      </c>
      <c r="BK79">
        <v>14.93591785714286</v>
      </c>
      <c r="BL79">
        <v>944.8467499999999</v>
      </c>
      <c r="BM79">
        <v>17.99162142857143</v>
      </c>
      <c r="BN79">
        <v>500.0609285714286</v>
      </c>
      <c r="BO79">
        <v>91.10252142857144</v>
      </c>
      <c r="BP79">
        <v>0.09998490714285713</v>
      </c>
      <c r="BQ79">
        <v>24.64306428571428</v>
      </c>
      <c r="BR79">
        <v>25.02208571428571</v>
      </c>
      <c r="BS79">
        <v>999.9000000000002</v>
      </c>
      <c r="BT79">
        <v>0</v>
      </c>
      <c r="BU79">
        <v>0</v>
      </c>
      <c r="BV79">
        <v>10000.73142857143</v>
      </c>
      <c r="BW79">
        <v>0</v>
      </c>
      <c r="BX79">
        <v>8.49526</v>
      </c>
      <c r="BY79">
        <v>-60.80102857142857</v>
      </c>
      <c r="BZ79">
        <v>966.8289285714287</v>
      </c>
      <c r="CA79">
        <v>1025.362142857143</v>
      </c>
      <c r="CB79">
        <v>3.251362857142857</v>
      </c>
      <c r="CC79">
        <v>1010.046142857143</v>
      </c>
      <c r="CD79">
        <v>14.93591785714286</v>
      </c>
      <c r="CE79">
        <v>1.656907857142857</v>
      </c>
      <c r="CF79">
        <v>1.3607</v>
      </c>
      <c r="CG79">
        <v>14.4985</v>
      </c>
      <c r="CH79">
        <v>11.48649285714286</v>
      </c>
      <c r="CI79">
        <v>1999.981428571429</v>
      </c>
      <c r="CJ79">
        <v>0.9800050357142857</v>
      </c>
      <c r="CK79">
        <v>0.01999479642857143</v>
      </c>
      <c r="CL79">
        <v>0</v>
      </c>
      <c r="CM79">
        <v>757.7298214285713</v>
      </c>
      <c r="CN79">
        <v>5.000560000000001</v>
      </c>
      <c r="CO79">
        <v>15114.77142857143</v>
      </c>
      <c r="CP79">
        <v>17294.74642857143</v>
      </c>
      <c r="CQ79">
        <v>38.685</v>
      </c>
      <c r="CR79">
        <v>38.72975</v>
      </c>
      <c r="CS79">
        <v>37.85235714285714</v>
      </c>
      <c r="CT79">
        <v>37.48414285714285</v>
      </c>
      <c r="CU79">
        <v>38.9395</v>
      </c>
      <c r="CV79">
        <v>1955.091071428571</v>
      </c>
      <c r="CW79">
        <v>39.89035714285716</v>
      </c>
      <c r="CX79">
        <v>0</v>
      </c>
      <c r="CY79">
        <v>1664293524.3</v>
      </c>
      <c r="CZ79">
        <v>0</v>
      </c>
      <c r="DA79">
        <v>0</v>
      </c>
      <c r="DB79" t="s">
        <v>356</v>
      </c>
      <c r="DC79">
        <v>1663861122</v>
      </c>
      <c r="DD79">
        <v>1663861125</v>
      </c>
      <c r="DE79">
        <v>0</v>
      </c>
      <c r="DF79">
        <v>-0.287</v>
      </c>
      <c r="DG79">
        <v>-0.004</v>
      </c>
      <c r="DH79">
        <v>3.172</v>
      </c>
      <c r="DI79">
        <v>0.178</v>
      </c>
      <c r="DJ79">
        <v>400</v>
      </c>
      <c r="DK79">
        <v>17</v>
      </c>
      <c r="DL79">
        <v>0.18</v>
      </c>
      <c r="DM79">
        <v>0.07000000000000001</v>
      </c>
      <c r="DN79">
        <v>-60.7599225</v>
      </c>
      <c r="DO79">
        <v>-0.4432266416510401</v>
      </c>
      <c r="DP79">
        <v>0.06544730891144404</v>
      </c>
      <c r="DQ79">
        <v>0</v>
      </c>
      <c r="DR79">
        <v>3.300748</v>
      </c>
      <c r="DS79">
        <v>-0.8234280675422093</v>
      </c>
      <c r="DT79">
        <v>0.07957809080393922</v>
      </c>
      <c r="DU79">
        <v>0</v>
      </c>
      <c r="DV79">
        <v>0</v>
      </c>
      <c r="DW79">
        <v>2</v>
      </c>
      <c r="DX79" t="s">
        <v>357</v>
      </c>
      <c r="DY79">
        <v>2.98089</v>
      </c>
      <c r="DZ79">
        <v>2.72832</v>
      </c>
      <c r="EA79">
        <v>0.155472</v>
      </c>
      <c r="EB79">
        <v>0.163012</v>
      </c>
      <c r="EC79">
        <v>0.0892331</v>
      </c>
      <c r="ED79">
        <v>0.0785888</v>
      </c>
      <c r="EE79">
        <v>25384.8</v>
      </c>
      <c r="EF79">
        <v>24788.4</v>
      </c>
      <c r="EG79">
        <v>30582.6</v>
      </c>
      <c r="EH79">
        <v>29857.1</v>
      </c>
      <c r="EI79">
        <v>38431.9</v>
      </c>
      <c r="EJ79">
        <v>36226.1</v>
      </c>
      <c r="EK79">
        <v>46767.8</v>
      </c>
      <c r="EL79">
        <v>44393</v>
      </c>
      <c r="EM79">
        <v>1.88633</v>
      </c>
      <c r="EN79">
        <v>1.8868</v>
      </c>
      <c r="EO79">
        <v>0.115741</v>
      </c>
      <c r="EP79">
        <v>0</v>
      </c>
      <c r="EQ79">
        <v>23.1225</v>
      </c>
      <c r="ER79">
        <v>999.9</v>
      </c>
      <c r="ES79">
        <v>38</v>
      </c>
      <c r="ET79">
        <v>30.5</v>
      </c>
      <c r="EU79">
        <v>18.2869</v>
      </c>
      <c r="EV79">
        <v>63.4591</v>
      </c>
      <c r="EW79">
        <v>23.7941</v>
      </c>
      <c r="EX79">
        <v>1</v>
      </c>
      <c r="EY79">
        <v>-0.116669</v>
      </c>
      <c r="EZ79">
        <v>1.45961</v>
      </c>
      <c r="FA79">
        <v>20.2375</v>
      </c>
      <c r="FB79">
        <v>5.22942</v>
      </c>
      <c r="FC79">
        <v>11.968</v>
      </c>
      <c r="FD79">
        <v>4.97055</v>
      </c>
      <c r="FE79">
        <v>3.28948</v>
      </c>
      <c r="FF79">
        <v>9999</v>
      </c>
      <c r="FG79">
        <v>9999</v>
      </c>
      <c r="FH79">
        <v>9999</v>
      </c>
      <c r="FI79">
        <v>377</v>
      </c>
      <c r="FJ79">
        <v>4.97274</v>
      </c>
      <c r="FK79">
        <v>1.87698</v>
      </c>
      <c r="FL79">
        <v>1.87501</v>
      </c>
      <c r="FM79">
        <v>1.87787</v>
      </c>
      <c r="FN79">
        <v>1.87462</v>
      </c>
      <c r="FO79">
        <v>1.8782</v>
      </c>
      <c r="FP79">
        <v>1.87531</v>
      </c>
      <c r="FQ79">
        <v>1.87643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4.447</v>
      </c>
      <c r="GF79">
        <v>0.1958</v>
      </c>
      <c r="GG79">
        <v>1.777354642861949</v>
      </c>
      <c r="GH79">
        <v>0.004141656873719072</v>
      </c>
      <c r="GI79">
        <v>-1.960372967482991E-06</v>
      </c>
      <c r="GJ79">
        <v>5.42736388890357E-10</v>
      </c>
      <c r="GK79">
        <v>-0.009777689371679627</v>
      </c>
      <c r="GL79">
        <v>0.002273355880072555</v>
      </c>
      <c r="GM79">
        <v>0.000541358641816816</v>
      </c>
      <c r="GN79">
        <v>-1.836191331155658E-06</v>
      </c>
      <c r="GO79">
        <v>-0</v>
      </c>
      <c r="GP79">
        <v>2096</v>
      </c>
      <c r="GQ79">
        <v>1</v>
      </c>
      <c r="GR79">
        <v>23</v>
      </c>
      <c r="GS79">
        <v>7206.4</v>
      </c>
      <c r="GT79">
        <v>7206.4</v>
      </c>
      <c r="GU79">
        <v>2.30835</v>
      </c>
      <c r="GV79">
        <v>2.51709</v>
      </c>
      <c r="GW79">
        <v>1.39893</v>
      </c>
      <c r="GX79">
        <v>2.33398</v>
      </c>
      <c r="GY79">
        <v>1.44897</v>
      </c>
      <c r="GZ79">
        <v>2.38892</v>
      </c>
      <c r="HA79">
        <v>35.0825</v>
      </c>
      <c r="HB79">
        <v>15.603</v>
      </c>
      <c r="HC79">
        <v>18</v>
      </c>
      <c r="HD79">
        <v>488.661</v>
      </c>
      <c r="HE79">
        <v>459.919</v>
      </c>
      <c r="HF79">
        <v>21.4055</v>
      </c>
      <c r="HG79">
        <v>25.4902</v>
      </c>
      <c r="HH79">
        <v>30</v>
      </c>
      <c r="HI79">
        <v>25.3295</v>
      </c>
      <c r="HJ79">
        <v>25.4053</v>
      </c>
      <c r="HK79">
        <v>46.2238</v>
      </c>
      <c r="HL79">
        <v>18.0544</v>
      </c>
      <c r="HM79">
        <v>35.1291</v>
      </c>
      <c r="HN79">
        <v>21.4072</v>
      </c>
      <c r="HO79">
        <v>1054.86</v>
      </c>
      <c r="HP79">
        <v>15.1787</v>
      </c>
      <c r="HQ79">
        <v>101.083</v>
      </c>
      <c r="HR79">
        <v>102.086</v>
      </c>
    </row>
    <row r="80" spans="1:226">
      <c r="A80">
        <v>64</v>
      </c>
      <c r="B80">
        <v>1664293513</v>
      </c>
      <c r="C80">
        <v>406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1664293505.178571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1057.289203809524</v>
      </c>
      <c r="AK80">
        <v>1006.870436363636</v>
      </c>
      <c r="AL80">
        <v>3.43008935064937</v>
      </c>
      <c r="AM80">
        <v>63.45</v>
      </c>
      <c r="AN80">
        <f>(AP80 - AO80 + BO80*1E3/(8.314*(BQ80+273.15)) * AR80/BN80 * AQ80) * BN80/(100*BB80) * 1000/(1000 - AP80)</f>
        <v>0</v>
      </c>
      <c r="AO80">
        <v>15.07168209080445</v>
      </c>
      <c r="AP80">
        <v>18.19498391608392</v>
      </c>
      <c r="AQ80">
        <v>4.464786589175854E-05</v>
      </c>
      <c r="AR80">
        <v>96.67977505409691</v>
      </c>
      <c r="AS80">
        <v>5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1664293505.178571</v>
      </c>
      <c r="BH80">
        <v>964.0320357142858</v>
      </c>
      <c r="BI80">
        <v>1024.880571428571</v>
      </c>
      <c r="BJ80">
        <v>18.18882857142857</v>
      </c>
      <c r="BK80">
        <v>14.99942142857143</v>
      </c>
      <c r="BL80">
        <v>959.606</v>
      </c>
      <c r="BM80">
        <v>17.99313928571429</v>
      </c>
      <c r="BN80">
        <v>500.0706428571429</v>
      </c>
      <c r="BO80">
        <v>91.10278214285714</v>
      </c>
      <c r="BP80">
        <v>0.1000348678571429</v>
      </c>
      <c r="BQ80">
        <v>24.636475</v>
      </c>
      <c r="BR80">
        <v>25.02174285714286</v>
      </c>
      <c r="BS80">
        <v>999.9000000000002</v>
      </c>
      <c r="BT80">
        <v>0</v>
      </c>
      <c r="BU80">
        <v>0</v>
      </c>
      <c r="BV80">
        <v>9993.073214285714</v>
      </c>
      <c r="BW80">
        <v>0</v>
      </c>
      <c r="BX80">
        <v>8.49526</v>
      </c>
      <c r="BY80">
        <v>-60.84823571428571</v>
      </c>
      <c r="BZ80">
        <v>981.8912142857143</v>
      </c>
      <c r="CA80">
        <v>1040.488214285714</v>
      </c>
      <c r="CB80">
        <v>3.189400357142857</v>
      </c>
      <c r="CC80">
        <v>1024.880571428571</v>
      </c>
      <c r="CD80">
        <v>14.99942142857143</v>
      </c>
      <c r="CE80">
        <v>1.657053571428571</v>
      </c>
      <c r="CF80">
        <v>1.366489642857143</v>
      </c>
      <c r="CG80">
        <v>14.49985714285714</v>
      </c>
      <c r="CH80">
        <v>11.55065714285714</v>
      </c>
      <c r="CI80">
        <v>1999.993214285714</v>
      </c>
      <c r="CJ80">
        <v>0.9800051428571427</v>
      </c>
      <c r="CK80">
        <v>0.01999468571428571</v>
      </c>
      <c r="CL80">
        <v>0</v>
      </c>
      <c r="CM80">
        <v>757.343142857143</v>
      </c>
      <c r="CN80">
        <v>5.000560000000001</v>
      </c>
      <c r="CO80">
        <v>15105.90357142857</v>
      </c>
      <c r="CP80">
        <v>17294.85</v>
      </c>
      <c r="CQ80">
        <v>38.67839285714285</v>
      </c>
      <c r="CR80">
        <v>38.71174999999999</v>
      </c>
      <c r="CS80">
        <v>37.79664285714286</v>
      </c>
      <c r="CT80">
        <v>37.45742857142857</v>
      </c>
      <c r="CU80">
        <v>38.90153571428571</v>
      </c>
      <c r="CV80">
        <v>1955.102857142857</v>
      </c>
      <c r="CW80">
        <v>39.89035714285716</v>
      </c>
      <c r="CX80">
        <v>0</v>
      </c>
      <c r="CY80">
        <v>1664293529.1</v>
      </c>
      <c r="CZ80">
        <v>0</v>
      </c>
      <c r="DA80">
        <v>0</v>
      </c>
      <c r="DB80" t="s">
        <v>356</v>
      </c>
      <c r="DC80">
        <v>1663861122</v>
      </c>
      <c r="DD80">
        <v>1663861125</v>
      </c>
      <c r="DE80">
        <v>0</v>
      </c>
      <c r="DF80">
        <v>-0.287</v>
      </c>
      <c r="DG80">
        <v>-0.004</v>
      </c>
      <c r="DH80">
        <v>3.172</v>
      </c>
      <c r="DI80">
        <v>0.178</v>
      </c>
      <c r="DJ80">
        <v>400</v>
      </c>
      <c r="DK80">
        <v>17</v>
      </c>
      <c r="DL80">
        <v>0.18</v>
      </c>
      <c r="DM80">
        <v>0.07000000000000001</v>
      </c>
      <c r="DN80">
        <v>-60.83382926829268</v>
      </c>
      <c r="DO80">
        <v>-0.5345916376305515</v>
      </c>
      <c r="DP80">
        <v>0.07547091910909735</v>
      </c>
      <c r="DQ80">
        <v>0</v>
      </c>
      <c r="DR80">
        <v>3.226190975609756</v>
      </c>
      <c r="DS80">
        <v>-0.8660264111498275</v>
      </c>
      <c r="DT80">
        <v>0.08588030455956305</v>
      </c>
      <c r="DU80">
        <v>0</v>
      </c>
      <c r="DV80">
        <v>0</v>
      </c>
      <c r="DW80">
        <v>2</v>
      </c>
      <c r="DX80" t="s">
        <v>357</v>
      </c>
      <c r="DY80">
        <v>2.98084</v>
      </c>
      <c r="DZ80">
        <v>2.72814</v>
      </c>
      <c r="EA80">
        <v>0.157011</v>
      </c>
      <c r="EB80">
        <v>0.164516</v>
      </c>
      <c r="EC80">
        <v>0.0892444</v>
      </c>
      <c r="ED80">
        <v>0.0787395</v>
      </c>
      <c r="EE80">
        <v>25338.8</v>
      </c>
      <c r="EF80">
        <v>24743.9</v>
      </c>
      <c r="EG80">
        <v>30583</v>
      </c>
      <c r="EH80">
        <v>29857.1</v>
      </c>
      <c r="EI80">
        <v>38431.9</v>
      </c>
      <c r="EJ80">
        <v>36220.3</v>
      </c>
      <c r="EK80">
        <v>46768.3</v>
      </c>
      <c r="EL80">
        <v>44393.2</v>
      </c>
      <c r="EM80">
        <v>1.88608</v>
      </c>
      <c r="EN80">
        <v>1.88705</v>
      </c>
      <c r="EO80">
        <v>0.115983</v>
      </c>
      <c r="EP80">
        <v>0</v>
      </c>
      <c r="EQ80">
        <v>23.1204</v>
      </c>
      <c r="ER80">
        <v>999.9</v>
      </c>
      <c r="ES80">
        <v>38</v>
      </c>
      <c r="ET80">
        <v>30.5</v>
      </c>
      <c r="EU80">
        <v>18.2883</v>
      </c>
      <c r="EV80">
        <v>63.3491</v>
      </c>
      <c r="EW80">
        <v>24.3429</v>
      </c>
      <c r="EX80">
        <v>1</v>
      </c>
      <c r="EY80">
        <v>-0.116392</v>
      </c>
      <c r="EZ80">
        <v>1.49108</v>
      </c>
      <c r="FA80">
        <v>20.2374</v>
      </c>
      <c r="FB80">
        <v>5.22927</v>
      </c>
      <c r="FC80">
        <v>11.968</v>
      </c>
      <c r="FD80">
        <v>4.9704</v>
      </c>
      <c r="FE80">
        <v>3.2895</v>
      </c>
      <c r="FF80">
        <v>9999</v>
      </c>
      <c r="FG80">
        <v>9999</v>
      </c>
      <c r="FH80">
        <v>9999</v>
      </c>
      <c r="FI80">
        <v>377</v>
      </c>
      <c r="FJ80">
        <v>4.97275</v>
      </c>
      <c r="FK80">
        <v>1.87696</v>
      </c>
      <c r="FL80">
        <v>1.875</v>
      </c>
      <c r="FM80">
        <v>1.87783</v>
      </c>
      <c r="FN80">
        <v>1.87458</v>
      </c>
      <c r="FO80">
        <v>1.87819</v>
      </c>
      <c r="FP80">
        <v>1.87531</v>
      </c>
      <c r="FQ80">
        <v>1.87639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4.475</v>
      </c>
      <c r="GF80">
        <v>0.1958</v>
      </c>
      <c r="GG80">
        <v>1.777354642861949</v>
      </c>
      <c r="GH80">
        <v>0.004141656873719072</v>
      </c>
      <c r="GI80">
        <v>-1.960372967482991E-06</v>
      </c>
      <c r="GJ80">
        <v>5.42736388890357E-10</v>
      </c>
      <c r="GK80">
        <v>-0.009777689371679627</v>
      </c>
      <c r="GL80">
        <v>0.002273355880072555</v>
      </c>
      <c r="GM80">
        <v>0.000541358641816816</v>
      </c>
      <c r="GN80">
        <v>-1.836191331155658E-06</v>
      </c>
      <c r="GO80">
        <v>-0</v>
      </c>
      <c r="GP80">
        <v>2096</v>
      </c>
      <c r="GQ80">
        <v>1</v>
      </c>
      <c r="GR80">
        <v>23</v>
      </c>
      <c r="GS80">
        <v>7206.5</v>
      </c>
      <c r="GT80">
        <v>7206.5</v>
      </c>
      <c r="GU80">
        <v>2.33398</v>
      </c>
      <c r="GV80">
        <v>2.52197</v>
      </c>
      <c r="GW80">
        <v>1.39893</v>
      </c>
      <c r="GX80">
        <v>2.33521</v>
      </c>
      <c r="GY80">
        <v>1.44897</v>
      </c>
      <c r="GZ80">
        <v>2.38281</v>
      </c>
      <c r="HA80">
        <v>35.0825</v>
      </c>
      <c r="HB80">
        <v>15.5943</v>
      </c>
      <c r="HC80">
        <v>18</v>
      </c>
      <c r="HD80">
        <v>488.528</v>
      </c>
      <c r="HE80">
        <v>460.091</v>
      </c>
      <c r="HF80">
        <v>21.389</v>
      </c>
      <c r="HG80">
        <v>25.4902</v>
      </c>
      <c r="HH80">
        <v>30.0002</v>
      </c>
      <c r="HI80">
        <v>25.3298</v>
      </c>
      <c r="HJ80">
        <v>25.4072</v>
      </c>
      <c r="HK80">
        <v>46.7329</v>
      </c>
      <c r="HL80">
        <v>17.7552</v>
      </c>
      <c r="HM80">
        <v>35.1291</v>
      </c>
      <c r="HN80">
        <v>21.3828</v>
      </c>
      <c r="HO80">
        <v>1074.89</v>
      </c>
      <c r="HP80">
        <v>15.2442</v>
      </c>
      <c r="HQ80">
        <v>101.084</v>
      </c>
      <c r="HR80">
        <v>102.087</v>
      </c>
    </row>
    <row r="81" spans="1:226">
      <c r="A81">
        <v>65</v>
      </c>
      <c r="B81">
        <v>1664293518.5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1664293510.75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1076.107445818182</v>
      </c>
      <c r="AK81">
        <v>1025.615757575758</v>
      </c>
      <c r="AL81">
        <v>3.398547186147159</v>
      </c>
      <c r="AM81">
        <v>63.45</v>
      </c>
      <c r="AN81">
        <f>(AP81 - AO81 + BO81*1E3/(8.314*(BQ81+273.15)) * AR81/BN81 * AQ81) * BN81/(100*BB81) * 1000/(1000 - AP81)</f>
        <v>0</v>
      </c>
      <c r="AO81">
        <v>15.12984188242027</v>
      </c>
      <c r="AP81">
        <v>18.19559020979021</v>
      </c>
      <c r="AQ81">
        <v>-2.730775210221878E-05</v>
      </c>
      <c r="AR81">
        <v>96.67977505409691</v>
      </c>
      <c r="AS81">
        <v>5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1664293510.75</v>
      </c>
      <c r="BH81">
        <v>982.6788571428572</v>
      </c>
      <c r="BI81">
        <v>1043.571785714286</v>
      </c>
      <c r="BJ81">
        <v>18.19102857142857</v>
      </c>
      <c r="BK81">
        <v>15.08260714285714</v>
      </c>
      <c r="BL81">
        <v>978.2174999999999</v>
      </c>
      <c r="BM81">
        <v>17.99528214285714</v>
      </c>
      <c r="BN81">
        <v>500.0663214285714</v>
      </c>
      <c r="BO81">
        <v>91.10262142857142</v>
      </c>
      <c r="BP81">
        <v>0.100021125</v>
      </c>
      <c r="BQ81">
        <v>24.62796785714286</v>
      </c>
      <c r="BR81">
        <v>25.02527142857143</v>
      </c>
      <c r="BS81">
        <v>999.9000000000002</v>
      </c>
      <c r="BT81">
        <v>0</v>
      </c>
      <c r="BU81">
        <v>0</v>
      </c>
      <c r="BV81">
        <v>9992.295714285716</v>
      </c>
      <c r="BW81">
        <v>0</v>
      </c>
      <c r="BX81">
        <v>8.49526</v>
      </c>
      <c r="BY81">
        <v>-60.89352142857143</v>
      </c>
      <c r="BZ81">
        <v>1000.886071428571</v>
      </c>
      <c r="CA81">
        <v>1059.553928571429</v>
      </c>
      <c r="CB81">
        <v>3.108415714285714</v>
      </c>
      <c r="CC81">
        <v>1043.571785714286</v>
      </c>
      <c r="CD81">
        <v>15.08260714285714</v>
      </c>
      <c r="CE81">
        <v>1.657250714285715</v>
      </c>
      <c r="CF81">
        <v>1.374065714285714</v>
      </c>
      <c r="CG81">
        <v>14.50169285714286</v>
      </c>
      <c r="CH81">
        <v>11.63430357142857</v>
      </c>
      <c r="CI81">
        <v>2000.013571428571</v>
      </c>
      <c r="CJ81">
        <v>0.9800049285714285</v>
      </c>
      <c r="CK81">
        <v>0.01999490714285714</v>
      </c>
      <c r="CL81">
        <v>0</v>
      </c>
      <c r="CM81">
        <v>756.7273928571427</v>
      </c>
      <c r="CN81">
        <v>5.000560000000001</v>
      </c>
      <c r="CO81">
        <v>15094.91785714286</v>
      </c>
      <c r="CP81">
        <v>17295.03571428571</v>
      </c>
      <c r="CQ81">
        <v>38.65382142857142</v>
      </c>
      <c r="CR81">
        <v>38.69160714285714</v>
      </c>
      <c r="CS81">
        <v>37.72967857142857</v>
      </c>
      <c r="CT81">
        <v>37.41503571428571</v>
      </c>
      <c r="CU81">
        <v>38.85014285714285</v>
      </c>
      <c r="CV81">
        <v>1955.122142857143</v>
      </c>
      <c r="CW81">
        <v>39.89142857142858</v>
      </c>
      <c r="CX81">
        <v>0</v>
      </c>
      <c r="CY81">
        <v>1664293534.5</v>
      </c>
      <c r="CZ81">
        <v>0</v>
      </c>
      <c r="DA81">
        <v>0</v>
      </c>
      <c r="DB81" t="s">
        <v>356</v>
      </c>
      <c r="DC81">
        <v>1663861122</v>
      </c>
      <c r="DD81">
        <v>1663861125</v>
      </c>
      <c r="DE81">
        <v>0</v>
      </c>
      <c r="DF81">
        <v>-0.287</v>
      </c>
      <c r="DG81">
        <v>-0.004</v>
      </c>
      <c r="DH81">
        <v>3.172</v>
      </c>
      <c r="DI81">
        <v>0.178</v>
      </c>
      <c r="DJ81">
        <v>400</v>
      </c>
      <c r="DK81">
        <v>17</v>
      </c>
      <c r="DL81">
        <v>0.18</v>
      </c>
      <c r="DM81">
        <v>0.07000000000000001</v>
      </c>
      <c r="DN81">
        <v>-60.87136499999999</v>
      </c>
      <c r="DO81">
        <v>-0.5969763602250224</v>
      </c>
      <c r="DP81">
        <v>0.07765205583241198</v>
      </c>
      <c r="DQ81">
        <v>0</v>
      </c>
      <c r="DR81">
        <v>3.14679825</v>
      </c>
      <c r="DS81">
        <v>-0.8682604502814292</v>
      </c>
      <c r="DT81">
        <v>0.08407643462610376</v>
      </c>
      <c r="DU81">
        <v>0</v>
      </c>
      <c r="DV81">
        <v>0</v>
      </c>
      <c r="DW81">
        <v>2</v>
      </c>
      <c r="DX81" t="s">
        <v>357</v>
      </c>
      <c r="DY81">
        <v>2.98083</v>
      </c>
      <c r="DZ81">
        <v>2.72841</v>
      </c>
      <c r="EA81">
        <v>0.158871</v>
      </c>
      <c r="EB81">
        <v>0.16632</v>
      </c>
      <c r="EC81">
        <v>0.0892526</v>
      </c>
      <c r="ED81">
        <v>0.07907260000000001</v>
      </c>
      <c r="EE81">
        <v>25283.2</v>
      </c>
      <c r="EF81">
        <v>24690.5</v>
      </c>
      <c r="EG81">
        <v>30583.3</v>
      </c>
      <c r="EH81">
        <v>29857.2</v>
      </c>
      <c r="EI81">
        <v>38432</v>
      </c>
      <c r="EJ81">
        <v>36207.5</v>
      </c>
      <c r="EK81">
        <v>46768.7</v>
      </c>
      <c r="EL81">
        <v>44393.6</v>
      </c>
      <c r="EM81">
        <v>1.8862</v>
      </c>
      <c r="EN81">
        <v>1.88732</v>
      </c>
      <c r="EO81">
        <v>0.115871</v>
      </c>
      <c r="EP81">
        <v>0</v>
      </c>
      <c r="EQ81">
        <v>23.1172</v>
      </c>
      <c r="ER81">
        <v>999.9</v>
      </c>
      <c r="ES81">
        <v>38</v>
      </c>
      <c r="ET81">
        <v>30.5</v>
      </c>
      <c r="EU81">
        <v>18.2884</v>
      </c>
      <c r="EV81">
        <v>63.8091</v>
      </c>
      <c r="EW81">
        <v>24.0024</v>
      </c>
      <c r="EX81">
        <v>1</v>
      </c>
      <c r="EY81">
        <v>-0.116385</v>
      </c>
      <c r="EZ81">
        <v>1.51362</v>
      </c>
      <c r="FA81">
        <v>20.2372</v>
      </c>
      <c r="FB81">
        <v>5.23047</v>
      </c>
      <c r="FC81">
        <v>11.968</v>
      </c>
      <c r="FD81">
        <v>4.9706</v>
      </c>
      <c r="FE81">
        <v>3.28965</v>
      </c>
      <c r="FF81">
        <v>9999</v>
      </c>
      <c r="FG81">
        <v>9999</v>
      </c>
      <c r="FH81">
        <v>9999</v>
      </c>
      <c r="FI81">
        <v>377</v>
      </c>
      <c r="FJ81">
        <v>4.97275</v>
      </c>
      <c r="FK81">
        <v>1.87691</v>
      </c>
      <c r="FL81">
        <v>1.87501</v>
      </c>
      <c r="FM81">
        <v>1.87785</v>
      </c>
      <c r="FN81">
        <v>1.87458</v>
      </c>
      <c r="FO81">
        <v>1.87817</v>
      </c>
      <c r="FP81">
        <v>1.87531</v>
      </c>
      <c r="FQ81">
        <v>1.87639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4.51</v>
      </c>
      <c r="GF81">
        <v>0.1959</v>
      </c>
      <c r="GG81">
        <v>1.777354642861949</v>
      </c>
      <c r="GH81">
        <v>0.004141656873719072</v>
      </c>
      <c r="GI81">
        <v>-1.960372967482991E-06</v>
      </c>
      <c r="GJ81">
        <v>5.42736388890357E-10</v>
      </c>
      <c r="GK81">
        <v>-0.009777689371679627</v>
      </c>
      <c r="GL81">
        <v>0.002273355880072555</v>
      </c>
      <c r="GM81">
        <v>0.000541358641816816</v>
      </c>
      <c r="GN81">
        <v>-1.836191331155658E-06</v>
      </c>
      <c r="GO81">
        <v>-0</v>
      </c>
      <c r="GP81">
        <v>2096</v>
      </c>
      <c r="GQ81">
        <v>1</v>
      </c>
      <c r="GR81">
        <v>23</v>
      </c>
      <c r="GS81">
        <v>7206.6</v>
      </c>
      <c r="GT81">
        <v>7206.6</v>
      </c>
      <c r="GU81">
        <v>2.36816</v>
      </c>
      <c r="GV81">
        <v>2.52686</v>
      </c>
      <c r="GW81">
        <v>1.39893</v>
      </c>
      <c r="GX81">
        <v>2.33521</v>
      </c>
      <c r="GY81">
        <v>1.44897</v>
      </c>
      <c r="GZ81">
        <v>2.38892</v>
      </c>
      <c r="HA81">
        <v>35.0825</v>
      </c>
      <c r="HB81">
        <v>15.5943</v>
      </c>
      <c r="HC81">
        <v>18</v>
      </c>
      <c r="HD81">
        <v>488.596</v>
      </c>
      <c r="HE81">
        <v>460.268</v>
      </c>
      <c r="HF81">
        <v>21.3616</v>
      </c>
      <c r="HG81">
        <v>25.492</v>
      </c>
      <c r="HH81">
        <v>30</v>
      </c>
      <c r="HI81">
        <v>25.3298</v>
      </c>
      <c r="HJ81">
        <v>25.4074</v>
      </c>
      <c r="HK81">
        <v>47.4043</v>
      </c>
      <c r="HL81">
        <v>17.4394</v>
      </c>
      <c r="HM81">
        <v>35.1291</v>
      </c>
      <c r="HN81">
        <v>21.3571</v>
      </c>
      <c r="HO81">
        <v>1088.3</v>
      </c>
      <c r="HP81">
        <v>15.3093</v>
      </c>
      <c r="HQ81">
        <v>101.085</v>
      </c>
      <c r="HR81">
        <v>102.087</v>
      </c>
    </row>
    <row r="82" spans="1:226">
      <c r="A82">
        <v>66</v>
      </c>
      <c r="B82">
        <v>1664293523</v>
      </c>
      <c r="C82">
        <v>416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1664293515.178571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1091.395899601732</v>
      </c>
      <c r="AK82">
        <v>1040.935575757576</v>
      </c>
      <c r="AL82">
        <v>3.395776623376608</v>
      </c>
      <c r="AM82">
        <v>63.45</v>
      </c>
      <c r="AN82">
        <f>(AP82 - AO82 + BO82*1E3/(8.314*(BQ82+273.15)) * AR82/BN82 * AQ82) * BN82/(100*BB82) * 1000/(1000 - AP82)</f>
        <v>0</v>
      </c>
      <c r="AO82">
        <v>15.19960627083259</v>
      </c>
      <c r="AP82">
        <v>18.19882307692308</v>
      </c>
      <c r="AQ82">
        <v>5.678821149338688E-05</v>
      </c>
      <c r="AR82">
        <v>96.67977505409691</v>
      </c>
      <c r="AS82">
        <v>5</v>
      </c>
      <c r="AT82">
        <v>1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1664293515.178571</v>
      </c>
      <c r="BH82">
        <v>997.4970357142857</v>
      </c>
      <c r="BI82">
        <v>1058.423571428571</v>
      </c>
      <c r="BJ82">
        <v>18.19509285714286</v>
      </c>
      <c r="BK82">
        <v>15.14298214285714</v>
      </c>
      <c r="BL82">
        <v>993.0082857142859</v>
      </c>
      <c r="BM82">
        <v>17.999275</v>
      </c>
      <c r="BN82">
        <v>500.0610357142856</v>
      </c>
      <c r="BO82">
        <v>91.10244285714285</v>
      </c>
      <c r="BP82">
        <v>0.09998335000000001</v>
      </c>
      <c r="BQ82">
        <v>24.61962500000001</v>
      </c>
      <c r="BR82">
        <v>25.02651071428572</v>
      </c>
      <c r="BS82">
        <v>999.9000000000002</v>
      </c>
      <c r="BT82">
        <v>0</v>
      </c>
      <c r="BU82">
        <v>0</v>
      </c>
      <c r="BV82">
        <v>9996.711428571431</v>
      </c>
      <c r="BW82">
        <v>0</v>
      </c>
      <c r="BX82">
        <v>8.49526</v>
      </c>
      <c r="BY82">
        <v>-60.92661785714285</v>
      </c>
      <c r="BZ82">
        <v>1015.982678571429</v>
      </c>
      <c r="CA82">
        <v>1074.698214285714</v>
      </c>
      <c r="CB82">
        <v>3.052111071428571</v>
      </c>
      <c r="CC82">
        <v>1058.423571428571</v>
      </c>
      <c r="CD82">
        <v>15.14298214285714</v>
      </c>
      <c r="CE82">
        <v>1.657617857142857</v>
      </c>
      <c r="CF82">
        <v>1.379563571428572</v>
      </c>
      <c r="CG82">
        <v>14.50512857142857</v>
      </c>
      <c r="CH82">
        <v>11.69474642857143</v>
      </c>
      <c r="CI82">
        <v>2000.023214285714</v>
      </c>
      <c r="CJ82">
        <v>0.9800047142857142</v>
      </c>
      <c r="CK82">
        <v>0.01999512857142857</v>
      </c>
      <c r="CL82">
        <v>0</v>
      </c>
      <c r="CM82">
        <v>756.2889999999999</v>
      </c>
      <c r="CN82">
        <v>5.000560000000001</v>
      </c>
      <c r="CO82">
        <v>15086.22857142857</v>
      </c>
      <c r="CP82">
        <v>17295.12142857143</v>
      </c>
      <c r="CQ82">
        <v>38.62485714285714</v>
      </c>
      <c r="CR82">
        <v>38.68260714285714</v>
      </c>
      <c r="CS82">
        <v>37.70517857142857</v>
      </c>
      <c r="CT82">
        <v>37.39492857142857</v>
      </c>
      <c r="CU82">
        <v>38.85007142857143</v>
      </c>
      <c r="CV82">
        <v>1955.131071428571</v>
      </c>
      <c r="CW82">
        <v>39.89214285714286</v>
      </c>
      <c r="CX82">
        <v>0</v>
      </c>
      <c r="CY82">
        <v>1664293539.3</v>
      </c>
      <c r="CZ82">
        <v>0</v>
      </c>
      <c r="DA82">
        <v>0</v>
      </c>
      <c r="DB82" t="s">
        <v>356</v>
      </c>
      <c r="DC82">
        <v>1663861122</v>
      </c>
      <c r="DD82">
        <v>1663861125</v>
      </c>
      <c r="DE82">
        <v>0</v>
      </c>
      <c r="DF82">
        <v>-0.287</v>
      </c>
      <c r="DG82">
        <v>-0.004</v>
      </c>
      <c r="DH82">
        <v>3.172</v>
      </c>
      <c r="DI82">
        <v>0.178</v>
      </c>
      <c r="DJ82">
        <v>400</v>
      </c>
      <c r="DK82">
        <v>17</v>
      </c>
      <c r="DL82">
        <v>0.18</v>
      </c>
      <c r="DM82">
        <v>0.07000000000000001</v>
      </c>
      <c r="DN82">
        <v>-60.88845250000001</v>
      </c>
      <c r="DO82">
        <v>-0.3788859287053072</v>
      </c>
      <c r="DP82">
        <v>0.07127354694239664</v>
      </c>
      <c r="DQ82">
        <v>0</v>
      </c>
      <c r="DR82">
        <v>3.090907</v>
      </c>
      <c r="DS82">
        <v>-0.7871070168855663</v>
      </c>
      <c r="DT82">
        <v>0.07626862832121738</v>
      </c>
      <c r="DU82">
        <v>0</v>
      </c>
      <c r="DV82">
        <v>0</v>
      </c>
      <c r="DW82">
        <v>2</v>
      </c>
      <c r="DX82" t="s">
        <v>357</v>
      </c>
      <c r="DY82">
        <v>2.98076</v>
      </c>
      <c r="DZ82">
        <v>2.72833</v>
      </c>
      <c r="EA82">
        <v>0.160374</v>
      </c>
      <c r="EB82">
        <v>0.167798</v>
      </c>
      <c r="EC82">
        <v>0.08925760000000001</v>
      </c>
      <c r="ED82">
        <v>0.0792233</v>
      </c>
      <c r="EE82">
        <v>25237.2</v>
      </c>
      <c r="EF82">
        <v>24646.8</v>
      </c>
      <c r="EG82">
        <v>30582.3</v>
      </c>
      <c r="EH82">
        <v>29857.3</v>
      </c>
      <c r="EI82">
        <v>38431.1</v>
      </c>
      <c r="EJ82">
        <v>36201.4</v>
      </c>
      <c r="EK82">
        <v>46767.7</v>
      </c>
      <c r="EL82">
        <v>44393.4</v>
      </c>
      <c r="EM82">
        <v>1.88628</v>
      </c>
      <c r="EN82">
        <v>1.88738</v>
      </c>
      <c r="EO82">
        <v>0.116564</v>
      </c>
      <c r="EP82">
        <v>0</v>
      </c>
      <c r="EQ82">
        <v>23.1138</v>
      </c>
      <c r="ER82">
        <v>999.9</v>
      </c>
      <c r="ES82">
        <v>38</v>
      </c>
      <c r="ET82">
        <v>30.5</v>
      </c>
      <c r="EU82">
        <v>18.2886</v>
      </c>
      <c r="EV82">
        <v>63.6691</v>
      </c>
      <c r="EW82">
        <v>24.1226</v>
      </c>
      <c r="EX82">
        <v>1</v>
      </c>
      <c r="EY82">
        <v>-0.11642</v>
      </c>
      <c r="EZ82">
        <v>1.53899</v>
      </c>
      <c r="FA82">
        <v>20.2368</v>
      </c>
      <c r="FB82">
        <v>5.23062</v>
      </c>
      <c r="FC82">
        <v>11.968</v>
      </c>
      <c r="FD82">
        <v>4.9707</v>
      </c>
      <c r="FE82">
        <v>3.28965</v>
      </c>
      <c r="FF82">
        <v>9999</v>
      </c>
      <c r="FG82">
        <v>9999</v>
      </c>
      <c r="FH82">
        <v>9999</v>
      </c>
      <c r="FI82">
        <v>377</v>
      </c>
      <c r="FJ82">
        <v>4.97275</v>
      </c>
      <c r="FK82">
        <v>1.87691</v>
      </c>
      <c r="FL82">
        <v>1.87501</v>
      </c>
      <c r="FM82">
        <v>1.87783</v>
      </c>
      <c r="FN82">
        <v>1.87456</v>
      </c>
      <c r="FO82">
        <v>1.87816</v>
      </c>
      <c r="FP82">
        <v>1.87531</v>
      </c>
      <c r="FQ82">
        <v>1.87639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4.54</v>
      </c>
      <c r="GF82">
        <v>0.1959</v>
      </c>
      <c r="GG82">
        <v>1.777354642861949</v>
      </c>
      <c r="GH82">
        <v>0.004141656873719072</v>
      </c>
      <c r="GI82">
        <v>-1.960372967482991E-06</v>
      </c>
      <c r="GJ82">
        <v>5.42736388890357E-10</v>
      </c>
      <c r="GK82">
        <v>-0.009777689371679627</v>
      </c>
      <c r="GL82">
        <v>0.002273355880072555</v>
      </c>
      <c r="GM82">
        <v>0.000541358641816816</v>
      </c>
      <c r="GN82">
        <v>-1.836191331155658E-06</v>
      </c>
      <c r="GO82">
        <v>-0</v>
      </c>
      <c r="GP82">
        <v>2096</v>
      </c>
      <c r="GQ82">
        <v>1</v>
      </c>
      <c r="GR82">
        <v>23</v>
      </c>
      <c r="GS82">
        <v>7206.7</v>
      </c>
      <c r="GT82">
        <v>7206.6</v>
      </c>
      <c r="GU82">
        <v>2.3938</v>
      </c>
      <c r="GV82">
        <v>2.52075</v>
      </c>
      <c r="GW82">
        <v>1.39893</v>
      </c>
      <c r="GX82">
        <v>2.33521</v>
      </c>
      <c r="GY82">
        <v>1.44897</v>
      </c>
      <c r="GZ82">
        <v>2.35229</v>
      </c>
      <c r="HA82">
        <v>35.0825</v>
      </c>
      <c r="HB82">
        <v>15.5943</v>
      </c>
      <c r="HC82">
        <v>18</v>
      </c>
      <c r="HD82">
        <v>488.646</v>
      </c>
      <c r="HE82">
        <v>460.299</v>
      </c>
      <c r="HF82">
        <v>21.3394</v>
      </c>
      <c r="HG82">
        <v>25.4924</v>
      </c>
      <c r="HH82">
        <v>30.0003</v>
      </c>
      <c r="HI82">
        <v>25.3313</v>
      </c>
      <c r="HJ82">
        <v>25.4074</v>
      </c>
      <c r="HK82">
        <v>47.9122</v>
      </c>
      <c r="HL82">
        <v>17.1476</v>
      </c>
      <c r="HM82">
        <v>35.1291</v>
      </c>
      <c r="HN82">
        <v>21.3308</v>
      </c>
      <c r="HO82">
        <v>1108.34</v>
      </c>
      <c r="HP82">
        <v>15.3734</v>
      </c>
      <c r="HQ82">
        <v>101.082</v>
      </c>
      <c r="HR82">
        <v>102.087</v>
      </c>
    </row>
    <row r="83" spans="1:226">
      <c r="A83">
        <v>67</v>
      </c>
      <c r="B83">
        <v>1664293528.5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1664293520.75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1110.183052086581</v>
      </c>
      <c r="AK83">
        <v>1059.665515151515</v>
      </c>
      <c r="AL83">
        <v>3.401703896103929</v>
      </c>
      <c r="AM83">
        <v>63.45</v>
      </c>
      <c r="AN83">
        <f>(AP83 - AO83 + BO83*1E3/(8.314*(BQ83+273.15)) * AR83/BN83 * AQ83) * BN83/(100*BB83) * 1000/(1000 - AP83)</f>
        <v>0</v>
      </c>
      <c r="AO83">
        <v>15.26125521309072</v>
      </c>
      <c r="AP83">
        <v>18.19796363636365</v>
      </c>
      <c r="AQ83">
        <v>-6.476492347102993E-06</v>
      </c>
      <c r="AR83">
        <v>96.67977505409691</v>
      </c>
      <c r="AS83">
        <v>5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1664293520.75</v>
      </c>
      <c r="BH83">
        <v>1016.155178571428</v>
      </c>
      <c r="BI83">
        <v>1077.070714285714</v>
      </c>
      <c r="BJ83">
        <v>18.19677857142857</v>
      </c>
      <c r="BK83">
        <v>15.21460357142857</v>
      </c>
      <c r="BL83">
        <v>1011.632214285714</v>
      </c>
      <c r="BM83">
        <v>18.000925</v>
      </c>
      <c r="BN83">
        <v>500.0624642857143</v>
      </c>
      <c r="BO83">
        <v>91.10255000000002</v>
      </c>
      <c r="BP83">
        <v>0.09998516071428572</v>
      </c>
      <c r="BQ83">
        <v>24.60651785714285</v>
      </c>
      <c r="BR83">
        <v>25.02665357142857</v>
      </c>
      <c r="BS83">
        <v>999.9000000000002</v>
      </c>
      <c r="BT83">
        <v>0</v>
      </c>
      <c r="BU83">
        <v>0</v>
      </c>
      <c r="BV83">
        <v>10008.3375</v>
      </c>
      <c r="BW83">
        <v>0</v>
      </c>
      <c r="BX83">
        <v>8.49526</v>
      </c>
      <c r="BY83">
        <v>-60.91590357142857</v>
      </c>
      <c r="BZ83">
        <v>1034.988214285714</v>
      </c>
      <c r="CA83">
        <v>1093.711428571429</v>
      </c>
      <c r="CB83">
        <v>2.982173214285715</v>
      </c>
      <c r="CC83">
        <v>1077.070714285714</v>
      </c>
      <c r="CD83">
        <v>15.21460357142857</v>
      </c>
      <c r="CE83">
        <v>1.657772857142857</v>
      </c>
      <c r="CF83">
        <v>1.386089642857143</v>
      </c>
      <c r="CG83">
        <v>14.50657857142857</v>
      </c>
      <c r="CH83">
        <v>11.76619285714286</v>
      </c>
      <c r="CI83">
        <v>2000.041071428571</v>
      </c>
      <c r="CJ83">
        <v>0.9800044999999999</v>
      </c>
      <c r="CK83">
        <v>0.01999535</v>
      </c>
      <c r="CL83">
        <v>0</v>
      </c>
      <c r="CM83">
        <v>755.6883214285716</v>
      </c>
      <c r="CN83">
        <v>5.000560000000001</v>
      </c>
      <c r="CO83">
        <v>15075.40714285714</v>
      </c>
      <c r="CP83">
        <v>17295.27857142857</v>
      </c>
      <c r="CQ83">
        <v>38.67835714285714</v>
      </c>
      <c r="CR83">
        <v>38.66485714285714</v>
      </c>
      <c r="CS83">
        <v>37.64485714285713</v>
      </c>
      <c r="CT83">
        <v>37.35464285714286</v>
      </c>
      <c r="CU83">
        <v>38.82114285714285</v>
      </c>
      <c r="CV83">
        <v>1955.147857142857</v>
      </c>
      <c r="CW83">
        <v>39.89321428571429</v>
      </c>
      <c r="CX83">
        <v>0</v>
      </c>
      <c r="CY83">
        <v>1664293544.7</v>
      </c>
      <c r="CZ83">
        <v>0</v>
      </c>
      <c r="DA83">
        <v>0</v>
      </c>
      <c r="DB83" t="s">
        <v>356</v>
      </c>
      <c r="DC83">
        <v>1663861122</v>
      </c>
      <c r="DD83">
        <v>1663861125</v>
      </c>
      <c r="DE83">
        <v>0</v>
      </c>
      <c r="DF83">
        <v>-0.287</v>
      </c>
      <c r="DG83">
        <v>-0.004</v>
      </c>
      <c r="DH83">
        <v>3.172</v>
      </c>
      <c r="DI83">
        <v>0.178</v>
      </c>
      <c r="DJ83">
        <v>400</v>
      </c>
      <c r="DK83">
        <v>17</v>
      </c>
      <c r="DL83">
        <v>0.18</v>
      </c>
      <c r="DM83">
        <v>0.07000000000000001</v>
      </c>
      <c r="DN83">
        <v>-60.9243875</v>
      </c>
      <c r="DO83">
        <v>0.1051440900564636</v>
      </c>
      <c r="DP83">
        <v>0.03561163565114666</v>
      </c>
      <c r="DQ83">
        <v>0</v>
      </c>
      <c r="DR83">
        <v>3.0260855</v>
      </c>
      <c r="DS83">
        <v>-0.738029268292683</v>
      </c>
      <c r="DT83">
        <v>0.07132797333269748</v>
      </c>
      <c r="DU83">
        <v>0</v>
      </c>
      <c r="DV83">
        <v>0</v>
      </c>
      <c r="DW83">
        <v>2</v>
      </c>
      <c r="DX83" t="s">
        <v>357</v>
      </c>
      <c r="DY83">
        <v>2.98083</v>
      </c>
      <c r="DZ83">
        <v>2.72865</v>
      </c>
      <c r="EA83">
        <v>0.162194</v>
      </c>
      <c r="EB83">
        <v>0.169568</v>
      </c>
      <c r="EC83">
        <v>0.0892575</v>
      </c>
      <c r="ED83">
        <v>0.0795308</v>
      </c>
      <c r="EE83">
        <v>25182.1</v>
      </c>
      <c r="EF83">
        <v>24593.8</v>
      </c>
      <c r="EG83">
        <v>30581.8</v>
      </c>
      <c r="EH83">
        <v>29856.5</v>
      </c>
      <c r="EI83">
        <v>38430.4</v>
      </c>
      <c r="EJ83">
        <v>36188.6</v>
      </c>
      <c r="EK83">
        <v>46766.6</v>
      </c>
      <c r="EL83">
        <v>44392.5</v>
      </c>
      <c r="EM83">
        <v>1.88598</v>
      </c>
      <c r="EN83">
        <v>1.88792</v>
      </c>
      <c r="EO83">
        <v>0.116143</v>
      </c>
      <c r="EP83">
        <v>0</v>
      </c>
      <c r="EQ83">
        <v>23.1094</v>
      </c>
      <c r="ER83">
        <v>999.9</v>
      </c>
      <c r="ES83">
        <v>38</v>
      </c>
      <c r="ET83">
        <v>30.5</v>
      </c>
      <c r="EU83">
        <v>18.2896</v>
      </c>
      <c r="EV83">
        <v>63.5591</v>
      </c>
      <c r="EW83">
        <v>24.0064</v>
      </c>
      <c r="EX83">
        <v>1</v>
      </c>
      <c r="EY83">
        <v>-0.116156</v>
      </c>
      <c r="EZ83">
        <v>1.55514</v>
      </c>
      <c r="FA83">
        <v>20.2366</v>
      </c>
      <c r="FB83">
        <v>5.23002</v>
      </c>
      <c r="FC83">
        <v>11.968</v>
      </c>
      <c r="FD83">
        <v>4.97035</v>
      </c>
      <c r="FE83">
        <v>3.28963</v>
      </c>
      <c r="FF83">
        <v>9999</v>
      </c>
      <c r="FG83">
        <v>9999</v>
      </c>
      <c r="FH83">
        <v>9999</v>
      </c>
      <c r="FI83">
        <v>377</v>
      </c>
      <c r="FJ83">
        <v>4.97275</v>
      </c>
      <c r="FK83">
        <v>1.87692</v>
      </c>
      <c r="FL83">
        <v>1.875</v>
      </c>
      <c r="FM83">
        <v>1.87779</v>
      </c>
      <c r="FN83">
        <v>1.87454</v>
      </c>
      <c r="FO83">
        <v>1.87812</v>
      </c>
      <c r="FP83">
        <v>1.8753</v>
      </c>
      <c r="FQ83">
        <v>1.87637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4.57</v>
      </c>
      <c r="GF83">
        <v>0.1959</v>
      </c>
      <c r="GG83">
        <v>1.777354642861949</v>
      </c>
      <c r="GH83">
        <v>0.004141656873719072</v>
      </c>
      <c r="GI83">
        <v>-1.960372967482991E-06</v>
      </c>
      <c r="GJ83">
        <v>5.42736388890357E-10</v>
      </c>
      <c r="GK83">
        <v>-0.009777689371679627</v>
      </c>
      <c r="GL83">
        <v>0.002273355880072555</v>
      </c>
      <c r="GM83">
        <v>0.000541358641816816</v>
      </c>
      <c r="GN83">
        <v>-1.836191331155658E-06</v>
      </c>
      <c r="GO83">
        <v>-0</v>
      </c>
      <c r="GP83">
        <v>2096</v>
      </c>
      <c r="GQ83">
        <v>1</v>
      </c>
      <c r="GR83">
        <v>23</v>
      </c>
      <c r="GS83">
        <v>7206.8</v>
      </c>
      <c r="GT83">
        <v>7206.7</v>
      </c>
      <c r="GU83">
        <v>2.42676</v>
      </c>
      <c r="GV83">
        <v>2.52319</v>
      </c>
      <c r="GW83">
        <v>1.39893</v>
      </c>
      <c r="GX83">
        <v>2.33521</v>
      </c>
      <c r="GY83">
        <v>1.44897</v>
      </c>
      <c r="GZ83">
        <v>2.38892</v>
      </c>
      <c r="HA83">
        <v>35.0825</v>
      </c>
      <c r="HB83">
        <v>15.5855</v>
      </c>
      <c r="HC83">
        <v>18</v>
      </c>
      <c r="HD83">
        <v>488.489</v>
      </c>
      <c r="HE83">
        <v>460.664</v>
      </c>
      <c r="HF83">
        <v>21.3065</v>
      </c>
      <c r="HG83">
        <v>25.4924</v>
      </c>
      <c r="HH83">
        <v>30.0002</v>
      </c>
      <c r="HI83">
        <v>25.332</v>
      </c>
      <c r="HJ83">
        <v>25.4096</v>
      </c>
      <c r="HK83">
        <v>48.5813</v>
      </c>
      <c r="HL83">
        <v>16.8367</v>
      </c>
      <c r="HM83">
        <v>35.1291</v>
      </c>
      <c r="HN83">
        <v>21.3027</v>
      </c>
      <c r="HO83">
        <v>1121.71</v>
      </c>
      <c r="HP83">
        <v>15.4425</v>
      </c>
      <c r="HQ83">
        <v>101.08</v>
      </c>
      <c r="HR83">
        <v>102.085</v>
      </c>
    </row>
    <row r="84" spans="1:226">
      <c r="A84">
        <v>68</v>
      </c>
      <c r="B84">
        <v>1664293533</v>
      </c>
      <c r="C84">
        <v>426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1664293525.178571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1125.578519515152</v>
      </c>
      <c r="AK84">
        <v>1074.955454545455</v>
      </c>
      <c r="AL84">
        <v>3.392050216450134</v>
      </c>
      <c r="AM84">
        <v>63.45</v>
      </c>
      <c r="AN84">
        <f>(AP84 - AO84 + BO84*1E3/(8.314*(BQ84+273.15)) * AR84/BN84 * AQ84) * BN84/(100*BB84) * 1000/(1000 - AP84)</f>
        <v>0</v>
      </c>
      <c r="AO84">
        <v>15.32317947054945</v>
      </c>
      <c r="AP84">
        <v>18.20378461538462</v>
      </c>
      <c r="AQ84">
        <v>1.111488694387439E-05</v>
      </c>
      <c r="AR84">
        <v>96.67977505409691</v>
      </c>
      <c r="AS84">
        <v>5</v>
      </c>
      <c r="AT84">
        <v>1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1664293525.178571</v>
      </c>
      <c r="BH84">
        <v>1030.952857142857</v>
      </c>
      <c r="BI84">
        <v>1091.884642857143</v>
      </c>
      <c r="BJ84">
        <v>18.19895357142857</v>
      </c>
      <c r="BK84">
        <v>15.27081071428571</v>
      </c>
      <c r="BL84">
        <v>1026.402142857143</v>
      </c>
      <c r="BM84">
        <v>18.00305714285714</v>
      </c>
      <c r="BN84">
        <v>500.0684642857142</v>
      </c>
      <c r="BO84">
        <v>91.1026857142857</v>
      </c>
      <c r="BP84">
        <v>0.09998735</v>
      </c>
      <c r="BQ84">
        <v>24.59655714285714</v>
      </c>
      <c r="BR84">
        <v>25.02263571428571</v>
      </c>
      <c r="BS84">
        <v>999.9000000000002</v>
      </c>
      <c r="BT84">
        <v>0</v>
      </c>
      <c r="BU84">
        <v>0</v>
      </c>
      <c r="BV84">
        <v>10017.44285714286</v>
      </c>
      <c r="BW84">
        <v>0</v>
      </c>
      <c r="BX84">
        <v>8.49526</v>
      </c>
      <c r="BY84">
        <v>-60.93231071428572</v>
      </c>
      <c r="BZ84">
        <v>1050.061785714286</v>
      </c>
      <c r="CA84">
        <v>1108.818214285714</v>
      </c>
      <c r="CB84">
        <v>2.928147142857143</v>
      </c>
      <c r="CC84">
        <v>1091.884642857143</v>
      </c>
      <c r="CD84">
        <v>15.27081071428571</v>
      </c>
      <c r="CE84">
        <v>1.657973214285714</v>
      </c>
      <c r="CF84">
        <v>1.391211071428571</v>
      </c>
      <c r="CG84">
        <v>14.50845</v>
      </c>
      <c r="CH84">
        <v>11.82208571428571</v>
      </c>
      <c r="CI84">
        <v>2000.0225</v>
      </c>
      <c r="CJ84">
        <v>0.9800041785714286</v>
      </c>
      <c r="CK84">
        <v>0.01999568214285714</v>
      </c>
      <c r="CL84">
        <v>0</v>
      </c>
      <c r="CM84">
        <v>755.3140000000001</v>
      </c>
      <c r="CN84">
        <v>5.000560000000001</v>
      </c>
      <c r="CO84">
        <v>15066.60714285714</v>
      </c>
      <c r="CP84">
        <v>17295.10714285714</v>
      </c>
      <c r="CQ84">
        <v>38.70075000000001</v>
      </c>
      <c r="CR84">
        <v>38.656</v>
      </c>
      <c r="CS84">
        <v>37.6605</v>
      </c>
      <c r="CT84">
        <v>37.33228571428572</v>
      </c>
      <c r="CU84">
        <v>38.79892857142857</v>
      </c>
      <c r="CV84">
        <v>1955.128928571429</v>
      </c>
      <c r="CW84">
        <v>39.89357142857143</v>
      </c>
      <c r="CX84">
        <v>0</v>
      </c>
      <c r="CY84">
        <v>1664293549.5</v>
      </c>
      <c r="CZ84">
        <v>0</v>
      </c>
      <c r="DA84">
        <v>0</v>
      </c>
      <c r="DB84" t="s">
        <v>356</v>
      </c>
      <c r="DC84">
        <v>1663861122</v>
      </c>
      <c r="DD84">
        <v>1663861125</v>
      </c>
      <c r="DE84">
        <v>0</v>
      </c>
      <c r="DF84">
        <v>-0.287</v>
      </c>
      <c r="DG84">
        <v>-0.004</v>
      </c>
      <c r="DH84">
        <v>3.172</v>
      </c>
      <c r="DI84">
        <v>0.178</v>
      </c>
      <c r="DJ84">
        <v>400</v>
      </c>
      <c r="DK84">
        <v>17</v>
      </c>
      <c r="DL84">
        <v>0.18</v>
      </c>
      <c r="DM84">
        <v>0.07000000000000001</v>
      </c>
      <c r="DN84">
        <v>-60.92903658536586</v>
      </c>
      <c r="DO84">
        <v>-0.181963066202078</v>
      </c>
      <c r="DP84">
        <v>0.04344207669258807</v>
      </c>
      <c r="DQ84">
        <v>0</v>
      </c>
      <c r="DR84">
        <v>2.961700975609756</v>
      </c>
      <c r="DS84">
        <v>-0.7455602090592318</v>
      </c>
      <c r="DT84">
        <v>0.07384389205729974</v>
      </c>
      <c r="DU84">
        <v>0</v>
      </c>
      <c r="DV84">
        <v>0</v>
      </c>
      <c r="DW84">
        <v>2</v>
      </c>
      <c r="DX84" t="s">
        <v>357</v>
      </c>
      <c r="DY84">
        <v>2.98087</v>
      </c>
      <c r="DZ84">
        <v>2.72838</v>
      </c>
      <c r="EA84">
        <v>0.163668</v>
      </c>
      <c r="EB84">
        <v>0.17102</v>
      </c>
      <c r="EC84">
        <v>0.0892757</v>
      </c>
      <c r="ED84">
        <v>0.0796999</v>
      </c>
      <c r="EE84">
        <v>25138.3</v>
      </c>
      <c r="EF84">
        <v>24550.8</v>
      </c>
      <c r="EG84">
        <v>30582.4</v>
      </c>
      <c r="EH84">
        <v>29856.5</v>
      </c>
      <c r="EI84">
        <v>38430.4</v>
      </c>
      <c r="EJ84">
        <v>36181.7</v>
      </c>
      <c r="EK84">
        <v>46767.5</v>
      </c>
      <c r="EL84">
        <v>44392.2</v>
      </c>
      <c r="EM84">
        <v>1.88598</v>
      </c>
      <c r="EN84">
        <v>1.88787</v>
      </c>
      <c r="EO84">
        <v>0.116311</v>
      </c>
      <c r="EP84">
        <v>0</v>
      </c>
      <c r="EQ84">
        <v>23.1051</v>
      </c>
      <c r="ER84">
        <v>999.9</v>
      </c>
      <c r="ES84">
        <v>38</v>
      </c>
      <c r="ET84">
        <v>30.5</v>
      </c>
      <c r="EU84">
        <v>18.2876</v>
      </c>
      <c r="EV84">
        <v>63.4191</v>
      </c>
      <c r="EW84">
        <v>24.1106</v>
      </c>
      <c r="EX84">
        <v>1</v>
      </c>
      <c r="EY84">
        <v>-0.116113</v>
      </c>
      <c r="EZ84">
        <v>1.56087</v>
      </c>
      <c r="FA84">
        <v>20.2366</v>
      </c>
      <c r="FB84">
        <v>5.22927</v>
      </c>
      <c r="FC84">
        <v>11.968</v>
      </c>
      <c r="FD84">
        <v>4.97045</v>
      </c>
      <c r="FE84">
        <v>3.2895</v>
      </c>
      <c r="FF84">
        <v>9999</v>
      </c>
      <c r="FG84">
        <v>9999</v>
      </c>
      <c r="FH84">
        <v>9999</v>
      </c>
      <c r="FI84">
        <v>377</v>
      </c>
      <c r="FJ84">
        <v>4.97273</v>
      </c>
      <c r="FK84">
        <v>1.87695</v>
      </c>
      <c r="FL84">
        <v>1.875</v>
      </c>
      <c r="FM84">
        <v>1.87784</v>
      </c>
      <c r="FN84">
        <v>1.87454</v>
      </c>
      <c r="FO84">
        <v>1.87813</v>
      </c>
      <c r="FP84">
        <v>1.87531</v>
      </c>
      <c r="FQ84">
        <v>1.87637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4.6</v>
      </c>
      <c r="GF84">
        <v>0.196</v>
      </c>
      <c r="GG84">
        <v>1.777354642861949</v>
      </c>
      <c r="GH84">
        <v>0.004141656873719072</v>
      </c>
      <c r="GI84">
        <v>-1.960372967482991E-06</v>
      </c>
      <c r="GJ84">
        <v>5.42736388890357E-10</v>
      </c>
      <c r="GK84">
        <v>-0.009777689371679627</v>
      </c>
      <c r="GL84">
        <v>0.002273355880072555</v>
      </c>
      <c r="GM84">
        <v>0.000541358641816816</v>
      </c>
      <c r="GN84">
        <v>-1.836191331155658E-06</v>
      </c>
      <c r="GO84">
        <v>-0</v>
      </c>
      <c r="GP84">
        <v>2096</v>
      </c>
      <c r="GQ84">
        <v>1</v>
      </c>
      <c r="GR84">
        <v>23</v>
      </c>
      <c r="GS84">
        <v>7206.9</v>
      </c>
      <c r="GT84">
        <v>7206.8</v>
      </c>
      <c r="GU84">
        <v>2.45239</v>
      </c>
      <c r="GV84">
        <v>2.52686</v>
      </c>
      <c r="GW84">
        <v>1.39893</v>
      </c>
      <c r="GX84">
        <v>2.33521</v>
      </c>
      <c r="GY84">
        <v>1.44897</v>
      </c>
      <c r="GZ84">
        <v>2.35718</v>
      </c>
      <c r="HA84">
        <v>35.0594</v>
      </c>
      <c r="HB84">
        <v>15.5855</v>
      </c>
      <c r="HC84">
        <v>18</v>
      </c>
      <c r="HD84">
        <v>488.489</v>
      </c>
      <c r="HE84">
        <v>460.633</v>
      </c>
      <c r="HF84">
        <v>21.2851</v>
      </c>
      <c r="HG84">
        <v>25.4924</v>
      </c>
      <c r="HH84">
        <v>30.0002</v>
      </c>
      <c r="HI84">
        <v>25.332</v>
      </c>
      <c r="HJ84">
        <v>25.4096</v>
      </c>
      <c r="HK84">
        <v>49.089</v>
      </c>
      <c r="HL84">
        <v>16.5412</v>
      </c>
      <c r="HM84">
        <v>35.1291</v>
      </c>
      <c r="HN84">
        <v>21.2796</v>
      </c>
      <c r="HO84">
        <v>1141.75</v>
      </c>
      <c r="HP84">
        <v>15.5008</v>
      </c>
      <c r="HQ84">
        <v>101.082</v>
      </c>
      <c r="HR84">
        <v>102.084</v>
      </c>
    </row>
    <row r="85" spans="1:226">
      <c r="A85">
        <v>69</v>
      </c>
      <c r="B85">
        <v>1664293538</v>
      </c>
      <c r="C85">
        <v>431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1664293530.481482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1142.658213818182</v>
      </c>
      <c r="AK85">
        <v>1091.964727272727</v>
      </c>
      <c r="AL85">
        <v>3.406263203463172</v>
      </c>
      <c r="AM85">
        <v>63.45</v>
      </c>
      <c r="AN85">
        <f>(AP85 - AO85 + BO85*1E3/(8.314*(BQ85+273.15)) * AR85/BN85 * AQ85) * BN85/(100*BB85) * 1000/(1000 - AP85)</f>
        <v>0</v>
      </c>
      <c r="AO85">
        <v>15.38179464765682</v>
      </c>
      <c r="AP85">
        <v>18.20194055944057</v>
      </c>
      <c r="AQ85">
        <v>-1.479638608325801E-05</v>
      </c>
      <c r="AR85">
        <v>96.67977505409691</v>
      </c>
      <c r="AS85">
        <v>5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1664293530.481482</v>
      </c>
      <c r="BH85">
        <v>1048.660740740741</v>
      </c>
      <c r="BI85">
        <v>1109.657037037037</v>
      </c>
      <c r="BJ85">
        <v>18.20018888888889</v>
      </c>
      <c r="BK85">
        <v>15.33728148148148</v>
      </c>
      <c r="BL85">
        <v>1044.077777777778</v>
      </c>
      <c r="BM85">
        <v>18.00427037037037</v>
      </c>
      <c r="BN85">
        <v>500.0694444444444</v>
      </c>
      <c r="BO85">
        <v>91.10303703703704</v>
      </c>
      <c r="BP85">
        <v>0.1000167</v>
      </c>
      <c r="BQ85">
        <v>24.58564444444444</v>
      </c>
      <c r="BR85">
        <v>25.01968518518518</v>
      </c>
      <c r="BS85">
        <v>999.9000000000001</v>
      </c>
      <c r="BT85">
        <v>0</v>
      </c>
      <c r="BU85">
        <v>0</v>
      </c>
      <c r="BV85">
        <v>10017.26296296296</v>
      </c>
      <c r="BW85">
        <v>0</v>
      </c>
      <c r="BX85">
        <v>8.49526</v>
      </c>
      <c r="BY85">
        <v>-60.99704074074074</v>
      </c>
      <c r="BZ85">
        <v>1068.1</v>
      </c>
      <c r="CA85">
        <v>1126.942592592593</v>
      </c>
      <c r="CB85">
        <v>2.862916666666667</v>
      </c>
      <c r="CC85">
        <v>1109.657037037037</v>
      </c>
      <c r="CD85">
        <v>15.33728148148148</v>
      </c>
      <c r="CE85">
        <v>1.658092222222222</v>
      </c>
      <c r="CF85">
        <v>1.397271111111111</v>
      </c>
      <c r="CG85">
        <v>14.50955925925926</v>
      </c>
      <c r="CH85">
        <v>11.88797777777778</v>
      </c>
      <c r="CI85">
        <v>2000.033333333333</v>
      </c>
      <c r="CJ85">
        <v>0.9800044444444445</v>
      </c>
      <c r="CK85">
        <v>0.0199954074074074</v>
      </c>
      <c r="CL85">
        <v>0</v>
      </c>
      <c r="CM85">
        <v>754.7878518518519</v>
      </c>
      <c r="CN85">
        <v>5.000560000000001</v>
      </c>
      <c r="CO85">
        <v>15056.28518518518</v>
      </c>
      <c r="CP85">
        <v>17295.18888888889</v>
      </c>
      <c r="CQ85">
        <v>38.76833333333333</v>
      </c>
      <c r="CR85">
        <v>38.63648148148148</v>
      </c>
      <c r="CS85">
        <v>37.58777777777778</v>
      </c>
      <c r="CT85">
        <v>37.29133333333333</v>
      </c>
      <c r="CU85">
        <v>38.74751851851852</v>
      </c>
      <c r="CV85">
        <v>1955.14037037037</v>
      </c>
      <c r="CW85">
        <v>39.89296296296297</v>
      </c>
      <c r="CX85">
        <v>0</v>
      </c>
      <c r="CY85">
        <v>1664293554.3</v>
      </c>
      <c r="CZ85">
        <v>0</v>
      </c>
      <c r="DA85">
        <v>0</v>
      </c>
      <c r="DB85" t="s">
        <v>356</v>
      </c>
      <c r="DC85">
        <v>1663861122</v>
      </c>
      <c r="DD85">
        <v>1663861125</v>
      </c>
      <c r="DE85">
        <v>0</v>
      </c>
      <c r="DF85">
        <v>-0.287</v>
      </c>
      <c r="DG85">
        <v>-0.004</v>
      </c>
      <c r="DH85">
        <v>3.172</v>
      </c>
      <c r="DI85">
        <v>0.178</v>
      </c>
      <c r="DJ85">
        <v>400</v>
      </c>
      <c r="DK85">
        <v>17</v>
      </c>
      <c r="DL85">
        <v>0.18</v>
      </c>
      <c r="DM85">
        <v>0.07000000000000001</v>
      </c>
      <c r="DN85">
        <v>-60.96112249999999</v>
      </c>
      <c r="DO85">
        <v>-0.7009024390241823</v>
      </c>
      <c r="DP85">
        <v>0.07929459782198288</v>
      </c>
      <c r="DQ85">
        <v>0</v>
      </c>
      <c r="DR85">
        <v>2.9027855</v>
      </c>
      <c r="DS85">
        <v>-0.7266675422138968</v>
      </c>
      <c r="DT85">
        <v>0.07018954829424393</v>
      </c>
      <c r="DU85">
        <v>0</v>
      </c>
      <c r="DV85">
        <v>0</v>
      </c>
      <c r="DW85">
        <v>2</v>
      </c>
      <c r="DX85" t="s">
        <v>357</v>
      </c>
      <c r="DY85">
        <v>2.9809</v>
      </c>
      <c r="DZ85">
        <v>2.72845</v>
      </c>
      <c r="EA85">
        <v>0.1653</v>
      </c>
      <c r="EB85">
        <v>0.172627</v>
      </c>
      <c r="EC85">
        <v>0.0892746</v>
      </c>
      <c r="ED85">
        <v>0.0799467</v>
      </c>
      <c r="EE85">
        <v>25089.1</v>
      </c>
      <c r="EF85">
        <v>24503.2</v>
      </c>
      <c r="EG85">
        <v>30582.2</v>
      </c>
      <c r="EH85">
        <v>29856.5</v>
      </c>
      <c r="EI85">
        <v>38430.1</v>
      </c>
      <c r="EJ85">
        <v>36172.2</v>
      </c>
      <c r="EK85">
        <v>46766.9</v>
      </c>
      <c r="EL85">
        <v>44392.5</v>
      </c>
      <c r="EM85">
        <v>1.88603</v>
      </c>
      <c r="EN85">
        <v>1.88822</v>
      </c>
      <c r="EO85">
        <v>0.116743</v>
      </c>
      <c r="EP85">
        <v>0</v>
      </c>
      <c r="EQ85">
        <v>23.1014</v>
      </c>
      <c r="ER85">
        <v>999.9</v>
      </c>
      <c r="ES85">
        <v>38</v>
      </c>
      <c r="ET85">
        <v>30.5</v>
      </c>
      <c r="EU85">
        <v>18.2871</v>
      </c>
      <c r="EV85">
        <v>63.0691</v>
      </c>
      <c r="EW85">
        <v>23.9103</v>
      </c>
      <c r="EX85">
        <v>1</v>
      </c>
      <c r="EY85">
        <v>-0.116067</v>
      </c>
      <c r="EZ85">
        <v>1.53704</v>
      </c>
      <c r="FA85">
        <v>20.2367</v>
      </c>
      <c r="FB85">
        <v>5.22882</v>
      </c>
      <c r="FC85">
        <v>11.968</v>
      </c>
      <c r="FD85">
        <v>4.9704</v>
      </c>
      <c r="FE85">
        <v>3.2895</v>
      </c>
      <c r="FF85">
        <v>9999</v>
      </c>
      <c r="FG85">
        <v>9999</v>
      </c>
      <c r="FH85">
        <v>9999</v>
      </c>
      <c r="FI85">
        <v>377</v>
      </c>
      <c r="FJ85">
        <v>4.97274</v>
      </c>
      <c r="FK85">
        <v>1.87687</v>
      </c>
      <c r="FL85">
        <v>1.87499</v>
      </c>
      <c r="FM85">
        <v>1.87779</v>
      </c>
      <c r="FN85">
        <v>1.87454</v>
      </c>
      <c r="FO85">
        <v>1.8781</v>
      </c>
      <c r="FP85">
        <v>1.8753</v>
      </c>
      <c r="FQ85">
        <v>1.87637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4.62</v>
      </c>
      <c r="GF85">
        <v>0.196</v>
      </c>
      <c r="GG85">
        <v>1.777354642861949</v>
      </c>
      <c r="GH85">
        <v>0.004141656873719072</v>
      </c>
      <c r="GI85">
        <v>-1.960372967482991E-06</v>
      </c>
      <c r="GJ85">
        <v>5.42736388890357E-10</v>
      </c>
      <c r="GK85">
        <v>-0.009777689371679627</v>
      </c>
      <c r="GL85">
        <v>0.002273355880072555</v>
      </c>
      <c r="GM85">
        <v>0.000541358641816816</v>
      </c>
      <c r="GN85">
        <v>-1.836191331155658E-06</v>
      </c>
      <c r="GO85">
        <v>-0</v>
      </c>
      <c r="GP85">
        <v>2096</v>
      </c>
      <c r="GQ85">
        <v>1</v>
      </c>
      <c r="GR85">
        <v>23</v>
      </c>
      <c r="GS85">
        <v>7206.9</v>
      </c>
      <c r="GT85">
        <v>7206.9</v>
      </c>
      <c r="GU85">
        <v>2.48291</v>
      </c>
      <c r="GV85">
        <v>2.52319</v>
      </c>
      <c r="GW85">
        <v>1.39893</v>
      </c>
      <c r="GX85">
        <v>2.33521</v>
      </c>
      <c r="GY85">
        <v>1.44897</v>
      </c>
      <c r="GZ85">
        <v>2.38159</v>
      </c>
      <c r="HA85">
        <v>35.0594</v>
      </c>
      <c r="HB85">
        <v>15.5855</v>
      </c>
      <c r="HC85">
        <v>18</v>
      </c>
      <c r="HD85">
        <v>488.522</v>
      </c>
      <c r="HE85">
        <v>460.856</v>
      </c>
      <c r="HF85">
        <v>21.2632</v>
      </c>
      <c r="HG85">
        <v>25.4928</v>
      </c>
      <c r="HH85">
        <v>30.0002</v>
      </c>
      <c r="HI85">
        <v>25.3329</v>
      </c>
      <c r="HJ85">
        <v>25.4099</v>
      </c>
      <c r="HK85">
        <v>49.7058</v>
      </c>
      <c r="HL85">
        <v>16.2379</v>
      </c>
      <c r="HM85">
        <v>35.1291</v>
      </c>
      <c r="HN85">
        <v>21.2642</v>
      </c>
      <c r="HO85">
        <v>1155.11</v>
      </c>
      <c r="HP85">
        <v>15.5628</v>
      </c>
      <c r="HQ85">
        <v>101.081</v>
      </c>
      <c r="HR85">
        <v>102.085</v>
      </c>
    </row>
    <row r="86" spans="1:226">
      <c r="A86">
        <v>70</v>
      </c>
      <c r="B86">
        <v>1664293543</v>
      </c>
      <c r="C86">
        <v>436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1664293535.196429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1159.764189679654</v>
      </c>
      <c r="AK86">
        <v>1109.096424242424</v>
      </c>
      <c r="AL86">
        <v>3.41913766233749</v>
      </c>
      <c r="AM86">
        <v>63.45</v>
      </c>
      <c r="AN86">
        <f>(AP86 - AO86 + BO86*1E3/(8.314*(BQ86+273.15)) * AR86/BN86 * AQ86) * BN86/(100*BB86) * 1000/(1000 - AP86)</f>
        <v>0</v>
      </c>
      <c r="AO86">
        <v>15.43797658588784</v>
      </c>
      <c r="AP86">
        <v>18.20462307692308</v>
      </c>
      <c r="AQ86">
        <v>1.61829271262073E-05</v>
      </c>
      <c r="AR86">
        <v>96.67977505409691</v>
      </c>
      <c r="AS86">
        <v>5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1664293535.196429</v>
      </c>
      <c r="BH86">
        <v>1064.431071428572</v>
      </c>
      <c r="BI86">
        <v>1125.468214285714</v>
      </c>
      <c r="BJ86">
        <v>18.20225357142857</v>
      </c>
      <c r="BK86">
        <v>15.39356785714286</v>
      </c>
      <c r="BL86">
        <v>1059.82</v>
      </c>
      <c r="BM86">
        <v>18.0063</v>
      </c>
      <c r="BN86">
        <v>500.0692857142857</v>
      </c>
      <c r="BO86">
        <v>91.10353214285713</v>
      </c>
      <c r="BP86">
        <v>0.1000376321428571</v>
      </c>
      <c r="BQ86">
        <v>24.57718571428571</v>
      </c>
      <c r="BR86">
        <v>25.01864285714285</v>
      </c>
      <c r="BS86">
        <v>999.9000000000002</v>
      </c>
      <c r="BT86">
        <v>0</v>
      </c>
      <c r="BU86">
        <v>0</v>
      </c>
      <c r="BV86">
        <v>10009.43928571428</v>
      </c>
      <c r="BW86">
        <v>0</v>
      </c>
      <c r="BX86">
        <v>8.49526</v>
      </c>
      <c r="BY86">
        <v>-61.03700714285714</v>
      </c>
      <c r="BZ86">
        <v>1084.165714285714</v>
      </c>
      <c r="CA86">
        <v>1143.065357142857</v>
      </c>
      <c r="CB86">
        <v>2.808696785714286</v>
      </c>
      <c r="CC86">
        <v>1125.468214285714</v>
      </c>
      <c r="CD86">
        <v>15.39356785714286</v>
      </c>
      <c r="CE86">
        <v>1.658289642857143</v>
      </c>
      <c r="CF86">
        <v>1.402406428571428</v>
      </c>
      <c r="CG86">
        <v>14.51139285714286</v>
      </c>
      <c r="CH86">
        <v>11.94360714285714</v>
      </c>
      <c r="CI86">
        <v>2000.026071428572</v>
      </c>
      <c r="CJ86">
        <v>0.9800042857142858</v>
      </c>
      <c r="CK86">
        <v>0.01999557142857143</v>
      </c>
      <c r="CL86">
        <v>0</v>
      </c>
      <c r="CM86">
        <v>754.3575714285714</v>
      </c>
      <c r="CN86">
        <v>5.000560000000001</v>
      </c>
      <c r="CO86">
        <v>15047.175</v>
      </c>
      <c r="CP86">
        <v>17295.125</v>
      </c>
      <c r="CQ86">
        <v>38.77878571428571</v>
      </c>
      <c r="CR86">
        <v>38.63164285714286</v>
      </c>
      <c r="CS86">
        <v>37.56675</v>
      </c>
      <c r="CT86">
        <v>37.29435714285714</v>
      </c>
      <c r="CU86">
        <v>38.72739285714285</v>
      </c>
      <c r="CV86">
        <v>1955.132857142857</v>
      </c>
      <c r="CW86">
        <v>39.89321428571429</v>
      </c>
      <c r="CX86">
        <v>0</v>
      </c>
      <c r="CY86">
        <v>1664293559.1</v>
      </c>
      <c r="CZ86">
        <v>0</v>
      </c>
      <c r="DA86">
        <v>0</v>
      </c>
      <c r="DB86" t="s">
        <v>356</v>
      </c>
      <c r="DC86">
        <v>1663861122</v>
      </c>
      <c r="DD86">
        <v>1663861125</v>
      </c>
      <c r="DE86">
        <v>0</v>
      </c>
      <c r="DF86">
        <v>-0.287</v>
      </c>
      <c r="DG86">
        <v>-0.004</v>
      </c>
      <c r="DH86">
        <v>3.172</v>
      </c>
      <c r="DI86">
        <v>0.178</v>
      </c>
      <c r="DJ86">
        <v>400</v>
      </c>
      <c r="DK86">
        <v>17</v>
      </c>
      <c r="DL86">
        <v>0.18</v>
      </c>
      <c r="DM86">
        <v>0.07000000000000001</v>
      </c>
      <c r="DN86">
        <v>-61.00834146341464</v>
      </c>
      <c r="DO86">
        <v>-0.6106411149825625</v>
      </c>
      <c r="DP86">
        <v>0.08145003548670376</v>
      </c>
      <c r="DQ86">
        <v>0</v>
      </c>
      <c r="DR86">
        <v>2.840920487804878</v>
      </c>
      <c r="DS86">
        <v>-0.7056752613240381</v>
      </c>
      <c r="DT86">
        <v>0.06983643929511715</v>
      </c>
      <c r="DU86">
        <v>0</v>
      </c>
      <c r="DV86">
        <v>0</v>
      </c>
      <c r="DW86">
        <v>2</v>
      </c>
      <c r="DX86" t="s">
        <v>357</v>
      </c>
      <c r="DY86">
        <v>2.98078</v>
      </c>
      <c r="DZ86">
        <v>2.72829</v>
      </c>
      <c r="EA86">
        <v>0.166918</v>
      </c>
      <c r="EB86">
        <v>0.174204</v>
      </c>
      <c r="EC86">
        <v>0.0892805</v>
      </c>
      <c r="ED86">
        <v>0.08016529999999999</v>
      </c>
      <c r="EE86">
        <v>25040.4</v>
      </c>
      <c r="EF86">
        <v>24456.4</v>
      </c>
      <c r="EG86">
        <v>30582.1</v>
      </c>
      <c r="EH86">
        <v>29856.3</v>
      </c>
      <c r="EI86">
        <v>38429.8</v>
      </c>
      <c r="EJ86">
        <v>36163.1</v>
      </c>
      <c r="EK86">
        <v>46766.7</v>
      </c>
      <c r="EL86">
        <v>44391.8</v>
      </c>
      <c r="EM86">
        <v>1.8859</v>
      </c>
      <c r="EN86">
        <v>1.88873</v>
      </c>
      <c r="EO86">
        <v>0.116602</v>
      </c>
      <c r="EP86">
        <v>0</v>
      </c>
      <c r="EQ86">
        <v>23.0975</v>
      </c>
      <c r="ER86">
        <v>999.9</v>
      </c>
      <c r="ES86">
        <v>38</v>
      </c>
      <c r="ET86">
        <v>30.5</v>
      </c>
      <c r="EU86">
        <v>18.2884</v>
      </c>
      <c r="EV86">
        <v>63.4691</v>
      </c>
      <c r="EW86">
        <v>23.754</v>
      </c>
      <c r="EX86">
        <v>1</v>
      </c>
      <c r="EY86">
        <v>-0.115938</v>
      </c>
      <c r="EZ86">
        <v>1.54311</v>
      </c>
      <c r="FA86">
        <v>20.2369</v>
      </c>
      <c r="FB86">
        <v>5.22942</v>
      </c>
      <c r="FC86">
        <v>11.968</v>
      </c>
      <c r="FD86">
        <v>4.97025</v>
      </c>
      <c r="FE86">
        <v>3.2895</v>
      </c>
      <c r="FF86">
        <v>9999</v>
      </c>
      <c r="FG86">
        <v>9999</v>
      </c>
      <c r="FH86">
        <v>9999</v>
      </c>
      <c r="FI86">
        <v>377</v>
      </c>
      <c r="FJ86">
        <v>4.97274</v>
      </c>
      <c r="FK86">
        <v>1.87687</v>
      </c>
      <c r="FL86">
        <v>1.875</v>
      </c>
      <c r="FM86">
        <v>1.87778</v>
      </c>
      <c r="FN86">
        <v>1.87454</v>
      </c>
      <c r="FO86">
        <v>1.87811</v>
      </c>
      <c r="FP86">
        <v>1.87527</v>
      </c>
      <c r="FQ86">
        <v>1.87637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4.66</v>
      </c>
      <c r="GF86">
        <v>0.196</v>
      </c>
      <c r="GG86">
        <v>1.777354642861949</v>
      </c>
      <c r="GH86">
        <v>0.004141656873719072</v>
      </c>
      <c r="GI86">
        <v>-1.960372967482991E-06</v>
      </c>
      <c r="GJ86">
        <v>5.42736388890357E-10</v>
      </c>
      <c r="GK86">
        <v>-0.009777689371679627</v>
      </c>
      <c r="GL86">
        <v>0.002273355880072555</v>
      </c>
      <c r="GM86">
        <v>0.000541358641816816</v>
      </c>
      <c r="GN86">
        <v>-1.836191331155658E-06</v>
      </c>
      <c r="GO86">
        <v>-0</v>
      </c>
      <c r="GP86">
        <v>2096</v>
      </c>
      <c r="GQ86">
        <v>1</v>
      </c>
      <c r="GR86">
        <v>23</v>
      </c>
      <c r="GS86">
        <v>7207</v>
      </c>
      <c r="GT86">
        <v>7207</v>
      </c>
      <c r="GU86">
        <v>2.50977</v>
      </c>
      <c r="GV86">
        <v>2.52441</v>
      </c>
      <c r="GW86">
        <v>1.39893</v>
      </c>
      <c r="GX86">
        <v>2.33521</v>
      </c>
      <c r="GY86">
        <v>1.44897</v>
      </c>
      <c r="GZ86">
        <v>2.38281</v>
      </c>
      <c r="HA86">
        <v>35.0594</v>
      </c>
      <c r="HB86">
        <v>15.5855</v>
      </c>
      <c r="HC86">
        <v>18</v>
      </c>
      <c r="HD86">
        <v>488.463</v>
      </c>
      <c r="HE86">
        <v>461.187</v>
      </c>
      <c r="HF86">
        <v>21.2483</v>
      </c>
      <c r="HG86">
        <v>25.4945</v>
      </c>
      <c r="HH86">
        <v>30.0001</v>
      </c>
      <c r="HI86">
        <v>25.3341</v>
      </c>
      <c r="HJ86">
        <v>25.4117</v>
      </c>
      <c r="HK86">
        <v>50.2458</v>
      </c>
      <c r="HL86">
        <v>15.6625</v>
      </c>
      <c r="HM86">
        <v>35.1291</v>
      </c>
      <c r="HN86">
        <v>21.2449</v>
      </c>
      <c r="HO86">
        <v>1175.14</v>
      </c>
      <c r="HP86">
        <v>15.6253</v>
      </c>
      <c r="HQ86">
        <v>101.081</v>
      </c>
      <c r="HR86">
        <v>102.084</v>
      </c>
    </row>
    <row r="87" spans="1:226">
      <c r="A87">
        <v>71</v>
      </c>
      <c r="B87">
        <v>1664293548</v>
      </c>
      <c r="C87">
        <v>441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1664293540.5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1176.85602178355</v>
      </c>
      <c r="AK87">
        <v>1126.142909090909</v>
      </c>
      <c r="AL87">
        <v>3.425167099567178</v>
      </c>
      <c r="AM87">
        <v>63.45</v>
      </c>
      <c r="AN87">
        <f>(AP87 - AO87 + BO87*1E3/(8.314*(BQ87+273.15)) * AR87/BN87 * AQ87) * BN87/(100*BB87) * 1000/(1000 - AP87)</f>
        <v>0</v>
      </c>
      <c r="AO87">
        <v>15.5049979825666</v>
      </c>
      <c r="AP87">
        <v>18.2092020979021</v>
      </c>
      <c r="AQ87">
        <v>2.104526698308013E-05</v>
      </c>
      <c r="AR87">
        <v>96.67977505409691</v>
      </c>
      <c r="AS87">
        <v>5</v>
      </c>
      <c r="AT87">
        <v>1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1664293540.5</v>
      </c>
      <c r="BH87">
        <v>1082.168148148148</v>
      </c>
      <c r="BI87">
        <v>1143.244814814815</v>
      </c>
      <c r="BJ87">
        <v>18.20474074074074</v>
      </c>
      <c r="BK87">
        <v>15.45805925925926</v>
      </c>
      <c r="BL87">
        <v>1077.525555555555</v>
      </c>
      <c r="BM87">
        <v>18.00872962962963</v>
      </c>
      <c r="BN87">
        <v>500.0609259259259</v>
      </c>
      <c r="BO87">
        <v>91.10404814814814</v>
      </c>
      <c r="BP87">
        <v>0.1000051962962963</v>
      </c>
      <c r="BQ87">
        <v>24.56227777777778</v>
      </c>
      <c r="BR87">
        <v>25.01190740740741</v>
      </c>
      <c r="BS87">
        <v>999.9000000000001</v>
      </c>
      <c r="BT87">
        <v>0</v>
      </c>
      <c r="BU87">
        <v>0</v>
      </c>
      <c r="BV87">
        <v>9999.700000000001</v>
      </c>
      <c r="BW87">
        <v>0</v>
      </c>
      <c r="BX87">
        <v>8.49526</v>
      </c>
      <c r="BY87">
        <v>-61.07585185185184</v>
      </c>
      <c r="BZ87">
        <v>1102.234444444445</v>
      </c>
      <c r="CA87">
        <v>1161.195185185185</v>
      </c>
      <c r="CB87">
        <v>2.746688518518518</v>
      </c>
      <c r="CC87">
        <v>1143.244814814815</v>
      </c>
      <c r="CD87">
        <v>15.45805925925926</v>
      </c>
      <c r="CE87">
        <v>1.658526296296296</v>
      </c>
      <c r="CF87">
        <v>1.408291111111111</v>
      </c>
      <c r="CG87">
        <v>14.5135962962963</v>
      </c>
      <c r="CH87">
        <v>12.00711481481481</v>
      </c>
      <c r="CI87">
        <v>2000.039259259259</v>
      </c>
      <c r="CJ87">
        <v>0.9800044444444445</v>
      </c>
      <c r="CK87">
        <v>0.0199954074074074</v>
      </c>
      <c r="CL87">
        <v>0</v>
      </c>
      <c r="CM87">
        <v>753.9111111111112</v>
      </c>
      <c r="CN87">
        <v>5.000560000000001</v>
      </c>
      <c r="CO87">
        <v>15038.05185185185</v>
      </c>
      <c r="CP87">
        <v>17295.24074074074</v>
      </c>
      <c r="CQ87">
        <v>38.78666666666667</v>
      </c>
      <c r="CR87">
        <v>38.61566666666667</v>
      </c>
      <c r="CS87">
        <v>37.52755555555556</v>
      </c>
      <c r="CT87">
        <v>37.2937037037037</v>
      </c>
      <c r="CU87">
        <v>38.70325925925926</v>
      </c>
      <c r="CV87">
        <v>1955.146296296296</v>
      </c>
      <c r="CW87">
        <v>39.89296296296297</v>
      </c>
      <c r="CX87">
        <v>0</v>
      </c>
      <c r="CY87">
        <v>1664293563.9</v>
      </c>
      <c r="CZ87">
        <v>0</v>
      </c>
      <c r="DA87">
        <v>0</v>
      </c>
      <c r="DB87" t="s">
        <v>356</v>
      </c>
      <c r="DC87">
        <v>1663861122</v>
      </c>
      <c r="DD87">
        <v>1663861125</v>
      </c>
      <c r="DE87">
        <v>0</v>
      </c>
      <c r="DF87">
        <v>-0.287</v>
      </c>
      <c r="DG87">
        <v>-0.004</v>
      </c>
      <c r="DH87">
        <v>3.172</v>
      </c>
      <c r="DI87">
        <v>0.178</v>
      </c>
      <c r="DJ87">
        <v>400</v>
      </c>
      <c r="DK87">
        <v>17</v>
      </c>
      <c r="DL87">
        <v>0.18</v>
      </c>
      <c r="DM87">
        <v>0.07000000000000001</v>
      </c>
      <c r="DN87">
        <v>-61.04145365853658</v>
      </c>
      <c r="DO87">
        <v>-0.5587818815333606</v>
      </c>
      <c r="DP87">
        <v>0.07875108391839718</v>
      </c>
      <c r="DQ87">
        <v>0</v>
      </c>
      <c r="DR87">
        <v>2.792757804878049</v>
      </c>
      <c r="DS87">
        <v>-0.6871898257839757</v>
      </c>
      <c r="DT87">
        <v>0.06792188309005069</v>
      </c>
      <c r="DU87">
        <v>0</v>
      </c>
      <c r="DV87">
        <v>0</v>
      </c>
      <c r="DW87">
        <v>2</v>
      </c>
      <c r="DX87" t="s">
        <v>357</v>
      </c>
      <c r="DY87">
        <v>2.9809</v>
      </c>
      <c r="DZ87">
        <v>2.72823</v>
      </c>
      <c r="EA87">
        <v>0.168525</v>
      </c>
      <c r="EB87">
        <v>0.175764</v>
      </c>
      <c r="EC87">
        <v>0.08929529999999999</v>
      </c>
      <c r="ED87">
        <v>0.0803754</v>
      </c>
      <c r="EE87">
        <v>24991.2</v>
      </c>
      <c r="EF87">
        <v>24410.4</v>
      </c>
      <c r="EG87">
        <v>30580.9</v>
      </c>
      <c r="EH87">
        <v>29856.5</v>
      </c>
      <c r="EI87">
        <v>38428.2</v>
      </c>
      <c r="EJ87">
        <v>36155.5</v>
      </c>
      <c r="EK87">
        <v>46765.4</v>
      </c>
      <c r="EL87">
        <v>44392.6</v>
      </c>
      <c r="EM87">
        <v>1.88582</v>
      </c>
      <c r="EN87">
        <v>1.88865</v>
      </c>
      <c r="EO87">
        <v>0.114284</v>
      </c>
      <c r="EP87">
        <v>0</v>
      </c>
      <c r="EQ87">
        <v>23.0941</v>
      </c>
      <c r="ER87">
        <v>999.9</v>
      </c>
      <c r="ES87">
        <v>37.9</v>
      </c>
      <c r="ET87">
        <v>30.5</v>
      </c>
      <c r="EU87">
        <v>18.239</v>
      </c>
      <c r="EV87">
        <v>63.3591</v>
      </c>
      <c r="EW87">
        <v>24.0345</v>
      </c>
      <c r="EX87">
        <v>1</v>
      </c>
      <c r="EY87">
        <v>-0.11595</v>
      </c>
      <c r="EZ87">
        <v>1.55656</v>
      </c>
      <c r="FA87">
        <v>20.2367</v>
      </c>
      <c r="FB87">
        <v>5.22972</v>
      </c>
      <c r="FC87">
        <v>11.968</v>
      </c>
      <c r="FD87">
        <v>4.9704</v>
      </c>
      <c r="FE87">
        <v>3.28958</v>
      </c>
      <c r="FF87">
        <v>9999</v>
      </c>
      <c r="FG87">
        <v>9999</v>
      </c>
      <c r="FH87">
        <v>9999</v>
      </c>
      <c r="FI87">
        <v>377</v>
      </c>
      <c r="FJ87">
        <v>4.97274</v>
      </c>
      <c r="FK87">
        <v>1.87691</v>
      </c>
      <c r="FL87">
        <v>1.875</v>
      </c>
      <c r="FM87">
        <v>1.87787</v>
      </c>
      <c r="FN87">
        <v>1.87455</v>
      </c>
      <c r="FO87">
        <v>1.87816</v>
      </c>
      <c r="FP87">
        <v>1.87531</v>
      </c>
      <c r="FQ87">
        <v>1.87638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4.69</v>
      </c>
      <c r="GF87">
        <v>0.1961</v>
      </c>
      <c r="GG87">
        <v>1.777354642861949</v>
      </c>
      <c r="GH87">
        <v>0.004141656873719072</v>
      </c>
      <c r="GI87">
        <v>-1.960372967482991E-06</v>
      </c>
      <c r="GJ87">
        <v>5.42736388890357E-10</v>
      </c>
      <c r="GK87">
        <v>-0.009777689371679627</v>
      </c>
      <c r="GL87">
        <v>0.002273355880072555</v>
      </c>
      <c r="GM87">
        <v>0.000541358641816816</v>
      </c>
      <c r="GN87">
        <v>-1.836191331155658E-06</v>
      </c>
      <c r="GO87">
        <v>-0</v>
      </c>
      <c r="GP87">
        <v>2096</v>
      </c>
      <c r="GQ87">
        <v>1</v>
      </c>
      <c r="GR87">
        <v>23</v>
      </c>
      <c r="GS87">
        <v>7207.1</v>
      </c>
      <c r="GT87">
        <v>7207.1</v>
      </c>
      <c r="GU87">
        <v>2.5415</v>
      </c>
      <c r="GV87">
        <v>2.52563</v>
      </c>
      <c r="GW87">
        <v>1.39893</v>
      </c>
      <c r="GX87">
        <v>2.33521</v>
      </c>
      <c r="GY87">
        <v>1.44897</v>
      </c>
      <c r="GZ87">
        <v>2.40112</v>
      </c>
      <c r="HA87">
        <v>35.0594</v>
      </c>
      <c r="HB87">
        <v>15.5768</v>
      </c>
      <c r="HC87">
        <v>18</v>
      </c>
      <c r="HD87">
        <v>488.422</v>
      </c>
      <c r="HE87">
        <v>461.14</v>
      </c>
      <c r="HF87">
        <v>21.2292</v>
      </c>
      <c r="HG87">
        <v>25.4945</v>
      </c>
      <c r="HH87">
        <v>30.0001</v>
      </c>
      <c r="HI87">
        <v>25.3341</v>
      </c>
      <c r="HJ87">
        <v>25.4117</v>
      </c>
      <c r="HK87">
        <v>50.8686</v>
      </c>
      <c r="HL87">
        <v>15.3493</v>
      </c>
      <c r="HM87">
        <v>35.5329</v>
      </c>
      <c r="HN87">
        <v>21.2259</v>
      </c>
      <c r="HO87">
        <v>1188.59</v>
      </c>
      <c r="HP87">
        <v>15.6831</v>
      </c>
      <c r="HQ87">
        <v>101.078</v>
      </c>
      <c r="HR87">
        <v>102.085</v>
      </c>
    </row>
    <row r="88" spans="1:226">
      <c r="A88">
        <v>72</v>
      </c>
      <c r="B88">
        <v>1664293553</v>
      </c>
      <c r="C88">
        <v>446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1664293545.214286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1193.870235670996</v>
      </c>
      <c r="AK88">
        <v>1143.142909090909</v>
      </c>
      <c r="AL88">
        <v>3.400024242424098</v>
      </c>
      <c r="AM88">
        <v>63.45</v>
      </c>
      <c r="AN88">
        <f>(AP88 - AO88 + BO88*1E3/(8.314*(BQ88+273.15)) * AR88/BN88 * AQ88) * BN88/(100*BB88) * 1000/(1000 - AP88)</f>
        <v>0</v>
      </c>
      <c r="AO88">
        <v>15.55848294289006</v>
      </c>
      <c r="AP88">
        <v>18.21235944055945</v>
      </c>
      <c r="AQ88">
        <v>-8.033963338959025E-06</v>
      </c>
      <c r="AR88">
        <v>96.67977505409691</v>
      </c>
      <c r="AS88">
        <v>5</v>
      </c>
      <c r="AT88">
        <v>1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1664293545.214286</v>
      </c>
      <c r="BH88">
        <v>1097.96</v>
      </c>
      <c r="BI88">
        <v>1159.030357142857</v>
      </c>
      <c r="BJ88">
        <v>18.20715</v>
      </c>
      <c r="BK88">
        <v>15.51506428571428</v>
      </c>
      <c r="BL88">
        <v>1093.288928571429</v>
      </c>
      <c r="BM88">
        <v>18.01108571428572</v>
      </c>
      <c r="BN88">
        <v>500.0647142857143</v>
      </c>
      <c r="BO88">
        <v>91.10430000000001</v>
      </c>
      <c r="BP88">
        <v>0.1000300392857143</v>
      </c>
      <c r="BQ88">
        <v>24.54416785714285</v>
      </c>
      <c r="BR88">
        <v>24.99418928571429</v>
      </c>
      <c r="BS88">
        <v>999.9000000000002</v>
      </c>
      <c r="BT88">
        <v>0</v>
      </c>
      <c r="BU88">
        <v>0</v>
      </c>
      <c r="BV88">
        <v>9990.913928571428</v>
      </c>
      <c r="BW88">
        <v>0</v>
      </c>
      <c r="BX88">
        <v>8.49526</v>
      </c>
      <c r="BY88">
        <v>-61.06997142857143</v>
      </c>
      <c r="BZ88">
        <v>1118.321071428571</v>
      </c>
      <c r="CA88">
        <v>1177.297142857143</v>
      </c>
      <c r="CB88">
        <v>2.692087142857142</v>
      </c>
      <c r="CC88">
        <v>1159.030357142857</v>
      </c>
      <c r="CD88">
        <v>15.51506428571428</v>
      </c>
      <c r="CE88">
        <v>1.658749285714286</v>
      </c>
      <c r="CF88">
        <v>1.413488571428571</v>
      </c>
      <c r="CG88">
        <v>14.51568214285714</v>
      </c>
      <c r="CH88">
        <v>12.06301785714286</v>
      </c>
      <c r="CI88">
        <v>2000.034642857143</v>
      </c>
      <c r="CJ88">
        <v>0.9800046071428571</v>
      </c>
      <c r="CK88">
        <v>0.01999523928571428</v>
      </c>
      <c r="CL88">
        <v>0</v>
      </c>
      <c r="CM88">
        <v>753.5397142857144</v>
      </c>
      <c r="CN88">
        <v>5.000560000000001</v>
      </c>
      <c r="CO88">
        <v>15030.375</v>
      </c>
      <c r="CP88">
        <v>17295.21071428572</v>
      </c>
      <c r="CQ88">
        <v>38.81882142857143</v>
      </c>
      <c r="CR88">
        <v>38.6025</v>
      </c>
      <c r="CS88">
        <v>37.48857142857143</v>
      </c>
      <c r="CT88">
        <v>37.28328571428572</v>
      </c>
      <c r="CU88">
        <v>38.68924999999999</v>
      </c>
      <c r="CV88">
        <v>1955.1425</v>
      </c>
      <c r="CW88">
        <v>39.89214285714286</v>
      </c>
      <c r="CX88">
        <v>0</v>
      </c>
      <c r="CY88">
        <v>1664293569.3</v>
      </c>
      <c r="CZ88">
        <v>0</v>
      </c>
      <c r="DA88">
        <v>0</v>
      </c>
      <c r="DB88" t="s">
        <v>356</v>
      </c>
      <c r="DC88">
        <v>1663861122</v>
      </c>
      <c r="DD88">
        <v>1663861125</v>
      </c>
      <c r="DE88">
        <v>0</v>
      </c>
      <c r="DF88">
        <v>-0.287</v>
      </c>
      <c r="DG88">
        <v>-0.004</v>
      </c>
      <c r="DH88">
        <v>3.172</v>
      </c>
      <c r="DI88">
        <v>0.178</v>
      </c>
      <c r="DJ88">
        <v>400</v>
      </c>
      <c r="DK88">
        <v>17</v>
      </c>
      <c r="DL88">
        <v>0.18</v>
      </c>
      <c r="DM88">
        <v>0.07000000000000001</v>
      </c>
      <c r="DN88">
        <v>-61.06251951219513</v>
      </c>
      <c r="DO88">
        <v>0.04980418118465763</v>
      </c>
      <c r="DP88">
        <v>0.05580388665331188</v>
      </c>
      <c r="DQ88">
        <v>1</v>
      </c>
      <c r="DR88">
        <v>2.735916585365854</v>
      </c>
      <c r="DS88">
        <v>-0.7020439024390309</v>
      </c>
      <c r="DT88">
        <v>0.06935809157112856</v>
      </c>
      <c r="DU88">
        <v>0</v>
      </c>
      <c r="DV88">
        <v>1</v>
      </c>
      <c r="DW88">
        <v>2</v>
      </c>
      <c r="DX88" t="s">
        <v>412</v>
      </c>
      <c r="DY88">
        <v>2.98078</v>
      </c>
      <c r="DZ88">
        <v>2.72838</v>
      </c>
      <c r="EA88">
        <v>0.170114</v>
      </c>
      <c r="EB88">
        <v>0.177339</v>
      </c>
      <c r="EC88">
        <v>0.08931169999999999</v>
      </c>
      <c r="ED88">
        <v>0.08067240000000001</v>
      </c>
      <c r="EE88">
        <v>24944</v>
      </c>
      <c r="EF88">
        <v>24363.4</v>
      </c>
      <c r="EG88">
        <v>30581.6</v>
      </c>
      <c r="EH88">
        <v>29856.1</v>
      </c>
      <c r="EI88">
        <v>38428.8</v>
      </c>
      <c r="EJ88">
        <v>36143.2</v>
      </c>
      <c r="EK88">
        <v>46766.8</v>
      </c>
      <c r="EL88">
        <v>44392</v>
      </c>
      <c r="EM88">
        <v>1.88592</v>
      </c>
      <c r="EN88">
        <v>1.8887</v>
      </c>
      <c r="EO88">
        <v>0.113368</v>
      </c>
      <c r="EP88">
        <v>0</v>
      </c>
      <c r="EQ88">
        <v>23.0902</v>
      </c>
      <c r="ER88">
        <v>999.9</v>
      </c>
      <c r="ES88">
        <v>37.9</v>
      </c>
      <c r="ET88">
        <v>30.5</v>
      </c>
      <c r="EU88">
        <v>18.2393</v>
      </c>
      <c r="EV88">
        <v>63.6391</v>
      </c>
      <c r="EW88">
        <v>24.2067</v>
      </c>
      <c r="EX88">
        <v>1</v>
      </c>
      <c r="EY88">
        <v>-0.11705</v>
      </c>
      <c r="EZ88">
        <v>-0.0484178</v>
      </c>
      <c r="FA88">
        <v>20.2431</v>
      </c>
      <c r="FB88">
        <v>5.23047</v>
      </c>
      <c r="FC88">
        <v>11.968</v>
      </c>
      <c r="FD88">
        <v>4.9704</v>
      </c>
      <c r="FE88">
        <v>3.28965</v>
      </c>
      <c r="FF88">
        <v>9999</v>
      </c>
      <c r="FG88">
        <v>9999</v>
      </c>
      <c r="FH88">
        <v>9999</v>
      </c>
      <c r="FI88">
        <v>377</v>
      </c>
      <c r="FJ88">
        <v>4.97274</v>
      </c>
      <c r="FK88">
        <v>1.87686</v>
      </c>
      <c r="FL88">
        <v>1.875</v>
      </c>
      <c r="FM88">
        <v>1.87778</v>
      </c>
      <c r="FN88">
        <v>1.87455</v>
      </c>
      <c r="FO88">
        <v>1.8781</v>
      </c>
      <c r="FP88">
        <v>1.87529</v>
      </c>
      <c r="FQ88">
        <v>1.87637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4.72</v>
      </c>
      <c r="GF88">
        <v>0.1962</v>
      </c>
      <c r="GG88">
        <v>1.777354642861949</v>
      </c>
      <c r="GH88">
        <v>0.004141656873719072</v>
      </c>
      <c r="GI88">
        <v>-1.960372967482991E-06</v>
      </c>
      <c r="GJ88">
        <v>5.42736388890357E-10</v>
      </c>
      <c r="GK88">
        <v>-0.009777689371679627</v>
      </c>
      <c r="GL88">
        <v>0.002273355880072555</v>
      </c>
      <c r="GM88">
        <v>0.000541358641816816</v>
      </c>
      <c r="GN88">
        <v>-1.836191331155658E-06</v>
      </c>
      <c r="GO88">
        <v>-0</v>
      </c>
      <c r="GP88">
        <v>2096</v>
      </c>
      <c r="GQ88">
        <v>1</v>
      </c>
      <c r="GR88">
        <v>23</v>
      </c>
      <c r="GS88">
        <v>7207.2</v>
      </c>
      <c r="GT88">
        <v>7207.1</v>
      </c>
      <c r="GU88">
        <v>2.56836</v>
      </c>
      <c r="GV88">
        <v>2.52441</v>
      </c>
      <c r="GW88">
        <v>1.39893</v>
      </c>
      <c r="GX88">
        <v>2.33521</v>
      </c>
      <c r="GY88">
        <v>1.44897</v>
      </c>
      <c r="GZ88">
        <v>2.41821</v>
      </c>
      <c r="HA88">
        <v>35.0594</v>
      </c>
      <c r="HB88">
        <v>15.5943</v>
      </c>
      <c r="HC88">
        <v>18</v>
      </c>
      <c r="HD88">
        <v>488.487</v>
      </c>
      <c r="HE88">
        <v>461.182</v>
      </c>
      <c r="HF88">
        <v>21.3774</v>
      </c>
      <c r="HG88">
        <v>25.4945</v>
      </c>
      <c r="HH88">
        <v>29.9991</v>
      </c>
      <c r="HI88">
        <v>25.3356</v>
      </c>
      <c r="HJ88">
        <v>25.4131</v>
      </c>
      <c r="HK88">
        <v>51.4043</v>
      </c>
      <c r="HL88">
        <v>15.0787</v>
      </c>
      <c r="HM88">
        <v>35.5329</v>
      </c>
      <c r="HN88">
        <v>21.5955</v>
      </c>
      <c r="HO88">
        <v>1208.62</v>
      </c>
      <c r="HP88">
        <v>15.7373</v>
      </c>
      <c r="HQ88">
        <v>101.08</v>
      </c>
      <c r="HR88">
        <v>102.084</v>
      </c>
    </row>
    <row r="89" spans="1:226">
      <c r="A89">
        <v>73</v>
      </c>
      <c r="B89">
        <v>1664293558</v>
      </c>
      <c r="C89">
        <v>451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1664293550.5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1211.088626320347</v>
      </c>
      <c r="AK89">
        <v>1160.303515151515</v>
      </c>
      <c r="AL89">
        <v>3.430999134199113</v>
      </c>
      <c r="AM89">
        <v>63.45</v>
      </c>
      <c r="AN89">
        <f>(AP89 - AO89 + BO89*1E3/(8.314*(BQ89+273.15)) * AR89/BN89 * AQ89) * BN89/(100*BB89) * 1000/(1000 - AP89)</f>
        <v>0</v>
      </c>
      <c r="AO89">
        <v>15.63784448004217</v>
      </c>
      <c r="AP89">
        <v>18.23352167832168</v>
      </c>
      <c r="AQ89">
        <v>4.541522264491012E-05</v>
      </c>
      <c r="AR89">
        <v>96.67977505409691</v>
      </c>
      <c r="AS89">
        <v>5</v>
      </c>
      <c r="AT89">
        <v>1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1664293550.5</v>
      </c>
      <c r="BH89">
        <v>1115.664074074074</v>
      </c>
      <c r="BI89">
        <v>1176.740740740741</v>
      </c>
      <c r="BJ89">
        <v>18.21392222222222</v>
      </c>
      <c r="BK89">
        <v>15.5834962962963</v>
      </c>
      <c r="BL89">
        <v>1110.961481481482</v>
      </c>
      <c r="BM89">
        <v>18.01772962962963</v>
      </c>
      <c r="BN89">
        <v>500.0612962962962</v>
      </c>
      <c r="BO89">
        <v>91.10376666666667</v>
      </c>
      <c r="BP89">
        <v>0.09996663333333332</v>
      </c>
      <c r="BQ89">
        <v>24.52602592592593</v>
      </c>
      <c r="BR89">
        <v>24.96910740740741</v>
      </c>
      <c r="BS89">
        <v>999.9000000000001</v>
      </c>
      <c r="BT89">
        <v>0</v>
      </c>
      <c r="BU89">
        <v>0</v>
      </c>
      <c r="BV89">
        <v>9997.014444444445</v>
      </c>
      <c r="BW89">
        <v>0</v>
      </c>
      <c r="BX89">
        <v>8.49526</v>
      </c>
      <c r="BY89">
        <v>-61.07568888888889</v>
      </c>
      <c r="BZ89">
        <v>1136.361481481482</v>
      </c>
      <c r="CA89">
        <v>1195.368888888889</v>
      </c>
      <c r="CB89">
        <v>2.630431851851852</v>
      </c>
      <c r="CC89">
        <v>1176.740740740741</v>
      </c>
      <c r="CD89">
        <v>15.5834962962963</v>
      </c>
      <c r="CE89">
        <v>1.659356666666667</v>
      </c>
      <c r="CF89">
        <v>1.419715185185185</v>
      </c>
      <c r="CG89">
        <v>14.52135925925926</v>
      </c>
      <c r="CH89">
        <v>12.12977037037037</v>
      </c>
      <c r="CI89">
        <v>2000.019629629629</v>
      </c>
      <c r="CJ89">
        <v>0.9800046666666666</v>
      </c>
      <c r="CK89">
        <v>0.01999517777777777</v>
      </c>
      <c r="CL89">
        <v>0</v>
      </c>
      <c r="CM89">
        <v>753.197037037037</v>
      </c>
      <c r="CN89">
        <v>5.000560000000001</v>
      </c>
      <c r="CO89">
        <v>15021.47407407408</v>
      </c>
      <c r="CP89">
        <v>17295.07037037037</v>
      </c>
      <c r="CQ89">
        <v>38.81214814814815</v>
      </c>
      <c r="CR89">
        <v>38.58066666666667</v>
      </c>
      <c r="CS89">
        <v>37.49281481481481</v>
      </c>
      <c r="CT89">
        <v>37.26377777777778</v>
      </c>
      <c r="CU89">
        <v>38.68022222222222</v>
      </c>
      <c r="CV89">
        <v>1955.128518518519</v>
      </c>
      <c r="CW89">
        <v>39.89111111111112</v>
      </c>
      <c r="CX89">
        <v>0</v>
      </c>
      <c r="CY89">
        <v>1664293574.1</v>
      </c>
      <c r="CZ89">
        <v>0</v>
      </c>
      <c r="DA89">
        <v>0</v>
      </c>
      <c r="DB89" t="s">
        <v>356</v>
      </c>
      <c r="DC89">
        <v>1663861122</v>
      </c>
      <c r="DD89">
        <v>1663861125</v>
      </c>
      <c r="DE89">
        <v>0</v>
      </c>
      <c r="DF89">
        <v>-0.287</v>
      </c>
      <c r="DG89">
        <v>-0.004</v>
      </c>
      <c r="DH89">
        <v>3.172</v>
      </c>
      <c r="DI89">
        <v>0.178</v>
      </c>
      <c r="DJ89">
        <v>400</v>
      </c>
      <c r="DK89">
        <v>17</v>
      </c>
      <c r="DL89">
        <v>0.18</v>
      </c>
      <c r="DM89">
        <v>0.07000000000000001</v>
      </c>
      <c r="DN89">
        <v>-61.078035</v>
      </c>
      <c r="DO89">
        <v>0.0005763602253374732</v>
      </c>
      <c r="DP89">
        <v>0.06942654949657198</v>
      </c>
      <c r="DQ89">
        <v>1</v>
      </c>
      <c r="DR89">
        <v>2.66821575</v>
      </c>
      <c r="DS89">
        <v>-0.7077254409005642</v>
      </c>
      <c r="DT89">
        <v>0.06831751594164927</v>
      </c>
      <c r="DU89">
        <v>0</v>
      </c>
      <c r="DV89">
        <v>1</v>
      </c>
      <c r="DW89">
        <v>2</v>
      </c>
      <c r="DX89" t="s">
        <v>412</v>
      </c>
      <c r="DY89">
        <v>2.98076</v>
      </c>
      <c r="DZ89">
        <v>2.72831</v>
      </c>
      <c r="EA89">
        <v>0.171694</v>
      </c>
      <c r="EB89">
        <v>0.178867</v>
      </c>
      <c r="EC89">
        <v>0.0893835</v>
      </c>
      <c r="ED89">
        <v>0.0808262</v>
      </c>
      <c r="EE89">
        <v>24897.3</v>
      </c>
      <c r="EF89">
        <v>24318.1</v>
      </c>
      <c r="EG89">
        <v>30582.6</v>
      </c>
      <c r="EH89">
        <v>29856.1</v>
      </c>
      <c r="EI89">
        <v>38426.9</v>
      </c>
      <c r="EJ89">
        <v>36137.2</v>
      </c>
      <c r="EK89">
        <v>46768.1</v>
      </c>
      <c r="EL89">
        <v>44391.9</v>
      </c>
      <c r="EM89">
        <v>1.8858</v>
      </c>
      <c r="EN89">
        <v>1.88905</v>
      </c>
      <c r="EO89">
        <v>0.114352</v>
      </c>
      <c r="EP89">
        <v>0</v>
      </c>
      <c r="EQ89">
        <v>23.0865</v>
      </c>
      <c r="ER89">
        <v>999.9</v>
      </c>
      <c r="ES89">
        <v>37.9</v>
      </c>
      <c r="ET89">
        <v>30.5</v>
      </c>
      <c r="EU89">
        <v>18.2402</v>
      </c>
      <c r="EV89">
        <v>63.4091</v>
      </c>
      <c r="EW89">
        <v>24.1506</v>
      </c>
      <c r="EX89">
        <v>1</v>
      </c>
      <c r="EY89">
        <v>-0.117828</v>
      </c>
      <c r="EZ89">
        <v>0.578908</v>
      </c>
      <c r="FA89">
        <v>20.2435</v>
      </c>
      <c r="FB89">
        <v>5.23062</v>
      </c>
      <c r="FC89">
        <v>11.968</v>
      </c>
      <c r="FD89">
        <v>4.9704</v>
      </c>
      <c r="FE89">
        <v>3.28965</v>
      </c>
      <c r="FF89">
        <v>9999</v>
      </c>
      <c r="FG89">
        <v>9999</v>
      </c>
      <c r="FH89">
        <v>9999</v>
      </c>
      <c r="FI89">
        <v>377</v>
      </c>
      <c r="FJ89">
        <v>4.97273</v>
      </c>
      <c r="FK89">
        <v>1.87685</v>
      </c>
      <c r="FL89">
        <v>1.875</v>
      </c>
      <c r="FM89">
        <v>1.87779</v>
      </c>
      <c r="FN89">
        <v>1.87454</v>
      </c>
      <c r="FO89">
        <v>1.87808</v>
      </c>
      <c r="FP89">
        <v>1.8753</v>
      </c>
      <c r="FQ89">
        <v>1.87637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4.75</v>
      </c>
      <c r="GF89">
        <v>0.1966</v>
      </c>
      <c r="GG89">
        <v>1.777354642861949</v>
      </c>
      <c r="GH89">
        <v>0.004141656873719072</v>
      </c>
      <c r="GI89">
        <v>-1.960372967482991E-06</v>
      </c>
      <c r="GJ89">
        <v>5.42736388890357E-10</v>
      </c>
      <c r="GK89">
        <v>-0.009777689371679627</v>
      </c>
      <c r="GL89">
        <v>0.002273355880072555</v>
      </c>
      <c r="GM89">
        <v>0.000541358641816816</v>
      </c>
      <c r="GN89">
        <v>-1.836191331155658E-06</v>
      </c>
      <c r="GO89">
        <v>-0</v>
      </c>
      <c r="GP89">
        <v>2096</v>
      </c>
      <c r="GQ89">
        <v>1</v>
      </c>
      <c r="GR89">
        <v>23</v>
      </c>
      <c r="GS89">
        <v>7207.3</v>
      </c>
      <c r="GT89">
        <v>7207.2</v>
      </c>
      <c r="GU89">
        <v>2.59888</v>
      </c>
      <c r="GV89">
        <v>2.52441</v>
      </c>
      <c r="GW89">
        <v>1.39893</v>
      </c>
      <c r="GX89">
        <v>2.33521</v>
      </c>
      <c r="GY89">
        <v>1.44897</v>
      </c>
      <c r="GZ89">
        <v>2.43652</v>
      </c>
      <c r="HA89">
        <v>35.0594</v>
      </c>
      <c r="HB89">
        <v>15.5855</v>
      </c>
      <c r="HC89">
        <v>18</v>
      </c>
      <c r="HD89">
        <v>488.424</v>
      </c>
      <c r="HE89">
        <v>461.41</v>
      </c>
      <c r="HF89">
        <v>21.6147</v>
      </c>
      <c r="HG89">
        <v>25.4966</v>
      </c>
      <c r="HH89">
        <v>29.9996</v>
      </c>
      <c r="HI89">
        <v>25.3363</v>
      </c>
      <c r="HJ89">
        <v>25.4138</v>
      </c>
      <c r="HK89">
        <v>52.0257</v>
      </c>
      <c r="HL89">
        <v>14.7905</v>
      </c>
      <c r="HM89">
        <v>35.5329</v>
      </c>
      <c r="HN89">
        <v>21.6253</v>
      </c>
      <c r="HO89">
        <v>1222.02</v>
      </c>
      <c r="HP89">
        <v>15.7789</v>
      </c>
      <c r="HQ89">
        <v>101.083</v>
      </c>
      <c r="HR89">
        <v>102.084</v>
      </c>
    </row>
    <row r="90" spans="1:226">
      <c r="A90">
        <v>74</v>
      </c>
      <c r="B90">
        <v>1664293563</v>
      </c>
      <c r="C90">
        <v>456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1664293555.214286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1228.152537385281</v>
      </c>
      <c r="AK90">
        <v>1177.398</v>
      </c>
      <c r="AL90">
        <v>3.437542857142622</v>
      </c>
      <c r="AM90">
        <v>63.45</v>
      </c>
      <c r="AN90">
        <f>(AP90 - AO90 + BO90*1E3/(8.314*(BQ90+273.15)) * AR90/BN90 * AQ90) * BN90/(100*BB90) * 1000/(1000 - AP90)</f>
        <v>0</v>
      </c>
      <c r="AO90">
        <v>15.67548244451346</v>
      </c>
      <c r="AP90">
        <v>18.24197132867133</v>
      </c>
      <c r="AQ90">
        <v>0.001691523775550616</v>
      </c>
      <c r="AR90">
        <v>96.67977505409691</v>
      </c>
      <c r="AS90">
        <v>5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1664293555.214286</v>
      </c>
      <c r="BH90">
        <v>1131.454642857143</v>
      </c>
      <c r="BI90">
        <v>1192.560714285715</v>
      </c>
      <c r="BJ90">
        <v>18.22408928571429</v>
      </c>
      <c r="BK90">
        <v>15.63704285714286</v>
      </c>
      <c r="BL90">
        <v>1126.723571428571</v>
      </c>
      <c r="BM90">
        <v>18.0277</v>
      </c>
      <c r="BN90">
        <v>500.0616071428571</v>
      </c>
      <c r="BO90">
        <v>91.10387857142858</v>
      </c>
      <c r="BP90">
        <v>0.100038525</v>
      </c>
      <c r="BQ90">
        <v>24.52536428571429</v>
      </c>
      <c r="BR90">
        <v>24.96986428571429</v>
      </c>
      <c r="BS90">
        <v>999.9000000000002</v>
      </c>
      <c r="BT90">
        <v>0</v>
      </c>
      <c r="BU90">
        <v>0</v>
      </c>
      <c r="BV90">
        <v>9996.785</v>
      </c>
      <c r="BW90">
        <v>0</v>
      </c>
      <c r="BX90">
        <v>8.49526</v>
      </c>
      <c r="BY90">
        <v>-61.10543928571428</v>
      </c>
      <c r="BZ90">
        <v>1152.4575</v>
      </c>
      <c r="CA90">
        <v>1211.505357142857</v>
      </c>
      <c r="CB90">
        <v>2.587058214285715</v>
      </c>
      <c r="CC90">
        <v>1192.560714285715</v>
      </c>
      <c r="CD90">
        <v>15.63704285714286</v>
      </c>
      <c r="CE90">
        <v>1.660284642857143</v>
      </c>
      <c r="CF90">
        <v>1.424594285714286</v>
      </c>
      <c r="CG90">
        <v>14.53001071428571</v>
      </c>
      <c r="CH90">
        <v>12.18191428571429</v>
      </c>
      <c r="CI90">
        <v>2000.018571428571</v>
      </c>
      <c r="CJ90">
        <v>0.9800048214285714</v>
      </c>
      <c r="CK90">
        <v>0.01999501785714285</v>
      </c>
      <c r="CL90">
        <v>0</v>
      </c>
      <c r="CM90">
        <v>752.7846785714285</v>
      </c>
      <c r="CN90">
        <v>5.000560000000001</v>
      </c>
      <c r="CO90">
        <v>15012.41071428571</v>
      </c>
      <c r="CP90">
        <v>17295.075</v>
      </c>
      <c r="CQ90">
        <v>38.79878571428571</v>
      </c>
      <c r="CR90">
        <v>38.56874999999999</v>
      </c>
      <c r="CS90">
        <v>37.45289285714286</v>
      </c>
      <c r="CT90">
        <v>37.241</v>
      </c>
      <c r="CU90">
        <v>38.66496428571428</v>
      </c>
      <c r="CV90">
        <v>1955.128214285714</v>
      </c>
      <c r="CW90">
        <v>39.89035714285716</v>
      </c>
      <c r="CX90">
        <v>0</v>
      </c>
      <c r="CY90">
        <v>1664293578.9</v>
      </c>
      <c r="CZ90">
        <v>0</v>
      </c>
      <c r="DA90">
        <v>0</v>
      </c>
      <c r="DB90" t="s">
        <v>356</v>
      </c>
      <c r="DC90">
        <v>1663861122</v>
      </c>
      <c r="DD90">
        <v>1663861125</v>
      </c>
      <c r="DE90">
        <v>0</v>
      </c>
      <c r="DF90">
        <v>-0.287</v>
      </c>
      <c r="DG90">
        <v>-0.004</v>
      </c>
      <c r="DH90">
        <v>3.172</v>
      </c>
      <c r="DI90">
        <v>0.178</v>
      </c>
      <c r="DJ90">
        <v>400</v>
      </c>
      <c r="DK90">
        <v>17</v>
      </c>
      <c r="DL90">
        <v>0.18</v>
      </c>
      <c r="DM90">
        <v>0.07000000000000001</v>
      </c>
      <c r="DN90">
        <v>-61.0857731707317</v>
      </c>
      <c r="DO90">
        <v>-0.2609456445992527</v>
      </c>
      <c r="DP90">
        <v>0.08000416460010702</v>
      </c>
      <c r="DQ90">
        <v>0</v>
      </c>
      <c r="DR90">
        <v>2.625256341463415</v>
      </c>
      <c r="DS90">
        <v>-0.6008958188153304</v>
      </c>
      <c r="DT90">
        <v>0.06026389853886751</v>
      </c>
      <c r="DU90">
        <v>0</v>
      </c>
      <c r="DV90">
        <v>0</v>
      </c>
      <c r="DW90">
        <v>2</v>
      </c>
      <c r="DX90" t="s">
        <v>357</v>
      </c>
      <c r="DY90">
        <v>2.98085</v>
      </c>
      <c r="DZ90">
        <v>2.7286</v>
      </c>
      <c r="EA90">
        <v>0.173263</v>
      </c>
      <c r="EB90">
        <v>0.18043</v>
      </c>
      <c r="EC90">
        <v>0.0894148</v>
      </c>
      <c r="ED90">
        <v>0.0810242</v>
      </c>
      <c r="EE90">
        <v>24849.8</v>
      </c>
      <c r="EF90">
        <v>24272.2</v>
      </c>
      <c r="EG90">
        <v>30582.1</v>
      </c>
      <c r="EH90">
        <v>29856.5</v>
      </c>
      <c r="EI90">
        <v>38425</v>
      </c>
      <c r="EJ90">
        <v>36129.7</v>
      </c>
      <c r="EK90">
        <v>46767.4</v>
      </c>
      <c r="EL90">
        <v>44392.3</v>
      </c>
      <c r="EM90">
        <v>1.88568</v>
      </c>
      <c r="EN90">
        <v>1.889</v>
      </c>
      <c r="EO90">
        <v>0.117064</v>
      </c>
      <c r="EP90">
        <v>0</v>
      </c>
      <c r="EQ90">
        <v>23.0824</v>
      </c>
      <c r="ER90">
        <v>999.9</v>
      </c>
      <c r="ES90">
        <v>37.9</v>
      </c>
      <c r="ET90">
        <v>30.5</v>
      </c>
      <c r="EU90">
        <v>18.2398</v>
      </c>
      <c r="EV90">
        <v>63.6591</v>
      </c>
      <c r="EW90">
        <v>24.1947</v>
      </c>
      <c r="EX90">
        <v>1</v>
      </c>
      <c r="EY90">
        <v>-0.117546</v>
      </c>
      <c r="EZ90">
        <v>0.812742</v>
      </c>
      <c r="FA90">
        <v>20.2424</v>
      </c>
      <c r="FB90">
        <v>5.22942</v>
      </c>
      <c r="FC90">
        <v>11.968</v>
      </c>
      <c r="FD90">
        <v>4.9702</v>
      </c>
      <c r="FE90">
        <v>3.28948</v>
      </c>
      <c r="FF90">
        <v>9999</v>
      </c>
      <c r="FG90">
        <v>9999</v>
      </c>
      <c r="FH90">
        <v>9999</v>
      </c>
      <c r="FI90">
        <v>377</v>
      </c>
      <c r="FJ90">
        <v>4.97273</v>
      </c>
      <c r="FK90">
        <v>1.87689</v>
      </c>
      <c r="FL90">
        <v>1.875</v>
      </c>
      <c r="FM90">
        <v>1.87784</v>
      </c>
      <c r="FN90">
        <v>1.87454</v>
      </c>
      <c r="FO90">
        <v>1.87818</v>
      </c>
      <c r="FP90">
        <v>1.87531</v>
      </c>
      <c r="FQ90">
        <v>1.87637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4.78</v>
      </c>
      <c r="GF90">
        <v>0.1968</v>
      </c>
      <c r="GG90">
        <v>1.777354642861949</v>
      </c>
      <c r="GH90">
        <v>0.004141656873719072</v>
      </c>
      <c r="GI90">
        <v>-1.960372967482991E-06</v>
      </c>
      <c r="GJ90">
        <v>5.42736388890357E-10</v>
      </c>
      <c r="GK90">
        <v>-0.009777689371679627</v>
      </c>
      <c r="GL90">
        <v>0.002273355880072555</v>
      </c>
      <c r="GM90">
        <v>0.000541358641816816</v>
      </c>
      <c r="GN90">
        <v>-1.836191331155658E-06</v>
      </c>
      <c r="GO90">
        <v>-0</v>
      </c>
      <c r="GP90">
        <v>2096</v>
      </c>
      <c r="GQ90">
        <v>1</v>
      </c>
      <c r="GR90">
        <v>23</v>
      </c>
      <c r="GS90">
        <v>7207.4</v>
      </c>
      <c r="GT90">
        <v>7207.3</v>
      </c>
      <c r="GU90">
        <v>2.62573</v>
      </c>
      <c r="GV90">
        <v>2.52197</v>
      </c>
      <c r="GW90">
        <v>1.39893</v>
      </c>
      <c r="GX90">
        <v>2.33521</v>
      </c>
      <c r="GY90">
        <v>1.44897</v>
      </c>
      <c r="GZ90">
        <v>2.45483</v>
      </c>
      <c r="HA90">
        <v>35.0594</v>
      </c>
      <c r="HB90">
        <v>15.5943</v>
      </c>
      <c r="HC90">
        <v>18</v>
      </c>
      <c r="HD90">
        <v>488.357</v>
      </c>
      <c r="HE90">
        <v>461.379</v>
      </c>
      <c r="HF90">
        <v>21.6796</v>
      </c>
      <c r="HG90">
        <v>25.4967</v>
      </c>
      <c r="HH90">
        <v>30</v>
      </c>
      <c r="HI90">
        <v>25.3363</v>
      </c>
      <c r="HJ90">
        <v>25.4138</v>
      </c>
      <c r="HK90">
        <v>52.557</v>
      </c>
      <c r="HL90">
        <v>14.4996</v>
      </c>
      <c r="HM90">
        <v>35.9199</v>
      </c>
      <c r="HN90">
        <v>21.6557</v>
      </c>
      <c r="HO90">
        <v>1235.38</v>
      </c>
      <c r="HP90">
        <v>15.8228</v>
      </c>
      <c r="HQ90">
        <v>101.082</v>
      </c>
      <c r="HR90">
        <v>102.085</v>
      </c>
    </row>
    <row r="91" spans="1:226">
      <c r="A91">
        <v>75</v>
      </c>
      <c r="B91">
        <v>1664293568</v>
      </c>
      <c r="C91">
        <v>461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1664293560.5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1245.389908987013</v>
      </c>
      <c r="AK91">
        <v>1194.502727272727</v>
      </c>
      <c r="AL91">
        <v>3.42094891774882</v>
      </c>
      <c r="AM91">
        <v>63.45</v>
      </c>
      <c r="AN91">
        <f>(AP91 - AO91 + BO91*1E3/(8.314*(BQ91+273.15)) * AR91/BN91 * AQ91) * BN91/(100*BB91) * 1000/(1000 - AP91)</f>
        <v>0</v>
      </c>
      <c r="AO91">
        <v>15.73477532785606</v>
      </c>
      <c r="AP91">
        <v>18.25439020979022</v>
      </c>
      <c r="AQ91">
        <v>0.0006903710504267972</v>
      </c>
      <c r="AR91">
        <v>96.67977505409691</v>
      </c>
      <c r="AS91">
        <v>5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1664293560.5</v>
      </c>
      <c r="BH91">
        <v>1149.185925925926</v>
      </c>
      <c r="BI91">
        <v>1210.326296296296</v>
      </c>
      <c r="BJ91">
        <v>18.23797777777778</v>
      </c>
      <c r="BK91">
        <v>15.69845925925926</v>
      </c>
      <c r="BL91">
        <v>1144.424444444445</v>
      </c>
      <c r="BM91">
        <v>18.04131851851852</v>
      </c>
      <c r="BN91">
        <v>500.0655925925926</v>
      </c>
      <c r="BO91">
        <v>91.10384444444445</v>
      </c>
      <c r="BP91">
        <v>0.09999424074074074</v>
      </c>
      <c r="BQ91">
        <v>24.52925555555555</v>
      </c>
      <c r="BR91">
        <v>24.98074444444445</v>
      </c>
      <c r="BS91">
        <v>999.9000000000001</v>
      </c>
      <c r="BT91">
        <v>0</v>
      </c>
      <c r="BU91">
        <v>0</v>
      </c>
      <c r="BV91">
        <v>10004.60851851852</v>
      </c>
      <c r="BW91">
        <v>0</v>
      </c>
      <c r="BX91">
        <v>8.491480740740739</v>
      </c>
      <c r="BY91">
        <v>-61.13887407407407</v>
      </c>
      <c r="BZ91">
        <v>1170.535555555555</v>
      </c>
      <c r="CA91">
        <v>1229.63</v>
      </c>
      <c r="CB91">
        <v>2.539533703703704</v>
      </c>
      <c r="CC91">
        <v>1210.326296296296</v>
      </c>
      <c r="CD91">
        <v>15.69845925925926</v>
      </c>
      <c r="CE91">
        <v>1.66155037037037</v>
      </c>
      <c r="CF91">
        <v>1.430188888888889</v>
      </c>
      <c r="CG91">
        <v>14.5418</v>
      </c>
      <c r="CH91">
        <v>12.24148888888889</v>
      </c>
      <c r="CI91">
        <v>2000.024074074074</v>
      </c>
      <c r="CJ91">
        <v>0.9800045555555555</v>
      </c>
      <c r="CK91">
        <v>0.01999529259259259</v>
      </c>
      <c r="CL91">
        <v>0</v>
      </c>
      <c r="CM91">
        <v>752.3297407407407</v>
      </c>
      <c r="CN91">
        <v>5.000560000000001</v>
      </c>
      <c r="CO91">
        <v>15001.87777777778</v>
      </c>
      <c r="CP91">
        <v>17295.11111111111</v>
      </c>
      <c r="CQ91">
        <v>38.71266666666666</v>
      </c>
      <c r="CR91">
        <v>38.5574074074074</v>
      </c>
      <c r="CS91">
        <v>37.45348148148148</v>
      </c>
      <c r="CT91">
        <v>37.2312962962963</v>
      </c>
      <c r="CU91">
        <v>38.64570370370371</v>
      </c>
      <c r="CV91">
        <v>1955.132962962963</v>
      </c>
      <c r="CW91">
        <v>39.89111111111112</v>
      </c>
      <c r="CX91">
        <v>0</v>
      </c>
      <c r="CY91">
        <v>1664293584.3</v>
      </c>
      <c r="CZ91">
        <v>0</v>
      </c>
      <c r="DA91">
        <v>0</v>
      </c>
      <c r="DB91" t="s">
        <v>356</v>
      </c>
      <c r="DC91">
        <v>1663861122</v>
      </c>
      <c r="DD91">
        <v>1663861125</v>
      </c>
      <c r="DE91">
        <v>0</v>
      </c>
      <c r="DF91">
        <v>-0.287</v>
      </c>
      <c r="DG91">
        <v>-0.004</v>
      </c>
      <c r="DH91">
        <v>3.172</v>
      </c>
      <c r="DI91">
        <v>0.178</v>
      </c>
      <c r="DJ91">
        <v>400</v>
      </c>
      <c r="DK91">
        <v>17</v>
      </c>
      <c r="DL91">
        <v>0.18</v>
      </c>
      <c r="DM91">
        <v>0.07000000000000001</v>
      </c>
      <c r="DN91">
        <v>-61.11610975609757</v>
      </c>
      <c r="DO91">
        <v>-0.4265226480836127</v>
      </c>
      <c r="DP91">
        <v>0.1122102138842111</v>
      </c>
      <c r="DQ91">
        <v>0</v>
      </c>
      <c r="DR91">
        <v>2.566863414634147</v>
      </c>
      <c r="DS91">
        <v>-0.5278793728223028</v>
      </c>
      <c r="DT91">
        <v>0.05292983245722615</v>
      </c>
      <c r="DU91">
        <v>0</v>
      </c>
      <c r="DV91">
        <v>0</v>
      </c>
      <c r="DW91">
        <v>2</v>
      </c>
      <c r="DX91" t="s">
        <v>357</v>
      </c>
      <c r="DY91">
        <v>2.98082</v>
      </c>
      <c r="DZ91">
        <v>2.72817</v>
      </c>
      <c r="EA91">
        <v>0.174822</v>
      </c>
      <c r="EB91">
        <v>0.181927</v>
      </c>
      <c r="EC91">
        <v>0.0894561</v>
      </c>
      <c r="ED91">
        <v>0.08127470000000001</v>
      </c>
      <c r="EE91">
        <v>24803</v>
      </c>
      <c r="EF91">
        <v>24227.8</v>
      </c>
      <c r="EG91">
        <v>30582.2</v>
      </c>
      <c r="EH91">
        <v>29856.4</v>
      </c>
      <c r="EI91">
        <v>38423.5</v>
      </c>
      <c r="EJ91">
        <v>36120.1</v>
      </c>
      <c r="EK91">
        <v>46767.5</v>
      </c>
      <c r="EL91">
        <v>44392.6</v>
      </c>
      <c r="EM91">
        <v>1.8857</v>
      </c>
      <c r="EN91">
        <v>1.88927</v>
      </c>
      <c r="EO91">
        <v>0.116639</v>
      </c>
      <c r="EP91">
        <v>0</v>
      </c>
      <c r="EQ91">
        <v>23.0785</v>
      </c>
      <c r="ER91">
        <v>999.9</v>
      </c>
      <c r="ES91">
        <v>37.9</v>
      </c>
      <c r="ET91">
        <v>30.5</v>
      </c>
      <c r="EU91">
        <v>18.2395</v>
      </c>
      <c r="EV91">
        <v>63.4591</v>
      </c>
      <c r="EW91">
        <v>24.2188</v>
      </c>
      <c r="EX91">
        <v>1</v>
      </c>
      <c r="EY91">
        <v>-0.11688</v>
      </c>
      <c r="EZ91">
        <v>1.12066</v>
      </c>
      <c r="FA91">
        <v>20.2403</v>
      </c>
      <c r="FB91">
        <v>5.22912</v>
      </c>
      <c r="FC91">
        <v>11.968</v>
      </c>
      <c r="FD91">
        <v>4.9702</v>
      </c>
      <c r="FE91">
        <v>3.28948</v>
      </c>
      <c r="FF91">
        <v>9999</v>
      </c>
      <c r="FG91">
        <v>9999</v>
      </c>
      <c r="FH91">
        <v>9999</v>
      </c>
      <c r="FI91">
        <v>377</v>
      </c>
      <c r="FJ91">
        <v>4.97274</v>
      </c>
      <c r="FK91">
        <v>1.87694</v>
      </c>
      <c r="FL91">
        <v>1.875</v>
      </c>
      <c r="FM91">
        <v>1.87785</v>
      </c>
      <c r="FN91">
        <v>1.87457</v>
      </c>
      <c r="FO91">
        <v>1.87818</v>
      </c>
      <c r="FP91">
        <v>1.87531</v>
      </c>
      <c r="FQ91">
        <v>1.87637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4.81</v>
      </c>
      <c r="GF91">
        <v>0.197</v>
      </c>
      <c r="GG91">
        <v>1.777354642861949</v>
      </c>
      <c r="GH91">
        <v>0.004141656873719072</v>
      </c>
      <c r="GI91">
        <v>-1.960372967482991E-06</v>
      </c>
      <c r="GJ91">
        <v>5.42736388890357E-10</v>
      </c>
      <c r="GK91">
        <v>-0.009777689371679627</v>
      </c>
      <c r="GL91">
        <v>0.002273355880072555</v>
      </c>
      <c r="GM91">
        <v>0.000541358641816816</v>
      </c>
      <c r="GN91">
        <v>-1.836191331155658E-06</v>
      </c>
      <c r="GO91">
        <v>-0</v>
      </c>
      <c r="GP91">
        <v>2096</v>
      </c>
      <c r="GQ91">
        <v>1</v>
      </c>
      <c r="GR91">
        <v>23</v>
      </c>
      <c r="GS91">
        <v>7207.4</v>
      </c>
      <c r="GT91">
        <v>7207.4</v>
      </c>
      <c r="GU91">
        <v>2.65625</v>
      </c>
      <c r="GV91">
        <v>2.51831</v>
      </c>
      <c r="GW91">
        <v>1.39893</v>
      </c>
      <c r="GX91">
        <v>2.33521</v>
      </c>
      <c r="GY91">
        <v>1.44897</v>
      </c>
      <c r="GZ91">
        <v>2.46826</v>
      </c>
      <c r="HA91">
        <v>35.0594</v>
      </c>
      <c r="HB91">
        <v>15.5943</v>
      </c>
      <c r="HC91">
        <v>18</v>
      </c>
      <c r="HD91">
        <v>488.385</v>
      </c>
      <c r="HE91">
        <v>461.568</v>
      </c>
      <c r="HF91">
        <v>21.6895</v>
      </c>
      <c r="HG91">
        <v>25.4967</v>
      </c>
      <c r="HH91">
        <v>30.0004</v>
      </c>
      <c r="HI91">
        <v>25.3384</v>
      </c>
      <c r="HJ91">
        <v>25.4157</v>
      </c>
      <c r="HK91">
        <v>53.1668</v>
      </c>
      <c r="HL91">
        <v>14.4996</v>
      </c>
      <c r="HM91">
        <v>35.9199</v>
      </c>
      <c r="HN91">
        <v>21.6417</v>
      </c>
      <c r="HO91">
        <v>1255.41</v>
      </c>
      <c r="HP91">
        <v>15.8628</v>
      </c>
      <c r="HQ91">
        <v>101.082</v>
      </c>
      <c r="HR91">
        <v>102.085</v>
      </c>
    </row>
    <row r="92" spans="1:226">
      <c r="A92">
        <v>76</v>
      </c>
      <c r="B92">
        <v>1664293573</v>
      </c>
      <c r="C92">
        <v>466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1664293565.214286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1262.418149298701</v>
      </c>
      <c r="AK92">
        <v>1211.615575757576</v>
      </c>
      <c r="AL92">
        <v>3.427300432900427</v>
      </c>
      <c r="AM92">
        <v>63.45</v>
      </c>
      <c r="AN92">
        <f>(AP92 - AO92 + BO92*1E3/(8.314*(BQ92+273.15)) * AR92/BN92 * AQ92) * BN92/(100*BB92) * 1000/(1000 - AP92)</f>
        <v>0</v>
      </c>
      <c r="AO92">
        <v>15.79032756917583</v>
      </c>
      <c r="AP92">
        <v>18.25757832167833</v>
      </c>
      <c r="AQ92">
        <v>0.0002788921540904129</v>
      </c>
      <c r="AR92">
        <v>96.67977505409691</v>
      </c>
      <c r="AS92">
        <v>6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1664293565.214286</v>
      </c>
      <c r="BH92">
        <v>1165.0025</v>
      </c>
      <c r="BI92">
        <v>1226.146428571429</v>
      </c>
      <c r="BJ92">
        <v>18.24852857142857</v>
      </c>
      <c r="BK92">
        <v>15.74310714285714</v>
      </c>
      <c r="BL92">
        <v>1160.211785714286</v>
      </c>
      <c r="BM92">
        <v>18.05166428571428</v>
      </c>
      <c r="BN92">
        <v>500.06725</v>
      </c>
      <c r="BO92">
        <v>91.10418571428569</v>
      </c>
      <c r="BP92">
        <v>0.1000569642857143</v>
      </c>
      <c r="BQ92">
        <v>24.53435</v>
      </c>
      <c r="BR92">
        <v>24.99469285714286</v>
      </c>
      <c r="BS92">
        <v>999.9000000000002</v>
      </c>
      <c r="BT92">
        <v>0</v>
      </c>
      <c r="BU92">
        <v>0</v>
      </c>
      <c r="BV92">
        <v>9998.68142857143</v>
      </c>
      <c r="BW92">
        <v>0</v>
      </c>
      <c r="BX92">
        <v>8.488316428571428</v>
      </c>
      <c r="BY92">
        <v>-61.14373928571428</v>
      </c>
      <c r="BZ92">
        <v>1186.658571428572</v>
      </c>
      <c r="CA92">
        <v>1245.76</v>
      </c>
      <c r="CB92">
        <v>2.505441428571428</v>
      </c>
      <c r="CC92">
        <v>1226.146428571429</v>
      </c>
      <c r="CD92">
        <v>15.74310714285714</v>
      </c>
      <c r="CE92">
        <v>1.662518928571428</v>
      </c>
      <c r="CF92">
        <v>1.434261785714286</v>
      </c>
      <c r="CG92">
        <v>14.55081071428571</v>
      </c>
      <c r="CH92">
        <v>12.28472857142857</v>
      </c>
      <c r="CI92">
        <v>2000.031785714286</v>
      </c>
      <c r="CJ92">
        <v>0.9800044999999999</v>
      </c>
      <c r="CK92">
        <v>0.01999535</v>
      </c>
      <c r="CL92">
        <v>0</v>
      </c>
      <c r="CM92">
        <v>751.8262499999998</v>
      </c>
      <c r="CN92">
        <v>5.000560000000001</v>
      </c>
      <c r="CO92">
        <v>14992.21428571429</v>
      </c>
      <c r="CP92">
        <v>17295.17857142857</v>
      </c>
      <c r="CQ92">
        <v>38.71842857142856</v>
      </c>
      <c r="CR92">
        <v>38.55314285714286</v>
      </c>
      <c r="CS92">
        <v>37.41271428571429</v>
      </c>
      <c r="CT92">
        <v>37.21621428571429</v>
      </c>
      <c r="CU92">
        <v>38.62924999999999</v>
      </c>
      <c r="CV92">
        <v>1955.140357142857</v>
      </c>
      <c r="CW92">
        <v>39.89142857142858</v>
      </c>
      <c r="CX92">
        <v>0</v>
      </c>
      <c r="CY92">
        <v>1664293589.1</v>
      </c>
      <c r="CZ92">
        <v>0</v>
      </c>
      <c r="DA92">
        <v>0</v>
      </c>
      <c r="DB92" t="s">
        <v>356</v>
      </c>
      <c r="DC92">
        <v>1663861122</v>
      </c>
      <c r="DD92">
        <v>1663861125</v>
      </c>
      <c r="DE92">
        <v>0</v>
      </c>
      <c r="DF92">
        <v>-0.287</v>
      </c>
      <c r="DG92">
        <v>-0.004</v>
      </c>
      <c r="DH92">
        <v>3.172</v>
      </c>
      <c r="DI92">
        <v>0.178</v>
      </c>
      <c r="DJ92">
        <v>400</v>
      </c>
      <c r="DK92">
        <v>17</v>
      </c>
      <c r="DL92">
        <v>0.18</v>
      </c>
      <c r="DM92">
        <v>0.07000000000000001</v>
      </c>
      <c r="DN92">
        <v>-61.13204634146341</v>
      </c>
      <c r="DO92">
        <v>0.03952473867586558</v>
      </c>
      <c r="DP92">
        <v>0.1050154253421168</v>
      </c>
      <c r="DQ92">
        <v>1</v>
      </c>
      <c r="DR92">
        <v>2.531494634146342</v>
      </c>
      <c r="DS92">
        <v>-0.4682552613240382</v>
      </c>
      <c r="DT92">
        <v>0.04685670980910252</v>
      </c>
      <c r="DU92">
        <v>0</v>
      </c>
      <c r="DV92">
        <v>1</v>
      </c>
      <c r="DW92">
        <v>2</v>
      </c>
      <c r="DX92" t="s">
        <v>412</v>
      </c>
      <c r="DY92">
        <v>2.98082</v>
      </c>
      <c r="DZ92">
        <v>2.72839</v>
      </c>
      <c r="EA92">
        <v>0.176367</v>
      </c>
      <c r="EB92">
        <v>0.18345</v>
      </c>
      <c r="EC92">
        <v>0.0894582</v>
      </c>
      <c r="ED92">
        <v>0.0813039</v>
      </c>
      <c r="EE92">
        <v>24757</v>
      </c>
      <c r="EF92">
        <v>24182.8</v>
      </c>
      <c r="EG92">
        <v>30582.7</v>
      </c>
      <c r="EH92">
        <v>29856.5</v>
      </c>
      <c r="EI92">
        <v>38424.4</v>
      </c>
      <c r="EJ92">
        <v>36118.9</v>
      </c>
      <c r="EK92">
        <v>46768.5</v>
      </c>
      <c r="EL92">
        <v>44392.4</v>
      </c>
      <c r="EM92">
        <v>1.88538</v>
      </c>
      <c r="EN92">
        <v>1.88955</v>
      </c>
      <c r="EO92">
        <v>0.117272</v>
      </c>
      <c r="EP92">
        <v>0</v>
      </c>
      <c r="EQ92">
        <v>23.0748</v>
      </c>
      <c r="ER92">
        <v>999.9</v>
      </c>
      <c r="ES92">
        <v>37.9</v>
      </c>
      <c r="ET92">
        <v>30.5</v>
      </c>
      <c r="EU92">
        <v>18.2403</v>
      </c>
      <c r="EV92">
        <v>63.6491</v>
      </c>
      <c r="EW92">
        <v>24.2027</v>
      </c>
      <c r="EX92">
        <v>1</v>
      </c>
      <c r="EY92">
        <v>-0.116745</v>
      </c>
      <c r="EZ92">
        <v>1.09957</v>
      </c>
      <c r="FA92">
        <v>20.2404</v>
      </c>
      <c r="FB92">
        <v>5.22942</v>
      </c>
      <c r="FC92">
        <v>11.968</v>
      </c>
      <c r="FD92">
        <v>4.9703</v>
      </c>
      <c r="FE92">
        <v>3.28948</v>
      </c>
      <c r="FF92">
        <v>9999</v>
      </c>
      <c r="FG92">
        <v>9999</v>
      </c>
      <c r="FH92">
        <v>9999</v>
      </c>
      <c r="FI92">
        <v>377</v>
      </c>
      <c r="FJ92">
        <v>4.97274</v>
      </c>
      <c r="FK92">
        <v>1.87694</v>
      </c>
      <c r="FL92">
        <v>1.87501</v>
      </c>
      <c r="FM92">
        <v>1.87787</v>
      </c>
      <c r="FN92">
        <v>1.87457</v>
      </c>
      <c r="FO92">
        <v>1.87818</v>
      </c>
      <c r="FP92">
        <v>1.87531</v>
      </c>
      <c r="FQ92">
        <v>1.87638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4.84</v>
      </c>
      <c r="GF92">
        <v>0.197</v>
      </c>
      <c r="GG92">
        <v>1.777354642861949</v>
      </c>
      <c r="GH92">
        <v>0.004141656873719072</v>
      </c>
      <c r="GI92">
        <v>-1.960372967482991E-06</v>
      </c>
      <c r="GJ92">
        <v>5.42736388890357E-10</v>
      </c>
      <c r="GK92">
        <v>-0.009777689371679627</v>
      </c>
      <c r="GL92">
        <v>0.002273355880072555</v>
      </c>
      <c r="GM92">
        <v>0.000541358641816816</v>
      </c>
      <c r="GN92">
        <v>-1.836191331155658E-06</v>
      </c>
      <c r="GO92">
        <v>-0</v>
      </c>
      <c r="GP92">
        <v>2096</v>
      </c>
      <c r="GQ92">
        <v>1</v>
      </c>
      <c r="GR92">
        <v>23</v>
      </c>
      <c r="GS92">
        <v>7207.5</v>
      </c>
      <c r="GT92">
        <v>7207.5</v>
      </c>
      <c r="GU92">
        <v>2.68188</v>
      </c>
      <c r="GV92">
        <v>2.51709</v>
      </c>
      <c r="GW92">
        <v>1.39893</v>
      </c>
      <c r="GX92">
        <v>2.33521</v>
      </c>
      <c r="GY92">
        <v>1.44897</v>
      </c>
      <c r="GZ92">
        <v>2.45361</v>
      </c>
      <c r="HA92">
        <v>35.0594</v>
      </c>
      <c r="HB92">
        <v>15.5943</v>
      </c>
      <c r="HC92">
        <v>18</v>
      </c>
      <c r="HD92">
        <v>488.209</v>
      </c>
      <c r="HE92">
        <v>461.744</v>
      </c>
      <c r="HF92">
        <v>21.6765</v>
      </c>
      <c r="HG92">
        <v>25.4982</v>
      </c>
      <c r="HH92">
        <v>30.0003</v>
      </c>
      <c r="HI92">
        <v>25.3384</v>
      </c>
      <c r="HJ92">
        <v>25.416</v>
      </c>
      <c r="HK92">
        <v>53.6945</v>
      </c>
      <c r="HL92">
        <v>14.2019</v>
      </c>
      <c r="HM92">
        <v>36.3042</v>
      </c>
      <c r="HN92">
        <v>21.6632</v>
      </c>
      <c r="HO92">
        <v>1268.77</v>
      </c>
      <c r="HP92">
        <v>15.913</v>
      </c>
      <c r="HQ92">
        <v>101.084</v>
      </c>
      <c r="HR92">
        <v>102.085</v>
      </c>
    </row>
    <row r="93" spans="1:226">
      <c r="A93">
        <v>77</v>
      </c>
      <c r="B93">
        <v>1664293578</v>
      </c>
      <c r="C93">
        <v>471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1664293570.5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1279.368034354979</v>
      </c>
      <c r="AK93">
        <v>1228.616787878788</v>
      </c>
      <c r="AL93">
        <v>3.394202597402491</v>
      </c>
      <c r="AM93">
        <v>63.45</v>
      </c>
      <c r="AN93">
        <f>(AP93 - AO93 + BO93*1E3/(8.314*(BQ93+273.15)) * AR93/BN93 * AQ93) * BN93/(100*BB93) * 1000/(1000 - AP93)</f>
        <v>0</v>
      </c>
      <c r="AO93">
        <v>15.80298975074074</v>
      </c>
      <c r="AP93">
        <v>18.24887692307693</v>
      </c>
      <c r="AQ93">
        <v>-0.0003801986164813311</v>
      </c>
      <c r="AR93">
        <v>96.67977505409691</v>
      </c>
      <c r="AS93">
        <v>5</v>
      </c>
      <c r="AT93">
        <v>1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1664293570.5</v>
      </c>
      <c r="BH93">
        <v>1182.757407407407</v>
      </c>
      <c r="BI93">
        <v>1243.844074074074</v>
      </c>
      <c r="BJ93">
        <v>18.25283333333334</v>
      </c>
      <c r="BK93">
        <v>15.79120740740741</v>
      </c>
      <c r="BL93">
        <v>1177.935185185185</v>
      </c>
      <c r="BM93">
        <v>18.05588518518519</v>
      </c>
      <c r="BN93">
        <v>500.0633333333333</v>
      </c>
      <c r="BO93">
        <v>91.10381111111111</v>
      </c>
      <c r="BP93">
        <v>0.09993474074074074</v>
      </c>
      <c r="BQ93">
        <v>24.5323</v>
      </c>
      <c r="BR93">
        <v>24.99801481481481</v>
      </c>
      <c r="BS93">
        <v>999.9000000000001</v>
      </c>
      <c r="BT93">
        <v>0</v>
      </c>
      <c r="BU93">
        <v>0</v>
      </c>
      <c r="BV93">
        <v>9998.40148148148</v>
      </c>
      <c r="BW93">
        <v>0</v>
      </c>
      <c r="BX93">
        <v>8.480551481481481</v>
      </c>
      <c r="BY93">
        <v>-61.0863962962963</v>
      </c>
      <c r="BZ93">
        <v>1204.748518518519</v>
      </c>
      <c r="CA93">
        <v>1263.803333333333</v>
      </c>
      <c r="CB93">
        <v>2.46163</v>
      </c>
      <c r="CC93">
        <v>1243.844074074074</v>
      </c>
      <c r="CD93">
        <v>15.79120740740741</v>
      </c>
      <c r="CE93">
        <v>1.662904444444444</v>
      </c>
      <c r="CF93">
        <v>1.438639259259259</v>
      </c>
      <c r="CG93">
        <v>14.5544</v>
      </c>
      <c r="CH93">
        <v>12.33110740740741</v>
      </c>
      <c r="CI93">
        <v>2000.006666666666</v>
      </c>
      <c r="CJ93">
        <v>0.9800043333333334</v>
      </c>
      <c r="CK93">
        <v>0.01999552222222222</v>
      </c>
      <c r="CL93">
        <v>0</v>
      </c>
      <c r="CM93">
        <v>751.3491111111113</v>
      </c>
      <c r="CN93">
        <v>5.000560000000001</v>
      </c>
      <c r="CO93">
        <v>14981.77777777778</v>
      </c>
      <c r="CP93">
        <v>17294.95555555556</v>
      </c>
      <c r="CQ93">
        <v>38.64325925925926</v>
      </c>
      <c r="CR93">
        <v>38.53674074074074</v>
      </c>
      <c r="CS93">
        <v>37.41874074074074</v>
      </c>
      <c r="CT93">
        <v>37.20562962962963</v>
      </c>
      <c r="CU93">
        <v>38.61781481481481</v>
      </c>
      <c r="CV93">
        <v>1955.115555555555</v>
      </c>
      <c r="CW93">
        <v>39.89111111111112</v>
      </c>
      <c r="CX93">
        <v>0</v>
      </c>
      <c r="CY93">
        <v>1664293593.9</v>
      </c>
      <c r="CZ93">
        <v>0</v>
      </c>
      <c r="DA93">
        <v>0</v>
      </c>
      <c r="DB93" t="s">
        <v>356</v>
      </c>
      <c r="DC93">
        <v>1663861122</v>
      </c>
      <c r="DD93">
        <v>1663861125</v>
      </c>
      <c r="DE93">
        <v>0</v>
      </c>
      <c r="DF93">
        <v>-0.287</v>
      </c>
      <c r="DG93">
        <v>-0.004</v>
      </c>
      <c r="DH93">
        <v>3.172</v>
      </c>
      <c r="DI93">
        <v>0.178</v>
      </c>
      <c r="DJ93">
        <v>400</v>
      </c>
      <c r="DK93">
        <v>17</v>
      </c>
      <c r="DL93">
        <v>0.18</v>
      </c>
      <c r="DM93">
        <v>0.07000000000000001</v>
      </c>
      <c r="DN93">
        <v>-61.1101275</v>
      </c>
      <c r="DO93">
        <v>0.5302142589117667</v>
      </c>
      <c r="DP93">
        <v>0.1140392191035604</v>
      </c>
      <c r="DQ93">
        <v>0</v>
      </c>
      <c r="DR93">
        <v>2.490265</v>
      </c>
      <c r="DS93">
        <v>-0.4790505816135114</v>
      </c>
      <c r="DT93">
        <v>0.04718623596982494</v>
      </c>
      <c r="DU93">
        <v>0</v>
      </c>
      <c r="DV93">
        <v>0</v>
      </c>
      <c r="DW93">
        <v>2</v>
      </c>
      <c r="DX93" t="s">
        <v>357</v>
      </c>
      <c r="DY93">
        <v>2.98074</v>
      </c>
      <c r="DZ93">
        <v>2.72811</v>
      </c>
      <c r="EA93">
        <v>0.177892</v>
      </c>
      <c r="EB93">
        <v>0.184934</v>
      </c>
      <c r="EC93">
        <v>0.0894388</v>
      </c>
      <c r="ED93">
        <v>0.0815888</v>
      </c>
      <c r="EE93">
        <v>24710.5</v>
      </c>
      <c r="EF93">
        <v>24138.7</v>
      </c>
      <c r="EG93">
        <v>30581.9</v>
      </c>
      <c r="EH93">
        <v>29856.3</v>
      </c>
      <c r="EI93">
        <v>38424.3</v>
      </c>
      <c r="EJ93">
        <v>36107.4</v>
      </c>
      <c r="EK93">
        <v>46767.2</v>
      </c>
      <c r="EL93">
        <v>44392.1</v>
      </c>
      <c r="EM93">
        <v>1.8855</v>
      </c>
      <c r="EN93">
        <v>1.88973</v>
      </c>
      <c r="EO93">
        <v>0.117764</v>
      </c>
      <c r="EP93">
        <v>0</v>
      </c>
      <c r="EQ93">
        <v>23.0708</v>
      </c>
      <c r="ER93">
        <v>999.9</v>
      </c>
      <c r="ES93">
        <v>38</v>
      </c>
      <c r="ET93">
        <v>30.5</v>
      </c>
      <c r="EU93">
        <v>18.285</v>
      </c>
      <c r="EV93">
        <v>63.5391</v>
      </c>
      <c r="EW93">
        <v>24.3429</v>
      </c>
      <c r="EX93">
        <v>1</v>
      </c>
      <c r="EY93">
        <v>-0.116494</v>
      </c>
      <c r="EZ93">
        <v>1.14866</v>
      </c>
      <c r="FA93">
        <v>20.2402</v>
      </c>
      <c r="FB93">
        <v>5.22897</v>
      </c>
      <c r="FC93">
        <v>11.968</v>
      </c>
      <c r="FD93">
        <v>4.97045</v>
      </c>
      <c r="FE93">
        <v>3.28948</v>
      </c>
      <c r="FF93">
        <v>9999</v>
      </c>
      <c r="FG93">
        <v>9999</v>
      </c>
      <c r="FH93">
        <v>9999</v>
      </c>
      <c r="FI93">
        <v>377</v>
      </c>
      <c r="FJ93">
        <v>4.97275</v>
      </c>
      <c r="FK93">
        <v>1.87696</v>
      </c>
      <c r="FL93">
        <v>1.87502</v>
      </c>
      <c r="FM93">
        <v>1.87788</v>
      </c>
      <c r="FN93">
        <v>1.87458</v>
      </c>
      <c r="FO93">
        <v>1.87819</v>
      </c>
      <c r="FP93">
        <v>1.87531</v>
      </c>
      <c r="FQ93">
        <v>1.87638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4.87</v>
      </c>
      <c r="GF93">
        <v>0.1969</v>
      </c>
      <c r="GG93">
        <v>1.777354642861949</v>
      </c>
      <c r="GH93">
        <v>0.004141656873719072</v>
      </c>
      <c r="GI93">
        <v>-1.960372967482991E-06</v>
      </c>
      <c r="GJ93">
        <v>5.42736388890357E-10</v>
      </c>
      <c r="GK93">
        <v>-0.009777689371679627</v>
      </c>
      <c r="GL93">
        <v>0.002273355880072555</v>
      </c>
      <c r="GM93">
        <v>0.000541358641816816</v>
      </c>
      <c r="GN93">
        <v>-1.836191331155658E-06</v>
      </c>
      <c r="GO93">
        <v>-0</v>
      </c>
      <c r="GP93">
        <v>2096</v>
      </c>
      <c r="GQ93">
        <v>1</v>
      </c>
      <c r="GR93">
        <v>23</v>
      </c>
      <c r="GS93">
        <v>7207.6</v>
      </c>
      <c r="GT93">
        <v>7207.6</v>
      </c>
      <c r="GU93">
        <v>2.7124</v>
      </c>
      <c r="GV93">
        <v>2.51221</v>
      </c>
      <c r="GW93">
        <v>1.39893</v>
      </c>
      <c r="GX93">
        <v>2.33521</v>
      </c>
      <c r="GY93">
        <v>1.44897</v>
      </c>
      <c r="GZ93">
        <v>2.4939</v>
      </c>
      <c r="HA93">
        <v>35.0594</v>
      </c>
      <c r="HB93">
        <v>15.5943</v>
      </c>
      <c r="HC93">
        <v>18</v>
      </c>
      <c r="HD93">
        <v>488.277</v>
      </c>
      <c r="HE93">
        <v>461.855</v>
      </c>
      <c r="HF93">
        <v>21.675</v>
      </c>
      <c r="HG93">
        <v>25.4988</v>
      </c>
      <c r="HH93">
        <v>30.0004</v>
      </c>
      <c r="HI93">
        <v>25.3384</v>
      </c>
      <c r="HJ93">
        <v>25.416</v>
      </c>
      <c r="HK93">
        <v>54.304</v>
      </c>
      <c r="HL93">
        <v>14.2019</v>
      </c>
      <c r="HM93">
        <v>36.3042</v>
      </c>
      <c r="HN93">
        <v>21.6647</v>
      </c>
      <c r="HO93">
        <v>1288.81</v>
      </c>
      <c r="HP93">
        <v>15.9603</v>
      </c>
      <c r="HQ93">
        <v>101.081</v>
      </c>
      <c r="HR93">
        <v>102.084</v>
      </c>
    </row>
    <row r="94" spans="1:226">
      <c r="A94">
        <v>78</v>
      </c>
      <c r="B94">
        <v>1664293583</v>
      </c>
      <c r="C94">
        <v>476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1664293575.214286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1296.527586458875</v>
      </c>
      <c r="AK94">
        <v>1245.702181818181</v>
      </c>
      <c r="AL94">
        <v>3.42351341991338</v>
      </c>
      <c r="AM94">
        <v>63.45</v>
      </c>
      <c r="AN94">
        <f>(AP94 - AO94 + BO94*1E3/(8.314*(BQ94+273.15)) * AR94/BN94 * AQ94) * BN94/(100*BB94) * 1000/(1000 - AP94)</f>
        <v>0</v>
      </c>
      <c r="AO94">
        <v>15.88012668554245</v>
      </c>
      <c r="AP94">
        <v>18.25949650349651</v>
      </c>
      <c r="AQ94">
        <v>0.0002890470327958373</v>
      </c>
      <c r="AR94">
        <v>96.67977505409691</v>
      </c>
      <c r="AS94">
        <v>5</v>
      </c>
      <c r="AT94">
        <v>1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1664293575.214286</v>
      </c>
      <c r="BH94">
        <v>1198.551785714286</v>
      </c>
      <c r="BI94">
        <v>1259.617142857143</v>
      </c>
      <c r="BJ94">
        <v>18.25497857142857</v>
      </c>
      <c r="BK94">
        <v>15.83323928571429</v>
      </c>
      <c r="BL94">
        <v>1193.700714285714</v>
      </c>
      <c r="BM94">
        <v>18.05798928571429</v>
      </c>
      <c r="BN94">
        <v>500.0476071428571</v>
      </c>
      <c r="BO94">
        <v>91.10384999999998</v>
      </c>
      <c r="BP94">
        <v>0.09994685</v>
      </c>
      <c r="BQ94">
        <v>24.53223571428571</v>
      </c>
      <c r="BR94">
        <v>25.00111428571429</v>
      </c>
      <c r="BS94">
        <v>999.9000000000002</v>
      </c>
      <c r="BT94">
        <v>0</v>
      </c>
      <c r="BU94">
        <v>0</v>
      </c>
      <c r="BV94">
        <v>9993.900714285714</v>
      </c>
      <c r="BW94">
        <v>0</v>
      </c>
      <c r="BX94">
        <v>8.478663571428573</v>
      </c>
      <c r="BY94">
        <v>-61.06504642857143</v>
      </c>
      <c r="BZ94">
        <v>1220.838928571429</v>
      </c>
      <c r="CA94">
        <v>1279.883214285714</v>
      </c>
      <c r="CB94">
        <v>2.421743214285714</v>
      </c>
      <c r="CC94">
        <v>1259.617142857143</v>
      </c>
      <c r="CD94">
        <v>15.83323928571429</v>
      </c>
      <c r="CE94">
        <v>1.663100714285714</v>
      </c>
      <c r="CF94">
        <v>1.442469642857143</v>
      </c>
      <c r="CG94">
        <v>14.55622857142857</v>
      </c>
      <c r="CH94">
        <v>12.37155357142857</v>
      </c>
      <c r="CI94">
        <v>1999.99</v>
      </c>
      <c r="CJ94">
        <v>0.9800042857142858</v>
      </c>
      <c r="CK94">
        <v>0.01999557142857143</v>
      </c>
      <c r="CL94">
        <v>0</v>
      </c>
      <c r="CM94">
        <v>750.9360357142857</v>
      </c>
      <c r="CN94">
        <v>5.000560000000001</v>
      </c>
      <c r="CO94">
        <v>14972.56071428571</v>
      </c>
      <c r="CP94">
        <v>17294.82142857143</v>
      </c>
      <c r="CQ94">
        <v>38.63139285714285</v>
      </c>
      <c r="CR94">
        <v>38.52435714285714</v>
      </c>
      <c r="CS94">
        <v>37.39935714285713</v>
      </c>
      <c r="CT94">
        <v>37.19157142857143</v>
      </c>
      <c r="CU94">
        <v>38.60692857142857</v>
      </c>
      <c r="CV94">
        <v>1955.099285714286</v>
      </c>
      <c r="CW94">
        <v>39.8907142857143</v>
      </c>
      <c r="CX94">
        <v>0</v>
      </c>
      <c r="CY94">
        <v>1664293599.3</v>
      </c>
      <c r="CZ94">
        <v>0</v>
      </c>
      <c r="DA94">
        <v>0</v>
      </c>
      <c r="DB94" t="s">
        <v>356</v>
      </c>
      <c r="DC94">
        <v>1663861122</v>
      </c>
      <c r="DD94">
        <v>1663861125</v>
      </c>
      <c r="DE94">
        <v>0</v>
      </c>
      <c r="DF94">
        <v>-0.287</v>
      </c>
      <c r="DG94">
        <v>-0.004</v>
      </c>
      <c r="DH94">
        <v>3.172</v>
      </c>
      <c r="DI94">
        <v>0.178</v>
      </c>
      <c r="DJ94">
        <v>400</v>
      </c>
      <c r="DK94">
        <v>17</v>
      </c>
      <c r="DL94">
        <v>0.18</v>
      </c>
      <c r="DM94">
        <v>0.07000000000000001</v>
      </c>
      <c r="DN94">
        <v>-61.0937175</v>
      </c>
      <c r="DO94">
        <v>0.5306532833020582</v>
      </c>
      <c r="DP94">
        <v>0.1099471529588187</v>
      </c>
      <c r="DQ94">
        <v>0</v>
      </c>
      <c r="DR94">
        <v>2.4448075</v>
      </c>
      <c r="DS94">
        <v>-0.5064927579737324</v>
      </c>
      <c r="DT94">
        <v>0.05018549465483031</v>
      </c>
      <c r="DU94">
        <v>0</v>
      </c>
      <c r="DV94">
        <v>0</v>
      </c>
      <c r="DW94">
        <v>2</v>
      </c>
      <c r="DX94" t="s">
        <v>357</v>
      </c>
      <c r="DY94">
        <v>2.98064</v>
      </c>
      <c r="DZ94">
        <v>2.7284</v>
      </c>
      <c r="EA94">
        <v>0.179409</v>
      </c>
      <c r="EB94">
        <v>0.186436</v>
      </c>
      <c r="EC94">
        <v>0.08946610000000001</v>
      </c>
      <c r="ED94">
        <v>0.08169220000000001</v>
      </c>
      <c r="EE94">
        <v>24664.8</v>
      </c>
      <c r="EF94">
        <v>24093.9</v>
      </c>
      <c r="EG94">
        <v>30581.8</v>
      </c>
      <c r="EH94">
        <v>29855.8</v>
      </c>
      <c r="EI94">
        <v>38423.1</v>
      </c>
      <c r="EJ94">
        <v>36102.8</v>
      </c>
      <c r="EK94">
        <v>46767.1</v>
      </c>
      <c r="EL94">
        <v>44391.4</v>
      </c>
      <c r="EM94">
        <v>1.88555</v>
      </c>
      <c r="EN94">
        <v>1.88983</v>
      </c>
      <c r="EO94">
        <v>0.117682</v>
      </c>
      <c r="EP94">
        <v>0</v>
      </c>
      <c r="EQ94">
        <v>23.0661</v>
      </c>
      <c r="ER94">
        <v>999.9</v>
      </c>
      <c r="ES94">
        <v>38</v>
      </c>
      <c r="ET94">
        <v>30.5</v>
      </c>
      <c r="EU94">
        <v>18.2886</v>
      </c>
      <c r="EV94">
        <v>63.3091</v>
      </c>
      <c r="EW94">
        <v>24.2989</v>
      </c>
      <c r="EX94">
        <v>1</v>
      </c>
      <c r="EY94">
        <v>-0.116286</v>
      </c>
      <c r="EZ94">
        <v>1.13991</v>
      </c>
      <c r="FA94">
        <v>20.2404</v>
      </c>
      <c r="FB94">
        <v>5.22927</v>
      </c>
      <c r="FC94">
        <v>11.968</v>
      </c>
      <c r="FD94">
        <v>4.9704</v>
      </c>
      <c r="FE94">
        <v>3.28945</v>
      </c>
      <c r="FF94">
        <v>9999</v>
      </c>
      <c r="FG94">
        <v>9999</v>
      </c>
      <c r="FH94">
        <v>9999</v>
      </c>
      <c r="FI94">
        <v>377</v>
      </c>
      <c r="FJ94">
        <v>4.97274</v>
      </c>
      <c r="FK94">
        <v>1.87692</v>
      </c>
      <c r="FL94">
        <v>1.87501</v>
      </c>
      <c r="FM94">
        <v>1.87785</v>
      </c>
      <c r="FN94">
        <v>1.87458</v>
      </c>
      <c r="FO94">
        <v>1.87818</v>
      </c>
      <c r="FP94">
        <v>1.87531</v>
      </c>
      <c r="FQ94">
        <v>1.87637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4.89</v>
      </c>
      <c r="GF94">
        <v>0.1971</v>
      </c>
      <c r="GG94">
        <v>1.777354642861949</v>
      </c>
      <c r="GH94">
        <v>0.004141656873719072</v>
      </c>
      <c r="GI94">
        <v>-1.960372967482991E-06</v>
      </c>
      <c r="GJ94">
        <v>5.42736388890357E-10</v>
      </c>
      <c r="GK94">
        <v>-0.009777689371679627</v>
      </c>
      <c r="GL94">
        <v>0.002273355880072555</v>
      </c>
      <c r="GM94">
        <v>0.000541358641816816</v>
      </c>
      <c r="GN94">
        <v>-1.836191331155658E-06</v>
      </c>
      <c r="GO94">
        <v>-0</v>
      </c>
      <c r="GP94">
        <v>2096</v>
      </c>
      <c r="GQ94">
        <v>1</v>
      </c>
      <c r="GR94">
        <v>23</v>
      </c>
      <c r="GS94">
        <v>7207.7</v>
      </c>
      <c r="GT94">
        <v>7207.6</v>
      </c>
      <c r="GU94">
        <v>2.73926</v>
      </c>
      <c r="GV94">
        <v>2.51099</v>
      </c>
      <c r="GW94">
        <v>1.39893</v>
      </c>
      <c r="GX94">
        <v>2.33521</v>
      </c>
      <c r="GY94">
        <v>1.44897</v>
      </c>
      <c r="GZ94">
        <v>2.48901</v>
      </c>
      <c r="HA94">
        <v>35.0594</v>
      </c>
      <c r="HB94">
        <v>15.603</v>
      </c>
      <c r="HC94">
        <v>18</v>
      </c>
      <c r="HD94">
        <v>488.318</v>
      </c>
      <c r="HE94">
        <v>461.934</v>
      </c>
      <c r="HF94">
        <v>21.6707</v>
      </c>
      <c r="HG94">
        <v>25.4988</v>
      </c>
      <c r="HH94">
        <v>30.0001</v>
      </c>
      <c r="HI94">
        <v>25.3405</v>
      </c>
      <c r="HJ94">
        <v>25.4179</v>
      </c>
      <c r="HK94">
        <v>54.8258</v>
      </c>
      <c r="HL94">
        <v>13.9291</v>
      </c>
      <c r="HM94">
        <v>36.6812</v>
      </c>
      <c r="HN94">
        <v>21.6685</v>
      </c>
      <c r="HO94">
        <v>1302.17</v>
      </c>
      <c r="HP94">
        <v>16.0056</v>
      </c>
      <c r="HQ94">
        <v>101.081</v>
      </c>
      <c r="HR94">
        <v>102.082</v>
      </c>
    </row>
    <row r="95" spans="1:226">
      <c r="A95">
        <v>79</v>
      </c>
      <c r="B95">
        <v>1664293588</v>
      </c>
      <c r="C95">
        <v>481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1664293580.5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1313.680966545455</v>
      </c>
      <c r="AK95">
        <v>1262.771151515151</v>
      </c>
      <c r="AL95">
        <v>3.402867532467497</v>
      </c>
      <c r="AM95">
        <v>63.45</v>
      </c>
      <c r="AN95">
        <f>(AP95 - AO95 + BO95*1E3/(8.314*(BQ95+273.15)) * AR95/BN95 * AQ95) * BN95/(100*BB95) * 1000/(1000 - AP95)</f>
        <v>0</v>
      </c>
      <c r="AO95">
        <v>15.90543670111882</v>
      </c>
      <c r="AP95">
        <v>18.2591125874126</v>
      </c>
      <c r="AQ95">
        <v>-7.384754690055949E-05</v>
      </c>
      <c r="AR95">
        <v>96.67977505409691</v>
      </c>
      <c r="AS95">
        <v>5</v>
      </c>
      <c r="AT95">
        <v>1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1664293580.5</v>
      </c>
      <c r="BH95">
        <v>1216.273333333334</v>
      </c>
      <c r="BI95">
        <v>1277.298888888889</v>
      </c>
      <c r="BJ95">
        <v>18.25525925925926</v>
      </c>
      <c r="BK95">
        <v>15.87720740740741</v>
      </c>
      <c r="BL95">
        <v>1211.390740740741</v>
      </c>
      <c r="BM95">
        <v>18.05825185185185</v>
      </c>
      <c r="BN95">
        <v>500.0552962962964</v>
      </c>
      <c r="BO95">
        <v>91.1032</v>
      </c>
      <c r="BP95">
        <v>0.09992332592592594</v>
      </c>
      <c r="BQ95">
        <v>24.53124444444445</v>
      </c>
      <c r="BR95">
        <v>25.00408518518519</v>
      </c>
      <c r="BS95">
        <v>999.9000000000001</v>
      </c>
      <c r="BT95">
        <v>0</v>
      </c>
      <c r="BU95">
        <v>0</v>
      </c>
      <c r="BV95">
        <v>9996.459999999999</v>
      </c>
      <c r="BW95">
        <v>0</v>
      </c>
      <c r="BX95">
        <v>8.480806666666666</v>
      </c>
      <c r="BY95">
        <v>-61.02547777777777</v>
      </c>
      <c r="BZ95">
        <v>1238.89</v>
      </c>
      <c r="CA95">
        <v>1297.907037037037</v>
      </c>
      <c r="CB95">
        <v>2.378041111111111</v>
      </c>
      <c r="CC95">
        <v>1277.298888888889</v>
      </c>
      <c r="CD95">
        <v>15.87720740740741</v>
      </c>
      <c r="CE95">
        <v>1.663112222222222</v>
      </c>
      <c r="CF95">
        <v>1.446464814814815</v>
      </c>
      <c r="CG95">
        <v>14.55634444444444</v>
      </c>
      <c r="CH95">
        <v>12.41366296296296</v>
      </c>
      <c r="CI95">
        <v>1999.974444444444</v>
      </c>
      <c r="CJ95">
        <v>0.9800041111111112</v>
      </c>
      <c r="CK95">
        <v>0.01999575185185185</v>
      </c>
      <c r="CL95">
        <v>0</v>
      </c>
      <c r="CM95">
        <v>750.4819999999999</v>
      </c>
      <c r="CN95">
        <v>5.000560000000001</v>
      </c>
      <c r="CO95">
        <v>14962.7037037037</v>
      </c>
      <c r="CP95">
        <v>17294.68518518519</v>
      </c>
      <c r="CQ95">
        <v>38.52988888888889</v>
      </c>
      <c r="CR95">
        <v>38.50688888888889</v>
      </c>
      <c r="CS95">
        <v>37.39551851851851</v>
      </c>
      <c r="CT95">
        <v>37.17788888888889</v>
      </c>
      <c r="CU95">
        <v>38.58766666666666</v>
      </c>
      <c r="CV95">
        <v>1955.083703703704</v>
      </c>
      <c r="CW95">
        <v>39.89074074074075</v>
      </c>
      <c r="CX95">
        <v>0</v>
      </c>
      <c r="CY95">
        <v>1664293604.1</v>
      </c>
      <c r="CZ95">
        <v>0</v>
      </c>
      <c r="DA95">
        <v>0</v>
      </c>
      <c r="DB95" t="s">
        <v>356</v>
      </c>
      <c r="DC95">
        <v>1663861122</v>
      </c>
      <c r="DD95">
        <v>1663861125</v>
      </c>
      <c r="DE95">
        <v>0</v>
      </c>
      <c r="DF95">
        <v>-0.287</v>
      </c>
      <c r="DG95">
        <v>-0.004</v>
      </c>
      <c r="DH95">
        <v>3.172</v>
      </c>
      <c r="DI95">
        <v>0.178</v>
      </c>
      <c r="DJ95">
        <v>400</v>
      </c>
      <c r="DK95">
        <v>17</v>
      </c>
      <c r="DL95">
        <v>0.18</v>
      </c>
      <c r="DM95">
        <v>0.07000000000000001</v>
      </c>
      <c r="DN95">
        <v>-61.04605853658536</v>
      </c>
      <c r="DO95">
        <v>0.2520167247386336</v>
      </c>
      <c r="DP95">
        <v>0.1157539842344579</v>
      </c>
      <c r="DQ95">
        <v>0</v>
      </c>
      <c r="DR95">
        <v>2.403324390243903</v>
      </c>
      <c r="DS95">
        <v>-0.5053030662020894</v>
      </c>
      <c r="DT95">
        <v>0.05115257159445415</v>
      </c>
      <c r="DU95">
        <v>0</v>
      </c>
      <c r="DV95">
        <v>0</v>
      </c>
      <c r="DW95">
        <v>2</v>
      </c>
      <c r="DX95" t="s">
        <v>357</v>
      </c>
      <c r="DY95">
        <v>2.9806</v>
      </c>
      <c r="DZ95">
        <v>2.72799</v>
      </c>
      <c r="EA95">
        <v>0.180912</v>
      </c>
      <c r="EB95">
        <v>0.187858</v>
      </c>
      <c r="EC95">
        <v>0.08946900000000001</v>
      </c>
      <c r="ED95">
        <v>0.0818822</v>
      </c>
      <c r="EE95">
        <v>24620</v>
      </c>
      <c r="EF95">
        <v>24051.8</v>
      </c>
      <c r="EG95">
        <v>30582.1</v>
      </c>
      <c r="EH95">
        <v>29855.9</v>
      </c>
      <c r="EI95">
        <v>38423.6</v>
      </c>
      <c r="EJ95">
        <v>36095.5</v>
      </c>
      <c r="EK95">
        <v>46767.7</v>
      </c>
      <c r="EL95">
        <v>44391.6</v>
      </c>
      <c r="EM95">
        <v>1.88542</v>
      </c>
      <c r="EN95">
        <v>1.89025</v>
      </c>
      <c r="EO95">
        <v>0.118248</v>
      </c>
      <c r="EP95">
        <v>0</v>
      </c>
      <c r="EQ95">
        <v>23.0622</v>
      </c>
      <c r="ER95">
        <v>999.9</v>
      </c>
      <c r="ES95">
        <v>38</v>
      </c>
      <c r="ET95">
        <v>30.5</v>
      </c>
      <c r="EU95">
        <v>18.2869</v>
      </c>
      <c r="EV95">
        <v>63.7991</v>
      </c>
      <c r="EW95">
        <v>24.2708</v>
      </c>
      <c r="EX95">
        <v>1</v>
      </c>
      <c r="EY95">
        <v>-0.116194</v>
      </c>
      <c r="EZ95">
        <v>1.16164</v>
      </c>
      <c r="FA95">
        <v>20.2401</v>
      </c>
      <c r="FB95">
        <v>5.22867</v>
      </c>
      <c r="FC95">
        <v>11.968</v>
      </c>
      <c r="FD95">
        <v>4.9705</v>
      </c>
      <c r="FE95">
        <v>3.28943</v>
      </c>
      <c r="FF95">
        <v>9999</v>
      </c>
      <c r="FG95">
        <v>9999</v>
      </c>
      <c r="FH95">
        <v>9999</v>
      </c>
      <c r="FI95">
        <v>377</v>
      </c>
      <c r="FJ95">
        <v>4.97275</v>
      </c>
      <c r="FK95">
        <v>1.87692</v>
      </c>
      <c r="FL95">
        <v>1.875</v>
      </c>
      <c r="FM95">
        <v>1.87783</v>
      </c>
      <c r="FN95">
        <v>1.87455</v>
      </c>
      <c r="FO95">
        <v>1.87818</v>
      </c>
      <c r="FP95">
        <v>1.87531</v>
      </c>
      <c r="FQ95">
        <v>1.87637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4.93</v>
      </c>
      <c r="GF95">
        <v>0.1971</v>
      </c>
      <c r="GG95">
        <v>1.777354642861949</v>
      </c>
      <c r="GH95">
        <v>0.004141656873719072</v>
      </c>
      <c r="GI95">
        <v>-1.960372967482991E-06</v>
      </c>
      <c r="GJ95">
        <v>5.42736388890357E-10</v>
      </c>
      <c r="GK95">
        <v>-0.009777689371679627</v>
      </c>
      <c r="GL95">
        <v>0.002273355880072555</v>
      </c>
      <c r="GM95">
        <v>0.000541358641816816</v>
      </c>
      <c r="GN95">
        <v>-1.836191331155658E-06</v>
      </c>
      <c r="GO95">
        <v>-0</v>
      </c>
      <c r="GP95">
        <v>2096</v>
      </c>
      <c r="GQ95">
        <v>1</v>
      </c>
      <c r="GR95">
        <v>23</v>
      </c>
      <c r="GS95">
        <v>7207.8</v>
      </c>
      <c r="GT95">
        <v>7207.7</v>
      </c>
      <c r="GU95">
        <v>2.76855</v>
      </c>
      <c r="GV95">
        <v>2.50732</v>
      </c>
      <c r="GW95">
        <v>1.39893</v>
      </c>
      <c r="GX95">
        <v>2.33521</v>
      </c>
      <c r="GY95">
        <v>1.44897</v>
      </c>
      <c r="GZ95">
        <v>2.49756</v>
      </c>
      <c r="HA95">
        <v>35.0594</v>
      </c>
      <c r="HB95">
        <v>15.5943</v>
      </c>
      <c r="HC95">
        <v>18</v>
      </c>
      <c r="HD95">
        <v>488.251</v>
      </c>
      <c r="HE95">
        <v>462.205</v>
      </c>
      <c r="HF95">
        <v>21.6681</v>
      </c>
      <c r="HG95">
        <v>25.4988</v>
      </c>
      <c r="HH95">
        <v>30.0002</v>
      </c>
      <c r="HI95">
        <v>25.3406</v>
      </c>
      <c r="HJ95">
        <v>25.4181</v>
      </c>
      <c r="HK95">
        <v>55.4238</v>
      </c>
      <c r="HL95">
        <v>13.6342</v>
      </c>
      <c r="HM95">
        <v>36.6812</v>
      </c>
      <c r="HN95">
        <v>21.6645</v>
      </c>
      <c r="HO95">
        <v>1322.23</v>
      </c>
      <c r="HP95">
        <v>16.045</v>
      </c>
      <c r="HQ95">
        <v>101.082</v>
      </c>
      <c r="HR95">
        <v>102.083</v>
      </c>
    </row>
    <row r="96" spans="1:226">
      <c r="A96">
        <v>80</v>
      </c>
      <c r="B96">
        <v>1664293593</v>
      </c>
      <c r="C96">
        <v>486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1664293585.214286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1330.157480415584</v>
      </c>
      <c r="AK96">
        <v>1279.581757575758</v>
      </c>
      <c r="AL96">
        <v>3.376432900432842</v>
      </c>
      <c r="AM96">
        <v>63.45</v>
      </c>
      <c r="AN96">
        <f>(AP96 - AO96 + BO96*1E3/(8.314*(BQ96+273.15)) * AR96/BN96 * AQ96) * BN96/(100*BB96) * 1000/(1000 - AP96)</f>
        <v>0</v>
      </c>
      <c r="AO96">
        <v>15.9713339002124</v>
      </c>
      <c r="AP96">
        <v>18.27161398601399</v>
      </c>
      <c r="AQ96">
        <v>0.0001374831294827215</v>
      </c>
      <c r="AR96">
        <v>96.67977505409691</v>
      </c>
      <c r="AS96">
        <v>5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1664293585.214286</v>
      </c>
      <c r="BH96">
        <v>1231.993571428571</v>
      </c>
      <c r="BI96">
        <v>1292.963928571429</v>
      </c>
      <c r="BJ96">
        <v>18.26000357142857</v>
      </c>
      <c r="BK96">
        <v>15.92622142857143</v>
      </c>
      <c r="BL96">
        <v>1227.082857142857</v>
      </c>
      <c r="BM96">
        <v>18.0629</v>
      </c>
      <c r="BN96">
        <v>500.0606428571429</v>
      </c>
      <c r="BO96">
        <v>91.10353571428571</v>
      </c>
      <c r="BP96">
        <v>0.09997977142857147</v>
      </c>
      <c r="BQ96">
        <v>24.5301</v>
      </c>
      <c r="BR96">
        <v>25.01003928571429</v>
      </c>
      <c r="BS96">
        <v>999.9000000000002</v>
      </c>
      <c r="BT96">
        <v>0</v>
      </c>
      <c r="BU96">
        <v>0</v>
      </c>
      <c r="BV96">
        <v>9993.167857142858</v>
      </c>
      <c r="BW96">
        <v>0</v>
      </c>
      <c r="BX96">
        <v>8.485706071428572</v>
      </c>
      <c r="BY96">
        <v>-60.97053214285713</v>
      </c>
      <c r="BZ96">
        <v>1254.907857142857</v>
      </c>
      <c r="CA96">
        <v>1313.89</v>
      </c>
      <c r="CB96">
        <v>2.333781428571428</v>
      </c>
      <c r="CC96">
        <v>1292.963928571429</v>
      </c>
      <c r="CD96">
        <v>15.92622142857143</v>
      </c>
      <c r="CE96">
        <v>1.663550357142857</v>
      </c>
      <c r="CF96">
        <v>1.450935</v>
      </c>
      <c r="CG96">
        <v>14.56042142857143</v>
      </c>
      <c r="CH96">
        <v>12.46063928571429</v>
      </c>
      <c r="CI96">
        <v>1999.981785714286</v>
      </c>
      <c r="CJ96">
        <v>0.9800041785714285</v>
      </c>
      <c r="CK96">
        <v>0.01999568214285714</v>
      </c>
      <c r="CL96">
        <v>0</v>
      </c>
      <c r="CM96">
        <v>750.0414285714287</v>
      </c>
      <c r="CN96">
        <v>5.000560000000001</v>
      </c>
      <c r="CO96">
        <v>14953.93214285714</v>
      </c>
      <c r="CP96">
        <v>17294.75714285714</v>
      </c>
      <c r="CQ96">
        <v>38.49975</v>
      </c>
      <c r="CR96">
        <v>38.50442857142857</v>
      </c>
      <c r="CS96">
        <v>37.35003571428571</v>
      </c>
      <c r="CT96">
        <v>37.16485714285714</v>
      </c>
      <c r="CU96">
        <v>38.56660714285714</v>
      </c>
      <c r="CV96">
        <v>1955.091071428571</v>
      </c>
      <c r="CW96">
        <v>39.8907142857143</v>
      </c>
      <c r="CX96">
        <v>0</v>
      </c>
      <c r="CY96">
        <v>1664293608.9</v>
      </c>
      <c r="CZ96">
        <v>0</v>
      </c>
      <c r="DA96">
        <v>0</v>
      </c>
      <c r="DB96" t="s">
        <v>356</v>
      </c>
      <c r="DC96">
        <v>1663861122</v>
      </c>
      <c r="DD96">
        <v>1663861125</v>
      </c>
      <c r="DE96">
        <v>0</v>
      </c>
      <c r="DF96">
        <v>-0.287</v>
      </c>
      <c r="DG96">
        <v>-0.004</v>
      </c>
      <c r="DH96">
        <v>3.172</v>
      </c>
      <c r="DI96">
        <v>0.178</v>
      </c>
      <c r="DJ96">
        <v>400</v>
      </c>
      <c r="DK96">
        <v>17</v>
      </c>
      <c r="DL96">
        <v>0.18</v>
      </c>
      <c r="DM96">
        <v>0.07000000000000001</v>
      </c>
      <c r="DN96">
        <v>-60.97369</v>
      </c>
      <c r="DO96">
        <v>0.881707317073255</v>
      </c>
      <c r="DP96">
        <v>0.1842489088163078</v>
      </c>
      <c r="DQ96">
        <v>0</v>
      </c>
      <c r="DR96">
        <v>2.3616895</v>
      </c>
      <c r="DS96">
        <v>-0.5500998123827396</v>
      </c>
      <c r="DT96">
        <v>0.05397907728694513</v>
      </c>
      <c r="DU96">
        <v>0</v>
      </c>
      <c r="DV96">
        <v>0</v>
      </c>
      <c r="DW96">
        <v>2</v>
      </c>
      <c r="DX96" t="s">
        <v>357</v>
      </c>
      <c r="DY96">
        <v>2.98072</v>
      </c>
      <c r="DZ96">
        <v>2.72827</v>
      </c>
      <c r="EA96">
        <v>0.182388</v>
      </c>
      <c r="EB96">
        <v>0.189361</v>
      </c>
      <c r="EC96">
        <v>0.0895145</v>
      </c>
      <c r="ED96">
        <v>0.0820237</v>
      </c>
      <c r="EE96">
        <v>24575.6</v>
      </c>
      <c r="EF96">
        <v>24007.3</v>
      </c>
      <c r="EG96">
        <v>30582.1</v>
      </c>
      <c r="EH96">
        <v>29855.9</v>
      </c>
      <c r="EI96">
        <v>38421.4</v>
      </c>
      <c r="EJ96">
        <v>36090.1</v>
      </c>
      <c r="EK96">
        <v>46767.4</v>
      </c>
      <c r="EL96">
        <v>44391.8</v>
      </c>
      <c r="EM96">
        <v>1.88552</v>
      </c>
      <c r="EN96">
        <v>1.89018</v>
      </c>
      <c r="EO96">
        <v>0.120901</v>
      </c>
      <c r="EP96">
        <v>0</v>
      </c>
      <c r="EQ96">
        <v>23.0583</v>
      </c>
      <c r="ER96">
        <v>999.9</v>
      </c>
      <c r="ES96">
        <v>38</v>
      </c>
      <c r="ET96">
        <v>30.5</v>
      </c>
      <c r="EU96">
        <v>18.2867</v>
      </c>
      <c r="EV96">
        <v>63.2991</v>
      </c>
      <c r="EW96">
        <v>24.1386</v>
      </c>
      <c r="EX96">
        <v>1</v>
      </c>
      <c r="EY96">
        <v>-0.116136</v>
      </c>
      <c r="EZ96">
        <v>1.16907</v>
      </c>
      <c r="FA96">
        <v>20.24</v>
      </c>
      <c r="FB96">
        <v>5.22882</v>
      </c>
      <c r="FC96">
        <v>11.968</v>
      </c>
      <c r="FD96">
        <v>4.9701</v>
      </c>
      <c r="FE96">
        <v>3.28948</v>
      </c>
      <c r="FF96">
        <v>9999</v>
      </c>
      <c r="FG96">
        <v>9999</v>
      </c>
      <c r="FH96">
        <v>9999</v>
      </c>
      <c r="FI96">
        <v>377</v>
      </c>
      <c r="FJ96">
        <v>4.97274</v>
      </c>
      <c r="FK96">
        <v>1.87692</v>
      </c>
      <c r="FL96">
        <v>1.875</v>
      </c>
      <c r="FM96">
        <v>1.87778</v>
      </c>
      <c r="FN96">
        <v>1.87454</v>
      </c>
      <c r="FO96">
        <v>1.87816</v>
      </c>
      <c r="FP96">
        <v>1.87529</v>
      </c>
      <c r="FQ96">
        <v>1.87637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4.96</v>
      </c>
      <c r="GF96">
        <v>0.1974</v>
      </c>
      <c r="GG96">
        <v>1.777354642861949</v>
      </c>
      <c r="GH96">
        <v>0.004141656873719072</v>
      </c>
      <c r="GI96">
        <v>-1.960372967482991E-06</v>
      </c>
      <c r="GJ96">
        <v>5.42736388890357E-10</v>
      </c>
      <c r="GK96">
        <v>-0.009777689371679627</v>
      </c>
      <c r="GL96">
        <v>0.002273355880072555</v>
      </c>
      <c r="GM96">
        <v>0.000541358641816816</v>
      </c>
      <c r="GN96">
        <v>-1.836191331155658E-06</v>
      </c>
      <c r="GO96">
        <v>-0</v>
      </c>
      <c r="GP96">
        <v>2096</v>
      </c>
      <c r="GQ96">
        <v>1</v>
      </c>
      <c r="GR96">
        <v>23</v>
      </c>
      <c r="GS96">
        <v>7207.9</v>
      </c>
      <c r="GT96">
        <v>7207.8</v>
      </c>
      <c r="GU96">
        <v>2.79419</v>
      </c>
      <c r="GV96">
        <v>2.50977</v>
      </c>
      <c r="GW96">
        <v>1.39893</v>
      </c>
      <c r="GX96">
        <v>2.33521</v>
      </c>
      <c r="GY96">
        <v>1.44897</v>
      </c>
      <c r="GZ96">
        <v>2.47803</v>
      </c>
      <c r="HA96">
        <v>35.0594</v>
      </c>
      <c r="HB96">
        <v>15.603</v>
      </c>
      <c r="HC96">
        <v>18</v>
      </c>
      <c r="HD96">
        <v>488.308</v>
      </c>
      <c r="HE96">
        <v>462.158</v>
      </c>
      <c r="HF96">
        <v>21.662</v>
      </c>
      <c r="HG96">
        <v>25.5003</v>
      </c>
      <c r="HH96">
        <v>30.0002</v>
      </c>
      <c r="HI96">
        <v>25.341</v>
      </c>
      <c r="HJ96">
        <v>25.4181</v>
      </c>
      <c r="HK96">
        <v>55.9507</v>
      </c>
      <c r="HL96">
        <v>13.6342</v>
      </c>
      <c r="HM96">
        <v>37.0531</v>
      </c>
      <c r="HN96">
        <v>21.6594</v>
      </c>
      <c r="HO96">
        <v>1335.69</v>
      </c>
      <c r="HP96">
        <v>16.0763</v>
      </c>
      <c r="HQ96">
        <v>101.082</v>
      </c>
      <c r="HR96">
        <v>102.083</v>
      </c>
    </row>
    <row r="97" spans="1:226">
      <c r="A97">
        <v>81</v>
      </c>
      <c r="B97">
        <v>1664293598</v>
      </c>
      <c r="C97">
        <v>491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1664293590.5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1347.723922112554</v>
      </c>
      <c r="AK97">
        <v>1296.591151515151</v>
      </c>
      <c r="AL97">
        <v>3.404924675324465</v>
      </c>
      <c r="AM97">
        <v>63.45</v>
      </c>
      <c r="AN97">
        <f>(AP97 - AO97 + BO97*1E3/(8.314*(BQ97+273.15)) * AR97/BN97 * AQ97) * BN97/(100*BB97) * 1000/(1000 - AP97)</f>
        <v>0</v>
      </c>
      <c r="AO97">
        <v>15.99156305878276</v>
      </c>
      <c r="AP97">
        <v>18.27518321678323</v>
      </c>
      <c r="AQ97">
        <v>0.0001202790141720949</v>
      </c>
      <c r="AR97">
        <v>96.67977505409691</v>
      </c>
      <c r="AS97">
        <v>5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1664293590.5</v>
      </c>
      <c r="BH97">
        <v>1249.605555555556</v>
      </c>
      <c r="BI97">
        <v>1310.621851851852</v>
      </c>
      <c r="BJ97">
        <v>18.26660370370371</v>
      </c>
      <c r="BK97">
        <v>15.96795185185185</v>
      </c>
      <c r="BL97">
        <v>1244.663703703704</v>
      </c>
      <c r="BM97">
        <v>18.06935925925926</v>
      </c>
      <c r="BN97">
        <v>500.057037037037</v>
      </c>
      <c r="BO97">
        <v>91.10415185185185</v>
      </c>
      <c r="BP97">
        <v>0.09992834814814813</v>
      </c>
      <c r="BQ97">
        <v>24.53784444444445</v>
      </c>
      <c r="BR97">
        <v>25.03276666666666</v>
      </c>
      <c r="BS97">
        <v>999.9000000000001</v>
      </c>
      <c r="BT97">
        <v>0</v>
      </c>
      <c r="BU97">
        <v>0</v>
      </c>
      <c r="BV97">
        <v>9996.205555555554</v>
      </c>
      <c r="BW97">
        <v>0</v>
      </c>
      <c r="BX97">
        <v>8.486220740740741</v>
      </c>
      <c r="BY97">
        <v>-61.01691481481481</v>
      </c>
      <c r="BZ97">
        <v>1272.855925925926</v>
      </c>
      <c r="CA97">
        <v>1331.89037037037</v>
      </c>
      <c r="CB97">
        <v>2.298635185185185</v>
      </c>
      <c r="CC97">
        <v>1310.621851851852</v>
      </c>
      <c r="CD97">
        <v>15.96795185185185</v>
      </c>
      <c r="CE97">
        <v>1.664161851851852</v>
      </c>
      <c r="CF97">
        <v>1.454746666666666</v>
      </c>
      <c r="CG97">
        <v>14.56610740740741</v>
      </c>
      <c r="CH97">
        <v>12.50060740740741</v>
      </c>
      <c r="CI97">
        <v>1999.992592592593</v>
      </c>
      <c r="CJ97">
        <v>0.9800042222222223</v>
      </c>
      <c r="CK97">
        <v>0.01999563703703704</v>
      </c>
      <c r="CL97">
        <v>0</v>
      </c>
      <c r="CM97">
        <v>749.5173333333332</v>
      </c>
      <c r="CN97">
        <v>5.000560000000001</v>
      </c>
      <c r="CO97">
        <v>14943.96666666667</v>
      </c>
      <c r="CP97">
        <v>17294.84814814814</v>
      </c>
      <c r="CQ97">
        <v>38.50444444444444</v>
      </c>
      <c r="CR97">
        <v>38.486</v>
      </c>
      <c r="CS97">
        <v>37.33051851851852</v>
      </c>
      <c r="CT97">
        <v>37.14796296296296</v>
      </c>
      <c r="CU97">
        <v>38.54592592592593</v>
      </c>
      <c r="CV97">
        <v>1955.101851851852</v>
      </c>
      <c r="CW97">
        <v>39.89074074074075</v>
      </c>
      <c r="CX97">
        <v>0</v>
      </c>
      <c r="CY97">
        <v>1664293614.3</v>
      </c>
      <c r="CZ97">
        <v>0</v>
      </c>
      <c r="DA97">
        <v>0</v>
      </c>
      <c r="DB97" t="s">
        <v>356</v>
      </c>
      <c r="DC97">
        <v>1663861122</v>
      </c>
      <c r="DD97">
        <v>1663861125</v>
      </c>
      <c r="DE97">
        <v>0</v>
      </c>
      <c r="DF97">
        <v>-0.287</v>
      </c>
      <c r="DG97">
        <v>-0.004</v>
      </c>
      <c r="DH97">
        <v>3.172</v>
      </c>
      <c r="DI97">
        <v>0.178</v>
      </c>
      <c r="DJ97">
        <v>400</v>
      </c>
      <c r="DK97">
        <v>17</v>
      </c>
      <c r="DL97">
        <v>0.18</v>
      </c>
      <c r="DM97">
        <v>0.07000000000000001</v>
      </c>
      <c r="DN97">
        <v>-61.03355000000001</v>
      </c>
      <c r="DO97">
        <v>-0.3877688555346149</v>
      </c>
      <c r="DP97">
        <v>0.2264195077726298</v>
      </c>
      <c r="DQ97">
        <v>0</v>
      </c>
      <c r="DR97">
        <v>2.321498</v>
      </c>
      <c r="DS97">
        <v>-0.4158475046904371</v>
      </c>
      <c r="DT97">
        <v>0.04102685457112205</v>
      </c>
      <c r="DU97">
        <v>0</v>
      </c>
      <c r="DV97">
        <v>0</v>
      </c>
      <c r="DW97">
        <v>2</v>
      </c>
      <c r="DX97" t="s">
        <v>357</v>
      </c>
      <c r="DY97">
        <v>2.98068</v>
      </c>
      <c r="DZ97">
        <v>2.72838</v>
      </c>
      <c r="EA97">
        <v>0.183874</v>
      </c>
      <c r="EB97">
        <v>0.190775</v>
      </c>
      <c r="EC97">
        <v>0.0895275</v>
      </c>
      <c r="ED97">
        <v>0.082219</v>
      </c>
      <c r="EE97">
        <v>24530.6</v>
      </c>
      <c r="EF97">
        <v>23965.1</v>
      </c>
      <c r="EG97">
        <v>30581.7</v>
      </c>
      <c r="EH97">
        <v>29855.5</v>
      </c>
      <c r="EI97">
        <v>38420.7</v>
      </c>
      <c r="EJ97">
        <v>36081.7</v>
      </c>
      <c r="EK97">
        <v>46766.9</v>
      </c>
      <c r="EL97">
        <v>44390.8</v>
      </c>
      <c r="EM97">
        <v>1.8853</v>
      </c>
      <c r="EN97">
        <v>1.89042</v>
      </c>
      <c r="EO97">
        <v>0.123993</v>
      </c>
      <c r="EP97">
        <v>0</v>
      </c>
      <c r="EQ97">
        <v>23.0544</v>
      </c>
      <c r="ER97">
        <v>999.9</v>
      </c>
      <c r="ES97">
        <v>38</v>
      </c>
      <c r="ET97">
        <v>30.5</v>
      </c>
      <c r="EU97">
        <v>18.2852</v>
      </c>
      <c r="EV97">
        <v>63.3991</v>
      </c>
      <c r="EW97">
        <v>24.1106</v>
      </c>
      <c r="EX97">
        <v>1</v>
      </c>
      <c r="EY97">
        <v>-0.115805</v>
      </c>
      <c r="EZ97">
        <v>1.28853</v>
      </c>
      <c r="FA97">
        <v>20.2385</v>
      </c>
      <c r="FB97">
        <v>5.22702</v>
      </c>
      <c r="FC97">
        <v>11.968</v>
      </c>
      <c r="FD97">
        <v>4.96975</v>
      </c>
      <c r="FE97">
        <v>3.2892</v>
      </c>
      <c r="FF97">
        <v>9999</v>
      </c>
      <c r="FG97">
        <v>9999</v>
      </c>
      <c r="FH97">
        <v>9999</v>
      </c>
      <c r="FI97">
        <v>377</v>
      </c>
      <c r="FJ97">
        <v>4.97274</v>
      </c>
      <c r="FK97">
        <v>1.87686</v>
      </c>
      <c r="FL97">
        <v>1.875</v>
      </c>
      <c r="FM97">
        <v>1.8778</v>
      </c>
      <c r="FN97">
        <v>1.87454</v>
      </c>
      <c r="FO97">
        <v>1.87811</v>
      </c>
      <c r="FP97">
        <v>1.87529</v>
      </c>
      <c r="FQ97">
        <v>1.87636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4.99</v>
      </c>
      <c r="GF97">
        <v>0.1974</v>
      </c>
      <c r="GG97">
        <v>1.777354642861949</v>
      </c>
      <c r="GH97">
        <v>0.004141656873719072</v>
      </c>
      <c r="GI97">
        <v>-1.960372967482991E-06</v>
      </c>
      <c r="GJ97">
        <v>5.42736388890357E-10</v>
      </c>
      <c r="GK97">
        <v>-0.009777689371679627</v>
      </c>
      <c r="GL97">
        <v>0.002273355880072555</v>
      </c>
      <c r="GM97">
        <v>0.000541358641816816</v>
      </c>
      <c r="GN97">
        <v>-1.836191331155658E-06</v>
      </c>
      <c r="GO97">
        <v>-0</v>
      </c>
      <c r="GP97">
        <v>2096</v>
      </c>
      <c r="GQ97">
        <v>1</v>
      </c>
      <c r="GR97">
        <v>23</v>
      </c>
      <c r="GS97">
        <v>7207.9</v>
      </c>
      <c r="GT97">
        <v>7207.9</v>
      </c>
      <c r="GU97">
        <v>2.82471</v>
      </c>
      <c r="GV97">
        <v>2.50732</v>
      </c>
      <c r="GW97">
        <v>1.39893</v>
      </c>
      <c r="GX97">
        <v>2.33521</v>
      </c>
      <c r="GY97">
        <v>1.44897</v>
      </c>
      <c r="GZ97">
        <v>2.4707</v>
      </c>
      <c r="HA97">
        <v>35.0594</v>
      </c>
      <c r="HB97">
        <v>15.5943</v>
      </c>
      <c r="HC97">
        <v>18</v>
      </c>
      <c r="HD97">
        <v>488.198</v>
      </c>
      <c r="HE97">
        <v>462.334</v>
      </c>
      <c r="HF97">
        <v>21.6445</v>
      </c>
      <c r="HG97">
        <v>25.501</v>
      </c>
      <c r="HH97">
        <v>30.0004</v>
      </c>
      <c r="HI97">
        <v>25.3427</v>
      </c>
      <c r="HJ97">
        <v>25.4202</v>
      </c>
      <c r="HK97">
        <v>56.5433</v>
      </c>
      <c r="HL97">
        <v>12.7777</v>
      </c>
      <c r="HM97">
        <v>37.4358</v>
      </c>
      <c r="HN97">
        <v>21.6266</v>
      </c>
      <c r="HO97">
        <v>1355.97</v>
      </c>
      <c r="HP97">
        <v>16.2265</v>
      </c>
      <c r="HQ97">
        <v>101.081</v>
      </c>
      <c r="HR97">
        <v>102.081</v>
      </c>
    </row>
    <row r="98" spans="1:226">
      <c r="A98">
        <v>82</v>
      </c>
      <c r="B98">
        <v>1664293603</v>
      </c>
      <c r="C98">
        <v>496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1664293595.214286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1363.875400865801</v>
      </c>
      <c r="AK98">
        <v>1313.300545454545</v>
      </c>
      <c r="AL98">
        <v>3.346197402597302</v>
      </c>
      <c r="AM98">
        <v>63.45</v>
      </c>
      <c r="AN98">
        <f>(AP98 - AO98 + BO98*1E3/(8.314*(BQ98+273.15)) * AR98/BN98 * AQ98) * BN98/(100*BB98) * 1000/(1000 - AP98)</f>
        <v>0</v>
      </c>
      <c r="AO98">
        <v>16.06621458320136</v>
      </c>
      <c r="AP98">
        <v>18.29548041958044</v>
      </c>
      <c r="AQ98">
        <v>9.404710645251113E-06</v>
      </c>
      <c r="AR98">
        <v>96.67977505409691</v>
      </c>
      <c r="AS98">
        <v>5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1664293595.214286</v>
      </c>
      <c r="BH98">
        <v>1265.207142857143</v>
      </c>
      <c r="BI98">
        <v>1326.168214285715</v>
      </c>
      <c r="BJ98">
        <v>18.27449285714286</v>
      </c>
      <c r="BK98">
        <v>16.02417142857143</v>
      </c>
      <c r="BL98">
        <v>1260.2375</v>
      </c>
      <c r="BM98">
        <v>18.07710714285714</v>
      </c>
      <c r="BN98">
        <v>500.0593214285714</v>
      </c>
      <c r="BO98">
        <v>91.10677500000001</v>
      </c>
      <c r="BP98">
        <v>0.09990741428571429</v>
      </c>
      <c r="BQ98">
        <v>24.54611428571429</v>
      </c>
      <c r="BR98">
        <v>25.06106071428571</v>
      </c>
      <c r="BS98">
        <v>999.9000000000002</v>
      </c>
      <c r="BT98">
        <v>0</v>
      </c>
      <c r="BU98">
        <v>0</v>
      </c>
      <c r="BV98">
        <v>9998.863214285713</v>
      </c>
      <c r="BW98">
        <v>0</v>
      </c>
      <c r="BX98">
        <v>8.489006071428571</v>
      </c>
      <c r="BY98">
        <v>-60.96102142857143</v>
      </c>
      <c r="BZ98">
        <v>1288.758571428571</v>
      </c>
      <c r="CA98">
        <v>1347.766428571429</v>
      </c>
      <c r="CB98">
        <v>2.250307857142857</v>
      </c>
      <c r="CC98">
        <v>1326.168214285715</v>
      </c>
      <c r="CD98">
        <v>16.02417142857143</v>
      </c>
      <c r="CE98">
        <v>1.664929285714286</v>
      </c>
      <c r="CF98">
        <v>1.459911428571429</v>
      </c>
      <c r="CG98">
        <v>14.57325</v>
      </c>
      <c r="CH98">
        <v>12.55455714285714</v>
      </c>
      <c r="CI98">
        <v>2000.012142857143</v>
      </c>
      <c r="CJ98">
        <v>0.9800042857142858</v>
      </c>
      <c r="CK98">
        <v>0.01999557142857143</v>
      </c>
      <c r="CL98">
        <v>0</v>
      </c>
      <c r="CM98">
        <v>749.0646071428572</v>
      </c>
      <c r="CN98">
        <v>5.000560000000001</v>
      </c>
      <c r="CO98">
        <v>14935.26071428571</v>
      </c>
      <c r="CP98">
        <v>17295.02142857142</v>
      </c>
      <c r="CQ98">
        <v>38.44846428571429</v>
      </c>
      <c r="CR98">
        <v>38.473</v>
      </c>
      <c r="CS98">
        <v>37.32546428571428</v>
      </c>
      <c r="CT98">
        <v>37.14271428571429</v>
      </c>
      <c r="CU98">
        <v>38.53992857142856</v>
      </c>
      <c r="CV98">
        <v>1955.121071428571</v>
      </c>
      <c r="CW98">
        <v>39.89107142857144</v>
      </c>
      <c r="CX98">
        <v>0</v>
      </c>
      <c r="CY98">
        <v>1664293619.1</v>
      </c>
      <c r="CZ98">
        <v>0</v>
      </c>
      <c r="DA98">
        <v>0</v>
      </c>
      <c r="DB98" t="s">
        <v>356</v>
      </c>
      <c r="DC98">
        <v>1663861122</v>
      </c>
      <c r="DD98">
        <v>1663861125</v>
      </c>
      <c r="DE98">
        <v>0</v>
      </c>
      <c r="DF98">
        <v>-0.287</v>
      </c>
      <c r="DG98">
        <v>-0.004</v>
      </c>
      <c r="DH98">
        <v>3.172</v>
      </c>
      <c r="DI98">
        <v>0.178</v>
      </c>
      <c r="DJ98">
        <v>400</v>
      </c>
      <c r="DK98">
        <v>17</v>
      </c>
      <c r="DL98">
        <v>0.18</v>
      </c>
      <c r="DM98">
        <v>0.07000000000000001</v>
      </c>
      <c r="DN98">
        <v>-60.96223999999999</v>
      </c>
      <c r="DO98">
        <v>0.1945193245779616</v>
      </c>
      <c r="DP98">
        <v>0.272241356887597</v>
      </c>
      <c r="DQ98">
        <v>0</v>
      </c>
      <c r="DR98">
        <v>2.2785215</v>
      </c>
      <c r="DS98">
        <v>-0.545780712945599</v>
      </c>
      <c r="DT98">
        <v>0.05437416034064343</v>
      </c>
      <c r="DU98">
        <v>0</v>
      </c>
      <c r="DV98">
        <v>0</v>
      </c>
      <c r="DW98">
        <v>2</v>
      </c>
      <c r="DX98" t="s">
        <v>357</v>
      </c>
      <c r="DY98">
        <v>2.98087</v>
      </c>
      <c r="DZ98">
        <v>2.72845</v>
      </c>
      <c r="EA98">
        <v>0.185317</v>
      </c>
      <c r="EB98">
        <v>0.192266</v>
      </c>
      <c r="EC98">
        <v>0.0896108</v>
      </c>
      <c r="ED98">
        <v>0.0826153</v>
      </c>
      <c r="EE98">
        <v>24487.2</v>
      </c>
      <c r="EF98">
        <v>23921</v>
      </c>
      <c r="EG98">
        <v>30581.6</v>
      </c>
      <c r="EH98">
        <v>29855.4</v>
      </c>
      <c r="EI98">
        <v>38417.1</v>
      </c>
      <c r="EJ98">
        <v>36066.3</v>
      </c>
      <c r="EK98">
        <v>46766.9</v>
      </c>
      <c r="EL98">
        <v>44391.2</v>
      </c>
      <c r="EM98">
        <v>1.8855</v>
      </c>
      <c r="EN98">
        <v>1.89083</v>
      </c>
      <c r="EO98">
        <v>0.124648</v>
      </c>
      <c r="EP98">
        <v>0</v>
      </c>
      <c r="EQ98">
        <v>23.0513</v>
      </c>
      <c r="ER98">
        <v>999.9</v>
      </c>
      <c r="ES98">
        <v>38</v>
      </c>
      <c r="ET98">
        <v>30.5</v>
      </c>
      <c r="EU98">
        <v>18.2863</v>
      </c>
      <c r="EV98">
        <v>63.4091</v>
      </c>
      <c r="EW98">
        <v>23.8421</v>
      </c>
      <c r="EX98">
        <v>1</v>
      </c>
      <c r="EY98">
        <v>-0.115226</v>
      </c>
      <c r="EZ98">
        <v>1.55788</v>
      </c>
      <c r="FA98">
        <v>20.2364</v>
      </c>
      <c r="FB98">
        <v>5.22987</v>
      </c>
      <c r="FC98">
        <v>11.968</v>
      </c>
      <c r="FD98">
        <v>4.97065</v>
      </c>
      <c r="FE98">
        <v>3.28965</v>
      </c>
      <c r="FF98">
        <v>9999</v>
      </c>
      <c r="FG98">
        <v>9999</v>
      </c>
      <c r="FH98">
        <v>9999</v>
      </c>
      <c r="FI98">
        <v>377</v>
      </c>
      <c r="FJ98">
        <v>4.97275</v>
      </c>
      <c r="FK98">
        <v>1.87694</v>
      </c>
      <c r="FL98">
        <v>1.875</v>
      </c>
      <c r="FM98">
        <v>1.87787</v>
      </c>
      <c r="FN98">
        <v>1.87457</v>
      </c>
      <c r="FO98">
        <v>1.87819</v>
      </c>
      <c r="FP98">
        <v>1.87531</v>
      </c>
      <c r="FQ98">
        <v>1.87638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5.01</v>
      </c>
      <c r="GF98">
        <v>0.1979</v>
      </c>
      <c r="GG98">
        <v>1.777354642861949</v>
      </c>
      <c r="GH98">
        <v>0.004141656873719072</v>
      </c>
      <c r="GI98">
        <v>-1.960372967482991E-06</v>
      </c>
      <c r="GJ98">
        <v>5.42736388890357E-10</v>
      </c>
      <c r="GK98">
        <v>-0.009777689371679627</v>
      </c>
      <c r="GL98">
        <v>0.002273355880072555</v>
      </c>
      <c r="GM98">
        <v>0.000541358641816816</v>
      </c>
      <c r="GN98">
        <v>-1.836191331155658E-06</v>
      </c>
      <c r="GO98">
        <v>-0</v>
      </c>
      <c r="GP98">
        <v>2096</v>
      </c>
      <c r="GQ98">
        <v>1</v>
      </c>
      <c r="GR98">
        <v>23</v>
      </c>
      <c r="GS98">
        <v>7208</v>
      </c>
      <c r="GT98">
        <v>7208</v>
      </c>
      <c r="GU98">
        <v>2.85156</v>
      </c>
      <c r="GV98">
        <v>2.50732</v>
      </c>
      <c r="GW98">
        <v>1.39893</v>
      </c>
      <c r="GX98">
        <v>2.33521</v>
      </c>
      <c r="GY98">
        <v>1.44897</v>
      </c>
      <c r="GZ98">
        <v>2.45483</v>
      </c>
      <c r="HA98">
        <v>35.0594</v>
      </c>
      <c r="HB98">
        <v>15.5943</v>
      </c>
      <c r="HC98">
        <v>18</v>
      </c>
      <c r="HD98">
        <v>488.307</v>
      </c>
      <c r="HE98">
        <v>462.59</v>
      </c>
      <c r="HF98">
        <v>21.589</v>
      </c>
      <c r="HG98">
        <v>25.501</v>
      </c>
      <c r="HH98">
        <v>30.0005</v>
      </c>
      <c r="HI98">
        <v>25.3427</v>
      </c>
      <c r="HJ98">
        <v>25.4206</v>
      </c>
      <c r="HK98">
        <v>57.0795</v>
      </c>
      <c r="HL98">
        <v>12.503</v>
      </c>
      <c r="HM98">
        <v>37.4358</v>
      </c>
      <c r="HN98">
        <v>21.5435</v>
      </c>
      <c r="HO98">
        <v>1369.35</v>
      </c>
      <c r="HP98">
        <v>16.2764</v>
      </c>
      <c r="HQ98">
        <v>101.08</v>
      </c>
      <c r="HR98">
        <v>102.082</v>
      </c>
    </row>
    <row r="99" spans="1:226">
      <c r="A99">
        <v>83</v>
      </c>
      <c r="B99">
        <v>1664293608</v>
      </c>
      <c r="C99">
        <v>501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1664293600.5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1382.052525541126</v>
      </c>
      <c r="AK99">
        <v>1330.547575757575</v>
      </c>
      <c r="AL99">
        <v>3.451129004328943</v>
      </c>
      <c r="AM99">
        <v>63.45</v>
      </c>
      <c r="AN99">
        <f>(AP99 - AO99 + BO99*1E3/(8.314*(BQ99+273.15)) * AR99/BN99 * AQ99) * BN99/(100*BB99) * 1000/(1000 - AP99)</f>
        <v>0</v>
      </c>
      <c r="AO99">
        <v>16.16672816003594</v>
      </c>
      <c r="AP99">
        <v>18.33008461538463</v>
      </c>
      <c r="AQ99">
        <v>0.007727267359360187</v>
      </c>
      <c r="AR99">
        <v>96.67977505409691</v>
      </c>
      <c r="AS99">
        <v>5</v>
      </c>
      <c r="AT99">
        <v>1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1664293600.5</v>
      </c>
      <c r="BH99">
        <v>1282.767407407408</v>
      </c>
      <c r="BI99">
        <v>1343.992222222222</v>
      </c>
      <c r="BJ99">
        <v>18.29186296296296</v>
      </c>
      <c r="BK99">
        <v>16.09392962962963</v>
      </c>
      <c r="BL99">
        <v>1277.766296296296</v>
      </c>
      <c r="BM99">
        <v>18.09413703703704</v>
      </c>
      <c r="BN99">
        <v>500.0625555555555</v>
      </c>
      <c r="BO99">
        <v>91.10903333333333</v>
      </c>
      <c r="BP99">
        <v>0.09998088518518519</v>
      </c>
      <c r="BQ99">
        <v>24.5539</v>
      </c>
      <c r="BR99">
        <v>25.0902</v>
      </c>
      <c r="BS99">
        <v>999.9000000000001</v>
      </c>
      <c r="BT99">
        <v>0</v>
      </c>
      <c r="BU99">
        <v>0</v>
      </c>
      <c r="BV99">
        <v>9999.797037037039</v>
      </c>
      <c r="BW99">
        <v>0</v>
      </c>
      <c r="BX99">
        <v>8.495362962962963</v>
      </c>
      <c r="BY99">
        <v>-61.22514814814814</v>
      </c>
      <c r="BZ99">
        <v>1306.66962962963</v>
      </c>
      <c r="CA99">
        <v>1365.978518518519</v>
      </c>
      <c r="CB99">
        <v>2.197918148148148</v>
      </c>
      <c r="CC99">
        <v>1343.992222222222</v>
      </c>
      <c r="CD99">
        <v>16.09392962962963</v>
      </c>
      <c r="CE99">
        <v>1.666553333333334</v>
      </c>
      <c r="CF99">
        <v>1.466303333333333</v>
      </c>
      <c r="CG99">
        <v>14.58834074074074</v>
      </c>
      <c r="CH99">
        <v>12.6210962962963</v>
      </c>
      <c r="CI99">
        <v>1999.996666666666</v>
      </c>
      <c r="CJ99">
        <v>0.980004</v>
      </c>
      <c r="CK99">
        <v>0.01999586666666666</v>
      </c>
      <c r="CL99">
        <v>0</v>
      </c>
      <c r="CM99">
        <v>748.5838148148148</v>
      </c>
      <c r="CN99">
        <v>5.000560000000001</v>
      </c>
      <c r="CO99">
        <v>14925.23333333334</v>
      </c>
      <c r="CP99">
        <v>17294.87407407407</v>
      </c>
      <c r="CQ99">
        <v>38.31233333333333</v>
      </c>
      <c r="CR99">
        <v>38.45099999999999</v>
      </c>
      <c r="CS99">
        <v>37.33992592592593</v>
      </c>
      <c r="CT99">
        <v>37.13418518518519</v>
      </c>
      <c r="CU99">
        <v>38.52992592592592</v>
      </c>
      <c r="CV99">
        <v>1955.105185185185</v>
      </c>
      <c r="CW99">
        <v>39.89148148148148</v>
      </c>
      <c r="CX99">
        <v>0</v>
      </c>
      <c r="CY99">
        <v>1664293623.9</v>
      </c>
      <c r="CZ99">
        <v>0</v>
      </c>
      <c r="DA99">
        <v>0</v>
      </c>
      <c r="DB99" t="s">
        <v>356</v>
      </c>
      <c r="DC99">
        <v>1663861122</v>
      </c>
      <c r="DD99">
        <v>1663861125</v>
      </c>
      <c r="DE99">
        <v>0</v>
      </c>
      <c r="DF99">
        <v>-0.287</v>
      </c>
      <c r="DG99">
        <v>-0.004</v>
      </c>
      <c r="DH99">
        <v>3.172</v>
      </c>
      <c r="DI99">
        <v>0.178</v>
      </c>
      <c r="DJ99">
        <v>400</v>
      </c>
      <c r="DK99">
        <v>17</v>
      </c>
      <c r="DL99">
        <v>0.18</v>
      </c>
      <c r="DM99">
        <v>0.07000000000000001</v>
      </c>
      <c r="DN99">
        <v>-61.07826097560976</v>
      </c>
      <c r="DO99">
        <v>-2.437925435540011</v>
      </c>
      <c r="DP99">
        <v>0.389125740464096</v>
      </c>
      <c r="DQ99">
        <v>0</v>
      </c>
      <c r="DR99">
        <v>2.234220487804878</v>
      </c>
      <c r="DS99">
        <v>-0.6237050174216036</v>
      </c>
      <c r="DT99">
        <v>0.06356258924069692</v>
      </c>
      <c r="DU99">
        <v>0</v>
      </c>
      <c r="DV99">
        <v>0</v>
      </c>
      <c r="DW99">
        <v>2</v>
      </c>
      <c r="DX99" t="s">
        <v>357</v>
      </c>
      <c r="DY99">
        <v>2.98069</v>
      </c>
      <c r="DZ99">
        <v>2.72848</v>
      </c>
      <c r="EA99">
        <v>0.186798</v>
      </c>
      <c r="EB99">
        <v>0.193686</v>
      </c>
      <c r="EC99">
        <v>0.08972869999999999</v>
      </c>
      <c r="ED99">
        <v>0.08283119999999999</v>
      </c>
      <c r="EE99">
        <v>24442.4</v>
      </c>
      <c r="EF99">
        <v>23879</v>
      </c>
      <c r="EG99">
        <v>30581.3</v>
      </c>
      <c r="EH99">
        <v>29855.5</v>
      </c>
      <c r="EI99">
        <v>38411.6</v>
      </c>
      <c r="EJ99">
        <v>36057.6</v>
      </c>
      <c r="EK99">
        <v>46766.2</v>
      </c>
      <c r="EL99">
        <v>44391</v>
      </c>
      <c r="EM99">
        <v>1.88522</v>
      </c>
      <c r="EN99">
        <v>1.89093</v>
      </c>
      <c r="EO99">
        <v>0.1259</v>
      </c>
      <c r="EP99">
        <v>0</v>
      </c>
      <c r="EQ99">
        <v>23.0489</v>
      </c>
      <c r="ER99">
        <v>999.9</v>
      </c>
      <c r="ES99">
        <v>38.1</v>
      </c>
      <c r="ET99">
        <v>30.5</v>
      </c>
      <c r="EU99">
        <v>18.3327</v>
      </c>
      <c r="EV99">
        <v>63.5091</v>
      </c>
      <c r="EW99">
        <v>23.9463</v>
      </c>
      <c r="EX99">
        <v>1</v>
      </c>
      <c r="EY99">
        <v>-0.11454</v>
      </c>
      <c r="EZ99">
        <v>1.75628</v>
      </c>
      <c r="FA99">
        <v>20.2343</v>
      </c>
      <c r="FB99">
        <v>5.22927</v>
      </c>
      <c r="FC99">
        <v>11.968</v>
      </c>
      <c r="FD99">
        <v>4.97045</v>
      </c>
      <c r="FE99">
        <v>3.2895</v>
      </c>
      <c r="FF99">
        <v>9999</v>
      </c>
      <c r="FG99">
        <v>9999</v>
      </c>
      <c r="FH99">
        <v>9999</v>
      </c>
      <c r="FI99">
        <v>377</v>
      </c>
      <c r="FJ99">
        <v>4.97273</v>
      </c>
      <c r="FK99">
        <v>1.8769</v>
      </c>
      <c r="FL99">
        <v>1.875</v>
      </c>
      <c r="FM99">
        <v>1.87786</v>
      </c>
      <c r="FN99">
        <v>1.87454</v>
      </c>
      <c r="FO99">
        <v>1.87815</v>
      </c>
      <c r="FP99">
        <v>1.8753</v>
      </c>
      <c r="FQ99">
        <v>1.87637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5.05</v>
      </c>
      <c r="GF99">
        <v>0.1985</v>
      </c>
      <c r="GG99">
        <v>1.777354642861949</v>
      </c>
      <c r="GH99">
        <v>0.004141656873719072</v>
      </c>
      <c r="GI99">
        <v>-1.960372967482991E-06</v>
      </c>
      <c r="GJ99">
        <v>5.42736388890357E-10</v>
      </c>
      <c r="GK99">
        <v>-0.009777689371679627</v>
      </c>
      <c r="GL99">
        <v>0.002273355880072555</v>
      </c>
      <c r="GM99">
        <v>0.000541358641816816</v>
      </c>
      <c r="GN99">
        <v>-1.836191331155658E-06</v>
      </c>
      <c r="GO99">
        <v>-0</v>
      </c>
      <c r="GP99">
        <v>2096</v>
      </c>
      <c r="GQ99">
        <v>1</v>
      </c>
      <c r="GR99">
        <v>23</v>
      </c>
      <c r="GS99">
        <v>7208.1</v>
      </c>
      <c r="GT99">
        <v>7208.1</v>
      </c>
      <c r="GU99">
        <v>2.87842</v>
      </c>
      <c r="GV99">
        <v>2.50122</v>
      </c>
      <c r="GW99">
        <v>1.39893</v>
      </c>
      <c r="GX99">
        <v>2.33521</v>
      </c>
      <c r="GY99">
        <v>1.44897</v>
      </c>
      <c r="GZ99">
        <v>2.46704</v>
      </c>
      <c r="HA99">
        <v>35.0594</v>
      </c>
      <c r="HB99">
        <v>15.5855</v>
      </c>
      <c r="HC99">
        <v>18</v>
      </c>
      <c r="HD99">
        <v>488.168</v>
      </c>
      <c r="HE99">
        <v>462.668</v>
      </c>
      <c r="HF99">
        <v>21.4948</v>
      </c>
      <c r="HG99">
        <v>25.501</v>
      </c>
      <c r="HH99">
        <v>30.0008</v>
      </c>
      <c r="HI99">
        <v>25.3442</v>
      </c>
      <c r="HJ99">
        <v>25.4224</v>
      </c>
      <c r="HK99">
        <v>57.6276</v>
      </c>
      <c r="HL99">
        <v>12.503</v>
      </c>
      <c r="HM99">
        <v>37.8083</v>
      </c>
      <c r="HN99">
        <v>21.4468</v>
      </c>
      <c r="HO99">
        <v>1389.39</v>
      </c>
      <c r="HP99">
        <v>16.3195</v>
      </c>
      <c r="HQ99">
        <v>101.079</v>
      </c>
      <c r="HR99">
        <v>102.081</v>
      </c>
    </row>
    <row r="100" spans="1:226">
      <c r="A100">
        <v>84</v>
      </c>
      <c r="B100">
        <v>1664293613</v>
      </c>
      <c r="C100">
        <v>506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1664293605.214286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1398.295196051948</v>
      </c>
      <c r="AK100">
        <v>1347.523818181818</v>
      </c>
      <c r="AL100">
        <v>3.395610389610333</v>
      </c>
      <c r="AM100">
        <v>63.45</v>
      </c>
      <c r="AN100">
        <f>(AP100 - AO100 + BO100*1E3/(8.314*(BQ100+273.15)) * AR100/BN100 * AQ100) * BN100/(100*BB100) * 1000/(1000 - AP100)</f>
        <v>0</v>
      </c>
      <c r="AO100">
        <v>16.22753031491611</v>
      </c>
      <c r="AP100">
        <v>18.357713986014</v>
      </c>
      <c r="AQ100">
        <v>0.003161443308064428</v>
      </c>
      <c r="AR100">
        <v>96.67977505409691</v>
      </c>
      <c r="AS100">
        <v>6</v>
      </c>
      <c r="AT100">
        <v>1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1664293605.214286</v>
      </c>
      <c r="BH100">
        <v>1298.466428571428</v>
      </c>
      <c r="BI100">
        <v>1359.548571428571</v>
      </c>
      <c r="BJ100">
        <v>18.313975</v>
      </c>
      <c r="BK100">
        <v>16.16902142857142</v>
      </c>
      <c r="BL100">
        <v>1293.436785714286</v>
      </c>
      <c r="BM100">
        <v>18.115825</v>
      </c>
      <c r="BN100">
        <v>500.076</v>
      </c>
      <c r="BO100">
        <v>91.11105714285713</v>
      </c>
      <c r="BP100">
        <v>0.1000146571428571</v>
      </c>
      <c r="BQ100">
        <v>24.55002857142857</v>
      </c>
      <c r="BR100">
        <v>25.10613571428571</v>
      </c>
      <c r="BS100">
        <v>999.9000000000002</v>
      </c>
      <c r="BT100">
        <v>0</v>
      </c>
      <c r="BU100">
        <v>0</v>
      </c>
      <c r="BV100">
        <v>10004.135</v>
      </c>
      <c r="BW100">
        <v>0</v>
      </c>
      <c r="BX100">
        <v>8.509444285714286</v>
      </c>
      <c r="BY100">
        <v>-61.08252142857142</v>
      </c>
      <c r="BZ100">
        <v>1322.691785714286</v>
      </c>
      <c r="CA100">
        <v>1381.895</v>
      </c>
      <c r="CB100">
        <v>2.144951428571429</v>
      </c>
      <c r="CC100">
        <v>1359.548571428571</v>
      </c>
      <c r="CD100">
        <v>16.16902142857142</v>
      </c>
      <c r="CE100">
        <v>1.668606071428572</v>
      </c>
      <c r="CF100">
        <v>1.4731775</v>
      </c>
      <c r="CG100">
        <v>14.60739642857143</v>
      </c>
      <c r="CH100">
        <v>12.69245</v>
      </c>
      <c r="CI100">
        <v>1999.989285714286</v>
      </c>
      <c r="CJ100">
        <v>0.9800039642857142</v>
      </c>
      <c r="CK100">
        <v>0.01999590357142857</v>
      </c>
      <c r="CL100">
        <v>0</v>
      </c>
      <c r="CM100">
        <v>748.2242857142857</v>
      </c>
      <c r="CN100">
        <v>5.000560000000001</v>
      </c>
      <c r="CO100">
        <v>14917.08571428571</v>
      </c>
      <c r="CP100">
        <v>17294.80714285714</v>
      </c>
      <c r="CQ100">
        <v>38.18285714285714</v>
      </c>
      <c r="CR100">
        <v>38.45049999999999</v>
      </c>
      <c r="CS100">
        <v>37.36353571428571</v>
      </c>
      <c r="CT100">
        <v>37.13385714285715</v>
      </c>
      <c r="CU100">
        <v>38.52657142857142</v>
      </c>
      <c r="CV100">
        <v>1955.097857142857</v>
      </c>
      <c r="CW100">
        <v>39.89142857142858</v>
      </c>
      <c r="CX100">
        <v>0</v>
      </c>
      <c r="CY100">
        <v>1664293629.3</v>
      </c>
      <c r="CZ100">
        <v>0</v>
      </c>
      <c r="DA100">
        <v>0</v>
      </c>
      <c r="DB100" t="s">
        <v>356</v>
      </c>
      <c r="DC100">
        <v>1663861122</v>
      </c>
      <c r="DD100">
        <v>1663861125</v>
      </c>
      <c r="DE100">
        <v>0</v>
      </c>
      <c r="DF100">
        <v>-0.287</v>
      </c>
      <c r="DG100">
        <v>-0.004</v>
      </c>
      <c r="DH100">
        <v>3.172</v>
      </c>
      <c r="DI100">
        <v>0.178</v>
      </c>
      <c r="DJ100">
        <v>400</v>
      </c>
      <c r="DK100">
        <v>17</v>
      </c>
      <c r="DL100">
        <v>0.18</v>
      </c>
      <c r="DM100">
        <v>0.07000000000000001</v>
      </c>
      <c r="DN100">
        <v>-61.1434075</v>
      </c>
      <c r="DO100">
        <v>0.2584243902439995</v>
      </c>
      <c r="DP100">
        <v>0.3585371894151985</v>
      </c>
      <c r="DQ100">
        <v>0</v>
      </c>
      <c r="DR100">
        <v>2.18068825</v>
      </c>
      <c r="DS100">
        <v>-0.6734112945591041</v>
      </c>
      <c r="DT100">
        <v>0.06612312802217919</v>
      </c>
      <c r="DU100">
        <v>0</v>
      </c>
      <c r="DV100">
        <v>0</v>
      </c>
      <c r="DW100">
        <v>2</v>
      </c>
      <c r="DX100" t="s">
        <v>357</v>
      </c>
      <c r="DY100">
        <v>2.98072</v>
      </c>
      <c r="DZ100">
        <v>2.72825</v>
      </c>
      <c r="EA100">
        <v>0.188235</v>
      </c>
      <c r="EB100">
        <v>0.195052</v>
      </c>
      <c r="EC100">
        <v>0.08982560000000001</v>
      </c>
      <c r="ED100">
        <v>0.083065</v>
      </c>
      <c r="EE100">
        <v>24398.9</v>
      </c>
      <c r="EF100">
        <v>23837.9</v>
      </c>
      <c r="EG100">
        <v>30580.8</v>
      </c>
      <c r="EH100">
        <v>29854.7</v>
      </c>
      <c r="EI100">
        <v>38406.9</v>
      </c>
      <c r="EJ100">
        <v>36047.5</v>
      </c>
      <c r="EK100">
        <v>46765.3</v>
      </c>
      <c r="EL100">
        <v>44390</v>
      </c>
      <c r="EM100">
        <v>1.8852</v>
      </c>
      <c r="EN100">
        <v>1.89125</v>
      </c>
      <c r="EO100">
        <v>0.126064</v>
      </c>
      <c r="EP100">
        <v>0</v>
      </c>
      <c r="EQ100">
        <v>23.047</v>
      </c>
      <c r="ER100">
        <v>999.9</v>
      </c>
      <c r="ES100">
        <v>38.1</v>
      </c>
      <c r="ET100">
        <v>30.5</v>
      </c>
      <c r="EU100">
        <v>18.3334</v>
      </c>
      <c r="EV100">
        <v>63.1591</v>
      </c>
      <c r="EW100">
        <v>23.8782</v>
      </c>
      <c r="EX100">
        <v>1</v>
      </c>
      <c r="EY100">
        <v>-0.113847</v>
      </c>
      <c r="EZ100">
        <v>1.91661</v>
      </c>
      <c r="FA100">
        <v>20.2325</v>
      </c>
      <c r="FB100">
        <v>5.22957</v>
      </c>
      <c r="FC100">
        <v>11.968</v>
      </c>
      <c r="FD100">
        <v>4.9703</v>
      </c>
      <c r="FE100">
        <v>3.2895</v>
      </c>
      <c r="FF100">
        <v>9999</v>
      </c>
      <c r="FG100">
        <v>9999</v>
      </c>
      <c r="FH100">
        <v>9999</v>
      </c>
      <c r="FI100">
        <v>377</v>
      </c>
      <c r="FJ100">
        <v>4.97272</v>
      </c>
      <c r="FK100">
        <v>1.8769</v>
      </c>
      <c r="FL100">
        <v>1.875</v>
      </c>
      <c r="FM100">
        <v>1.8778</v>
      </c>
      <c r="FN100">
        <v>1.87456</v>
      </c>
      <c r="FO100">
        <v>1.87812</v>
      </c>
      <c r="FP100">
        <v>1.8753</v>
      </c>
      <c r="FQ100">
        <v>1.87637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5.07</v>
      </c>
      <c r="GF100">
        <v>0.1991</v>
      </c>
      <c r="GG100">
        <v>1.777354642861949</v>
      </c>
      <c r="GH100">
        <v>0.004141656873719072</v>
      </c>
      <c r="GI100">
        <v>-1.960372967482991E-06</v>
      </c>
      <c r="GJ100">
        <v>5.42736388890357E-10</v>
      </c>
      <c r="GK100">
        <v>-0.009777689371679627</v>
      </c>
      <c r="GL100">
        <v>0.002273355880072555</v>
      </c>
      <c r="GM100">
        <v>0.000541358641816816</v>
      </c>
      <c r="GN100">
        <v>-1.836191331155658E-06</v>
      </c>
      <c r="GO100">
        <v>-0</v>
      </c>
      <c r="GP100">
        <v>2096</v>
      </c>
      <c r="GQ100">
        <v>1</v>
      </c>
      <c r="GR100">
        <v>23</v>
      </c>
      <c r="GS100">
        <v>7208.2</v>
      </c>
      <c r="GT100">
        <v>7208.1</v>
      </c>
      <c r="GU100">
        <v>2.90405</v>
      </c>
      <c r="GV100">
        <v>2.50122</v>
      </c>
      <c r="GW100">
        <v>1.39893</v>
      </c>
      <c r="GX100">
        <v>2.33521</v>
      </c>
      <c r="GY100">
        <v>1.44897</v>
      </c>
      <c r="GZ100">
        <v>2.46216</v>
      </c>
      <c r="HA100">
        <v>35.0594</v>
      </c>
      <c r="HB100">
        <v>15.5855</v>
      </c>
      <c r="HC100">
        <v>18</v>
      </c>
      <c r="HD100">
        <v>488.159</v>
      </c>
      <c r="HE100">
        <v>462.875</v>
      </c>
      <c r="HF100">
        <v>21.3835</v>
      </c>
      <c r="HG100">
        <v>25.501</v>
      </c>
      <c r="HH100">
        <v>30.0008</v>
      </c>
      <c r="HI100">
        <v>25.3448</v>
      </c>
      <c r="HJ100">
        <v>25.4224</v>
      </c>
      <c r="HK100">
        <v>58.1457</v>
      </c>
      <c r="HL100">
        <v>12.2329</v>
      </c>
      <c r="HM100">
        <v>37.8083</v>
      </c>
      <c r="HN100">
        <v>21.3384</v>
      </c>
      <c r="HO100">
        <v>1402.74</v>
      </c>
      <c r="HP100">
        <v>16.3518</v>
      </c>
      <c r="HQ100">
        <v>101.077</v>
      </c>
      <c r="HR100">
        <v>102.079</v>
      </c>
    </row>
    <row r="101" spans="1:226">
      <c r="A101">
        <v>85</v>
      </c>
      <c r="B101">
        <v>1664293618</v>
      </c>
      <c r="C101">
        <v>511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1664293610.5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1415.156889835498</v>
      </c>
      <c r="AK101">
        <v>1364.119515151515</v>
      </c>
      <c r="AL101">
        <v>3.315837229437171</v>
      </c>
      <c r="AM101">
        <v>63.45</v>
      </c>
      <c r="AN101">
        <f>(AP101 - AO101 + BO101*1E3/(8.314*(BQ101+273.15)) * AR101/BN101 * AQ101) * BN101/(100*BB101) * 1000/(1000 - AP101)</f>
        <v>0</v>
      </c>
      <c r="AO101">
        <v>16.27824192923813</v>
      </c>
      <c r="AP101">
        <v>18.37660699300701</v>
      </c>
      <c r="AQ101">
        <v>0.005630895671089242</v>
      </c>
      <c r="AR101">
        <v>96.67977505409691</v>
      </c>
      <c r="AS101">
        <v>6</v>
      </c>
      <c r="AT101">
        <v>1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1664293610.5</v>
      </c>
      <c r="BH101">
        <v>1316.029259259259</v>
      </c>
      <c r="BI101">
        <v>1377.159629629629</v>
      </c>
      <c r="BJ101">
        <v>18.34449259259259</v>
      </c>
      <c r="BK101">
        <v>16.23868518518518</v>
      </c>
      <c r="BL101">
        <v>1310.967037037037</v>
      </c>
      <c r="BM101">
        <v>18.14572962962963</v>
      </c>
      <c r="BN101">
        <v>500.0658518518518</v>
      </c>
      <c r="BO101">
        <v>91.11055925925926</v>
      </c>
      <c r="BP101">
        <v>0.100095762962963</v>
      </c>
      <c r="BQ101">
        <v>24.54206296296297</v>
      </c>
      <c r="BR101">
        <v>25.10883703703703</v>
      </c>
      <c r="BS101">
        <v>999.9000000000001</v>
      </c>
      <c r="BT101">
        <v>0</v>
      </c>
      <c r="BU101">
        <v>0</v>
      </c>
      <c r="BV101">
        <v>9996.440000000001</v>
      </c>
      <c r="BW101">
        <v>0</v>
      </c>
      <c r="BX101">
        <v>8.517273703703705</v>
      </c>
      <c r="BY101">
        <v>-61.13150000000001</v>
      </c>
      <c r="BZ101">
        <v>1340.622962962963</v>
      </c>
      <c r="CA101">
        <v>1399.893703703703</v>
      </c>
      <c r="CB101">
        <v>2.105812592592593</v>
      </c>
      <c r="CC101">
        <v>1377.159629629629</v>
      </c>
      <c r="CD101">
        <v>16.23868518518518</v>
      </c>
      <c r="CE101">
        <v>1.671377407407408</v>
      </c>
      <c r="CF101">
        <v>1.479514814814815</v>
      </c>
      <c r="CG101">
        <v>14.6331037037037</v>
      </c>
      <c r="CH101">
        <v>12.75803703703704</v>
      </c>
      <c r="CI101">
        <v>1999.994814814815</v>
      </c>
      <c r="CJ101">
        <v>0.9800038888888887</v>
      </c>
      <c r="CK101">
        <v>0.01999598148148148</v>
      </c>
      <c r="CL101">
        <v>0</v>
      </c>
      <c r="CM101">
        <v>747.9272962962963</v>
      </c>
      <c r="CN101">
        <v>5.000560000000001</v>
      </c>
      <c r="CO101">
        <v>14908.95555555555</v>
      </c>
      <c r="CP101">
        <v>17294.85555555556</v>
      </c>
      <c r="CQ101">
        <v>38.13170370370371</v>
      </c>
      <c r="CR101">
        <v>38.44166666666666</v>
      </c>
      <c r="CS101">
        <v>37.34003703703704</v>
      </c>
      <c r="CT101">
        <v>37.12492592592593</v>
      </c>
      <c r="CU101">
        <v>38.5114074074074</v>
      </c>
      <c r="CV101">
        <v>1955.102962962963</v>
      </c>
      <c r="CW101">
        <v>39.89185185185186</v>
      </c>
      <c r="CX101">
        <v>0</v>
      </c>
      <c r="CY101">
        <v>1664293634.1</v>
      </c>
      <c r="CZ101">
        <v>0</v>
      </c>
      <c r="DA101">
        <v>0</v>
      </c>
      <c r="DB101" t="s">
        <v>356</v>
      </c>
      <c r="DC101">
        <v>1663861122</v>
      </c>
      <c r="DD101">
        <v>1663861125</v>
      </c>
      <c r="DE101">
        <v>0</v>
      </c>
      <c r="DF101">
        <v>-0.287</v>
      </c>
      <c r="DG101">
        <v>-0.004</v>
      </c>
      <c r="DH101">
        <v>3.172</v>
      </c>
      <c r="DI101">
        <v>0.178</v>
      </c>
      <c r="DJ101">
        <v>400</v>
      </c>
      <c r="DK101">
        <v>17</v>
      </c>
      <c r="DL101">
        <v>0.18</v>
      </c>
      <c r="DM101">
        <v>0.07000000000000001</v>
      </c>
      <c r="DN101">
        <v>-61.05651951219512</v>
      </c>
      <c r="DO101">
        <v>0.2364627177701587</v>
      </c>
      <c r="DP101">
        <v>0.3654661001392354</v>
      </c>
      <c r="DQ101">
        <v>0</v>
      </c>
      <c r="DR101">
        <v>2.131324390243902</v>
      </c>
      <c r="DS101">
        <v>-0.4599760975609739</v>
      </c>
      <c r="DT101">
        <v>0.04722220328579327</v>
      </c>
      <c r="DU101">
        <v>0</v>
      </c>
      <c r="DV101">
        <v>0</v>
      </c>
      <c r="DW101">
        <v>2</v>
      </c>
      <c r="DX101" t="s">
        <v>357</v>
      </c>
      <c r="DY101">
        <v>2.98094</v>
      </c>
      <c r="DZ101">
        <v>2.7283</v>
      </c>
      <c r="EA101">
        <v>0.189628</v>
      </c>
      <c r="EB101">
        <v>0.196455</v>
      </c>
      <c r="EC101">
        <v>0.0898806</v>
      </c>
      <c r="ED101">
        <v>0.0832189</v>
      </c>
      <c r="EE101">
        <v>24356.8</v>
      </c>
      <c r="EF101">
        <v>23796.7</v>
      </c>
      <c r="EG101">
        <v>30580.5</v>
      </c>
      <c r="EH101">
        <v>29855.1</v>
      </c>
      <c r="EI101">
        <v>38404.3</v>
      </c>
      <c r="EJ101">
        <v>36041.9</v>
      </c>
      <c r="EK101">
        <v>46765</v>
      </c>
      <c r="EL101">
        <v>44390.5</v>
      </c>
      <c r="EM101">
        <v>1.88533</v>
      </c>
      <c r="EN101">
        <v>1.8917</v>
      </c>
      <c r="EO101">
        <v>0.124112</v>
      </c>
      <c r="EP101">
        <v>0</v>
      </c>
      <c r="EQ101">
        <v>23.0445</v>
      </c>
      <c r="ER101">
        <v>999.9</v>
      </c>
      <c r="ES101">
        <v>38.1</v>
      </c>
      <c r="ET101">
        <v>30.5</v>
      </c>
      <c r="EU101">
        <v>18.3334</v>
      </c>
      <c r="EV101">
        <v>63.9191</v>
      </c>
      <c r="EW101">
        <v>23.8101</v>
      </c>
      <c r="EX101">
        <v>1</v>
      </c>
      <c r="EY101">
        <v>-0.113402</v>
      </c>
      <c r="EZ101">
        <v>2.07397</v>
      </c>
      <c r="FA101">
        <v>20.2303</v>
      </c>
      <c r="FB101">
        <v>5.22972</v>
      </c>
      <c r="FC101">
        <v>11.968</v>
      </c>
      <c r="FD101">
        <v>4.97055</v>
      </c>
      <c r="FE101">
        <v>3.28943</v>
      </c>
      <c r="FF101">
        <v>9999</v>
      </c>
      <c r="FG101">
        <v>9999</v>
      </c>
      <c r="FH101">
        <v>9999</v>
      </c>
      <c r="FI101">
        <v>377</v>
      </c>
      <c r="FJ101">
        <v>4.97274</v>
      </c>
      <c r="FK101">
        <v>1.8769</v>
      </c>
      <c r="FL101">
        <v>1.875</v>
      </c>
      <c r="FM101">
        <v>1.87783</v>
      </c>
      <c r="FN101">
        <v>1.87456</v>
      </c>
      <c r="FO101">
        <v>1.87811</v>
      </c>
      <c r="FP101">
        <v>1.87531</v>
      </c>
      <c r="FQ101">
        <v>1.87637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5.11</v>
      </c>
      <c r="GF101">
        <v>0.1994</v>
      </c>
      <c r="GG101">
        <v>1.777354642861949</v>
      </c>
      <c r="GH101">
        <v>0.004141656873719072</v>
      </c>
      <c r="GI101">
        <v>-1.960372967482991E-06</v>
      </c>
      <c r="GJ101">
        <v>5.42736388890357E-10</v>
      </c>
      <c r="GK101">
        <v>-0.009777689371679627</v>
      </c>
      <c r="GL101">
        <v>0.002273355880072555</v>
      </c>
      <c r="GM101">
        <v>0.000541358641816816</v>
      </c>
      <c r="GN101">
        <v>-1.836191331155658E-06</v>
      </c>
      <c r="GO101">
        <v>-0</v>
      </c>
      <c r="GP101">
        <v>2096</v>
      </c>
      <c r="GQ101">
        <v>1</v>
      </c>
      <c r="GR101">
        <v>23</v>
      </c>
      <c r="GS101">
        <v>7208.3</v>
      </c>
      <c r="GT101">
        <v>7208.2</v>
      </c>
      <c r="GU101">
        <v>2.93335</v>
      </c>
      <c r="GV101">
        <v>2.50244</v>
      </c>
      <c r="GW101">
        <v>1.39893</v>
      </c>
      <c r="GX101">
        <v>2.33521</v>
      </c>
      <c r="GY101">
        <v>1.44897</v>
      </c>
      <c r="GZ101">
        <v>2.4353</v>
      </c>
      <c r="HA101">
        <v>35.0594</v>
      </c>
      <c r="HB101">
        <v>15.5768</v>
      </c>
      <c r="HC101">
        <v>18</v>
      </c>
      <c r="HD101">
        <v>488.227</v>
      </c>
      <c r="HE101">
        <v>463.167</v>
      </c>
      <c r="HF101">
        <v>21.2617</v>
      </c>
      <c r="HG101">
        <v>25.503</v>
      </c>
      <c r="HH101">
        <v>30.0006</v>
      </c>
      <c r="HI101">
        <v>25.3448</v>
      </c>
      <c r="HJ101">
        <v>25.4232</v>
      </c>
      <c r="HK101">
        <v>58.7172</v>
      </c>
      <c r="HL101">
        <v>12.2329</v>
      </c>
      <c r="HM101">
        <v>38.1892</v>
      </c>
      <c r="HN101">
        <v>21.2173</v>
      </c>
      <c r="HO101">
        <v>1422.81</v>
      </c>
      <c r="HP101">
        <v>16.3864</v>
      </c>
      <c r="HQ101">
        <v>101.076</v>
      </c>
      <c r="HR101">
        <v>102.08</v>
      </c>
    </row>
    <row r="102" spans="1:226">
      <c r="A102">
        <v>86</v>
      </c>
      <c r="B102">
        <v>1664293623</v>
      </c>
      <c r="C102">
        <v>516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1664293615.214286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1431.948122320346</v>
      </c>
      <c r="AK102">
        <v>1380.86296969697</v>
      </c>
      <c r="AL102">
        <v>3.340439826839811</v>
      </c>
      <c r="AM102">
        <v>63.45</v>
      </c>
      <c r="AN102">
        <f>(AP102 - AO102 + BO102*1E3/(8.314*(BQ102+273.15)) * AR102/BN102 * AQ102) * BN102/(100*BB102) * 1000/(1000 - AP102)</f>
        <v>0</v>
      </c>
      <c r="AO102">
        <v>16.32831669259092</v>
      </c>
      <c r="AP102">
        <v>18.39053146853147</v>
      </c>
      <c r="AQ102">
        <v>0.0006346613120132802</v>
      </c>
      <c r="AR102">
        <v>96.67977505409691</v>
      </c>
      <c r="AS102">
        <v>6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1664293615.214286</v>
      </c>
      <c r="BH102">
        <v>1331.589642857143</v>
      </c>
      <c r="BI102">
        <v>1392.568571428572</v>
      </c>
      <c r="BJ102">
        <v>18.36571428571429</v>
      </c>
      <c r="BK102">
        <v>16.28691071428571</v>
      </c>
      <c r="BL102">
        <v>1326.499642857143</v>
      </c>
      <c r="BM102">
        <v>18.166525</v>
      </c>
      <c r="BN102">
        <v>500.0616071428572</v>
      </c>
      <c r="BO102">
        <v>91.10992499999999</v>
      </c>
      <c r="BP102">
        <v>0.1000374892857143</v>
      </c>
      <c r="BQ102">
        <v>24.53117142857142</v>
      </c>
      <c r="BR102">
        <v>25.10458928571429</v>
      </c>
      <c r="BS102">
        <v>999.9000000000002</v>
      </c>
      <c r="BT102">
        <v>0</v>
      </c>
      <c r="BU102">
        <v>0</v>
      </c>
      <c r="BV102">
        <v>9997.858928571428</v>
      </c>
      <c r="BW102">
        <v>0</v>
      </c>
      <c r="BX102">
        <v>8.522102500000001</v>
      </c>
      <c r="BY102">
        <v>-60.97946428571429</v>
      </c>
      <c r="BZ102">
        <v>1356.503214285714</v>
      </c>
      <c r="CA102">
        <v>1415.625357142857</v>
      </c>
      <c r="CB102">
        <v>2.078803214285714</v>
      </c>
      <c r="CC102">
        <v>1392.568571428572</v>
      </c>
      <c r="CD102">
        <v>16.28691071428571</v>
      </c>
      <c r="CE102">
        <v>1.673298571428572</v>
      </c>
      <c r="CF102">
        <v>1.483897857142857</v>
      </c>
      <c r="CG102">
        <v>14.65090714285714</v>
      </c>
      <c r="CH102">
        <v>12.80321428571429</v>
      </c>
      <c r="CI102">
        <v>1999.982142857143</v>
      </c>
      <c r="CJ102">
        <v>0.980003857142857</v>
      </c>
      <c r="CK102">
        <v>0.01999601428571429</v>
      </c>
      <c r="CL102">
        <v>0</v>
      </c>
      <c r="CM102">
        <v>747.655107142857</v>
      </c>
      <c r="CN102">
        <v>5.000560000000001</v>
      </c>
      <c r="CO102">
        <v>14902.83214285714</v>
      </c>
      <c r="CP102">
        <v>17294.75</v>
      </c>
      <c r="CQ102">
        <v>38.14035714285713</v>
      </c>
      <c r="CR102">
        <v>38.43707142857143</v>
      </c>
      <c r="CS102">
        <v>37.34125</v>
      </c>
      <c r="CT102">
        <v>37.10921428571429</v>
      </c>
      <c r="CU102">
        <v>38.5065</v>
      </c>
      <c r="CV102">
        <v>1955.090714285714</v>
      </c>
      <c r="CW102">
        <v>39.89142857142858</v>
      </c>
      <c r="CX102">
        <v>0</v>
      </c>
      <c r="CY102">
        <v>1664293638.9</v>
      </c>
      <c r="CZ102">
        <v>0</v>
      </c>
      <c r="DA102">
        <v>0</v>
      </c>
      <c r="DB102" t="s">
        <v>356</v>
      </c>
      <c r="DC102">
        <v>1663861122</v>
      </c>
      <c r="DD102">
        <v>1663861125</v>
      </c>
      <c r="DE102">
        <v>0</v>
      </c>
      <c r="DF102">
        <v>-0.287</v>
      </c>
      <c r="DG102">
        <v>-0.004</v>
      </c>
      <c r="DH102">
        <v>3.172</v>
      </c>
      <c r="DI102">
        <v>0.178</v>
      </c>
      <c r="DJ102">
        <v>400</v>
      </c>
      <c r="DK102">
        <v>17</v>
      </c>
      <c r="DL102">
        <v>0.18</v>
      </c>
      <c r="DM102">
        <v>0.07000000000000001</v>
      </c>
      <c r="DN102">
        <v>-61.13054146341464</v>
      </c>
      <c r="DO102">
        <v>1.721452264808327</v>
      </c>
      <c r="DP102">
        <v>0.3130926403662612</v>
      </c>
      <c r="DQ102">
        <v>0</v>
      </c>
      <c r="DR102">
        <v>2.100367317073171</v>
      </c>
      <c r="DS102">
        <v>-0.3508208362369283</v>
      </c>
      <c r="DT102">
        <v>0.03493439091227526</v>
      </c>
      <c r="DU102">
        <v>0</v>
      </c>
      <c r="DV102">
        <v>0</v>
      </c>
      <c r="DW102">
        <v>2</v>
      </c>
      <c r="DX102" t="s">
        <v>357</v>
      </c>
      <c r="DY102">
        <v>2.98079</v>
      </c>
      <c r="DZ102">
        <v>2.7283</v>
      </c>
      <c r="EA102">
        <v>0.191032</v>
      </c>
      <c r="EB102">
        <v>0.197848</v>
      </c>
      <c r="EC102">
        <v>0.0899248</v>
      </c>
      <c r="ED102">
        <v>0.08331760000000001</v>
      </c>
      <c r="EE102">
        <v>24314.6</v>
      </c>
      <c r="EF102">
        <v>23755.5</v>
      </c>
      <c r="EG102">
        <v>30580.5</v>
      </c>
      <c r="EH102">
        <v>29855.1</v>
      </c>
      <c r="EI102">
        <v>38402.7</v>
      </c>
      <c r="EJ102">
        <v>36038</v>
      </c>
      <c r="EK102">
        <v>46765.1</v>
      </c>
      <c r="EL102">
        <v>44390.4</v>
      </c>
      <c r="EM102">
        <v>1.88512</v>
      </c>
      <c r="EN102">
        <v>1.89177</v>
      </c>
      <c r="EO102">
        <v>0.124201</v>
      </c>
      <c r="EP102">
        <v>0</v>
      </c>
      <c r="EQ102">
        <v>23.0417</v>
      </c>
      <c r="ER102">
        <v>999.9</v>
      </c>
      <c r="ES102">
        <v>38.2</v>
      </c>
      <c r="ET102">
        <v>30.5</v>
      </c>
      <c r="EU102">
        <v>18.3827</v>
      </c>
      <c r="EV102">
        <v>63.7191</v>
      </c>
      <c r="EW102">
        <v>23.742</v>
      </c>
      <c r="EX102">
        <v>1</v>
      </c>
      <c r="EY102">
        <v>-0.113237</v>
      </c>
      <c r="EZ102">
        <v>2.05954</v>
      </c>
      <c r="FA102">
        <v>20.2307</v>
      </c>
      <c r="FB102">
        <v>5.22927</v>
      </c>
      <c r="FC102">
        <v>11.968</v>
      </c>
      <c r="FD102">
        <v>4.97035</v>
      </c>
      <c r="FE102">
        <v>3.2895</v>
      </c>
      <c r="FF102">
        <v>9999</v>
      </c>
      <c r="FG102">
        <v>9999</v>
      </c>
      <c r="FH102">
        <v>9999</v>
      </c>
      <c r="FI102">
        <v>377</v>
      </c>
      <c r="FJ102">
        <v>4.97274</v>
      </c>
      <c r="FK102">
        <v>1.87691</v>
      </c>
      <c r="FL102">
        <v>1.875</v>
      </c>
      <c r="FM102">
        <v>1.87784</v>
      </c>
      <c r="FN102">
        <v>1.87455</v>
      </c>
      <c r="FO102">
        <v>1.87813</v>
      </c>
      <c r="FP102">
        <v>1.8753</v>
      </c>
      <c r="FQ102">
        <v>1.87637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5.13</v>
      </c>
      <c r="GF102">
        <v>0.1997</v>
      </c>
      <c r="GG102">
        <v>1.777354642861949</v>
      </c>
      <c r="GH102">
        <v>0.004141656873719072</v>
      </c>
      <c r="GI102">
        <v>-1.960372967482991E-06</v>
      </c>
      <c r="GJ102">
        <v>5.42736388890357E-10</v>
      </c>
      <c r="GK102">
        <v>-0.009777689371679627</v>
      </c>
      <c r="GL102">
        <v>0.002273355880072555</v>
      </c>
      <c r="GM102">
        <v>0.000541358641816816</v>
      </c>
      <c r="GN102">
        <v>-1.836191331155658E-06</v>
      </c>
      <c r="GO102">
        <v>-0</v>
      </c>
      <c r="GP102">
        <v>2096</v>
      </c>
      <c r="GQ102">
        <v>1</v>
      </c>
      <c r="GR102">
        <v>23</v>
      </c>
      <c r="GS102">
        <v>7208.4</v>
      </c>
      <c r="GT102">
        <v>7208.3</v>
      </c>
      <c r="GU102">
        <v>2.95898</v>
      </c>
      <c r="GV102">
        <v>2.50244</v>
      </c>
      <c r="GW102">
        <v>1.39893</v>
      </c>
      <c r="GX102">
        <v>2.33643</v>
      </c>
      <c r="GY102">
        <v>1.44897</v>
      </c>
      <c r="GZ102">
        <v>2.43164</v>
      </c>
      <c r="HA102">
        <v>35.0594</v>
      </c>
      <c r="HB102">
        <v>15.5768</v>
      </c>
      <c r="HC102">
        <v>18</v>
      </c>
      <c r="HD102">
        <v>488.133</v>
      </c>
      <c r="HE102">
        <v>463.225</v>
      </c>
      <c r="HF102">
        <v>21.145</v>
      </c>
      <c r="HG102">
        <v>25.5031</v>
      </c>
      <c r="HH102">
        <v>30.0005</v>
      </c>
      <c r="HI102">
        <v>25.347</v>
      </c>
      <c r="HJ102">
        <v>25.4245</v>
      </c>
      <c r="HK102">
        <v>59.2387</v>
      </c>
      <c r="HL102">
        <v>12.2329</v>
      </c>
      <c r="HM102">
        <v>38.5708</v>
      </c>
      <c r="HN102">
        <v>21.1238</v>
      </c>
      <c r="HO102">
        <v>1436.17</v>
      </c>
      <c r="HP102">
        <v>16.4194</v>
      </c>
      <c r="HQ102">
        <v>101.077</v>
      </c>
      <c r="HR102">
        <v>102.08</v>
      </c>
    </row>
    <row r="103" spans="1:226">
      <c r="A103">
        <v>87</v>
      </c>
      <c r="B103">
        <v>1664293628</v>
      </c>
      <c r="C103">
        <v>521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1664293620.5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1449.179823376624</v>
      </c>
      <c r="AK103">
        <v>1397.733212121212</v>
      </c>
      <c r="AL103">
        <v>3.3687688311687</v>
      </c>
      <c r="AM103">
        <v>63.45</v>
      </c>
      <c r="AN103">
        <f>(AP103 - AO103 + BO103*1E3/(8.314*(BQ103+273.15)) * AR103/BN103 * AQ103) * BN103/(100*BB103) * 1000/(1000 - AP103)</f>
        <v>0</v>
      </c>
      <c r="AO103">
        <v>16.35012796602714</v>
      </c>
      <c r="AP103">
        <v>18.39592447552448</v>
      </c>
      <c r="AQ103">
        <v>6.035476472360129E-05</v>
      </c>
      <c r="AR103">
        <v>96.67977505409691</v>
      </c>
      <c r="AS103">
        <v>6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1664293620.5</v>
      </c>
      <c r="BH103">
        <v>1348.952222222222</v>
      </c>
      <c r="BI103">
        <v>1410.11962962963</v>
      </c>
      <c r="BJ103">
        <v>18.38288888888889</v>
      </c>
      <c r="BK103">
        <v>16.32919259259259</v>
      </c>
      <c r="BL103">
        <v>1343.831851851852</v>
      </c>
      <c r="BM103">
        <v>18.18336296296296</v>
      </c>
      <c r="BN103">
        <v>500.0640740740741</v>
      </c>
      <c r="BO103">
        <v>91.10744444444444</v>
      </c>
      <c r="BP103">
        <v>0.1000855814814815</v>
      </c>
      <c r="BQ103">
        <v>24.51558888888889</v>
      </c>
      <c r="BR103">
        <v>25.08745555555556</v>
      </c>
      <c r="BS103">
        <v>999.9000000000001</v>
      </c>
      <c r="BT103">
        <v>0</v>
      </c>
      <c r="BU103">
        <v>0</v>
      </c>
      <c r="BV103">
        <v>9993.890000000001</v>
      </c>
      <c r="BW103">
        <v>0</v>
      </c>
      <c r="BX103">
        <v>8.525397037037038</v>
      </c>
      <c r="BY103">
        <v>-61.16761851851852</v>
      </c>
      <c r="BZ103">
        <v>1374.214444444445</v>
      </c>
      <c r="CA103">
        <v>1433.528518518519</v>
      </c>
      <c r="CB103">
        <v>2.053692222222222</v>
      </c>
      <c r="CC103">
        <v>1410.11962962963</v>
      </c>
      <c r="CD103">
        <v>16.32919259259259</v>
      </c>
      <c r="CE103">
        <v>1.674818148148148</v>
      </c>
      <c r="CF103">
        <v>1.48771</v>
      </c>
      <c r="CG103">
        <v>14.66497407407407</v>
      </c>
      <c r="CH103">
        <v>12.84241851851852</v>
      </c>
      <c r="CI103">
        <v>2000.004444444445</v>
      </c>
      <c r="CJ103">
        <v>0.9800038888888887</v>
      </c>
      <c r="CK103">
        <v>0.01999598148148148</v>
      </c>
      <c r="CL103">
        <v>0</v>
      </c>
      <c r="CM103">
        <v>747.3431111111111</v>
      </c>
      <c r="CN103">
        <v>5.000560000000001</v>
      </c>
      <c r="CO103">
        <v>14896.82592592592</v>
      </c>
      <c r="CP103">
        <v>17294.94074074074</v>
      </c>
      <c r="CQ103">
        <v>38.12707407407407</v>
      </c>
      <c r="CR103">
        <v>38.42551851851852</v>
      </c>
      <c r="CS103">
        <v>37.30296296296296</v>
      </c>
      <c r="CT103">
        <v>37.09933333333333</v>
      </c>
      <c r="CU103">
        <v>38.49059259259258</v>
      </c>
      <c r="CV103">
        <v>1955.112592592592</v>
      </c>
      <c r="CW103">
        <v>39.89185185185186</v>
      </c>
      <c r="CX103">
        <v>0</v>
      </c>
      <c r="CY103">
        <v>1664293644.3</v>
      </c>
      <c r="CZ103">
        <v>0</v>
      </c>
      <c r="DA103">
        <v>0</v>
      </c>
      <c r="DB103" t="s">
        <v>356</v>
      </c>
      <c r="DC103">
        <v>1663861122</v>
      </c>
      <c r="DD103">
        <v>1663861125</v>
      </c>
      <c r="DE103">
        <v>0</v>
      </c>
      <c r="DF103">
        <v>-0.287</v>
      </c>
      <c r="DG103">
        <v>-0.004</v>
      </c>
      <c r="DH103">
        <v>3.172</v>
      </c>
      <c r="DI103">
        <v>0.178</v>
      </c>
      <c r="DJ103">
        <v>400</v>
      </c>
      <c r="DK103">
        <v>17</v>
      </c>
      <c r="DL103">
        <v>0.18</v>
      </c>
      <c r="DM103">
        <v>0.07000000000000001</v>
      </c>
      <c r="DN103">
        <v>-61.07903000000001</v>
      </c>
      <c r="DO103">
        <v>-1.824434521575811</v>
      </c>
      <c r="DP103">
        <v>0.2414256481817957</v>
      </c>
      <c r="DQ103">
        <v>0</v>
      </c>
      <c r="DR103">
        <v>2.069662</v>
      </c>
      <c r="DS103">
        <v>-0.2973413133208317</v>
      </c>
      <c r="DT103">
        <v>0.02908606076800361</v>
      </c>
      <c r="DU103">
        <v>0</v>
      </c>
      <c r="DV103">
        <v>0</v>
      </c>
      <c r="DW103">
        <v>2</v>
      </c>
      <c r="DX103" t="s">
        <v>357</v>
      </c>
      <c r="DY103">
        <v>2.98088</v>
      </c>
      <c r="DZ103">
        <v>2.72833</v>
      </c>
      <c r="EA103">
        <v>0.192427</v>
      </c>
      <c r="EB103">
        <v>0.199232</v>
      </c>
      <c r="EC103">
        <v>0.0899447</v>
      </c>
      <c r="ED103">
        <v>0.0834679</v>
      </c>
      <c r="EE103">
        <v>24272.1</v>
      </c>
      <c r="EF103">
        <v>23713.5</v>
      </c>
      <c r="EG103">
        <v>30579.6</v>
      </c>
      <c r="EH103">
        <v>29853.9</v>
      </c>
      <c r="EI103">
        <v>38400.7</v>
      </c>
      <c r="EJ103">
        <v>36030.5</v>
      </c>
      <c r="EK103">
        <v>46763.6</v>
      </c>
      <c r="EL103">
        <v>44388.4</v>
      </c>
      <c r="EM103">
        <v>1.88505</v>
      </c>
      <c r="EN103">
        <v>1.89212</v>
      </c>
      <c r="EO103">
        <v>0.123754</v>
      </c>
      <c r="EP103">
        <v>0</v>
      </c>
      <c r="EQ103">
        <v>23.0378</v>
      </c>
      <c r="ER103">
        <v>999.9</v>
      </c>
      <c r="ES103">
        <v>38.2</v>
      </c>
      <c r="ET103">
        <v>30.5</v>
      </c>
      <c r="EU103">
        <v>18.3827</v>
      </c>
      <c r="EV103">
        <v>63.8491</v>
      </c>
      <c r="EW103">
        <v>23.8261</v>
      </c>
      <c r="EX103">
        <v>1</v>
      </c>
      <c r="EY103">
        <v>-0.11327</v>
      </c>
      <c r="EZ103">
        <v>2.05151</v>
      </c>
      <c r="FA103">
        <v>20.231</v>
      </c>
      <c r="FB103">
        <v>5.22867</v>
      </c>
      <c r="FC103">
        <v>11.968</v>
      </c>
      <c r="FD103">
        <v>4.97045</v>
      </c>
      <c r="FE103">
        <v>3.28938</v>
      </c>
      <c r="FF103">
        <v>9999</v>
      </c>
      <c r="FG103">
        <v>9999</v>
      </c>
      <c r="FH103">
        <v>9999</v>
      </c>
      <c r="FI103">
        <v>377</v>
      </c>
      <c r="FJ103">
        <v>4.97273</v>
      </c>
      <c r="FK103">
        <v>1.87688</v>
      </c>
      <c r="FL103">
        <v>1.875</v>
      </c>
      <c r="FM103">
        <v>1.8778</v>
      </c>
      <c r="FN103">
        <v>1.87454</v>
      </c>
      <c r="FO103">
        <v>1.87811</v>
      </c>
      <c r="FP103">
        <v>1.8753</v>
      </c>
      <c r="FQ103">
        <v>1.87637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5.16</v>
      </c>
      <c r="GF103">
        <v>0.1998</v>
      </c>
      <c r="GG103">
        <v>1.777354642861949</v>
      </c>
      <c r="GH103">
        <v>0.004141656873719072</v>
      </c>
      <c r="GI103">
        <v>-1.960372967482991E-06</v>
      </c>
      <c r="GJ103">
        <v>5.42736388890357E-10</v>
      </c>
      <c r="GK103">
        <v>-0.009777689371679627</v>
      </c>
      <c r="GL103">
        <v>0.002273355880072555</v>
      </c>
      <c r="GM103">
        <v>0.000541358641816816</v>
      </c>
      <c r="GN103">
        <v>-1.836191331155658E-06</v>
      </c>
      <c r="GO103">
        <v>-0</v>
      </c>
      <c r="GP103">
        <v>2096</v>
      </c>
      <c r="GQ103">
        <v>1</v>
      </c>
      <c r="GR103">
        <v>23</v>
      </c>
      <c r="GS103">
        <v>7208.4</v>
      </c>
      <c r="GT103">
        <v>7208.4</v>
      </c>
      <c r="GU103">
        <v>2.98828</v>
      </c>
      <c r="GV103">
        <v>2.50488</v>
      </c>
      <c r="GW103">
        <v>1.39893</v>
      </c>
      <c r="GX103">
        <v>2.33643</v>
      </c>
      <c r="GY103">
        <v>1.44897</v>
      </c>
      <c r="GZ103">
        <v>2.44995</v>
      </c>
      <c r="HA103">
        <v>35.0594</v>
      </c>
      <c r="HB103">
        <v>15.5768</v>
      </c>
      <c r="HC103">
        <v>18</v>
      </c>
      <c r="HD103">
        <v>488.093</v>
      </c>
      <c r="HE103">
        <v>463.448</v>
      </c>
      <c r="HF103">
        <v>21.0501</v>
      </c>
      <c r="HG103">
        <v>25.5031</v>
      </c>
      <c r="HH103">
        <v>30.0001</v>
      </c>
      <c r="HI103">
        <v>25.347</v>
      </c>
      <c r="HJ103">
        <v>25.4245</v>
      </c>
      <c r="HK103">
        <v>59.8198</v>
      </c>
      <c r="HL103">
        <v>11.9515</v>
      </c>
      <c r="HM103">
        <v>38.5708</v>
      </c>
      <c r="HN103">
        <v>21.0371</v>
      </c>
      <c r="HO103">
        <v>1456.21</v>
      </c>
      <c r="HP103">
        <v>16.456</v>
      </c>
      <c r="HQ103">
        <v>101.074</v>
      </c>
      <c r="HR103">
        <v>102.076</v>
      </c>
    </row>
    <row r="104" spans="1:226">
      <c r="A104">
        <v>88</v>
      </c>
      <c r="B104">
        <v>1664293633</v>
      </c>
      <c r="C104">
        <v>526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1664293625.214286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1466.012976623377</v>
      </c>
      <c r="AK104">
        <v>1414.643454545455</v>
      </c>
      <c r="AL104">
        <v>3.38822164502172</v>
      </c>
      <c r="AM104">
        <v>63.45</v>
      </c>
      <c r="AN104">
        <f>(AP104 - AO104 + BO104*1E3/(8.314*(BQ104+273.15)) * AR104/BN104 * AQ104) * BN104/(100*BB104) * 1000/(1000 - AP104)</f>
        <v>0</v>
      </c>
      <c r="AO104">
        <v>16.38891167298693</v>
      </c>
      <c r="AP104">
        <v>18.40157482517484</v>
      </c>
      <c r="AQ104">
        <v>0.0003270709274680724</v>
      </c>
      <c r="AR104">
        <v>96.67977505409691</v>
      </c>
      <c r="AS104">
        <v>6</v>
      </c>
      <c r="AT104">
        <v>1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1664293625.214286</v>
      </c>
      <c r="BH104">
        <v>1364.484285714286</v>
      </c>
      <c r="BI104">
        <v>1425.808571428572</v>
      </c>
      <c r="BJ104">
        <v>18.39241428571428</v>
      </c>
      <c r="BK104">
        <v>16.364</v>
      </c>
      <c r="BL104">
        <v>1359.336785714286</v>
      </c>
      <c r="BM104">
        <v>18.19270357142857</v>
      </c>
      <c r="BN104">
        <v>500.06625</v>
      </c>
      <c r="BO104">
        <v>91.10579642857144</v>
      </c>
      <c r="BP104">
        <v>0.1000208107142857</v>
      </c>
      <c r="BQ104">
        <v>24.49851071428571</v>
      </c>
      <c r="BR104">
        <v>25.07384285714286</v>
      </c>
      <c r="BS104">
        <v>999.9000000000002</v>
      </c>
      <c r="BT104">
        <v>0</v>
      </c>
      <c r="BU104">
        <v>0</v>
      </c>
      <c r="BV104">
        <v>9994.839642857143</v>
      </c>
      <c r="BW104">
        <v>0</v>
      </c>
      <c r="BX104">
        <v>8.529888214285714</v>
      </c>
      <c r="BY104">
        <v>-61.32361071428571</v>
      </c>
      <c r="BZ104">
        <v>1390.050714285714</v>
      </c>
      <c r="CA104">
        <v>1449.528571428571</v>
      </c>
      <c r="CB104">
        <v>2.0284025</v>
      </c>
      <c r="CC104">
        <v>1425.808571428572</v>
      </c>
      <c r="CD104">
        <v>16.364</v>
      </c>
      <c r="CE104">
        <v>1.675655357142857</v>
      </c>
      <c r="CF104">
        <v>1.490854642857143</v>
      </c>
      <c r="CG104">
        <v>14.67271785714286</v>
      </c>
      <c r="CH104">
        <v>12.874675</v>
      </c>
      <c r="CI104">
        <v>1999.9925</v>
      </c>
      <c r="CJ104">
        <v>0.9800039642857141</v>
      </c>
      <c r="CK104">
        <v>0.01999590357142857</v>
      </c>
      <c r="CL104">
        <v>0</v>
      </c>
      <c r="CM104">
        <v>747.1167857142858</v>
      </c>
      <c r="CN104">
        <v>5.000560000000001</v>
      </c>
      <c r="CO104">
        <v>14891.56071428572</v>
      </c>
      <c r="CP104">
        <v>17294.83214285714</v>
      </c>
      <c r="CQ104">
        <v>38.09125</v>
      </c>
      <c r="CR104">
        <v>38.41042857142857</v>
      </c>
      <c r="CS104">
        <v>37.30989285714286</v>
      </c>
      <c r="CT104">
        <v>37.0935</v>
      </c>
      <c r="CU104">
        <v>38.47517857142856</v>
      </c>
      <c r="CV104">
        <v>1955.101428571429</v>
      </c>
      <c r="CW104">
        <v>39.89107142857144</v>
      </c>
      <c r="CX104">
        <v>0</v>
      </c>
      <c r="CY104">
        <v>1664293649.1</v>
      </c>
      <c r="CZ104">
        <v>0</v>
      </c>
      <c r="DA104">
        <v>0</v>
      </c>
      <c r="DB104" t="s">
        <v>356</v>
      </c>
      <c r="DC104">
        <v>1663861122</v>
      </c>
      <c r="DD104">
        <v>1663861125</v>
      </c>
      <c r="DE104">
        <v>0</v>
      </c>
      <c r="DF104">
        <v>-0.287</v>
      </c>
      <c r="DG104">
        <v>-0.004</v>
      </c>
      <c r="DH104">
        <v>3.172</v>
      </c>
      <c r="DI104">
        <v>0.178</v>
      </c>
      <c r="DJ104">
        <v>400</v>
      </c>
      <c r="DK104">
        <v>17</v>
      </c>
      <c r="DL104">
        <v>0.18</v>
      </c>
      <c r="DM104">
        <v>0.07000000000000001</v>
      </c>
      <c r="DN104">
        <v>-61.2192512195122</v>
      </c>
      <c r="DO104">
        <v>-2.355395121951225</v>
      </c>
      <c r="DP104">
        <v>0.2503148623302081</v>
      </c>
      <c r="DQ104">
        <v>0</v>
      </c>
      <c r="DR104">
        <v>2.04286731707317</v>
      </c>
      <c r="DS104">
        <v>-0.3084522648083575</v>
      </c>
      <c r="DT104">
        <v>0.03082581639172816</v>
      </c>
      <c r="DU104">
        <v>0</v>
      </c>
      <c r="DV104">
        <v>0</v>
      </c>
      <c r="DW104">
        <v>2</v>
      </c>
      <c r="DX104" t="s">
        <v>357</v>
      </c>
      <c r="DY104">
        <v>2.98079</v>
      </c>
      <c r="DZ104">
        <v>2.7282</v>
      </c>
      <c r="EA104">
        <v>0.193831</v>
      </c>
      <c r="EB104">
        <v>0.200621</v>
      </c>
      <c r="EC104">
        <v>0.0899648</v>
      </c>
      <c r="ED104">
        <v>0.08362550000000001</v>
      </c>
      <c r="EE104">
        <v>24229.9</v>
      </c>
      <c r="EF104">
        <v>23672.4</v>
      </c>
      <c r="EG104">
        <v>30579.7</v>
      </c>
      <c r="EH104">
        <v>29853.9</v>
      </c>
      <c r="EI104">
        <v>38400.3</v>
      </c>
      <c r="EJ104">
        <v>36024.5</v>
      </c>
      <c r="EK104">
        <v>46764</v>
      </c>
      <c r="EL104">
        <v>44388.6</v>
      </c>
      <c r="EM104">
        <v>1.88505</v>
      </c>
      <c r="EN104">
        <v>1.89228</v>
      </c>
      <c r="EO104">
        <v>0.123091</v>
      </c>
      <c r="EP104">
        <v>0</v>
      </c>
      <c r="EQ104">
        <v>23.0339</v>
      </c>
      <c r="ER104">
        <v>999.9</v>
      </c>
      <c r="ES104">
        <v>38.2</v>
      </c>
      <c r="ET104">
        <v>30.5</v>
      </c>
      <c r="EU104">
        <v>18.3829</v>
      </c>
      <c r="EV104">
        <v>63.4091</v>
      </c>
      <c r="EW104">
        <v>23.7861</v>
      </c>
      <c r="EX104">
        <v>1</v>
      </c>
      <c r="EY104">
        <v>-0.113272</v>
      </c>
      <c r="EZ104">
        <v>2.00862</v>
      </c>
      <c r="FA104">
        <v>20.2315</v>
      </c>
      <c r="FB104">
        <v>5.22942</v>
      </c>
      <c r="FC104">
        <v>11.968</v>
      </c>
      <c r="FD104">
        <v>4.97035</v>
      </c>
      <c r="FE104">
        <v>3.28945</v>
      </c>
      <c r="FF104">
        <v>9999</v>
      </c>
      <c r="FG104">
        <v>9999</v>
      </c>
      <c r="FH104">
        <v>9999</v>
      </c>
      <c r="FI104">
        <v>377</v>
      </c>
      <c r="FJ104">
        <v>4.97274</v>
      </c>
      <c r="FK104">
        <v>1.87689</v>
      </c>
      <c r="FL104">
        <v>1.875</v>
      </c>
      <c r="FM104">
        <v>1.87779</v>
      </c>
      <c r="FN104">
        <v>1.87454</v>
      </c>
      <c r="FO104">
        <v>1.87812</v>
      </c>
      <c r="FP104">
        <v>1.87528</v>
      </c>
      <c r="FQ104">
        <v>1.87637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5.19</v>
      </c>
      <c r="GF104">
        <v>0.1999</v>
      </c>
      <c r="GG104">
        <v>1.777354642861949</v>
      </c>
      <c r="GH104">
        <v>0.004141656873719072</v>
      </c>
      <c r="GI104">
        <v>-1.960372967482991E-06</v>
      </c>
      <c r="GJ104">
        <v>5.42736388890357E-10</v>
      </c>
      <c r="GK104">
        <v>-0.009777689371679627</v>
      </c>
      <c r="GL104">
        <v>0.002273355880072555</v>
      </c>
      <c r="GM104">
        <v>0.000541358641816816</v>
      </c>
      <c r="GN104">
        <v>-1.836191331155658E-06</v>
      </c>
      <c r="GO104">
        <v>-0</v>
      </c>
      <c r="GP104">
        <v>2096</v>
      </c>
      <c r="GQ104">
        <v>1</v>
      </c>
      <c r="GR104">
        <v>23</v>
      </c>
      <c r="GS104">
        <v>7208.5</v>
      </c>
      <c r="GT104">
        <v>7208.5</v>
      </c>
      <c r="GU104">
        <v>3.01392</v>
      </c>
      <c r="GV104">
        <v>2.5</v>
      </c>
      <c r="GW104">
        <v>1.39893</v>
      </c>
      <c r="GX104">
        <v>2.33521</v>
      </c>
      <c r="GY104">
        <v>1.44897</v>
      </c>
      <c r="GZ104">
        <v>2.44873</v>
      </c>
      <c r="HA104">
        <v>35.0594</v>
      </c>
      <c r="HB104">
        <v>15.5768</v>
      </c>
      <c r="HC104">
        <v>18</v>
      </c>
      <c r="HD104">
        <v>488.099</v>
      </c>
      <c r="HE104">
        <v>463.554</v>
      </c>
      <c r="HF104">
        <v>20.9716</v>
      </c>
      <c r="HG104">
        <v>25.5041</v>
      </c>
      <c r="HH104">
        <v>30.0001</v>
      </c>
      <c r="HI104">
        <v>25.3479</v>
      </c>
      <c r="HJ104">
        <v>25.4259</v>
      </c>
      <c r="HK104">
        <v>60.3377</v>
      </c>
      <c r="HL104">
        <v>11.9515</v>
      </c>
      <c r="HM104">
        <v>38.9459</v>
      </c>
      <c r="HN104">
        <v>20.9671</v>
      </c>
      <c r="HO104">
        <v>1469.57</v>
      </c>
      <c r="HP104">
        <v>16.4913</v>
      </c>
      <c r="HQ104">
        <v>101.074</v>
      </c>
      <c r="HR104">
        <v>102.076</v>
      </c>
    </row>
    <row r="105" spans="1:226">
      <c r="A105">
        <v>89</v>
      </c>
      <c r="B105">
        <v>1664293638</v>
      </c>
      <c r="C105">
        <v>531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1664293630.5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1483.305786320347</v>
      </c>
      <c r="AK105">
        <v>1431.717818181818</v>
      </c>
      <c r="AL105">
        <v>3.414638961038936</v>
      </c>
      <c r="AM105">
        <v>63.45</v>
      </c>
      <c r="AN105">
        <f>(AP105 - AO105 + BO105*1E3/(8.314*(BQ105+273.15)) * AR105/BN105 * AQ105) * BN105/(100*BB105) * 1000/(1000 - AP105)</f>
        <v>0</v>
      </c>
      <c r="AO105">
        <v>16.4421540242522</v>
      </c>
      <c r="AP105">
        <v>18.41588181818183</v>
      </c>
      <c r="AQ105">
        <v>0.0001590551293628252</v>
      </c>
      <c r="AR105">
        <v>96.67977505409691</v>
      </c>
      <c r="AS105">
        <v>6</v>
      </c>
      <c r="AT105">
        <v>1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1664293630.5</v>
      </c>
      <c r="BH105">
        <v>1382.008888888889</v>
      </c>
      <c r="BI105">
        <v>1443.532222222222</v>
      </c>
      <c r="BJ105">
        <v>18.4012</v>
      </c>
      <c r="BK105">
        <v>16.40404814814815</v>
      </c>
      <c r="BL105">
        <v>1376.83037037037</v>
      </c>
      <c r="BM105">
        <v>18.20132222222222</v>
      </c>
      <c r="BN105">
        <v>500.061111111111</v>
      </c>
      <c r="BO105">
        <v>91.10494444444447</v>
      </c>
      <c r="BP105">
        <v>0.09997127407407408</v>
      </c>
      <c r="BQ105">
        <v>24.47815185185186</v>
      </c>
      <c r="BR105">
        <v>25.06159259259259</v>
      </c>
      <c r="BS105">
        <v>999.9000000000001</v>
      </c>
      <c r="BT105">
        <v>0</v>
      </c>
      <c r="BU105">
        <v>0</v>
      </c>
      <c r="BV105">
        <v>9997.799629629631</v>
      </c>
      <c r="BW105">
        <v>0</v>
      </c>
      <c r="BX105">
        <v>8.521006666666667</v>
      </c>
      <c r="BY105">
        <v>-61.52214814814815</v>
      </c>
      <c r="BZ105">
        <v>1407.916666666666</v>
      </c>
      <c r="CA105">
        <v>1467.606296296296</v>
      </c>
      <c r="CB105">
        <v>1.997137407407407</v>
      </c>
      <c r="CC105">
        <v>1443.532222222222</v>
      </c>
      <c r="CD105">
        <v>16.40404814814815</v>
      </c>
      <c r="CE105">
        <v>1.67644037037037</v>
      </c>
      <c r="CF105">
        <v>1.494490740740741</v>
      </c>
      <c r="CG105">
        <v>14.67997777777778</v>
      </c>
      <c r="CH105">
        <v>12.91187777777778</v>
      </c>
      <c r="CI105">
        <v>2000.003703703704</v>
      </c>
      <c r="CJ105">
        <v>0.980004</v>
      </c>
      <c r="CK105">
        <v>0.01999586666666666</v>
      </c>
      <c r="CL105">
        <v>0</v>
      </c>
      <c r="CM105">
        <v>746.8693333333334</v>
      </c>
      <c r="CN105">
        <v>5.000560000000001</v>
      </c>
      <c r="CO105">
        <v>14885.87037037037</v>
      </c>
      <c r="CP105">
        <v>17294.92592592592</v>
      </c>
      <c r="CQ105">
        <v>37.99751851851852</v>
      </c>
      <c r="CR105">
        <v>38.39337037037038</v>
      </c>
      <c r="CS105">
        <v>37.28677777777778</v>
      </c>
      <c r="CT105">
        <v>37.097</v>
      </c>
      <c r="CU105">
        <v>38.458</v>
      </c>
      <c r="CV105">
        <v>1955.112592592593</v>
      </c>
      <c r="CW105">
        <v>39.89111111111112</v>
      </c>
      <c r="CX105">
        <v>0</v>
      </c>
      <c r="CY105">
        <v>1664293653.9</v>
      </c>
      <c r="CZ105">
        <v>0</v>
      </c>
      <c r="DA105">
        <v>0</v>
      </c>
      <c r="DB105" t="s">
        <v>356</v>
      </c>
      <c r="DC105">
        <v>1663861122</v>
      </c>
      <c r="DD105">
        <v>1663861125</v>
      </c>
      <c r="DE105">
        <v>0</v>
      </c>
      <c r="DF105">
        <v>-0.287</v>
      </c>
      <c r="DG105">
        <v>-0.004</v>
      </c>
      <c r="DH105">
        <v>3.172</v>
      </c>
      <c r="DI105">
        <v>0.178</v>
      </c>
      <c r="DJ105">
        <v>400</v>
      </c>
      <c r="DK105">
        <v>17</v>
      </c>
      <c r="DL105">
        <v>0.18</v>
      </c>
      <c r="DM105">
        <v>0.07000000000000001</v>
      </c>
      <c r="DN105">
        <v>-61.40561707317074</v>
      </c>
      <c r="DO105">
        <v>-2.044900348432119</v>
      </c>
      <c r="DP105">
        <v>0.2142744216123035</v>
      </c>
      <c r="DQ105">
        <v>0</v>
      </c>
      <c r="DR105">
        <v>2.01300731707317</v>
      </c>
      <c r="DS105">
        <v>-0.3520653658536579</v>
      </c>
      <c r="DT105">
        <v>0.03544881855160117</v>
      </c>
      <c r="DU105">
        <v>0</v>
      </c>
      <c r="DV105">
        <v>0</v>
      </c>
      <c r="DW105">
        <v>2</v>
      </c>
      <c r="DX105" t="s">
        <v>357</v>
      </c>
      <c r="DY105">
        <v>2.98084</v>
      </c>
      <c r="DZ105">
        <v>2.72832</v>
      </c>
      <c r="EA105">
        <v>0.195235</v>
      </c>
      <c r="EB105">
        <v>0.202018</v>
      </c>
      <c r="EC105">
        <v>0.09001290000000001</v>
      </c>
      <c r="ED105">
        <v>0.08373029999999999</v>
      </c>
      <c r="EE105">
        <v>24187.6</v>
      </c>
      <c r="EF105">
        <v>23631.5</v>
      </c>
      <c r="EG105">
        <v>30579.5</v>
      </c>
      <c r="EH105">
        <v>29854.4</v>
      </c>
      <c r="EI105">
        <v>38397.9</v>
      </c>
      <c r="EJ105">
        <v>36021.2</v>
      </c>
      <c r="EK105">
        <v>46763.6</v>
      </c>
      <c r="EL105">
        <v>44389.6</v>
      </c>
      <c r="EM105">
        <v>1.88472</v>
      </c>
      <c r="EN105">
        <v>1.8921</v>
      </c>
      <c r="EO105">
        <v>0.1228</v>
      </c>
      <c r="EP105">
        <v>0</v>
      </c>
      <c r="EQ105">
        <v>23.0292</v>
      </c>
      <c r="ER105">
        <v>999.9</v>
      </c>
      <c r="ES105">
        <v>38.3</v>
      </c>
      <c r="ET105">
        <v>30.5</v>
      </c>
      <c r="EU105">
        <v>18.4333</v>
      </c>
      <c r="EV105">
        <v>63.5091</v>
      </c>
      <c r="EW105">
        <v>23.738</v>
      </c>
      <c r="EX105">
        <v>1</v>
      </c>
      <c r="EY105">
        <v>-0.113333</v>
      </c>
      <c r="EZ105">
        <v>1.96571</v>
      </c>
      <c r="FA105">
        <v>20.2319</v>
      </c>
      <c r="FB105">
        <v>5.23017</v>
      </c>
      <c r="FC105">
        <v>11.968</v>
      </c>
      <c r="FD105">
        <v>4.97075</v>
      </c>
      <c r="FE105">
        <v>3.28958</v>
      </c>
      <c r="FF105">
        <v>9999</v>
      </c>
      <c r="FG105">
        <v>9999</v>
      </c>
      <c r="FH105">
        <v>9999</v>
      </c>
      <c r="FI105">
        <v>377</v>
      </c>
      <c r="FJ105">
        <v>4.97275</v>
      </c>
      <c r="FK105">
        <v>1.8769</v>
      </c>
      <c r="FL105">
        <v>1.875</v>
      </c>
      <c r="FM105">
        <v>1.87783</v>
      </c>
      <c r="FN105">
        <v>1.87455</v>
      </c>
      <c r="FO105">
        <v>1.87813</v>
      </c>
      <c r="FP105">
        <v>1.87531</v>
      </c>
      <c r="FQ105">
        <v>1.87637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5.23</v>
      </c>
      <c r="GF105">
        <v>0.2002</v>
      </c>
      <c r="GG105">
        <v>1.777354642861949</v>
      </c>
      <c r="GH105">
        <v>0.004141656873719072</v>
      </c>
      <c r="GI105">
        <v>-1.960372967482991E-06</v>
      </c>
      <c r="GJ105">
        <v>5.42736388890357E-10</v>
      </c>
      <c r="GK105">
        <v>-0.009777689371679627</v>
      </c>
      <c r="GL105">
        <v>0.002273355880072555</v>
      </c>
      <c r="GM105">
        <v>0.000541358641816816</v>
      </c>
      <c r="GN105">
        <v>-1.836191331155658E-06</v>
      </c>
      <c r="GO105">
        <v>-0</v>
      </c>
      <c r="GP105">
        <v>2096</v>
      </c>
      <c r="GQ105">
        <v>1</v>
      </c>
      <c r="GR105">
        <v>23</v>
      </c>
      <c r="GS105">
        <v>7208.6</v>
      </c>
      <c r="GT105">
        <v>7208.6</v>
      </c>
      <c r="GU105">
        <v>3.04321</v>
      </c>
      <c r="GV105">
        <v>2.50244</v>
      </c>
      <c r="GW105">
        <v>1.39893</v>
      </c>
      <c r="GX105">
        <v>2.33521</v>
      </c>
      <c r="GY105">
        <v>1.44897</v>
      </c>
      <c r="GZ105">
        <v>2.44507</v>
      </c>
      <c r="HA105">
        <v>35.0594</v>
      </c>
      <c r="HB105">
        <v>15.568</v>
      </c>
      <c r="HC105">
        <v>18</v>
      </c>
      <c r="HD105">
        <v>487.932</v>
      </c>
      <c r="HE105">
        <v>463.45</v>
      </c>
      <c r="HF105">
        <v>20.9106</v>
      </c>
      <c r="HG105">
        <v>25.5052</v>
      </c>
      <c r="HH105">
        <v>30</v>
      </c>
      <c r="HI105">
        <v>25.3491</v>
      </c>
      <c r="HJ105">
        <v>25.4266</v>
      </c>
      <c r="HK105">
        <v>60.907</v>
      </c>
      <c r="HL105">
        <v>11.9515</v>
      </c>
      <c r="HM105">
        <v>39.3348</v>
      </c>
      <c r="HN105">
        <v>20.9102</v>
      </c>
      <c r="HO105">
        <v>1489.61</v>
      </c>
      <c r="HP105">
        <v>16.5145</v>
      </c>
      <c r="HQ105">
        <v>101.073</v>
      </c>
      <c r="HR105">
        <v>102.078</v>
      </c>
    </row>
    <row r="106" spans="1:226">
      <c r="A106">
        <v>90</v>
      </c>
      <c r="B106">
        <v>1664293643</v>
      </c>
      <c r="C106">
        <v>536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1664293635.214286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1500.592384034632</v>
      </c>
      <c r="AK106">
        <v>1448.716121212121</v>
      </c>
      <c r="AL106">
        <v>3.402926406926383</v>
      </c>
      <c r="AM106">
        <v>63.45</v>
      </c>
      <c r="AN106">
        <f>(AP106 - AO106 + BO106*1E3/(8.314*(BQ106+273.15)) * AR106/BN106 * AQ106) * BN106/(100*BB106) * 1000/(1000 - AP106)</f>
        <v>0</v>
      </c>
      <c r="AO106">
        <v>16.46311058972482</v>
      </c>
      <c r="AP106">
        <v>18.42086993006995</v>
      </c>
      <c r="AQ106">
        <v>0.0001665057179664248</v>
      </c>
      <c r="AR106">
        <v>96.67977505409691</v>
      </c>
      <c r="AS106">
        <v>6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1664293635.214286</v>
      </c>
      <c r="BH106">
        <v>1397.7075</v>
      </c>
      <c r="BI106">
        <v>1459.365357142857</v>
      </c>
      <c r="BJ106">
        <v>18.40952142857143</v>
      </c>
      <c r="BK106">
        <v>16.43936785714286</v>
      </c>
      <c r="BL106">
        <v>1392.499285714286</v>
      </c>
      <c r="BM106">
        <v>18.20947857142857</v>
      </c>
      <c r="BN106">
        <v>500.0554642857143</v>
      </c>
      <c r="BO106">
        <v>91.10556071428572</v>
      </c>
      <c r="BP106">
        <v>0.09997295000000002</v>
      </c>
      <c r="BQ106">
        <v>24.45940357142857</v>
      </c>
      <c r="BR106">
        <v>25.04973214285714</v>
      </c>
      <c r="BS106">
        <v>999.9000000000002</v>
      </c>
      <c r="BT106">
        <v>0</v>
      </c>
      <c r="BU106">
        <v>0</v>
      </c>
      <c r="BV106">
        <v>10001.69678571429</v>
      </c>
      <c r="BW106">
        <v>0</v>
      </c>
      <c r="BX106">
        <v>8.513633928571428</v>
      </c>
      <c r="BY106">
        <v>-61.65721785714286</v>
      </c>
      <c r="BZ106">
        <v>1423.920714285714</v>
      </c>
      <c r="CA106">
        <v>1483.756428571429</v>
      </c>
      <c r="CB106">
        <v>1.970145</v>
      </c>
      <c r="CC106">
        <v>1459.365357142857</v>
      </c>
      <c r="CD106">
        <v>16.43936785714286</v>
      </c>
      <c r="CE106">
        <v>1.677208928571428</v>
      </c>
      <c r="CF106">
        <v>1.497718214285715</v>
      </c>
      <c r="CG106">
        <v>14.68708928571429</v>
      </c>
      <c r="CH106">
        <v>12.94485</v>
      </c>
      <c r="CI106">
        <v>1999.990357142857</v>
      </c>
      <c r="CJ106">
        <v>0.9800039642857142</v>
      </c>
      <c r="CK106">
        <v>0.01999590357142857</v>
      </c>
      <c r="CL106">
        <v>0</v>
      </c>
      <c r="CM106">
        <v>746.6701785714286</v>
      </c>
      <c r="CN106">
        <v>5.000560000000001</v>
      </c>
      <c r="CO106">
        <v>14881.21071428571</v>
      </c>
      <c r="CP106">
        <v>17294.81071428572</v>
      </c>
      <c r="CQ106">
        <v>37.91946428571428</v>
      </c>
      <c r="CR106">
        <v>38.38164285714286</v>
      </c>
      <c r="CS106">
        <v>37.29664285714286</v>
      </c>
      <c r="CT106">
        <v>37.0935</v>
      </c>
      <c r="CU106">
        <v>38.44599999999999</v>
      </c>
      <c r="CV106">
        <v>1955.099642857143</v>
      </c>
      <c r="CW106">
        <v>39.8907142857143</v>
      </c>
      <c r="CX106">
        <v>0</v>
      </c>
      <c r="CY106">
        <v>1664293659.3</v>
      </c>
      <c r="CZ106">
        <v>0</v>
      </c>
      <c r="DA106">
        <v>0</v>
      </c>
      <c r="DB106" t="s">
        <v>356</v>
      </c>
      <c r="DC106">
        <v>1663861122</v>
      </c>
      <c r="DD106">
        <v>1663861125</v>
      </c>
      <c r="DE106">
        <v>0</v>
      </c>
      <c r="DF106">
        <v>-0.287</v>
      </c>
      <c r="DG106">
        <v>-0.004</v>
      </c>
      <c r="DH106">
        <v>3.172</v>
      </c>
      <c r="DI106">
        <v>0.178</v>
      </c>
      <c r="DJ106">
        <v>400</v>
      </c>
      <c r="DK106">
        <v>17</v>
      </c>
      <c r="DL106">
        <v>0.18</v>
      </c>
      <c r="DM106">
        <v>0.07000000000000001</v>
      </c>
      <c r="DN106">
        <v>-61.56352439024389</v>
      </c>
      <c r="DO106">
        <v>-2.027546341463514</v>
      </c>
      <c r="DP106">
        <v>0.2105489975771099</v>
      </c>
      <c r="DQ106">
        <v>0</v>
      </c>
      <c r="DR106">
        <v>1.99272731707317</v>
      </c>
      <c r="DS106">
        <v>-0.3582066898954646</v>
      </c>
      <c r="DT106">
        <v>0.03596082577420713</v>
      </c>
      <c r="DU106">
        <v>0</v>
      </c>
      <c r="DV106">
        <v>0</v>
      </c>
      <c r="DW106">
        <v>2</v>
      </c>
      <c r="DX106" t="s">
        <v>357</v>
      </c>
      <c r="DY106">
        <v>2.98091</v>
      </c>
      <c r="DZ106">
        <v>2.7287</v>
      </c>
      <c r="EA106">
        <v>0.196632</v>
      </c>
      <c r="EB106">
        <v>0.20338</v>
      </c>
      <c r="EC106">
        <v>0.0900331</v>
      </c>
      <c r="ED106">
        <v>0.0838759</v>
      </c>
      <c r="EE106">
        <v>24145.6</v>
      </c>
      <c r="EF106">
        <v>23591</v>
      </c>
      <c r="EG106">
        <v>30579.5</v>
      </c>
      <c r="EH106">
        <v>29854.2</v>
      </c>
      <c r="EI106">
        <v>38397.3</v>
      </c>
      <c r="EJ106">
        <v>36015.4</v>
      </c>
      <c r="EK106">
        <v>46763.7</v>
      </c>
      <c r="EL106">
        <v>44389.4</v>
      </c>
      <c r="EM106">
        <v>1.88498</v>
      </c>
      <c r="EN106">
        <v>1.8923</v>
      </c>
      <c r="EO106">
        <v>0.120975</v>
      </c>
      <c r="EP106">
        <v>0</v>
      </c>
      <c r="EQ106">
        <v>23.0229</v>
      </c>
      <c r="ER106">
        <v>999.9</v>
      </c>
      <c r="ES106">
        <v>38.3</v>
      </c>
      <c r="ET106">
        <v>30.5</v>
      </c>
      <c r="EU106">
        <v>18.4305</v>
      </c>
      <c r="EV106">
        <v>63.3091</v>
      </c>
      <c r="EW106">
        <v>23.7179</v>
      </c>
      <c r="EX106">
        <v>1</v>
      </c>
      <c r="EY106">
        <v>-0.113478</v>
      </c>
      <c r="EZ106">
        <v>1.94541</v>
      </c>
      <c r="FA106">
        <v>20.2322</v>
      </c>
      <c r="FB106">
        <v>5.23107</v>
      </c>
      <c r="FC106">
        <v>11.968</v>
      </c>
      <c r="FD106">
        <v>4.9708</v>
      </c>
      <c r="FE106">
        <v>3.28965</v>
      </c>
      <c r="FF106">
        <v>9999</v>
      </c>
      <c r="FG106">
        <v>9999</v>
      </c>
      <c r="FH106">
        <v>9999</v>
      </c>
      <c r="FI106">
        <v>377</v>
      </c>
      <c r="FJ106">
        <v>4.97274</v>
      </c>
      <c r="FK106">
        <v>1.87692</v>
      </c>
      <c r="FL106">
        <v>1.875</v>
      </c>
      <c r="FM106">
        <v>1.87783</v>
      </c>
      <c r="FN106">
        <v>1.87454</v>
      </c>
      <c r="FO106">
        <v>1.87813</v>
      </c>
      <c r="FP106">
        <v>1.8753</v>
      </c>
      <c r="FQ106">
        <v>1.87637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5.25</v>
      </c>
      <c r="GF106">
        <v>0.2003</v>
      </c>
      <c r="GG106">
        <v>1.777354642861949</v>
      </c>
      <c r="GH106">
        <v>0.004141656873719072</v>
      </c>
      <c r="GI106">
        <v>-1.960372967482991E-06</v>
      </c>
      <c r="GJ106">
        <v>5.42736388890357E-10</v>
      </c>
      <c r="GK106">
        <v>-0.009777689371679627</v>
      </c>
      <c r="GL106">
        <v>0.002273355880072555</v>
      </c>
      <c r="GM106">
        <v>0.000541358641816816</v>
      </c>
      <c r="GN106">
        <v>-1.836191331155658E-06</v>
      </c>
      <c r="GO106">
        <v>-0</v>
      </c>
      <c r="GP106">
        <v>2096</v>
      </c>
      <c r="GQ106">
        <v>1</v>
      </c>
      <c r="GR106">
        <v>23</v>
      </c>
      <c r="GS106">
        <v>7208.7</v>
      </c>
      <c r="GT106">
        <v>7208.6</v>
      </c>
      <c r="GU106">
        <v>3.06763</v>
      </c>
      <c r="GV106">
        <v>2.50488</v>
      </c>
      <c r="GW106">
        <v>1.39893</v>
      </c>
      <c r="GX106">
        <v>2.33643</v>
      </c>
      <c r="GY106">
        <v>1.44897</v>
      </c>
      <c r="GZ106">
        <v>2.44507</v>
      </c>
      <c r="HA106">
        <v>35.0594</v>
      </c>
      <c r="HB106">
        <v>15.5768</v>
      </c>
      <c r="HC106">
        <v>18</v>
      </c>
      <c r="HD106">
        <v>488.067</v>
      </c>
      <c r="HE106">
        <v>463.576</v>
      </c>
      <c r="HF106">
        <v>20.8607</v>
      </c>
      <c r="HG106">
        <v>25.5052</v>
      </c>
      <c r="HH106">
        <v>30</v>
      </c>
      <c r="HI106">
        <v>25.3491</v>
      </c>
      <c r="HJ106">
        <v>25.4266</v>
      </c>
      <c r="HK106">
        <v>61.4145</v>
      </c>
      <c r="HL106">
        <v>11.9515</v>
      </c>
      <c r="HM106">
        <v>39.3348</v>
      </c>
      <c r="HN106">
        <v>20.8594</v>
      </c>
      <c r="HO106">
        <v>1502.97</v>
      </c>
      <c r="HP106">
        <v>16.5453</v>
      </c>
      <c r="HQ106">
        <v>101.074</v>
      </c>
      <c r="HR106">
        <v>102.078</v>
      </c>
    </row>
    <row r="107" spans="1:226">
      <c r="A107">
        <v>91</v>
      </c>
      <c r="B107">
        <v>1664293648</v>
      </c>
      <c r="C107">
        <v>541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1664293640.5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1517.522012121213</v>
      </c>
      <c r="AK107">
        <v>1465.792424242424</v>
      </c>
      <c r="AL107">
        <v>3.405613852813755</v>
      </c>
      <c r="AM107">
        <v>63.45</v>
      </c>
      <c r="AN107">
        <f>(AP107 - AO107 + BO107*1E3/(8.314*(BQ107+273.15)) * AR107/BN107 * AQ107) * BN107/(100*BB107) * 1000/(1000 - AP107)</f>
        <v>0</v>
      </c>
      <c r="AO107">
        <v>16.49849167957414</v>
      </c>
      <c r="AP107">
        <v>18.4244048951049</v>
      </c>
      <c r="AQ107">
        <v>2.094137669184932E-05</v>
      </c>
      <c r="AR107">
        <v>96.67977505409691</v>
      </c>
      <c r="AS107">
        <v>6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1664293640.5</v>
      </c>
      <c r="BH107">
        <v>1415.375185185185</v>
      </c>
      <c r="BI107">
        <v>1477.131851851852</v>
      </c>
      <c r="BJ107">
        <v>18.41721851851852</v>
      </c>
      <c r="BK107">
        <v>16.47668888888889</v>
      </c>
      <c r="BL107">
        <v>1410.134444444444</v>
      </c>
      <c r="BM107">
        <v>18.21702222222222</v>
      </c>
      <c r="BN107">
        <v>500.0503333333333</v>
      </c>
      <c r="BO107">
        <v>91.10734814814815</v>
      </c>
      <c r="BP107">
        <v>0.0999989962962963</v>
      </c>
      <c r="BQ107">
        <v>24.43122962962963</v>
      </c>
      <c r="BR107">
        <v>25.02665185185185</v>
      </c>
      <c r="BS107">
        <v>999.9000000000001</v>
      </c>
      <c r="BT107">
        <v>0</v>
      </c>
      <c r="BU107">
        <v>0</v>
      </c>
      <c r="BV107">
        <v>9999.84</v>
      </c>
      <c r="BW107">
        <v>0</v>
      </c>
      <c r="BX107">
        <v>8.508439629629631</v>
      </c>
      <c r="BY107">
        <v>-61.75646666666667</v>
      </c>
      <c r="BZ107">
        <v>1441.931481481482</v>
      </c>
      <c r="CA107">
        <v>1501.877777777778</v>
      </c>
      <c r="CB107">
        <v>1.940528148148148</v>
      </c>
      <c r="CC107">
        <v>1477.131851851852</v>
      </c>
      <c r="CD107">
        <v>16.47668888888889</v>
      </c>
      <c r="CE107">
        <v>1.677943333333333</v>
      </c>
      <c r="CF107">
        <v>1.501147407407407</v>
      </c>
      <c r="CG107">
        <v>14.69387037037037</v>
      </c>
      <c r="CH107">
        <v>12.97982962962963</v>
      </c>
      <c r="CI107">
        <v>1999.985555555555</v>
      </c>
      <c r="CJ107">
        <v>0.9800037777777776</v>
      </c>
      <c r="CK107">
        <v>0.0199960962962963</v>
      </c>
      <c r="CL107">
        <v>0</v>
      </c>
      <c r="CM107">
        <v>746.3668148148148</v>
      </c>
      <c r="CN107">
        <v>5.000560000000001</v>
      </c>
      <c r="CO107">
        <v>14877.02222222222</v>
      </c>
      <c r="CP107">
        <v>17294.75555555556</v>
      </c>
      <c r="CQ107">
        <v>37.88411111111111</v>
      </c>
      <c r="CR107">
        <v>38.37033333333333</v>
      </c>
      <c r="CS107">
        <v>37.28225925925926</v>
      </c>
      <c r="CT107">
        <v>37.0854074074074</v>
      </c>
      <c r="CU107">
        <v>38.43940740740741</v>
      </c>
      <c r="CV107">
        <v>1955.094444444445</v>
      </c>
      <c r="CW107">
        <v>39.89111111111112</v>
      </c>
      <c r="CX107">
        <v>0</v>
      </c>
      <c r="CY107">
        <v>1664293664.1</v>
      </c>
      <c r="CZ107">
        <v>0</v>
      </c>
      <c r="DA107">
        <v>0</v>
      </c>
      <c r="DB107" t="s">
        <v>356</v>
      </c>
      <c r="DC107">
        <v>1663861122</v>
      </c>
      <c r="DD107">
        <v>1663861125</v>
      </c>
      <c r="DE107">
        <v>0</v>
      </c>
      <c r="DF107">
        <v>-0.287</v>
      </c>
      <c r="DG107">
        <v>-0.004</v>
      </c>
      <c r="DH107">
        <v>3.172</v>
      </c>
      <c r="DI107">
        <v>0.178</v>
      </c>
      <c r="DJ107">
        <v>400</v>
      </c>
      <c r="DK107">
        <v>17</v>
      </c>
      <c r="DL107">
        <v>0.18</v>
      </c>
      <c r="DM107">
        <v>0.07000000000000001</v>
      </c>
      <c r="DN107">
        <v>-61.6757825</v>
      </c>
      <c r="DO107">
        <v>-1.275677673545862</v>
      </c>
      <c r="DP107">
        <v>0.1573320801481696</v>
      </c>
      <c r="DQ107">
        <v>0</v>
      </c>
      <c r="DR107">
        <v>1.959667</v>
      </c>
      <c r="DS107">
        <v>-0.323055084427768</v>
      </c>
      <c r="DT107">
        <v>0.03177948309837653</v>
      </c>
      <c r="DU107">
        <v>0</v>
      </c>
      <c r="DV107">
        <v>0</v>
      </c>
      <c r="DW107">
        <v>2</v>
      </c>
      <c r="DX107" t="s">
        <v>357</v>
      </c>
      <c r="DY107">
        <v>2.9807</v>
      </c>
      <c r="DZ107">
        <v>2.72821</v>
      </c>
      <c r="EA107">
        <v>0.198011</v>
      </c>
      <c r="EB107">
        <v>0.204726</v>
      </c>
      <c r="EC107">
        <v>0.0900445</v>
      </c>
      <c r="ED107">
        <v>0.08398360000000001</v>
      </c>
      <c r="EE107">
        <v>24105.1</v>
      </c>
      <c r="EF107">
        <v>23551.1</v>
      </c>
      <c r="EG107">
        <v>30580.6</v>
      </c>
      <c r="EH107">
        <v>29854.1</v>
      </c>
      <c r="EI107">
        <v>38398.1</v>
      </c>
      <c r="EJ107">
        <v>36011.1</v>
      </c>
      <c r="EK107">
        <v>46765.2</v>
      </c>
      <c r="EL107">
        <v>44389.3</v>
      </c>
      <c r="EM107">
        <v>1.88485</v>
      </c>
      <c r="EN107">
        <v>1.89285</v>
      </c>
      <c r="EO107">
        <v>0.118613</v>
      </c>
      <c r="EP107">
        <v>0</v>
      </c>
      <c r="EQ107">
        <v>23.0163</v>
      </c>
      <c r="ER107">
        <v>999.9</v>
      </c>
      <c r="ES107">
        <v>38.4</v>
      </c>
      <c r="ET107">
        <v>30.5</v>
      </c>
      <c r="EU107">
        <v>18.4786</v>
      </c>
      <c r="EV107">
        <v>63.5591</v>
      </c>
      <c r="EW107">
        <v>23.7901</v>
      </c>
      <c r="EX107">
        <v>1</v>
      </c>
      <c r="EY107">
        <v>-0.113425</v>
      </c>
      <c r="EZ107">
        <v>1.84484</v>
      </c>
      <c r="FA107">
        <v>20.2331</v>
      </c>
      <c r="FB107">
        <v>5.22642</v>
      </c>
      <c r="FC107">
        <v>11.968</v>
      </c>
      <c r="FD107">
        <v>4.9696</v>
      </c>
      <c r="FE107">
        <v>3.28905</v>
      </c>
      <c r="FF107">
        <v>9999</v>
      </c>
      <c r="FG107">
        <v>9999</v>
      </c>
      <c r="FH107">
        <v>9999</v>
      </c>
      <c r="FI107">
        <v>377</v>
      </c>
      <c r="FJ107">
        <v>4.97274</v>
      </c>
      <c r="FK107">
        <v>1.87694</v>
      </c>
      <c r="FL107">
        <v>1.875</v>
      </c>
      <c r="FM107">
        <v>1.87783</v>
      </c>
      <c r="FN107">
        <v>1.87456</v>
      </c>
      <c r="FO107">
        <v>1.87815</v>
      </c>
      <c r="FP107">
        <v>1.8753</v>
      </c>
      <c r="FQ107">
        <v>1.87637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5.29</v>
      </c>
      <c r="GF107">
        <v>0.2003</v>
      </c>
      <c r="GG107">
        <v>1.777354642861949</v>
      </c>
      <c r="GH107">
        <v>0.004141656873719072</v>
      </c>
      <c r="GI107">
        <v>-1.960372967482991E-06</v>
      </c>
      <c r="GJ107">
        <v>5.42736388890357E-10</v>
      </c>
      <c r="GK107">
        <v>-0.009777689371679627</v>
      </c>
      <c r="GL107">
        <v>0.002273355880072555</v>
      </c>
      <c r="GM107">
        <v>0.000541358641816816</v>
      </c>
      <c r="GN107">
        <v>-1.836191331155658E-06</v>
      </c>
      <c r="GO107">
        <v>-0</v>
      </c>
      <c r="GP107">
        <v>2096</v>
      </c>
      <c r="GQ107">
        <v>1</v>
      </c>
      <c r="GR107">
        <v>23</v>
      </c>
      <c r="GS107">
        <v>7208.8</v>
      </c>
      <c r="GT107">
        <v>7208.7</v>
      </c>
      <c r="GU107">
        <v>3.09692</v>
      </c>
      <c r="GV107">
        <v>2.50122</v>
      </c>
      <c r="GW107">
        <v>1.39893</v>
      </c>
      <c r="GX107">
        <v>2.33643</v>
      </c>
      <c r="GY107">
        <v>1.44897</v>
      </c>
      <c r="GZ107">
        <v>2.44263</v>
      </c>
      <c r="HA107">
        <v>35.0594</v>
      </c>
      <c r="HB107">
        <v>15.568</v>
      </c>
      <c r="HC107">
        <v>18</v>
      </c>
      <c r="HD107">
        <v>488.002</v>
      </c>
      <c r="HE107">
        <v>463.932</v>
      </c>
      <c r="HF107">
        <v>20.8253</v>
      </c>
      <c r="HG107">
        <v>25.5068</v>
      </c>
      <c r="HH107">
        <v>30.0001</v>
      </c>
      <c r="HI107">
        <v>25.3495</v>
      </c>
      <c r="HJ107">
        <v>25.4275</v>
      </c>
      <c r="HK107">
        <v>61.9861</v>
      </c>
      <c r="HL107">
        <v>11.9515</v>
      </c>
      <c r="HM107">
        <v>39.7215</v>
      </c>
      <c r="HN107">
        <v>20.8354</v>
      </c>
      <c r="HO107">
        <v>1523.01</v>
      </c>
      <c r="HP107">
        <v>16.4893</v>
      </c>
      <c r="HQ107">
        <v>101.077</v>
      </c>
      <c r="HR107">
        <v>102.077</v>
      </c>
    </row>
    <row r="108" spans="1:226">
      <c r="A108">
        <v>92</v>
      </c>
      <c r="B108">
        <v>1664293653</v>
      </c>
      <c r="C108">
        <v>546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1664293645.214286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1534.417110025974</v>
      </c>
      <c r="AK108">
        <v>1482.706727272727</v>
      </c>
      <c r="AL108">
        <v>3.377444155844156</v>
      </c>
      <c r="AM108">
        <v>63.45</v>
      </c>
      <c r="AN108">
        <f>(AP108 - AO108 + BO108*1E3/(8.314*(BQ108+273.15)) * AR108/BN108 * AQ108) * BN108/(100*BB108) * 1000/(1000 - AP108)</f>
        <v>0</v>
      </c>
      <c r="AO108">
        <v>16.53725785969883</v>
      </c>
      <c r="AP108">
        <v>18.4344020979021</v>
      </c>
      <c r="AQ108">
        <v>8.092970467802052E-05</v>
      </c>
      <c r="AR108">
        <v>96.67977505409691</v>
      </c>
      <c r="AS108">
        <v>6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1664293645.214286</v>
      </c>
      <c r="BH108">
        <v>1431.115714285714</v>
      </c>
      <c r="BI108">
        <v>1492.874285714286</v>
      </c>
      <c r="BJ108">
        <v>18.42374999999999</v>
      </c>
      <c r="BK108">
        <v>16.50610714285714</v>
      </c>
      <c r="BL108">
        <v>1425.845714285714</v>
      </c>
      <c r="BM108">
        <v>18.223425</v>
      </c>
      <c r="BN108">
        <v>500.0548571428571</v>
      </c>
      <c r="BO108">
        <v>91.1087357142857</v>
      </c>
      <c r="BP108">
        <v>0.1000596178571429</v>
      </c>
      <c r="BQ108">
        <v>24.40389285714286</v>
      </c>
      <c r="BR108">
        <v>24.99312142857143</v>
      </c>
      <c r="BS108">
        <v>999.9000000000002</v>
      </c>
      <c r="BT108">
        <v>0</v>
      </c>
      <c r="BU108">
        <v>0</v>
      </c>
      <c r="BV108">
        <v>9998.01</v>
      </c>
      <c r="BW108">
        <v>0</v>
      </c>
      <c r="BX108">
        <v>8.516046071428571</v>
      </c>
      <c r="BY108">
        <v>-61.75832500000001</v>
      </c>
      <c r="BZ108">
        <v>1457.977142857143</v>
      </c>
      <c r="CA108">
        <v>1517.930357142857</v>
      </c>
      <c r="CB108">
        <v>1.917646785714286</v>
      </c>
      <c r="CC108">
        <v>1492.874285714286</v>
      </c>
      <c r="CD108">
        <v>16.50610714285714</v>
      </c>
      <c r="CE108">
        <v>1.678563571428571</v>
      </c>
      <c r="CF108">
        <v>1.503849285714286</v>
      </c>
      <c r="CG108">
        <v>14.69960357142857</v>
      </c>
      <c r="CH108">
        <v>13.00732857142857</v>
      </c>
      <c r="CI108">
        <v>1999.979642857143</v>
      </c>
      <c r="CJ108">
        <v>0.9800036428571427</v>
      </c>
      <c r="CK108">
        <v>0.01999623571428572</v>
      </c>
      <c r="CL108">
        <v>0</v>
      </c>
      <c r="CM108">
        <v>746.2411428571429</v>
      </c>
      <c r="CN108">
        <v>5.000560000000001</v>
      </c>
      <c r="CO108">
        <v>14873.925</v>
      </c>
      <c r="CP108">
        <v>17294.71428571429</v>
      </c>
      <c r="CQ108">
        <v>37.87475</v>
      </c>
      <c r="CR108">
        <v>38.36599999999999</v>
      </c>
      <c r="CS108">
        <v>37.27207142857143</v>
      </c>
      <c r="CT108">
        <v>37.07114285714285</v>
      </c>
      <c r="CU108">
        <v>38.42821428571428</v>
      </c>
      <c r="CV108">
        <v>1955.088214285714</v>
      </c>
      <c r="CW108">
        <v>39.89142857142858</v>
      </c>
      <c r="CX108">
        <v>0</v>
      </c>
      <c r="CY108">
        <v>1664293668.9</v>
      </c>
      <c r="CZ108">
        <v>0</v>
      </c>
      <c r="DA108">
        <v>0</v>
      </c>
      <c r="DB108" t="s">
        <v>356</v>
      </c>
      <c r="DC108">
        <v>1663861122</v>
      </c>
      <c r="DD108">
        <v>1663861125</v>
      </c>
      <c r="DE108">
        <v>0</v>
      </c>
      <c r="DF108">
        <v>-0.287</v>
      </c>
      <c r="DG108">
        <v>-0.004</v>
      </c>
      <c r="DH108">
        <v>3.172</v>
      </c>
      <c r="DI108">
        <v>0.178</v>
      </c>
      <c r="DJ108">
        <v>400</v>
      </c>
      <c r="DK108">
        <v>17</v>
      </c>
      <c r="DL108">
        <v>0.18</v>
      </c>
      <c r="DM108">
        <v>0.07000000000000001</v>
      </c>
      <c r="DN108">
        <v>-61.7286625</v>
      </c>
      <c r="DO108">
        <v>-0.0003726078797496671</v>
      </c>
      <c r="DP108">
        <v>0.0987172570716489</v>
      </c>
      <c r="DQ108">
        <v>1</v>
      </c>
      <c r="DR108">
        <v>1.93075725</v>
      </c>
      <c r="DS108">
        <v>-0.2994746341463441</v>
      </c>
      <c r="DT108">
        <v>0.02931901908211631</v>
      </c>
      <c r="DU108">
        <v>0</v>
      </c>
      <c r="DV108">
        <v>1</v>
      </c>
      <c r="DW108">
        <v>2</v>
      </c>
      <c r="DX108" t="s">
        <v>412</v>
      </c>
      <c r="DY108">
        <v>2.98081</v>
      </c>
      <c r="DZ108">
        <v>2.72831</v>
      </c>
      <c r="EA108">
        <v>0.199369</v>
      </c>
      <c r="EB108">
        <v>0.206065</v>
      </c>
      <c r="EC108">
        <v>0.0900812</v>
      </c>
      <c r="ED108">
        <v>0.08406619999999999</v>
      </c>
      <c r="EE108">
        <v>24064.1</v>
      </c>
      <c r="EF108">
        <v>23511.3</v>
      </c>
      <c r="EG108">
        <v>30580.4</v>
      </c>
      <c r="EH108">
        <v>29853.9</v>
      </c>
      <c r="EI108">
        <v>38396.8</v>
      </c>
      <c r="EJ108">
        <v>36007.4</v>
      </c>
      <c r="EK108">
        <v>46765.4</v>
      </c>
      <c r="EL108">
        <v>44388.7</v>
      </c>
      <c r="EM108">
        <v>1.885</v>
      </c>
      <c r="EN108">
        <v>1.89275</v>
      </c>
      <c r="EO108">
        <v>0.117153</v>
      </c>
      <c r="EP108">
        <v>0</v>
      </c>
      <c r="EQ108">
        <v>23.01</v>
      </c>
      <c r="ER108">
        <v>999.9</v>
      </c>
      <c r="ES108">
        <v>38.4</v>
      </c>
      <c r="ET108">
        <v>30.5</v>
      </c>
      <c r="EU108">
        <v>18.4787</v>
      </c>
      <c r="EV108">
        <v>63.7191</v>
      </c>
      <c r="EW108">
        <v>23.7821</v>
      </c>
      <c r="EX108">
        <v>1</v>
      </c>
      <c r="EY108">
        <v>-0.115254</v>
      </c>
      <c r="EZ108">
        <v>0.0199374</v>
      </c>
      <c r="FA108">
        <v>20.2427</v>
      </c>
      <c r="FB108">
        <v>5.22852</v>
      </c>
      <c r="FC108">
        <v>11.968</v>
      </c>
      <c r="FD108">
        <v>4.97005</v>
      </c>
      <c r="FE108">
        <v>3.28935</v>
      </c>
      <c r="FF108">
        <v>9999</v>
      </c>
      <c r="FG108">
        <v>9999</v>
      </c>
      <c r="FH108">
        <v>9999</v>
      </c>
      <c r="FI108">
        <v>377</v>
      </c>
      <c r="FJ108">
        <v>4.97274</v>
      </c>
      <c r="FK108">
        <v>1.87696</v>
      </c>
      <c r="FL108">
        <v>1.875</v>
      </c>
      <c r="FM108">
        <v>1.87783</v>
      </c>
      <c r="FN108">
        <v>1.87455</v>
      </c>
      <c r="FO108">
        <v>1.87817</v>
      </c>
      <c r="FP108">
        <v>1.87531</v>
      </c>
      <c r="FQ108">
        <v>1.87637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5.32</v>
      </c>
      <c r="GF108">
        <v>0.2005</v>
      </c>
      <c r="GG108">
        <v>1.777354642861949</v>
      </c>
      <c r="GH108">
        <v>0.004141656873719072</v>
      </c>
      <c r="GI108">
        <v>-1.960372967482991E-06</v>
      </c>
      <c r="GJ108">
        <v>5.42736388890357E-10</v>
      </c>
      <c r="GK108">
        <v>-0.009777689371679627</v>
      </c>
      <c r="GL108">
        <v>0.002273355880072555</v>
      </c>
      <c r="GM108">
        <v>0.000541358641816816</v>
      </c>
      <c r="GN108">
        <v>-1.836191331155658E-06</v>
      </c>
      <c r="GO108">
        <v>-0</v>
      </c>
      <c r="GP108">
        <v>2096</v>
      </c>
      <c r="GQ108">
        <v>1</v>
      </c>
      <c r="GR108">
        <v>23</v>
      </c>
      <c r="GS108">
        <v>7208.9</v>
      </c>
      <c r="GT108">
        <v>7208.8</v>
      </c>
      <c r="GU108">
        <v>3.12256</v>
      </c>
      <c r="GV108">
        <v>2.50488</v>
      </c>
      <c r="GW108">
        <v>1.39893</v>
      </c>
      <c r="GX108">
        <v>2.33643</v>
      </c>
      <c r="GY108">
        <v>1.44897</v>
      </c>
      <c r="GZ108">
        <v>2.46826</v>
      </c>
      <c r="HA108">
        <v>35.0594</v>
      </c>
      <c r="HB108">
        <v>15.5855</v>
      </c>
      <c r="HC108">
        <v>18</v>
      </c>
      <c r="HD108">
        <v>488.096</v>
      </c>
      <c r="HE108">
        <v>463.88</v>
      </c>
      <c r="HF108">
        <v>20.9896</v>
      </c>
      <c r="HG108">
        <v>25.5074</v>
      </c>
      <c r="HH108">
        <v>29.9988</v>
      </c>
      <c r="HI108">
        <v>25.3512</v>
      </c>
      <c r="HJ108">
        <v>25.4288</v>
      </c>
      <c r="HK108">
        <v>62.5013</v>
      </c>
      <c r="HL108">
        <v>12.2224</v>
      </c>
      <c r="HM108">
        <v>39.7215</v>
      </c>
      <c r="HN108">
        <v>21.2443</v>
      </c>
      <c r="HO108">
        <v>1536.36</v>
      </c>
      <c r="HP108">
        <v>16.4209</v>
      </c>
      <c r="HQ108">
        <v>101.077</v>
      </c>
      <c r="HR108">
        <v>102.076</v>
      </c>
    </row>
    <row r="109" spans="1:226">
      <c r="A109">
        <v>93</v>
      </c>
      <c r="B109">
        <v>1664293658</v>
      </c>
      <c r="C109">
        <v>551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1664293650.5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1551.567858389611</v>
      </c>
      <c r="AK109">
        <v>1499.624848484848</v>
      </c>
      <c r="AL109">
        <v>3.37797056277045</v>
      </c>
      <c r="AM109">
        <v>63.45</v>
      </c>
      <c r="AN109">
        <f>(AP109 - AO109 + BO109*1E3/(8.314*(BQ109+273.15)) * AR109/BN109 * AQ109) * BN109/(100*BB109) * 1000/(1000 - AP109)</f>
        <v>0</v>
      </c>
      <c r="AO109">
        <v>16.54753123788966</v>
      </c>
      <c r="AP109">
        <v>18.44663006993008</v>
      </c>
      <c r="AQ109">
        <v>0.000117755659521981</v>
      </c>
      <c r="AR109">
        <v>96.67977505409691</v>
      </c>
      <c r="AS109">
        <v>5</v>
      </c>
      <c r="AT109">
        <v>1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1664293650.5</v>
      </c>
      <c r="BH109">
        <v>1448.737407407408</v>
      </c>
      <c r="BI109">
        <v>1510.536666666667</v>
      </c>
      <c r="BJ109">
        <v>18.43137777777778</v>
      </c>
      <c r="BK109">
        <v>16.53068518518518</v>
      </c>
      <c r="BL109">
        <v>1443.434814814815</v>
      </c>
      <c r="BM109">
        <v>18.2309</v>
      </c>
      <c r="BN109">
        <v>500.0692222222223</v>
      </c>
      <c r="BO109">
        <v>91.10950000000001</v>
      </c>
      <c r="BP109">
        <v>0.1000564925925926</v>
      </c>
      <c r="BQ109">
        <v>24.37716296296296</v>
      </c>
      <c r="BR109">
        <v>24.96092962962962</v>
      </c>
      <c r="BS109">
        <v>999.9000000000001</v>
      </c>
      <c r="BT109">
        <v>0</v>
      </c>
      <c r="BU109">
        <v>0</v>
      </c>
      <c r="BV109">
        <v>9994.84851851852</v>
      </c>
      <c r="BW109">
        <v>0</v>
      </c>
      <c r="BX109">
        <v>8.521158148148148</v>
      </c>
      <c r="BY109">
        <v>-61.79945555555555</v>
      </c>
      <c r="BZ109">
        <v>1475.942222222223</v>
      </c>
      <c r="CA109">
        <v>1535.928518518518</v>
      </c>
      <c r="CB109">
        <v>1.900693333333333</v>
      </c>
      <c r="CC109">
        <v>1510.536666666667</v>
      </c>
      <c r="CD109">
        <v>16.53068518518518</v>
      </c>
      <c r="CE109">
        <v>1.679273703703704</v>
      </c>
      <c r="CF109">
        <v>1.506101481481482</v>
      </c>
      <c r="CG109">
        <v>14.70614814814815</v>
      </c>
      <c r="CH109">
        <v>13.03024074074074</v>
      </c>
      <c r="CI109">
        <v>1999.982592592592</v>
      </c>
      <c r="CJ109">
        <v>0.9800036666666665</v>
      </c>
      <c r="CK109">
        <v>0.01999621111111111</v>
      </c>
      <c r="CL109">
        <v>0</v>
      </c>
      <c r="CM109">
        <v>746.089111111111</v>
      </c>
      <c r="CN109">
        <v>5.000560000000001</v>
      </c>
      <c r="CO109">
        <v>14870.46296296296</v>
      </c>
      <c r="CP109">
        <v>17294.75185185186</v>
      </c>
      <c r="CQ109">
        <v>37.90251851851852</v>
      </c>
      <c r="CR109">
        <v>38.354</v>
      </c>
      <c r="CS109">
        <v>37.259</v>
      </c>
      <c r="CT109">
        <v>37.05062962962963</v>
      </c>
      <c r="CU109">
        <v>38.4187037037037</v>
      </c>
      <c r="CV109">
        <v>1955.091111111111</v>
      </c>
      <c r="CW109">
        <v>39.89148148148148</v>
      </c>
      <c r="CX109">
        <v>0</v>
      </c>
      <c r="CY109">
        <v>1664293674.3</v>
      </c>
      <c r="CZ109">
        <v>0</v>
      </c>
      <c r="DA109">
        <v>0</v>
      </c>
      <c r="DB109" t="s">
        <v>356</v>
      </c>
      <c r="DC109">
        <v>1663861122</v>
      </c>
      <c r="DD109">
        <v>1663861125</v>
      </c>
      <c r="DE109">
        <v>0</v>
      </c>
      <c r="DF109">
        <v>-0.287</v>
      </c>
      <c r="DG109">
        <v>-0.004</v>
      </c>
      <c r="DH109">
        <v>3.172</v>
      </c>
      <c r="DI109">
        <v>0.178</v>
      </c>
      <c r="DJ109">
        <v>400</v>
      </c>
      <c r="DK109">
        <v>17</v>
      </c>
      <c r="DL109">
        <v>0.18</v>
      </c>
      <c r="DM109">
        <v>0.07000000000000001</v>
      </c>
      <c r="DN109">
        <v>-61.7923425</v>
      </c>
      <c r="DO109">
        <v>-0.1847853658536529</v>
      </c>
      <c r="DP109">
        <v>0.1396386137275435</v>
      </c>
      <c r="DQ109">
        <v>0</v>
      </c>
      <c r="DR109">
        <v>1.91349075</v>
      </c>
      <c r="DS109">
        <v>-0.2274365853658562</v>
      </c>
      <c r="DT109">
        <v>0.02475857410953832</v>
      </c>
      <c r="DU109">
        <v>0</v>
      </c>
      <c r="DV109">
        <v>0</v>
      </c>
      <c r="DW109">
        <v>2</v>
      </c>
      <c r="DX109" t="s">
        <v>357</v>
      </c>
      <c r="DY109">
        <v>2.98079</v>
      </c>
      <c r="DZ109">
        <v>2.72825</v>
      </c>
      <c r="EA109">
        <v>0.200724</v>
      </c>
      <c r="EB109">
        <v>0.207438</v>
      </c>
      <c r="EC109">
        <v>0.0901198</v>
      </c>
      <c r="ED109">
        <v>0.0840168</v>
      </c>
      <c r="EE109">
        <v>24023.4</v>
      </c>
      <c r="EF109">
        <v>23471.3</v>
      </c>
      <c r="EG109">
        <v>30580.4</v>
      </c>
      <c r="EH109">
        <v>29854.7</v>
      </c>
      <c r="EI109">
        <v>38395</v>
      </c>
      <c r="EJ109">
        <v>36010.4</v>
      </c>
      <c r="EK109">
        <v>46765</v>
      </c>
      <c r="EL109">
        <v>44389.9</v>
      </c>
      <c r="EM109">
        <v>1.8854</v>
      </c>
      <c r="EN109">
        <v>1.89272</v>
      </c>
      <c r="EO109">
        <v>0.118151</v>
      </c>
      <c r="EP109">
        <v>0</v>
      </c>
      <c r="EQ109">
        <v>23.0036</v>
      </c>
      <c r="ER109">
        <v>999.9</v>
      </c>
      <c r="ES109">
        <v>38.4</v>
      </c>
      <c r="ET109">
        <v>30.5</v>
      </c>
      <c r="EU109">
        <v>18.4793</v>
      </c>
      <c r="EV109">
        <v>63.5191</v>
      </c>
      <c r="EW109">
        <v>23.9343</v>
      </c>
      <c r="EX109">
        <v>1</v>
      </c>
      <c r="EY109">
        <v>-0.116522</v>
      </c>
      <c r="EZ109">
        <v>0.674613</v>
      </c>
      <c r="FA109">
        <v>20.243</v>
      </c>
      <c r="FB109">
        <v>5.22987</v>
      </c>
      <c r="FC109">
        <v>11.968</v>
      </c>
      <c r="FD109">
        <v>4.97065</v>
      </c>
      <c r="FE109">
        <v>3.28963</v>
      </c>
      <c r="FF109">
        <v>9999</v>
      </c>
      <c r="FG109">
        <v>9999</v>
      </c>
      <c r="FH109">
        <v>9999</v>
      </c>
      <c r="FI109">
        <v>377</v>
      </c>
      <c r="FJ109">
        <v>4.97276</v>
      </c>
      <c r="FK109">
        <v>1.87692</v>
      </c>
      <c r="FL109">
        <v>1.87501</v>
      </c>
      <c r="FM109">
        <v>1.87781</v>
      </c>
      <c r="FN109">
        <v>1.87456</v>
      </c>
      <c r="FO109">
        <v>1.87817</v>
      </c>
      <c r="FP109">
        <v>1.87531</v>
      </c>
      <c r="FQ109">
        <v>1.87637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5.35</v>
      </c>
      <c r="GF109">
        <v>0.2008</v>
      </c>
      <c r="GG109">
        <v>1.777354642861949</v>
      </c>
      <c r="GH109">
        <v>0.004141656873719072</v>
      </c>
      <c r="GI109">
        <v>-1.960372967482991E-06</v>
      </c>
      <c r="GJ109">
        <v>5.42736388890357E-10</v>
      </c>
      <c r="GK109">
        <v>-0.009777689371679627</v>
      </c>
      <c r="GL109">
        <v>0.002273355880072555</v>
      </c>
      <c r="GM109">
        <v>0.000541358641816816</v>
      </c>
      <c r="GN109">
        <v>-1.836191331155658E-06</v>
      </c>
      <c r="GO109">
        <v>-0</v>
      </c>
      <c r="GP109">
        <v>2096</v>
      </c>
      <c r="GQ109">
        <v>1</v>
      </c>
      <c r="GR109">
        <v>23</v>
      </c>
      <c r="GS109">
        <v>7208.9</v>
      </c>
      <c r="GT109">
        <v>7208.9</v>
      </c>
      <c r="GU109">
        <v>3.14941</v>
      </c>
      <c r="GV109">
        <v>2.5</v>
      </c>
      <c r="GW109">
        <v>1.39893</v>
      </c>
      <c r="GX109">
        <v>2.33643</v>
      </c>
      <c r="GY109">
        <v>1.44897</v>
      </c>
      <c r="GZ109">
        <v>2.47925</v>
      </c>
      <c r="HA109">
        <v>35.0594</v>
      </c>
      <c r="HB109">
        <v>15.568</v>
      </c>
      <c r="HC109">
        <v>18</v>
      </c>
      <c r="HD109">
        <v>488.313</v>
      </c>
      <c r="HE109">
        <v>463.864</v>
      </c>
      <c r="HF109">
        <v>21.2656</v>
      </c>
      <c r="HG109">
        <v>25.5074</v>
      </c>
      <c r="HH109">
        <v>29.9991</v>
      </c>
      <c r="HI109">
        <v>25.3512</v>
      </c>
      <c r="HJ109">
        <v>25.4288</v>
      </c>
      <c r="HK109">
        <v>63.0545</v>
      </c>
      <c r="HL109">
        <v>12.8179</v>
      </c>
      <c r="HM109">
        <v>40.0987</v>
      </c>
      <c r="HN109">
        <v>21.2853</v>
      </c>
      <c r="HO109">
        <v>1556.4</v>
      </c>
      <c r="HP109">
        <v>16.3866</v>
      </c>
      <c r="HQ109">
        <v>101.076</v>
      </c>
      <c r="HR109">
        <v>102.079</v>
      </c>
    </row>
    <row r="110" spans="1:226">
      <c r="A110">
        <v>94</v>
      </c>
      <c r="B110">
        <v>1664293663</v>
      </c>
      <c r="C110">
        <v>556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1664293655.214286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1568.782231134199</v>
      </c>
      <c r="AK110">
        <v>1516.789454545454</v>
      </c>
      <c r="AL110">
        <v>3.425535930735824</v>
      </c>
      <c r="AM110">
        <v>63.45</v>
      </c>
      <c r="AN110">
        <f>(AP110 - AO110 + BO110*1E3/(8.314*(BQ110+273.15)) * AR110/BN110 * AQ110) * BN110/(100*BB110) * 1000/(1000 - AP110)</f>
        <v>0</v>
      </c>
      <c r="AO110">
        <v>16.53063005540613</v>
      </c>
      <c r="AP110">
        <v>18.43677132867134</v>
      </c>
      <c r="AQ110">
        <v>5.463599265232247E-05</v>
      </c>
      <c r="AR110">
        <v>96.67977505409691</v>
      </c>
      <c r="AS110">
        <v>6</v>
      </c>
      <c r="AT110">
        <v>1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1664293655.214286</v>
      </c>
      <c r="BH110">
        <v>1464.45</v>
      </c>
      <c r="BI110">
        <v>1526.369285714286</v>
      </c>
      <c r="BJ110">
        <v>18.43786785714286</v>
      </c>
      <c r="BK110">
        <v>16.53679642857143</v>
      </c>
      <c r="BL110">
        <v>1459.1175</v>
      </c>
      <c r="BM110">
        <v>18.23726428571429</v>
      </c>
      <c r="BN110">
        <v>500.0636071428572</v>
      </c>
      <c r="BO110">
        <v>91.10950357142856</v>
      </c>
      <c r="BP110">
        <v>0.09996057142857143</v>
      </c>
      <c r="BQ110">
        <v>24.36834642857142</v>
      </c>
      <c r="BR110">
        <v>24.94719642857143</v>
      </c>
      <c r="BS110">
        <v>999.9000000000002</v>
      </c>
      <c r="BT110">
        <v>0</v>
      </c>
      <c r="BU110">
        <v>0</v>
      </c>
      <c r="BV110">
        <v>9999.295714285714</v>
      </c>
      <c r="BW110">
        <v>0</v>
      </c>
      <c r="BX110">
        <v>8.522300000000001</v>
      </c>
      <c r="BY110">
        <v>-61.91985</v>
      </c>
      <c r="BZ110">
        <v>1491.958928571428</v>
      </c>
      <c r="CA110">
        <v>1552.036071428571</v>
      </c>
      <c r="CB110">
        <v>1.901061071428571</v>
      </c>
      <c r="CC110">
        <v>1526.369285714286</v>
      </c>
      <c r="CD110">
        <v>16.53679642857143</v>
      </c>
      <c r="CE110">
        <v>1.679863928571429</v>
      </c>
      <c r="CF110">
        <v>1.506658571428572</v>
      </c>
      <c r="CG110">
        <v>14.71161071428571</v>
      </c>
      <c r="CH110">
        <v>13.03590357142857</v>
      </c>
      <c r="CI110">
        <v>2000.001428571429</v>
      </c>
      <c r="CJ110">
        <v>0.9800037499999998</v>
      </c>
      <c r="CK110">
        <v>0.019996125</v>
      </c>
      <c r="CL110">
        <v>0</v>
      </c>
      <c r="CM110">
        <v>745.9782857142856</v>
      </c>
      <c r="CN110">
        <v>5.000560000000001</v>
      </c>
      <c r="CO110">
        <v>14866.74642857143</v>
      </c>
      <c r="CP110">
        <v>17294.93571428572</v>
      </c>
      <c r="CQ110">
        <v>37.93282142857142</v>
      </c>
      <c r="CR110">
        <v>38.348</v>
      </c>
      <c r="CS110">
        <v>37.23628571428571</v>
      </c>
      <c r="CT110">
        <v>37.03096428571428</v>
      </c>
      <c r="CU110">
        <v>38.40603571428571</v>
      </c>
      <c r="CV110">
        <v>1955.109642857143</v>
      </c>
      <c r="CW110">
        <v>39.89178571428572</v>
      </c>
      <c r="CX110">
        <v>0</v>
      </c>
      <c r="CY110">
        <v>1664293679.1</v>
      </c>
      <c r="CZ110">
        <v>0</v>
      </c>
      <c r="DA110">
        <v>0</v>
      </c>
      <c r="DB110" t="s">
        <v>356</v>
      </c>
      <c r="DC110">
        <v>1663861122</v>
      </c>
      <c r="DD110">
        <v>1663861125</v>
      </c>
      <c r="DE110">
        <v>0</v>
      </c>
      <c r="DF110">
        <v>-0.287</v>
      </c>
      <c r="DG110">
        <v>-0.004</v>
      </c>
      <c r="DH110">
        <v>3.172</v>
      </c>
      <c r="DI110">
        <v>0.178</v>
      </c>
      <c r="DJ110">
        <v>400</v>
      </c>
      <c r="DK110">
        <v>17</v>
      </c>
      <c r="DL110">
        <v>0.18</v>
      </c>
      <c r="DM110">
        <v>0.07000000000000001</v>
      </c>
      <c r="DN110">
        <v>-61.87001951219511</v>
      </c>
      <c r="DO110">
        <v>-1.712920557491336</v>
      </c>
      <c r="DP110">
        <v>0.2170103416885059</v>
      </c>
      <c r="DQ110">
        <v>0</v>
      </c>
      <c r="DR110">
        <v>1.905637804878049</v>
      </c>
      <c r="DS110">
        <v>-0.002556376306614463</v>
      </c>
      <c r="DT110">
        <v>0.01439884573832482</v>
      </c>
      <c r="DU110">
        <v>1</v>
      </c>
      <c r="DV110">
        <v>1</v>
      </c>
      <c r="DW110">
        <v>2</v>
      </c>
      <c r="DX110" t="s">
        <v>412</v>
      </c>
      <c r="DY110">
        <v>2.9807</v>
      </c>
      <c r="DZ110">
        <v>2.72833</v>
      </c>
      <c r="EA110">
        <v>0.202082</v>
      </c>
      <c r="EB110">
        <v>0.208751</v>
      </c>
      <c r="EC110">
        <v>0.0900817</v>
      </c>
      <c r="ED110">
        <v>0.08395710000000001</v>
      </c>
      <c r="EE110">
        <v>23983.3</v>
      </c>
      <c r="EF110">
        <v>23432.2</v>
      </c>
      <c r="EG110">
        <v>30581.3</v>
      </c>
      <c r="EH110">
        <v>29854.4</v>
      </c>
      <c r="EI110">
        <v>38397.9</v>
      </c>
      <c r="EJ110">
        <v>36012.6</v>
      </c>
      <c r="EK110">
        <v>46766.5</v>
      </c>
      <c r="EL110">
        <v>44389.5</v>
      </c>
      <c r="EM110">
        <v>1.88487</v>
      </c>
      <c r="EN110">
        <v>1.89298</v>
      </c>
      <c r="EO110">
        <v>0.118792</v>
      </c>
      <c r="EP110">
        <v>0</v>
      </c>
      <c r="EQ110">
        <v>22.9972</v>
      </c>
      <c r="ER110">
        <v>999.9</v>
      </c>
      <c r="ES110">
        <v>38.4</v>
      </c>
      <c r="ET110">
        <v>30.5</v>
      </c>
      <c r="EU110">
        <v>18.4774</v>
      </c>
      <c r="EV110">
        <v>63.7991</v>
      </c>
      <c r="EW110">
        <v>23.9223</v>
      </c>
      <c r="EX110">
        <v>1</v>
      </c>
      <c r="EY110">
        <v>-0.115823</v>
      </c>
      <c r="EZ110">
        <v>0.924333</v>
      </c>
      <c r="FA110">
        <v>20.242</v>
      </c>
      <c r="FB110">
        <v>5.22897</v>
      </c>
      <c r="FC110">
        <v>11.968</v>
      </c>
      <c r="FD110">
        <v>4.9704</v>
      </c>
      <c r="FE110">
        <v>3.2895</v>
      </c>
      <c r="FF110">
        <v>9999</v>
      </c>
      <c r="FG110">
        <v>9999</v>
      </c>
      <c r="FH110">
        <v>9999</v>
      </c>
      <c r="FI110">
        <v>377</v>
      </c>
      <c r="FJ110">
        <v>4.97273</v>
      </c>
      <c r="FK110">
        <v>1.87692</v>
      </c>
      <c r="FL110">
        <v>1.87502</v>
      </c>
      <c r="FM110">
        <v>1.8778</v>
      </c>
      <c r="FN110">
        <v>1.87455</v>
      </c>
      <c r="FO110">
        <v>1.87815</v>
      </c>
      <c r="FP110">
        <v>1.87531</v>
      </c>
      <c r="FQ110">
        <v>1.87637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5.38</v>
      </c>
      <c r="GF110">
        <v>0.2005</v>
      </c>
      <c r="GG110">
        <v>1.777354642861949</v>
      </c>
      <c r="GH110">
        <v>0.004141656873719072</v>
      </c>
      <c r="GI110">
        <v>-1.960372967482991E-06</v>
      </c>
      <c r="GJ110">
        <v>5.42736388890357E-10</v>
      </c>
      <c r="GK110">
        <v>-0.009777689371679627</v>
      </c>
      <c r="GL110">
        <v>0.002273355880072555</v>
      </c>
      <c r="GM110">
        <v>0.000541358641816816</v>
      </c>
      <c r="GN110">
        <v>-1.836191331155658E-06</v>
      </c>
      <c r="GO110">
        <v>-0</v>
      </c>
      <c r="GP110">
        <v>2096</v>
      </c>
      <c r="GQ110">
        <v>1</v>
      </c>
      <c r="GR110">
        <v>23</v>
      </c>
      <c r="GS110">
        <v>7209</v>
      </c>
      <c r="GT110">
        <v>7209</v>
      </c>
      <c r="GU110">
        <v>3.17505</v>
      </c>
      <c r="GV110">
        <v>2.5</v>
      </c>
      <c r="GW110">
        <v>1.39893</v>
      </c>
      <c r="GX110">
        <v>2.33643</v>
      </c>
      <c r="GY110">
        <v>1.44897</v>
      </c>
      <c r="GZ110">
        <v>2.47925</v>
      </c>
      <c r="HA110">
        <v>35.0594</v>
      </c>
      <c r="HB110">
        <v>15.5768</v>
      </c>
      <c r="HC110">
        <v>18</v>
      </c>
      <c r="HD110">
        <v>488.028</v>
      </c>
      <c r="HE110">
        <v>464.023</v>
      </c>
      <c r="HF110">
        <v>21.3456</v>
      </c>
      <c r="HG110">
        <v>25.5094</v>
      </c>
      <c r="HH110">
        <v>29.9999</v>
      </c>
      <c r="HI110">
        <v>25.3512</v>
      </c>
      <c r="HJ110">
        <v>25.4288</v>
      </c>
      <c r="HK110">
        <v>63.557</v>
      </c>
      <c r="HL110">
        <v>13.101</v>
      </c>
      <c r="HM110">
        <v>40.0987</v>
      </c>
      <c r="HN110">
        <v>21.3234</v>
      </c>
      <c r="HO110">
        <v>1569.76</v>
      </c>
      <c r="HP110">
        <v>16.3768</v>
      </c>
      <c r="HQ110">
        <v>101.079</v>
      </c>
      <c r="HR110">
        <v>102.078</v>
      </c>
    </row>
    <row r="111" spans="1:226">
      <c r="A111">
        <v>95</v>
      </c>
      <c r="B111">
        <v>1664293668</v>
      </c>
      <c r="C111">
        <v>561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1664293660.5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1585.517021887446</v>
      </c>
      <c r="AK111">
        <v>1533.731939393939</v>
      </c>
      <c r="AL111">
        <v>3.392536796536459</v>
      </c>
      <c r="AM111">
        <v>63.45</v>
      </c>
      <c r="AN111">
        <f>(AP111 - AO111 + BO111*1E3/(8.314*(BQ111+273.15)) * AR111/BN111 * AQ111) * BN111/(100*BB111) * 1000/(1000 - AP111)</f>
        <v>0</v>
      </c>
      <c r="AO111">
        <v>16.51507759856715</v>
      </c>
      <c r="AP111">
        <v>18.41777062937063</v>
      </c>
      <c r="AQ111">
        <v>-0.0001360796856211979</v>
      </c>
      <c r="AR111">
        <v>96.67977505409691</v>
      </c>
      <c r="AS111">
        <v>6</v>
      </c>
      <c r="AT111">
        <v>1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1664293660.5</v>
      </c>
      <c r="BH111">
        <v>1482.084074074074</v>
      </c>
      <c r="BI111">
        <v>1544.112222222222</v>
      </c>
      <c r="BJ111">
        <v>18.43704814814815</v>
      </c>
      <c r="BK111">
        <v>16.52447037037037</v>
      </c>
      <c r="BL111">
        <v>1476.718148148148</v>
      </c>
      <c r="BM111">
        <v>18.23645925925926</v>
      </c>
      <c r="BN111">
        <v>500.0625925925925</v>
      </c>
      <c r="BO111">
        <v>91.10972592592591</v>
      </c>
      <c r="BP111">
        <v>0.09999662962962962</v>
      </c>
      <c r="BQ111">
        <v>24.36937777777778</v>
      </c>
      <c r="BR111">
        <v>24.94852222222222</v>
      </c>
      <c r="BS111">
        <v>999.9000000000001</v>
      </c>
      <c r="BT111">
        <v>0</v>
      </c>
      <c r="BU111">
        <v>0</v>
      </c>
      <c r="BV111">
        <v>9995.621481481481</v>
      </c>
      <c r="BW111">
        <v>0</v>
      </c>
      <c r="BX111">
        <v>8.521819629629631</v>
      </c>
      <c r="BY111">
        <v>-62.02930370370371</v>
      </c>
      <c r="BZ111">
        <v>1509.922592592593</v>
      </c>
      <c r="CA111">
        <v>1570.057777777778</v>
      </c>
      <c r="CB111">
        <v>1.912565925925926</v>
      </c>
      <c r="CC111">
        <v>1544.112222222222</v>
      </c>
      <c r="CD111">
        <v>16.52447037037037</v>
      </c>
      <c r="CE111">
        <v>1.679793333333333</v>
      </c>
      <c r="CF111">
        <v>1.50553962962963</v>
      </c>
      <c r="CG111">
        <v>14.71095925925926</v>
      </c>
      <c r="CH111">
        <v>13.02452962962963</v>
      </c>
      <c r="CI111">
        <v>2000.01074074074</v>
      </c>
      <c r="CJ111">
        <v>0.9800037777777776</v>
      </c>
      <c r="CK111">
        <v>0.0199960962962963</v>
      </c>
      <c r="CL111">
        <v>0</v>
      </c>
      <c r="CM111">
        <v>745.7190370370371</v>
      </c>
      <c r="CN111">
        <v>5.000560000000001</v>
      </c>
      <c r="CO111">
        <v>14861.42222222222</v>
      </c>
      <c r="CP111">
        <v>17295.01111111111</v>
      </c>
      <c r="CQ111">
        <v>37.91877777777778</v>
      </c>
      <c r="CR111">
        <v>38.33066666666667</v>
      </c>
      <c r="CS111">
        <v>37.22425925925926</v>
      </c>
      <c r="CT111">
        <v>37.016</v>
      </c>
      <c r="CU111">
        <v>38.38407407407407</v>
      </c>
      <c r="CV111">
        <v>1955.118888888888</v>
      </c>
      <c r="CW111">
        <v>39.89185185185186</v>
      </c>
      <c r="CX111">
        <v>0</v>
      </c>
      <c r="CY111">
        <v>1664293683.9</v>
      </c>
      <c r="CZ111">
        <v>0</v>
      </c>
      <c r="DA111">
        <v>0</v>
      </c>
      <c r="DB111" t="s">
        <v>356</v>
      </c>
      <c r="DC111">
        <v>1663861122</v>
      </c>
      <c r="DD111">
        <v>1663861125</v>
      </c>
      <c r="DE111">
        <v>0</v>
      </c>
      <c r="DF111">
        <v>-0.287</v>
      </c>
      <c r="DG111">
        <v>-0.004</v>
      </c>
      <c r="DH111">
        <v>3.172</v>
      </c>
      <c r="DI111">
        <v>0.178</v>
      </c>
      <c r="DJ111">
        <v>400</v>
      </c>
      <c r="DK111">
        <v>17</v>
      </c>
      <c r="DL111">
        <v>0.18</v>
      </c>
      <c r="DM111">
        <v>0.07000000000000001</v>
      </c>
      <c r="DN111">
        <v>-61.92619268292684</v>
      </c>
      <c r="DO111">
        <v>-1.390952613240502</v>
      </c>
      <c r="DP111">
        <v>0.2086878476369395</v>
      </c>
      <c r="DQ111">
        <v>0</v>
      </c>
      <c r="DR111">
        <v>1.905857317073171</v>
      </c>
      <c r="DS111">
        <v>0.1324254355400712</v>
      </c>
      <c r="DT111">
        <v>0.0146911963059332</v>
      </c>
      <c r="DU111">
        <v>0</v>
      </c>
      <c r="DV111">
        <v>0</v>
      </c>
      <c r="DW111">
        <v>2</v>
      </c>
      <c r="DX111" t="s">
        <v>357</v>
      </c>
      <c r="DY111">
        <v>2.98086</v>
      </c>
      <c r="DZ111">
        <v>2.72821</v>
      </c>
      <c r="EA111">
        <v>0.203417</v>
      </c>
      <c r="EB111">
        <v>0.210074</v>
      </c>
      <c r="EC111">
        <v>0.0900043</v>
      </c>
      <c r="ED111">
        <v>0.0838108</v>
      </c>
      <c r="EE111">
        <v>23943.5</v>
      </c>
      <c r="EF111">
        <v>23392.8</v>
      </c>
      <c r="EG111">
        <v>30581.6</v>
      </c>
      <c r="EH111">
        <v>29854.1</v>
      </c>
      <c r="EI111">
        <v>38401.5</v>
      </c>
      <c r="EJ111">
        <v>36018.5</v>
      </c>
      <c r="EK111">
        <v>46766.7</v>
      </c>
      <c r="EL111">
        <v>44389.5</v>
      </c>
      <c r="EM111">
        <v>1.8851</v>
      </c>
      <c r="EN111">
        <v>1.89293</v>
      </c>
      <c r="EO111">
        <v>0.119723</v>
      </c>
      <c r="EP111">
        <v>0</v>
      </c>
      <c r="EQ111">
        <v>22.9914</v>
      </c>
      <c r="ER111">
        <v>999.9</v>
      </c>
      <c r="ES111">
        <v>38.5</v>
      </c>
      <c r="ET111">
        <v>30.5</v>
      </c>
      <c r="EU111">
        <v>18.5259</v>
      </c>
      <c r="EV111">
        <v>63.8691</v>
      </c>
      <c r="EW111">
        <v>23.8662</v>
      </c>
      <c r="EX111">
        <v>1</v>
      </c>
      <c r="EY111">
        <v>-0.115849</v>
      </c>
      <c r="EZ111">
        <v>1.06163</v>
      </c>
      <c r="FA111">
        <v>20.241</v>
      </c>
      <c r="FB111">
        <v>5.22867</v>
      </c>
      <c r="FC111">
        <v>11.968</v>
      </c>
      <c r="FD111">
        <v>4.97045</v>
      </c>
      <c r="FE111">
        <v>3.2895</v>
      </c>
      <c r="FF111">
        <v>9999</v>
      </c>
      <c r="FG111">
        <v>9999</v>
      </c>
      <c r="FH111">
        <v>9999</v>
      </c>
      <c r="FI111">
        <v>377</v>
      </c>
      <c r="FJ111">
        <v>4.97275</v>
      </c>
      <c r="FK111">
        <v>1.87692</v>
      </c>
      <c r="FL111">
        <v>1.875</v>
      </c>
      <c r="FM111">
        <v>1.87778</v>
      </c>
      <c r="FN111">
        <v>1.87455</v>
      </c>
      <c r="FO111">
        <v>1.87813</v>
      </c>
      <c r="FP111">
        <v>1.87529</v>
      </c>
      <c r="FQ111">
        <v>1.87637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5.42</v>
      </c>
      <c r="GF111">
        <v>0.2001</v>
      </c>
      <c r="GG111">
        <v>1.777354642861949</v>
      </c>
      <c r="GH111">
        <v>0.004141656873719072</v>
      </c>
      <c r="GI111">
        <v>-1.960372967482991E-06</v>
      </c>
      <c r="GJ111">
        <v>5.42736388890357E-10</v>
      </c>
      <c r="GK111">
        <v>-0.009777689371679627</v>
      </c>
      <c r="GL111">
        <v>0.002273355880072555</v>
      </c>
      <c r="GM111">
        <v>0.000541358641816816</v>
      </c>
      <c r="GN111">
        <v>-1.836191331155658E-06</v>
      </c>
      <c r="GO111">
        <v>-0</v>
      </c>
      <c r="GP111">
        <v>2096</v>
      </c>
      <c r="GQ111">
        <v>1</v>
      </c>
      <c r="GR111">
        <v>23</v>
      </c>
      <c r="GS111">
        <v>7209.1</v>
      </c>
      <c r="GT111">
        <v>7209.1</v>
      </c>
      <c r="GU111">
        <v>3.2019</v>
      </c>
      <c r="GV111">
        <v>2.49634</v>
      </c>
      <c r="GW111">
        <v>1.39893</v>
      </c>
      <c r="GX111">
        <v>2.33643</v>
      </c>
      <c r="GY111">
        <v>1.44897</v>
      </c>
      <c r="GZ111">
        <v>2.46826</v>
      </c>
      <c r="HA111">
        <v>35.0594</v>
      </c>
      <c r="HB111">
        <v>15.568</v>
      </c>
      <c r="HC111">
        <v>18</v>
      </c>
      <c r="HD111">
        <v>488.164</v>
      </c>
      <c r="HE111">
        <v>463.991</v>
      </c>
      <c r="HF111">
        <v>21.3818</v>
      </c>
      <c r="HG111">
        <v>25.5096</v>
      </c>
      <c r="HH111">
        <v>30.0001</v>
      </c>
      <c r="HI111">
        <v>25.3533</v>
      </c>
      <c r="HJ111">
        <v>25.4288</v>
      </c>
      <c r="HK111">
        <v>64.1123</v>
      </c>
      <c r="HL111">
        <v>13.3822</v>
      </c>
      <c r="HM111">
        <v>40.0987</v>
      </c>
      <c r="HN111">
        <v>21.3592</v>
      </c>
      <c r="HO111">
        <v>1589.8</v>
      </c>
      <c r="HP111">
        <v>16.3777</v>
      </c>
      <c r="HQ111">
        <v>101.08</v>
      </c>
      <c r="HR111">
        <v>102.077</v>
      </c>
    </row>
    <row r="112" spans="1:226">
      <c r="A112">
        <v>96</v>
      </c>
      <c r="B112">
        <v>1664293673</v>
      </c>
      <c r="C112">
        <v>566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1664293665.214286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1602.553911930736</v>
      </c>
      <c r="AK112">
        <v>1550.807515151515</v>
      </c>
      <c r="AL112">
        <v>3.417094372294387</v>
      </c>
      <c r="AM112">
        <v>63.45</v>
      </c>
      <c r="AN112">
        <f>(AP112 - AO112 + BO112*1E3/(8.314*(BQ112+273.15)) * AR112/BN112 * AQ112) * BN112/(100*BB112) * 1000/(1000 - AP112)</f>
        <v>0</v>
      </c>
      <c r="AO112">
        <v>16.46590247827528</v>
      </c>
      <c r="AP112">
        <v>18.37553426573428</v>
      </c>
      <c r="AQ112">
        <v>-0.007928929523770365</v>
      </c>
      <c r="AR112">
        <v>96.67977505409691</v>
      </c>
      <c r="AS112">
        <v>6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1664293665.214286</v>
      </c>
      <c r="BH112">
        <v>1497.872142857143</v>
      </c>
      <c r="BI112">
        <v>1559.91</v>
      </c>
      <c r="BJ112">
        <v>18.42177142857143</v>
      </c>
      <c r="BK112">
        <v>16.49864285714286</v>
      </c>
      <c r="BL112">
        <v>1492.475357142857</v>
      </c>
      <c r="BM112">
        <v>18.22148571428571</v>
      </c>
      <c r="BN112">
        <v>500.0486071428571</v>
      </c>
      <c r="BO112">
        <v>91.10953214285712</v>
      </c>
      <c r="BP112">
        <v>0.09994341428571429</v>
      </c>
      <c r="BQ112">
        <v>24.37348571428572</v>
      </c>
      <c r="BR112">
        <v>24.95348928571429</v>
      </c>
      <c r="BS112">
        <v>999.9000000000002</v>
      </c>
      <c r="BT112">
        <v>0</v>
      </c>
      <c r="BU112">
        <v>0</v>
      </c>
      <c r="BV112">
        <v>9997.120714285715</v>
      </c>
      <c r="BW112">
        <v>0</v>
      </c>
      <c r="BX112">
        <v>8.523185</v>
      </c>
      <c r="BY112">
        <v>-62.03914642857143</v>
      </c>
      <c r="BZ112">
        <v>1525.982857142857</v>
      </c>
      <c r="CA112">
        <v>1586.078928571429</v>
      </c>
      <c r="CB112">
        <v>1.923118928571428</v>
      </c>
      <c r="CC112">
        <v>1559.91</v>
      </c>
      <c r="CD112">
        <v>16.49864285714286</v>
      </c>
      <c r="CE112">
        <v>1.678397142857143</v>
      </c>
      <c r="CF112">
        <v>1.503183571428572</v>
      </c>
      <c r="CG112">
        <v>14.69806785714286</v>
      </c>
      <c r="CH112">
        <v>13.00056428571428</v>
      </c>
      <c r="CI112">
        <v>2000.012142857143</v>
      </c>
      <c r="CJ112">
        <v>0.980003857142857</v>
      </c>
      <c r="CK112">
        <v>0.01999601428571429</v>
      </c>
      <c r="CL112">
        <v>0</v>
      </c>
      <c r="CM112">
        <v>745.475</v>
      </c>
      <c r="CN112">
        <v>5.000560000000001</v>
      </c>
      <c r="CO112">
        <v>14856.08214285714</v>
      </c>
      <c r="CP112">
        <v>17295.01428571429</v>
      </c>
      <c r="CQ112">
        <v>37.82571428571428</v>
      </c>
      <c r="CR112">
        <v>38.32099999999999</v>
      </c>
      <c r="CS112">
        <v>37.20503571428571</v>
      </c>
      <c r="CT112">
        <v>36.99760714285714</v>
      </c>
      <c r="CU112">
        <v>38.36139285714285</v>
      </c>
      <c r="CV112">
        <v>1955.120714285714</v>
      </c>
      <c r="CW112">
        <v>39.89142857142858</v>
      </c>
      <c r="CX112">
        <v>0</v>
      </c>
      <c r="CY112">
        <v>1664293689.3</v>
      </c>
      <c r="CZ112">
        <v>0</v>
      </c>
      <c r="DA112">
        <v>0</v>
      </c>
      <c r="DB112" t="s">
        <v>356</v>
      </c>
      <c r="DC112">
        <v>1663861122</v>
      </c>
      <c r="DD112">
        <v>1663861125</v>
      </c>
      <c r="DE112">
        <v>0</v>
      </c>
      <c r="DF112">
        <v>-0.287</v>
      </c>
      <c r="DG112">
        <v>-0.004</v>
      </c>
      <c r="DH112">
        <v>3.172</v>
      </c>
      <c r="DI112">
        <v>0.178</v>
      </c>
      <c r="DJ112">
        <v>400</v>
      </c>
      <c r="DK112">
        <v>17</v>
      </c>
      <c r="DL112">
        <v>0.18</v>
      </c>
      <c r="DM112">
        <v>0.07000000000000001</v>
      </c>
      <c r="DN112">
        <v>-61.99879512195123</v>
      </c>
      <c r="DO112">
        <v>-0.4652111498257919</v>
      </c>
      <c r="DP112">
        <v>0.1596651678665802</v>
      </c>
      <c r="DQ112">
        <v>0</v>
      </c>
      <c r="DR112">
        <v>1.914482195121951</v>
      </c>
      <c r="DS112">
        <v>0.1542378397212543</v>
      </c>
      <c r="DT112">
        <v>0.01614161800337272</v>
      </c>
      <c r="DU112">
        <v>0</v>
      </c>
      <c r="DV112">
        <v>0</v>
      </c>
      <c r="DW112">
        <v>2</v>
      </c>
      <c r="DX112" t="s">
        <v>357</v>
      </c>
      <c r="DY112">
        <v>2.98073</v>
      </c>
      <c r="DZ112">
        <v>2.72849</v>
      </c>
      <c r="EA112">
        <v>0.204755</v>
      </c>
      <c r="EB112">
        <v>0.211384</v>
      </c>
      <c r="EC112">
        <v>0.0898624</v>
      </c>
      <c r="ED112">
        <v>0.0837654</v>
      </c>
      <c r="EE112">
        <v>23903.1</v>
      </c>
      <c r="EF112">
        <v>23354.1</v>
      </c>
      <c r="EG112">
        <v>30581.4</v>
      </c>
      <c r="EH112">
        <v>29854.2</v>
      </c>
      <c r="EI112">
        <v>38407.3</v>
      </c>
      <c r="EJ112">
        <v>36020.3</v>
      </c>
      <c r="EK112">
        <v>46766.2</v>
      </c>
      <c r="EL112">
        <v>44389.3</v>
      </c>
      <c r="EM112">
        <v>1.8851</v>
      </c>
      <c r="EN112">
        <v>1.89288</v>
      </c>
      <c r="EO112">
        <v>0.120677</v>
      </c>
      <c r="EP112">
        <v>0</v>
      </c>
      <c r="EQ112">
        <v>22.9856</v>
      </c>
      <c r="ER112">
        <v>999.9</v>
      </c>
      <c r="ES112">
        <v>38.5</v>
      </c>
      <c r="ET112">
        <v>30.5</v>
      </c>
      <c r="EU112">
        <v>18.5266</v>
      </c>
      <c r="EV112">
        <v>63.3691</v>
      </c>
      <c r="EW112">
        <v>23.9623</v>
      </c>
      <c r="EX112">
        <v>1</v>
      </c>
      <c r="EY112">
        <v>-0.115391</v>
      </c>
      <c r="EZ112">
        <v>1.12428</v>
      </c>
      <c r="FA112">
        <v>20.2407</v>
      </c>
      <c r="FB112">
        <v>5.22912</v>
      </c>
      <c r="FC112">
        <v>11.968</v>
      </c>
      <c r="FD112">
        <v>4.97035</v>
      </c>
      <c r="FE112">
        <v>3.2895</v>
      </c>
      <c r="FF112">
        <v>9999</v>
      </c>
      <c r="FG112">
        <v>9999</v>
      </c>
      <c r="FH112">
        <v>9999</v>
      </c>
      <c r="FI112">
        <v>377</v>
      </c>
      <c r="FJ112">
        <v>4.97274</v>
      </c>
      <c r="FK112">
        <v>1.87696</v>
      </c>
      <c r="FL112">
        <v>1.87502</v>
      </c>
      <c r="FM112">
        <v>1.87784</v>
      </c>
      <c r="FN112">
        <v>1.87458</v>
      </c>
      <c r="FO112">
        <v>1.87818</v>
      </c>
      <c r="FP112">
        <v>1.87531</v>
      </c>
      <c r="FQ112">
        <v>1.87637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5.45</v>
      </c>
      <c r="GF112">
        <v>0.1993</v>
      </c>
      <c r="GG112">
        <v>1.777354642861949</v>
      </c>
      <c r="GH112">
        <v>0.004141656873719072</v>
      </c>
      <c r="GI112">
        <v>-1.960372967482991E-06</v>
      </c>
      <c r="GJ112">
        <v>5.42736388890357E-10</v>
      </c>
      <c r="GK112">
        <v>-0.009777689371679627</v>
      </c>
      <c r="GL112">
        <v>0.002273355880072555</v>
      </c>
      <c r="GM112">
        <v>0.000541358641816816</v>
      </c>
      <c r="GN112">
        <v>-1.836191331155658E-06</v>
      </c>
      <c r="GO112">
        <v>-0</v>
      </c>
      <c r="GP112">
        <v>2096</v>
      </c>
      <c r="GQ112">
        <v>1</v>
      </c>
      <c r="GR112">
        <v>23</v>
      </c>
      <c r="GS112">
        <v>7209.2</v>
      </c>
      <c r="GT112">
        <v>7209.1</v>
      </c>
      <c r="GU112">
        <v>3.22754</v>
      </c>
      <c r="GV112">
        <v>2.5</v>
      </c>
      <c r="GW112">
        <v>1.39893</v>
      </c>
      <c r="GX112">
        <v>2.33643</v>
      </c>
      <c r="GY112">
        <v>1.44897</v>
      </c>
      <c r="GZ112">
        <v>2.47314</v>
      </c>
      <c r="HA112">
        <v>35.0594</v>
      </c>
      <c r="HB112">
        <v>15.5768</v>
      </c>
      <c r="HC112">
        <v>18</v>
      </c>
      <c r="HD112">
        <v>488.165</v>
      </c>
      <c r="HE112">
        <v>463.959</v>
      </c>
      <c r="HF112">
        <v>21.4037</v>
      </c>
      <c r="HG112">
        <v>25.5096</v>
      </c>
      <c r="HH112">
        <v>30.0004</v>
      </c>
      <c r="HI112">
        <v>25.3534</v>
      </c>
      <c r="HJ112">
        <v>25.4288</v>
      </c>
      <c r="HK112">
        <v>64.6117</v>
      </c>
      <c r="HL112">
        <v>13.6788</v>
      </c>
      <c r="HM112">
        <v>40.485</v>
      </c>
      <c r="HN112">
        <v>21.3901</v>
      </c>
      <c r="HO112">
        <v>1603.15</v>
      </c>
      <c r="HP112">
        <v>16.3983</v>
      </c>
      <c r="HQ112">
        <v>101.079</v>
      </c>
      <c r="HR112">
        <v>102.077</v>
      </c>
    </row>
    <row r="113" spans="1:226">
      <c r="A113">
        <v>97</v>
      </c>
      <c r="B113">
        <v>1664294470.5</v>
      </c>
      <c r="C113">
        <v>1363.5</v>
      </c>
      <c r="D113" t="s">
        <v>553</v>
      </c>
      <c r="E113" t="s">
        <v>554</v>
      </c>
      <c r="F113">
        <v>5</v>
      </c>
      <c r="G113" t="s">
        <v>353</v>
      </c>
      <c r="H113" t="s">
        <v>555</v>
      </c>
      <c r="I113">
        <v>1664294462.75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426.3585354424245</v>
      </c>
      <c r="AK113">
        <v>410.0855272727272</v>
      </c>
      <c r="AL113">
        <v>0.0002894567797773281</v>
      </c>
      <c r="AM113">
        <v>63.45</v>
      </c>
      <c r="AN113">
        <f>(AP113 - AO113 + BO113*1E3/(8.314*(BQ113+273.15)) * AR113/BN113 * AQ113) * BN113/(100*BB113) * 1000/(1000 - AP113)</f>
        <v>0</v>
      </c>
      <c r="AO113">
        <v>14.80788614946035</v>
      </c>
      <c r="AP113">
        <v>18.45664405594407</v>
      </c>
      <c r="AQ113">
        <v>-0.0004467627716487641</v>
      </c>
      <c r="AR113">
        <v>96.68366070710924</v>
      </c>
      <c r="AS113">
        <v>7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1664294462.75</v>
      </c>
      <c r="BH113">
        <v>402.4678</v>
      </c>
      <c r="BI113">
        <v>420.0456333333333</v>
      </c>
      <c r="BJ113">
        <v>18.47481333333333</v>
      </c>
      <c r="BK113">
        <v>14.82052</v>
      </c>
      <c r="BL113">
        <v>399.3146333333333</v>
      </c>
      <c r="BM113">
        <v>18.27349</v>
      </c>
      <c r="BN113">
        <v>500.0615333333333</v>
      </c>
      <c r="BO113">
        <v>91.09899333333331</v>
      </c>
      <c r="BP113">
        <v>0.10000916</v>
      </c>
      <c r="BQ113">
        <v>24.68726</v>
      </c>
      <c r="BR113">
        <v>24.98075666666667</v>
      </c>
      <c r="BS113">
        <v>999.9000000000002</v>
      </c>
      <c r="BT113">
        <v>0</v>
      </c>
      <c r="BU113">
        <v>0</v>
      </c>
      <c r="BV113">
        <v>10000.97666666667</v>
      </c>
      <c r="BW113">
        <v>0</v>
      </c>
      <c r="BX113">
        <v>8.395964999999999</v>
      </c>
      <c r="BY113">
        <v>-17.57778333333333</v>
      </c>
      <c r="BZ113">
        <v>410.0434000000001</v>
      </c>
      <c r="CA113">
        <v>426.3646333333334</v>
      </c>
      <c r="CB113">
        <v>3.654303666666666</v>
      </c>
      <c r="CC113">
        <v>420.0456333333333</v>
      </c>
      <c r="CD113">
        <v>14.82052</v>
      </c>
      <c r="CE113">
        <v>1.683036333333333</v>
      </c>
      <c r="CF113">
        <v>1.350133333333333</v>
      </c>
      <c r="CG113">
        <v>14.74085</v>
      </c>
      <c r="CH113">
        <v>11.36885</v>
      </c>
      <c r="CI113">
        <v>2000.012666666667</v>
      </c>
      <c r="CJ113">
        <v>0.9799930000000001</v>
      </c>
      <c r="CK113">
        <v>0.02000670000000001</v>
      </c>
      <c r="CL113">
        <v>0</v>
      </c>
      <c r="CM113">
        <v>734.9250666666668</v>
      </c>
      <c r="CN113">
        <v>5.000560000000002</v>
      </c>
      <c r="CO113">
        <v>14674.94333333333</v>
      </c>
      <c r="CP113">
        <v>17294.95</v>
      </c>
      <c r="CQ113">
        <v>38.68723333333333</v>
      </c>
      <c r="CR113">
        <v>39.1208</v>
      </c>
      <c r="CS113">
        <v>38.1311</v>
      </c>
      <c r="CT113">
        <v>37.76646666666667</v>
      </c>
      <c r="CU113">
        <v>39.1624</v>
      </c>
      <c r="CV113">
        <v>1955.101</v>
      </c>
      <c r="CW113">
        <v>39.91</v>
      </c>
      <c r="CX113">
        <v>0</v>
      </c>
      <c r="CY113">
        <v>1664294486.7</v>
      </c>
      <c r="CZ113">
        <v>0</v>
      </c>
      <c r="DA113">
        <v>0</v>
      </c>
      <c r="DB113" t="s">
        <v>356</v>
      </c>
      <c r="DC113">
        <v>1663861122</v>
      </c>
      <c r="DD113">
        <v>1663861125</v>
      </c>
      <c r="DE113">
        <v>0</v>
      </c>
      <c r="DF113">
        <v>-0.287</v>
      </c>
      <c r="DG113">
        <v>-0.004</v>
      </c>
      <c r="DH113">
        <v>3.172</v>
      </c>
      <c r="DI113">
        <v>0.178</v>
      </c>
      <c r="DJ113">
        <v>400</v>
      </c>
      <c r="DK113">
        <v>17</v>
      </c>
      <c r="DL113">
        <v>0.18</v>
      </c>
      <c r="DM113">
        <v>0.07000000000000001</v>
      </c>
      <c r="DN113">
        <v>-17.61149024390244</v>
      </c>
      <c r="DO113">
        <v>0.5405874564459381</v>
      </c>
      <c r="DP113">
        <v>0.06335371013401962</v>
      </c>
      <c r="DQ113">
        <v>0</v>
      </c>
      <c r="DR113">
        <v>3.652892195121952</v>
      </c>
      <c r="DS113">
        <v>0.01722522648083683</v>
      </c>
      <c r="DT113">
        <v>0.006558318312180245</v>
      </c>
      <c r="DU113">
        <v>1</v>
      </c>
      <c r="DV113">
        <v>1</v>
      </c>
      <c r="DW113">
        <v>2</v>
      </c>
      <c r="DX113" t="s">
        <v>412</v>
      </c>
      <c r="DY113">
        <v>2.98076</v>
      </c>
      <c r="DZ113">
        <v>2.72815</v>
      </c>
      <c r="EA113">
        <v>0.0837634</v>
      </c>
      <c r="EB113">
        <v>0.08745749999999999</v>
      </c>
      <c r="EC113">
        <v>0.0901223</v>
      </c>
      <c r="ED113">
        <v>0.0775893</v>
      </c>
      <c r="EE113">
        <v>27530.1</v>
      </c>
      <c r="EF113">
        <v>27014</v>
      </c>
      <c r="EG113">
        <v>30572.4</v>
      </c>
      <c r="EH113">
        <v>29844.7</v>
      </c>
      <c r="EI113">
        <v>38377</v>
      </c>
      <c r="EJ113">
        <v>36246.3</v>
      </c>
      <c r="EK113">
        <v>46753.5</v>
      </c>
      <c r="EL113">
        <v>44375.5</v>
      </c>
      <c r="EM113">
        <v>1.88185</v>
      </c>
      <c r="EN113">
        <v>1.8871</v>
      </c>
      <c r="EO113">
        <v>0.099428</v>
      </c>
      <c r="EP113">
        <v>0</v>
      </c>
      <c r="EQ113">
        <v>23.3472</v>
      </c>
      <c r="ER113">
        <v>999.9</v>
      </c>
      <c r="ES113">
        <v>39.8</v>
      </c>
      <c r="ET113">
        <v>30.2</v>
      </c>
      <c r="EU113">
        <v>18.8275</v>
      </c>
      <c r="EV113">
        <v>63.4991</v>
      </c>
      <c r="EW113">
        <v>23.762</v>
      </c>
      <c r="EX113">
        <v>1</v>
      </c>
      <c r="EY113">
        <v>-0.107528</v>
      </c>
      <c r="EZ113">
        <v>0.807827</v>
      </c>
      <c r="FA113">
        <v>20.2435</v>
      </c>
      <c r="FB113">
        <v>5.23182</v>
      </c>
      <c r="FC113">
        <v>11.968</v>
      </c>
      <c r="FD113">
        <v>4.97175</v>
      </c>
      <c r="FE113">
        <v>3.29025</v>
      </c>
      <c r="FF113">
        <v>9999</v>
      </c>
      <c r="FG113">
        <v>9999</v>
      </c>
      <c r="FH113">
        <v>9999</v>
      </c>
      <c r="FI113">
        <v>377.2</v>
      </c>
      <c r="FJ113">
        <v>4.97273</v>
      </c>
      <c r="FK113">
        <v>1.87698</v>
      </c>
      <c r="FL113">
        <v>1.87505</v>
      </c>
      <c r="FM113">
        <v>1.8779</v>
      </c>
      <c r="FN113">
        <v>1.87467</v>
      </c>
      <c r="FO113">
        <v>1.8782</v>
      </c>
      <c r="FP113">
        <v>1.87532</v>
      </c>
      <c r="FQ113">
        <v>1.87646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3.153</v>
      </c>
      <c r="GF113">
        <v>0.2009</v>
      </c>
      <c r="GG113">
        <v>1.777354642861949</v>
      </c>
      <c r="GH113">
        <v>0.004141656873719072</v>
      </c>
      <c r="GI113">
        <v>-1.960372967482991E-06</v>
      </c>
      <c r="GJ113">
        <v>5.42736388890357E-10</v>
      </c>
      <c r="GK113">
        <v>-0.009777689371679627</v>
      </c>
      <c r="GL113">
        <v>0.002273355880072555</v>
      </c>
      <c r="GM113">
        <v>0.000541358641816816</v>
      </c>
      <c r="GN113">
        <v>-1.836191331155658E-06</v>
      </c>
      <c r="GO113">
        <v>-0</v>
      </c>
      <c r="GP113">
        <v>2096</v>
      </c>
      <c r="GQ113">
        <v>1</v>
      </c>
      <c r="GR113">
        <v>23</v>
      </c>
      <c r="GS113">
        <v>7222.5</v>
      </c>
      <c r="GT113">
        <v>7222.4</v>
      </c>
      <c r="GU113">
        <v>1.1084</v>
      </c>
      <c r="GV113">
        <v>2.53418</v>
      </c>
      <c r="GW113">
        <v>1.39893</v>
      </c>
      <c r="GX113">
        <v>2.33643</v>
      </c>
      <c r="GY113">
        <v>1.44897</v>
      </c>
      <c r="GZ113">
        <v>2.36328</v>
      </c>
      <c r="HA113">
        <v>34.8525</v>
      </c>
      <c r="HB113">
        <v>15.3929</v>
      </c>
      <c r="HC113">
        <v>18</v>
      </c>
      <c r="HD113">
        <v>487.007</v>
      </c>
      <c r="HE113">
        <v>461.002</v>
      </c>
      <c r="HF113">
        <v>21.665</v>
      </c>
      <c r="HG113">
        <v>25.6091</v>
      </c>
      <c r="HH113">
        <v>29.9997</v>
      </c>
      <c r="HI113">
        <v>25.4391</v>
      </c>
      <c r="HJ113">
        <v>25.5132</v>
      </c>
      <c r="HK113">
        <v>22.2173</v>
      </c>
      <c r="HL113">
        <v>25.2145</v>
      </c>
      <c r="HM113">
        <v>45.8358</v>
      </c>
      <c r="HN113">
        <v>21.6585</v>
      </c>
      <c r="HO113">
        <v>413.34</v>
      </c>
      <c r="HP113">
        <v>14.8376</v>
      </c>
      <c r="HQ113">
        <v>101.051</v>
      </c>
      <c r="HR113">
        <v>102.045</v>
      </c>
    </row>
    <row r="114" spans="1:226">
      <c r="A114">
        <v>98</v>
      </c>
      <c r="B114">
        <v>1664294475.5</v>
      </c>
      <c r="C114">
        <v>1368.5</v>
      </c>
      <c r="D114" t="s">
        <v>556</v>
      </c>
      <c r="E114" t="s">
        <v>557</v>
      </c>
      <c r="F114">
        <v>5</v>
      </c>
      <c r="G114" t="s">
        <v>353</v>
      </c>
      <c r="H114" t="s">
        <v>555</v>
      </c>
      <c r="I114">
        <v>1664294467.655172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426.321903231169</v>
      </c>
      <c r="AK114">
        <v>410.0201575757574</v>
      </c>
      <c r="AL114">
        <v>-0.0006629849115301089</v>
      </c>
      <c r="AM114">
        <v>63.45</v>
      </c>
      <c r="AN114">
        <f>(AP114 - AO114 + BO114*1E3/(8.314*(BQ114+273.15)) * AR114/BN114 * AQ114) * BN114/(100*BB114) * 1000/(1000 - AP114)</f>
        <v>0</v>
      </c>
      <c r="AO114">
        <v>14.80829310456783</v>
      </c>
      <c r="AP114">
        <v>18.44036573426575</v>
      </c>
      <c r="AQ114">
        <v>-0.0002678278754051792</v>
      </c>
      <c r="AR114">
        <v>96.68366070710924</v>
      </c>
      <c r="AS114">
        <v>7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1664294467.655172</v>
      </c>
      <c r="BH114">
        <v>402.4892413793103</v>
      </c>
      <c r="BI114">
        <v>419.8979310344828</v>
      </c>
      <c r="BJ114">
        <v>18.46010344827587</v>
      </c>
      <c r="BK114">
        <v>14.8094</v>
      </c>
      <c r="BL114">
        <v>399.3360689655172</v>
      </c>
      <c r="BM114">
        <v>18.25906551724138</v>
      </c>
      <c r="BN114">
        <v>500.0319999999999</v>
      </c>
      <c r="BO114">
        <v>91.10033448275861</v>
      </c>
      <c r="BP114">
        <v>0.09983958275862068</v>
      </c>
      <c r="BQ114">
        <v>24.68538620689655</v>
      </c>
      <c r="BR114">
        <v>24.98063448275862</v>
      </c>
      <c r="BS114">
        <v>999.9000000000002</v>
      </c>
      <c r="BT114">
        <v>0</v>
      </c>
      <c r="BU114">
        <v>0</v>
      </c>
      <c r="BV114">
        <v>10008.18620689655</v>
      </c>
      <c r="BW114">
        <v>0</v>
      </c>
      <c r="BX114">
        <v>8.402672413793104</v>
      </c>
      <c r="BY114">
        <v>-17.40861034482759</v>
      </c>
      <c r="BZ114">
        <v>410.0591034482759</v>
      </c>
      <c r="CA114">
        <v>426.2098275862069</v>
      </c>
      <c r="CB114">
        <v>3.650712068965517</v>
      </c>
      <c r="CC114">
        <v>419.8979310344828</v>
      </c>
      <c r="CD114">
        <v>14.8094</v>
      </c>
      <c r="CE114">
        <v>1.681721724137931</v>
      </c>
      <c r="CF114">
        <v>1.349140344827586</v>
      </c>
      <c r="CG114">
        <v>14.72873103448276</v>
      </c>
      <c r="CH114">
        <v>11.35775172413793</v>
      </c>
      <c r="CI114">
        <v>2000.02</v>
      </c>
      <c r="CJ114">
        <v>0.9799930000000001</v>
      </c>
      <c r="CK114">
        <v>0.02000670000000001</v>
      </c>
      <c r="CL114">
        <v>0</v>
      </c>
      <c r="CM114">
        <v>734.0363103448276</v>
      </c>
      <c r="CN114">
        <v>5.000560000000001</v>
      </c>
      <c r="CO114">
        <v>14659.39310344828</v>
      </c>
      <c r="CP114">
        <v>17295.02413793103</v>
      </c>
      <c r="CQ114">
        <v>38.74748275862068</v>
      </c>
      <c r="CR114">
        <v>39.11413793103447</v>
      </c>
      <c r="CS114">
        <v>38.08172413793103</v>
      </c>
      <c r="CT114">
        <v>37.75624137931034</v>
      </c>
      <c r="CU114">
        <v>39.12062068965518</v>
      </c>
      <c r="CV114">
        <v>1955.106551724138</v>
      </c>
      <c r="CW114">
        <v>39.91</v>
      </c>
      <c r="CX114">
        <v>0</v>
      </c>
      <c r="CY114">
        <v>1664294491.5</v>
      </c>
      <c r="CZ114">
        <v>0</v>
      </c>
      <c r="DA114">
        <v>0</v>
      </c>
      <c r="DB114" t="s">
        <v>356</v>
      </c>
      <c r="DC114">
        <v>1663861122</v>
      </c>
      <c r="DD114">
        <v>1663861125</v>
      </c>
      <c r="DE114">
        <v>0</v>
      </c>
      <c r="DF114">
        <v>-0.287</v>
      </c>
      <c r="DG114">
        <v>-0.004</v>
      </c>
      <c r="DH114">
        <v>3.172</v>
      </c>
      <c r="DI114">
        <v>0.178</v>
      </c>
      <c r="DJ114">
        <v>400</v>
      </c>
      <c r="DK114">
        <v>17</v>
      </c>
      <c r="DL114">
        <v>0.18</v>
      </c>
      <c r="DM114">
        <v>0.07000000000000001</v>
      </c>
      <c r="DN114">
        <v>-17.51486829268293</v>
      </c>
      <c r="DO114">
        <v>1.417503135888444</v>
      </c>
      <c r="DP114">
        <v>0.2327432034469401</v>
      </c>
      <c r="DQ114">
        <v>0</v>
      </c>
      <c r="DR114">
        <v>3.651186585365854</v>
      </c>
      <c r="DS114">
        <v>-0.03024648083623986</v>
      </c>
      <c r="DT114">
        <v>0.008026541219605759</v>
      </c>
      <c r="DU114">
        <v>1</v>
      </c>
      <c r="DV114">
        <v>1</v>
      </c>
      <c r="DW114">
        <v>2</v>
      </c>
      <c r="DX114" t="s">
        <v>412</v>
      </c>
      <c r="DY114">
        <v>2.98074</v>
      </c>
      <c r="DZ114">
        <v>2.72848</v>
      </c>
      <c r="EA114">
        <v>0.0837407</v>
      </c>
      <c r="EB114">
        <v>0.0870591</v>
      </c>
      <c r="EC114">
        <v>0.0900653</v>
      </c>
      <c r="ED114">
        <v>0.07758859999999999</v>
      </c>
      <c r="EE114">
        <v>27530</v>
      </c>
      <c r="EF114">
        <v>27025.7</v>
      </c>
      <c r="EG114">
        <v>30571.5</v>
      </c>
      <c r="EH114">
        <v>29844.6</v>
      </c>
      <c r="EI114">
        <v>38378.2</v>
      </c>
      <c r="EJ114">
        <v>36246.4</v>
      </c>
      <c r="EK114">
        <v>46752</v>
      </c>
      <c r="EL114">
        <v>44375.6</v>
      </c>
      <c r="EM114">
        <v>1.88195</v>
      </c>
      <c r="EN114">
        <v>1.88692</v>
      </c>
      <c r="EO114">
        <v>0.100486</v>
      </c>
      <c r="EP114">
        <v>0</v>
      </c>
      <c r="EQ114">
        <v>23.343</v>
      </c>
      <c r="ER114">
        <v>999.9</v>
      </c>
      <c r="ES114">
        <v>39.8</v>
      </c>
      <c r="ET114">
        <v>30.2</v>
      </c>
      <c r="EU114">
        <v>18.8273</v>
      </c>
      <c r="EV114">
        <v>63.0891</v>
      </c>
      <c r="EW114">
        <v>23.9223</v>
      </c>
      <c r="EX114">
        <v>1</v>
      </c>
      <c r="EY114">
        <v>-0.107066</v>
      </c>
      <c r="EZ114">
        <v>1.10227</v>
      </c>
      <c r="FA114">
        <v>20.241</v>
      </c>
      <c r="FB114">
        <v>5.22882</v>
      </c>
      <c r="FC114">
        <v>11.968</v>
      </c>
      <c r="FD114">
        <v>4.97095</v>
      </c>
      <c r="FE114">
        <v>3.28953</v>
      </c>
      <c r="FF114">
        <v>9999</v>
      </c>
      <c r="FG114">
        <v>9999</v>
      </c>
      <c r="FH114">
        <v>9999</v>
      </c>
      <c r="FI114">
        <v>377.2</v>
      </c>
      <c r="FJ114">
        <v>4.97274</v>
      </c>
      <c r="FK114">
        <v>1.87697</v>
      </c>
      <c r="FL114">
        <v>1.87503</v>
      </c>
      <c r="FM114">
        <v>1.8779</v>
      </c>
      <c r="FN114">
        <v>1.87466</v>
      </c>
      <c r="FO114">
        <v>1.8782</v>
      </c>
      <c r="FP114">
        <v>1.87531</v>
      </c>
      <c r="FQ114">
        <v>1.87644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3.153</v>
      </c>
      <c r="GF114">
        <v>0.2006</v>
      </c>
      <c r="GG114">
        <v>1.777354642861949</v>
      </c>
      <c r="GH114">
        <v>0.004141656873719072</v>
      </c>
      <c r="GI114">
        <v>-1.960372967482991E-06</v>
      </c>
      <c r="GJ114">
        <v>5.42736388890357E-10</v>
      </c>
      <c r="GK114">
        <v>-0.009777689371679627</v>
      </c>
      <c r="GL114">
        <v>0.002273355880072555</v>
      </c>
      <c r="GM114">
        <v>0.000541358641816816</v>
      </c>
      <c r="GN114">
        <v>-1.836191331155658E-06</v>
      </c>
      <c r="GO114">
        <v>-0</v>
      </c>
      <c r="GP114">
        <v>2096</v>
      </c>
      <c r="GQ114">
        <v>1</v>
      </c>
      <c r="GR114">
        <v>23</v>
      </c>
      <c r="GS114">
        <v>7222.6</v>
      </c>
      <c r="GT114">
        <v>7222.5</v>
      </c>
      <c r="GU114">
        <v>1.08154</v>
      </c>
      <c r="GV114">
        <v>2.52319</v>
      </c>
      <c r="GW114">
        <v>1.39893</v>
      </c>
      <c r="GX114">
        <v>2.33643</v>
      </c>
      <c r="GY114">
        <v>1.44897</v>
      </c>
      <c r="GZ114">
        <v>2.39502</v>
      </c>
      <c r="HA114">
        <v>34.8755</v>
      </c>
      <c r="HB114">
        <v>15.4016</v>
      </c>
      <c r="HC114">
        <v>18</v>
      </c>
      <c r="HD114">
        <v>487.076</v>
      </c>
      <c r="HE114">
        <v>460.902</v>
      </c>
      <c r="HF114">
        <v>21.7061</v>
      </c>
      <c r="HG114">
        <v>25.6114</v>
      </c>
      <c r="HH114">
        <v>30.0004</v>
      </c>
      <c r="HI114">
        <v>25.4413</v>
      </c>
      <c r="HJ114">
        <v>25.5144</v>
      </c>
      <c r="HK114">
        <v>21.6827</v>
      </c>
      <c r="HL114">
        <v>25.2145</v>
      </c>
      <c r="HM114">
        <v>45.8358</v>
      </c>
      <c r="HN114">
        <v>21.6643</v>
      </c>
      <c r="HO114">
        <v>399.947</v>
      </c>
      <c r="HP114">
        <v>14.8376</v>
      </c>
      <c r="HQ114">
        <v>101.048</v>
      </c>
      <c r="HR114">
        <v>102.045</v>
      </c>
    </row>
    <row r="115" spans="1:226">
      <c r="A115">
        <v>99</v>
      </c>
      <c r="B115">
        <v>1664294480.5</v>
      </c>
      <c r="C115">
        <v>1373.5</v>
      </c>
      <c r="D115" t="s">
        <v>558</v>
      </c>
      <c r="E115" t="s">
        <v>559</v>
      </c>
      <c r="F115">
        <v>5</v>
      </c>
      <c r="G115" t="s">
        <v>353</v>
      </c>
      <c r="H115" t="s">
        <v>555</v>
      </c>
      <c r="I115">
        <v>1664294472.732143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419.2781744727274</v>
      </c>
      <c r="AK115">
        <v>406.7712969696969</v>
      </c>
      <c r="AL115">
        <v>-0.8025579220779282</v>
      </c>
      <c r="AM115">
        <v>63.45</v>
      </c>
      <c r="AN115">
        <f>(AP115 - AO115 + BO115*1E3/(8.314*(BQ115+273.15)) * AR115/BN115 * AQ115) * BN115/(100*BB115) * 1000/(1000 - AP115)</f>
        <v>0</v>
      </c>
      <c r="AO115">
        <v>14.80700546120144</v>
      </c>
      <c r="AP115">
        <v>18.42697972027974</v>
      </c>
      <c r="AQ115">
        <v>-0.0002827060459126105</v>
      </c>
      <c r="AR115">
        <v>96.68366070710924</v>
      </c>
      <c r="AS115">
        <v>7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1664294472.732143</v>
      </c>
      <c r="BH115">
        <v>402.0322142857142</v>
      </c>
      <c r="BI115">
        <v>417.2569285714285</v>
      </c>
      <c r="BJ115">
        <v>18.44726428571429</v>
      </c>
      <c r="BK115">
        <v>14.80733928571429</v>
      </c>
      <c r="BL115">
        <v>398.8803571428571</v>
      </c>
      <c r="BM115">
        <v>18.24648571428571</v>
      </c>
      <c r="BN115">
        <v>500.0299642857143</v>
      </c>
      <c r="BO115">
        <v>91.10189642857144</v>
      </c>
      <c r="BP115">
        <v>0.09988329642857141</v>
      </c>
      <c r="BQ115">
        <v>24.68948571428571</v>
      </c>
      <c r="BR115">
        <v>24.98525357142857</v>
      </c>
      <c r="BS115">
        <v>999.9000000000002</v>
      </c>
      <c r="BT115">
        <v>0</v>
      </c>
      <c r="BU115">
        <v>0</v>
      </c>
      <c r="BV115">
        <v>10004.6</v>
      </c>
      <c r="BW115">
        <v>0</v>
      </c>
      <c r="BX115">
        <v>8.408183928571429</v>
      </c>
      <c r="BY115">
        <v>-15.22473357142857</v>
      </c>
      <c r="BZ115">
        <v>409.5880357142857</v>
      </c>
      <c r="CA115">
        <v>423.5283214285714</v>
      </c>
      <c r="CB115">
        <v>3.639936071428572</v>
      </c>
      <c r="CC115">
        <v>417.2569285714285</v>
      </c>
      <c r="CD115">
        <v>14.80733928571429</v>
      </c>
      <c r="CE115">
        <v>1.680580714285714</v>
      </c>
      <c r="CF115">
        <v>1.348976071428571</v>
      </c>
      <c r="CG115">
        <v>14.7182</v>
      </c>
      <c r="CH115">
        <v>11.35591428571428</v>
      </c>
      <c r="CI115">
        <v>2000.005357142858</v>
      </c>
      <c r="CJ115">
        <v>0.9799953214285715</v>
      </c>
      <c r="CK115">
        <v>0.02000443214285714</v>
      </c>
      <c r="CL115">
        <v>0</v>
      </c>
      <c r="CM115">
        <v>733.2824285714286</v>
      </c>
      <c r="CN115">
        <v>5.000560000000001</v>
      </c>
      <c r="CO115">
        <v>14643.28214285714</v>
      </c>
      <c r="CP115">
        <v>17294.90357142857</v>
      </c>
      <c r="CQ115">
        <v>38.74964285714285</v>
      </c>
      <c r="CR115">
        <v>39.1025</v>
      </c>
      <c r="CS115">
        <v>38.09575</v>
      </c>
      <c r="CT115">
        <v>37.76321428571428</v>
      </c>
      <c r="CU115">
        <v>39.12935714285714</v>
      </c>
      <c r="CV115">
        <v>1955.096071428571</v>
      </c>
      <c r="CW115">
        <v>39.90571428571429</v>
      </c>
      <c r="CX115">
        <v>0</v>
      </c>
      <c r="CY115">
        <v>1664294496.3</v>
      </c>
      <c r="CZ115">
        <v>0</v>
      </c>
      <c r="DA115">
        <v>0</v>
      </c>
      <c r="DB115" t="s">
        <v>356</v>
      </c>
      <c r="DC115">
        <v>1663861122</v>
      </c>
      <c r="DD115">
        <v>1663861125</v>
      </c>
      <c r="DE115">
        <v>0</v>
      </c>
      <c r="DF115">
        <v>-0.287</v>
      </c>
      <c r="DG115">
        <v>-0.004</v>
      </c>
      <c r="DH115">
        <v>3.172</v>
      </c>
      <c r="DI115">
        <v>0.178</v>
      </c>
      <c r="DJ115">
        <v>400</v>
      </c>
      <c r="DK115">
        <v>17</v>
      </c>
      <c r="DL115">
        <v>0.18</v>
      </c>
      <c r="DM115">
        <v>0.07000000000000001</v>
      </c>
      <c r="DN115">
        <v>-15.8696085</v>
      </c>
      <c r="DO115">
        <v>23.88176555347097</v>
      </c>
      <c r="DP115">
        <v>2.97930990803957</v>
      </c>
      <c r="DQ115">
        <v>0</v>
      </c>
      <c r="DR115">
        <v>3.644697249999999</v>
      </c>
      <c r="DS115">
        <v>-0.1283688180112643</v>
      </c>
      <c r="DT115">
        <v>0.01261666833746135</v>
      </c>
      <c r="DU115">
        <v>0</v>
      </c>
      <c r="DV115">
        <v>0</v>
      </c>
      <c r="DW115">
        <v>2</v>
      </c>
      <c r="DX115" t="s">
        <v>357</v>
      </c>
      <c r="DY115">
        <v>2.9807</v>
      </c>
      <c r="DZ115">
        <v>2.72844</v>
      </c>
      <c r="EA115">
        <v>0.08314630000000001</v>
      </c>
      <c r="EB115">
        <v>0.0850897</v>
      </c>
      <c r="EC115">
        <v>0.0900186</v>
      </c>
      <c r="ED115">
        <v>0.0775827</v>
      </c>
      <c r="EE115">
        <v>27547.8</v>
      </c>
      <c r="EF115">
        <v>27084</v>
      </c>
      <c r="EG115">
        <v>30571.5</v>
      </c>
      <c r="EH115">
        <v>29844.6</v>
      </c>
      <c r="EI115">
        <v>38380.2</v>
      </c>
      <c r="EJ115">
        <v>36246.5</v>
      </c>
      <c r="EK115">
        <v>46752.1</v>
      </c>
      <c r="EL115">
        <v>44375.6</v>
      </c>
      <c r="EM115">
        <v>1.88148</v>
      </c>
      <c r="EN115">
        <v>1.88715</v>
      </c>
      <c r="EO115">
        <v>0.10021</v>
      </c>
      <c r="EP115">
        <v>0</v>
      </c>
      <c r="EQ115">
        <v>23.3403</v>
      </c>
      <c r="ER115">
        <v>999.9</v>
      </c>
      <c r="ES115">
        <v>39.8</v>
      </c>
      <c r="ET115">
        <v>30.2</v>
      </c>
      <c r="EU115">
        <v>18.8255</v>
      </c>
      <c r="EV115">
        <v>63.6691</v>
      </c>
      <c r="EW115">
        <v>23.7941</v>
      </c>
      <c r="EX115">
        <v>1</v>
      </c>
      <c r="EY115">
        <v>-0.106161</v>
      </c>
      <c r="EZ115">
        <v>1.2603</v>
      </c>
      <c r="FA115">
        <v>20.2397</v>
      </c>
      <c r="FB115">
        <v>5.22987</v>
      </c>
      <c r="FC115">
        <v>11.968</v>
      </c>
      <c r="FD115">
        <v>4.97105</v>
      </c>
      <c r="FE115">
        <v>3.28965</v>
      </c>
      <c r="FF115">
        <v>9999</v>
      </c>
      <c r="FG115">
        <v>9999</v>
      </c>
      <c r="FH115">
        <v>9999</v>
      </c>
      <c r="FI115">
        <v>377.3</v>
      </c>
      <c r="FJ115">
        <v>4.97274</v>
      </c>
      <c r="FK115">
        <v>1.87698</v>
      </c>
      <c r="FL115">
        <v>1.87502</v>
      </c>
      <c r="FM115">
        <v>1.87789</v>
      </c>
      <c r="FN115">
        <v>1.87463</v>
      </c>
      <c r="FO115">
        <v>1.8782</v>
      </c>
      <c r="FP115">
        <v>1.87531</v>
      </c>
      <c r="FQ115">
        <v>1.87638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3.142</v>
      </c>
      <c r="GF115">
        <v>0.2003</v>
      </c>
      <c r="GG115">
        <v>1.777354642861949</v>
      </c>
      <c r="GH115">
        <v>0.004141656873719072</v>
      </c>
      <c r="GI115">
        <v>-1.960372967482991E-06</v>
      </c>
      <c r="GJ115">
        <v>5.42736388890357E-10</v>
      </c>
      <c r="GK115">
        <v>-0.009777689371679627</v>
      </c>
      <c r="GL115">
        <v>0.002273355880072555</v>
      </c>
      <c r="GM115">
        <v>0.000541358641816816</v>
      </c>
      <c r="GN115">
        <v>-1.836191331155658E-06</v>
      </c>
      <c r="GO115">
        <v>-0</v>
      </c>
      <c r="GP115">
        <v>2096</v>
      </c>
      <c r="GQ115">
        <v>1</v>
      </c>
      <c r="GR115">
        <v>23</v>
      </c>
      <c r="GS115">
        <v>7222.6</v>
      </c>
      <c r="GT115">
        <v>7222.6</v>
      </c>
      <c r="GU115">
        <v>1.05103</v>
      </c>
      <c r="GV115">
        <v>2.51709</v>
      </c>
      <c r="GW115">
        <v>1.39893</v>
      </c>
      <c r="GX115">
        <v>2.33643</v>
      </c>
      <c r="GY115">
        <v>1.44897</v>
      </c>
      <c r="GZ115">
        <v>2.46948</v>
      </c>
      <c r="HA115">
        <v>34.8755</v>
      </c>
      <c r="HB115">
        <v>15.4016</v>
      </c>
      <c r="HC115">
        <v>18</v>
      </c>
      <c r="HD115">
        <v>486.833</v>
      </c>
      <c r="HE115">
        <v>461.062</v>
      </c>
      <c r="HF115">
        <v>21.7032</v>
      </c>
      <c r="HG115">
        <v>25.6134</v>
      </c>
      <c r="HH115">
        <v>30.0007</v>
      </c>
      <c r="HI115">
        <v>25.4434</v>
      </c>
      <c r="HJ115">
        <v>25.5165</v>
      </c>
      <c r="HK115">
        <v>21.0674</v>
      </c>
      <c r="HL115">
        <v>25.2145</v>
      </c>
      <c r="HM115">
        <v>45.8358</v>
      </c>
      <c r="HN115">
        <v>21.6699</v>
      </c>
      <c r="HO115">
        <v>379.911</v>
      </c>
      <c r="HP115">
        <v>14.8385</v>
      </c>
      <c r="HQ115">
        <v>101.048</v>
      </c>
      <c r="HR115">
        <v>102.045</v>
      </c>
    </row>
    <row r="116" spans="1:226">
      <c r="A116">
        <v>100</v>
      </c>
      <c r="B116">
        <v>1664294485.5</v>
      </c>
      <c r="C116">
        <v>1378.5</v>
      </c>
      <c r="D116" t="s">
        <v>560</v>
      </c>
      <c r="E116" t="s">
        <v>561</v>
      </c>
      <c r="F116">
        <v>5</v>
      </c>
      <c r="G116" t="s">
        <v>353</v>
      </c>
      <c r="H116" t="s">
        <v>555</v>
      </c>
      <c r="I116">
        <v>1664294478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404.8179066389611</v>
      </c>
      <c r="AK116">
        <v>397.8825515151515</v>
      </c>
      <c r="AL116">
        <v>-1.918799134199139</v>
      </c>
      <c r="AM116">
        <v>63.45</v>
      </c>
      <c r="AN116">
        <f>(AP116 - AO116 + BO116*1E3/(8.314*(BQ116+273.15)) * AR116/BN116 * AQ116) * BN116/(100*BB116) * 1000/(1000 - AP116)</f>
        <v>0</v>
      </c>
      <c r="AO116">
        <v>14.80540630686139</v>
      </c>
      <c r="AP116">
        <v>18.40793846153848</v>
      </c>
      <c r="AQ116">
        <v>-0.0003625345250160756</v>
      </c>
      <c r="AR116">
        <v>96.68366070710924</v>
      </c>
      <c r="AS116">
        <v>7</v>
      </c>
      <c r="AT116">
        <v>1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1664294478</v>
      </c>
      <c r="BH116">
        <v>399.3322962962963</v>
      </c>
      <c r="BI116">
        <v>409.6313703703703</v>
      </c>
      <c r="BJ116">
        <v>18.4323962962963</v>
      </c>
      <c r="BK116">
        <v>14.8063</v>
      </c>
      <c r="BL116">
        <v>396.1881111111111</v>
      </c>
      <c r="BM116">
        <v>18.2319037037037</v>
      </c>
      <c r="BN116">
        <v>500.0471111111111</v>
      </c>
      <c r="BO116">
        <v>91.10314074074073</v>
      </c>
      <c r="BP116">
        <v>0.0998930037037037</v>
      </c>
      <c r="BQ116">
        <v>24.68832592592592</v>
      </c>
      <c r="BR116">
        <v>24.98892222222223</v>
      </c>
      <c r="BS116">
        <v>999.9000000000001</v>
      </c>
      <c r="BT116">
        <v>0</v>
      </c>
      <c r="BU116">
        <v>0</v>
      </c>
      <c r="BV116">
        <v>10006.36666666667</v>
      </c>
      <c r="BW116">
        <v>0</v>
      </c>
      <c r="BX116">
        <v>8.410118888888888</v>
      </c>
      <c r="BY116">
        <v>-10.29906862962963</v>
      </c>
      <c r="BZ116">
        <v>406.8312222222222</v>
      </c>
      <c r="CA116">
        <v>415.7876666666667</v>
      </c>
      <c r="CB116">
        <v>3.626098888888889</v>
      </c>
      <c r="CC116">
        <v>409.6313703703703</v>
      </c>
      <c r="CD116">
        <v>14.8063</v>
      </c>
      <c r="CE116">
        <v>1.679250370370371</v>
      </c>
      <c r="CF116">
        <v>1.348900740740741</v>
      </c>
      <c r="CG116">
        <v>14.70591481481482</v>
      </c>
      <c r="CH116">
        <v>11.35507037037037</v>
      </c>
      <c r="CI116">
        <v>1999.987777777777</v>
      </c>
      <c r="CJ116">
        <v>0.979995925925926</v>
      </c>
      <c r="CK116">
        <v>0.02000385555555556</v>
      </c>
      <c r="CL116">
        <v>0</v>
      </c>
      <c r="CM116">
        <v>732.3779259259259</v>
      </c>
      <c r="CN116">
        <v>5.000560000000001</v>
      </c>
      <c r="CO116">
        <v>14624.08148148148</v>
      </c>
      <c r="CP116">
        <v>17294.75185185185</v>
      </c>
      <c r="CQ116">
        <v>38.77048148148148</v>
      </c>
      <c r="CR116">
        <v>39.09</v>
      </c>
      <c r="CS116">
        <v>38.06</v>
      </c>
      <c r="CT116">
        <v>37.74285185185185</v>
      </c>
      <c r="CU116">
        <v>39.12485185185186</v>
      </c>
      <c r="CV116">
        <v>1955.081481481481</v>
      </c>
      <c r="CW116">
        <v>39.90444444444444</v>
      </c>
      <c r="CX116">
        <v>0</v>
      </c>
      <c r="CY116">
        <v>1664294501.7</v>
      </c>
      <c r="CZ116">
        <v>0</v>
      </c>
      <c r="DA116">
        <v>0</v>
      </c>
      <c r="DB116" t="s">
        <v>356</v>
      </c>
      <c r="DC116">
        <v>1663861122</v>
      </c>
      <c r="DD116">
        <v>1663861125</v>
      </c>
      <c r="DE116">
        <v>0</v>
      </c>
      <c r="DF116">
        <v>-0.287</v>
      </c>
      <c r="DG116">
        <v>-0.004</v>
      </c>
      <c r="DH116">
        <v>3.172</v>
      </c>
      <c r="DI116">
        <v>0.178</v>
      </c>
      <c r="DJ116">
        <v>400</v>
      </c>
      <c r="DK116">
        <v>17</v>
      </c>
      <c r="DL116">
        <v>0.18</v>
      </c>
      <c r="DM116">
        <v>0.07000000000000001</v>
      </c>
      <c r="DN116">
        <v>-12.85762048780488</v>
      </c>
      <c r="DO116">
        <v>52.71197351916373</v>
      </c>
      <c r="DP116">
        <v>5.685055707275361</v>
      </c>
      <c r="DQ116">
        <v>0</v>
      </c>
      <c r="DR116">
        <v>3.634497073170732</v>
      </c>
      <c r="DS116">
        <v>-0.1499050871080029</v>
      </c>
      <c r="DT116">
        <v>0.01504381247798226</v>
      </c>
      <c r="DU116">
        <v>0</v>
      </c>
      <c r="DV116">
        <v>0</v>
      </c>
      <c r="DW116">
        <v>2</v>
      </c>
      <c r="DX116" t="s">
        <v>357</v>
      </c>
      <c r="DY116">
        <v>2.98051</v>
      </c>
      <c r="DZ116">
        <v>2.72843</v>
      </c>
      <c r="EA116">
        <v>0.0816641</v>
      </c>
      <c r="EB116">
        <v>0.0825924</v>
      </c>
      <c r="EC116">
        <v>0.08995599999999999</v>
      </c>
      <c r="ED116">
        <v>0.0775718</v>
      </c>
      <c r="EE116">
        <v>27592.3</v>
      </c>
      <c r="EF116">
        <v>27157.6</v>
      </c>
      <c r="EG116">
        <v>30571.4</v>
      </c>
      <c r="EH116">
        <v>29844.2</v>
      </c>
      <c r="EI116">
        <v>38383</v>
      </c>
      <c r="EJ116">
        <v>36246.4</v>
      </c>
      <c r="EK116">
        <v>46752.3</v>
      </c>
      <c r="EL116">
        <v>44375.2</v>
      </c>
      <c r="EM116">
        <v>1.88157</v>
      </c>
      <c r="EN116">
        <v>1.88685</v>
      </c>
      <c r="EO116">
        <v>0.09982290000000001</v>
      </c>
      <c r="EP116">
        <v>0</v>
      </c>
      <c r="EQ116">
        <v>23.3377</v>
      </c>
      <c r="ER116">
        <v>999.9</v>
      </c>
      <c r="ES116">
        <v>39.8</v>
      </c>
      <c r="ET116">
        <v>30.2</v>
      </c>
      <c r="EU116">
        <v>18.8269</v>
      </c>
      <c r="EV116">
        <v>63.3791</v>
      </c>
      <c r="EW116">
        <v>24.4311</v>
      </c>
      <c r="EX116">
        <v>1</v>
      </c>
      <c r="EY116">
        <v>-0.105818</v>
      </c>
      <c r="EZ116">
        <v>1.30995</v>
      </c>
      <c r="FA116">
        <v>20.2391</v>
      </c>
      <c r="FB116">
        <v>5.22927</v>
      </c>
      <c r="FC116">
        <v>11.968</v>
      </c>
      <c r="FD116">
        <v>4.9707</v>
      </c>
      <c r="FE116">
        <v>3.28965</v>
      </c>
      <c r="FF116">
        <v>9999</v>
      </c>
      <c r="FG116">
        <v>9999</v>
      </c>
      <c r="FH116">
        <v>9999</v>
      </c>
      <c r="FI116">
        <v>377.3</v>
      </c>
      <c r="FJ116">
        <v>4.97273</v>
      </c>
      <c r="FK116">
        <v>1.87698</v>
      </c>
      <c r="FL116">
        <v>1.87503</v>
      </c>
      <c r="FM116">
        <v>1.8779</v>
      </c>
      <c r="FN116">
        <v>1.87461</v>
      </c>
      <c r="FO116">
        <v>1.8782</v>
      </c>
      <c r="FP116">
        <v>1.87531</v>
      </c>
      <c r="FQ116">
        <v>1.87641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3.116</v>
      </c>
      <c r="GF116">
        <v>0.2</v>
      </c>
      <c r="GG116">
        <v>1.777354642861949</v>
      </c>
      <c r="GH116">
        <v>0.004141656873719072</v>
      </c>
      <c r="GI116">
        <v>-1.960372967482991E-06</v>
      </c>
      <c r="GJ116">
        <v>5.42736388890357E-10</v>
      </c>
      <c r="GK116">
        <v>-0.009777689371679627</v>
      </c>
      <c r="GL116">
        <v>0.002273355880072555</v>
      </c>
      <c r="GM116">
        <v>0.000541358641816816</v>
      </c>
      <c r="GN116">
        <v>-1.836191331155658E-06</v>
      </c>
      <c r="GO116">
        <v>-0</v>
      </c>
      <c r="GP116">
        <v>2096</v>
      </c>
      <c r="GQ116">
        <v>1</v>
      </c>
      <c r="GR116">
        <v>23</v>
      </c>
      <c r="GS116">
        <v>7222.7</v>
      </c>
      <c r="GT116">
        <v>7222.7</v>
      </c>
      <c r="GU116">
        <v>1.0144</v>
      </c>
      <c r="GV116">
        <v>2.52197</v>
      </c>
      <c r="GW116">
        <v>1.39893</v>
      </c>
      <c r="GX116">
        <v>2.33643</v>
      </c>
      <c r="GY116">
        <v>1.44897</v>
      </c>
      <c r="GZ116">
        <v>2.49634</v>
      </c>
      <c r="HA116">
        <v>34.8755</v>
      </c>
      <c r="HB116">
        <v>15.4104</v>
      </c>
      <c r="HC116">
        <v>18</v>
      </c>
      <c r="HD116">
        <v>486.9</v>
      </c>
      <c r="HE116">
        <v>460.89</v>
      </c>
      <c r="HF116">
        <v>21.6903</v>
      </c>
      <c r="HG116">
        <v>25.6157</v>
      </c>
      <c r="HH116">
        <v>30.0006</v>
      </c>
      <c r="HI116">
        <v>25.4452</v>
      </c>
      <c r="HJ116">
        <v>25.5187</v>
      </c>
      <c r="HK116">
        <v>20.3337</v>
      </c>
      <c r="HL116">
        <v>25.2145</v>
      </c>
      <c r="HM116">
        <v>45.8358</v>
      </c>
      <c r="HN116">
        <v>21.6821</v>
      </c>
      <c r="HO116">
        <v>366.549</v>
      </c>
      <c r="HP116">
        <v>14.8552</v>
      </c>
      <c r="HQ116">
        <v>101.048</v>
      </c>
      <c r="HR116">
        <v>102.044</v>
      </c>
    </row>
    <row r="117" spans="1:226">
      <c r="A117">
        <v>101</v>
      </c>
      <c r="B117">
        <v>1664294490.5</v>
      </c>
      <c r="C117">
        <v>1383.5</v>
      </c>
      <c r="D117" t="s">
        <v>562</v>
      </c>
      <c r="E117" t="s">
        <v>563</v>
      </c>
      <c r="F117">
        <v>5</v>
      </c>
      <c r="G117" t="s">
        <v>353</v>
      </c>
      <c r="H117" t="s">
        <v>555</v>
      </c>
      <c r="I117">
        <v>1664294482.714286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388.6010635359307</v>
      </c>
      <c r="AK117">
        <v>385.2943393939393</v>
      </c>
      <c r="AL117">
        <v>-2.596777489177532</v>
      </c>
      <c r="AM117">
        <v>63.45</v>
      </c>
      <c r="AN117">
        <f>(AP117 - AO117 + BO117*1E3/(8.314*(BQ117+273.15)) * AR117/BN117 * AQ117) * BN117/(100*BB117) * 1000/(1000 - AP117)</f>
        <v>0</v>
      </c>
      <c r="AO117">
        <v>14.80291072869277</v>
      </c>
      <c r="AP117">
        <v>18.39213706293707</v>
      </c>
      <c r="AQ117">
        <v>-0.0002414114535770255</v>
      </c>
      <c r="AR117">
        <v>96.68366070710924</v>
      </c>
      <c r="AS117">
        <v>7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1664294482.714286</v>
      </c>
      <c r="BH117">
        <v>393.2976428571429</v>
      </c>
      <c r="BI117">
        <v>397.6915357142857</v>
      </c>
      <c r="BJ117">
        <v>18.41661428571429</v>
      </c>
      <c r="BK117">
        <v>14.8046</v>
      </c>
      <c r="BL117">
        <v>390.1706428571429</v>
      </c>
      <c r="BM117">
        <v>18.21643571428572</v>
      </c>
      <c r="BN117">
        <v>500.0739285714286</v>
      </c>
      <c r="BO117">
        <v>91.10327142857145</v>
      </c>
      <c r="BP117">
        <v>0.1000354178571429</v>
      </c>
      <c r="BQ117">
        <v>24.68389285714285</v>
      </c>
      <c r="BR117">
        <v>24.98445714285715</v>
      </c>
      <c r="BS117">
        <v>999.9000000000002</v>
      </c>
      <c r="BT117">
        <v>0</v>
      </c>
      <c r="BU117">
        <v>0</v>
      </c>
      <c r="BV117">
        <v>9994.175000000001</v>
      </c>
      <c r="BW117">
        <v>0</v>
      </c>
      <c r="BX117">
        <v>8.412520000000001</v>
      </c>
      <c r="BY117">
        <v>-4.393993892857143</v>
      </c>
      <c r="BZ117">
        <v>400.6768571428572</v>
      </c>
      <c r="CA117">
        <v>403.66775</v>
      </c>
      <c r="CB117">
        <v>3.612013571428572</v>
      </c>
      <c r="CC117">
        <v>397.6915357142857</v>
      </c>
      <c r="CD117">
        <v>14.8046</v>
      </c>
      <c r="CE117">
        <v>1.677813928571429</v>
      </c>
      <c r="CF117">
        <v>1.348748214285715</v>
      </c>
      <c r="CG117">
        <v>14.69266428571429</v>
      </c>
      <c r="CH117">
        <v>11.35335714285714</v>
      </c>
      <c r="CI117">
        <v>1999.987857142857</v>
      </c>
      <c r="CJ117">
        <v>0.9799958214285714</v>
      </c>
      <c r="CK117">
        <v>0.02000395714285715</v>
      </c>
      <c r="CL117">
        <v>0</v>
      </c>
      <c r="CM117">
        <v>731.2189285714287</v>
      </c>
      <c r="CN117">
        <v>5.000560000000001</v>
      </c>
      <c r="CO117">
        <v>14599.11785714286</v>
      </c>
      <c r="CP117">
        <v>17294.73928571428</v>
      </c>
      <c r="CQ117">
        <v>38.68503571428572</v>
      </c>
      <c r="CR117">
        <v>39.07549999999999</v>
      </c>
      <c r="CS117">
        <v>38.07121428571428</v>
      </c>
      <c r="CT117">
        <v>37.73860714285714</v>
      </c>
      <c r="CU117">
        <v>39.11367857142857</v>
      </c>
      <c r="CV117">
        <v>1955.082142857143</v>
      </c>
      <c r="CW117">
        <v>39.90464285714286</v>
      </c>
      <c r="CX117">
        <v>0</v>
      </c>
      <c r="CY117">
        <v>1664294506.5</v>
      </c>
      <c r="CZ117">
        <v>0</v>
      </c>
      <c r="DA117">
        <v>0</v>
      </c>
      <c r="DB117" t="s">
        <v>356</v>
      </c>
      <c r="DC117">
        <v>1663861122</v>
      </c>
      <c r="DD117">
        <v>1663861125</v>
      </c>
      <c r="DE117">
        <v>0</v>
      </c>
      <c r="DF117">
        <v>-0.287</v>
      </c>
      <c r="DG117">
        <v>-0.004</v>
      </c>
      <c r="DH117">
        <v>3.172</v>
      </c>
      <c r="DI117">
        <v>0.178</v>
      </c>
      <c r="DJ117">
        <v>400</v>
      </c>
      <c r="DK117">
        <v>17</v>
      </c>
      <c r="DL117">
        <v>0.18</v>
      </c>
      <c r="DM117">
        <v>0.07000000000000001</v>
      </c>
      <c r="DN117">
        <v>-7.503444675</v>
      </c>
      <c r="DO117">
        <v>76.28864117448414</v>
      </c>
      <c r="DP117">
        <v>7.410020559764437</v>
      </c>
      <c r="DQ117">
        <v>0</v>
      </c>
      <c r="DR117">
        <v>3.6193315</v>
      </c>
      <c r="DS117">
        <v>-0.1781693808630431</v>
      </c>
      <c r="DT117">
        <v>0.01715818355042279</v>
      </c>
      <c r="DU117">
        <v>0</v>
      </c>
      <c r="DV117">
        <v>0</v>
      </c>
      <c r="DW117">
        <v>2</v>
      </c>
      <c r="DX117" t="s">
        <v>357</v>
      </c>
      <c r="DY117">
        <v>2.98058</v>
      </c>
      <c r="DZ117">
        <v>2.72806</v>
      </c>
      <c r="EA117">
        <v>0.0796119</v>
      </c>
      <c r="EB117">
        <v>0.07990079999999999</v>
      </c>
      <c r="EC117">
        <v>0.0899008</v>
      </c>
      <c r="ED117">
        <v>0.07756490000000001</v>
      </c>
      <c r="EE117">
        <v>27654.3</v>
      </c>
      <c r="EF117">
        <v>27237.5</v>
      </c>
      <c r="EG117">
        <v>30571.7</v>
      </c>
      <c r="EH117">
        <v>29844.5</v>
      </c>
      <c r="EI117">
        <v>38385.3</v>
      </c>
      <c r="EJ117">
        <v>36246.9</v>
      </c>
      <c r="EK117">
        <v>46752.5</v>
      </c>
      <c r="EL117">
        <v>44375.7</v>
      </c>
      <c r="EM117">
        <v>1.88155</v>
      </c>
      <c r="EN117">
        <v>1.88697</v>
      </c>
      <c r="EO117">
        <v>0.100173</v>
      </c>
      <c r="EP117">
        <v>0</v>
      </c>
      <c r="EQ117">
        <v>23.3354</v>
      </c>
      <c r="ER117">
        <v>999.9</v>
      </c>
      <c r="ES117">
        <v>39.8</v>
      </c>
      <c r="ET117">
        <v>30.2</v>
      </c>
      <c r="EU117">
        <v>18.8291</v>
      </c>
      <c r="EV117">
        <v>63.7791</v>
      </c>
      <c r="EW117">
        <v>23.9904</v>
      </c>
      <c r="EX117">
        <v>1</v>
      </c>
      <c r="EY117">
        <v>-0.105617</v>
      </c>
      <c r="EZ117">
        <v>1.28817</v>
      </c>
      <c r="FA117">
        <v>20.2396</v>
      </c>
      <c r="FB117">
        <v>5.22987</v>
      </c>
      <c r="FC117">
        <v>11.968</v>
      </c>
      <c r="FD117">
        <v>4.9708</v>
      </c>
      <c r="FE117">
        <v>3.28965</v>
      </c>
      <c r="FF117">
        <v>9999</v>
      </c>
      <c r="FG117">
        <v>9999</v>
      </c>
      <c r="FH117">
        <v>9999</v>
      </c>
      <c r="FI117">
        <v>377.3</v>
      </c>
      <c r="FJ117">
        <v>4.97272</v>
      </c>
      <c r="FK117">
        <v>1.87696</v>
      </c>
      <c r="FL117">
        <v>1.87504</v>
      </c>
      <c r="FM117">
        <v>1.87789</v>
      </c>
      <c r="FN117">
        <v>1.8746</v>
      </c>
      <c r="FO117">
        <v>1.8782</v>
      </c>
      <c r="FP117">
        <v>1.87531</v>
      </c>
      <c r="FQ117">
        <v>1.87643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3.079</v>
      </c>
      <c r="GF117">
        <v>0.1996</v>
      </c>
      <c r="GG117">
        <v>1.777354642861949</v>
      </c>
      <c r="GH117">
        <v>0.004141656873719072</v>
      </c>
      <c r="GI117">
        <v>-1.960372967482991E-06</v>
      </c>
      <c r="GJ117">
        <v>5.42736388890357E-10</v>
      </c>
      <c r="GK117">
        <v>-0.009777689371679627</v>
      </c>
      <c r="GL117">
        <v>0.002273355880072555</v>
      </c>
      <c r="GM117">
        <v>0.000541358641816816</v>
      </c>
      <c r="GN117">
        <v>-1.836191331155658E-06</v>
      </c>
      <c r="GO117">
        <v>-0</v>
      </c>
      <c r="GP117">
        <v>2096</v>
      </c>
      <c r="GQ117">
        <v>1</v>
      </c>
      <c r="GR117">
        <v>23</v>
      </c>
      <c r="GS117">
        <v>7222.8</v>
      </c>
      <c r="GT117">
        <v>7222.8</v>
      </c>
      <c r="GU117">
        <v>0.980225</v>
      </c>
      <c r="GV117">
        <v>2.52808</v>
      </c>
      <c r="GW117">
        <v>1.39893</v>
      </c>
      <c r="GX117">
        <v>2.33643</v>
      </c>
      <c r="GY117">
        <v>1.44897</v>
      </c>
      <c r="GZ117">
        <v>2.4707</v>
      </c>
      <c r="HA117">
        <v>34.8755</v>
      </c>
      <c r="HB117">
        <v>15.4016</v>
      </c>
      <c r="HC117">
        <v>18</v>
      </c>
      <c r="HD117">
        <v>486.897</v>
      </c>
      <c r="HE117">
        <v>460.986</v>
      </c>
      <c r="HF117">
        <v>21.6882</v>
      </c>
      <c r="HG117">
        <v>25.6182</v>
      </c>
      <c r="HH117">
        <v>30.0004</v>
      </c>
      <c r="HI117">
        <v>25.4467</v>
      </c>
      <c r="HJ117">
        <v>25.5207</v>
      </c>
      <c r="HK117">
        <v>19.6602</v>
      </c>
      <c r="HL117">
        <v>25.2145</v>
      </c>
      <c r="HM117">
        <v>45.8358</v>
      </c>
      <c r="HN117">
        <v>21.6973</v>
      </c>
      <c r="HO117">
        <v>346.505</v>
      </c>
      <c r="HP117">
        <v>14.8773</v>
      </c>
      <c r="HQ117">
        <v>101.049</v>
      </c>
      <c r="HR117">
        <v>102.045</v>
      </c>
    </row>
    <row r="118" spans="1:226">
      <c r="A118">
        <v>102</v>
      </c>
      <c r="B118">
        <v>1664294495.5</v>
      </c>
      <c r="C118">
        <v>1388.5</v>
      </c>
      <c r="D118" t="s">
        <v>564</v>
      </c>
      <c r="E118" t="s">
        <v>565</v>
      </c>
      <c r="F118">
        <v>5</v>
      </c>
      <c r="G118" t="s">
        <v>353</v>
      </c>
      <c r="H118" t="s">
        <v>555</v>
      </c>
      <c r="I118">
        <v>1664294488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371.8979044987014</v>
      </c>
      <c r="AK118">
        <v>370.8440848484848</v>
      </c>
      <c r="AL118">
        <v>-2.922098181818194</v>
      </c>
      <c r="AM118">
        <v>63.45</v>
      </c>
      <c r="AN118">
        <f>(AP118 - AO118 + BO118*1E3/(8.314*(BQ118+273.15)) * AR118/BN118 * AQ118) * BN118/(100*BB118) * 1000/(1000 - AP118)</f>
        <v>0</v>
      </c>
      <c r="AO118">
        <v>14.80082046427551</v>
      </c>
      <c r="AP118">
        <v>18.37983706293707</v>
      </c>
      <c r="AQ118">
        <v>-0.0001719588520022866</v>
      </c>
      <c r="AR118">
        <v>96.68366070710924</v>
      </c>
      <c r="AS118">
        <v>7</v>
      </c>
      <c r="AT118">
        <v>1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1664294488</v>
      </c>
      <c r="BH118">
        <v>382.5428148148148</v>
      </c>
      <c r="BI118">
        <v>381.3125555555555</v>
      </c>
      <c r="BJ118">
        <v>18.39971851851852</v>
      </c>
      <c r="BK118">
        <v>14.80278518518518</v>
      </c>
      <c r="BL118">
        <v>379.4467037037037</v>
      </c>
      <c r="BM118">
        <v>18.19986666666667</v>
      </c>
      <c r="BN118">
        <v>500.0668148148149</v>
      </c>
      <c r="BO118">
        <v>91.1033</v>
      </c>
      <c r="BP118">
        <v>0.1000412296296296</v>
      </c>
      <c r="BQ118">
        <v>24.68157777777778</v>
      </c>
      <c r="BR118">
        <v>24.98201851851852</v>
      </c>
      <c r="BS118">
        <v>999.9000000000001</v>
      </c>
      <c r="BT118">
        <v>0</v>
      </c>
      <c r="BU118">
        <v>0</v>
      </c>
      <c r="BV118">
        <v>9990.274074074076</v>
      </c>
      <c r="BW118">
        <v>0</v>
      </c>
      <c r="BX118">
        <v>8.412520000000001</v>
      </c>
      <c r="BY118">
        <v>1.230111888888889</v>
      </c>
      <c r="BZ118">
        <v>389.7135925925926</v>
      </c>
      <c r="CA118">
        <v>387.0420000000001</v>
      </c>
      <c r="CB118">
        <v>3.596929629629629</v>
      </c>
      <c r="CC118">
        <v>381.3125555555555</v>
      </c>
      <c r="CD118">
        <v>14.80278518518518</v>
      </c>
      <c r="CE118">
        <v>1.676275555555556</v>
      </c>
      <c r="CF118">
        <v>1.348582962962963</v>
      </c>
      <c r="CG118">
        <v>14.67845185185185</v>
      </c>
      <c r="CH118">
        <v>11.3515</v>
      </c>
      <c r="CI118">
        <v>1999.999259259259</v>
      </c>
      <c r="CJ118">
        <v>0.9799935185185186</v>
      </c>
      <c r="CK118">
        <v>0.02000620740740741</v>
      </c>
      <c r="CL118">
        <v>0</v>
      </c>
      <c r="CM118">
        <v>729.2994074074072</v>
      </c>
      <c r="CN118">
        <v>5.000560000000001</v>
      </c>
      <c r="CO118">
        <v>14559.58148148148</v>
      </c>
      <c r="CP118">
        <v>17294.83333333334</v>
      </c>
      <c r="CQ118">
        <v>38.6387037037037</v>
      </c>
      <c r="CR118">
        <v>39.06666666666666</v>
      </c>
      <c r="CS118">
        <v>38.02981481481481</v>
      </c>
      <c r="CT118">
        <v>37.722</v>
      </c>
      <c r="CU118">
        <v>39.08307407407407</v>
      </c>
      <c r="CV118">
        <v>1955.089259259259</v>
      </c>
      <c r="CW118">
        <v>39.90888888888889</v>
      </c>
      <c r="CX118">
        <v>0</v>
      </c>
      <c r="CY118">
        <v>1664294511.3</v>
      </c>
      <c r="CZ118">
        <v>0</v>
      </c>
      <c r="DA118">
        <v>0</v>
      </c>
      <c r="DB118" t="s">
        <v>356</v>
      </c>
      <c r="DC118">
        <v>1663861122</v>
      </c>
      <c r="DD118">
        <v>1663861125</v>
      </c>
      <c r="DE118">
        <v>0</v>
      </c>
      <c r="DF118">
        <v>-0.287</v>
      </c>
      <c r="DG118">
        <v>-0.004</v>
      </c>
      <c r="DH118">
        <v>3.172</v>
      </c>
      <c r="DI118">
        <v>0.178</v>
      </c>
      <c r="DJ118">
        <v>400</v>
      </c>
      <c r="DK118">
        <v>17</v>
      </c>
      <c r="DL118">
        <v>0.18</v>
      </c>
      <c r="DM118">
        <v>0.07000000000000001</v>
      </c>
      <c r="DN118">
        <v>-2.055691675</v>
      </c>
      <c r="DO118">
        <v>63.45399929831146</v>
      </c>
      <c r="DP118">
        <v>6.2678823414147</v>
      </c>
      <c r="DQ118">
        <v>0</v>
      </c>
      <c r="DR118">
        <v>3.6049985</v>
      </c>
      <c r="DS118">
        <v>-0.1713325328330204</v>
      </c>
      <c r="DT118">
        <v>0.0165137594977643</v>
      </c>
      <c r="DU118">
        <v>0</v>
      </c>
      <c r="DV118">
        <v>0</v>
      </c>
      <c r="DW118">
        <v>2</v>
      </c>
      <c r="DX118" t="s">
        <v>357</v>
      </c>
      <c r="DY118">
        <v>2.98069</v>
      </c>
      <c r="DZ118">
        <v>2.7284</v>
      </c>
      <c r="EA118">
        <v>0.0772399</v>
      </c>
      <c r="EB118">
        <v>0.07712919999999999</v>
      </c>
      <c r="EC118">
        <v>0.0898534</v>
      </c>
      <c r="ED118">
        <v>0.0775956</v>
      </c>
      <c r="EE118">
        <v>27725</v>
      </c>
      <c r="EF118">
        <v>27319.3</v>
      </c>
      <c r="EG118">
        <v>30571.1</v>
      </c>
      <c r="EH118">
        <v>29844.3</v>
      </c>
      <c r="EI118">
        <v>38386.4</v>
      </c>
      <c r="EJ118">
        <v>36245.4</v>
      </c>
      <c r="EK118">
        <v>46751.6</v>
      </c>
      <c r="EL118">
        <v>44375.5</v>
      </c>
      <c r="EM118">
        <v>1.88157</v>
      </c>
      <c r="EN118">
        <v>1.88695</v>
      </c>
      <c r="EO118">
        <v>0.100736</v>
      </c>
      <c r="EP118">
        <v>0</v>
      </c>
      <c r="EQ118">
        <v>23.3333</v>
      </c>
      <c r="ER118">
        <v>999.9</v>
      </c>
      <c r="ES118">
        <v>39.8</v>
      </c>
      <c r="ET118">
        <v>30.2</v>
      </c>
      <c r="EU118">
        <v>18.8267</v>
      </c>
      <c r="EV118">
        <v>63.6691</v>
      </c>
      <c r="EW118">
        <v>23.9183</v>
      </c>
      <c r="EX118">
        <v>1</v>
      </c>
      <c r="EY118">
        <v>-0.105417</v>
      </c>
      <c r="EZ118">
        <v>1.25362</v>
      </c>
      <c r="FA118">
        <v>20.2398</v>
      </c>
      <c r="FB118">
        <v>5.22972</v>
      </c>
      <c r="FC118">
        <v>11.968</v>
      </c>
      <c r="FD118">
        <v>4.97045</v>
      </c>
      <c r="FE118">
        <v>3.2895</v>
      </c>
      <c r="FF118">
        <v>9999</v>
      </c>
      <c r="FG118">
        <v>9999</v>
      </c>
      <c r="FH118">
        <v>9999</v>
      </c>
      <c r="FI118">
        <v>377.3</v>
      </c>
      <c r="FJ118">
        <v>4.97273</v>
      </c>
      <c r="FK118">
        <v>1.87694</v>
      </c>
      <c r="FL118">
        <v>1.87501</v>
      </c>
      <c r="FM118">
        <v>1.87787</v>
      </c>
      <c r="FN118">
        <v>1.87457</v>
      </c>
      <c r="FO118">
        <v>1.87819</v>
      </c>
      <c r="FP118">
        <v>1.87531</v>
      </c>
      <c r="FQ118">
        <v>1.87637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3.038</v>
      </c>
      <c r="GF118">
        <v>0.1995</v>
      </c>
      <c r="GG118">
        <v>1.777354642861949</v>
      </c>
      <c r="GH118">
        <v>0.004141656873719072</v>
      </c>
      <c r="GI118">
        <v>-1.960372967482991E-06</v>
      </c>
      <c r="GJ118">
        <v>5.42736388890357E-10</v>
      </c>
      <c r="GK118">
        <v>-0.009777689371679627</v>
      </c>
      <c r="GL118">
        <v>0.002273355880072555</v>
      </c>
      <c r="GM118">
        <v>0.000541358641816816</v>
      </c>
      <c r="GN118">
        <v>-1.836191331155658E-06</v>
      </c>
      <c r="GO118">
        <v>-0</v>
      </c>
      <c r="GP118">
        <v>2096</v>
      </c>
      <c r="GQ118">
        <v>1</v>
      </c>
      <c r="GR118">
        <v>23</v>
      </c>
      <c r="GS118">
        <v>7222.9</v>
      </c>
      <c r="GT118">
        <v>7222.8</v>
      </c>
      <c r="GU118">
        <v>0.943604</v>
      </c>
      <c r="GV118">
        <v>2.53418</v>
      </c>
      <c r="GW118">
        <v>1.39893</v>
      </c>
      <c r="GX118">
        <v>2.33643</v>
      </c>
      <c r="GY118">
        <v>1.44897</v>
      </c>
      <c r="GZ118">
        <v>2.39014</v>
      </c>
      <c r="HA118">
        <v>34.8755</v>
      </c>
      <c r="HB118">
        <v>15.3841</v>
      </c>
      <c r="HC118">
        <v>18</v>
      </c>
      <c r="HD118">
        <v>486.926</v>
      </c>
      <c r="HE118">
        <v>460.989</v>
      </c>
      <c r="HF118">
        <v>21.6972</v>
      </c>
      <c r="HG118">
        <v>25.62</v>
      </c>
      <c r="HH118">
        <v>30.0003</v>
      </c>
      <c r="HI118">
        <v>25.449</v>
      </c>
      <c r="HJ118">
        <v>25.523</v>
      </c>
      <c r="HK118">
        <v>18.9067</v>
      </c>
      <c r="HL118">
        <v>24.9347</v>
      </c>
      <c r="HM118">
        <v>45.8358</v>
      </c>
      <c r="HN118">
        <v>21.7077</v>
      </c>
      <c r="HO118">
        <v>333.086</v>
      </c>
      <c r="HP118">
        <v>14.9018</v>
      </c>
      <c r="HQ118">
        <v>101.047</v>
      </c>
      <c r="HR118">
        <v>102.045</v>
      </c>
    </row>
    <row r="119" spans="1:226">
      <c r="A119">
        <v>103</v>
      </c>
      <c r="B119">
        <v>1664294500.5</v>
      </c>
      <c r="C119">
        <v>1393.5</v>
      </c>
      <c r="D119" t="s">
        <v>566</v>
      </c>
      <c r="E119" t="s">
        <v>567</v>
      </c>
      <c r="F119">
        <v>5</v>
      </c>
      <c r="G119" t="s">
        <v>353</v>
      </c>
      <c r="H119" t="s">
        <v>555</v>
      </c>
      <c r="I119">
        <v>1664294492.714286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355.0436377212122</v>
      </c>
      <c r="AK119">
        <v>355.3576363636363</v>
      </c>
      <c r="AL119">
        <v>-3.121409696969729</v>
      </c>
      <c r="AM119">
        <v>63.45</v>
      </c>
      <c r="AN119">
        <f>(AP119 - AO119 + BO119*1E3/(8.314*(BQ119+273.15)) * AR119/BN119 * AQ119) * BN119/(100*BB119) * 1000/(1000 - AP119)</f>
        <v>0</v>
      </c>
      <c r="AO119">
        <v>14.82908375927185</v>
      </c>
      <c r="AP119">
        <v>18.37725944055945</v>
      </c>
      <c r="AQ119">
        <v>-0.0002283042915457186</v>
      </c>
      <c r="AR119">
        <v>96.68366070710924</v>
      </c>
      <c r="AS119">
        <v>7</v>
      </c>
      <c r="AT119">
        <v>1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1664294492.714286</v>
      </c>
      <c r="BH119">
        <v>370.1378214285714</v>
      </c>
      <c r="BI119">
        <v>365.8858928571428</v>
      </c>
      <c r="BJ119">
        <v>18.387</v>
      </c>
      <c r="BK119">
        <v>14.81746071428572</v>
      </c>
      <c r="BL119">
        <v>367.0777142857143</v>
      </c>
      <c r="BM119">
        <v>18.18741071428571</v>
      </c>
      <c r="BN119">
        <v>500.0587857142856</v>
      </c>
      <c r="BO119">
        <v>91.10187857142857</v>
      </c>
      <c r="BP119">
        <v>0.09998124642857142</v>
      </c>
      <c r="BQ119">
        <v>24.67841071428571</v>
      </c>
      <c r="BR119">
        <v>24.98447857142857</v>
      </c>
      <c r="BS119">
        <v>999.9000000000002</v>
      </c>
      <c r="BT119">
        <v>0</v>
      </c>
      <c r="BU119">
        <v>0</v>
      </c>
      <c r="BV119">
        <v>9997.030357142858</v>
      </c>
      <c r="BW119">
        <v>0</v>
      </c>
      <c r="BX119">
        <v>8.409269285714286</v>
      </c>
      <c r="BY119">
        <v>4.251890035714285</v>
      </c>
      <c r="BZ119">
        <v>377.0712499999999</v>
      </c>
      <c r="CA119">
        <v>371.3886785714286</v>
      </c>
      <c r="CB119">
        <v>3.569545</v>
      </c>
      <c r="CC119">
        <v>365.8858928571428</v>
      </c>
      <c r="CD119">
        <v>14.81746071428572</v>
      </c>
      <c r="CE119">
        <v>1.675090714285714</v>
      </c>
      <c r="CF119">
        <v>1.349898928571428</v>
      </c>
      <c r="CG119">
        <v>14.66749285714286</v>
      </c>
      <c r="CH119">
        <v>11.3662</v>
      </c>
      <c r="CI119">
        <v>2000.0125</v>
      </c>
      <c r="CJ119">
        <v>0.9799930000000001</v>
      </c>
      <c r="CK119">
        <v>0.02000670000000001</v>
      </c>
      <c r="CL119">
        <v>0</v>
      </c>
      <c r="CM119">
        <v>727.0484285714286</v>
      </c>
      <c r="CN119">
        <v>5.000560000000001</v>
      </c>
      <c r="CO119">
        <v>14515.07142857143</v>
      </c>
      <c r="CP119">
        <v>17294.93928571429</v>
      </c>
      <c r="CQ119">
        <v>38.64942857142857</v>
      </c>
      <c r="CR119">
        <v>39.062</v>
      </c>
      <c r="CS119">
        <v>38.01974999999999</v>
      </c>
      <c r="CT119">
        <v>37.74535714285714</v>
      </c>
      <c r="CU119">
        <v>39.08224999999999</v>
      </c>
      <c r="CV119">
        <v>1955.101071428571</v>
      </c>
      <c r="CW119">
        <v>39.91</v>
      </c>
      <c r="CX119">
        <v>0</v>
      </c>
      <c r="CY119">
        <v>1664294516.7</v>
      </c>
      <c r="CZ119">
        <v>0</v>
      </c>
      <c r="DA119">
        <v>0</v>
      </c>
      <c r="DB119" t="s">
        <v>356</v>
      </c>
      <c r="DC119">
        <v>1663861122</v>
      </c>
      <c r="DD119">
        <v>1663861125</v>
      </c>
      <c r="DE119">
        <v>0</v>
      </c>
      <c r="DF119">
        <v>-0.287</v>
      </c>
      <c r="DG119">
        <v>-0.004</v>
      </c>
      <c r="DH119">
        <v>3.172</v>
      </c>
      <c r="DI119">
        <v>0.178</v>
      </c>
      <c r="DJ119">
        <v>400</v>
      </c>
      <c r="DK119">
        <v>17</v>
      </c>
      <c r="DL119">
        <v>0.18</v>
      </c>
      <c r="DM119">
        <v>0.07000000000000001</v>
      </c>
      <c r="DN119">
        <v>1.775448121951219</v>
      </c>
      <c r="DO119">
        <v>42.66701529616724</v>
      </c>
      <c r="DP119">
        <v>4.3556360769315</v>
      </c>
      <c r="DQ119">
        <v>0</v>
      </c>
      <c r="DR119">
        <v>3.584513170731707</v>
      </c>
      <c r="DS119">
        <v>-0.2934462020905869</v>
      </c>
      <c r="DT119">
        <v>0.03185202282805825</v>
      </c>
      <c r="DU119">
        <v>0</v>
      </c>
      <c r="DV119">
        <v>0</v>
      </c>
      <c r="DW119">
        <v>2</v>
      </c>
      <c r="DX119" t="s">
        <v>357</v>
      </c>
      <c r="DY119">
        <v>2.98045</v>
      </c>
      <c r="DZ119">
        <v>2.72846</v>
      </c>
      <c r="EA119">
        <v>0.0746672</v>
      </c>
      <c r="EB119">
        <v>0.07428990000000001</v>
      </c>
      <c r="EC119">
        <v>0.08985369999999999</v>
      </c>
      <c r="ED119">
        <v>0.0778457</v>
      </c>
      <c r="EE119">
        <v>27802.2</v>
      </c>
      <c r="EF119">
        <v>27403.1</v>
      </c>
      <c r="EG119">
        <v>30571</v>
      </c>
      <c r="EH119">
        <v>29844</v>
      </c>
      <c r="EI119">
        <v>38386.1</v>
      </c>
      <c r="EJ119">
        <v>36234.8</v>
      </c>
      <c r="EK119">
        <v>46751.4</v>
      </c>
      <c r="EL119">
        <v>44375</v>
      </c>
      <c r="EM119">
        <v>1.88157</v>
      </c>
      <c r="EN119">
        <v>1.8871</v>
      </c>
      <c r="EO119">
        <v>0.100411</v>
      </c>
      <c r="EP119">
        <v>0</v>
      </c>
      <c r="EQ119">
        <v>23.3319</v>
      </c>
      <c r="ER119">
        <v>999.9</v>
      </c>
      <c r="ES119">
        <v>39.8</v>
      </c>
      <c r="ET119">
        <v>30.2</v>
      </c>
      <c r="EU119">
        <v>18.8275</v>
      </c>
      <c r="EV119">
        <v>63.3791</v>
      </c>
      <c r="EW119">
        <v>24.4191</v>
      </c>
      <c r="EX119">
        <v>1</v>
      </c>
      <c r="EY119">
        <v>-0.105305</v>
      </c>
      <c r="EZ119">
        <v>1.24319</v>
      </c>
      <c r="FA119">
        <v>20.2397</v>
      </c>
      <c r="FB119">
        <v>5.23062</v>
      </c>
      <c r="FC119">
        <v>11.968</v>
      </c>
      <c r="FD119">
        <v>4.97025</v>
      </c>
      <c r="FE119">
        <v>3.28958</v>
      </c>
      <c r="FF119">
        <v>9999</v>
      </c>
      <c r="FG119">
        <v>9999</v>
      </c>
      <c r="FH119">
        <v>9999</v>
      </c>
      <c r="FI119">
        <v>377.3</v>
      </c>
      <c r="FJ119">
        <v>4.97275</v>
      </c>
      <c r="FK119">
        <v>1.87693</v>
      </c>
      <c r="FL119">
        <v>1.87501</v>
      </c>
      <c r="FM119">
        <v>1.87785</v>
      </c>
      <c r="FN119">
        <v>1.87454</v>
      </c>
      <c r="FO119">
        <v>1.87818</v>
      </c>
      <c r="FP119">
        <v>1.87531</v>
      </c>
      <c r="FQ119">
        <v>1.87637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2.993</v>
      </c>
      <c r="GF119">
        <v>0.1994</v>
      </c>
      <c r="GG119">
        <v>1.777354642861949</v>
      </c>
      <c r="GH119">
        <v>0.004141656873719072</v>
      </c>
      <c r="GI119">
        <v>-1.960372967482991E-06</v>
      </c>
      <c r="GJ119">
        <v>5.42736388890357E-10</v>
      </c>
      <c r="GK119">
        <v>-0.009777689371679627</v>
      </c>
      <c r="GL119">
        <v>0.002273355880072555</v>
      </c>
      <c r="GM119">
        <v>0.000541358641816816</v>
      </c>
      <c r="GN119">
        <v>-1.836191331155658E-06</v>
      </c>
      <c r="GO119">
        <v>-0</v>
      </c>
      <c r="GP119">
        <v>2096</v>
      </c>
      <c r="GQ119">
        <v>1</v>
      </c>
      <c r="GR119">
        <v>23</v>
      </c>
      <c r="GS119">
        <v>7223</v>
      </c>
      <c r="GT119">
        <v>7222.9</v>
      </c>
      <c r="GU119">
        <v>0.908203</v>
      </c>
      <c r="GV119">
        <v>2.53662</v>
      </c>
      <c r="GW119">
        <v>1.39893</v>
      </c>
      <c r="GX119">
        <v>2.33643</v>
      </c>
      <c r="GY119">
        <v>1.44897</v>
      </c>
      <c r="GZ119">
        <v>2.36328</v>
      </c>
      <c r="HA119">
        <v>34.8755</v>
      </c>
      <c r="HB119">
        <v>15.3841</v>
      </c>
      <c r="HC119">
        <v>18</v>
      </c>
      <c r="HD119">
        <v>486.941</v>
      </c>
      <c r="HE119">
        <v>461.1</v>
      </c>
      <c r="HF119">
        <v>21.7069</v>
      </c>
      <c r="HG119">
        <v>25.6226</v>
      </c>
      <c r="HH119">
        <v>30.0001</v>
      </c>
      <c r="HI119">
        <v>25.451</v>
      </c>
      <c r="HJ119">
        <v>25.525</v>
      </c>
      <c r="HK119">
        <v>18.222</v>
      </c>
      <c r="HL119">
        <v>24.9347</v>
      </c>
      <c r="HM119">
        <v>45.8358</v>
      </c>
      <c r="HN119">
        <v>21.7147</v>
      </c>
      <c r="HO119">
        <v>313.049</v>
      </c>
      <c r="HP119">
        <v>14.9076</v>
      </c>
      <c r="HQ119">
        <v>101.046</v>
      </c>
      <c r="HR119">
        <v>102.044</v>
      </c>
    </row>
    <row r="120" spans="1:226">
      <c r="A120">
        <v>104</v>
      </c>
      <c r="B120">
        <v>1664294505.5</v>
      </c>
      <c r="C120">
        <v>1398.5</v>
      </c>
      <c r="D120" t="s">
        <v>568</v>
      </c>
      <c r="E120" t="s">
        <v>569</v>
      </c>
      <c r="F120">
        <v>5</v>
      </c>
      <c r="G120" t="s">
        <v>353</v>
      </c>
      <c r="H120" t="s">
        <v>555</v>
      </c>
      <c r="I120">
        <v>1664294498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338.2479172432901</v>
      </c>
      <c r="AK120">
        <v>339.5713393939392</v>
      </c>
      <c r="AL120">
        <v>-3.164259393939443</v>
      </c>
      <c r="AM120">
        <v>63.45</v>
      </c>
      <c r="AN120">
        <f>(AP120 - AO120 + BO120*1E3/(8.314*(BQ120+273.15)) * AR120/BN120 * AQ120) * BN120/(100*BB120) * 1000/(1000 - AP120)</f>
        <v>0</v>
      </c>
      <c r="AO120">
        <v>14.8791081231853</v>
      </c>
      <c r="AP120">
        <v>18.39147272727273</v>
      </c>
      <c r="AQ120">
        <v>0.005137457264260294</v>
      </c>
      <c r="AR120">
        <v>96.68366070710924</v>
      </c>
      <c r="AS120">
        <v>7</v>
      </c>
      <c r="AT120">
        <v>1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1664294498</v>
      </c>
      <c r="BH120">
        <v>354.7720740740741</v>
      </c>
      <c r="BI120">
        <v>348.4022222222222</v>
      </c>
      <c r="BJ120">
        <v>18.38252592592593</v>
      </c>
      <c r="BK120">
        <v>14.8437962962963</v>
      </c>
      <c r="BL120">
        <v>351.7571481481481</v>
      </c>
      <c r="BM120">
        <v>18.18302592592593</v>
      </c>
      <c r="BN120">
        <v>500.0582222222222</v>
      </c>
      <c r="BO120">
        <v>91.09978518518518</v>
      </c>
      <c r="BP120">
        <v>0.09998585555555556</v>
      </c>
      <c r="BQ120">
        <v>24.67390740740741</v>
      </c>
      <c r="BR120">
        <v>24.97965185185185</v>
      </c>
      <c r="BS120">
        <v>999.9000000000001</v>
      </c>
      <c r="BT120">
        <v>0</v>
      </c>
      <c r="BU120">
        <v>0</v>
      </c>
      <c r="BV120">
        <v>10002.58962962963</v>
      </c>
      <c r="BW120">
        <v>0</v>
      </c>
      <c r="BX120">
        <v>8.408944444444446</v>
      </c>
      <c r="BY120">
        <v>6.369921481481482</v>
      </c>
      <c r="BZ120">
        <v>361.415888888889</v>
      </c>
      <c r="CA120">
        <v>353.6513333333333</v>
      </c>
      <c r="CB120">
        <v>3.53874</v>
      </c>
      <c r="CC120">
        <v>348.4022222222222</v>
      </c>
      <c r="CD120">
        <v>14.8437962962963</v>
      </c>
      <c r="CE120">
        <v>1.674644814814815</v>
      </c>
      <c r="CF120">
        <v>1.352266666666667</v>
      </c>
      <c r="CG120">
        <v>14.66337037037037</v>
      </c>
      <c r="CH120">
        <v>11.39265185185185</v>
      </c>
      <c r="CI120">
        <v>2000.004814814815</v>
      </c>
      <c r="CJ120">
        <v>0.9799968148148148</v>
      </c>
      <c r="CK120">
        <v>0.02000301111111111</v>
      </c>
      <c r="CL120">
        <v>0</v>
      </c>
      <c r="CM120">
        <v>724.4179259259258</v>
      </c>
      <c r="CN120">
        <v>5.000560000000001</v>
      </c>
      <c r="CO120">
        <v>14461.84444444444</v>
      </c>
      <c r="CP120">
        <v>17294.89259259259</v>
      </c>
      <c r="CQ120">
        <v>38.7267037037037</v>
      </c>
      <c r="CR120">
        <v>39.05511111111111</v>
      </c>
      <c r="CS120">
        <v>37.97659259259259</v>
      </c>
      <c r="CT120">
        <v>37.74051851851852</v>
      </c>
      <c r="CU120">
        <v>39.07133333333333</v>
      </c>
      <c r="CV120">
        <v>1955.101111111111</v>
      </c>
      <c r="CW120">
        <v>39.90333333333334</v>
      </c>
      <c r="CX120">
        <v>0</v>
      </c>
      <c r="CY120">
        <v>1664294521.5</v>
      </c>
      <c r="CZ120">
        <v>0</v>
      </c>
      <c r="DA120">
        <v>0</v>
      </c>
      <c r="DB120" t="s">
        <v>356</v>
      </c>
      <c r="DC120">
        <v>1663861122</v>
      </c>
      <c r="DD120">
        <v>1663861125</v>
      </c>
      <c r="DE120">
        <v>0</v>
      </c>
      <c r="DF120">
        <v>-0.287</v>
      </c>
      <c r="DG120">
        <v>-0.004</v>
      </c>
      <c r="DH120">
        <v>3.172</v>
      </c>
      <c r="DI120">
        <v>0.178</v>
      </c>
      <c r="DJ120">
        <v>400</v>
      </c>
      <c r="DK120">
        <v>17</v>
      </c>
      <c r="DL120">
        <v>0.18</v>
      </c>
      <c r="DM120">
        <v>0.07000000000000001</v>
      </c>
      <c r="DN120">
        <v>4.77400787804878</v>
      </c>
      <c r="DO120">
        <v>25.73982177700347</v>
      </c>
      <c r="DP120">
        <v>2.620019297504135</v>
      </c>
      <c r="DQ120">
        <v>0</v>
      </c>
      <c r="DR120">
        <v>3.557975853658537</v>
      </c>
      <c r="DS120">
        <v>-0.3781110104529627</v>
      </c>
      <c r="DT120">
        <v>0.03955361819197006</v>
      </c>
      <c r="DU120">
        <v>0</v>
      </c>
      <c r="DV120">
        <v>0</v>
      </c>
      <c r="DW120">
        <v>2</v>
      </c>
      <c r="DX120" t="s">
        <v>357</v>
      </c>
      <c r="DY120">
        <v>2.98055</v>
      </c>
      <c r="DZ120">
        <v>2.72838</v>
      </c>
      <c r="EA120">
        <v>0.0719953</v>
      </c>
      <c r="EB120">
        <v>0.07140050000000001</v>
      </c>
      <c r="EC120">
        <v>0.08989080000000001</v>
      </c>
      <c r="ED120">
        <v>0.0778605</v>
      </c>
      <c r="EE120">
        <v>27882.3</v>
      </c>
      <c r="EF120">
        <v>27488.4</v>
      </c>
      <c r="EG120">
        <v>30570.8</v>
      </c>
      <c r="EH120">
        <v>29843.7</v>
      </c>
      <c r="EI120">
        <v>38384.1</v>
      </c>
      <c r="EJ120">
        <v>36233.7</v>
      </c>
      <c r="EK120">
        <v>46751.2</v>
      </c>
      <c r="EL120">
        <v>44374.6</v>
      </c>
      <c r="EM120">
        <v>1.88137</v>
      </c>
      <c r="EN120">
        <v>1.8866</v>
      </c>
      <c r="EO120">
        <v>0.0992306</v>
      </c>
      <c r="EP120">
        <v>0</v>
      </c>
      <c r="EQ120">
        <v>23.3298</v>
      </c>
      <c r="ER120">
        <v>999.9</v>
      </c>
      <c r="ES120">
        <v>39.8</v>
      </c>
      <c r="ET120">
        <v>30.2</v>
      </c>
      <c r="EU120">
        <v>18.8281</v>
      </c>
      <c r="EV120">
        <v>63.7791</v>
      </c>
      <c r="EW120">
        <v>24.2027</v>
      </c>
      <c r="EX120">
        <v>1</v>
      </c>
      <c r="EY120">
        <v>-0.105079</v>
      </c>
      <c r="EZ120">
        <v>1.23138</v>
      </c>
      <c r="FA120">
        <v>20.2398</v>
      </c>
      <c r="FB120">
        <v>5.22987</v>
      </c>
      <c r="FC120">
        <v>11.968</v>
      </c>
      <c r="FD120">
        <v>4.97005</v>
      </c>
      <c r="FE120">
        <v>3.28945</v>
      </c>
      <c r="FF120">
        <v>9999</v>
      </c>
      <c r="FG120">
        <v>9999</v>
      </c>
      <c r="FH120">
        <v>9999</v>
      </c>
      <c r="FI120">
        <v>377.3</v>
      </c>
      <c r="FJ120">
        <v>4.97275</v>
      </c>
      <c r="FK120">
        <v>1.87692</v>
      </c>
      <c r="FL120">
        <v>1.87502</v>
      </c>
      <c r="FM120">
        <v>1.87785</v>
      </c>
      <c r="FN120">
        <v>1.87455</v>
      </c>
      <c r="FO120">
        <v>1.87816</v>
      </c>
      <c r="FP120">
        <v>1.87531</v>
      </c>
      <c r="FQ120">
        <v>1.87637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2.947</v>
      </c>
      <c r="GF120">
        <v>0.1997</v>
      </c>
      <c r="GG120">
        <v>1.777354642861949</v>
      </c>
      <c r="GH120">
        <v>0.004141656873719072</v>
      </c>
      <c r="GI120">
        <v>-1.960372967482991E-06</v>
      </c>
      <c r="GJ120">
        <v>5.42736388890357E-10</v>
      </c>
      <c r="GK120">
        <v>-0.009777689371679627</v>
      </c>
      <c r="GL120">
        <v>0.002273355880072555</v>
      </c>
      <c r="GM120">
        <v>0.000541358641816816</v>
      </c>
      <c r="GN120">
        <v>-1.836191331155658E-06</v>
      </c>
      <c r="GO120">
        <v>-0</v>
      </c>
      <c r="GP120">
        <v>2096</v>
      </c>
      <c r="GQ120">
        <v>1</v>
      </c>
      <c r="GR120">
        <v>23</v>
      </c>
      <c r="GS120">
        <v>7223.1</v>
      </c>
      <c r="GT120">
        <v>7223</v>
      </c>
      <c r="GU120">
        <v>0.8703610000000001</v>
      </c>
      <c r="GV120">
        <v>2.52563</v>
      </c>
      <c r="GW120">
        <v>1.39893</v>
      </c>
      <c r="GX120">
        <v>2.33643</v>
      </c>
      <c r="GY120">
        <v>1.44897</v>
      </c>
      <c r="GZ120">
        <v>2.43652</v>
      </c>
      <c r="HA120">
        <v>34.8755</v>
      </c>
      <c r="HB120">
        <v>15.4016</v>
      </c>
      <c r="HC120">
        <v>18</v>
      </c>
      <c r="HD120">
        <v>486.852</v>
      </c>
      <c r="HE120">
        <v>460.803</v>
      </c>
      <c r="HF120">
        <v>21.7153</v>
      </c>
      <c r="HG120">
        <v>25.6249</v>
      </c>
      <c r="HH120">
        <v>30.0003</v>
      </c>
      <c r="HI120">
        <v>25.4538</v>
      </c>
      <c r="HJ120">
        <v>25.5273</v>
      </c>
      <c r="HK120">
        <v>17.4554</v>
      </c>
      <c r="HL120">
        <v>24.9347</v>
      </c>
      <c r="HM120">
        <v>45.8358</v>
      </c>
      <c r="HN120">
        <v>21.7392</v>
      </c>
      <c r="HO120">
        <v>299.684</v>
      </c>
      <c r="HP120">
        <v>14.9176</v>
      </c>
      <c r="HQ120">
        <v>101.046</v>
      </c>
      <c r="HR120">
        <v>102.043</v>
      </c>
    </row>
    <row r="121" spans="1:226">
      <c r="A121">
        <v>105</v>
      </c>
      <c r="B121">
        <v>1664294510.5</v>
      </c>
      <c r="C121">
        <v>1403.5</v>
      </c>
      <c r="D121" t="s">
        <v>570</v>
      </c>
      <c r="E121" t="s">
        <v>571</v>
      </c>
      <c r="F121">
        <v>5</v>
      </c>
      <c r="G121" t="s">
        <v>353</v>
      </c>
      <c r="H121" t="s">
        <v>555</v>
      </c>
      <c r="I121">
        <v>1664294502.714286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321.4207562424245</v>
      </c>
      <c r="AK121">
        <v>323.6032545454546</v>
      </c>
      <c r="AL121">
        <v>-3.194570735930747</v>
      </c>
      <c r="AM121">
        <v>63.45</v>
      </c>
      <c r="AN121">
        <f>(AP121 - AO121 + BO121*1E3/(8.314*(BQ121+273.15)) * AR121/BN121 * AQ121) * BN121/(100*BB121) * 1000/(1000 - AP121)</f>
        <v>0</v>
      </c>
      <c r="AO121">
        <v>14.88085050498561</v>
      </c>
      <c r="AP121">
        <v>18.38693986013987</v>
      </c>
      <c r="AQ121">
        <v>-0.0002523497111249584</v>
      </c>
      <c r="AR121">
        <v>96.68366070710924</v>
      </c>
      <c r="AS121">
        <v>7</v>
      </c>
      <c r="AT121">
        <v>1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1664294502.714286</v>
      </c>
      <c r="BH121">
        <v>340.3576071428571</v>
      </c>
      <c r="BI121">
        <v>332.76575</v>
      </c>
      <c r="BJ121">
        <v>18.38360357142857</v>
      </c>
      <c r="BK121">
        <v>14.86811071428572</v>
      </c>
      <c r="BL121">
        <v>337.3855714285714</v>
      </c>
      <c r="BM121">
        <v>18.18409285714286</v>
      </c>
      <c r="BN121">
        <v>500.0674999999999</v>
      </c>
      <c r="BO121">
        <v>91.09834642857142</v>
      </c>
      <c r="BP121">
        <v>0.09996860714285713</v>
      </c>
      <c r="BQ121">
        <v>24.66557142857143</v>
      </c>
      <c r="BR121">
        <v>24.97257857142857</v>
      </c>
      <c r="BS121">
        <v>999.9000000000002</v>
      </c>
      <c r="BT121">
        <v>0</v>
      </c>
      <c r="BU121">
        <v>0</v>
      </c>
      <c r="BV121">
        <v>10007.72285714286</v>
      </c>
      <c r="BW121">
        <v>0</v>
      </c>
      <c r="BX121">
        <v>8.412913214285714</v>
      </c>
      <c r="BY121">
        <v>7.591986071428572</v>
      </c>
      <c r="BZ121">
        <v>346.7318214285714</v>
      </c>
      <c r="CA121">
        <v>337.7877142857143</v>
      </c>
      <c r="CB121">
        <v>3.515509285714285</v>
      </c>
      <c r="CC121">
        <v>332.76575</v>
      </c>
      <c r="CD121">
        <v>14.86811071428572</v>
      </c>
      <c r="CE121">
        <v>1.674716785714286</v>
      </c>
      <c r="CF121">
        <v>1.354460357142857</v>
      </c>
      <c r="CG121">
        <v>14.66404642857143</v>
      </c>
      <c r="CH121">
        <v>11.41715714285714</v>
      </c>
      <c r="CI121">
        <v>2000.001785714286</v>
      </c>
      <c r="CJ121">
        <v>0.9799970714285714</v>
      </c>
      <c r="CK121">
        <v>0.020002775</v>
      </c>
      <c r="CL121">
        <v>0</v>
      </c>
      <c r="CM121">
        <v>722.1594642857144</v>
      </c>
      <c r="CN121">
        <v>5.000560000000001</v>
      </c>
      <c r="CO121">
        <v>14416.36071428572</v>
      </c>
      <c r="CP121">
        <v>17294.875</v>
      </c>
      <c r="CQ121">
        <v>38.74542857142858</v>
      </c>
      <c r="CR121">
        <v>39.03542857142857</v>
      </c>
      <c r="CS121">
        <v>37.96857142857142</v>
      </c>
      <c r="CT121">
        <v>37.72067857142856</v>
      </c>
      <c r="CU121">
        <v>39.06214285714285</v>
      </c>
      <c r="CV121">
        <v>1955.096071428572</v>
      </c>
      <c r="CW121">
        <v>39.90285714285714</v>
      </c>
      <c r="CX121">
        <v>0</v>
      </c>
      <c r="CY121">
        <v>1664294526.9</v>
      </c>
      <c r="CZ121">
        <v>0</v>
      </c>
      <c r="DA121">
        <v>0</v>
      </c>
      <c r="DB121" t="s">
        <v>356</v>
      </c>
      <c r="DC121">
        <v>1663861122</v>
      </c>
      <c r="DD121">
        <v>1663861125</v>
      </c>
      <c r="DE121">
        <v>0</v>
      </c>
      <c r="DF121">
        <v>-0.287</v>
      </c>
      <c r="DG121">
        <v>-0.004</v>
      </c>
      <c r="DH121">
        <v>3.172</v>
      </c>
      <c r="DI121">
        <v>0.178</v>
      </c>
      <c r="DJ121">
        <v>400</v>
      </c>
      <c r="DK121">
        <v>17</v>
      </c>
      <c r="DL121">
        <v>0.18</v>
      </c>
      <c r="DM121">
        <v>0.07000000000000001</v>
      </c>
      <c r="DN121">
        <v>6.873636500000001</v>
      </c>
      <c r="DO121">
        <v>15.6874559099437</v>
      </c>
      <c r="DP121">
        <v>1.533373183867107</v>
      </c>
      <c r="DQ121">
        <v>0</v>
      </c>
      <c r="DR121">
        <v>3.53201775</v>
      </c>
      <c r="DS121">
        <v>-0.3004684052532926</v>
      </c>
      <c r="DT121">
        <v>0.03359067232785762</v>
      </c>
      <c r="DU121">
        <v>0</v>
      </c>
      <c r="DV121">
        <v>0</v>
      </c>
      <c r="DW121">
        <v>2</v>
      </c>
      <c r="DX121" t="s">
        <v>357</v>
      </c>
      <c r="DY121">
        <v>2.98071</v>
      </c>
      <c r="DZ121">
        <v>2.72833</v>
      </c>
      <c r="EA121">
        <v>0.06924810000000001</v>
      </c>
      <c r="EB121">
        <v>0.068441</v>
      </c>
      <c r="EC121">
        <v>0.08987970000000001</v>
      </c>
      <c r="ED121">
        <v>0.0778628</v>
      </c>
      <c r="EE121">
        <v>27964.4</v>
      </c>
      <c r="EF121">
        <v>27575.7</v>
      </c>
      <c r="EG121">
        <v>30570.4</v>
      </c>
      <c r="EH121">
        <v>29843.4</v>
      </c>
      <c r="EI121">
        <v>38384</v>
      </c>
      <c r="EJ121">
        <v>36233.1</v>
      </c>
      <c r="EK121">
        <v>46750.7</v>
      </c>
      <c r="EL121">
        <v>44374.3</v>
      </c>
      <c r="EM121">
        <v>1.88157</v>
      </c>
      <c r="EN121">
        <v>1.88655</v>
      </c>
      <c r="EO121">
        <v>0.0991821</v>
      </c>
      <c r="EP121">
        <v>0</v>
      </c>
      <c r="EQ121">
        <v>23.3284</v>
      </c>
      <c r="ER121">
        <v>999.9</v>
      </c>
      <c r="ES121">
        <v>39.8</v>
      </c>
      <c r="ET121">
        <v>30.2</v>
      </c>
      <c r="EU121">
        <v>18.8281</v>
      </c>
      <c r="EV121">
        <v>63.4891</v>
      </c>
      <c r="EW121">
        <v>24.1106</v>
      </c>
      <c r="EX121">
        <v>1</v>
      </c>
      <c r="EY121">
        <v>-0.105053</v>
      </c>
      <c r="EZ121">
        <v>1.16724</v>
      </c>
      <c r="FA121">
        <v>20.2406</v>
      </c>
      <c r="FB121">
        <v>5.23047</v>
      </c>
      <c r="FC121">
        <v>11.968</v>
      </c>
      <c r="FD121">
        <v>4.9698</v>
      </c>
      <c r="FE121">
        <v>3.28948</v>
      </c>
      <c r="FF121">
        <v>9999</v>
      </c>
      <c r="FG121">
        <v>9999</v>
      </c>
      <c r="FH121">
        <v>9999</v>
      </c>
      <c r="FI121">
        <v>377.3</v>
      </c>
      <c r="FJ121">
        <v>4.97275</v>
      </c>
      <c r="FK121">
        <v>1.87691</v>
      </c>
      <c r="FL121">
        <v>1.87501</v>
      </c>
      <c r="FM121">
        <v>1.87785</v>
      </c>
      <c r="FN121">
        <v>1.87456</v>
      </c>
      <c r="FO121">
        <v>1.8782</v>
      </c>
      <c r="FP121">
        <v>1.87531</v>
      </c>
      <c r="FQ121">
        <v>1.87637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2.899</v>
      </c>
      <c r="GF121">
        <v>0.1996</v>
      </c>
      <c r="GG121">
        <v>1.777354642861949</v>
      </c>
      <c r="GH121">
        <v>0.004141656873719072</v>
      </c>
      <c r="GI121">
        <v>-1.960372967482991E-06</v>
      </c>
      <c r="GJ121">
        <v>5.42736388890357E-10</v>
      </c>
      <c r="GK121">
        <v>-0.009777689371679627</v>
      </c>
      <c r="GL121">
        <v>0.002273355880072555</v>
      </c>
      <c r="GM121">
        <v>0.000541358641816816</v>
      </c>
      <c r="GN121">
        <v>-1.836191331155658E-06</v>
      </c>
      <c r="GO121">
        <v>-0</v>
      </c>
      <c r="GP121">
        <v>2096</v>
      </c>
      <c r="GQ121">
        <v>1</v>
      </c>
      <c r="GR121">
        <v>23</v>
      </c>
      <c r="GS121">
        <v>7223.1</v>
      </c>
      <c r="GT121">
        <v>7223.1</v>
      </c>
      <c r="GU121">
        <v>0.834961</v>
      </c>
      <c r="GV121">
        <v>2.5293</v>
      </c>
      <c r="GW121">
        <v>1.39893</v>
      </c>
      <c r="GX121">
        <v>2.33643</v>
      </c>
      <c r="GY121">
        <v>1.44897</v>
      </c>
      <c r="GZ121">
        <v>2.50122</v>
      </c>
      <c r="HA121">
        <v>34.8755</v>
      </c>
      <c r="HB121">
        <v>15.4016</v>
      </c>
      <c r="HC121">
        <v>18</v>
      </c>
      <c r="HD121">
        <v>486.974</v>
      </c>
      <c r="HE121">
        <v>460.789</v>
      </c>
      <c r="HF121">
        <v>21.7336</v>
      </c>
      <c r="HG121">
        <v>25.6269</v>
      </c>
      <c r="HH121">
        <v>30.0002</v>
      </c>
      <c r="HI121">
        <v>25.4558</v>
      </c>
      <c r="HJ121">
        <v>25.5294</v>
      </c>
      <c r="HK121">
        <v>16.7621</v>
      </c>
      <c r="HL121">
        <v>24.9347</v>
      </c>
      <c r="HM121">
        <v>45.8358</v>
      </c>
      <c r="HN121">
        <v>21.7654</v>
      </c>
      <c r="HO121">
        <v>279.641</v>
      </c>
      <c r="HP121">
        <v>14.9309</v>
      </c>
      <c r="HQ121">
        <v>101.045</v>
      </c>
      <c r="HR121">
        <v>102.042</v>
      </c>
    </row>
    <row r="122" spans="1:226">
      <c r="A122">
        <v>106</v>
      </c>
      <c r="B122">
        <v>1664294515.5</v>
      </c>
      <c r="C122">
        <v>1408.5</v>
      </c>
      <c r="D122" t="s">
        <v>572</v>
      </c>
      <c r="E122" t="s">
        <v>573</v>
      </c>
      <c r="F122">
        <v>5</v>
      </c>
      <c r="G122" t="s">
        <v>353</v>
      </c>
      <c r="H122" t="s">
        <v>555</v>
      </c>
      <c r="I122">
        <v>1664294508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304.5604539913421</v>
      </c>
      <c r="AK122">
        <v>307.5024787878787</v>
      </c>
      <c r="AL122">
        <v>-3.224454025974045</v>
      </c>
      <c r="AM122">
        <v>63.45</v>
      </c>
      <c r="AN122">
        <f>(AP122 - AO122 + BO122*1E3/(8.314*(BQ122+273.15)) * AR122/BN122 * AQ122) * BN122/(100*BB122) * 1000/(1000 - AP122)</f>
        <v>0</v>
      </c>
      <c r="AO122">
        <v>14.87984843958016</v>
      </c>
      <c r="AP122">
        <v>18.3830104895105</v>
      </c>
      <c r="AQ122">
        <v>-0.0002792886009594924</v>
      </c>
      <c r="AR122">
        <v>96.68366070710924</v>
      </c>
      <c r="AS122">
        <v>7</v>
      </c>
      <c r="AT122">
        <v>1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1664294508</v>
      </c>
      <c r="BH122">
        <v>323.8851111111111</v>
      </c>
      <c r="BI122">
        <v>315.2311851851852</v>
      </c>
      <c r="BJ122">
        <v>18.38666296296296</v>
      </c>
      <c r="BK122">
        <v>14.8802962962963</v>
      </c>
      <c r="BL122">
        <v>320.9627037037037</v>
      </c>
      <c r="BM122">
        <v>18.18708888888889</v>
      </c>
      <c r="BN122">
        <v>500.0628148148148</v>
      </c>
      <c r="BO122">
        <v>91.09760740740742</v>
      </c>
      <c r="BP122">
        <v>0.1000026888888889</v>
      </c>
      <c r="BQ122">
        <v>24.66198148148148</v>
      </c>
      <c r="BR122">
        <v>24.96224444444444</v>
      </c>
      <c r="BS122">
        <v>999.9000000000001</v>
      </c>
      <c r="BT122">
        <v>0</v>
      </c>
      <c r="BU122">
        <v>0</v>
      </c>
      <c r="BV122">
        <v>10000.41444444444</v>
      </c>
      <c r="BW122">
        <v>0</v>
      </c>
      <c r="BX122">
        <v>8.413642592592593</v>
      </c>
      <c r="BY122">
        <v>8.653939629629631</v>
      </c>
      <c r="BZ122">
        <v>329.9518148148148</v>
      </c>
      <c r="CA122">
        <v>319.9927777777778</v>
      </c>
      <c r="CB122">
        <v>3.506379629629631</v>
      </c>
      <c r="CC122">
        <v>315.2311851851852</v>
      </c>
      <c r="CD122">
        <v>14.8802962962963</v>
      </c>
      <c r="CE122">
        <v>1.674980740740741</v>
      </c>
      <c r="CF122">
        <v>1.35555962962963</v>
      </c>
      <c r="CG122">
        <v>14.6664962962963</v>
      </c>
      <c r="CH122">
        <v>11.42942592592592</v>
      </c>
      <c r="CI122">
        <v>1999.994074074074</v>
      </c>
      <c r="CJ122">
        <v>0.9799977407407406</v>
      </c>
      <c r="CK122">
        <v>0.02000213703703704</v>
      </c>
      <c r="CL122">
        <v>0</v>
      </c>
      <c r="CM122">
        <v>719.8238888888889</v>
      </c>
      <c r="CN122">
        <v>5.000560000000001</v>
      </c>
      <c r="CO122">
        <v>14369.2962962963</v>
      </c>
      <c r="CP122">
        <v>17294.81481481481</v>
      </c>
      <c r="CQ122">
        <v>38.75444444444444</v>
      </c>
      <c r="CR122">
        <v>39.01377777777778</v>
      </c>
      <c r="CS122">
        <v>37.95355555555555</v>
      </c>
      <c r="CT122">
        <v>37.67788888888889</v>
      </c>
      <c r="CU122">
        <v>39.03674074074074</v>
      </c>
      <c r="CV122">
        <v>1955.087777777778</v>
      </c>
      <c r="CW122">
        <v>39.90148148148148</v>
      </c>
      <c r="CX122">
        <v>0</v>
      </c>
      <c r="CY122">
        <v>1664294531.7</v>
      </c>
      <c r="CZ122">
        <v>0</v>
      </c>
      <c r="DA122">
        <v>0</v>
      </c>
      <c r="DB122" t="s">
        <v>356</v>
      </c>
      <c r="DC122">
        <v>1663861122</v>
      </c>
      <c r="DD122">
        <v>1663861125</v>
      </c>
      <c r="DE122">
        <v>0</v>
      </c>
      <c r="DF122">
        <v>-0.287</v>
      </c>
      <c r="DG122">
        <v>-0.004</v>
      </c>
      <c r="DH122">
        <v>3.172</v>
      </c>
      <c r="DI122">
        <v>0.178</v>
      </c>
      <c r="DJ122">
        <v>400</v>
      </c>
      <c r="DK122">
        <v>17</v>
      </c>
      <c r="DL122">
        <v>0.18</v>
      </c>
      <c r="DM122">
        <v>0.07000000000000001</v>
      </c>
      <c r="DN122">
        <v>7.86851525</v>
      </c>
      <c r="DO122">
        <v>12.48109046904313</v>
      </c>
      <c r="DP122">
        <v>1.206574125018823</v>
      </c>
      <c r="DQ122">
        <v>0</v>
      </c>
      <c r="DR122">
        <v>3.5157615</v>
      </c>
      <c r="DS122">
        <v>-0.14594363977486</v>
      </c>
      <c r="DT122">
        <v>0.0208182068812374</v>
      </c>
      <c r="DU122">
        <v>0</v>
      </c>
      <c r="DV122">
        <v>0</v>
      </c>
      <c r="DW122">
        <v>2</v>
      </c>
      <c r="DX122" t="s">
        <v>357</v>
      </c>
      <c r="DY122">
        <v>2.98067</v>
      </c>
      <c r="DZ122">
        <v>2.72833</v>
      </c>
      <c r="EA122">
        <v>0.0664196</v>
      </c>
      <c r="EB122">
        <v>0.0654111</v>
      </c>
      <c r="EC122">
        <v>0.0898639</v>
      </c>
      <c r="ED122">
        <v>0.07785400000000001</v>
      </c>
      <c r="EE122">
        <v>28049.2</v>
      </c>
      <c r="EF122">
        <v>27665.6</v>
      </c>
      <c r="EG122">
        <v>30570.1</v>
      </c>
      <c r="EH122">
        <v>29843.6</v>
      </c>
      <c r="EI122">
        <v>38383.9</v>
      </c>
      <c r="EJ122">
        <v>36233.2</v>
      </c>
      <c r="EK122">
        <v>46750</v>
      </c>
      <c r="EL122">
        <v>44374.2</v>
      </c>
      <c r="EM122">
        <v>1.88145</v>
      </c>
      <c r="EN122">
        <v>1.88652</v>
      </c>
      <c r="EO122">
        <v>0.0997372</v>
      </c>
      <c r="EP122">
        <v>0</v>
      </c>
      <c r="EQ122">
        <v>23.3273</v>
      </c>
      <c r="ER122">
        <v>999.9</v>
      </c>
      <c r="ES122">
        <v>39.8</v>
      </c>
      <c r="ET122">
        <v>30.2</v>
      </c>
      <c r="EU122">
        <v>18.8285</v>
      </c>
      <c r="EV122">
        <v>63.5891</v>
      </c>
      <c r="EW122">
        <v>24.2588</v>
      </c>
      <c r="EX122">
        <v>1</v>
      </c>
      <c r="EY122">
        <v>-0.105074</v>
      </c>
      <c r="EZ122">
        <v>1.12597</v>
      </c>
      <c r="FA122">
        <v>20.2409</v>
      </c>
      <c r="FB122">
        <v>5.23152</v>
      </c>
      <c r="FC122">
        <v>11.968</v>
      </c>
      <c r="FD122">
        <v>4.97015</v>
      </c>
      <c r="FE122">
        <v>3.28965</v>
      </c>
      <c r="FF122">
        <v>9999</v>
      </c>
      <c r="FG122">
        <v>9999</v>
      </c>
      <c r="FH122">
        <v>9999</v>
      </c>
      <c r="FI122">
        <v>377.3</v>
      </c>
      <c r="FJ122">
        <v>4.97275</v>
      </c>
      <c r="FK122">
        <v>1.87691</v>
      </c>
      <c r="FL122">
        <v>1.87502</v>
      </c>
      <c r="FM122">
        <v>1.87783</v>
      </c>
      <c r="FN122">
        <v>1.87459</v>
      </c>
      <c r="FO122">
        <v>1.87819</v>
      </c>
      <c r="FP122">
        <v>1.87531</v>
      </c>
      <c r="FQ122">
        <v>1.87638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2.85</v>
      </c>
      <c r="GF122">
        <v>0.1995</v>
      </c>
      <c r="GG122">
        <v>1.777354642861949</v>
      </c>
      <c r="GH122">
        <v>0.004141656873719072</v>
      </c>
      <c r="GI122">
        <v>-1.960372967482991E-06</v>
      </c>
      <c r="GJ122">
        <v>5.42736388890357E-10</v>
      </c>
      <c r="GK122">
        <v>-0.009777689371679627</v>
      </c>
      <c r="GL122">
        <v>0.002273355880072555</v>
      </c>
      <c r="GM122">
        <v>0.000541358641816816</v>
      </c>
      <c r="GN122">
        <v>-1.836191331155658E-06</v>
      </c>
      <c r="GO122">
        <v>-0</v>
      </c>
      <c r="GP122">
        <v>2096</v>
      </c>
      <c r="GQ122">
        <v>1</v>
      </c>
      <c r="GR122">
        <v>23</v>
      </c>
      <c r="GS122">
        <v>7223.2</v>
      </c>
      <c r="GT122">
        <v>7223.2</v>
      </c>
      <c r="GU122">
        <v>0.797119</v>
      </c>
      <c r="GV122">
        <v>2.5354</v>
      </c>
      <c r="GW122">
        <v>1.39893</v>
      </c>
      <c r="GX122">
        <v>2.33643</v>
      </c>
      <c r="GY122">
        <v>1.44897</v>
      </c>
      <c r="GZ122">
        <v>2.4939</v>
      </c>
      <c r="HA122">
        <v>34.8755</v>
      </c>
      <c r="HB122">
        <v>15.4016</v>
      </c>
      <c r="HC122">
        <v>18</v>
      </c>
      <c r="HD122">
        <v>486.919</v>
      </c>
      <c r="HE122">
        <v>460.791</v>
      </c>
      <c r="HF122">
        <v>21.7627</v>
      </c>
      <c r="HG122">
        <v>25.6297</v>
      </c>
      <c r="HH122">
        <v>30.0001</v>
      </c>
      <c r="HI122">
        <v>25.4575</v>
      </c>
      <c r="HJ122">
        <v>25.5316</v>
      </c>
      <c r="HK122">
        <v>15.9897</v>
      </c>
      <c r="HL122">
        <v>24.9347</v>
      </c>
      <c r="HM122">
        <v>45.8358</v>
      </c>
      <c r="HN122">
        <v>21.7931</v>
      </c>
      <c r="HO122">
        <v>266.255</v>
      </c>
      <c r="HP122">
        <v>14.9486</v>
      </c>
      <c r="HQ122">
        <v>101.043</v>
      </c>
      <c r="HR122">
        <v>102.042</v>
      </c>
    </row>
    <row r="123" spans="1:226">
      <c r="A123">
        <v>107</v>
      </c>
      <c r="B123">
        <v>1664294520.5</v>
      </c>
      <c r="C123">
        <v>1413.5</v>
      </c>
      <c r="D123" t="s">
        <v>574</v>
      </c>
      <c r="E123" t="s">
        <v>575</v>
      </c>
      <c r="F123">
        <v>5</v>
      </c>
      <c r="G123" t="s">
        <v>353</v>
      </c>
      <c r="H123" t="s">
        <v>555</v>
      </c>
      <c r="I123">
        <v>1664294512.714286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287.7567868432901</v>
      </c>
      <c r="AK123">
        <v>291.4890060606061</v>
      </c>
      <c r="AL123">
        <v>-3.196628917748931</v>
      </c>
      <c r="AM123">
        <v>63.45</v>
      </c>
      <c r="AN123">
        <f>(AP123 - AO123 + BO123*1E3/(8.314*(BQ123+273.15)) * AR123/BN123 * AQ123) * BN123/(100*BB123) * 1000/(1000 - AP123)</f>
        <v>0</v>
      </c>
      <c r="AO123">
        <v>14.87896842740772</v>
      </c>
      <c r="AP123">
        <v>18.37746013986015</v>
      </c>
      <c r="AQ123">
        <v>-1.122716145508345E-05</v>
      </c>
      <c r="AR123">
        <v>96.68366070710924</v>
      </c>
      <c r="AS123">
        <v>7</v>
      </c>
      <c r="AT123">
        <v>1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1664294512.714286</v>
      </c>
      <c r="BH123">
        <v>309.0686071428571</v>
      </c>
      <c r="BI123">
        <v>299.6290357142857</v>
      </c>
      <c r="BJ123">
        <v>18.38455357142857</v>
      </c>
      <c r="BK123">
        <v>14.87983928571429</v>
      </c>
      <c r="BL123">
        <v>306.1914642857143</v>
      </c>
      <c r="BM123">
        <v>18.18502142857143</v>
      </c>
      <c r="BN123">
        <v>500.0495714285714</v>
      </c>
      <c r="BO123">
        <v>91.09763214285714</v>
      </c>
      <c r="BP123">
        <v>0.09986259642857143</v>
      </c>
      <c r="BQ123">
        <v>24.66755</v>
      </c>
      <c r="BR123">
        <v>24.96909285714286</v>
      </c>
      <c r="BS123">
        <v>999.9000000000002</v>
      </c>
      <c r="BT123">
        <v>0</v>
      </c>
      <c r="BU123">
        <v>0</v>
      </c>
      <c r="BV123">
        <v>10005.28821428571</v>
      </c>
      <c r="BW123">
        <v>0</v>
      </c>
      <c r="BX123">
        <v>8.406656428571429</v>
      </c>
      <c r="BY123">
        <v>9.439486428571428</v>
      </c>
      <c r="BZ123">
        <v>314.8570357142857</v>
      </c>
      <c r="CA123">
        <v>304.1548571428571</v>
      </c>
      <c r="CB123">
        <v>3.504721428571428</v>
      </c>
      <c r="CC123">
        <v>299.6290357142857</v>
      </c>
      <c r="CD123">
        <v>14.87983928571429</v>
      </c>
      <c r="CE123">
        <v>1.674789285714285</v>
      </c>
      <c r="CF123">
        <v>1.355518571428571</v>
      </c>
      <c r="CG123">
        <v>14.66471785714286</v>
      </c>
      <c r="CH123">
        <v>11.42896428571429</v>
      </c>
      <c r="CI123">
        <v>1999.991428571429</v>
      </c>
      <c r="CJ123">
        <v>0.9799945000000001</v>
      </c>
      <c r="CK123">
        <v>0.02000526785714286</v>
      </c>
      <c r="CL123">
        <v>0</v>
      </c>
      <c r="CM123">
        <v>717.9717142857143</v>
      </c>
      <c r="CN123">
        <v>5.000560000000001</v>
      </c>
      <c r="CO123">
        <v>14332.16428571429</v>
      </c>
      <c r="CP123">
        <v>17294.77857142857</v>
      </c>
      <c r="CQ123">
        <v>38.75871428571428</v>
      </c>
      <c r="CR123">
        <v>39</v>
      </c>
      <c r="CS123">
        <v>37.95292857142856</v>
      </c>
      <c r="CT123">
        <v>37.66707142857143</v>
      </c>
      <c r="CU123">
        <v>39.031</v>
      </c>
      <c r="CV123">
        <v>1955.079642857143</v>
      </c>
      <c r="CW123">
        <v>39.90714285714286</v>
      </c>
      <c r="CX123">
        <v>0</v>
      </c>
      <c r="CY123">
        <v>1664294537.1</v>
      </c>
      <c r="CZ123">
        <v>0</v>
      </c>
      <c r="DA123">
        <v>0</v>
      </c>
      <c r="DB123" t="s">
        <v>356</v>
      </c>
      <c r="DC123">
        <v>1663861122</v>
      </c>
      <c r="DD123">
        <v>1663861125</v>
      </c>
      <c r="DE123">
        <v>0</v>
      </c>
      <c r="DF123">
        <v>-0.287</v>
      </c>
      <c r="DG123">
        <v>-0.004</v>
      </c>
      <c r="DH123">
        <v>3.172</v>
      </c>
      <c r="DI123">
        <v>0.178</v>
      </c>
      <c r="DJ123">
        <v>400</v>
      </c>
      <c r="DK123">
        <v>17</v>
      </c>
      <c r="DL123">
        <v>0.18</v>
      </c>
      <c r="DM123">
        <v>0.07000000000000001</v>
      </c>
      <c r="DN123">
        <v>8.705089024390244</v>
      </c>
      <c r="DO123">
        <v>10.88059170731708</v>
      </c>
      <c r="DP123">
        <v>1.075268737408388</v>
      </c>
      <c r="DQ123">
        <v>0</v>
      </c>
      <c r="DR123">
        <v>3.505709268292682</v>
      </c>
      <c r="DS123">
        <v>-0.01343602787455941</v>
      </c>
      <c r="DT123">
        <v>0.002715694575164904</v>
      </c>
      <c r="DU123">
        <v>1</v>
      </c>
      <c r="DV123">
        <v>1</v>
      </c>
      <c r="DW123">
        <v>2</v>
      </c>
      <c r="DX123" t="s">
        <v>412</v>
      </c>
      <c r="DY123">
        <v>2.98037</v>
      </c>
      <c r="DZ123">
        <v>2.72791</v>
      </c>
      <c r="EA123">
        <v>0.06354940000000001</v>
      </c>
      <c r="EB123">
        <v>0.0624118</v>
      </c>
      <c r="EC123">
        <v>0.0898467</v>
      </c>
      <c r="ED123">
        <v>0.07784969999999999</v>
      </c>
      <c r="EE123">
        <v>28134.9</v>
      </c>
      <c r="EF123">
        <v>27753.8</v>
      </c>
      <c r="EG123">
        <v>30569.5</v>
      </c>
      <c r="EH123">
        <v>29843</v>
      </c>
      <c r="EI123">
        <v>38383.9</v>
      </c>
      <c r="EJ123">
        <v>36232.4</v>
      </c>
      <c r="EK123">
        <v>46749.3</v>
      </c>
      <c r="EL123">
        <v>44373.2</v>
      </c>
      <c r="EM123">
        <v>1.88122</v>
      </c>
      <c r="EN123">
        <v>1.88638</v>
      </c>
      <c r="EO123">
        <v>0.102025</v>
      </c>
      <c r="EP123">
        <v>0</v>
      </c>
      <c r="EQ123">
        <v>23.3254</v>
      </c>
      <c r="ER123">
        <v>999.9</v>
      </c>
      <c r="ES123">
        <v>39.8</v>
      </c>
      <c r="ET123">
        <v>30.2</v>
      </c>
      <c r="EU123">
        <v>18.8283</v>
      </c>
      <c r="EV123">
        <v>63.5691</v>
      </c>
      <c r="EW123">
        <v>24.4431</v>
      </c>
      <c r="EX123">
        <v>1</v>
      </c>
      <c r="EY123">
        <v>-0.105053</v>
      </c>
      <c r="EZ123">
        <v>1.0915</v>
      </c>
      <c r="FA123">
        <v>20.2402</v>
      </c>
      <c r="FB123">
        <v>5.22807</v>
      </c>
      <c r="FC123">
        <v>11.968</v>
      </c>
      <c r="FD123">
        <v>4.9685</v>
      </c>
      <c r="FE123">
        <v>3.28898</v>
      </c>
      <c r="FF123">
        <v>9999</v>
      </c>
      <c r="FG123">
        <v>9999</v>
      </c>
      <c r="FH123">
        <v>9999</v>
      </c>
      <c r="FI123">
        <v>377.3</v>
      </c>
      <c r="FJ123">
        <v>4.97275</v>
      </c>
      <c r="FK123">
        <v>1.87688</v>
      </c>
      <c r="FL123">
        <v>1.875</v>
      </c>
      <c r="FM123">
        <v>1.87784</v>
      </c>
      <c r="FN123">
        <v>1.87457</v>
      </c>
      <c r="FO123">
        <v>1.87819</v>
      </c>
      <c r="FP123">
        <v>1.87531</v>
      </c>
      <c r="FQ123">
        <v>1.87637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2.801</v>
      </c>
      <c r="GF123">
        <v>0.1994</v>
      </c>
      <c r="GG123">
        <v>1.777354642861949</v>
      </c>
      <c r="GH123">
        <v>0.004141656873719072</v>
      </c>
      <c r="GI123">
        <v>-1.960372967482991E-06</v>
      </c>
      <c r="GJ123">
        <v>5.42736388890357E-10</v>
      </c>
      <c r="GK123">
        <v>-0.009777689371679627</v>
      </c>
      <c r="GL123">
        <v>0.002273355880072555</v>
      </c>
      <c r="GM123">
        <v>0.000541358641816816</v>
      </c>
      <c r="GN123">
        <v>-1.836191331155658E-06</v>
      </c>
      <c r="GO123">
        <v>-0</v>
      </c>
      <c r="GP123">
        <v>2096</v>
      </c>
      <c r="GQ123">
        <v>1</v>
      </c>
      <c r="GR123">
        <v>23</v>
      </c>
      <c r="GS123">
        <v>7223.3</v>
      </c>
      <c r="GT123">
        <v>7223.3</v>
      </c>
      <c r="GU123">
        <v>0.760498</v>
      </c>
      <c r="GV123">
        <v>2.53906</v>
      </c>
      <c r="GW123">
        <v>1.39893</v>
      </c>
      <c r="GX123">
        <v>2.33643</v>
      </c>
      <c r="GY123">
        <v>1.44897</v>
      </c>
      <c r="GZ123">
        <v>2.46216</v>
      </c>
      <c r="HA123">
        <v>34.8755</v>
      </c>
      <c r="HB123">
        <v>15.3841</v>
      </c>
      <c r="HC123">
        <v>18</v>
      </c>
      <c r="HD123">
        <v>486.812</v>
      </c>
      <c r="HE123">
        <v>460.714</v>
      </c>
      <c r="HF123">
        <v>21.7888</v>
      </c>
      <c r="HG123">
        <v>25.6313</v>
      </c>
      <c r="HH123">
        <v>30</v>
      </c>
      <c r="HI123">
        <v>25.4597</v>
      </c>
      <c r="HJ123">
        <v>25.5337</v>
      </c>
      <c r="HK123">
        <v>15.2696</v>
      </c>
      <c r="HL123">
        <v>24.6503</v>
      </c>
      <c r="HM123">
        <v>45.8358</v>
      </c>
      <c r="HN123">
        <v>21.8049</v>
      </c>
      <c r="HO123">
        <v>246.202</v>
      </c>
      <c r="HP123">
        <v>14.9659</v>
      </c>
      <c r="HQ123">
        <v>101.042</v>
      </c>
      <c r="HR123">
        <v>102.04</v>
      </c>
    </row>
    <row r="124" spans="1:226">
      <c r="A124">
        <v>108</v>
      </c>
      <c r="B124">
        <v>1664294525.5</v>
      </c>
      <c r="C124">
        <v>1418.5</v>
      </c>
      <c r="D124" t="s">
        <v>576</v>
      </c>
      <c r="E124" t="s">
        <v>577</v>
      </c>
      <c r="F124">
        <v>5</v>
      </c>
      <c r="G124" t="s">
        <v>353</v>
      </c>
      <c r="H124" t="s">
        <v>555</v>
      </c>
      <c r="I124">
        <v>1664294518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271.6756050805196</v>
      </c>
      <c r="AK124">
        <v>275.6502000000001</v>
      </c>
      <c r="AL124">
        <v>-3.157571428571467</v>
      </c>
      <c r="AM124">
        <v>63.45</v>
      </c>
      <c r="AN124">
        <f>(AP124 - AO124 + BO124*1E3/(8.314*(BQ124+273.15)) * AR124/BN124 * AQ124) * BN124/(100*BB124) * 1000/(1000 - AP124)</f>
        <v>0</v>
      </c>
      <c r="AO124">
        <v>14.87939505035015</v>
      </c>
      <c r="AP124">
        <v>18.37633006993008</v>
      </c>
      <c r="AQ124">
        <v>-0.0001609424721423332</v>
      </c>
      <c r="AR124">
        <v>96.68366070710924</v>
      </c>
      <c r="AS124">
        <v>7</v>
      </c>
      <c r="AT124">
        <v>1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1664294518</v>
      </c>
      <c r="BH124">
        <v>292.456962962963</v>
      </c>
      <c r="BI124">
        <v>282.2763333333333</v>
      </c>
      <c r="BJ124">
        <v>18.38008148148148</v>
      </c>
      <c r="BK124">
        <v>14.88220740740741</v>
      </c>
      <c r="BL124">
        <v>289.6314444444445</v>
      </c>
      <c r="BM124">
        <v>18.18062962962963</v>
      </c>
      <c r="BN124">
        <v>500.0566666666668</v>
      </c>
      <c r="BO124">
        <v>91.09839259259259</v>
      </c>
      <c r="BP124">
        <v>0.09993677037037037</v>
      </c>
      <c r="BQ124">
        <v>24.67694074074074</v>
      </c>
      <c r="BR124">
        <v>24.98386296296296</v>
      </c>
      <c r="BS124">
        <v>999.9000000000001</v>
      </c>
      <c r="BT124">
        <v>0</v>
      </c>
      <c r="BU124">
        <v>0</v>
      </c>
      <c r="BV124">
        <v>10002.47703703704</v>
      </c>
      <c r="BW124">
        <v>0</v>
      </c>
      <c r="BX124">
        <v>8.40317037037037</v>
      </c>
      <c r="BY124">
        <v>10.18052037037037</v>
      </c>
      <c r="BZ124">
        <v>297.932888888889</v>
      </c>
      <c r="CA124">
        <v>286.5406296296296</v>
      </c>
      <c r="CB124">
        <v>3.497878148148148</v>
      </c>
      <c r="CC124">
        <v>282.2763333333333</v>
      </c>
      <c r="CD124">
        <v>14.88220740740741</v>
      </c>
      <c r="CE124">
        <v>1.674395555555555</v>
      </c>
      <c r="CF124">
        <v>1.355745555555556</v>
      </c>
      <c r="CG124">
        <v>14.66107037037037</v>
      </c>
      <c r="CH124">
        <v>11.43149259259259</v>
      </c>
      <c r="CI124">
        <v>1999.984074074074</v>
      </c>
      <c r="CJ124">
        <v>0.9799935185185186</v>
      </c>
      <c r="CK124">
        <v>0.02000620740740741</v>
      </c>
      <c r="CL124">
        <v>0</v>
      </c>
      <c r="CM124">
        <v>716.2379999999999</v>
      </c>
      <c r="CN124">
        <v>5.000560000000001</v>
      </c>
      <c r="CO124">
        <v>14296.81851851852</v>
      </c>
      <c r="CP124">
        <v>17294.7037037037</v>
      </c>
      <c r="CQ124">
        <v>38.72433333333333</v>
      </c>
      <c r="CR124">
        <v>39.00229629629629</v>
      </c>
      <c r="CS124">
        <v>37.9651111111111</v>
      </c>
      <c r="CT124">
        <v>37.671</v>
      </c>
      <c r="CU124">
        <v>39.02288888888889</v>
      </c>
      <c r="CV124">
        <v>1955.072962962963</v>
      </c>
      <c r="CW124">
        <v>39.90888888888889</v>
      </c>
      <c r="CX124">
        <v>0</v>
      </c>
      <c r="CY124">
        <v>1664294541.3</v>
      </c>
      <c r="CZ124">
        <v>0</v>
      </c>
      <c r="DA124">
        <v>0</v>
      </c>
      <c r="DB124" t="s">
        <v>356</v>
      </c>
      <c r="DC124">
        <v>1663861122</v>
      </c>
      <c r="DD124">
        <v>1663861125</v>
      </c>
      <c r="DE124">
        <v>0</v>
      </c>
      <c r="DF124">
        <v>-0.287</v>
      </c>
      <c r="DG124">
        <v>-0.004</v>
      </c>
      <c r="DH124">
        <v>3.172</v>
      </c>
      <c r="DI124">
        <v>0.178</v>
      </c>
      <c r="DJ124">
        <v>400</v>
      </c>
      <c r="DK124">
        <v>17</v>
      </c>
      <c r="DL124">
        <v>0.18</v>
      </c>
      <c r="DM124">
        <v>0.07000000000000001</v>
      </c>
      <c r="DN124">
        <v>9.5929175</v>
      </c>
      <c r="DO124">
        <v>8.283943789868655</v>
      </c>
      <c r="DP124">
        <v>0.8151773701586361</v>
      </c>
      <c r="DQ124">
        <v>0</v>
      </c>
      <c r="DR124">
        <v>3.502432</v>
      </c>
      <c r="DS124">
        <v>-0.05780577861164163</v>
      </c>
      <c r="DT124">
        <v>0.006440995342336454</v>
      </c>
      <c r="DU124">
        <v>1</v>
      </c>
      <c r="DV124">
        <v>1</v>
      </c>
      <c r="DW124">
        <v>2</v>
      </c>
      <c r="DX124" t="s">
        <v>412</v>
      </c>
      <c r="DY124">
        <v>2.98102</v>
      </c>
      <c r="DZ124">
        <v>2.72886</v>
      </c>
      <c r="EA124">
        <v>0.0606457</v>
      </c>
      <c r="EB124">
        <v>0.0591297</v>
      </c>
      <c r="EC124">
        <v>0.08984930000000001</v>
      </c>
      <c r="ED124">
        <v>0.0779648</v>
      </c>
      <c r="EE124">
        <v>28222.5</v>
      </c>
      <c r="EF124">
        <v>27850.8</v>
      </c>
      <c r="EG124">
        <v>30570</v>
      </c>
      <c r="EH124">
        <v>29842.8</v>
      </c>
      <c r="EI124">
        <v>38384.4</v>
      </c>
      <c r="EJ124">
        <v>36227.3</v>
      </c>
      <c r="EK124">
        <v>46750.4</v>
      </c>
      <c r="EL124">
        <v>44372.9</v>
      </c>
      <c r="EM124">
        <v>1.8812</v>
      </c>
      <c r="EN124">
        <v>1.8863</v>
      </c>
      <c r="EO124">
        <v>0.102837</v>
      </c>
      <c r="EP124">
        <v>0</v>
      </c>
      <c r="EQ124">
        <v>23.3248</v>
      </c>
      <c r="ER124">
        <v>999.9</v>
      </c>
      <c r="ES124">
        <v>39.8</v>
      </c>
      <c r="ET124">
        <v>30.2</v>
      </c>
      <c r="EU124">
        <v>18.8266</v>
      </c>
      <c r="EV124">
        <v>63.7291</v>
      </c>
      <c r="EW124">
        <v>23.8301</v>
      </c>
      <c r="EX124">
        <v>1</v>
      </c>
      <c r="EY124">
        <v>-0.104558</v>
      </c>
      <c r="EZ124">
        <v>1.19371</v>
      </c>
      <c r="FA124">
        <v>20.2402</v>
      </c>
      <c r="FB124">
        <v>5.23107</v>
      </c>
      <c r="FC124">
        <v>11.968</v>
      </c>
      <c r="FD124">
        <v>4.9702</v>
      </c>
      <c r="FE124">
        <v>3.28958</v>
      </c>
      <c r="FF124">
        <v>9999</v>
      </c>
      <c r="FG124">
        <v>9999</v>
      </c>
      <c r="FH124">
        <v>9999</v>
      </c>
      <c r="FI124">
        <v>377.3</v>
      </c>
      <c r="FJ124">
        <v>4.97274</v>
      </c>
      <c r="FK124">
        <v>1.87694</v>
      </c>
      <c r="FL124">
        <v>1.875</v>
      </c>
      <c r="FM124">
        <v>1.87789</v>
      </c>
      <c r="FN124">
        <v>1.87459</v>
      </c>
      <c r="FO124">
        <v>1.8782</v>
      </c>
      <c r="FP124">
        <v>1.87531</v>
      </c>
      <c r="FQ124">
        <v>1.87638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2.751</v>
      </c>
      <c r="GF124">
        <v>0.1994</v>
      </c>
      <c r="GG124">
        <v>1.777354642861949</v>
      </c>
      <c r="GH124">
        <v>0.004141656873719072</v>
      </c>
      <c r="GI124">
        <v>-1.960372967482991E-06</v>
      </c>
      <c r="GJ124">
        <v>5.42736388890357E-10</v>
      </c>
      <c r="GK124">
        <v>-0.009777689371679627</v>
      </c>
      <c r="GL124">
        <v>0.002273355880072555</v>
      </c>
      <c r="GM124">
        <v>0.000541358641816816</v>
      </c>
      <c r="GN124">
        <v>-1.836191331155658E-06</v>
      </c>
      <c r="GO124">
        <v>-0</v>
      </c>
      <c r="GP124">
        <v>2096</v>
      </c>
      <c r="GQ124">
        <v>1</v>
      </c>
      <c r="GR124">
        <v>23</v>
      </c>
      <c r="GS124">
        <v>7223.4</v>
      </c>
      <c r="GT124">
        <v>7223.3</v>
      </c>
      <c r="GU124">
        <v>0.721436</v>
      </c>
      <c r="GV124">
        <v>2.55005</v>
      </c>
      <c r="GW124">
        <v>1.39893</v>
      </c>
      <c r="GX124">
        <v>2.33643</v>
      </c>
      <c r="GY124">
        <v>1.44897</v>
      </c>
      <c r="GZ124">
        <v>2.36084</v>
      </c>
      <c r="HA124">
        <v>34.8525</v>
      </c>
      <c r="HB124">
        <v>15.3754</v>
      </c>
      <c r="HC124">
        <v>18</v>
      </c>
      <c r="HD124">
        <v>486.814</v>
      </c>
      <c r="HE124">
        <v>460.685</v>
      </c>
      <c r="HF124">
        <v>21.8098</v>
      </c>
      <c r="HG124">
        <v>25.6342</v>
      </c>
      <c r="HH124">
        <v>30.0003</v>
      </c>
      <c r="HI124">
        <v>25.4619</v>
      </c>
      <c r="HJ124">
        <v>25.536</v>
      </c>
      <c r="HK124">
        <v>14.4865</v>
      </c>
      <c r="HL124">
        <v>24.6503</v>
      </c>
      <c r="HM124">
        <v>45.4639</v>
      </c>
      <c r="HN124">
        <v>21.7161</v>
      </c>
      <c r="HO124">
        <v>232.842</v>
      </c>
      <c r="HP124">
        <v>14.9779</v>
      </c>
      <c r="HQ124">
        <v>101.044</v>
      </c>
      <c r="HR124">
        <v>102.039</v>
      </c>
    </row>
    <row r="125" spans="1:226">
      <c r="A125">
        <v>109</v>
      </c>
      <c r="B125">
        <v>1664294530.5</v>
      </c>
      <c r="C125">
        <v>1423.5</v>
      </c>
      <c r="D125" t="s">
        <v>578</v>
      </c>
      <c r="E125" t="s">
        <v>579</v>
      </c>
      <c r="F125">
        <v>5</v>
      </c>
      <c r="G125" t="s">
        <v>353</v>
      </c>
      <c r="H125" t="s">
        <v>555</v>
      </c>
      <c r="I125">
        <v>1664294522.714286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253.5529731255411</v>
      </c>
      <c r="AK125">
        <v>259.2097696969697</v>
      </c>
      <c r="AL125">
        <v>-3.302838268398282</v>
      </c>
      <c r="AM125">
        <v>63.45</v>
      </c>
      <c r="AN125">
        <f>(AP125 - AO125 + BO125*1E3/(8.314*(BQ125+273.15)) * AR125/BN125 * AQ125) * BN125/(100*BB125) * 1000/(1000 - AP125)</f>
        <v>0</v>
      </c>
      <c r="AO125">
        <v>14.910873302016</v>
      </c>
      <c r="AP125">
        <v>18.3807153846154</v>
      </c>
      <c r="AQ125">
        <v>0.0001845098439142236</v>
      </c>
      <c r="AR125">
        <v>96.68366070710924</v>
      </c>
      <c r="AS125">
        <v>7</v>
      </c>
      <c r="AT125">
        <v>1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1664294522.714286</v>
      </c>
      <c r="BH125">
        <v>277.6018928571428</v>
      </c>
      <c r="BI125">
        <v>266.4952142857143</v>
      </c>
      <c r="BJ125">
        <v>18.37898571428571</v>
      </c>
      <c r="BK125">
        <v>14.88961428571429</v>
      </c>
      <c r="BL125">
        <v>274.8232857142857</v>
      </c>
      <c r="BM125">
        <v>18.17955357142857</v>
      </c>
      <c r="BN125">
        <v>500.066</v>
      </c>
      <c r="BO125">
        <v>91.10081428571428</v>
      </c>
      <c r="BP125">
        <v>0.1000057071428571</v>
      </c>
      <c r="BQ125">
        <v>24.68561785714286</v>
      </c>
      <c r="BR125">
        <v>25.00421071428572</v>
      </c>
      <c r="BS125">
        <v>999.9000000000002</v>
      </c>
      <c r="BT125">
        <v>0</v>
      </c>
      <c r="BU125">
        <v>0</v>
      </c>
      <c r="BV125">
        <v>10004.735</v>
      </c>
      <c r="BW125">
        <v>0</v>
      </c>
      <c r="BX125">
        <v>8.40631142857143</v>
      </c>
      <c r="BY125">
        <v>11.106565</v>
      </c>
      <c r="BZ125">
        <v>282.7993214285714</v>
      </c>
      <c r="CA125">
        <v>270.5230714285714</v>
      </c>
      <c r="CB125">
        <v>3.4893675</v>
      </c>
      <c r="CC125">
        <v>266.4952142857143</v>
      </c>
      <c r="CD125">
        <v>14.88961428571429</v>
      </c>
      <c r="CE125">
        <v>1.674341428571429</v>
      </c>
      <c r="CF125">
        <v>1.356457142857143</v>
      </c>
      <c r="CG125">
        <v>14.66055714285714</v>
      </c>
      <c r="CH125">
        <v>11.43941428571429</v>
      </c>
      <c r="CI125">
        <v>1999.983928571428</v>
      </c>
      <c r="CJ125">
        <v>0.9799936071428572</v>
      </c>
      <c r="CK125">
        <v>0.02000611428571429</v>
      </c>
      <c r="CL125">
        <v>0</v>
      </c>
      <c r="CM125">
        <v>715.0879285714284</v>
      </c>
      <c r="CN125">
        <v>5.000560000000001</v>
      </c>
      <c r="CO125">
        <v>14272.43571428572</v>
      </c>
      <c r="CP125">
        <v>17294.69285714286</v>
      </c>
      <c r="CQ125">
        <v>38.70964285714285</v>
      </c>
      <c r="CR125">
        <v>39.00221428571428</v>
      </c>
      <c r="CS125">
        <v>37.97296428571428</v>
      </c>
      <c r="CT125">
        <v>37.67157142857143</v>
      </c>
      <c r="CU125">
        <v>39.02657142857142</v>
      </c>
      <c r="CV125">
        <v>1955.075</v>
      </c>
      <c r="CW125">
        <v>39.90892857142858</v>
      </c>
      <c r="CX125">
        <v>0</v>
      </c>
      <c r="CY125">
        <v>1664294546.7</v>
      </c>
      <c r="CZ125">
        <v>0</v>
      </c>
      <c r="DA125">
        <v>0</v>
      </c>
      <c r="DB125" t="s">
        <v>356</v>
      </c>
      <c r="DC125">
        <v>1663861122</v>
      </c>
      <c r="DD125">
        <v>1663861125</v>
      </c>
      <c r="DE125">
        <v>0</v>
      </c>
      <c r="DF125">
        <v>-0.287</v>
      </c>
      <c r="DG125">
        <v>-0.004</v>
      </c>
      <c r="DH125">
        <v>3.172</v>
      </c>
      <c r="DI125">
        <v>0.178</v>
      </c>
      <c r="DJ125">
        <v>400</v>
      </c>
      <c r="DK125">
        <v>17</v>
      </c>
      <c r="DL125">
        <v>0.18</v>
      </c>
      <c r="DM125">
        <v>0.07000000000000001</v>
      </c>
      <c r="DN125">
        <v>10.58818536585366</v>
      </c>
      <c r="DO125">
        <v>10.82817512195121</v>
      </c>
      <c r="DP125">
        <v>1.122763311277892</v>
      </c>
      <c r="DQ125">
        <v>0</v>
      </c>
      <c r="DR125">
        <v>3.493499268292683</v>
      </c>
      <c r="DS125">
        <v>-0.1139916376306624</v>
      </c>
      <c r="DT125">
        <v>0.01310574280941582</v>
      </c>
      <c r="DU125">
        <v>0</v>
      </c>
      <c r="DV125">
        <v>0</v>
      </c>
      <c r="DW125">
        <v>2</v>
      </c>
      <c r="DX125" t="s">
        <v>357</v>
      </c>
      <c r="DY125">
        <v>2.98063</v>
      </c>
      <c r="DZ125">
        <v>2.72833</v>
      </c>
      <c r="EA125">
        <v>0.0575645</v>
      </c>
      <c r="EB125">
        <v>0.0558764</v>
      </c>
      <c r="EC125">
        <v>0.0898582</v>
      </c>
      <c r="ED125">
        <v>0.0778818</v>
      </c>
      <c r="EE125">
        <v>28314.9</v>
      </c>
      <c r="EF125">
        <v>27946.7</v>
      </c>
      <c r="EG125">
        <v>30569.7</v>
      </c>
      <c r="EH125">
        <v>29842.4</v>
      </c>
      <c r="EI125">
        <v>38383.6</v>
      </c>
      <c r="EJ125">
        <v>36229.9</v>
      </c>
      <c r="EK125">
        <v>46750.1</v>
      </c>
      <c r="EL125">
        <v>44372.3</v>
      </c>
      <c r="EM125">
        <v>1.8815</v>
      </c>
      <c r="EN125">
        <v>1.8862</v>
      </c>
      <c r="EO125">
        <v>0.104189</v>
      </c>
      <c r="EP125">
        <v>0</v>
      </c>
      <c r="EQ125">
        <v>23.3235</v>
      </c>
      <c r="ER125">
        <v>999.9</v>
      </c>
      <c r="ES125">
        <v>39.7</v>
      </c>
      <c r="ET125">
        <v>30.2</v>
      </c>
      <c r="EU125">
        <v>18.7797</v>
      </c>
      <c r="EV125">
        <v>63.7991</v>
      </c>
      <c r="EW125">
        <v>24.2107</v>
      </c>
      <c r="EX125">
        <v>1</v>
      </c>
      <c r="EY125">
        <v>-0.103219</v>
      </c>
      <c r="EZ125">
        <v>1.49694</v>
      </c>
      <c r="FA125">
        <v>20.2377</v>
      </c>
      <c r="FB125">
        <v>5.23062</v>
      </c>
      <c r="FC125">
        <v>11.968</v>
      </c>
      <c r="FD125">
        <v>4.9701</v>
      </c>
      <c r="FE125">
        <v>3.28953</v>
      </c>
      <c r="FF125">
        <v>9999</v>
      </c>
      <c r="FG125">
        <v>9999</v>
      </c>
      <c r="FH125">
        <v>9999</v>
      </c>
      <c r="FI125">
        <v>377.3</v>
      </c>
      <c r="FJ125">
        <v>4.97275</v>
      </c>
      <c r="FK125">
        <v>1.87692</v>
      </c>
      <c r="FL125">
        <v>1.875</v>
      </c>
      <c r="FM125">
        <v>1.87783</v>
      </c>
      <c r="FN125">
        <v>1.87455</v>
      </c>
      <c r="FO125">
        <v>1.87819</v>
      </c>
      <c r="FP125">
        <v>1.87531</v>
      </c>
      <c r="FQ125">
        <v>1.87637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2.699</v>
      </c>
      <c r="GF125">
        <v>0.1994</v>
      </c>
      <c r="GG125">
        <v>1.777354642861949</v>
      </c>
      <c r="GH125">
        <v>0.004141656873719072</v>
      </c>
      <c r="GI125">
        <v>-1.960372967482991E-06</v>
      </c>
      <c r="GJ125">
        <v>5.42736388890357E-10</v>
      </c>
      <c r="GK125">
        <v>-0.009777689371679627</v>
      </c>
      <c r="GL125">
        <v>0.002273355880072555</v>
      </c>
      <c r="GM125">
        <v>0.000541358641816816</v>
      </c>
      <c r="GN125">
        <v>-1.836191331155658E-06</v>
      </c>
      <c r="GO125">
        <v>-0</v>
      </c>
      <c r="GP125">
        <v>2096</v>
      </c>
      <c r="GQ125">
        <v>1</v>
      </c>
      <c r="GR125">
        <v>23</v>
      </c>
      <c r="GS125">
        <v>7223.5</v>
      </c>
      <c r="GT125">
        <v>7223.4</v>
      </c>
      <c r="GU125">
        <v>0.686035</v>
      </c>
      <c r="GV125">
        <v>2.54028</v>
      </c>
      <c r="GW125">
        <v>1.39893</v>
      </c>
      <c r="GX125">
        <v>2.33643</v>
      </c>
      <c r="GY125">
        <v>1.44897</v>
      </c>
      <c r="GZ125">
        <v>2.40967</v>
      </c>
      <c r="HA125">
        <v>34.8755</v>
      </c>
      <c r="HB125">
        <v>15.3841</v>
      </c>
      <c r="HC125">
        <v>18</v>
      </c>
      <c r="HD125">
        <v>486.995</v>
      </c>
      <c r="HE125">
        <v>460.639</v>
      </c>
      <c r="HF125">
        <v>21.7496</v>
      </c>
      <c r="HG125">
        <v>25.6362</v>
      </c>
      <c r="HH125">
        <v>30.0011</v>
      </c>
      <c r="HI125">
        <v>25.4646</v>
      </c>
      <c r="HJ125">
        <v>25.5379</v>
      </c>
      <c r="HK125">
        <v>13.7855</v>
      </c>
      <c r="HL125">
        <v>24.3463</v>
      </c>
      <c r="HM125">
        <v>45.4639</v>
      </c>
      <c r="HN125">
        <v>21.6909</v>
      </c>
      <c r="HO125">
        <v>212.807</v>
      </c>
      <c r="HP125">
        <v>14.9978</v>
      </c>
      <c r="HQ125">
        <v>101.043</v>
      </c>
      <c r="HR125">
        <v>102.038</v>
      </c>
    </row>
    <row r="126" spans="1:226">
      <c r="A126">
        <v>110</v>
      </c>
      <c r="B126">
        <v>1664294535.1</v>
      </c>
      <c r="C126">
        <v>1428.099999904633</v>
      </c>
      <c r="D126" t="s">
        <v>580</v>
      </c>
      <c r="E126" t="s">
        <v>581</v>
      </c>
      <c r="F126">
        <v>5</v>
      </c>
      <c r="G126" t="s">
        <v>353</v>
      </c>
      <c r="H126" t="s">
        <v>555</v>
      </c>
      <c r="I126">
        <v>1664294527.685714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238.3938780204262</v>
      </c>
      <c r="AK126">
        <v>244.3638889682026</v>
      </c>
      <c r="AL126">
        <v>-3.218844576877007</v>
      </c>
      <c r="AM126">
        <v>63.45</v>
      </c>
      <c r="AN126">
        <f>(AP126 - AO126 + BO126*1E3/(8.314*(BQ126+273.15)) * AR126/BN126 * AQ126) * BN126/(100*BB126) * 1000/(1000 - AP126)</f>
        <v>0</v>
      </c>
      <c r="AO126">
        <v>14.88748229253886</v>
      </c>
      <c r="AP126">
        <v>18.36870005668668</v>
      </c>
      <c r="AQ126">
        <v>-0.0051491927621175</v>
      </c>
      <c r="AR126">
        <v>96.68366070710924</v>
      </c>
      <c r="AS126">
        <v>7</v>
      </c>
      <c r="AT126">
        <v>1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1664294527.685714</v>
      </c>
      <c r="BH126">
        <v>261.8646785714286</v>
      </c>
      <c r="BI126">
        <v>249.9425714285714</v>
      </c>
      <c r="BJ126">
        <v>18.37591785714286</v>
      </c>
      <c r="BK126">
        <v>14.89955</v>
      </c>
      <c r="BL126">
        <v>259.1365714285714</v>
      </c>
      <c r="BM126">
        <v>18.17654642857143</v>
      </c>
      <c r="BN126">
        <v>500.0752142857142</v>
      </c>
      <c r="BO126">
        <v>91.10424999999998</v>
      </c>
      <c r="BP126">
        <v>0.1000866642857143</v>
      </c>
      <c r="BQ126">
        <v>24.68826785714286</v>
      </c>
      <c r="BR126">
        <v>25.02022142857143</v>
      </c>
      <c r="BS126">
        <v>999.9000000000002</v>
      </c>
      <c r="BT126">
        <v>0</v>
      </c>
      <c r="BU126">
        <v>0</v>
      </c>
      <c r="BV126">
        <v>10006.67857142857</v>
      </c>
      <c r="BW126">
        <v>0</v>
      </c>
      <c r="BX126">
        <v>8.418084285714286</v>
      </c>
      <c r="BY126">
        <v>11.92210357142857</v>
      </c>
      <c r="BZ126">
        <v>266.7667142857143</v>
      </c>
      <c r="CA126">
        <v>253.7227857142857</v>
      </c>
      <c r="CB126">
        <v>3.476361071428571</v>
      </c>
      <c r="CC126">
        <v>249.9425714285714</v>
      </c>
      <c r="CD126">
        <v>14.89955</v>
      </c>
      <c r="CE126">
        <v>1.674125714285714</v>
      </c>
      <c r="CF126">
        <v>1.357413571428571</v>
      </c>
      <c r="CG126">
        <v>14.65855357142857</v>
      </c>
      <c r="CH126">
        <v>11.45006785714286</v>
      </c>
      <c r="CI126">
        <v>1999.991428571429</v>
      </c>
      <c r="CJ126">
        <v>0.9799931071428573</v>
      </c>
      <c r="CK126">
        <v>0.02000658928571429</v>
      </c>
      <c r="CL126">
        <v>0</v>
      </c>
      <c r="CM126">
        <v>714.2297142857143</v>
      </c>
      <c r="CN126">
        <v>5.000560000000001</v>
      </c>
      <c r="CO126">
        <v>14253.92857142857</v>
      </c>
      <c r="CP126">
        <v>17294.75357142857</v>
      </c>
      <c r="CQ126">
        <v>38.58021428571429</v>
      </c>
      <c r="CR126">
        <v>39.00221428571428</v>
      </c>
      <c r="CS126">
        <v>37.96174999999999</v>
      </c>
      <c r="CT126">
        <v>37.68721428571428</v>
      </c>
      <c r="CU126">
        <v>39.01764285714285</v>
      </c>
      <c r="CV126">
        <v>1955.081428571428</v>
      </c>
      <c r="CW126">
        <v>39.91</v>
      </c>
      <c r="CX126">
        <v>0</v>
      </c>
      <c r="CY126">
        <v>1664294550.9</v>
      </c>
      <c r="CZ126">
        <v>0</v>
      </c>
      <c r="DA126">
        <v>0</v>
      </c>
      <c r="DB126" t="s">
        <v>356</v>
      </c>
      <c r="DC126">
        <v>1663861122</v>
      </c>
      <c r="DD126">
        <v>1663861125</v>
      </c>
      <c r="DE126">
        <v>0</v>
      </c>
      <c r="DF126">
        <v>-0.287</v>
      </c>
      <c r="DG126">
        <v>-0.004</v>
      </c>
      <c r="DH126">
        <v>3.172</v>
      </c>
      <c r="DI126">
        <v>0.178</v>
      </c>
      <c r="DJ126">
        <v>400</v>
      </c>
      <c r="DK126">
        <v>17</v>
      </c>
      <c r="DL126">
        <v>0.18</v>
      </c>
      <c r="DM126">
        <v>0.07000000000000001</v>
      </c>
      <c r="DN126">
        <v>11.47159682926829</v>
      </c>
      <c r="DO126">
        <v>10.860485941312</v>
      </c>
      <c r="DP126">
        <v>1.122393774978041</v>
      </c>
      <c r="DQ126">
        <v>0</v>
      </c>
      <c r="DR126">
        <v>3.483577804878049</v>
      </c>
      <c r="DS126">
        <v>-0.1506403494061723</v>
      </c>
      <c r="DT126">
        <v>0.01832946229065013</v>
      </c>
      <c r="DU126">
        <v>0</v>
      </c>
      <c r="DV126">
        <v>0</v>
      </c>
      <c r="DW126">
        <v>2</v>
      </c>
      <c r="DX126" t="s">
        <v>357</v>
      </c>
      <c r="DY126">
        <v>2.9807</v>
      </c>
      <c r="DZ126">
        <v>2.72852</v>
      </c>
      <c r="EA126">
        <v>0.0547339</v>
      </c>
      <c r="EB126">
        <v>0.052906</v>
      </c>
      <c r="EC126">
        <v>0.08982800000000001</v>
      </c>
      <c r="ED126">
        <v>0.0780739</v>
      </c>
      <c r="EE126">
        <v>28399.8</v>
      </c>
      <c r="EF126">
        <v>28035.2</v>
      </c>
      <c r="EG126">
        <v>30569.6</v>
      </c>
      <c r="EH126">
        <v>29843</v>
      </c>
      <c r="EI126">
        <v>38384.3</v>
      </c>
      <c r="EJ126">
        <v>36223</v>
      </c>
      <c r="EK126">
        <v>46749.7</v>
      </c>
      <c r="EL126">
        <v>44373.4</v>
      </c>
      <c r="EM126">
        <v>1.8812</v>
      </c>
      <c r="EN126">
        <v>1.8864</v>
      </c>
      <c r="EO126">
        <v>0.103831</v>
      </c>
      <c r="EP126">
        <v>0</v>
      </c>
      <c r="EQ126">
        <v>23.3216</v>
      </c>
      <c r="ER126">
        <v>999.9</v>
      </c>
      <c r="ES126">
        <v>39.7</v>
      </c>
      <c r="ET126">
        <v>30.2</v>
      </c>
      <c r="EU126">
        <v>18.7782</v>
      </c>
      <c r="EV126">
        <v>63.4655</v>
      </c>
      <c r="EW126">
        <v>23.8421</v>
      </c>
      <c r="EX126">
        <v>1</v>
      </c>
      <c r="EY126">
        <v>-0.102998</v>
      </c>
      <c r="EZ126">
        <v>1.45626</v>
      </c>
      <c r="FA126">
        <v>20.2378</v>
      </c>
      <c r="FB126">
        <v>5.23017</v>
      </c>
      <c r="FC126">
        <v>11.968</v>
      </c>
      <c r="FD126">
        <v>4.9701</v>
      </c>
      <c r="FE126">
        <v>3.2895</v>
      </c>
      <c r="FF126">
        <v>9999</v>
      </c>
      <c r="FG126">
        <v>9999</v>
      </c>
      <c r="FH126">
        <v>9999</v>
      </c>
      <c r="FI126">
        <v>377.3</v>
      </c>
      <c r="FJ126">
        <v>4.97275</v>
      </c>
      <c r="FK126">
        <v>1.87692</v>
      </c>
      <c r="FL126">
        <v>1.875</v>
      </c>
      <c r="FM126">
        <v>1.87785</v>
      </c>
      <c r="FN126">
        <v>1.87455</v>
      </c>
      <c r="FO126">
        <v>1.87818</v>
      </c>
      <c r="FP126">
        <v>1.8753</v>
      </c>
      <c r="FQ126">
        <v>1.87637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2.651</v>
      </c>
      <c r="GF126">
        <v>0.1993</v>
      </c>
      <c r="GG126">
        <v>1.777354642861949</v>
      </c>
      <c r="GH126">
        <v>0.004141656873719072</v>
      </c>
      <c r="GI126">
        <v>-1.960372967482991E-06</v>
      </c>
      <c r="GJ126">
        <v>5.42736388890357E-10</v>
      </c>
      <c r="GK126">
        <v>-0.009777689371679627</v>
      </c>
      <c r="GL126">
        <v>0.002273355880072555</v>
      </c>
      <c r="GM126">
        <v>0.000541358641816816</v>
      </c>
      <c r="GN126">
        <v>-1.836191331155658E-06</v>
      </c>
      <c r="GO126">
        <v>-0</v>
      </c>
      <c r="GP126">
        <v>2096</v>
      </c>
      <c r="GQ126">
        <v>1</v>
      </c>
      <c r="GR126">
        <v>23</v>
      </c>
      <c r="GS126">
        <v>7223.6</v>
      </c>
      <c r="GT126">
        <v>7223.5</v>
      </c>
      <c r="GU126">
        <v>0.655518</v>
      </c>
      <c r="GV126">
        <v>2.5354</v>
      </c>
      <c r="GW126">
        <v>1.39893</v>
      </c>
      <c r="GX126">
        <v>2.33643</v>
      </c>
      <c r="GY126">
        <v>1.44897</v>
      </c>
      <c r="GZ126">
        <v>2.48535</v>
      </c>
      <c r="HA126">
        <v>34.8755</v>
      </c>
      <c r="HB126">
        <v>15.3841</v>
      </c>
      <c r="HC126">
        <v>18</v>
      </c>
      <c r="HD126">
        <v>486.847</v>
      </c>
      <c r="HE126">
        <v>460.783</v>
      </c>
      <c r="HF126">
        <v>21.6977</v>
      </c>
      <c r="HG126">
        <v>25.6382</v>
      </c>
      <c r="HH126">
        <v>30.0006</v>
      </c>
      <c r="HI126">
        <v>25.4666</v>
      </c>
      <c r="HJ126">
        <v>25.5401</v>
      </c>
      <c r="HK126">
        <v>13.0527</v>
      </c>
      <c r="HL126">
        <v>24.3463</v>
      </c>
      <c r="HM126">
        <v>45.4639</v>
      </c>
      <c r="HN126">
        <v>21.6603</v>
      </c>
      <c r="HO126">
        <v>199.434</v>
      </c>
      <c r="HP126">
        <v>15.0147</v>
      </c>
      <c r="HQ126">
        <v>101.042</v>
      </c>
      <c r="HR126">
        <v>102.04</v>
      </c>
    </row>
    <row r="127" spans="1:226">
      <c r="A127">
        <v>111</v>
      </c>
      <c r="B127">
        <v>1664294540.1</v>
      </c>
      <c r="C127">
        <v>1433.099999904633</v>
      </c>
      <c r="D127" t="s">
        <v>582</v>
      </c>
      <c r="E127" t="s">
        <v>583</v>
      </c>
      <c r="F127">
        <v>5</v>
      </c>
      <c r="G127" t="s">
        <v>353</v>
      </c>
      <c r="H127" t="s">
        <v>555</v>
      </c>
      <c r="I127">
        <v>1664294532.557143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221.8530158199135</v>
      </c>
      <c r="AK127">
        <v>228.4218787878787</v>
      </c>
      <c r="AL127">
        <v>-3.186368311688342</v>
      </c>
      <c r="AM127">
        <v>63.45</v>
      </c>
      <c r="AN127">
        <f>(AP127 - AO127 + BO127*1E3/(8.314*(BQ127+273.15)) * AR127/BN127 * AQ127) * BN127/(100*BB127) * 1000/(1000 - AP127)</f>
        <v>0</v>
      </c>
      <c r="AO127">
        <v>14.9384573853132</v>
      </c>
      <c r="AP127">
        <v>18.37559650349652</v>
      </c>
      <c r="AQ127">
        <v>0.0007154815897206494</v>
      </c>
      <c r="AR127">
        <v>96.68366070710924</v>
      </c>
      <c r="AS127">
        <v>7</v>
      </c>
      <c r="AT127">
        <v>1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1664294532.557143</v>
      </c>
      <c r="BH127">
        <v>246.42575</v>
      </c>
      <c r="BI127">
        <v>233.6290714285714</v>
      </c>
      <c r="BJ127">
        <v>18.37513928571429</v>
      </c>
      <c r="BK127">
        <v>14.917275</v>
      </c>
      <c r="BL127">
        <v>243.7477857142857</v>
      </c>
      <c r="BM127">
        <v>18.17577857142857</v>
      </c>
      <c r="BN127">
        <v>500.0780714285714</v>
      </c>
      <c r="BO127">
        <v>91.10708571428572</v>
      </c>
      <c r="BP127">
        <v>0.1000994035714286</v>
      </c>
      <c r="BQ127">
        <v>24.68495714285714</v>
      </c>
      <c r="BR127">
        <v>25.02866428571429</v>
      </c>
      <c r="BS127">
        <v>999.9000000000002</v>
      </c>
      <c r="BT127">
        <v>0</v>
      </c>
      <c r="BU127">
        <v>0</v>
      </c>
      <c r="BV127">
        <v>10005.84785714286</v>
      </c>
      <c r="BW127">
        <v>0</v>
      </c>
      <c r="BX127">
        <v>8.421778571428574</v>
      </c>
      <c r="BY127">
        <v>12.79664642857143</v>
      </c>
      <c r="BZ127">
        <v>251.0386785714286</v>
      </c>
      <c r="CA127">
        <v>237.1667857142857</v>
      </c>
      <c r="CB127">
        <v>3.457857857142857</v>
      </c>
      <c r="CC127">
        <v>233.6290714285714</v>
      </c>
      <c r="CD127">
        <v>14.917275</v>
      </c>
      <c r="CE127">
        <v>1.674106785714286</v>
      </c>
      <c r="CF127">
        <v>1.359071071428571</v>
      </c>
      <c r="CG127">
        <v>14.65838571428571</v>
      </c>
      <c r="CH127">
        <v>11.46850357142857</v>
      </c>
      <c r="CI127">
        <v>2000.000357142857</v>
      </c>
      <c r="CJ127">
        <v>0.9799932142857143</v>
      </c>
      <c r="CK127">
        <v>0.02000647857142857</v>
      </c>
      <c r="CL127">
        <v>0</v>
      </c>
      <c r="CM127">
        <v>713.6922499999999</v>
      </c>
      <c r="CN127">
        <v>5.000560000000001</v>
      </c>
      <c r="CO127">
        <v>14241.94285714286</v>
      </c>
      <c r="CP127">
        <v>17294.83571428571</v>
      </c>
      <c r="CQ127">
        <v>38.58464285714285</v>
      </c>
      <c r="CR127">
        <v>38.99771428571429</v>
      </c>
      <c r="CS127">
        <v>37.94153571428571</v>
      </c>
      <c r="CT127">
        <v>37.68057142857143</v>
      </c>
      <c r="CU127">
        <v>39.002</v>
      </c>
      <c r="CV127">
        <v>1955.090357142857</v>
      </c>
      <c r="CW127">
        <v>39.91</v>
      </c>
      <c r="CX127">
        <v>0</v>
      </c>
      <c r="CY127">
        <v>1664294556.3</v>
      </c>
      <c r="CZ127">
        <v>0</v>
      </c>
      <c r="DA127">
        <v>0</v>
      </c>
      <c r="DB127" t="s">
        <v>356</v>
      </c>
      <c r="DC127">
        <v>1663861122</v>
      </c>
      <c r="DD127">
        <v>1663861125</v>
      </c>
      <c r="DE127">
        <v>0</v>
      </c>
      <c r="DF127">
        <v>-0.287</v>
      </c>
      <c r="DG127">
        <v>-0.004</v>
      </c>
      <c r="DH127">
        <v>3.172</v>
      </c>
      <c r="DI127">
        <v>0.178</v>
      </c>
      <c r="DJ127">
        <v>400</v>
      </c>
      <c r="DK127">
        <v>17</v>
      </c>
      <c r="DL127">
        <v>0.18</v>
      </c>
      <c r="DM127">
        <v>0.07000000000000001</v>
      </c>
      <c r="DN127">
        <v>12.07300731707317</v>
      </c>
      <c r="DO127">
        <v>10.30542111870649</v>
      </c>
      <c r="DP127">
        <v>1.062607183090824</v>
      </c>
      <c r="DQ127">
        <v>0</v>
      </c>
      <c r="DR127">
        <v>3.469999512195123</v>
      </c>
      <c r="DS127">
        <v>-0.2119372947029552</v>
      </c>
      <c r="DT127">
        <v>0.0238311054113715</v>
      </c>
      <c r="DU127">
        <v>0</v>
      </c>
      <c r="DV127">
        <v>0</v>
      </c>
      <c r="DW127">
        <v>2</v>
      </c>
      <c r="DX127" t="s">
        <v>357</v>
      </c>
      <c r="DY127">
        <v>2.98073</v>
      </c>
      <c r="DZ127">
        <v>2.72835</v>
      </c>
      <c r="EA127">
        <v>0.0516175</v>
      </c>
      <c r="EB127">
        <v>0.0495542</v>
      </c>
      <c r="EC127">
        <v>0.0898492</v>
      </c>
      <c r="ED127">
        <v>0.07812479999999999</v>
      </c>
      <c r="EE127">
        <v>28492.9</v>
      </c>
      <c r="EF127">
        <v>28134.2</v>
      </c>
      <c r="EG127">
        <v>30569.1</v>
      </c>
      <c r="EH127">
        <v>29842.7</v>
      </c>
      <c r="EI127">
        <v>38382.5</v>
      </c>
      <c r="EJ127">
        <v>36220.2</v>
      </c>
      <c r="EK127">
        <v>46748.8</v>
      </c>
      <c r="EL127">
        <v>44372.8</v>
      </c>
      <c r="EM127">
        <v>1.88143</v>
      </c>
      <c r="EN127">
        <v>1.88628</v>
      </c>
      <c r="EO127">
        <v>0.104208</v>
      </c>
      <c r="EP127">
        <v>0</v>
      </c>
      <c r="EQ127">
        <v>23.3196</v>
      </c>
      <c r="ER127">
        <v>999.9</v>
      </c>
      <c r="ES127">
        <v>39.7</v>
      </c>
      <c r="ET127">
        <v>30.2</v>
      </c>
      <c r="EU127">
        <v>18.7783</v>
      </c>
      <c r="EV127">
        <v>63.4455</v>
      </c>
      <c r="EW127">
        <v>23.9503</v>
      </c>
      <c r="EX127">
        <v>1</v>
      </c>
      <c r="EY127">
        <v>-0.102866</v>
      </c>
      <c r="EZ127">
        <v>1.46079</v>
      </c>
      <c r="FA127">
        <v>20.2379</v>
      </c>
      <c r="FB127">
        <v>5.23077</v>
      </c>
      <c r="FC127">
        <v>11.968</v>
      </c>
      <c r="FD127">
        <v>4.97035</v>
      </c>
      <c r="FE127">
        <v>3.2895</v>
      </c>
      <c r="FF127">
        <v>9999</v>
      </c>
      <c r="FG127">
        <v>9999</v>
      </c>
      <c r="FH127">
        <v>9999</v>
      </c>
      <c r="FI127">
        <v>377.3</v>
      </c>
      <c r="FJ127">
        <v>4.97275</v>
      </c>
      <c r="FK127">
        <v>1.87692</v>
      </c>
      <c r="FL127">
        <v>1.875</v>
      </c>
      <c r="FM127">
        <v>1.87783</v>
      </c>
      <c r="FN127">
        <v>1.87457</v>
      </c>
      <c r="FO127">
        <v>1.87819</v>
      </c>
      <c r="FP127">
        <v>1.87529</v>
      </c>
      <c r="FQ127">
        <v>1.87637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2.599</v>
      </c>
      <c r="GF127">
        <v>0.1994</v>
      </c>
      <c r="GG127">
        <v>1.777354642861949</v>
      </c>
      <c r="GH127">
        <v>0.004141656873719072</v>
      </c>
      <c r="GI127">
        <v>-1.960372967482991E-06</v>
      </c>
      <c r="GJ127">
        <v>5.42736388890357E-10</v>
      </c>
      <c r="GK127">
        <v>-0.009777689371679627</v>
      </c>
      <c r="GL127">
        <v>0.002273355880072555</v>
      </c>
      <c r="GM127">
        <v>0.000541358641816816</v>
      </c>
      <c r="GN127">
        <v>-1.836191331155658E-06</v>
      </c>
      <c r="GO127">
        <v>-0</v>
      </c>
      <c r="GP127">
        <v>2096</v>
      </c>
      <c r="GQ127">
        <v>1</v>
      </c>
      <c r="GR127">
        <v>23</v>
      </c>
      <c r="GS127">
        <v>7223.6</v>
      </c>
      <c r="GT127">
        <v>7223.6</v>
      </c>
      <c r="GU127">
        <v>0.612793</v>
      </c>
      <c r="GV127">
        <v>2.54517</v>
      </c>
      <c r="GW127">
        <v>1.39893</v>
      </c>
      <c r="GX127">
        <v>2.33643</v>
      </c>
      <c r="GY127">
        <v>1.44897</v>
      </c>
      <c r="GZ127">
        <v>2.48901</v>
      </c>
      <c r="HA127">
        <v>34.8755</v>
      </c>
      <c r="HB127">
        <v>15.3929</v>
      </c>
      <c r="HC127">
        <v>18</v>
      </c>
      <c r="HD127">
        <v>486.983</v>
      </c>
      <c r="HE127">
        <v>460.722</v>
      </c>
      <c r="HF127">
        <v>21.6608</v>
      </c>
      <c r="HG127">
        <v>25.6404</v>
      </c>
      <c r="HH127">
        <v>30.0005</v>
      </c>
      <c r="HI127">
        <v>25.4687</v>
      </c>
      <c r="HJ127">
        <v>25.5422</v>
      </c>
      <c r="HK127">
        <v>12.3149</v>
      </c>
      <c r="HL127">
        <v>24.0749</v>
      </c>
      <c r="HM127">
        <v>45.4639</v>
      </c>
      <c r="HN127">
        <v>21.6293</v>
      </c>
      <c r="HO127">
        <v>186.074</v>
      </c>
      <c r="HP127">
        <v>15.0258</v>
      </c>
      <c r="HQ127">
        <v>101.04</v>
      </c>
      <c r="HR127">
        <v>102.039</v>
      </c>
    </row>
    <row r="128" spans="1:226">
      <c r="A128">
        <v>112</v>
      </c>
      <c r="B128">
        <v>1664294545.1</v>
      </c>
      <c r="C128">
        <v>1438.099999904633</v>
      </c>
      <c r="D128" t="s">
        <v>584</v>
      </c>
      <c r="E128" t="s">
        <v>585</v>
      </c>
      <c r="F128">
        <v>5</v>
      </c>
      <c r="G128" t="s">
        <v>353</v>
      </c>
      <c r="H128" t="s">
        <v>555</v>
      </c>
      <c r="I128">
        <v>1664294537.428571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205.074617648485</v>
      </c>
      <c r="AK128">
        <v>212.4670000000001</v>
      </c>
      <c r="AL128">
        <v>-3.193097142857142</v>
      </c>
      <c r="AM128">
        <v>63.45</v>
      </c>
      <c r="AN128">
        <f>(AP128 - AO128 + BO128*1E3/(8.314*(BQ128+273.15)) * AR128/BN128 * AQ128) * BN128/(100*BB128) * 1000/(1000 - AP128)</f>
        <v>0</v>
      </c>
      <c r="AO128">
        <v>14.95775278383728</v>
      </c>
      <c r="AP128">
        <v>18.381306993007</v>
      </c>
      <c r="AQ128">
        <v>0.000205733768465254</v>
      </c>
      <c r="AR128">
        <v>96.68366070710924</v>
      </c>
      <c r="AS128">
        <v>7</v>
      </c>
      <c r="AT128">
        <v>1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1664294537.428571</v>
      </c>
      <c r="BH128">
        <v>231.0348928571429</v>
      </c>
      <c r="BI128">
        <v>217.65525</v>
      </c>
      <c r="BJ128">
        <v>18.37485357142857</v>
      </c>
      <c r="BK128">
        <v>14.93626071428571</v>
      </c>
      <c r="BL128">
        <v>228.4077142857143</v>
      </c>
      <c r="BM128">
        <v>18.1755</v>
      </c>
      <c r="BN128">
        <v>500.0673214285715</v>
      </c>
      <c r="BO128">
        <v>91.10815357142857</v>
      </c>
      <c r="BP128">
        <v>0.09999451785714285</v>
      </c>
      <c r="BQ128">
        <v>24.67961785714286</v>
      </c>
      <c r="BR128">
        <v>25.03263928571429</v>
      </c>
      <c r="BS128">
        <v>999.9000000000002</v>
      </c>
      <c r="BT128">
        <v>0</v>
      </c>
      <c r="BU128">
        <v>0</v>
      </c>
      <c r="BV128">
        <v>10001.91571428571</v>
      </c>
      <c r="BW128">
        <v>0</v>
      </c>
      <c r="BX128">
        <v>8.420252142857143</v>
      </c>
      <c r="BY128">
        <v>13.379725</v>
      </c>
      <c r="BZ128">
        <v>235.3595714285714</v>
      </c>
      <c r="CA128">
        <v>220.9551428571429</v>
      </c>
      <c r="CB128">
        <v>3.438593214285715</v>
      </c>
      <c r="CC128">
        <v>217.65525</v>
      </c>
      <c r="CD128">
        <v>14.93626071428571</v>
      </c>
      <c r="CE128">
        <v>1.674099642857143</v>
      </c>
      <c r="CF128">
        <v>1.360816428571428</v>
      </c>
      <c r="CG128">
        <v>14.65833214285714</v>
      </c>
      <c r="CH128">
        <v>11.48788928571429</v>
      </c>
      <c r="CI128">
        <v>1999.993214285714</v>
      </c>
      <c r="CJ128">
        <v>0.9799932142857143</v>
      </c>
      <c r="CK128">
        <v>0.02000647857142858</v>
      </c>
      <c r="CL128">
        <v>0</v>
      </c>
      <c r="CM128">
        <v>713.4227142857144</v>
      </c>
      <c r="CN128">
        <v>5.000560000000001</v>
      </c>
      <c r="CO128">
        <v>14235.47142857143</v>
      </c>
      <c r="CP128">
        <v>17294.78928571428</v>
      </c>
      <c r="CQ128">
        <v>38.49089285714285</v>
      </c>
      <c r="CR128">
        <v>38.98649999999999</v>
      </c>
      <c r="CS128">
        <v>37.92817857142857</v>
      </c>
      <c r="CT128">
        <v>37.66721428571429</v>
      </c>
      <c r="CU128">
        <v>38.9975</v>
      </c>
      <c r="CV128">
        <v>1955.083214285714</v>
      </c>
      <c r="CW128">
        <v>39.91</v>
      </c>
      <c r="CX128">
        <v>0</v>
      </c>
      <c r="CY128">
        <v>1664294561.1</v>
      </c>
      <c r="CZ128">
        <v>0</v>
      </c>
      <c r="DA128">
        <v>0</v>
      </c>
      <c r="DB128" t="s">
        <v>356</v>
      </c>
      <c r="DC128">
        <v>1663861122</v>
      </c>
      <c r="DD128">
        <v>1663861125</v>
      </c>
      <c r="DE128">
        <v>0</v>
      </c>
      <c r="DF128">
        <v>-0.287</v>
      </c>
      <c r="DG128">
        <v>-0.004</v>
      </c>
      <c r="DH128">
        <v>3.172</v>
      </c>
      <c r="DI128">
        <v>0.178</v>
      </c>
      <c r="DJ128">
        <v>400</v>
      </c>
      <c r="DK128">
        <v>17</v>
      </c>
      <c r="DL128">
        <v>0.18</v>
      </c>
      <c r="DM128">
        <v>0.07000000000000001</v>
      </c>
      <c r="DN128">
        <v>13.02849756097561</v>
      </c>
      <c r="DO128">
        <v>7.349225525048757</v>
      </c>
      <c r="DP128">
        <v>0.7263617843068069</v>
      </c>
      <c r="DQ128">
        <v>0</v>
      </c>
      <c r="DR128">
        <v>3.449854146341464</v>
      </c>
      <c r="DS128">
        <v>-0.2451395576987295</v>
      </c>
      <c r="DT128">
        <v>0.02641021476216093</v>
      </c>
      <c r="DU128">
        <v>0</v>
      </c>
      <c r="DV128">
        <v>0</v>
      </c>
      <c r="DW128">
        <v>2</v>
      </c>
      <c r="DX128" t="s">
        <v>357</v>
      </c>
      <c r="DY128">
        <v>2.98035</v>
      </c>
      <c r="DZ128">
        <v>2.72835</v>
      </c>
      <c r="EA128">
        <v>0.0484255</v>
      </c>
      <c r="EB128">
        <v>0.0460971</v>
      </c>
      <c r="EC128">
        <v>0.0898659</v>
      </c>
      <c r="ED128">
        <v>0.0782004</v>
      </c>
      <c r="EE128">
        <v>28588.8</v>
      </c>
      <c r="EF128">
        <v>28236.4</v>
      </c>
      <c r="EG128">
        <v>30569.1</v>
      </c>
      <c r="EH128">
        <v>29842.5</v>
      </c>
      <c r="EI128">
        <v>38381.2</v>
      </c>
      <c r="EJ128">
        <v>36216.7</v>
      </c>
      <c r="EK128">
        <v>46748.4</v>
      </c>
      <c r="EL128">
        <v>44372.6</v>
      </c>
      <c r="EM128">
        <v>1.88105</v>
      </c>
      <c r="EN128">
        <v>1.88625</v>
      </c>
      <c r="EO128">
        <v>0.10537</v>
      </c>
      <c r="EP128">
        <v>0</v>
      </c>
      <c r="EQ128">
        <v>23.3176</v>
      </c>
      <c r="ER128">
        <v>999.9</v>
      </c>
      <c r="ES128">
        <v>39.7</v>
      </c>
      <c r="ET128">
        <v>30.2</v>
      </c>
      <c r="EU128">
        <v>18.7795</v>
      </c>
      <c r="EV128">
        <v>63.7255</v>
      </c>
      <c r="EW128">
        <v>24.2668</v>
      </c>
      <c r="EX128">
        <v>1</v>
      </c>
      <c r="EY128">
        <v>-0.102759</v>
      </c>
      <c r="EZ128">
        <v>1.46492</v>
      </c>
      <c r="FA128">
        <v>20.2378</v>
      </c>
      <c r="FB128">
        <v>5.23062</v>
      </c>
      <c r="FC128">
        <v>11.968</v>
      </c>
      <c r="FD128">
        <v>4.97005</v>
      </c>
      <c r="FE128">
        <v>3.28943</v>
      </c>
      <c r="FF128">
        <v>9999</v>
      </c>
      <c r="FG128">
        <v>9999</v>
      </c>
      <c r="FH128">
        <v>9999</v>
      </c>
      <c r="FI128">
        <v>377.3</v>
      </c>
      <c r="FJ128">
        <v>4.97274</v>
      </c>
      <c r="FK128">
        <v>1.87695</v>
      </c>
      <c r="FL128">
        <v>1.875</v>
      </c>
      <c r="FM128">
        <v>1.87786</v>
      </c>
      <c r="FN128">
        <v>1.87455</v>
      </c>
      <c r="FO128">
        <v>1.87819</v>
      </c>
      <c r="FP128">
        <v>1.8753</v>
      </c>
      <c r="FQ128">
        <v>1.87637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2.547</v>
      </c>
      <c r="GF128">
        <v>0.1994</v>
      </c>
      <c r="GG128">
        <v>1.777354642861949</v>
      </c>
      <c r="GH128">
        <v>0.004141656873719072</v>
      </c>
      <c r="GI128">
        <v>-1.960372967482991E-06</v>
      </c>
      <c r="GJ128">
        <v>5.42736388890357E-10</v>
      </c>
      <c r="GK128">
        <v>-0.009777689371679627</v>
      </c>
      <c r="GL128">
        <v>0.002273355880072555</v>
      </c>
      <c r="GM128">
        <v>0.000541358641816816</v>
      </c>
      <c r="GN128">
        <v>-1.836191331155658E-06</v>
      </c>
      <c r="GO128">
        <v>-0</v>
      </c>
      <c r="GP128">
        <v>2096</v>
      </c>
      <c r="GQ128">
        <v>1</v>
      </c>
      <c r="GR128">
        <v>23</v>
      </c>
      <c r="GS128">
        <v>7223.7</v>
      </c>
      <c r="GT128">
        <v>7223.7</v>
      </c>
      <c r="GU128">
        <v>0.57373</v>
      </c>
      <c r="GV128">
        <v>2.55127</v>
      </c>
      <c r="GW128">
        <v>1.39893</v>
      </c>
      <c r="GX128">
        <v>2.33643</v>
      </c>
      <c r="GY128">
        <v>1.44897</v>
      </c>
      <c r="GZ128">
        <v>2.44507</v>
      </c>
      <c r="HA128">
        <v>34.8755</v>
      </c>
      <c r="HB128">
        <v>15.3579</v>
      </c>
      <c r="HC128">
        <v>18</v>
      </c>
      <c r="HD128">
        <v>486.795</v>
      </c>
      <c r="HE128">
        <v>460.724</v>
      </c>
      <c r="HF128">
        <v>21.6277</v>
      </c>
      <c r="HG128">
        <v>25.6426</v>
      </c>
      <c r="HH128">
        <v>30.0002</v>
      </c>
      <c r="HI128">
        <v>25.4709</v>
      </c>
      <c r="HJ128">
        <v>25.5444</v>
      </c>
      <c r="HK128">
        <v>11.5123</v>
      </c>
      <c r="HL128">
        <v>24.0749</v>
      </c>
      <c r="HM128">
        <v>45.4639</v>
      </c>
      <c r="HN128">
        <v>21.5918</v>
      </c>
      <c r="HO128">
        <v>166.035</v>
      </c>
      <c r="HP128">
        <v>15.0408</v>
      </c>
      <c r="HQ128">
        <v>101.04</v>
      </c>
      <c r="HR128">
        <v>102.038</v>
      </c>
    </row>
    <row r="129" spans="1:226">
      <c r="A129">
        <v>113</v>
      </c>
      <c r="B129">
        <v>1664294550.1</v>
      </c>
      <c r="C129">
        <v>1443.099999904633</v>
      </c>
      <c r="D129" t="s">
        <v>586</v>
      </c>
      <c r="E129" t="s">
        <v>587</v>
      </c>
      <c r="F129">
        <v>5</v>
      </c>
      <c r="G129" t="s">
        <v>353</v>
      </c>
      <c r="H129" t="s">
        <v>555</v>
      </c>
      <c r="I129">
        <v>1664294542.314285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188.2736725748918</v>
      </c>
      <c r="AK129">
        <v>196.4576787878788</v>
      </c>
      <c r="AL129">
        <v>-3.199025454545473</v>
      </c>
      <c r="AM129">
        <v>63.45</v>
      </c>
      <c r="AN129">
        <f>(AP129 - AO129 + BO129*1E3/(8.314*(BQ129+273.15)) * AR129/BN129 * AQ129) * BN129/(100*BB129) * 1000/(1000 - AP129)</f>
        <v>0</v>
      </c>
      <c r="AO129">
        <v>14.9692728728073</v>
      </c>
      <c r="AP129">
        <v>18.38208111888112</v>
      </c>
      <c r="AQ129">
        <v>0.0001025290727279879</v>
      </c>
      <c r="AR129">
        <v>96.68366070710924</v>
      </c>
      <c r="AS129">
        <v>7</v>
      </c>
      <c r="AT129">
        <v>1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1664294542.314285</v>
      </c>
      <c r="BH129">
        <v>215.7080357142857</v>
      </c>
      <c r="BI129">
        <v>201.5640714285715</v>
      </c>
      <c r="BJ129">
        <v>18.37779285714285</v>
      </c>
      <c r="BK129">
        <v>14.95708571428572</v>
      </c>
      <c r="BL129">
        <v>213.1321071428572</v>
      </c>
      <c r="BM129">
        <v>18.17838214285714</v>
      </c>
      <c r="BN129">
        <v>500.0696785714286</v>
      </c>
      <c r="BO129">
        <v>91.10786785714286</v>
      </c>
      <c r="BP129">
        <v>0.1000489428571429</v>
      </c>
      <c r="BQ129">
        <v>24.67327857142857</v>
      </c>
      <c r="BR129">
        <v>25.03930714285714</v>
      </c>
      <c r="BS129">
        <v>999.9000000000002</v>
      </c>
      <c r="BT129">
        <v>0</v>
      </c>
      <c r="BU129">
        <v>0</v>
      </c>
      <c r="BV129">
        <v>9997.896071428569</v>
      </c>
      <c r="BW129">
        <v>0</v>
      </c>
      <c r="BX129">
        <v>8.412519285714286</v>
      </c>
      <c r="BY129">
        <v>14.14402857142857</v>
      </c>
      <c r="BZ129">
        <v>219.7464285714286</v>
      </c>
      <c r="CA129">
        <v>204.6243928571428</v>
      </c>
      <c r="CB129">
        <v>3.420711071428571</v>
      </c>
      <c r="CC129">
        <v>201.5640714285715</v>
      </c>
      <c r="CD129">
        <v>14.95708571428572</v>
      </c>
      <c r="CE129">
        <v>1.674361428571429</v>
      </c>
      <c r="CF129">
        <v>1.362709285714286</v>
      </c>
      <c r="CG129">
        <v>14.66075714285714</v>
      </c>
      <c r="CH129">
        <v>11.50891071428571</v>
      </c>
      <c r="CI129">
        <v>1999.995357142857</v>
      </c>
      <c r="CJ129">
        <v>0.9799931071428573</v>
      </c>
      <c r="CK129">
        <v>0.02000658928571429</v>
      </c>
      <c r="CL129">
        <v>0</v>
      </c>
      <c r="CM129">
        <v>713.4170714285714</v>
      </c>
      <c r="CN129">
        <v>5.000560000000001</v>
      </c>
      <c r="CO129">
        <v>14234.11428571428</v>
      </c>
      <c r="CP129">
        <v>17294.81071428572</v>
      </c>
      <c r="CQ129">
        <v>38.44842857142856</v>
      </c>
      <c r="CR129">
        <v>38.97300000000001</v>
      </c>
      <c r="CS129">
        <v>37.95942857142857</v>
      </c>
      <c r="CT129">
        <v>37.68507142857143</v>
      </c>
      <c r="CU129">
        <v>39.01539285714286</v>
      </c>
      <c r="CV129">
        <v>1955.085</v>
      </c>
      <c r="CW129">
        <v>39.91035714285714</v>
      </c>
      <c r="CX129">
        <v>0</v>
      </c>
      <c r="CY129">
        <v>1664294565.9</v>
      </c>
      <c r="CZ129">
        <v>0</v>
      </c>
      <c r="DA129">
        <v>0</v>
      </c>
      <c r="DB129" t="s">
        <v>356</v>
      </c>
      <c r="DC129">
        <v>1663861122</v>
      </c>
      <c r="DD129">
        <v>1663861125</v>
      </c>
      <c r="DE129">
        <v>0</v>
      </c>
      <c r="DF129">
        <v>-0.287</v>
      </c>
      <c r="DG129">
        <v>-0.004</v>
      </c>
      <c r="DH129">
        <v>3.172</v>
      </c>
      <c r="DI129">
        <v>0.178</v>
      </c>
      <c r="DJ129">
        <v>400</v>
      </c>
      <c r="DK129">
        <v>17</v>
      </c>
      <c r="DL129">
        <v>0.18</v>
      </c>
      <c r="DM129">
        <v>0.07000000000000001</v>
      </c>
      <c r="DN129">
        <v>13.68500487804878</v>
      </c>
      <c r="DO129">
        <v>9.174380725950769</v>
      </c>
      <c r="DP129">
        <v>0.8924613369916845</v>
      </c>
      <c r="DQ129">
        <v>0</v>
      </c>
      <c r="DR129">
        <v>3.435037073170731</v>
      </c>
      <c r="DS129">
        <v>-0.2411854647413364</v>
      </c>
      <c r="DT129">
        <v>0.0260898325438355</v>
      </c>
      <c r="DU129">
        <v>0</v>
      </c>
      <c r="DV129">
        <v>0</v>
      </c>
      <c r="DW129">
        <v>2</v>
      </c>
      <c r="DX129" t="s">
        <v>357</v>
      </c>
      <c r="DY129">
        <v>2.98063</v>
      </c>
      <c r="DZ129">
        <v>2.72845</v>
      </c>
      <c r="EA129">
        <v>0.0451491</v>
      </c>
      <c r="EB129">
        <v>0.0425469</v>
      </c>
      <c r="EC129">
        <v>0.0898626</v>
      </c>
      <c r="ED129">
        <v>0.07819619999999999</v>
      </c>
      <c r="EE129">
        <v>28687.1</v>
      </c>
      <c r="EF129">
        <v>28341.6</v>
      </c>
      <c r="EG129">
        <v>30568.8</v>
      </c>
      <c r="EH129">
        <v>29842.6</v>
      </c>
      <c r="EI129">
        <v>38380.9</v>
      </c>
      <c r="EJ129">
        <v>36216.8</v>
      </c>
      <c r="EK129">
        <v>46748.2</v>
      </c>
      <c r="EL129">
        <v>44372.7</v>
      </c>
      <c r="EM129">
        <v>1.88145</v>
      </c>
      <c r="EN129">
        <v>1.8862</v>
      </c>
      <c r="EO129">
        <v>0.105988</v>
      </c>
      <c r="EP129">
        <v>0</v>
      </c>
      <c r="EQ129">
        <v>23.3172</v>
      </c>
      <c r="ER129">
        <v>999.9</v>
      </c>
      <c r="ES129">
        <v>39.7</v>
      </c>
      <c r="ET129">
        <v>30.2</v>
      </c>
      <c r="EU129">
        <v>18.7796</v>
      </c>
      <c r="EV129">
        <v>63.5855</v>
      </c>
      <c r="EW129">
        <v>24.347</v>
      </c>
      <c r="EX129">
        <v>1</v>
      </c>
      <c r="EY129">
        <v>-0.102393</v>
      </c>
      <c r="EZ129">
        <v>1.49803</v>
      </c>
      <c r="FA129">
        <v>20.2375</v>
      </c>
      <c r="FB129">
        <v>5.23152</v>
      </c>
      <c r="FC129">
        <v>11.968</v>
      </c>
      <c r="FD129">
        <v>4.9703</v>
      </c>
      <c r="FE129">
        <v>3.28955</v>
      </c>
      <c r="FF129">
        <v>9999</v>
      </c>
      <c r="FG129">
        <v>9999</v>
      </c>
      <c r="FH129">
        <v>9999</v>
      </c>
      <c r="FI129">
        <v>377.3</v>
      </c>
      <c r="FJ129">
        <v>4.97276</v>
      </c>
      <c r="FK129">
        <v>1.87698</v>
      </c>
      <c r="FL129">
        <v>1.87504</v>
      </c>
      <c r="FM129">
        <v>1.8779</v>
      </c>
      <c r="FN129">
        <v>1.87464</v>
      </c>
      <c r="FO129">
        <v>1.87821</v>
      </c>
      <c r="FP129">
        <v>1.87532</v>
      </c>
      <c r="FQ129">
        <v>1.87643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2.493</v>
      </c>
      <c r="GF129">
        <v>0.1995</v>
      </c>
      <c r="GG129">
        <v>1.777354642861949</v>
      </c>
      <c r="GH129">
        <v>0.004141656873719072</v>
      </c>
      <c r="GI129">
        <v>-1.960372967482991E-06</v>
      </c>
      <c r="GJ129">
        <v>5.42736388890357E-10</v>
      </c>
      <c r="GK129">
        <v>-0.009777689371679627</v>
      </c>
      <c r="GL129">
        <v>0.002273355880072555</v>
      </c>
      <c r="GM129">
        <v>0.000541358641816816</v>
      </c>
      <c r="GN129">
        <v>-1.836191331155658E-06</v>
      </c>
      <c r="GO129">
        <v>-0</v>
      </c>
      <c r="GP129">
        <v>2096</v>
      </c>
      <c r="GQ129">
        <v>1</v>
      </c>
      <c r="GR129">
        <v>23</v>
      </c>
      <c r="GS129">
        <v>7223.8</v>
      </c>
      <c r="GT129">
        <v>7223.8</v>
      </c>
      <c r="GU129">
        <v>0.5358889999999999</v>
      </c>
      <c r="GV129">
        <v>2.56104</v>
      </c>
      <c r="GW129">
        <v>1.39893</v>
      </c>
      <c r="GX129">
        <v>2.33643</v>
      </c>
      <c r="GY129">
        <v>1.44897</v>
      </c>
      <c r="GZ129">
        <v>2.37793</v>
      </c>
      <c r="HA129">
        <v>34.8755</v>
      </c>
      <c r="HB129">
        <v>15.3754</v>
      </c>
      <c r="HC129">
        <v>18</v>
      </c>
      <c r="HD129">
        <v>487.027</v>
      </c>
      <c r="HE129">
        <v>460.71</v>
      </c>
      <c r="HF129">
        <v>21.5926</v>
      </c>
      <c r="HG129">
        <v>25.6452</v>
      </c>
      <c r="HH129">
        <v>30.0004</v>
      </c>
      <c r="HI129">
        <v>25.473</v>
      </c>
      <c r="HJ129">
        <v>25.5465</v>
      </c>
      <c r="HK129">
        <v>10.7634</v>
      </c>
      <c r="HL129">
        <v>23.7965</v>
      </c>
      <c r="HM129">
        <v>45.4639</v>
      </c>
      <c r="HN129">
        <v>21.5391</v>
      </c>
      <c r="HO129">
        <v>152.68</v>
      </c>
      <c r="HP129">
        <v>15.053</v>
      </c>
      <c r="HQ129">
        <v>101.039</v>
      </c>
      <c r="HR129">
        <v>102.039</v>
      </c>
    </row>
    <row r="130" spans="1:226">
      <c r="A130">
        <v>114</v>
      </c>
      <c r="B130">
        <v>1664294555.1</v>
      </c>
      <c r="C130">
        <v>1448.099999904633</v>
      </c>
      <c r="D130" t="s">
        <v>588</v>
      </c>
      <c r="E130" t="s">
        <v>589</v>
      </c>
      <c r="F130">
        <v>5</v>
      </c>
      <c r="G130" t="s">
        <v>353</v>
      </c>
      <c r="H130" t="s">
        <v>555</v>
      </c>
      <c r="I130">
        <v>1664294547.6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171.5189707428572</v>
      </c>
      <c r="AK130">
        <v>180.4125575757577</v>
      </c>
      <c r="AL130">
        <v>-3.207534718614703</v>
      </c>
      <c r="AM130">
        <v>63.45</v>
      </c>
      <c r="AN130">
        <f>(AP130 - AO130 + BO130*1E3/(8.314*(BQ130+273.15)) * AR130/BN130 * AQ130) * BN130/(100*BB130) * 1000/(1000 - AP130)</f>
        <v>0</v>
      </c>
      <c r="AO130">
        <v>14.97106348984204</v>
      </c>
      <c r="AP130">
        <v>18.37999860139861</v>
      </c>
      <c r="AQ130">
        <v>-9.960760558009017E-05</v>
      </c>
      <c r="AR130">
        <v>96.68366070710924</v>
      </c>
      <c r="AS130">
        <v>7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1664294547.6</v>
      </c>
      <c r="BH130">
        <v>199.1178518518518</v>
      </c>
      <c r="BI130">
        <v>184.0880370370371</v>
      </c>
      <c r="BJ130">
        <v>18.38035555555556</v>
      </c>
      <c r="BK130">
        <v>14.97096666666667</v>
      </c>
      <c r="BL130">
        <v>196.5982592592593</v>
      </c>
      <c r="BM130">
        <v>18.1809</v>
      </c>
      <c r="BN130">
        <v>500.0730370370371</v>
      </c>
      <c r="BO130">
        <v>91.1056111111111</v>
      </c>
      <c r="BP130">
        <v>0.09999757037037037</v>
      </c>
      <c r="BQ130">
        <v>24.66715925925926</v>
      </c>
      <c r="BR130">
        <v>25.04718888888889</v>
      </c>
      <c r="BS130">
        <v>999.9000000000001</v>
      </c>
      <c r="BT130">
        <v>0</v>
      </c>
      <c r="BU130">
        <v>0</v>
      </c>
      <c r="BV130">
        <v>10000.96481481482</v>
      </c>
      <c r="BW130">
        <v>0</v>
      </c>
      <c r="BX130">
        <v>8.408484444444445</v>
      </c>
      <c r="BY130">
        <v>15.02991851851852</v>
      </c>
      <c r="BZ130">
        <v>202.8461481481482</v>
      </c>
      <c r="CA130">
        <v>186.8856296296296</v>
      </c>
      <c r="CB130">
        <v>3.409390740740741</v>
      </c>
      <c r="CC130">
        <v>184.0880370370371</v>
      </c>
      <c r="CD130">
        <v>14.97096666666667</v>
      </c>
      <c r="CE130">
        <v>1.674553703703704</v>
      </c>
      <c r="CF130">
        <v>1.36394</v>
      </c>
      <c r="CG130">
        <v>14.66252962962963</v>
      </c>
      <c r="CH130">
        <v>11.52255185185185</v>
      </c>
      <c r="CI130">
        <v>2000.006666666667</v>
      </c>
      <c r="CJ130">
        <v>0.9799931111111112</v>
      </c>
      <c r="CK130">
        <v>0.02000658518518519</v>
      </c>
      <c r="CL130">
        <v>0</v>
      </c>
      <c r="CM130">
        <v>713.6485185185186</v>
      </c>
      <c r="CN130">
        <v>5.000560000000001</v>
      </c>
      <c r="CO130">
        <v>14237.41481481482</v>
      </c>
      <c r="CP130">
        <v>17294.89629629629</v>
      </c>
      <c r="CQ130">
        <v>38.34466666666667</v>
      </c>
      <c r="CR130">
        <v>38.965</v>
      </c>
      <c r="CS130">
        <v>38.00659259259259</v>
      </c>
      <c r="CT130">
        <v>37.72196296296296</v>
      </c>
      <c r="CU130">
        <v>39.0507037037037</v>
      </c>
      <c r="CV130">
        <v>1955.096296296296</v>
      </c>
      <c r="CW130">
        <v>39.91037037037037</v>
      </c>
      <c r="CX130">
        <v>0</v>
      </c>
      <c r="CY130">
        <v>1664294571.3</v>
      </c>
      <c r="CZ130">
        <v>0</v>
      </c>
      <c r="DA130">
        <v>0</v>
      </c>
      <c r="DB130" t="s">
        <v>356</v>
      </c>
      <c r="DC130">
        <v>1663861122</v>
      </c>
      <c r="DD130">
        <v>1663861125</v>
      </c>
      <c r="DE130">
        <v>0</v>
      </c>
      <c r="DF130">
        <v>-0.287</v>
      </c>
      <c r="DG130">
        <v>-0.004</v>
      </c>
      <c r="DH130">
        <v>3.172</v>
      </c>
      <c r="DI130">
        <v>0.178</v>
      </c>
      <c r="DJ130">
        <v>400</v>
      </c>
      <c r="DK130">
        <v>17</v>
      </c>
      <c r="DL130">
        <v>0.18</v>
      </c>
      <c r="DM130">
        <v>0.07000000000000001</v>
      </c>
      <c r="DN130">
        <v>14.4782275</v>
      </c>
      <c r="DO130">
        <v>10.09224202626637</v>
      </c>
      <c r="DP130">
        <v>0.9713780363451452</v>
      </c>
      <c r="DQ130">
        <v>0</v>
      </c>
      <c r="DR130">
        <v>3.41708975</v>
      </c>
      <c r="DS130">
        <v>-0.1144771857410962</v>
      </c>
      <c r="DT130">
        <v>0.01189238422005865</v>
      </c>
      <c r="DU130">
        <v>0</v>
      </c>
      <c r="DV130">
        <v>0</v>
      </c>
      <c r="DW130">
        <v>2</v>
      </c>
      <c r="DX130" t="s">
        <v>357</v>
      </c>
      <c r="DY130">
        <v>2.9807</v>
      </c>
      <c r="DZ130">
        <v>2.72847</v>
      </c>
      <c r="EA130">
        <v>0.0417928</v>
      </c>
      <c r="EB130">
        <v>0.0389228</v>
      </c>
      <c r="EC130">
        <v>0.08985609999999999</v>
      </c>
      <c r="ED130">
        <v>0.0782955</v>
      </c>
      <c r="EE130">
        <v>28787.9</v>
      </c>
      <c r="EF130">
        <v>28448.7</v>
      </c>
      <c r="EG130">
        <v>30568.8</v>
      </c>
      <c r="EH130">
        <v>29842.4</v>
      </c>
      <c r="EI130">
        <v>38381.1</v>
      </c>
      <c r="EJ130">
        <v>36212.2</v>
      </c>
      <c r="EK130">
        <v>46748.3</v>
      </c>
      <c r="EL130">
        <v>44372.3</v>
      </c>
      <c r="EM130">
        <v>1.88115</v>
      </c>
      <c r="EN130">
        <v>1.88627</v>
      </c>
      <c r="EO130">
        <v>0.105511</v>
      </c>
      <c r="EP130">
        <v>0</v>
      </c>
      <c r="EQ130">
        <v>23.3156</v>
      </c>
      <c r="ER130">
        <v>999.9</v>
      </c>
      <c r="ES130">
        <v>39.7</v>
      </c>
      <c r="ET130">
        <v>30.2</v>
      </c>
      <c r="EU130">
        <v>18.7806</v>
      </c>
      <c r="EV130">
        <v>63.8055</v>
      </c>
      <c r="EW130">
        <v>24.1867</v>
      </c>
      <c r="EX130">
        <v>1</v>
      </c>
      <c r="EY130">
        <v>-0.101898</v>
      </c>
      <c r="EZ130">
        <v>1.58051</v>
      </c>
      <c r="FA130">
        <v>20.2368</v>
      </c>
      <c r="FB130">
        <v>5.23122</v>
      </c>
      <c r="FC130">
        <v>11.968</v>
      </c>
      <c r="FD130">
        <v>4.9704</v>
      </c>
      <c r="FE130">
        <v>3.2895</v>
      </c>
      <c r="FF130">
        <v>9999</v>
      </c>
      <c r="FG130">
        <v>9999</v>
      </c>
      <c r="FH130">
        <v>9999</v>
      </c>
      <c r="FI130">
        <v>377.3</v>
      </c>
      <c r="FJ130">
        <v>4.97275</v>
      </c>
      <c r="FK130">
        <v>1.87697</v>
      </c>
      <c r="FL130">
        <v>1.87501</v>
      </c>
      <c r="FM130">
        <v>1.87789</v>
      </c>
      <c r="FN130">
        <v>1.87459</v>
      </c>
      <c r="FO130">
        <v>1.8782</v>
      </c>
      <c r="FP130">
        <v>1.87531</v>
      </c>
      <c r="FQ130">
        <v>1.87639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2.439</v>
      </c>
      <c r="GF130">
        <v>0.1995</v>
      </c>
      <c r="GG130">
        <v>1.777354642861949</v>
      </c>
      <c r="GH130">
        <v>0.004141656873719072</v>
      </c>
      <c r="GI130">
        <v>-1.960372967482991E-06</v>
      </c>
      <c r="GJ130">
        <v>5.42736388890357E-10</v>
      </c>
      <c r="GK130">
        <v>-0.009777689371679627</v>
      </c>
      <c r="GL130">
        <v>0.002273355880072555</v>
      </c>
      <c r="GM130">
        <v>0.000541358641816816</v>
      </c>
      <c r="GN130">
        <v>-1.836191331155658E-06</v>
      </c>
      <c r="GO130">
        <v>-0</v>
      </c>
      <c r="GP130">
        <v>2096</v>
      </c>
      <c r="GQ130">
        <v>1</v>
      </c>
      <c r="GR130">
        <v>23</v>
      </c>
      <c r="GS130">
        <v>7223.9</v>
      </c>
      <c r="GT130">
        <v>7223.8</v>
      </c>
      <c r="GU130">
        <v>0.494385</v>
      </c>
      <c r="GV130">
        <v>2.56104</v>
      </c>
      <c r="GW130">
        <v>1.39893</v>
      </c>
      <c r="GX130">
        <v>2.33643</v>
      </c>
      <c r="GY130">
        <v>1.44897</v>
      </c>
      <c r="GZ130">
        <v>2.3938</v>
      </c>
      <c r="HA130">
        <v>34.8755</v>
      </c>
      <c r="HB130">
        <v>15.3666</v>
      </c>
      <c r="HC130">
        <v>18</v>
      </c>
      <c r="HD130">
        <v>486.88</v>
      </c>
      <c r="HE130">
        <v>460.774</v>
      </c>
      <c r="HF130">
        <v>21.5455</v>
      </c>
      <c r="HG130">
        <v>25.6474</v>
      </c>
      <c r="HH130">
        <v>30.0005</v>
      </c>
      <c r="HI130">
        <v>25.4752</v>
      </c>
      <c r="HJ130">
        <v>25.5486</v>
      </c>
      <c r="HK130">
        <v>9.948309999999999</v>
      </c>
      <c r="HL130">
        <v>23.7965</v>
      </c>
      <c r="HM130">
        <v>45.4639</v>
      </c>
      <c r="HN130">
        <v>21.4862</v>
      </c>
      <c r="HO130">
        <v>132.633</v>
      </c>
      <c r="HP130">
        <v>15.0647</v>
      </c>
      <c r="HQ130">
        <v>101.039</v>
      </c>
      <c r="HR130">
        <v>102.038</v>
      </c>
    </row>
    <row r="131" spans="1:226">
      <c r="A131">
        <v>115</v>
      </c>
      <c r="B131">
        <v>1664294560.1</v>
      </c>
      <c r="C131">
        <v>1453.099999904633</v>
      </c>
      <c r="D131" t="s">
        <v>590</v>
      </c>
      <c r="E131" t="s">
        <v>591</v>
      </c>
      <c r="F131">
        <v>5</v>
      </c>
      <c r="G131" t="s">
        <v>353</v>
      </c>
      <c r="H131" t="s">
        <v>555</v>
      </c>
      <c r="I131">
        <v>1664294552.314285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154.6680121038962</v>
      </c>
      <c r="AK131">
        <v>164.3509939393939</v>
      </c>
      <c r="AL131">
        <v>-3.215656796536823</v>
      </c>
      <c r="AM131">
        <v>63.45</v>
      </c>
      <c r="AN131">
        <f>(AP131 - AO131 + BO131*1E3/(8.314*(BQ131+273.15)) * AR131/BN131 * AQ131) * BN131/(100*BB131) * 1000/(1000 - AP131)</f>
        <v>0</v>
      </c>
      <c r="AO131">
        <v>14.99854863585722</v>
      </c>
      <c r="AP131">
        <v>18.38114755244757</v>
      </c>
      <c r="AQ131">
        <v>8.889867936092597E-05</v>
      </c>
      <c r="AR131">
        <v>96.68366070710924</v>
      </c>
      <c r="AS131">
        <v>7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1664294552.314285</v>
      </c>
      <c r="BH131">
        <v>184.2877142857143</v>
      </c>
      <c r="BI131">
        <v>168.4659642857143</v>
      </c>
      <c r="BJ131">
        <v>18.38126071428571</v>
      </c>
      <c r="BK131">
        <v>14.98248214285714</v>
      </c>
      <c r="BL131">
        <v>181.8191428571429</v>
      </c>
      <c r="BM131">
        <v>18.18178571428571</v>
      </c>
      <c r="BN131">
        <v>500.0741785714287</v>
      </c>
      <c r="BO131">
        <v>91.10289285714289</v>
      </c>
      <c r="BP131">
        <v>0.1000699178571429</v>
      </c>
      <c r="BQ131">
        <v>24.6614</v>
      </c>
      <c r="BR131">
        <v>25.04753928571429</v>
      </c>
      <c r="BS131">
        <v>999.9000000000002</v>
      </c>
      <c r="BT131">
        <v>0</v>
      </c>
      <c r="BU131">
        <v>0</v>
      </c>
      <c r="BV131">
        <v>9999.858928571428</v>
      </c>
      <c r="BW131">
        <v>0</v>
      </c>
      <c r="BX131">
        <v>8.408628571428572</v>
      </c>
      <c r="BY131">
        <v>15.82169285714286</v>
      </c>
      <c r="BZ131">
        <v>187.7384285714286</v>
      </c>
      <c r="CA131">
        <v>171.0281071428572</v>
      </c>
      <c r="CB131">
        <v>3.398773571428572</v>
      </c>
      <c r="CC131">
        <v>168.4659642857143</v>
      </c>
      <c r="CD131">
        <v>14.98248214285714</v>
      </c>
      <c r="CE131">
        <v>1.674586071428571</v>
      </c>
      <c r="CF131">
        <v>1.364948928571428</v>
      </c>
      <c r="CG131">
        <v>14.662825</v>
      </c>
      <c r="CH131">
        <v>11.53372142857143</v>
      </c>
      <c r="CI131">
        <v>2000.018928571428</v>
      </c>
      <c r="CJ131">
        <v>0.9799931071428573</v>
      </c>
      <c r="CK131">
        <v>0.02000658928571429</v>
      </c>
      <c r="CL131">
        <v>0</v>
      </c>
      <c r="CM131">
        <v>714.1197500000001</v>
      </c>
      <c r="CN131">
        <v>5.000560000000001</v>
      </c>
      <c r="CO131">
        <v>14244.51428571429</v>
      </c>
      <c r="CP131">
        <v>17295.00714285714</v>
      </c>
      <c r="CQ131">
        <v>38.26978571428571</v>
      </c>
      <c r="CR131">
        <v>38.95499999999999</v>
      </c>
      <c r="CS131">
        <v>38.022</v>
      </c>
      <c r="CT131">
        <v>37.76085714285715</v>
      </c>
      <c r="CU131">
        <v>39.06671428571428</v>
      </c>
      <c r="CV131">
        <v>1955.108214285714</v>
      </c>
      <c r="CW131">
        <v>39.91035714285714</v>
      </c>
      <c r="CX131">
        <v>0</v>
      </c>
      <c r="CY131">
        <v>1664294576.1</v>
      </c>
      <c r="CZ131">
        <v>0</v>
      </c>
      <c r="DA131">
        <v>0</v>
      </c>
      <c r="DB131" t="s">
        <v>356</v>
      </c>
      <c r="DC131">
        <v>1663861122</v>
      </c>
      <c r="DD131">
        <v>1663861125</v>
      </c>
      <c r="DE131">
        <v>0</v>
      </c>
      <c r="DF131">
        <v>-0.287</v>
      </c>
      <c r="DG131">
        <v>-0.004</v>
      </c>
      <c r="DH131">
        <v>3.172</v>
      </c>
      <c r="DI131">
        <v>0.178</v>
      </c>
      <c r="DJ131">
        <v>400</v>
      </c>
      <c r="DK131">
        <v>17</v>
      </c>
      <c r="DL131">
        <v>0.18</v>
      </c>
      <c r="DM131">
        <v>0.07000000000000001</v>
      </c>
      <c r="DN131">
        <v>15.32139</v>
      </c>
      <c r="DO131">
        <v>10.06012007504689</v>
      </c>
      <c r="DP131">
        <v>0.9683706544500407</v>
      </c>
      <c r="DQ131">
        <v>0</v>
      </c>
      <c r="DR131">
        <v>3.404348</v>
      </c>
      <c r="DS131">
        <v>-0.1384291181988825</v>
      </c>
      <c r="DT131">
        <v>0.0144149781824323</v>
      </c>
      <c r="DU131">
        <v>0</v>
      </c>
      <c r="DV131">
        <v>0</v>
      </c>
      <c r="DW131">
        <v>2</v>
      </c>
      <c r="DX131" t="s">
        <v>357</v>
      </c>
      <c r="DY131">
        <v>2.98082</v>
      </c>
      <c r="DZ131">
        <v>2.72846</v>
      </c>
      <c r="EA131">
        <v>0.0383435</v>
      </c>
      <c r="EB131">
        <v>0.0351702</v>
      </c>
      <c r="EC131">
        <v>0.0898528</v>
      </c>
      <c r="ED131">
        <v>0.0783107</v>
      </c>
      <c r="EE131">
        <v>28891.7</v>
      </c>
      <c r="EF131">
        <v>28559.3</v>
      </c>
      <c r="EG131">
        <v>30568.9</v>
      </c>
      <c r="EH131">
        <v>29842</v>
      </c>
      <c r="EI131">
        <v>38381.3</v>
      </c>
      <c r="EJ131">
        <v>36210.8</v>
      </c>
      <c r="EK131">
        <v>46748.7</v>
      </c>
      <c r="EL131">
        <v>44371.6</v>
      </c>
      <c r="EM131">
        <v>1.88145</v>
      </c>
      <c r="EN131">
        <v>1.88608</v>
      </c>
      <c r="EO131">
        <v>0.103951</v>
      </c>
      <c r="EP131">
        <v>0</v>
      </c>
      <c r="EQ131">
        <v>23.3142</v>
      </c>
      <c r="ER131">
        <v>999.9</v>
      </c>
      <c r="ES131">
        <v>39.7</v>
      </c>
      <c r="ET131">
        <v>30.2</v>
      </c>
      <c r="EU131">
        <v>18.7812</v>
      </c>
      <c r="EV131">
        <v>63.5155</v>
      </c>
      <c r="EW131">
        <v>23.778</v>
      </c>
      <c r="EX131">
        <v>1</v>
      </c>
      <c r="EY131">
        <v>-0.101664</v>
      </c>
      <c r="EZ131">
        <v>1.6339</v>
      </c>
      <c r="FA131">
        <v>20.2365</v>
      </c>
      <c r="FB131">
        <v>5.23197</v>
      </c>
      <c r="FC131">
        <v>11.968</v>
      </c>
      <c r="FD131">
        <v>4.97085</v>
      </c>
      <c r="FE131">
        <v>3.28965</v>
      </c>
      <c r="FF131">
        <v>9999</v>
      </c>
      <c r="FG131">
        <v>9999</v>
      </c>
      <c r="FH131">
        <v>9999</v>
      </c>
      <c r="FI131">
        <v>377.3</v>
      </c>
      <c r="FJ131">
        <v>4.97274</v>
      </c>
      <c r="FK131">
        <v>1.87696</v>
      </c>
      <c r="FL131">
        <v>1.87503</v>
      </c>
      <c r="FM131">
        <v>1.87789</v>
      </c>
      <c r="FN131">
        <v>1.87464</v>
      </c>
      <c r="FO131">
        <v>1.8782</v>
      </c>
      <c r="FP131">
        <v>1.87531</v>
      </c>
      <c r="FQ131">
        <v>1.87642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2.383</v>
      </c>
      <c r="GF131">
        <v>0.1995</v>
      </c>
      <c r="GG131">
        <v>1.777354642861949</v>
      </c>
      <c r="GH131">
        <v>0.004141656873719072</v>
      </c>
      <c r="GI131">
        <v>-1.960372967482991E-06</v>
      </c>
      <c r="GJ131">
        <v>5.42736388890357E-10</v>
      </c>
      <c r="GK131">
        <v>-0.009777689371679627</v>
      </c>
      <c r="GL131">
        <v>0.002273355880072555</v>
      </c>
      <c r="GM131">
        <v>0.000541358641816816</v>
      </c>
      <c r="GN131">
        <v>-1.836191331155658E-06</v>
      </c>
      <c r="GO131">
        <v>-0</v>
      </c>
      <c r="GP131">
        <v>2096</v>
      </c>
      <c r="GQ131">
        <v>1</v>
      </c>
      <c r="GR131">
        <v>23</v>
      </c>
      <c r="GS131">
        <v>7224</v>
      </c>
      <c r="GT131">
        <v>7223.9</v>
      </c>
      <c r="GU131">
        <v>0.456543</v>
      </c>
      <c r="GV131">
        <v>2.55005</v>
      </c>
      <c r="GW131">
        <v>1.39893</v>
      </c>
      <c r="GX131">
        <v>2.33643</v>
      </c>
      <c r="GY131">
        <v>1.44897</v>
      </c>
      <c r="GZ131">
        <v>2.45239</v>
      </c>
      <c r="HA131">
        <v>34.8755</v>
      </c>
      <c r="HB131">
        <v>15.3841</v>
      </c>
      <c r="HC131">
        <v>18</v>
      </c>
      <c r="HD131">
        <v>487.057</v>
      </c>
      <c r="HE131">
        <v>460.666</v>
      </c>
      <c r="HF131">
        <v>21.4913</v>
      </c>
      <c r="HG131">
        <v>25.6495</v>
      </c>
      <c r="HH131">
        <v>30.0004</v>
      </c>
      <c r="HI131">
        <v>25.4773</v>
      </c>
      <c r="HJ131">
        <v>25.5508</v>
      </c>
      <c r="HK131">
        <v>9.191050000000001</v>
      </c>
      <c r="HL131">
        <v>23.5243</v>
      </c>
      <c r="HM131">
        <v>45.4639</v>
      </c>
      <c r="HN131">
        <v>21.4502</v>
      </c>
      <c r="HO131">
        <v>119.205</v>
      </c>
      <c r="HP131">
        <v>15.08</v>
      </c>
      <c r="HQ131">
        <v>101.04</v>
      </c>
      <c r="HR131">
        <v>102.036</v>
      </c>
    </row>
    <row r="132" spans="1:226">
      <c r="A132">
        <v>116</v>
      </c>
      <c r="B132">
        <v>1664294565.1</v>
      </c>
      <c r="C132">
        <v>1458.099999904633</v>
      </c>
      <c r="D132" t="s">
        <v>592</v>
      </c>
      <c r="E132" t="s">
        <v>593</v>
      </c>
      <c r="F132">
        <v>5</v>
      </c>
      <c r="G132" t="s">
        <v>353</v>
      </c>
      <c r="H132" t="s">
        <v>555</v>
      </c>
      <c r="I132">
        <v>1664294557.6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137.791884526407</v>
      </c>
      <c r="AK132">
        <v>148.2129636363637</v>
      </c>
      <c r="AL132">
        <v>-3.224319826839795</v>
      </c>
      <c r="AM132">
        <v>63.45</v>
      </c>
      <c r="AN132">
        <f>(AP132 - AO132 + BO132*1E3/(8.314*(BQ132+273.15)) * AR132/BN132 * AQ132) * BN132/(100*BB132) * 1000/(1000 - AP132)</f>
        <v>0</v>
      </c>
      <c r="AO132">
        <v>15.00157262282266</v>
      </c>
      <c r="AP132">
        <v>18.37854405594407</v>
      </c>
      <c r="AQ132">
        <v>-9.37054706098697E-05</v>
      </c>
      <c r="AR132">
        <v>96.68366070710924</v>
      </c>
      <c r="AS132">
        <v>7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1664294557.6</v>
      </c>
      <c r="BH132">
        <v>167.6174074074074</v>
      </c>
      <c r="BI132">
        <v>150.9376296296296</v>
      </c>
      <c r="BJ132">
        <v>18.38024444444444</v>
      </c>
      <c r="BK132">
        <v>14.9976037037037</v>
      </c>
      <c r="BL132">
        <v>165.2070740740741</v>
      </c>
      <c r="BM132">
        <v>18.18078518518518</v>
      </c>
      <c r="BN132">
        <v>500.0685925925926</v>
      </c>
      <c r="BO132">
        <v>91.09993333333334</v>
      </c>
      <c r="BP132">
        <v>0.1000073222222222</v>
      </c>
      <c r="BQ132">
        <v>24.65282222222222</v>
      </c>
      <c r="BR132">
        <v>25.03881111111111</v>
      </c>
      <c r="BS132">
        <v>999.9000000000001</v>
      </c>
      <c r="BT132">
        <v>0</v>
      </c>
      <c r="BU132">
        <v>0</v>
      </c>
      <c r="BV132">
        <v>10002.62777777778</v>
      </c>
      <c r="BW132">
        <v>0</v>
      </c>
      <c r="BX132">
        <v>8.412520000000001</v>
      </c>
      <c r="BY132">
        <v>16.6797</v>
      </c>
      <c r="BZ132">
        <v>170.7558148148148</v>
      </c>
      <c r="CA132">
        <v>153.2355185185185</v>
      </c>
      <c r="CB132">
        <v>3.382635925925925</v>
      </c>
      <c r="CC132">
        <v>150.9376296296296</v>
      </c>
      <c r="CD132">
        <v>14.9976037037037</v>
      </c>
      <c r="CE132">
        <v>1.67443962962963</v>
      </c>
      <c r="CF132">
        <v>1.366281851851852</v>
      </c>
      <c r="CG132">
        <v>14.66147037037037</v>
      </c>
      <c r="CH132">
        <v>11.54847407407407</v>
      </c>
      <c r="CI132">
        <v>2000.023703703704</v>
      </c>
      <c r="CJ132">
        <v>0.9799931111111112</v>
      </c>
      <c r="CK132">
        <v>0.02000658518518519</v>
      </c>
      <c r="CL132">
        <v>0</v>
      </c>
      <c r="CM132">
        <v>714.8416296296296</v>
      </c>
      <c r="CN132">
        <v>5.000560000000001</v>
      </c>
      <c r="CO132">
        <v>14256.27407407407</v>
      </c>
      <c r="CP132">
        <v>17295.04444444444</v>
      </c>
      <c r="CQ132">
        <v>38.22659259259259</v>
      </c>
      <c r="CR132">
        <v>38.94866666666667</v>
      </c>
      <c r="CS132">
        <v>38.02985185185185</v>
      </c>
      <c r="CT132">
        <v>37.73359259259259</v>
      </c>
      <c r="CU132">
        <v>39.04133333333333</v>
      </c>
      <c r="CV132">
        <v>1955.11</v>
      </c>
      <c r="CW132">
        <v>39.91</v>
      </c>
      <c r="CX132">
        <v>0</v>
      </c>
      <c r="CY132">
        <v>1664294580.9</v>
      </c>
      <c r="CZ132">
        <v>0</v>
      </c>
      <c r="DA132">
        <v>0</v>
      </c>
      <c r="DB132" t="s">
        <v>356</v>
      </c>
      <c r="DC132">
        <v>1663861122</v>
      </c>
      <c r="DD132">
        <v>1663861125</v>
      </c>
      <c r="DE132">
        <v>0</v>
      </c>
      <c r="DF132">
        <v>-0.287</v>
      </c>
      <c r="DG132">
        <v>-0.004</v>
      </c>
      <c r="DH132">
        <v>3.172</v>
      </c>
      <c r="DI132">
        <v>0.178</v>
      </c>
      <c r="DJ132">
        <v>400</v>
      </c>
      <c r="DK132">
        <v>17</v>
      </c>
      <c r="DL132">
        <v>0.18</v>
      </c>
      <c r="DM132">
        <v>0.07000000000000001</v>
      </c>
      <c r="DN132">
        <v>16.1531575</v>
      </c>
      <c r="DO132">
        <v>9.895610881801089</v>
      </c>
      <c r="DP132">
        <v>0.9529286032771553</v>
      </c>
      <c r="DQ132">
        <v>0</v>
      </c>
      <c r="DR132">
        <v>3.3925305</v>
      </c>
      <c r="DS132">
        <v>-0.1770409756097609</v>
      </c>
      <c r="DT132">
        <v>0.01785700394103108</v>
      </c>
      <c r="DU132">
        <v>0</v>
      </c>
      <c r="DV132">
        <v>0</v>
      </c>
      <c r="DW132">
        <v>2</v>
      </c>
      <c r="DX132" t="s">
        <v>357</v>
      </c>
      <c r="DY132">
        <v>2.9807</v>
      </c>
      <c r="DZ132">
        <v>2.72829</v>
      </c>
      <c r="EA132">
        <v>0.0348135</v>
      </c>
      <c r="EB132">
        <v>0.0313829</v>
      </c>
      <c r="EC132">
        <v>0.0898509</v>
      </c>
      <c r="ED132">
        <v>0.0784715</v>
      </c>
      <c r="EE132">
        <v>28998</v>
      </c>
      <c r="EF132">
        <v>28671.3</v>
      </c>
      <c r="EG132">
        <v>30569.2</v>
      </c>
      <c r="EH132">
        <v>29841.8</v>
      </c>
      <c r="EI132">
        <v>38381.4</v>
      </c>
      <c r="EJ132">
        <v>36203.9</v>
      </c>
      <c r="EK132">
        <v>46749.1</v>
      </c>
      <c r="EL132">
        <v>44371.3</v>
      </c>
      <c r="EM132">
        <v>1.88095</v>
      </c>
      <c r="EN132">
        <v>1.88592</v>
      </c>
      <c r="EO132">
        <v>0.104941</v>
      </c>
      <c r="EP132">
        <v>0</v>
      </c>
      <c r="EQ132">
        <v>23.3113</v>
      </c>
      <c r="ER132">
        <v>999.9</v>
      </c>
      <c r="ES132">
        <v>39.7</v>
      </c>
      <c r="ET132">
        <v>30.2</v>
      </c>
      <c r="EU132">
        <v>18.7808</v>
      </c>
      <c r="EV132">
        <v>63.7055</v>
      </c>
      <c r="EW132">
        <v>23.8502</v>
      </c>
      <c r="EX132">
        <v>1</v>
      </c>
      <c r="EY132">
        <v>-0.101606</v>
      </c>
      <c r="EZ132">
        <v>1.60706</v>
      </c>
      <c r="FA132">
        <v>20.2366</v>
      </c>
      <c r="FB132">
        <v>5.23077</v>
      </c>
      <c r="FC132">
        <v>11.968</v>
      </c>
      <c r="FD132">
        <v>4.9706</v>
      </c>
      <c r="FE132">
        <v>3.28948</v>
      </c>
      <c r="FF132">
        <v>9999</v>
      </c>
      <c r="FG132">
        <v>9999</v>
      </c>
      <c r="FH132">
        <v>9999</v>
      </c>
      <c r="FI132">
        <v>377.3</v>
      </c>
      <c r="FJ132">
        <v>4.97274</v>
      </c>
      <c r="FK132">
        <v>1.87696</v>
      </c>
      <c r="FL132">
        <v>1.875</v>
      </c>
      <c r="FM132">
        <v>1.87788</v>
      </c>
      <c r="FN132">
        <v>1.87457</v>
      </c>
      <c r="FO132">
        <v>1.8782</v>
      </c>
      <c r="FP132">
        <v>1.87531</v>
      </c>
      <c r="FQ132">
        <v>1.87637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2.326</v>
      </c>
      <c r="GF132">
        <v>0.1994</v>
      </c>
      <c r="GG132">
        <v>1.777354642861949</v>
      </c>
      <c r="GH132">
        <v>0.004141656873719072</v>
      </c>
      <c r="GI132">
        <v>-1.960372967482991E-06</v>
      </c>
      <c r="GJ132">
        <v>5.42736388890357E-10</v>
      </c>
      <c r="GK132">
        <v>-0.009777689371679627</v>
      </c>
      <c r="GL132">
        <v>0.002273355880072555</v>
      </c>
      <c r="GM132">
        <v>0.000541358641816816</v>
      </c>
      <c r="GN132">
        <v>-1.836191331155658E-06</v>
      </c>
      <c r="GO132">
        <v>-0</v>
      </c>
      <c r="GP132">
        <v>2096</v>
      </c>
      <c r="GQ132">
        <v>1</v>
      </c>
      <c r="GR132">
        <v>23</v>
      </c>
      <c r="GS132">
        <v>7224.1</v>
      </c>
      <c r="GT132">
        <v>7224</v>
      </c>
      <c r="GU132">
        <v>0.422363</v>
      </c>
      <c r="GV132">
        <v>2.55615</v>
      </c>
      <c r="GW132">
        <v>1.39893</v>
      </c>
      <c r="GX132">
        <v>2.33643</v>
      </c>
      <c r="GY132">
        <v>1.44897</v>
      </c>
      <c r="GZ132">
        <v>2.49146</v>
      </c>
      <c r="HA132">
        <v>34.8755</v>
      </c>
      <c r="HB132">
        <v>15.3754</v>
      </c>
      <c r="HC132">
        <v>18</v>
      </c>
      <c r="HD132">
        <v>486.802</v>
      </c>
      <c r="HE132">
        <v>460.589</v>
      </c>
      <c r="HF132">
        <v>21.4462</v>
      </c>
      <c r="HG132">
        <v>25.6517</v>
      </c>
      <c r="HH132">
        <v>30.0002</v>
      </c>
      <c r="HI132">
        <v>25.4795</v>
      </c>
      <c r="HJ132">
        <v>25.5529</v>
      </c>
      <c r="HK132">
        <v>8.361700000000001</v>
      </c>
      <c r="HL132">
        <v>23.5243</v>
      </c>
      <c r="HM132">
        <v>45.4639</v>
      </c>
      <c r="HN132">
        <v>21.4236</v>
      </c>
      <c r="HO132">
        <v>99.062</v>
      </c>
      <c r="HP132">
        <v>15.0955</v>
      </c>
      <c r="HQ132">
        <v>101.041</v>
      </c>
      <c r="HR132">
        <v>102.036</v>
      </c>
    </row>
    <row r="133" spans="1:226">
      <c r="A133">
        <v>117</v>
      </c>
      <c r="B133">
        <v>1664294570.1</v>
      </c>
      <c r="C133">
        <v>1463.099999904633</v>
      </c>
      <c r="D133" t="s">
        <v>594</v>
      </c>
      <c r="E133" t="s">
        <v>595</v>
      </c>
      <c r="F133">
        <v>5</v>
      </c>
      <c r="G133" t="s">
        <v>353</v>
      </c>
      <c r="H133" t="s">
        <v>555</v>
      </c>
      <c r="I133">
        <v>1664294562.314285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120.9691242354979</v>
      </c>
      <c r="AK133">
        <v>132.1588060606061</v>
      </c>
      <c r="AL133">
        <v>-3.210764155844164</v>
      </c>
      <c r="AM133">
        <v>63.45</v>
      </c>
      <c r="AN133">
        <f>(AP133 - AO133 + BO133*1E3/(8.314*(BQ133+273.15)) * AR133/BN133 * AQ133) * BN133/(100*BB133) * 1000/(1000 - AP133)</f>
        <v>0</v>
      </c>
      <c r="AO133">
        <v>15.05610394335434</v>
      </c>
      <c r="AP133">
        <v>18.3932111888112</v>
      </c>
      <c r="AQ133">
        <v>0.0001694601364049193</v>
      </c>
      <c r="AR133">
        <v>96.68366070710924</v>
      </c>
      <c r="AS133">
        <v>7</v>
      </c>
      <c r="AT133">
        <v>1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1664294562.314285</v>
      </c>
      <c r="BH133">
        <v>152.7339642857143</v>
      </c>
      <c r="BI133">
        <v>135.2748928571429</v>
      </c>
      <c r="BJ133">
        <v>18.38251071428571</v>
      </c>
      <c r="BK133">
        <v>15.02338928571429</v>
      </c>
      <c r="BL133">
        <v>150.3765</v>
      </c>
      <c r="BM133">
        <v>18.18300714285714</v>
      </c>
      <c r="BN133">
        <v>500.0553928571429</v>
      </c>
      <c r="BO133">
        <v>91.09933214285715</v>
      </c>
      <c r="BP133">
        <v>0.1000159107142857</v>
      </c>
      <c r="BQ133">
        <v>24.64380714285714</v>
      </c>
      <c r="BR133">
        <v>25.03453571428572</v>
      </c>
      <c r="BS133">
        <v>999.9000000000002</v>
      </c>
      <c r="BT133">
        <v>0</v>
      </c>
      <c r="BU133">
        <v>0</v>
      </c>
      <c r="BV133">
        <v>9998.524999999998</v>
      </c>
      <c r="BW133">
        <v>0</v>
      </c>
      <c r="BX133">
        <v>8.408431785714287</v>
      </c>
      <c r="BY133">
        <v>17.45903928571429</v>
      </c>
      <c r="BZ133">
        <v>155.5940357142857</v>
      </c>
      <c r="CA133">
        <v>137.3378214285714</v>
      </c>
      <c r="CB133">
        <v>3.359125</v>
      </c>
      <c r="CC133">
        <v>135.2748928571429</v>
      </c>
      <c r="CD133">
        <v>15.02338928571429</v>
      </c>
      <c r="CE133">
        <v>1.674635</v>
      </c>
      <c r="CF133">
        <v>1.368622142857143</v>
      </c>
      <c r="CG133">
        <v>14.66328571428572</v>
      </c>
      <c r="CH133">
        <v>11.57434285714286</v>
      </c>
      <c r="CI133">
        <v>2000.016071428572</v>
      </c>
      <c r="CJ133">
        <v>0.9799930000000001</v>
      </c>
      <c r="CK133">
        <v>0.02000670000000001</v>
      </c>
      <c r="CL133">
        <v>0</v>
      </c>
      <c r="CM133">
        <v>715.5847142857144</v>
      </c>
      <c r="CN133">
        <v>5.000560000000001</v>
      </c>
      <c r="CO133">
        <v>14269.76071428572</v>
      </c>
      <c r="CP133">
        <v>17294.98571428571</v>
      </c>
      <c r="CQ133">
        <v>38.22296428571428</v>
      </c>
      <c r="CR133">
        <v>38.93924999999999</v>
      </c>
      <c r="CS133">
        <v>38.00653571428571</v>
      </c>
      <c r="CT133">
        <v>37.71414285714286</v>
      </c>
      <c r="CU133">
        <v>39.01971428571428</v>
      </c>
      <c r="CV133">
        <v>1955.102142857142</v>
      </c>
      <c r="CW133">
        <v>39.91</v>
      </c>
      <c r="CX133">
        <v>0</v>
      </c>
      <c r="CY133">
        <v>1664294586.3</v>
      </c>
      <c r="CZ133">
        <v>0</v>
      </c>
      <c r="DA133">
        <v>0</v>
      </c>
      <c r="DB133" t="s">
        <v>356</v>
      </c>
      <c r="DC133">
        <v>1663861122</v>
      </c>
      <c r="DD133">
        <v>1663861125</v>
      </c>
      <c r="DE133">
        <v>0</v>
      </c>
      <c r="DF133">
        <v>-0.287</v>
      </c>
      <c r="DG133">
        <v>-0.004</v>
      </c>
      <c r="DH133">
        <v>3.172</v>
      </c>
      <c r="DI133">
        <v>0.178</v>
      </c>
      <c r="DJ133">
        <v>400</v>
      </c>
      <c r="DK133">
        <v>17</v>
      </c>
      <c r="DL133">
        <v>0.18</v>
      </c>
      <c r="DM133">
        <v>0.07000000000000001</v>
      </c>
      <c r="DN133">
        <v>16.96589</v>
      </c>
      <c r="DO133">
        <v>9.790892307692262</v>
      </c>
      <c r="DP133">
        <v>0.943071013444905</v>
      </c>
      <c r="DQ133">
        <v>0</v>
      </c>
      <c r="DR133">
        <v>3.371739750000001</v>
      </c>
      <c r="DS133">
        <v>-0.2814908442776856</v>
      </c>
      <c r="DT133">
        <v>0.02821448657051013</v>
      </c>
      <c r="DU133">
        <v>0</v>
      </c>
      <c r="DV133">
        <v>0</v>
      </c>
      <c r="DW133">
        <v>2</v>
      </c>
      <c r="DX133" t="s">
        <v>357</v>
      </c>
      <c r="DY133">
        <v>2.9807</v>
      </c>
      <c r="DZ133">
        <v>2.72844</v>
      </c>
      <c r="EA133">
        <v>0.0312151</v>
      </c>
      <c r="EB133">
        <v>0.0274416</v>
      </c>
      <c r="EC133">
        <v>0.0899017</v>
      </c>
      <c r="ED133">
        <v>0.0785507</v>
      </c>
      <c r="EE133">
        <v>29105.7</v>
      </c>
      <c r="EF133">
        <v>28787.9</v>
      </c>
      <c r="EG133">
        <v>30568.8</v>
      </c>
      <c r="EH133">
        <v>29841.6</v>
      </c>
      <c r="EI133">
        <v>38378.5</v>
      </c>
      <c r="EJ133">
        <v>36200.4</v>
      </c>
      <c r="EK133">
        <v>46748.5</v>
      </c>
      <c r="EL133">
        <v>44371.2</v>
      </c>
      <c r="EM133">
        <v>1.88107</v>
      </c>
      <c r="EN133">
        <v>1.8858</v>
      </c>
      <c r="EO133">
        <v>0.105057</v>
      </c>
      <c r="EP133">
        <v>0</v>
      </c>
      <c r="EQ133">
        <v>23.3083</v>
      </c>
      <c r="ER133">
        <v>999.9</v>
      </c>
      <c r="ES133">
        <v>39.7</v>
      </c>
      <c r="ET133">
        <v>30.2</v>
      </c>
      <c r="EU133">
        <v>18.7799</v>
      </c>
      <c r="EV133">
        <v>63.8955</v>
      </c>
      <c r="EW133">
        <v>23.9543</v>
      </c>
      <c r="EX133">
        <v>1</v>
      </c>
      <c r="EY133">
        <v>-0.101585</v>
      </c>
      <c r="EZ133">
        <v>1.5781</v>
      </c>
      <c r="FA133">
        <v>20.2371</v>
      </c>
      <c r="FB133">
        <v>5.23077</v>
      </c>
      <c r="FC133">
        <v>11.968</v>
      </c>
      <c r="FD133">
        <v>4.9705</v>
      </c>
      <c r="FE133">
        <v>3.28948</v>
      </c>
      <c r="FF133">
        <v>9999</v>
      </c>
      <c r="FG133">
        <v>9999</v>
      </c>
      <c r="FH133">
        <v>9999</v>
      </c>
      <c r="FI133">
        <v>377.3</v>
      </c>
      <c r="FJ133">
        <v>4.97275</v>
      </c>
      <c r="FK133">
        <v>1.87697</v>
      </c>
      <c r="FL133">
        <v>1.87501</v>
      </c>
      <c r="FM133">
        <v>1.87789</v>
      </c>
      <c r="FN133">
        <v>1.87458</v>
      </c>
      <c r="FO133">
        <v>1.87819</v>
      </c>
      <c r="FP133">
        <v>1.87531</v>
      </c>
      <c r="FQ133">
        <v>1.87638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2.268</v>
      </c>
      <c r="GF133">
        <v>0.1998</v>
      </c>
      <c r="GG133">
        <v>1.777354642861949</v>
      </c>
      <c r="GH133">
        <v>0.004141656873719072</v>
      </c>
      <c r="GI133">
        <v>-1.960372967482991E-06</v>
      </c>
      <c r="GJ133">
        <v>5.42736388890357E-10</v>
      </c>
      <c r="GK133">
        <v>-0.009777689371679627</v>
      </c>
      <c r="GL133">
        <v>0.002273355880072555</v>
      </c>
      <c r="GM133">
        <v>0.000541358641816816</v>
      </c>
      <c r="GN133">
        <v>-1.836191331155658E-06</v>
      </c>
      <c r="GO133">
        <v>-0</v>
      </c>
      <c r="GP133">
        <v>2096</v>
      </c>
      <c r="GQ133">
        <v>1</v>
      </c>
      <c r="GR133">
        <v>23</v>
      </c>
      <c r="GS133">
        <v>7224.1</v>
      </c>
      <c r="GT133">
        <v>7224.1</v>
      </c>
      <c r="GU133">
        <v>0.377197</v>
      </c>
      <c r="GV133">
        <v>2.56836</v>
      </c>
      <c r="GW133">
        <v>1.39893</v>
      </c>
      <c r="GX133">
        <v>2.33643</v>
      </c>
      <c r="GY133">
        <v>1.44897</v>
      </c>
      <c r="GZ133">
        <v>2.49878</v>
      </c>
      <c r="HA133">
        <v>34.8755</v>
      </c>
      <c r="HB133">
        <v>15.3841</v>
      </c>
      <c r="HC133">
        <v>18</v>
      </c>
      <c r="HD133">
        <v>486.884</v>
      </c>
      <c r="HE133">
        <v>460.528</v>
      </c>
      <c r="HF133">
        <v>21.4168</v>
      </c>
      <c r="HG133">
        <v>25.6538</v>
      </c>
      <c r="HH133">
        <v>30.0002</v>
      </c>
      <c r="HI133">
        <v>25.4816</v>
      </c>
      <c r="HJ133">
        <v>25.5551</v>
      </c>
      <c r="HK133">
        <v>7.59567</v>
      </c>
      <c r="HL133">
        <v>23.5243</v>
      </c>
      <c r="HM133">
        <v>45.4639</v>
      </c>
      <c r="HN133">
        <v>21.385</v>
      </c>
      <c r="HO133">
        <v>85.6895</v>
      </c>
      <c r="HP133">
        <v>15.0941</v>
      </c>
      <c r="HQ133">
        <v>101.04</v>
      </c>
      <c r="HR133">
        <v>102.035</v>
      </c>
    </row>
    <row r="134" spans="1:226">
      <c r="A134">
        <v>118</v>
      </c>
      <c r="B134">
        <v>1664294575.1</v>
      </c>
      <c r="C134">
        <v>1468.099999904633</v>
      </c>
      <c r="D134" t="s">
        <v>596</v>
      </c>
      <c r="E134" t="s">
        <v>597</v>
      </c>
      <c r="F134">
        <v>5</v>
      </c>
      <c r="G134" t="s">
        <v>353</v>
      </c>
      <c r="H134" t="s">
        <v>555</v>
      </c>
      <c r="I134">
        <v>1664294567.6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103.8505753710823</v>
      </c>
      <c r="AK134">
        <v>115.9667454545455</v>
      </c>
      <c r="AL134">
        <v>-3.2391664069264</v>
      </c>
      <c r="AM134">
        <v>63.45</v>
      </c>
      <c r="AN134">
        <f>(AP134 - AO134 + BO134*1E3/(8.314*(BQ134+273.15)) * AR134/BN134 * AQ134) * BN134/(100*BB134) * 1000/(1000 - AP134)</f>
        <v>0</v>
      </c>
      <c r="AO134">
        <v>15.06468982528051</v>
      </c>
      <c r="AP134">
        <v>18.39745664335665</v>
      </c>
      <c r="AQ134">
        <v>8.723951728956413E-05</v>
      </c>
      <c r="AR134">
        <v>96.68366070710924</v>
      </c>
      <c r="AS134">
        <v>7</v>
      </c>
      <c r="AT134">
        <v>1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1664294567.6</v>
      </c>
      <c r="BH134">
        <v>136.0133333333333</v>
      </c>
      <c r="BI134">
        <v>117.6459592592593</v>
      </c>
      <c r="BJ134">
        <v>18.38761481481481</v>
      </c>
      <c r="BK134">
        <v>15.04611111111111</v>
      </c>
      <c r="BL134">
        <v>133.7162592592593</v>
      </c>
      <c r="BM134">
        <v>18.18800000000001</v>
      </c>
      <c r="BN134">
        <v>500.0541481481482</v>
      </c>
      <c r="BO134">
        <v>91.09984074074073</v>
      </c>
      <c r="BP134">
        <v>0.0999779074074074</v>
      </c>
      <c r="BQ134">
        <v>24.63289629629629</v>
      </c>
      <c r="BR134">
        <v>25.02984074074074</v>
      </c>
      <c r="BS134">
        <v>999.9000000000001</v>
      </c>
      <c r="BT134">
        <v>0</v>
      </c>
      <c r="BU134">
        <v>0</v>
      </c>
      <c r="BV134">
        <v>10003.88518518519</v>
      </c>
      <c r="BW134">
        <v>0</v>
      </c>
      <c r="BX134">
        <v>8.401639259259259</v>
      </c>
      <c r="BY134">
        <v>18.36742592592593</v>
      </c>
      <c r="BZ134">
        <v>138.561074074074</v>
      </c>
      <c r="CA134">
        <v>119.4428185185185</v>
      </c>
      <c r="CB134">
        <v>3.341514814814815</v>
      </c>
      <c r="CC134">
        <v>117.6459592592593</v>
      </c>
      <c r="CD134">
        <v>15.04611111111111</v>
      </c>
      <c r="CE134">
        <v>1.67510962962963</v>
      </c>
      <c r="CF134">
        <v>1.370698518518519</v>
      </c>
      <c r="CG134">
        <v>14.66767777777778</v>
      </c>
      <c r="CH134">
        <v>11.59728148148148</v>
      </c>
      <c r="CI134">
        <v>2000.01074074074</v>
      </c>
      <c r="CJ134">
        <v>0.9799930000000001</v>
      </c>
      <c r="CK134">
        <v>0.0200067</v>
      </c>
      <c r="CL134">
        <v>0</v>
      </c>
      <c r="CM134">
        <v>716.5714074074072</v>
      </c>
      <c r="CN134">
        <v>5.000560000000001</v>
      </c>
      <c r="CO134">
        <v>14287.71481481481</v>
      </c>
      <c r="CP134">
        <v>17294.93333333333</v>
      </c>
      <c r="CQ134">
        <v>38.22662962962963</v>
      </c>
      <c r="CR134">
        <v>38.9324074074074</v>
      </c>
      <c r="CS134">
        <v>37.98137037037037</v>
      </c>
      <c r="CT134">
        <v>37.67581481481481</v>
      </c>
      <c r="CU134">
        <v>38.97411111111111</v>
      </c>
      <c r="CV134">
        <v>1955.097037037037</v>
      </c>
      <c r="CW134">
        <v>39.91</v>
      </c>
      <c r="CX134">
        <v>0</v>
      </c>
      <c r="CY134">
        <v>1664294591.1</v>
      </c>
      <c r="CZ134">
        <v>0</v>
      </c>
      <c r="DA134">
        <v>0</v>
      </c>
      <c r="DB134" t="s">
        <v>356</v>
      </c>
      <c r="DC134">
        <v>1663861122</v>
      </c>
      <c r="DD134">
        <v>1663861125</v>
      </c>
      <c r="DE134">
        <v>0</v>
      </c>
      <c r="DF134">
        <v>-0.287</v>
      </c>
      <c r="DG134">
        <v>-0.004</v>
      </c>
      <c r="DH134">
        <v>3.172</v>
      </c>
      <c r="DI134">
        <v>0.178</v>
      </c>
      <c r="DJ134">
        <v>400</v>
      </c>
      <c r="DK134">
        <v>17</v>
      </c>
      <c r="DL134">
        <v>0.18</v>
      </c>
      <c r="DM134">
        <v>0.07000000000000001</v>
      </c>
      <c r="DN134">
        <v>17.82717</v>
      </c>
      <c r="DO134">
        <v>10.25879324577855</v>
      </c>
      <c r="DP134">
        <v>0.9892899653792108</v>
      </c>
      <c r="DQ134">
        <v>0</v>
      </c>
      <c r="DR134">
        <v>3.353491</v>
      </c>
      <c r="DS134">
        <v>-0.228825140712943</v>
      </c>
      <c r="DT134">
        <v>0.02430384144533532</v>
      </c>
      <c r="DU134">
        <v>0</v>
      </c>
      <c r="DV134">
        <v>0</v>
      </c>
      <c r="DW134">
        <v>2</v>
      </c>
      <c r="DX134" t="s">
        <v>357</v>
      </c>
      <c r="DY134">
        <v>2.98054</v>
      </c>
      <c r="DZ134">
        <v>2.72856</v>
      </c>
      <c r="EA134">
        <v>0.0275098</v>
      </c>
      <c r="EB134">
        <v>0.0234207</v>
      </c>
      <c r="EC134">
        <v>0.08991449999999999</v>
      </c>
      <c r="ED134">
        <v>0.0785522</v>
      </c>
      <c r="EE134">
        <v>29217.3</v>
      </c>
      <c r="EF134">
        <v>28906.6</v>
      </c>
      <c r="EG134">
        <v>30569</v>
      </c>
      <c r="EH134">
        <v>29841.3</v>
      </c>
      <c r="EI134">
        <v>38377.9</v>
      </c>
      <c r="EJ134">
        <v>36199.4</v>
      </c>
      <c r="EK134">
        <v>46748.8</v>
      </c>
      <c r="EL134">
        <v>44370.3</v>
      </c>
      <c r="EM134">
        <v>1.88075</v>
      </c>
      <c r="EN134">
        <v>1.88587</v>
      </c>
      <c r="EO134">
        <v>0.104114</v>
      </c>
      <c r="EP134">
        <v>0</v>
      </c>
      <c r="EQ134">
        <v>23.3054</v>
      </c>
      <c r="ER134">
        <v>999.9</v>
      </c>
      <c r="ES134">
        <v>39.7</v>
      </c>
      <c r="ET134">
        <v>30.2</v>
      </c>
      <c r="EU134">
        <v>18.7797</v>
      </c>
      <c r="EV134">
        <v>63.5455</v>
      </c>
      <c r="EW134">
        <v>24.2949</v>
      </c>
      <c r="EX134">
        <v>1</v>
      </c>
      <c r="EY134">
        <v>-0.101273</v>
      </c>
      <c r="EZ134">
        <v>1.61644</v>
      </c>
      <c r="FA134">
        <v>20.2367</v>
      </c>
      <c r="FB134">
        <v>5.23047</v>
      </c>
      <c r="FC134">
        <v>11.968</v>
      </c>
      <c r="FD134">
        <v>4.9706</v>
      </c>
      <c r="FE134">
        <v>3.28948</v>
      </c>
      <c r="FF134">
        <v>9999</v>
      </c>
      <c r="FG134">
        <v>9999</v>
      </c>
      <c r="FH134">
        <v>9999</v>
      </c>
      <c r="FI134">
        <v>377.3</v>
      </c>
      <c r="FJ134">
        <v>4.97275</v>
      </c>
      <c r="FK134">
        <v>1.87698</v>
      </c>
      <c r="FL134">
        <v>1.87501</v>
      </c>
      <c r="FM134">
        <v>1.8779</v>
      </c>
      <c r="FN134">
        <v>1.87457</v>
      </c>
      <c r="FO134">
        <v>1.87819</v>
      </c>
      <c r="FP134">
        <v>1.87531</v>
      </c>
      <c r="FQ134">
        <v>1.87639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2.21</v>
      </c>
      <c r="GF134">
        <v>0.1998</v>
      </c>
      <c r="GG134">
        <v>1.777354642861949</v>
      </c>
      <c r="GH134">
        <v>0.004141656873719072</v>
      </c>
      <c r="GI134">
        <v>-1.960372967482991E-06</v>
      </c>
      <c r="GJ134">
        <v>5.42736388890357E-10</v>
      </c>
      <c r="GK134">
        <v>-0.009777689371679627</v>
      </c>
      <c r="GL134">
        <v>0.002273355880072555</v>
      </c>
      <c r="GM134">
        <v>0.000541358641816816</v>
      </c>
      <c r="GN134">
        <v>-1.836191331155658E-06</v>
      </c>
      <c r="GO134">
        <v>-0</v>
      </c>
      <c r="GP134">
        <v>2096</v>
      </c>
      <c r="GQ134">
        <v>1</v>
      </c>
      <c r="GR134">
        <v>23</v>
      </c>
      <c r="GS134">
        <v>7224.2</v>
      </c>
      <c r="GT134">
        <v>7224.2</v>
      </c>
      <c r="GU134">
        <v>0.343018</v>
      </c>
      <c r="GV134">
        <v>2.58179</v>
      </c>
      <c r="GW134">
        <v>1.39893</v>
      </c>
      <c r="GX134">
        <v>2.33643</v>
      </c>
      <c r="GY134">
        <v>1.44897</v>
      </c>
      <c r="GZ134">
        <v>2.41821</v>
      </c>
      <c r="HA134">
        <v>34.8755</v>
      </c>
      <c r="HB134">
        <v>15.3491</v>
      </c>
      <c r="HC134">
        <v>18</v>
      </c>
      <c r="HD134">
        <v>486.724</v>
      </c>
      <c r="HE134">
        <v>460.588</v>
      </c>
      <c r="HF134">
        <v>21.3842</v>
      </c>
      <c r="HG134">
        <v>25.656</v>
      </c>
      <c r="HH134">
        <v>30.0004</v>
      </c>
      <c r="HI134">
        <v>25.4838</v>
      </c>
      <c r="HJ134">
        <v>25.5567</v>
      </c>
      <c r="HK134">
        <v>6.77028</v>
      </c>
      <c r="HL134">
        <v>23.5243</v>
      </c>
      <c r="HM134">
        <v>45.4639</v>
      </c>
      <c r="HN134">
        <v>21.3611</v>
      </c>
      <c r="HO134">
        <v>65.6485</v>
      </c>
      <c r="HP134">
        <v>15.103</v>
      </c>
      <c r="HQ134">
        <v>101.04</v>
      </c>
      <c r="HR134">
        <v>102.034</v>
      </c>
    </row>
    <row r="135" spans="1:226">
      <c r="A135">
        <v>119</v>
      </c>
      <c r="B135">
        <v>1664294580.1</v>
      </c>
      <c r="C135">
        <v>1473.099999904633</v>
      </c>
      <c r="D135" t="s">
        <v>598</v>
      </c>
      <c r="E135" t="s">
        <v>599</v>
      </c>
      <c r="F135">
        <v>5</v>
      </c>
      <c r="G135" t="s">
        <v>353</v>
      </c>
      <c r="H135" t="s">
        <v>555</v>
      </c>
      <c r="I135">
        <v>1664294572.314285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86.91569342268403</v>
      </c>
      <c r="AK135">
        <v>99.80616909090908</v>
      </c>
      <c r="AL135">
        <v>-3.232530805194819</v>
      </c>
      <c r="AM135">
        <v>63.45</v>
      </c>
      <c r="AN135">
        <f>(AP135 - AO135 + BO135*1E3/(8.314*(BQ135+273.15)) * AR135/BN135 * AQ135) * BN135/(100*BB135) * 1000/(1000 - AP135)</f>
        <v>0</v>
      </c>
      <c r="AO135">
        <v>15.06434508158059</v>
      </c>
      <c r="AP135">
        <v>18.39468531468532</v>
      </c>
      <c r="AQ135">
        <v>4.047100205409955E-05</v>
      </c>
      <c r="AR135">
        <v>96.68366070710924</v>
      </c>
      <c r="AS135">
        <v>7</v>
      </c>
      <c r="AT135">
        <v>1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1664294572.314285</v>
      </c>
      <c r="BH135">
        <v>121.0826892857143</v>
      </c>
      <c r="BI135">
        <v>101.8949892857143</v>
      </c>
      <c r="BJ135">
        <v>18.39318928571428</v>
      </c>
      <c r="BK135">
        <v>15.06199642857143</v>
      </c>
      <c r="BL135">
        <v>118.8403357142857</v>
      </c>
      <c r="BM135">
        <v>18.19346785714286</v>
      </c>
      <c r="BN135">
        <v>500.0607857142857</v>
      </c>
      <c r="BO135">
        <v>91.10198571428573</v>
      </c>
      <c r="BP135">
        <v>0.09994018571428573</v>
      </c>
      <c r="BQ135">
        <v>24.62406071428572</v>
      </c>
      <c r="BR135">
        <v>25.02668571428572</v>
      </c>
      <c r="BS135">
        <v>999.9000000000002</v>
      </c>
      <c r="BT135">
        <v>0</v>
      </c>
      <c r="BU135">
        <v>0</v>
      </c>
      <c r="BV135">
        <v>10006.05</v>
      </c>
      <c r="BW135">
        <v>0</v>
      </c>
      <c r="BX135">
        <v>8.397792142857144</v>
      </c>
      <c r="BY135">
        <v>19.18779642857143</v>
      </c>
      <c r="BZ135">
        <v>123.3515035714286</v>
      </c>
      <c r="CA135">
        <v>103.453175</v>
      </c>
      <c r="CB135">
        <v>3.331213928571429</v>
      </c>
      <c r="CC135">
        <v>101.8949892857143</v>
      </c>
      <c r="CD135">
        <v>15.06199642857143</v>
      </c>
      <c r="CE135">
        <v>1.675656785714286</v>
      </c>
      <c r="CF135">
        <v>1.372176785714286</v>
      </c>
      <c r="CG135">
        <v>14.67273214285714</v>
      </c>
      <c r="CH135">
        <v>11.61361071428571</v>
      </c>
      <c r="CI135">
        <v>2000.002857142857</v>
      </c>
      <c r="CJ135">
        <v>0.9799930000000001</v>
      </c>
      <c r="CK135">
        <v>0.02000670000000001</v>
      </c>
      <c r="CL135">
        <v>0</v>
      </c>
      <c r="CM135">
        <v>717.5264999999999</v>
      </c>
      <c r="CN135">
        <v>5.000560000000001</v>
      </c>
      <c r="CO135">
        <v>14305.86428571428</v>
      </c>
      <c r="CP135">
        <v>17294.86071428572</v>
      </c>
      <c r="CQ135">
        <v>38.22075</v>
      </c>
      <c r="CR135">
        <v>38.93257142857142</v>
      </c>
      <c r="CS135">
        <v>37.97089285714286</v>
      </c>
      <c r="CT135">
        <v>37.67842857142858</v>
      </c>
      <c r="CU135">
        <v>38.97949999999999</v>
      </c>
      <c r="CV135">
        <v>1955.092142857142</v>
      </c>
      <c r="CW135">
        <v>39.91</v>
      </c>
      <c r="CX135">
        <v>0</v>
      </c>
      <c r="CY135">
        <v>1664294595.9</v>
      </c>
      <c r="CZ135">
        <v>0</v>
      </c>
      <c r="DA135">
        <v>0</v>
      </c>
      <c r="DB135" t="s">
        <v>356</v>
      </c>
      <c r="DC135">
        <v>1663861122</v>
      </c>
      <c r="DD135">
        <v>1663861125</v>
      </c>
      <c r="DE135">
        <v>0</v>
      </c>
      <c r="DF135">
        <v>-0.287</v>
      </c>
      <c r="DG135">
        <v>-0.004</v>
      </c>
      <c r="DH135">
        <v>3.172</v>
      </c>
      <c r="DI135">
        <v>0.178</v>
      </c>
      <c r="DJ135">
        <v>400</v>
      </c>
      <c r="DK135">
        <v>17</v>
      </c>
      <c r="DL135">
        <v>0.18</v>
      </c>
      <c r="DM135">
        <v>0.07000000000000001</v>
      </c>
      <c r="DN135">
        <v>18.72076097560976</v>
      </c>
      <c r="DO135">
        <v>10.45918327526133</v>
      </c>
      <c r="DP135">
        <v>1.033230781218593</v>
      </c>
      <c r="DQ135">
        <v>0</v>
      </c>
      <c r="DR135">
        <v>3.34098</v>
      </c>
      <c r="DS135">
        <v>-0.1257455749128909</v>
      </c>
      <c r="DT135">
        <v>0.01790394002147801</v>
      </c>
      <c r="DU135">
        <v>0</v>
      </c>
      <c r="DV135">
        <v>0</v>
      </c>
      <c r="DW135">
        <v>2</v>
      </c>
      <c r="DX135" t="s">
        <v>357</v>
      </c>
      <c r="DY135">
        <v>2.98043</v>
      </c>
      <c r="DZ135">
        <v>2.72835</v>
      </c>
      <c r="EA135">
        <v>0.023739</v>
      </c>
      <c r="EB135">
        <v>0.0193393</v>
      </c>
      <c r="EC135">
        <v>0.0899064</v>
      </c>
      <c r="ED135">
        <v>0.0785534</v>
      </c>
      <c r="EE135">
        <v>29330.8</v>
      </c>
      <c r="EF135">
        <v>29026.3</v>
      </c>
      <c r="EG135">
        <v>30569.2</v>
      </c>
      <c r="EH135">
        <v>29840.2</v>
      </c>
      <c r="EI135">
        <v>38378</v>
      </c>
      <c r="EJ135">
        <v>36197.8</v>
      </c>
      <c r="EK135">
        <v>46748.8</v>
      </c>
      <c r="EL135">
        <v>44368.8</v>
      </c>
      <c r="EM135">
        <v>1.88063</v>
      </c>
      <c r="EN135">
        <v>1.88575</v>
      </c>
      <c r="EO135">
        <v>0.103604</v>
      </c>
      <c r="EP135">
        <v>0</v>
      </c>
      <c r="EQ135">
        <v>23.3029</v>
      </c>
      <c r="ER135">
        <v>999.9</v>
      </c>
      <c r="ES135">
        <v>39.7</v>
      </c>
      <c r="ET135">
        <v>30.2</v>
      </c>
      <c r="EU135">
        <v>18.7805</v>
      </c>
      <c r="EV135">
        <v>63.8255</v>
      </c>
      <c r="EW135">
        <v>24.403</v>
      </c>
      <c r="EX135">
        <v>1</v>
      </c>
      <c r="EY135">
        <v>-0.100938</v>
      </c>
      <c r="EZ135">
        <v>1.59789</v>
      </c>
      <c r="FA135">
        <v>20.2369</v>
      </c>
      <c r="FB135">
        <v>5.23092</v>
      </c>
      <c r="FC135">
        <v>11.968</v>
      </c>
      <c r="FD135">
        <v>4.9707</v>
      </c>
      <c r="FE135">
        <v>3.28945</v>
      </c>
      <c r="FF135">
        <v>9999</v>
      </c>
      <c r="FG135">
        <v>9999</v>
      </c>
      <c r="FH135">
        <v>9999</v>
      </c>
      <c r="FI135">
        <v>377.3</v>
      </c>
      <c r="FJ135">
        <v>4.97275</v>
      </c>
      <c r="FK135">
        <v>1.87698</v>
      </c>
      <c r="FL135">
        <v>1.87503</v>
      </c>
      <c r="FM135">
        <v>1.8779</v>
      </c>
      <c r="FN135">
        <v>1.87463</v>
      </c>
      <c r="FO135">
        <v>1.8782</v>
      </c>
      <c r="FP135">
        <v>1.87531</v>
      </c>
      <c r="FQ135">
        <v>1.8764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2.151</v>
      </c>
      <c r="GF135">
        <v>0.1997</v>
      </c>
      <c r="GG135">
        <v>1.777354642861949</v>
      </c>
      <c r="GH135">
        <v>0.004141656873719072</v>
      </c>
      <c r="GI135">
        <v>-1.960372967482991E-06</v>
      </c>
      <c r="GJ135">
        <v>5.42736388890357E-10</v>
      </c>
      <c r="GK135">
        <v>-0.009777689371679627</v>
      </c>
      <c r="GL135">
        <v>0.002273355880072555</v>
      </c>
      <c r="GM135">
        <v>0.000541358641816816</v>
      </c>
      <c r="GN135">
        <v>-1.836191331155658E-06</v>
      </c>
      <c r="GO135">
        <v>-0</v>
      </c>
      <c r="GP135">
        <v>2096</v>
      </c>
      <c r="GQ135">
        <v>1</v>
      </c>
      <c r="GR135">
        <v>23</v>
      </c>
      <c r="GS135">
        <v>7224.3</v>
      </c>
      <c r="GT135">
        <v>7224.3</v>
      </c>
      <c r="GU135">
        <v>0.299072</v>
      </c>
      <c r="GV135">
        <v>2.6001</v>
      </c>
      <c r="GW135">
        <v>1.39893</v>
      </c>
      <c r="GX135">
        <v>2.33643</v>
      </c>
      <c r="GY135">
        <v>1.44897</v>
      </c>
      <c r="GZ135">
        <v>2.35596</v>
      </c>
      <c r="HA135">
        <v>34.8755</v>
      </c>
      <c r="HB135">
        <v>15.3666</v>
      </c>
      <c r="HC135">
        <v>18</v>
      </c>
      <c r="HD135">
        <v>486.667</v>
      </c>
      <c r="HE135">
        <v>460.522</v>
      </c>
      <c r="HF135">
        <v>21.3565</v>
      </c>
      <c r="HG135">
        <v>25.6581</v>
      </c>
      <c r="HH135">
        <v>30.0003</v>
      </c>
      <c r="HI135">
        <v>25.4854</v>
      </c>
      <c r="HJ135">
        <v>25.5583</v>
      </c>
      <c r="HK135">
        <v>6.00469</v>
      </c>
      <c r="HL135">
        <v>23.5243</v>
      </c>
      <c r="HM135">
        <v>45.4639</v>
      </c>
      <c r="HN135">
        <v>21.3467</v>
      </c>
      <c r="HO135">
        <v>52.2911</v>
      </c>
      <c r="HP135">
        <v>15.1152</v>
      </c>
      <c r="HQ135">
        <v>101.041</v>
      </c>
      <c r="HR135">
        <v>102.03</v>
      </c>
    </row>
    <row r="136" spans="1:226">
      <c r="A136">
        <v>120</v>
      </c>
      <c r="B136">
        <v>1664294585.1</v>
      </c>
      <c r="C136">
        <v>1478.099999904633</v>
      </c>
      <c r="D136" t="s">
        <v>600</v>
      </c>
      <c r="E136" t="s">
        <v>601</v>
      </c>
      <c r="F136">
        <v>5</v>
      </c>
      <c r="G136" t="s">
        <v>353</v>
      </c>
      <c r="H136" t="s">
        <v>555</v>
      </c>
      <c r="I136">
        <v>1664294577.6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69.910282374026</v>
      </c>
      <c r="AK136">
        <v>83.65259878787877</v>
      </c>
      <c r="AL136">
        <v>-3.235820311688327</v>
      </c>
      <c r="AM136">
        <v>63.45</v>
      </c>
      <c r="AN136">
        <f>(AP136 - AO136 + BO136*1E3/(8.314*(BQ136+273.15)) * AR136/BN136 * AQ136) * BN136/(100*BB136) * 1000/(1000 - AP136)</f>
        <v>0</v>
      </c>
      <c r="AO136">
        <v>15.06502631814346</v>
      </c>
      <c r="AP136">
        <v>18.3868160839161</v>
      </c>
      <c r="AQ136">
        <v>-7.3751105984371E-05</v>
      </c>
      <c r="AR136">
        <v>96.68366070710924</v>
      </c>
      <c r="AS136">
        <v>7</v>
      </c>
      <c r="AT136">
        <v>1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1664294577.6</v>
      </c>
      <c r="BH136">
        <v>104.3234666666666</v>
      </c>
      <c r="BI136">
        <v>84.19497777777779</v>
      </c>
      <c r="BJ136">
        <v>18.3946</v>
      </c>
      <c r="BK136">
        <v>15.06435925925926</v>
      </c>
      <c r="BL136">
        <v>102.1433555555555</v>
      </c>
      <c r="BM136">
        <v>18.19485185185185</v>
      </c>
      <c r="BN136">
        <v>500.0658148148148</v>
      </c>
      <c r="BO136">
        <v>91.10371111111111</v>
      </c>
      <c r="BP136">
        <v>0.0999825888888889</v>
      </c>
      <c r="BQ136">
        <v>24.61441111111111</v>
      </c>
      <c r="BR136">
        <v>25.01488888888889</v>
      </c>
      <c r="BS136">
        <v>999.9000000000001</v>
      </c>
      <c r="BT136">
        <v>0</v>
      </c>
      <c r="BU136">
        <v>0</v>
      </c>
      <c r="BV136">
        <v>10006.96518518518</v>
      </c>
      <c r="BW136">
        <v>0</v>
      </c>
      <c r="BX136">
        <v>8.397245925925928</v>
      </c>
      <c r="BY136">
        <v>20.12855925925926</v>
      </c>
      <c r="BZ136">
        <v>106.278537037037</v>
      </c>
      <c r="CA136">
        <v>85.48275185185184</v>
      </c>
      <c r="CB136">
        <v>3.330258518518519</v>
      </c>
      <c r="CC136">
        <v>84.19497777777779</v>
      </c>
      <c r="CD136">
        <v>15.06435925925926</v>
      </c>
      <c r="CE136">
        <v>1.675815925925926</v>
      </c>
      <c r="CF136">
        <v>1.372417037037037</v>
      </c>
      <c r="CG136">
        <v>14.67421111111111</v>
      </c>
      <c r="CH136">
        <v>11.61625925925926</v>
      </c>
      <c r="CI136">
        <v>2000.002592592593</v>
      </c>
      <c r="CJ136">
        <v>0.9799948518518519</v>
      </c>
      <c r="CK136">
        <v>0.02000488148148148</v>
      </c>
      <c r="CL136">
        <v>0</v>
      </c>
      <c r="CM136">
        <v>718.7284074074076</v>
      </c>
      <c r="CN136">
        <v>5.000560000000001</v>
      </c>
      <c r="CO136">
        <v>14328.01111111111</v>
      </c>
      <c r="CP136">
        <v>17294.87407407408</v>
      </c>
      <c r="CQ136">
        <v>38.178</v>
      </c>
      <c r="CR136">
        <v>38.92781481481481</v>
      </c>
      <c r="CS136">
        <v>37.96281481481482</v>
      </c>
      <c r="CT136">
        <v>37.68040740740741</v>
      </c>
      <c r="CU136">
        <v>38.97185185185185</v>
      </c>
      <c r="CV136">
        <v>1955.094814814815</v>
      </c>
      <c r="CW136">
        <v>39.90666666666667</v>
      </c>
      <c r="CX136">
        <v>0</v>
      </c>
      <c r="CY136">
        <v>1664294601.3</v>
      </c>
      <c r="CZ136">
        <v>0</v>
      </c>
      <c r="DA136">
        <v>0</v>
      </c>
      <c r="DB136" t="s">
        <v>356</v>
      </c>
      <c r="DC136">
        <v>1663861122</v>
      </c>
      <c r="DD136">
        <v>1663861125</v>
      </c>
      <c r="DE136">
        <v>0</v>
      </c>
      <c r="DF136">
        <v>-0.287</v>
      </c>
      <c r="DG136">
        <v>-0.004</v>
      </c>
      <c r="DH136">
        <v>3.172</v>
      </c>
      <c r="DI136">
        <v>0.178</v>
      </c>
      <c r="DJ136">
        <v>400</v>
      </c>
      <c r="DK136">
        <v>17</v>
      </c>
      <c r="DL136">
        <v>0.18</v>
      </c>
      <c r="DM136">
        <v>0.07000000000000001</v>
      </c>
      <c r="DN136">
        <v>19.58649024390244</v>
      </c>
      <c r="DO136">
        <v>10.57117421602786</v>
      </c>
      <c r="DP136">
        <v>1.043655434870191</v>
      </c>
      <c r="DQ136">
        <v>0</v>
      </c>
      <c r="DR136">
        <v>3.330031707317074</v>
      </c>
      <c r="DS136">
        <v>-0.01176209059232559</v>
      </c>
      <c r="DT136">
        <v>0.004089769450499507</v>
      </c>
      <c r="DU136">
        <v>1</v>
      </c>
      <c r="DV136">
        <v>1</v>
      </c>
      <c r="DW136">
        <v>2</v>
      </c>
      <c r="DX136" t="s">
        <v>412</v>
      </c>
      <c r="DY136">
        <v>2.98082</v>
      </c>
      <c r="DZ136">
        <v>2.72852</v>
      </c>
      <c r="EA136">
        <v>0.0198934</v>
      </c>
      <c r="EB136">
        <v>0.0151882</v>
      </c>
      <c r="EC136">
        <v>0.0898755</v>
      </c>
      <c r="ED136">
        <v>0.0785462</v>
      </c>
      <c r="EE136">
        <v>29445.8</v>
      </c>
      <c r="EF136">
        <v>29149.3</v>
      </c>
      <c r="EG136">
        <v>30568.6</v>
      </c>
      <c r="EH136">
        <v>29840.2</v>
      </c>
      <c r="EI136">
        <v>38378.3</v>
      </c>
      <c r="EJ136">
        <v>36197.9</v>
      </c>
      <c r="EK136">
        <v>46747.9</v>
      </c>
      <c r="EL136">
        <v>44369</v>
      </c>
      <c r="EM136">
        <v>1.88095</v>
      </c>
      <c r="EN136">
        <v>1.88552</v>
      </c>
      <c r="EO136">
        <v>0.103883</v>
      </c>
      <c r="EP136">
        <v>0</v>
      </c>
      <c r="EQ136">
        <v>23.2996</v>
      </c>
      <c r="ER136">
        <v>999.9</v>
      </c>
      <c r="ES136">
        <v>39.7</v>
      </c>
      <c r="ET136">
        <v>30.2</v>
      </c>
      <c r="EU136">
        <v>18.7785</v>
      </c>
      <c r="EV136">
        <v>63.5055</v>
      </c>
      <c r="EW136">
        <v>24.1026</v>
      </c>
      <c r="EX136">
        <v>1</v>
      </c>
      <c r="EY136">
        <v>-0.101062</v>
      </c>
      <c r="EZ136">
        <v>1.5597</v>
      </c>
      <c r="FA136">
        <v>20.2373</v>
      </c>
      <c r="FB136">
        <v>5.23137</v>
      </c>
      <c r="FC136">
        <v>11.968</v>
      </c>
      <c r="FD136">
        <v>4.9711</v>
      </c>
      <c r="FE136">
        <v>3.28955</v>
      </c>
      <c r="FF136">
        <v>9999</v>
      </c>
      <c r="FG136">
        <v>9999</v>
      </c>
      <c r="FH136">
        <v>9999</v>
      </c>
      <c r="FI136">
        <v>377.3</v>
      </c>
      <c r="FJ136">
        <v>4.97275</v>
      </c>
      <c r="FK136">
        <v>1.87698</v>
      </c>
      <c r="FL136">
        <v>1.87501</v>
      </c>
      <c r="FM136">
        <v>1.8779</v>
      </c>
      <c r="FN136">
        <v>1.87463</v>
      </c>
      <c r="FO136">
        <v>1.8782</v>
      </c>
      <c r="FP136">
        <v>1.87531</v>
      </c>
      <c r="FQ136">
        <v>1.87639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2.09</v>
      </c>
      <c r="GF136">
        <v>0.1996</v>
      </c>
      <c r="GG136">
        <v>1.777354642861949</v>
      </c>
      <c r="GH136">
        <v>0.004141656873719072</v>
      </c>
      <c r="GI136">
        <v>-1.960372967482991E-06</v>
      </c>
      <c r="GJ136">
        <v>5.42736388890357E-10</v>
      </c>
      <c r="GK136">
        <v>-0.009777689371679627</v>
      </c>
      <c r="GL136">
        <v>0.002273355880072555</v>
      </c>
      <c r="GM136">
        <v>0.000541358641816816</v>
      </c>
      <c r="GN136">
        <v>-1.836191331155658E-06</v>
      </c>
      <c r="GO136">
        <v>-0</v>
      </c>
      <c r="GP136">
        <v>2096</v>
      </c>
      <c r="GQ136">
        <v>1</v>
      </c>
      <c r="GR136">
        <v>23</v>
      </c>
      <c r="GS136">
        <v>7224.4</v>
      </c>
      <c r="GT136">
        <v>7224.3</v>
      </c>
      <c r="GU136">
        <v>0.263672</v>
      </c>
      <c r="GV136">
        <v>2.59644</v>
      </c>
      <c r="GW136">
        <v>1.39893</v>
      </c>
      <c r="GX136">
        <v>2.33643</v>
      </c>
      <c r="GY136">
        <v>1.44897</v>
      </c>
      <c r="GZ136">
        <v>2.37793</v>
      </c>
      <c r="HA136">
        <v>34.8755</v>
      </c>
      <c r="HB136">
        <v>15.3666</v>
      </c>
      <c r="HC136">
        <v>18</v>
      </c>
      <c r="HD136">
        <v>486.858</v>
      </c>
      <c r="HE136">
        <v>460.398</v>
      </c>
      <c r="HF136">
        <v>21.3394</v>
      </c>
      <c r="HG136">
        <v>25.6598</v>
      </c>
      <c r="HH136">
        <v>30.0001</v>
      </c>
      <c r="HI136">
        <v>25.4876</v>
      </c>
      <c r="HJ136">
        <v>25.5604</v>
      </c>
      <c r="HK136">
        <v>5.17648</v>
      </c>
      <c r="HL136">
        <v>23.5243</v>
      </c>
      <c r="HM136">
        <v>45.4639</v>
      </c>
      <c r="HN136">
        <v>21.3421</v>
      </c>
      <c r="HO136">
        <v>32.2548</v>
      </c>
      <c r="HP136">
        <v>15.1329</v>
      </c>
      <c r="HQ136">
        <v>101.039</v>
      </c>
      <c r="HR136">
        <v>102.03</v>
      </c>
    </row>
    <row r="137" spans="1:226">
      <c r="A137">
        <v>121</v>
      </c>
      <c r="B137">
        <v>1664294682.1</v>
      </c>
      <c r="C137">
        <v>1575.099999904633</v>
      </c>
      <c r="D137" t="s">
        <v>602</v>
      </c>
      <c r="E137" t="s">
        <v>603</v>
      </c>
      <c r="F137">
        <v>5</v>
      </c>
      <c r="G137" t="s">
        <v>353</v>
      </c>
      <c r="H137" t="s">
        <v>555</v>
      </c>
      <c r="I137">
        <v>1664294674.099999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426.5057748502165</v>
      </c>
      <c r="AK137">
        <v>411.158703030303</v>
      </c>
      <c r="AL137">
        <v>0.0007368109668107143</v>
      </c>
      <c r="AM137">
        <v>63.45</v>
      </c>
      <c r="AN137">
        <f>(AP137 - AO137 + BO137*1E3/(8.314*(BQ137+273.15)) * AR137/BN137 * AQ137) * BN137/(100*BB137) * 1000/(1000 - AP137)</f>
        <v>0</v>
      </c>
      <c r="AO137">
        <v>15.25345870974228</v>
      </c>
      <c r="AP137">
        <v>18.41087902097902</v>
      </c>
      <c r="AQ137">
        <v>0.006796630341219486</v>
      </c>
      <c r="AR137">
        <v>96.68366070710924</v>
      </c>
      <c r="AS137">
        <v>7</v>
      </c>
      <c r="AT137">
        <v>1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1664294674.099999</v>
      </c>
      <c r="BH137">
        <v>403.5883225806452</v>
      </c>
      <c r="BI137">
        <v>420.046193548387</v>
      </c>
      <c r="BJ137">
        <v>18.38414838709677</v>
      </c>
      <c r="BK137">
        <v>15.21384193548387</v>
      </c>
      <c r="BL137">
        <v>400.4320322580645</v>
      </c>
      <c r="BM137">
        <v>18.1846129032258</v>
      </c>
      <c r="BN137">
        <v>500.0557096774194</v>
      </c>
      <c r="BO137">
        <v>91.1093935483871</v>
      </c>
      <c r="BP137">
        <v>0.09992594516129033</v>
      </c>
      <c r="BQ137">
        <v>24.5556870967742</v>
      </c>
      <c r="BR137">
        <v>24.98159354838709</v>
      </c>
      <c r="BS137">
        <v>999.9000000000003</v>
      </c>
      <c r="BT137">
        <v>0</v>
      </c>
      <c r="BU137">
        <v>0</v>
      </c>
      <c r="BV137">
        <v>10000.85387096774</v>
      </c>
      <c r="BW137">
        <v>0</v>
      </c>
      <c r="BX137">
        <v>8.440099999999997</v>
      </c>
      <c r="BY137">
        <v>-16.45796129032258</v>
      </c>
      <c r="BZ137">
        <v>411.1469032258065</v>
      </c>
      <c r="CA137">
        <v>426.5355483870968</v>
      </c>
      <c r="CB137">
        <v>3.170311290322581</v>
      </c>
      <c r="CC137">
        <v>420.046193548387</v>
      </c>
      <c r="CD137">
        <v>15.21384193548387</v>
      </c>
      <c r="CE137">
        <v>1.674969032258064</v>
      </c>
      <c r="CF137">
        <v>1.386123548387097</v>
      </c>
      <c r="CG137">
        <v>14.66636774193548</v>
      </c>
      <c r="CH137">
        <v>11.76663225806452</v>
      </c>
      <c r="CI137">
        <v>2000.000322580645</v>
      </c>
      <c r="CJ137">
        <v>0.9800001290322581</v>
      </c>
      <c r="CK137">
        <v>0.01999983870967743</v>
      </c>
      <c r="CL137">
        <v>0</v>
      </c>
      <c r="CM137">
        <v>709.8821290322583</v>
      </c>
      <c r="CN137">
        <v>5.000560000000002</v>
      </c>
      <c r="CO137">
        <v>14165.65806451613</v>
      </c>
      <c r="CP137">
        <v>17294.87741935484</v>
      </c>
      <c r="CQ137">
        <v>38.41919354838709</v>
      </c>
      <c r="CR137">
        <v>38.76600000000001</v>
      </c>
      <c r="CS137">
        <v>37.80612903225806</v>
      </c>
      <c r="CT137">
        <v>37.55809677419354</v>
      </c>
      <c r="CU137">
        <v>38.85258064516128</v>
      </c>
      <c r="CV137">
        <v>1955.099677419355</v>
      </c>
      <c r="CW137">
        <v>39.90064516129034</v>
      </c>
      <c r="CX137">
        <v>0</v>
      </c>
      <c r="CY137">
        <v>1664294698.5</v>
      </c>
      <c r="CZ137">
        <v>0</v>
      </c>
      <c r="DA137">
        <v>0</v>
      </c>
      <c r="DB137" t="s">
        <v>356</v>
      </c>
      <c r="DC137">
        <v>1663861122</v>
      </c>
      <c r="DD137">
        <v>1663861125</v>
      </c>
      <c r="DE137">
        <v>0</v>
      </c>
      <c r="DF137">
        <v>-0.287</v>
      </c>
      <c r="DG137">
        <v>-0.004</v>
      </c>
      <c r="DH137">
        <v>3.172</v>
      </c>
      <c r="DI137">
        <v>0.178</v>
      </c>
      <c r="DJ137">
        <v>400</v>
      </c>
      <c r="DK137">
        <v>17</v>
      </c>
      <c r="DL137">
        <v>0.18</v>
      </c>
      <c r="DM137">
        <v>0.07000000000000001</v>
      </c>
      <c r="DN137">
        <v>-16.4627243902439</v>
      </c>
      <c r="DO137">
        <v>0.1311972125435079</v>
      </c>
      <c r="DP137">
        <v>0.03804003526765957</v>
      </c>
      <c r="DQ137">
        <v>0</v>
      </c>
      <c r="DR137">
        <v>3.188651463414634</v>
      </c>
      <c r="DS137">
        <v>-0.3371964459930259</v>
      </c>
      <c r="DT137">
        <v>0.03387199559611592</v>
      </c>
      <c r="DU137">
        <v>0</v>
      </c>
      <c r="DV137">
        <v>0</v>
      </c>
      <c r="DW137">
        <v>2</v>
      </c>
      <c r="DX137" t="s">
        <v>357</v>
      </c>
      <c r="DY137">
        <v>2.9805</v>
      </c>
      <c r="DZ137">
        <v>2.72815</v>
      </c>
      <c r="EA137">
        <v>0.0839184</v>
      </c>
      <c r="EB137">
        <v>0.08745410000000001</v>
      </c>
      <c r="EC137">
        <v>0.08995789999999999</v>
      </c>
      <c r="ED137">
        <v>0.0792784</v>
      </c>
      <c r="EE137">
        <v>27519.7</v>
      </c>
      <c r="EF137">
        <v>27009.4</v>
      </c>
      <c r="EG137">
        <v>30566.4</v>
      </c>
      <c r="EH137">
        <v>29839.9</v>
      </c>
      <c r="EI137">
        <v>38377.7</v>
      </c>
      <c r="EJ137">
        <v>36173.5</v>
      </c>
      <c r="EK137">
        <v>46745.7</v>
      </c>
      <c r="EL137">
        <v>44368.5</v>
      </c>
      <c r="EM137">
        <v>1.88048</v>
      </c>
      <c r="EN137">
        <v>1.88748</v>
      </c>
      <c r="EO137">
        <v>0.106916</v>
      </c>
      <c r="EP137">
        <v>0</v>
      </c>
      <c r="EQ137">
        <v>23.2207</v>
      </c>
      <c r="ER137">
        <v>999.9</v>
      </c>
      <c r="ES137">
        <v>39.6</v>
      </c>
      <c r="ET137">
        <v>30.2</v>
      </c>
      <c r="EU137">
        <v>18.7339</v>
      </c>
      <c r="EV137">
        <v>63.4055</v>
      </c>
      <c r="EW137">
        <v>24.0785</v>
      </c>
      <c r="EX137">
        <v>1</v>
      </c>
      <c r="EY137">
        <v>-0.0999212</v>
      </c>
      <c r="EZ137">
        <v>1.0807</v>
      </c>
      <c r="FA137">
        <v>20.2416</v>
      </c>
      <c r="FB137">
        <v>5.23481</v>
      </c>
      <c r="FC137">
        <v>11.968</v>
      </c>
      <c r="FD137">
        <v>4.9719</v>
      </c>
      <c r="FE137">
        <v>3.29025</v>
      </c>
      <c r="FF137">
        <v>9999</v>
      </c>
      <c r="FG137">
        <v>9999</v>
      </c>
      <c r="FH137">
        <v>9999</v>
      </c>
      <c r="FI137">
        <v>377.3</v>
      </c>
      <c r="FJ137">
        <v>4.97275</v>
      </c>
      <c r="FK137">
        <v>1.87689</v>
      </c>
      <c r="FL137">
        <v>1.875</v>
      </c>
      <c r="FM137">
        <v>1.87782</v>
      </c>
      <c r="FN137">
        <v>1.87454</v>
      </c>
      <c r="FO137">
        <v>1.87817</v>
      </c>
      <c r="FP137">
        <v>1.87531</v>
      </c>
      <c r="FQ137">
        <v>1.87637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3.156</v>
      </c>
      <c r="GF137">
        <v>0.2001</v>
      </c>
      <c r="GG137">
        <v>1.777354642861949</v>
      </c>
      <c r="GH137">
        <v>0.004141656873719072</v>
      </c>
      <c r="GI137">
        <v>-1.960372967482991E-06</v>
      </c>
      <c r="GJ137">
        <v>5.42736388890357E-10</v>
      </c>
      <c r="GK137">
        <v>-0.009777689371679627</v>
      </c>
      <c r="GL137">
        <v>0.002273355880072555</v>
      </c>
      <c r="GM137">
        <v>0.000541358641816816</v>
      </c>
      <c r="GN137">
        <v>-1.836191331155658E-06</v>
      </c>
      <c r="GO137">
        <v>-0</v>
      </c>
      <c r="GP137">
        <v>2096</v>
      </c>
      <c r="GQ137">
        <v>1</v>
      </c>
      <c r="GR137">
        <v>23</v>
      </c>
      <c r="GS137">
        <v>7226</v>
      </c>
      <c r="GT137">
        <v>7226</v>
      </c>
      <c r="GU137">
        <v>1.1084</v>
      </c>
      <c r="GV137">
        <v>2.54028</v>
      </c>
      <c r="GW137">
        <v>1.39893</v>
      </c>
      <c r="GX137">
        <v>2.33643</v>
      </c>
      <c r="GY137">
        <v>1.44897</v>
      </c>
      <c r="GZ137">
        <v>2.3999</v>
      </c>
      <c r="HA137">
        <v>34.8755</v>
      </c>
      <c r="HB137">
        <v>15.3491</v>
      </c>
      <c r="HC137">
        <v>18</v>
      </c>
      <c r="HD137">
        <v>486.811</v>
      </c>
      <c r="HE137">
        <v>461.873</v>
      </c>
      <c r="HF137">
        <v>21.7815</v>
      </c>
      <c r="HG137">
        <v>25.6863</v>
      </c>
      <c r="HH137">
        <v>30</v>
      </c>
      <c r="HI137">
        <v>25.5176</v>
      </c>
      <c r="HJ137">
        <v>25.5895</v>
      </c>
      <c r="HK137">
        <v>22.218</v>
      </c>
      <c r="HL137">
        <v>22.3841</v>
      </c>
      <c r="HM137">
        <v>45.0928</v>
      </c>
      <c r="HN137">
        <v>21.7923</v>
      </c>
      <c r="HO137">
        <v>426.732</v>
      </c>
      <c r="HP137">
        <v>15.2685</v>
      </c>
      <c r="HQ137">
        <v>101.033</v>
      </c>
      <c r="HR137">
        <v>102.029</v>
      </c>
    </row>
    <row r="138" spans="1:226">
      <c r="A138">
        <v>122</v>
      </c>
      <c r="B138">
        <v>1664294687.1</v>
      </c>
      <c r="C138">
        <v>1580.099999904633</v>
      </c>
      <c r="D138" t="s">
        <v>604</v>
      </c>
      <c r="E138" t="s">
        <v>605</v>
      </c>
      <c r="F138">
        <v>5</v>
      </c>
      <c r="G138" t="s">
        <v>353</v>
      </c>
      <c r="H138" t="s">
        <v>555</v>
      </c>
      <c r="I138">
        <v>1664294679.255172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426.6201519064936</v>
      </c>
      <c r="AK138">
        <v>411.2333393939392</v>
      </c>
      <c r="AL138">
        <v>0.02043203463199286</v>
      </c>
      <c r="AM138">
        <v>63.45</v>
      </c>
      <c r="AN138">
        <f>(AP138 - AO138 + BO138*1E3/(8.314*(BQ138+273.15)) * AR138/BN138 * AQ138) * BN138/(100*BB138) * 1000/(1000 - AP138)</f>
        <v>0</v>
      </c>
      <c r="AO138">
        <v>15.26012293232066</v>
      </c>
      <c r="AP138">
        <v>18.42048741258742</v>
      </c>
      <c r="AQ138">
        <v>0.001128680416712635</v>
      </c>
      <c r="AR138">
        <v>96.68366070710924</v>
      </c>
      <c r="AS138">
        <v>7</v>
      </c>
      <c r="AT138">
        <v>1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1664294679.255172</v>
      </c>
      <c r="BH138">
        <v>403.5863448275862</v>
      </c>
      <c r="BI138">
        <v>420.1856206896551</v>
      </c>
      <c r="BJ138">
        <v>18.39795862068966</v>
      </c>
      <c r="BK138">
        <v>15.24217931034483</v>
      </c>
      <c r="BL138">
        <v>400.4300000000001</v>
      </c>
      <c r="BM138">
        <v>18.19814827586207</v>
      </c>
      <c r="BN138">
        <v>500.0344827586206</v>
      </c>
      <c r="BO138">
        <v>91.10627241379311</v>
      </c>
      <c r="BP138">
        <v>0.09979922758620689</v>
      </c>
      <c r="BQ138">
        <v>24.55707931034482</v>
      </c>
      <c r="BR138">
        <v>24.98212068965517</v>
      </c>
      <c r="BS138">
        <v>999.9000000000002</v>
      </c>
      <c r="BT138">
        <v>0</v>
      </c>
      <c r="BU138">
        <v>0</v>
      </c>
      <c r="BV138">
        <v>10000.68586206896</v>
      </c>
      <c r="BW138">
        <v>0</v>
      </c>
      <c r="BX138">
        <v>8.440099999999999</v>
      </c>
      <c r="BY138">
        <v>-16.59936551724138</v>
      </c>
      <c r="BZ138">
        <v>411.1506896551726</v>
      </c>
      <c r="CA138">
        <v>426.6894827586207</v>
      </c>
      <c r="CB138">
        <v>3.15578</v>
      </c>
      <c r="CC138">
        <v>420.1856206896551</v>
      </c>
      <c r="CD138">
        <v>15.24217931034483</v>
      </c>
      <c r="CE138">
        <v>1.676169310344828</v>
      </c>
      <c r="CF138">
        <v>1.388657586206897</v>
      </c>
      <c r="CG138">
        <v>14.67746206896552</v>
      </c>
      <c r="CH138">
        <v>11.79432413793103</v>
      </c>
      <c r="CI138">
        <v>1999.998620689655</v>
      </c>
      <c r="CJ138">
        <v>0.9800006551724137</v>
      </c>
      <c r="CK138">
        <v>0.01999929655172414</v>
      </c>
      <c r="CL138">
        <v>0</v>
      </c>
      <c r="CM138">
        <v>709.7042068965516</v>
      </c>
      <c r="CN138">
        <v>5.000560000000001</v>
      </c>
      <c r="CO138">
        <v>14162.19310344827</v>
      </c>
      <c r="CP138">
        <v>17294.86896551724</v>
      </c>
      <c r="CQ138">
        <v>38.4781724137931</v>
      </c>
      <c r="CR138">
        <v>38.74993103448276</v>
      </c>
      <c r="CS138">
        <v>37.77344827586207</v>
      </c>
      <c r="CT138">
        <v>37.54279310344828</v>
      </c>
      <c r="CU138">
        <v>38.82724137931034</v>
      </c>
      <c r="CV138">
        <v>1955.099310344828</v>
      </c>
      <c r="CW138">
        <v>39.8993103448276</v>
      </c>
      <c r="CX138">
        <v>0</v>
      </c>
      <c r="CY138">
        <v>1664294703.3</v>
      </c>
      <c r="CZ138">
        <v>0</v>
      </c>
      <c r="DA138">
        <v>0</v>
      </c>
      <c r="DB138" t="s">
        <v>356</v>
      </c>
      <c r="DC138">
        <v>1663861122</v>
      </c>
      <c r="DD138">
        <v>1663861125</v>
      </c>
      <c r="DE138">
        <v>0</v>
      </c>
      <c r="DF138">
        <v>-0.287</v>
      </c>
      <c r="DG138">
        <v>-0.004</v>
      </c>
      <c r="DH138">
        <v>3.172</v>
      </c>
      <c r="DI138">
        <v>0.178</v>
      </c>
      <c r="DJ138">
        <v>400</v>
      </c>
      <c r="DK138">
        <v>17</v>
      </c>
      <c r="DL138">
        <v>0.18</v>
      </c>
      <c r="DM138">
        <v>0.07000000000000001</v>
      </c>
      <c r="DN138">
        <v>-16.52682</v>
      </c>
      <c r="DO138">
        <v>-1.053766604127495</v>
      </c>
      <c r="DP138">
        <v>0.216655806753477</v>
      </c>
      <c r="DQ138">
        <v>0</v>
      </c>
      <c r="DR138">
        <v>3.16710475</v>
      </c>
      <c r="DS138">
        <v>-0.1865708442776842</v>
      </c>
      <c r="DT138">
        <v>0.02241521603593196</v>
      </c>
      <c r="DU138">
        <v>0</v>
      </c>
      <c r="DV138">
        <v>0</v>
      </c>
      <c r="DW138">
        <v>2</v>
      </c>
      <c r="DX138" t="s">
        <v>357</v>
      </c>
      <c r="DY138">
        <v>2.9807</v>
      </c>
      <c r="DZ138">
        <v>2.72826</v>
      </c>
      <c r="EA138">
        <v>0.0839456</v>
      </c>
      <c r="EB138">
        <v>0.08784740000000001</v>
      </c>
      <c r="EC138">
        <v>0.08998979999999999</v>
      </c>
      <c r="ED138">
        <v>0.0792813</v>
      </c>
      <c r="EE138">
        <v>27518.5</v>
      </c>
      <c r="EF138">
        <v>26997.3</v>
      </c>
      <c r="EG138">
        <v>30565.9</v>
      </c>
      <c r="EH138">
        <v>29839.4</v>
      </c>
      <c r="EI138">
        <v>38375.6</v>
      </c>
      <c r="EJ138">
        <v>36172.7</v>
      </c>
      <c r="EK138">
        <v>46744.8</v>
      </c>
      <c r="EL138">
        <v>44367.6</v>
      </c>
      <c r="EM138">
        <v>1.8804</v>
      </c>
      <c r="EN138">
        <v>1.88745</v>
      </c>
      <c r="EO138">
        <v>0.107151</v>
      </c>
      <c r="EP138">
        <v>0</v>
      </c>
      <c r="EQ138">
        <v>23.2196</v>
      </c>
      <c r="ER138">
        <v>999.9</v>
      </c>
      <c r="ES138">
        <v>39.6</v>
      </c>
      <c r="ET138">
        <v>30.2</v>
      </c>
      <c r="EU138">
        <v>18.7328</v>
      </c>
      <c r="EV138">
        <v>63.5655</v>
      </c>
      <c r="EW138">
        <v>23.6739</v>
      </c>
      <c r="EX138">
        <v>1</v>
      </c>
      <c r="EY138">
        <v>-0.0999009</v>
      </c>
      <c r="EZ138">
        <v>1.07085</v>
      </c>
      <c r="FA138">
        <v>20.241</v>
      </c>
      <c r="FB138">
        <v>5.23017</v>
      </c>
      <c r="FC138">
        <v>11.968</v>
      </c>
      <c r="FD138">
        <v>4.97065</v>
      </c>
      <c r="FE138">
        <v>3.28948</v>
      </c>
      <c r="FF138">
        <v>9999</v>
      </c>
      <c r="FG138">
        <v>9999</v>
      </c>
      <c r="FH138">
        <v>9999</v>
      </c>
      <c r="FI138">
        <v>377.3</v>
      </c>
      <c r="FJ138">
        <v>4.97275</v>
      </c>
      <c r="FK138">
        <v>1.87692</v>
      </c>
      <c r="FL138">
        <v>1.875</v>
      </c>
      <c r="FM138">
        <v>1.87787</v>
      </c>
      <c r="FN138">
        <v>1.87454</v>
      </c>
      <c r="FO138">
        <v>1.87819</v>
      </c>
      <c r="FP138">
        <v>1.87531</v>
      </c>
      <c r="FQ138">
        <v>1.87637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3.157</v>
      </c>
      <c r="GF138">
        <v>0.2003</v>
      </c>
      <c r="GG138">
        <v>1.777354642861949</v>
      </c>
      <c r="GH138">
        <v>0.004141656873719072</v>
      </c>
      <c r="GI138">
        <v>-1.960372967482991E-06</v>
      </c>
      <c r="GJ138">
        <v>5.42736388890357E-10</v>
      </c>
      <c r="GK138">
        <v>-0.009777689371679627</v>
      </c>
      <c r="GL138">
        <v>0.002273355880072555</v>
      </c>
      <c r="GM138">
        <v>0.000541358641816816</v>
      </c>
      <c r="GN138">
        <v>-1.836191331155658E-06</v>
      </c>
      <c r="GO138">
        <v>-0</v>
      </c>
      <c r="GP138">
        <v>2096</v>
      </c>
      <c r="GQ138">
        <v>1</v>
      </c>
      <c r="GR138">
        <v>23</v>
      </c>
      <c r="GS138">
        <v>7226.1</v>
      </c>
      <c r="GT138">
        <v>7226</v>
      </c>
      <c r="GU138">
        <v>1.13525</v>
      </c>
      <c r="GV138">
        <v>2.53296</v>
      </c>
      <c r="GW138">
        <v>1.39893</v>
      </c>
      <c r="GX138">
        <v>2.33643</v>
      </c>
      <c r="GY138">
        <v>1.44897</v>
      </c>
      <c r="GZ138">
        <v>2.49023</v>
      </c>
      <c r="HA138">
        <v>34.8755</v>
      </c>
      <c r="HB138">
        <v>15.3666</v>
      </c>
      <c r="HC138">
        <v>18</v>
      </c>
      <c r="HD138">
        <v>486.779</v>
      </c>
      <c r="HE138">
        <v>461.875</v>
      </c>
      <c r="HF138">
        <v>21.7961</v>
      </c>
      <c r="HG138">
        <v>25.6863</v>
      </c>
      <c r="HH138">
        <v>30.0002</v>
      </c>
      <c r="HI138">
        <v>25.5187</v>
      </c>
      <c r="HJ138">
        <v>25.5917</v>
      </c>
      <c r="HK138">
        <v>22.7573</v>
      </c>
      <c r="HL138">
        <v>22.3841</v>
      </c>
      <c r="HM138">
        <v>45.0928</v>
      </c>
      <c r="HN138">
        <v>21.8035</v>
      </c>
      <c r="HO138">
        <v>440.096</v>
      </c>
      <c r="HP138">
        <v>15.2661</v>
      </c>
      <c r="HQ138">
        <v>101.031</v>
      </c>
      <c r="HR138">
        <v>102.027</v>
      </c>
    </row>
    <row r="139" spans="1:226">
      <c r="A139">
        <v>123</v>
      </c>
      <c r="B139">
        <v>1664294692.1</v>
      </c>
      <c r="C139">
        <v>1585.099999904633</v>
      </c>
      <c r="D139" t="s">
        <v>606</v>
      </c>
      <c r="E139" t="s">
        <v>607</v>
      </c>
      <c r="F139">
        <v>5</v>
      </c>
      <c r="G139" t="s">
        <v>353</v>
      </c>
      <c r="H139" t="s">
        <v>555</v>
      </c>
      <c r="I139">
        <v>1664294684.332142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433.8422250839828</v>
      </c>
      <c r="AK139">
        <v>414.5186424242426</v>
      </c>
      <c r="AL139">
        <v>0.8094128138527829</v>
      </c>
      <c r="AM139">
        <v>63.45</v>
      </c>
      <c r="AN139">
        <f>(AP139 - AO139 + BO139*1E3/(8.314*(BQ139+273.15)) * AR139/BN139 * AQ139) * BN139/(100*BB139) * 1000/(1000 - AP139)</f>
        <v>0</v>
      </c>
      <c r="AO139">
        <v>15.26074396114279</v>
      </c>
      <c r="AP139">
        <v>18.42588181818183</v>
      </c>
      <c r="AQ139">
        <v>0.000394419467512791</v>
      </c>
      <c r="AR139">
        <v>96.68366070710924</v>
      </c>
      <c r="AS139">
        <v>7</v>
      </c>
      <c r="AT139">
        <v>1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1664294684.332142</v>
      </c>
      <c r="BH139">
        <v>404.0745714285714</v>
      </c>
      <c r="BI139">
        <v>422.9086428571428</v>
      </c>
      <c r="BJ139">
        <v>18.41365357142857</v>
      </c>
      <c r="BK139">
        <v>15.25854642857143</v>
      </c>
      <c r="BL139">
        <v>400.9168214285714</v>
      </c>
      <c r="BM139">
        <v>18.21352857142857</v>
      </c>
      <c r="BN139">
        <v>500.0255357142857</v>
      </c>
      <c r="BO139">
        <v>91.10259642857145</v>
      </c>
      <c r="BP139">
        <v>0.09980417142857144</v>
      </c>
      <c r="BQ139">
        <v>24.55909642857143</v>
      </c>
      <c r="BR139">
        <v>24.98711785714285</v>
      </c>
      <c r="BS139">
        <v>999.9000000000002</v>
      </c>
      <c r="BT139">
        <v>0</v>
      </c>
      <c r="BU139">
        <v>0</v>
      </c>
      <c r="BV139">
        <v>10000.46142857143</v>
      </c>
      <c r="BW139">
        <v>0</v>
      </c>
      <c r="BX139">
        <v>8.440099999999999</v>
      </c>
      <c r="BY139">
        <v>-18.83417142857143</v>
      </c>
      <c r="BZ139">
        <v>411.6547142857143</v>
      </c>
      <c r="CA139">
        <v>429.4617857142857</v>
      </c>
      <c r="CB139">
        <v>3.155106428571429</v>
      </c>
      <c r="CC139">
        <v>422.9086428571428</v>
      </c>
      <c r="CD139">
        <v>15.25854642857143</v>
      </c>
      <c r="CE139">
        <v>1.677531785714286</v>
      </c>
      <c r="CF139">
        <v>1.390093214285714</v>
      </c>
      <c r="CG139">
        <v>14.69005714285714</v>
      </c>
      <c r="CH139">
        <v>11.80999285714286</v>
      </c>
      <c r="CI139">
        <v>1999.994285714286</v>
      </c>
      <c r="CJ139">
        <v>0.9799994642857143</v>
      </c>
      <c r="CK139">
        <v>0.02000042142857144</v>
      </c>
      <c r="CL139">
        <v>0</v>
      </c>
      <c r="CM139">
        <v>709.6151785714285</v>
      </c>
      <c r="CN139">
        <v>5.000560000000001</v>
      </c>
      <c r="CO139">
        <v>14158.80714285714</v>
      </c>
      <c r="CP139">
        <v>17294.83571428571</v>
      </c>
      <c r="CQ139">
        <v>38.43942857142856</v>
      </c>
      <c r="CR139">
        <v>38.7365</v>
      </c>
      <c r="CS139">
        <v>37.77435714285714</v>
      </c>
      <c r="CT139">
        <v>37.56435714285715</v>
      </c>
      <c r="CU139">
        <v>38.84117857142856</v>
      </c>
      <c r="CV139">
        <v>1955.092857142857</v>
      </c>
      <c r="CW139">
        <v>39.90142857142858</v>
      </c>
      <c r="CX139">
        <v>0</v>
      </c>
      <c r="CY139">
        <v>1664294708.1</v>
      </c>
      <c r="CZ139">
        <v>0</v>
      </c>
      <c r="DA139">
        <v>0</v>
      </c>
      <c r="DB139" t="s">
        <v>356</v>
      </c>
      <c r="DC139">
        <v>1663861122</v>
      </c>
      <c r="DD139">
        <v>1663861125</v>
      </c>
      <c r="DE139">
        <v>0</v>
      </c>
      <c r="DF139">
        <v>-0.287</v>
      </c>
      <c r="DG139">
        <v>-0.004</v>
      </c>
      <c r="DH139">
        <v>3.172</v>
      </c>
      <c r="DI139">
        <v>0.178</v>
      </c>
      <c r="DJ139">
        <v>400</v>
      </c>
      <c r="DK139">
        <v>17</v>
      </c>
      <c r="DL139">
        <v>0.18</v>
      </c>
      <c r="DM139">
        <v>0.07000000000000001</v>
      </c>
      <c r="DN139">
        <v>-18.13443170731707</v>
      </c>
      <c r="DO139">
        <v>-23.39041254355404</v>
      </c>
      <c r="DP139">
        <v>3.029086692141188</v>
      </c>
      <c r="DQ139">
        <v>0</v>
      </c>
      <c r="DR139">
        <v>3.158476097560976</v>
      </c>
      <c r="DS139">
        <v>-0.008822717770029683</v>
      </c>
      <c r="DT139">
        <v>0.01225021729584259</v>
      </c>
      <c r="DU139">
        <v>1</v>
      </c>
      <c r="DV139">
        <v>1</v>
      </c>
      <c r="DW139">
        <v>2</v>
      </c>
      <c r="DX139" t="s">
        <v>412</v>
      </c>
      <c r="DY139">
        <v>2.98054</v>
      </c>
      <c r="DZ139">
        <v>2.72832</v>
      </c>
      <c r="EA139">
        <v>0.084548</v>
      </c>
      <c r="EB139">
        <v>0.0898283</v>
      </c>
      <c r="EC139">
        <v>0.090004</v>
      </c>
      <c r="ED139">
        <v>0.0792793</v>
      </c>
      <c r="EE139">
        <v>27500.2</v>
      </c>
      <c r="EF139">
        <v>26938.5</v>
      </c>
      <c r="EG139">
        <v>30565.6</v>
      </c>
      <c r="EH139">
        <v>29839.2</v>
      </c>
      <c r="EI139">
        <v>38374.7</v>
      </c>
      <c r="EJ139">
        <v>36172.6</v>
      </c>
      <c r="EK139">
        <v>46744.4</v>
      </c>
      <c r="EL139">
        <v>44367.2</v>
      </c>
      <c r="EM139">
        <v>1.8806</v>
      </c>
      <c r="EN139">
        <v>1.88722</v>
      </c>
      <c r="EO139">
        <v>0.108816</v>
      </c>
      <c r="EP139">
        <v>0</v>
      </c>
      <c r="EQ139">
        <v>23.2178</v>
      </c>
      <c r="ER139">
        <v>999.9</v>
      </c>
      <c r="ES139">
        <v>39.6</v>
      </c>
      <c r="ET139">
        <v>30.2</v>
      </c>
      <c r="EU139">
        <v>18.7332</v>
      </c>
      <c r="EV139">
        <v>63.6355</v>
      </c>
      <c r="EW139">
        <v>24.2588</v>
      </c>
      <c r="EX139">
        <v>1</v>
      </c>
      <c r="EY139">
        <v>-0.0998425</v>
      </c>
      <c r="EZ139">
        <v>1.07644</v>
      </c>
      <c r="FA139">
        <v>20.2409</v>
      </c>
      <c r="FB139">
        <v>5.23017</v>
      </c>
      <c r="FC139">
        <v>11.968</v>
      </c>
      <c r="FD139">
        <v>4.97055</v>
      </c>
      <c r="FE139">
        <v>3.28945</v>
      </c>
      <c r="FF139">
        <v>9999</v>
      </c>
      <c r="FG139">
        <v>9999</v>
      </c>
      <c r="FH139">
        <v>9999</v>
      </c>
      <c r="FI139">
        <v>377.3</v>
      </c>
      <c r="FJ139">
        <v>4.97275</v>
      </c>
      <c r="FK139">
        <v>1.8769</v>
      </c>
      <c r="FL139">
        <v>1.875</v>
      </c>
      <c r="FM139">
        <v>1.87784</v>
      </c>
      <c r="FN139">
        <v>1.87455</v>
      </c>
      <c r="FO139">
        <v>1.87818</v>
      </c>
      <c r="FP139">
        <v>1.87531</v>
      </c>
      <c r="FQ139">
        <v>1.87637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3.167</v>
      </c>
      <c r="GF139">
        <v>0.2004</v>
      </c>
      <c r="GG139">
        <v>1.777354642861949</v>
      </c>
      <c r="GH139">
        <v>0.004141656873719072</v>
      </c>
      <c r="GI139">
        <v>-1.960372967482991E-06</v>
      </c>
      <c r="GJ139">
        <v>5.42736388890357E-10</v>
      </c>
      <c r="GK139">
        <v>-0.009777689371679627</v>
      </c>
      <c r="GL139">
        <v>0.002273355880072555</v>
      </c>
      <c r="GM139">
        <v>0.000541358641816816</v>
      </c>
      <c r="GN139">
        <v>-1.836191331155658E-06</v>
      </c>
      <c r="GO139">
        <v>-0</v>
      </c>
      <c r="GP139">
        <v>2096</v>
      </c>
      <c r="GQ139">
        <v>1</v>
      </c>
      <c r="GR139">
        <v>23</v>
      </c>
      <c r="GS139">
        <v>7226.2</v>
      </c>
      <c r="GT139">
        <v>7226.1</v>
      </c>
      <c r="GU139">
        <v>1.16577</v>
      </c>
      <c r="GV139">
        <v>2.53662</v>
      </c>
      <c r="GW139">
        <v>1.39893</v>
      </c>
      <c r="GX139">
        <v>2.33643</v>
      </c>
      <c r="GY139">
        <v>1.44897</v>
      </c>
      <c r="GZ139">
        <v>2.49268</v>
      </c>
      <c r="HA139">
        <v>34.8755</v>
      </c>
      <c r="HB139">
        <v>15.3666</v>
      </c>
      <c r="HC139">
        <v>18</v>
      </c>
      <c r="HD139">
        <v>486.898</v>
      </c>
      <c r="HE139">
        <v>461.736</v>
      </c>
      <c r="HF139">
        <v>21.8074</v>
      </c>
      <c r="HG139">
        <v>25.6863</v>
      </c>
      <c r="HH139">
        <v>30.0001</v>
      </c>
      <c r="HI139">
        <v>25.5203</v>
      </c>
      <c r="HJ139">
        <v>25.5921</v>
      </c>
      <c r="HK139">
        <v>23.3652</v>
      </c>
      <c r="HL139">
        <v>22.3841</v>
      </c>
      <c r="HM139">
        <v>45.0928</v>
      </c>
      <c r="HN139">
        <v>21.812</v>
      </c>
      <c r="HO139">
        <v>460.132</v>
      </c>
      <c r="HP139">
        <v>15.2661</v>
      </c>
      <c r="HQ139">
        <v>101.03</v>
      </c>
      <c r="HR139">
        <v>102.026</v>
      </c>
    </row>
    <row r="140" spans="1:226">
      <c r="A140">
        <v>124</v>
      </c>
      <c r="B140">
        <v>1664294697.1</v>
      </c>
      <c r="C140">
        <v>1590.099999904633</v>
      </c>
      <c r="D140" t="s">
        <v>608</v>
      </c>
      <c r="E140" t="s">
        <v>609</v>
      </c>
      <c r="F140">
        <v>5</v>
      </c>
      <c r="G140" t="s">
        <v>353</v>
      </c>
      <c r="H140" t="s">
        <v>555</v>
      </c>
      <c r="I140">
        <v>1664294689.6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448.5305708571428</v>
      </c>
      <c r="AK140">
        <v>423.5649575757575</v>
      </c>
      <c r="AL140">
        <v>1.941444329004279</v>
      </c>
      <c r="AM140">
        <v>63.45</v>
      </c>
      <c r="AN140">
        <f>(AP140 - AO140 + BO140*1E3/(8.314*(BQ140+273.15)) * AR140/BN140 * AQ140) * BN140/(100*BB140) * 1000/(1000 - AP140)</f>
        <v>0</v>
      </c>
      <c r="AO140">
        <v>15.26092668149309</v>
      </c>
      <c r="AP140">
        <v>18.42683846153847</v>
      </c>
      <c r="AQ140">
        <v>1.701636189384658E-05</v>
      </c>
      <c r="AR140">
        <v>96.68366070710924</v>
      </c>
      <c r="AS140">
        <v>7</v>
      </c>
      <c r="AT140">
        <v>1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1664294689.6</v>
      </c>
      <c r="BH140">
        <v>406.8355925925926</v>
      </c>
      <c r="BI140">
        <v>430.6927407407407</v>
      </c>
      <c r="BJ140">
        <v>18.42285555555555</v>
      </c>
      <c r="BK140">
        <v>15.26058148148148</v>
      </c>
      <c r="BL140">
        <v>403.6701111111111</v>
      </c>
      <c r="BM140">
        <v>18.22254814814815</v>
      </c>
      <c r="BN140">
        <v>500.0386296296297</v>
      </c>
      <c r="BO140">
        <v>91.10116296296297</v>
      </c>
      <c r="BP140">
        <v>0.0998559888888889</v>
      </c>
      <c r="BQ140">
        <v>24.56168148148148</v>
      </c>
      <c r="BR140">
        <v>24.99137407407407</v>
      </c>
      <c r="BS140">
        <v>999.9000000000001</v>
      </c>
      <c r="BT140">
        <v>0</v>
      </c>
      <c r="BU140">
        <v>0</v>
      </c>
      <c r="BV140">
        <v>10002.72296296296</v>
      </c>
      <c r="BW140">
        <v>0</v>
      </c>
      <c r="BX140">
        <v>8.440099999999999</v>
      </c>
      <c r="BY140">
        <v>-23.85717037037037</v>
      </c>
      <c r="BZ140">
        <v>414.4714444444444</v>
      </c>
      <c r="CA140">
        <v>437.3674074074075</v>
      </c>
      <c r="CB140">
        <v>3.16226037037037</v>
      </c>
      <c r="CC140">
        <v>430.6927407407407</v>
      </c>
      <c r="CD140">
        <v>15.26058148148148</v>
      </c>
      <c r="CE140">
        <v>1.678343333333334</v>
      </c>
      <c r="CF140">
        <v>1.390256666666667</v>
      </c>
      <c r="CG140">
        <v>14.69756666666667</v>
      </c>
      <c r="CH140">
        <v>11.81178888888889</v>
      </c>
      <c r="CI140">
        <v>1999.977777777778</v>
      </c>
      <c r="CJ140">
        <v>0.9799994814814815</v>
      </c>
      <c r="CK140">
        <v>0.02000041481481482</v>
      </c>
      <c r="CL140">
        <v>0</v>
      </c>
      <c r="CM140">
        <v>709.5854074074074</v>
      </c>
      <c r="CN140">
        <v>5.000560000000001</v>
      </c>
      <c r="CO140">
        <v>14157.19259259259</v>
      </c>
      <c r="CP140">
        <v>17294.68518518519</v>
      </c>
      <c r="CQ140">
        <v>38.34692592592592</v>
      </c>
      <c r="CR140">
        <v>38.72433333333333</v>
      </c>
      <c r="CS140">
        <v>37.74514814814815</v>
      </c>
      <c r="CT140">
        <v>37.53907407407407</v>
      </c>
      <c r="CU140">
        <v>38.82837037037037</v>
      </c>
      <c r="CV140">
        <v>1955.077037037037</v>
      </c>
      <c r="CW140">
        <v>39.90074074074074</v>
      </c>
      <c r="CX140">
        <v>0</v>
      </c>
      <c r="CY140">
        <v>1664294712.9</v>
      </c>
      <c r="CZ140">
        <v>0</v>
      </c>
      <c r="DA140">
        <v>0</v>
      </c>
      <c r="DB140" t="s">
        <v>356</v>
      </c>
      <c r="DC140">
        <v>1663861122</v>
      </c>
      <c r="DD140">
        <v>1663861125</v>
      </c>
      <c r="DE140">
        <v>0</v>
      </c>
      <c r="DF140">
        <v>-0.287</v>
      </c>
      <c r="DG140">
        <v>-0.004</v>
      </c>
      <c r="DH140">
        <v>3.172</v>
      </c>
      <c r="DI140">
        <v>0.178</v>
      </c>
      <c r="DJ140">
        <v>400</v>
      </c>
      <c r="DK140">
        <v>17</v>
      </c>
      <c r="DL140">
        <v>0.18</v>
      </c>
      <c r="DM140">
        <v>0.07000000000000001</v>
      </c>
      <c r="DN140">
        <v>-21.365345</v>
      </c>
      <c r="DO140">
        <v>-55.63583189493431</v>
      </c>
      <c r="DP140">
        <v>5.820075626954945</v>
      </c>
      <c r="DQ140">
        <v>0</v>
      </c>
      <c r="DR140">
        <v>3.15716725</v>
      </c>
      <c r="DS140">
        <v>0.08662075046904259</v>
      </c>
      <c r="DT140">
        <v>0.008801077771358476</v>
      </c>
      <c r="DU140">
        <v>1</v>
      </c>
      <c r="DV140">
        <v>1</v>
      </c>
      <c r="DW140">
        <v>2</v>
      </c>
      <c r="DX140" t="s">
        <v>412</v>
      </c>
      <c r="DY140">
        <v>2.98052</v>
      </c>
      <c r="DZ140">
        <v>2.72835</v>
      </c>
      <c r="EA140">
        <v>0.08601590000000001</v>
      </c>
      <c r="EB140">
        <v>0.0922439</v>
      </c>
      <c r="EC140">
        <v>0.0900078</v>
      </c>
      <c r="ED140">
        <v>0.0792838</v>
      </c>
      <c r="EE140">
        <v>27455.4</v>
      </c>
      <c r="EF140">
        <v>26866.8</v>
      </c>
      <c r="EG140">
        <v>30564.9</v>
      </c>
      <c r="EH140">
        <v>29839</v>
      </c>
      <c r="EI140">
        <v>38374.2</v>
      </c>
      <c r="EJ140">
        <v>36172.2</v>
      </c>
      <c r="EK140">
        <v>46743.8</v>
      </c>
      <c r="EL140">
        <v>44366.8</v>
      </c>
      <c r="EM140">
        <v>1.88037</v>
      </c>
      <c r="EN140">
        <v>1.88735</v>
      </c>
      <c r="EO140">
        <v>0.107672</v>
      </c>
      <c r="EP140">
        <v>0</v>
      </c>
      <c r="EQ140">
        <v>23.2158</v>
      </c>
      <c r="ER140">
        <v>999.9</v>
      </c>
      <c r="ES140">
        <v>39.6</v>
      </c>
      <c r="ET140">
        <v>30.2</v>
      </c>
      <c r="EU140">
        <v>18.7315</v>
      </c>
      <c r="EV140">
        <v>63.7055</v>
      </c>
      <c r="EW140">
        <v>24.1867</v>
      </c>
      <c r="EX140">
        <v>1</v>
      </c>
      <c r="EY140">
        <v>-0.0998069</v>
      </c>
      <c r="EZ140">
        <v>1.09364</v>
      </c>
      <c r="FA140">
        <v>20.2408</v>
      </c>
      <c r="FB140">
        <v>5.23077</v>
      </c>
      <c r="FC140">
        <v>11.968</v>
      </c>
      <c r="FD140">
        <v>4.97065</v>
      </c>
      <c r="FE140">
        <v>3.28945</v>
      </c>
      <c r="FF140">
        <v>9999</v>
      </c>
      <c r="FG140">
        <v>9999</v>
      </c>
      <c r="FH140">
        <v>9999</v>
      </c>
      <c r="FI140">
        <v>377.3</v>
      </c>
      <c r="FJ140">
        <v>4.97275</v>
      </c>
      <c r="FK140">
        <v>1.87694</v>
      </c>
      <c r="FL140">
        <v>1.875</v>
      </c>
      <c r="FM140">
        <v>1.87787</v>
      </c>
      <c r="FN140">
        <v>1.87454</v>
      </c>
      <c r="FO140">
        <v>1.8782</v>
      </c>
      <c r="FP140">
        <v>1.87531</v>
      </c>
      <c r="FQ140">
        <v>1.87637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3.194</v>
      </c>
      <c r="GF140">
        <v>0.2004</v>
      </c>
      <c r="GG140">
        <v>1.777354642861949</v>
      </c>
      <c r="GH140">
        <v>0.004141656873719072</v>
      </c>
      <c r="GI140">
        <v>-1.960372967482991E-06</v>
      </c>
      <c r="GJ140">
        <v>5.42736388890357E-10</v>
      </c>
      <c r="GK140">
        <v>-0.009777689371679627</v>
      </c>
      <c r="GL140">
        <v>0.002273355880072555</v>
      </c>
      <c r="GM140">
        <v>0.000541358641816816</v>
      </c>
      <c r="GN140">
        <v>-1.836191331155658E-06</v>
      </c>
      <c r="GO140">
        <v>-0</v>
      </c>
      <c r="GP140">
        <v>2096</v>
      </c>
      <c r="GQ140">
        <v>1</v>
      </c>
      <c r="GR140">
        <v>23</v>
      </c>
      <c r="GS140">
        <v>7226.3</v>
      </c>
      <c r="GT140">
        <v>7226.2</v>
      </c>
      <c r="GU140">
        <v>1.20239</v>
      </c>
      <c r="GV140">
        <v>2.54517</v>
      </c>
      <c r="GW140">
        <v>1.39893</v>
      </c>
      <c r="GX140">
        <v>2.33643</v>
      </c>
      <c r="GY140">
        <v>1.44897</v>
      </c>
      <c r="GZ140">
        <v>2.46216</v>
      </c>
      <c r="HA140">
        <v>34.8755</v>
      </c>
      <c r="HB140">
        <v>15.3491</v>
      </c>
      <c r="HC140">
        <v>18</v>
      </c>
      <c r="HD140">
        <v>486.78</v>
      </c>
      <c r="HE140">
        <v>461.83</v>
      </c>
      <c r="HF140">
        <v>21.8154</v>
      </c>
      <c r="HG140">
        <v>25.6879</v>
      </c>
      <c r="HH140">
        <v>30.0001</v>
      </c>
      <c r="HI140">
        <v>25.5209</v>
      </c>
      <c r="HJ140">
        <v>25.5938</v>
      </c>
      <c r="HK140">
        <v>24.088</v>
      </c>
      <c r="HL140">
        <v>22.3841</v>
      </c>
      <c r="HM140">
        <v>45.0928</v>
      </c>
      <c r="HN140">
        <v>21.813</v>
      </c>
      <c r="HO140">
        <v>473.506</v>
      </c>
      <c r="HP140">
        <v>15.2661</v>
      </c>
      <c r="HQ140">
        <v>101.028</v>
      </c>
      <c r="HR140">
        <v>102.025</v>
      </c>
    </row>
    <row r="141" spans="1:226">
      <c r="A141">
        <v>125</v>
      </c>
      <c r="B141">
        <v>1664294702.1</v>
      </c>
      <c r="C141">
        <v>1595.099999904633</v>
      </c>
      <c r="D141" t="s">
        <v>610</v>
      </c>
      <c r="E141" t="s">
        <v>611</v>
      </c>
      <c r="F141">
        <v>5</v>
      </c>
      <c r="G141" t="s">
        <v>353</v>
      </c>
      <c r="H141" t="s">
        <v>555</v>
      </c>
      <c r="I141">
        <v>1664294694.314285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465.0715530805197</v>
      </c>
      <c r="AK141">
        <v>436.4830484848484</v>
      </c>
      <c r="AL141">
        <v>2.663993419913379</v>
      </c>
      <c r="AM141">
        <v>63.45</v>
      </c>
      <c r="AN141">
        <f>(AP141 - AO141 + BO141*1E3/(8.314*(BQ141+273.15)) * AR141/BN141 * AQ141) * BN141/(100*BB141) * 1000/(1000 - AP141)</f>
        <v>0</v>
      </c>
      <c r="AO141">
        <v>15.26166578277149</v>
      </c>
      <c r="AP141">
        <v>18.42680279720281</v>
      </c>
      <c r="AQ141">
        <v>-7.193022448246326E-05</v>
      </c>
      <c r="AR141">
        <v>96.68366070710924</v>
      </c>
      <c r="AS141">
        <v>7</v>
      </c>
      <c r="AT141">
        <v>1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1664294694.314285</v>
      </c>
      <c r="BH141">
        <v>413.0016428571428</v>
      </c>
      <c r="BI141">
        <v>442.85625</v>
      </c>
      <c r="BJ141">
        <v>18.42570714285714</v>
      </c>
      <c r="BK141">
        <v>15.26098571428571</v>
      </c>
      <c r="BL141">
        <v>409.8189285714285</v>
      </c>
      <c r="BM141">
        <v>18.22534642857143</v>
      </c>
      <c r="BN141">
        <v>500.0587142857143</v>
      </c>
      <c r="BO141">
        <v>91.1012107142857</v>
      </c>
      <c r="BP141">
        <v>0.1000124321428571</v>
      </c>
      <c r="BQ141">
        <v>24.56266428571428</v>
      </c>
      <c r="BR141">
        <v>24.99254642857143</v>
      </c>
      <c r="BS141">
        <v>999.9000000000002</v>
      </c>
      <c r="BT141">
        <v>0</v>
      </c>
      <c r="BU141">
        <v>0</v>
      </c>
      <c r="BV141">
        <v>10000.19464285714</v>
      </c>
      <c r="BW141">
        <v>0</v>
      </c>
      <c r="BX141">
        <v>8.440099999999999</v>
      </c>
      <c r="BY141">
        <v>-29.85459642857143</v>
      </c>
      <c r="BZ141">
        <v>420.7543571428571</v>
      </c>
      <c r="CA141">
        <v>449.7195</v>
      </c>
      <c r="CB141">
        <v>3.164716428571428</v>
      </c>
      <c r="CC141">
        <v>442.85625</v>
      </c>
      <c r="CD141">
        <v>15.26098571428571</v>
      </c>
      <c r="CE141">
        <v>1.678604642857143</v>
      </c>
      <c r="CF141">
        <v>1.390293928571429</v>
      </c>
      <c r="CG141">
        <v>14.69997142857143</v>
      </c>
      <c r="CH141">
        <v>11.81218928571429</v>
      </c>
      <c r="CI141">
        <v>1999.995</v>
      </c>
      <c r="CJ141">
        <v>0.979999142857143</v>
      </c>
      <c r="CK141">
        <v>0.02000074642857144</v>
      </c>
      <c r="CL141">
        <v>0</v>
      </c>
      <c r="CM141">
        <v>709.9169642857141</v>
      </c>
      <c r="CN141">
        <v>5.000560000000001</v>
      </c>
      <c r="CO141">
        <v>14162.20714285714</v>
      </c>
      <c r="CP141">
        <v>17294.82142857143</v>
      </c>
      <c r="CQ141">
        <v>38.2565</v>
      </c>
      <c r="CR141">
        <v>38.71399999999999</v>
      </c>
      <c r="CS141">
        <v>37.75421428571428</v>
      </c>
      <c r="CT141">
        <v>37.531</v>
      </c>
      <c r="CU141">
        <v>38.82107142857142</v>
      </c>
      <c r="CV141">
        <v>1955.093571428572</v>
      </c>
      <c r="CW141">
        <v>39.90142857142858</v>
      </c>
      <c r="CX141">
        <v>0</v>
      </c>
      <c r="CY141">
        <v>1664294718.3</v>
      </c>
      <c r="CZ141">
        <v>0</v>
      </c>
      <c r="DA141">
        <v>0</v>
      </c>
      <c r="DB141" t="s">
        <v>356</v>
      </c>
      <c r="DC141">
        <v>1663861122</v>
      </c>
      <c r="DD141">
        <v>1663861125</v>
      </c>
      <c r="DE141">
        <v>0</v>
      </c>
      <c r="DF141">
        <v>-0.287</v>
      </c>
      <c r="DG141">
        <v>-0.004</v>
      </c>
      <c r="DH141">
        <v>3.172</v>
      </c>
      <c r="DI141">
        <v>0.178</v>
      </c>
      <c r="DJ141">
        <v>400</v>
      </c>
      <c r="DK141">
        <v>17</v>
      </c>
      <c r="DL141">
        <v>0.18</v>
      </c>
      <c r="DM141">
        <v>0.07000000000000001</v>
      </c>
      <c r="DN141">
        <v>-26.44270975609756</v>
      </c>
      <c r="DO141">
        <v>-76.26328641114985</v>
      </c>
      <c r="DP141">
        <v>7.608274555130504</v>
      </c>
      <c r="DQ141">
        <v>0</v>
      </c>
      <c r="DR141">
        <v>3.162466097560976</v>
      </c>
      <c r="DS141">
        <v>0.03467853658537627</v>
      </c>
      <c r="DT141">
        <v>0.004227461256287117</v>
      </c>
      <c r="DU141">
        <v>1</v>
      </c>
      <c r="DV141">
        <v>1</v>
      </c>
      <c r="DW141">
        <v>2</v>
      </c>
      <c r="DX141" t="s">
        <v>412</v>
      </c>
      <c r="DY141">
        <v>2.9807</v>
      </c>
      <c r="DZ141">
        <v>2.72851</v>
      </c>
      <c r="EA141">
        <v>0.08803179999999999</v>
      </c>
      <c r="EB141">
        <v>0.0947403</v>
      </c>
      <c r="EC141">
        <v>0.0900039</v>
      </c>
      <c r="ED141">
        <v>0.07928399999999999</v>
      </c>
      <c r="EE141">
        <v>27395</v>
      </c>
      <c r="EF141">
        <v>26792.7</v>
      </c>
      <c r="EG141">
        <v>30565</v>
      </c>
      <c r="EH141">
        <v>29838.8</v>
      </c>
      <c r="EI141">
        <v>38374.5</v>
      </c>
      <c r="EJ141">
        <v>36172.2</v>
      </c>
      <c r="EK141">
        <v>46743.8</v>
      </c>
      <c r="EL141">
        <v>44366.5</v>
      </c>
      <c r="EM141">
        <v>1.88048</v>
      </c>
      <c r="EN141">
        <v>1.88735</v>
      </c>
      <c r="EO141">
        <v>0.108071</v>
      </c>
      <c r="EP141">
        <v>0</v>
      </c>
      <c r="EQ141">
        <v>23.2139</v>
      </c>
      <c r="ER141">
        <v>999.9</v>
      </c>
      <c r="ES141">
        <v>39.6</v>
      </c>
      <c r="ET141">
        <v>30.2</v>
      </c>
      <c r="EU141">
        <v>18.734</v>
      </c>
      <c r="EV141">
        <v>63.7455</v>
      </c>
      <c r="EW141">
        <v>24.0104</v>
      </c>
      <c r="EX141">
        <v>1</v>
      </c>
      <c r="EY141">
        <v>-0.0995732</v>
      </c>
      <c r="EZ141">
        <v>1.09346</v>
      </c>
      <c r="FA141">
        <v>20.2408</v>
      </c>
      <c r="FB141">
        <v>5.23107</v>
      </c>
      <c r="FC141">
        <v>11.968</v>
      </c>
      <c r="FD141">
        <v>4.9709</v>
      </c>
      <c r="FE141">
        <v>3.28955</v>
      </c>
      <c r="FF141">
        <v>9999</v>
      </c>
      <c r="FG141">
        <v>9999</v>
      </c>
      <c r="FH141">
        <v>9999</v>
      </c>
      <c r="FI141">
        <v>377.3</v>
      </c>
      <c r="FJ141">
        <v>4.97273</v>
      </c>
      <c r="FK141">
        <v>1.87691</v>
      </c>
      <c r="FL141">
        <v>1.875</v>
      </c>
      <c r="FM141">
        <v>1.87784</v>
      </c>
      <c r="FN141">
        <v>1.87454</v>
      </c>
      <c r="FO141">
        <v>1.87819</v>
      </c>
      <c r="FP141">
        <v>1.87531</v>
      </c>
      <c r="FQ141">
        <v>1.87637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3.229</v>
      </c>
      <c r="GF141">
        <v>0.2004</v>
      </c>
      <c r="GG141">
        <v>1.777354642861949</v>
      </c>
      <c r="GH141">
        <v>0.004141656873719072</v>
      </c>
      <c r="GI141">
        <v>-1.960372967482991E-06</v>
      </c>
      <c r="GJ141">
        <v>5.42736388890357E-10</v>
      </c>
      <c r="GK141">
        <v>-0.009777689371679627</v>
      </c>
      <c r="GL141">
        <v>0.002273355880072555</v>
      </c>
      <c r="GM141">
        <v>0.000541358641816816</v>
      </c>
      <c r="GN141">
        <v>-1.836191331155658E-06</v>
      </c>
      <c r="GO141">
        <v>-0</v>
      </c>
      <c r="GP141">
        <v>2096</v>
      </c>
      <c r="GQ141">
        <v>1</v>
      </c>
      <c r="GR141">
        <v>23</v>
      </c>
      <c r="GS141">
        <v>7226.3</v>
      </c>
      <c r="GT141">
        <v>7226.3</v>
      </c>
      <c r="GU141">
        <v>1.23413</v>
      </c>
      <c r="GV141">
        <v>2.54639</v>
      </c>
      <c r="GW141">
        <v>1.39893</v>
      </c>
      <c r="GX141">
        <v>2.33643</v>
      </c>
      <c r="GY141">
        <v>1.44897</v>
      </c>
      <c r="GZ141">
        <v>2.37061</v>
      </c>
      <c r="HA141">
        <v>34.8755</v>
      </c>
      <c r="HB141">
        <v>15.3491</v>
      </c>
      <c r="HC141">
        <v>18</v>
      </c>
      <c r="HD141">
        <v>486.841</v>
      </c>
      <c r="HE141">
        <v>461.833</v>
      </c>
      <c r="HF141">
        <v>21.8167</v>
      </c>
      <c r="HG141">
        <v>25.6884</v>
      </c>
      <c r="HH141">
        <v>30.0003</v>
      </c>
      <c r="HI141">
        <v>25.522</v>
      </c>
      <c r="HJ141">
        <v>25.5942</v>
      </c>
      <c r="HK141">
        <v>24.7365</v>
      </c>
      <c r="HL141">
        <v>22.3841</v>
      </c>
      <c r="HM141">
        <v>45.0928</v>
      </c>
      <c r="HN141">
        <v>21.8209</v>
      </c>
      <c r="HO141">
        <v>493.541</v>
      </c>
      <c r="HP141">
        <v>15.2662</v>
      </c>
      <c r="HQ141">
        <v>101.029</v>
      </c>
      <c r="HR141">
        <v>102.025</v>
      </c>
    </row>
    <row r="142" spans="1:226">
      <c r="A142">
        <v>126</v>
      </c>
      <c r="B142">
        <v>1664294707.1</v>
      </c>
      <c r="C142">
        <v>1600.099999904633</v>
      </c>
      <c r="D142" t="s">
        <v>612</v>
      </c>
      <c r="E142" t="s">
        <v>613</v>
      </c>
      <c r="F142">
        <v>5</v>
      </c>
      <c r="G142" t="s">
        <v>353</v>
      </c>
      <c r="H142" t="s">
        <v>555</v>
      </c>
      <c r="I142">
        <v>1664294699.6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481.958699182684</v>
      </c>
      <c r="AK142">
        <v>451.2808787878786</v>
      </c>
      <c r="AL142">
        <v>2.993222164502072</v>
      </c>
      <c r="AM142">
        <v>63.45</v>
      </c>
      <c r="AN142">
        <f>(AP142 - AO142 + BO142*1E3/(8.314*(BQ142+273.15)) * AR142/BN142 * AQ142) * BN142/(100*BB142) * 1000/(1000 - AP142)</f>
        <v>0</v>
      </c>
      <c r="AO142">
        <v>15.2629097684897</v>
      </c>
      <c r="AP142">
        <v>18.42245174825176</v>
      </c>
      <c r="AQ142">
        <v>5.292724890663385E-05</v>
      </c>
      <c r="AR142">
        <v>96.68366070710924</v>
      </c>
      <c r="AS142">
        <v>7</v>
      </c>
      <c r="AT142">
        <v>1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1664294699.6</v>
      </c>
      <c r="BH142">
        <v>424.0019629629629</v>
      </c>
      <c r="BI142">
        <v>459.4872592592592</v>
      </c>
      <c r="BJ142">
        <v>18.42621111111111</v>
      </c>
      <c r="BK142">
        <v>15.26195925925926</v>
      </c>
      <c r="BL142">
        <v>420.7887037037038</v>
      </c>
      <c r="BM142">
        <v>18.22584444444444</v>
      </c>
      <c r="BN142">
        <v>500.0721851851852</v>
      </c>
      <c r="BO142">
        <v>91.10095925925926</v>
      </c>
      <c r="BP142">
        <v>0.1001037074074074</v>
      </c>
      <c r="BQ142">
        <v>24.55876666666666</v>
      </c>
      <c r="BR142">
        <v>24.98652962962963</v>
      </c>
      <c r="BS142">
        <v>999.9000000000001</v>
      </c>
      <c r="BT142">
        <v>0</v>
      </c>
      <c r="BU142">
        <v>0</v>
      </c>
      <c r="BV142">
        <v>9995.438148148149</v>
      </c>
      <c r="BW142">
        <v>0</v>
      </c>
      <c r="BX142">
        <v>8.440099999999999</v>
      </c>
      <c r="BY142">
        <v>-35.48532592592593</v>
      </c>
      <c r="BZ142">
        <v>431.9613333333332</v>
      </c>
      <c r="CA142">
        <v>466.6086666666667</v>
      </c>
      <c r="CB142">
        <v>3.164254444444444</v>
      </c>
      <c r="CC142">
        <v>459.4872592592592</v>
      </c>
      <c r="CD142">
        <v>15.26195925925926</v>
      </c>
      <c r="CE142">
        <v>1.678646296296296</v>
      </c>
      <c r="CF142">
        <v>1.390378888888889</v>
      </c>
      <c r="CG142">
        <v>14.70035925925926</v>
      </c>
      <c r="CH142">
        <v>11.81310740740741</v>
      </c>
      <c r="CI142">
        <v>1999.985925925926</v>
      </c>
      <c r="CJ142">
        <v>0.979999925925926</v>
      </c>
      <c r="CK142">
        <v>0.02000005925925926</v>
      </c>
      <c r="CL142">
        <v>0</v>
      </c>
      <c r="CM142">
        <v>710.6854074074074</v>
      </c>
      <c r="CN142">
        <v>5.000560000000001</v>
      </c>
      <c r="CO142">
        <v>14178.21111111111</v>
      </c>
      <c r="CP142">
        <v>17294.74814814815</v>
      </c>
      <c r="CQ142">
        <v>38.2105925925926</v>
      </c>
      <c r="CR142">
        <v>38.70099999999999</v>
      </c>
      <c r="CS142">
        <v>37.73118518518518</v>
      </c>
      <c r="CT142">
        <v>37.50444444444445</v>
      </c>
      <c r="CU142">
        <v>38.80744444444444</v>
      </c>
      <c r="CV142">
        <v>1955.086296296296</v>
      </c>
      <c r="CW142">
        <v>39.89962962962964</v>
      </c>
      <c r="CX142">
        <v>0</v>
      </c>
      <c r="CY142">
        <v>1664294723.1</v>
      </c>
      <c r="CZ142">
        <v>0</v>
      </c>
      <c r="DA142">
        <v>0</v>
      </c>
      <c r="DB142" t="s">
        <v>356</v>
      </c>
      <c r="DC142">
        <v>1663861122</v>
      </c>
      <c r="DD142">
        <v>1663861125</v>
      </c>
      <c r="DE142">
        <v>0</v>
      </c>
      <c r="DF142">
        <v>-0.287</v>
      </c>
      <c r="DG142">
        <v>-0.004</v>
      </c>
      <c r="DH142">
        <v>3.172</v>
      </c>
      <c r="DI142">
        <v>0.178</v>
      </c>
      <c r="DJ142">
        <v>400</v>
      </c>
      <c r="DK142">
        <v>17</v>
      </c>
      <c r="DL142">
        <v>0.18</v>
      </c>
      <c r="DM142">
        <v>0.07000000000000001</v>
      </c>
      <c r="DN142">
        <v>-30.74796341463414</v>
      </c>
      <c r="DO142">
        <v>-69.64375400696862</v>
      </c>
      <c r="DP142">
        <v>7.030145684774201</v>
      </c>
      <c r="DQ142">
        <v>0</v>
      </c>
      <c r="DR142">
        <v>3.164133170731708</v>
      </c>
      <c r="DS142">
        <v>0.005448083623700499</v>
      </c>
      <c r="DT142">
        <v>0.001980302316196608</v>
      </c>
      <c r="DU142">
        <v>1</v>
      </c>
      <c r="DV142">
        <v>1</v>
      </c>
      <c r="DW142">
        <v>2</v>
      </c>
      <c r="DX142" t="s">
        <v>412</v>
      </c>
      <c r="DY142">
        <v>2.9807</v>
      </c>
      <c r="DZ142">
        <v>2.72826</v>
      </c>
      <c r="EA142">
        <v>0.0902768</v>
      </c>
      <c r="EB142">
        <v>0.0972218</v>
      </c>
      <c r="EC142">
        <v>0.0899862</v>
      </c>
      <c r="ED142">
        <v>0.07928830000000001</v>
      </c>
      <c r="EE142">
        <v>27327.1</v>
      </c>
      <c r="EF142">
        <v>26719.7</v>
      </c>
      <c r="EG142">
        <v>30564.5</v>
      </c>
      <c r="EH142">
        <v>29839.3</v>
      </c>
      <c r="EI142">
        <v>38374.8</v>
      </c>
      <c r="EJ142">
        <v>36173.1</v>
      </c>
      <c r="EK142">
        <v>46743.1</v>
      </c>
      <c r="EL142">
        <v>44367.7</v>
      </c>
      <c r="EM142">
        <v>1.88065</v>
      </c>
      <c r="EN142">
        <v>1.8873</v>
      </c>
      <c r="EO142">
        <v>0.106674</v>
      </c>
      <c r="EP142">
        <v>0</v>
      </c>
      <c r="EQ142">
        <v>23.2147</v>
      </c>
      <c r="ER142">
        <v>999.9</v>
      </c>
      <c r="ES142">
        <v>39.6</v>
      </c>
      <c r="ET142">
        <v>30.2</v>
      </c>
      <c r="EU142">
        <v>18.7345</v>
      </c>
      <c r="EV142">
        <v>63.6355</v>
      </c>
      <c r="EW142">
        <v>23.9303</v>
      </c>
      <c r="EX142">
        <v>1</v>
      </c>
      <c r="EY142">
        <v>-0.0996341</v>
      </c>
      <c r="EZ142">
        <v>1.07347</v>
      </c>
      <c r="FA142">
        <v>20.2409</v>
      </c>
      <c r="FB142">
        <v>5.23122</v>
      </c>
      <c r="FC142">
        <v>11.968</v>
      </c>
      <c r="FD142">
        <v>4.971</v>
      </c>
      <c r="FE142">
        <v>3.28965</v>
      </c>
      <c r="FF142">
        <v>9999</v>
      </c>
      <c r="FG142">
        <v>9999</v>
      </c>
      <c r="FH142">
        <v>9999</v>
      </c>
      <c r="FI142">
        <v>377.3</v>
      </c>
      <c r="FJ142">
        <v>4.97275</v>
      </c>
      <c r="FK142">
        <v>1.87692</v>
      </c>
      <c r="FL142">
        <v>1.875</v>
      </c>
      <c r="FM142">
        <v>1.87785</v>
      </c>
      <c r="FN142">
        <v>1.87456</v>
      </c>
      <c r="FO142">
        <v>1.8782</v>
      </c>
      <c r="FP142">
        <v>1.87531</v>
      </c>
      <c r="FQ142">
        <v>1.87637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3.269</v>
      </c>
      <c r="GF142">
        <v>0.2003</v>
      </c>
      <c r="GG142">
        <v>1.777354642861949</v>
      </c>
      <c r="GH142">
        <v>0.004141656873719072</v>
      </c>
      <c r="GI142">
        <v>-1.960372967482991E-06</v>
      </c>
      <c r="GJ142">
        <v>5.42736388890357E-10</v>
      </c>
      <c r="GK142">
        <v>-0.009777689371679627</v>
      </c>
      <c r="GL142">
        <v>0.002273355880072555</v>
      </c>
      <c r="GM142">
        <v>0.000541358641816816</v>
      </c>
      <c r="GN142">
        <v>-1.836191331155658E-06</v>
      </c>
      <c r="GO142">
        <v>-0</v>
      </c>
      <c r="GP142">
        <v>2096</v>
      </c>
      <c r="GQ142">
        <v>1</v>
      </c>
      <c r="GR142">
        <v>23</v>
      </c>
      <c r="GS142">
        <v>7226.4</v>
      </c>
      <c r="GT142">
        <v>7226.4</v>
      </c>
      <c r="GU142">
        <v>1.27075</v>
      </c>
      <c r="GV142">
        <v>2.5354</v>
      </c>
      <c r="GW142">
        <v>1.39893</v>
      </c>
      <c r="GX142">
        <v>2.33643</v>
      </c>
      <c r="GY142">
        <v>1.44897</v>
      </c>
      <c r="GZ142">
        <v>2.40112</v>
      </c>
      <c r="HA142">
        <v>34.8755</v>
      </c>
      <c r="HB142">
        <v>15.3491</v>
      </c>
      <c r="HC142">
        <v>18</v>
      </c>
      <c r="HD142">
        <v>486.944</v>
      </c>
      <c r="HE142">
        <v>461.816</v>
      </c>
      <c r="HF142">
        <v>21.8233</v>
      </c>
      <c r="HG142">
        <v>25.6884</v>
      </c>
      <c r="HH142">
        <v>30.0002</v>
      </c>
      <c r="HI142">
        <v>25.5231</v>
      </c>
      <c r="HJ142">
        <v>25.596</v>
      </c>
      <c r="HK142">
        <v>25.4614</v>
      </c>
      <c r="HL142">
        <v>22.3841</v>
      </c>
      <c r="HM142">
        <v>45.0928</v>
      </c>
      <c r="HN142">
        <v>21.8313</v>
      </c>
      <c r="HO142">
        <v>506.898</v>
      </c>
      <c r="HP142">
        <v>15.27</v>
      </c>
      <c r="HQ142">
        <v>101.027</v>
      </c>
      <c r="HR142">
        <v>102.027</v>
      </c>
    </row>
    <row r="143" spans="1:226">
      <c r="A143">
        <v>127</v>
      </c>
      <c r="B143">
        <v>1664294712.1</v>
      </c>
      <c r="C143">
        <v>1605.099999904633</v>
      </c>
      <c r="D143" t="s">
        <v>614</v>
      </c>
      <c r="E143" t="s">
        <v>615</v>
      </c>
      <c r="F143">
        <v>5</v>
      </c>
      <c r="G143" t="s">
        <v>353</v>
      </c>
      <c r="H143" t="s">
        <v>555</v>
      </c>
      <c r="I143">
        <v>1664294704.314285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499.0261391064936</v>
      </c>
      <c r="AK143">
        <v>466.9769636363637</v>
      </c>
      <c r="AL143">
        <v>3.149440173160115</v>
      </c>
      <c r="AM143">
        <v>63.45</v>
      </c>
      <c r="AN143">
        <f>(AP143 - AO143 + BO143*1E3/(8.314*(BQ143+273.15)) * AR143/BN143 * AQ143) * BN143/(100*BB143) * 1000/(1000 - AP143)</f>
        <v>0</v>
      </c>
      <c r="AO143">
        <v>15.2639819447288</v>
      </c>
      <c r="AP143">
        <v>18.4200097902098</v>
      </c>
      <c r="AQ143">
        <v>-0.0001145753975103157</v>
      </c>
      <c r="AR143">
        <v>96.68366070710924</v>
      </c>
      <c r="AS143">
        <v>7</v>
      </c>
      <c r="AT143">
        <v>1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1664294704.314285</v>
      </c>
      <c r="BH143">
        <v>436.68575</v>
      </c>
      <c r="BI143">
        <v>475.1179642857143</v>
      </c>
      <c r="BJ143">
        <v>18.42412142857142</v>
      </c>
      <c r="BK143">
        <v>15.26298571428572</v>
      </c>
      <c r="BL143">
        <v>433.4376428571427</v>
      </c>
      <c r="BM143">
        <v>18.22379285714286</v>
      </c>
      <c r="BN143">
        <v>500.0635357142856</v>
      </c>
      <c r="BO143">
        <v>91.10079642857143</v>
      </c>
      <c r="BP143">
        <v>0.1000905357142857</v>
      </c>
      <c r="BQ143">
        <v>24.55388214285714</v>
      </c>
      <c r="BR143">
        <v>24.97692857142857</v>
      </c>
      <c r="BS143">
        <v>999.9000000000002</v>
      </c>
      <c r="BT143">
        <v>0</v>
      </c>
      <c r="BU143">
        <v>0</v>
      </c>
      <c r="BV143">
        <v>9994.955714285714</v>
      </c>
      <c r="BW143">
        <v>0</v>
      </c>
      <c r="BX143">
        <v>8.440099999999999</v>
      </c>
      <c r="BY143">
        <v>-38.43216071428571</v>
      </c>
      <c r="BZ143">
        <v>444.8822500000001</v>
      </c>
      <c r="CA143">
        <v>482.4820357142857</v>
      </c>
      <c r="CB143">
        <v>3.161138571428571</v>
      </c>
      <c r="CC143">
        <v>475.1179642857143</v>
      </c>
      <c r="CD143">
        <v>15.26298571428572</v>
      </c>
      <c r="CE143">
        <v>1.678452142857143</v>
      </c>
      <c r="CF143">
        <v>1.390470357142857</v>
      </c>
      <c r="CG143">
        <v>14.69857142857143</v>
      </c>
      <c r="CH143">
        <v>11.81409285714286</v>
      </c>
      <c r="CI143">
        <v>1999.987857142857</v>
      </c>
      <c r="CJ143">
        <v>0.9799996071428572</v>
      </c>
      <c r="CK143">
        <v>0.0200004</v>
      </c>
      <c r="CL143">
        <v>0</v>
      </c>
      <c r="CM143">
        <v>711.9357142857142</v>
      </c>
      <c r="CN143">
        <v>5.000560000000001</v>
      </c>
      <c r="CO143">
        <v>14203.86071428571</v>
      </c>
      <c r="CP143">
        <v>17294.77142857143</v>
      </c>
      <c r="CQ143">
        <v>38.26332142857143</v>
      </c>
      <c r="CR143">
        <v>38.6915</v>
      </c>
      <c r="CS143">
        <v>37.70724999999999</v>
      </c>
      <c r="CT143">
        <v>37.51089285714286</v>
      </c>
      <c r="CU143">
        <v>38.78985714285714</v>
      </c>
      <c r="CV143">
        <v>1955.0875</v>
      </c>
      <c r="CW143">
        <v>39.90035714285715</v>
      </c>
      <c r="CX143">
        <v>0</v>
      </c>
      <c r="CY143">
        <v>1664294728.5</v>
      </c>
      <c r="CZ143">
        <v>0</v>
      </c>
      <c r="DA143">
        <v>0</v>
      </c>
      <c r="DB143" t="s">
        <v>356</v>
      </c>
      <c r="DC143">
        <v>1663861122</v>
      </c>
      <c r="DD143">
        <v>1663861125</v>
      </c>
      <c r="DE143">
        <v>0</v>
      </c>
      <c r="DF143">
        <v>-0.287</v>
      </c>
      <c r="DG143">
        <v>-0.004</v>
      </c>
      <c r="DH143">
        <v>3.172</v>
      </c>
      <c r="DI143">
        <v>0.178</v>
      </c>
      <c r="DJ143">
        <v>400</v>
      </c>
      <c r="DK143">
        <v>17</v>
      </c>
      <c r="DL143">
        <v>0.18</v>
      </c>
      <c r="DM143">
        <v>0.07000000000000001</v>
      </c>
      <c r="DN143">
        <v>-36.23459</v>
      </c>
      <c r="DO143">
        <v>-40.41384540337715</v>
      </c>
      <c r="DP143">
        <v>4.040635643546693</v>
      </c>
      <c r="DQ143">
        <v>0</v>
      </c>
      <c r="DR143">
        <v>3.16251975</v>
      </c>
      <c r="DS143">
        <v>-0.03513984990619305</v>
      </c>
      <c r="DT143">
        <v>0.003856432605076895</v>
      </c>
      <c r="DU143">
        <v>1</v>
      </c>
      <c r="DV143">
        <v>1</v>
      </c>
      <c r="DW143">
        <v>2</v>
      </c>
      <c r="DX143" t="s">
        <v>412</v>
      </c>
      <c r="DY143">
        <v>2.98067</v>
      </c>
      <c r="DZ143">
        <v>2.72852</v>
      </c>
      <c r="EA143">
        <v>0.0926126</v>
      </c>
      <c r="EB143">
        <v>0.0996629</v>
      </c>
      <c r="EC143">
        <v>0.0899812</v>
      </c>
      <c r="ED143">
        <v>0.079295</v>
      </c>
      <c r="EE143">
        <v>27257.4</v>
      </c>
      <c r="EF143">
        <v>26647.4</v>
      </c>
      <c r="EG143">
        <v>30565</v>
      </c>
      <c r="EH143">
        <v>29839.3</v>
      </c>
      <c r="EI143">
        <v>38375.6</v>
      </c>
      <c r="EJ143">
        <v>36172.7</v>
      </c>
      <c r="EK143">
        <v>46743.6</v>
      </c>
      <c r="EL143">
        <v>44367.3</v>
      </c>
      <c r="EM143">
        <v>1.88048</v>
      </c>
      <c r="EN143">
        <v>1.88717</v>
      </c>
      <c r="EO143">
        <v>0.1055</v>
      </c>
      <c r="EP143">
        <v>0</v>
      </c>
      <c r="EQ143">
        <v>23.2158</v>
      </c>
      <c r="ER143">
        <v>999.9</v>
      </c>
      <c r="ES143">
        <v>39.6</v>
      </c>
      <c r="ET143">
        <v>30.2</v>
      </c>
      <c r="EU143">
        <v>18.7326</v>
      </c>
      <c r="EV143">
        <v>63.7055</v>
      </c>
      <c r="EW143">
        <v>23.742</v>
      </c>
      <c r="EX143">
        <v>1</v>
      </c>
      <c r="EY143">
        <v>-0.09974089999999999</v>
      </c>
      <c r="EZ143">
        <v>1.03422</v>
      </c>
      <c r="FA143">
        <v>20.2412</v>
      </c>
      <c r="FB143">
        <v>5.23077</v>
      </c>
      <c r="FC143">
        <v>11.968</v>
      </c>
      <c r="FD143">
        <v>4.97105</v>
      </c>
      <c r="FE143">
        <v>3.28965</v>
      </c>
      <c r="FF143">
        <v>9999</v>
      </c>
      <c r="FG143">
        <v>9999</v>
      </c>
      <c r="FH143">
        <v>9999</v>
      </c>
      <c r="FI143">
        <v>377.3</v>
      </c>
      <c r="FJ143">
        <v>4.97275</v>
      </c>
      <c r="FK143">
        <v>1.87697</v>
      </c>
      <c r="FL143">
        <v>1.87502</v>
      </c>
      <c r="FM143">
        <v>1.87789</v>
      </c>
      <c r="FN143">
        <v>1.87455</v>
      </c>
      <c r="FO143">
        <v>1.87819</v>
      </c>
      <c r="FP143">
        <v>1.87531</v>
      </c>
      <c r="FQ143">
        <v>1.87638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3.312</v>
      </c>
      <c r="GF143">
        <v>0.2003</v>
      </c>
      <c r="GG143">
        <v>1.777354642861949</v>
      </c>
      <c r="GH143">
        <v>0.004141656873719072</v>
      </c>
      <c r="GI143">
        <v>-1.960372967482991E-06</v>
      </c>
      <c r="GJ143">
        <v>5.42736388890357E-10</v>
      </c>
      <c r="GK143">
        <v>-0.009777689371679627</v>
      </c>
      <c r="GL143">
        <v>0.002273355880072555</v>
      </c>
      <c r="GM143">
        <v>0.000541358641816816</v>
      </c>
      <c r="GN143">
        <v>-1.836191331155658E-06</v>
      </c>
      <c r="GO143">
        <v>-0</v>
      </c>
      <c r="GP143">
        <v>2096</v>
      </c>
      <c r="GQ143">
        <v>1</v>
      </c>
      <c r="GR143">
        <v>23</v>
      </c>
      <c r="GS143">
        <v>7226.5</v>
      </c>
      <c r="GT143">
        <v>7226.5</v>
      </c>
      <c r="GU143">
        <v>1.30249</v>
      </c>
      <c r="GV143">
        <v>2.53174</v>
      </c>
      <c r="GW143">
        <v>1.39893</v>
      </c>
      <c r="GX143">
        <v>2.33643</v>
      </c>
      <c r="GY143">
        <v>1.44897</v>
      </c>
      <c r="GZ143">
        <v>2.43408</v>
      </c>
      <c r="HA143">
        <v>34.8755</v>
      </c>
      <c r="HB143">
        <v>15.3579</v>
      </c>
      <c r="HC143">
        <v>18</v>
      </c>
      <c r="HD143">
        <v>486.853</v>
      </c>
      <c r="HE143">
        <v>461.744</v>
      </c>
      <c r="HF143">
        <v>21.8339</v>
      </c>
      <c r="HG143">
        <v>25.6884</v>
      </c>
      <c r="HH143">
        <v>30.0001</v>
      </c>
      <c r="HI143">
        <v>25.5236</v>
      </c>
      <c r="HJ143">
        <v>25.5969</v>
      </c>
      <c r="HK143">
        <v>26.1067</v>
      </c>
      <c r="HL143">
        <v>22.3841</v>
      </c>
      <c r="HM143">
        <v>45.0928</v>
      </c>
      <c r="HN143">
        <v>21.8549</v>
      </c>
      <c r="HO143">
        <v>526.931</v>
      </c>
      <c r="HP143">
        <v>15.2711</v>
      </c>
      <c r="HQ143">
        <v>101.028</v>
      </c>
      <c r="HR143">
        <v>102.027</v>
      </c>
    </row>
    <row r="144" spans="1:226">
      <c r="A144">
        <v>128</v>
      </c>
      <c r="B144">
        <v>1664294717.1</v>
      </c>
      <c r="C144">
        <v>1610.099999904633</v>
      </c>
      <c r="D144" t="s">
        <v>616</v>
      </c>
      <c r="E144" t="s">
        <v>617</v>
      </c>
      <c r="F144">
        <v>5</v>
      </c>
      <c r="G144" t="s">
        <v>353</v>
      </c>
      <c r="H144" t="s">
        <v>555</v>
      </c>
      <c r="I144">
        <v>1664294709.6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515.9547368311688</v>
      </c>
      <c r="AK144">
        <v>483.0915696969694</v>
      </c>
      <c r="AL144">
        <v>3.237554112554096</v>
      </c>
      <c r="AM144">
        <v>63.45</v>
      </c>
      <c r="AN144">
        <f>(AP144 - AO144 + BO144*1E3/(8.314*(BQ144+273.15)) * AR144/BN144 * AQ144) * BN144/(100*BB144) * 1000/(1000 - AP144)</f>
        <v>0</v>
      </c>
      <c r="AO144">
        <v>15.26511110586477</v>
      </c>
      <c r="AP144">
        <v>18.41509440559442</v>
      </c>
      <c r="AQ144">
        <v>-5.107503725875731E-05</v>
      </c>
      <c r="AR144">
        <v>96.68366070710924</v>
      </c>
      <c r="AS144">
        <v>7</v>
      </c>
      <c r="AT144">
        <v>1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1664294709.6</v>
      </c>
      <c r="BH144">
        <v>452.3587777777778</v>
      </c>
      <c r="BI144">
        <v>492.7791851851853</v>
      </c>
      <c r="BJ144">
        <v>18.42094814814815</v>
      </c>
      <c r="BK144">
        <v>15.26433333333333</v>
      </c>
      <c r="BL144">
        <v>449.0680740740741</v>
      </c>
      <c r="BM144">
        <v>18.22068888888889</v>
      </c>
      <c r="BN144">
        <v>500.0632222222222</v>
      </c>
      <c r="BO144">
        <v>91.10144814814815</v>
      </c>
      <c r="BP144">
        <v>0.1000340740740741</v>
      </c>
      <c r="BQ144">
        <v>24.54962962962963</v>
      </c>
      <c r="BR144">
        <v>24.96424444444445</v>
      </c>
      <c r="BS144">
        <v>999.9000000000001</v>
      </c>
      <c r="BT144">
        <v>0</v>
      </c>
      <c r="BU144">
        <v>0</v>
      </c>
      <c r="BV144">
        <v>10001.34222222222</v>
      </c>
      <c r="BW144">
        <v>0</v>
      </c>
      <c r="BX144">
        <v>8.440099999999999</v>
      </c>
      <c r="BY144">
        <v>-40.42035185185186</v>
      </c>
      <c r="BZ144">
        <v>460.8481111111111</v>
      </c>
      <c r="CA144">
        <v>500.4177407407408</v>
      </c>
      <c r="CB144">
        <v>3.156623333333333</v>
      </c>
      <c r="CC144">
        <v>492.7791851851853</v>
      </c>
      <c r="CD144">
        <v>15.26433333333333</v>
      </c>
      <c r="CE144">
        <v>1.678175555555556</v>
      </c>
      <c r="CF144">
        <v>1.390603333333333</v>
      </c>
      <c r="CG144">
        <v>14.69602222222222</v>
      </c>
      <c r="CH144">
        <v>11.81554444444444</v>
      </c>
      <c r="CI144">
        <v>1999.99962962963</v>
      </c>
      <c r="CJ144">
        <v>0.979998888888889</v>
      </c>
      <c r="CK144">
        <v>0.02000105555555556</v>
      </c>
      <c r="CL144">
        <v>0</v>
      </c>
      <c r="CM144">
        <v>713.792074074074</v>
      </c>
      <c r="CN144">
        <v>5.000560000000001</v>
      </c>
      <c r="CO144">
        <v>14241.35555555555</v>
      </c>
      <c r="CP144">
        <v>17294.88518518519</v>
      </c>
      <c r="CQ144">
        <v>38.32618518518517</v>
      </c>
      <c r="CR144">
        <v>38.6824074074074</v>
      </c>
      <c r="CS144">
        <v>37.67333333333334</v>
      </c>
      <c r="CT144">
        <v>37.4997037037037</v>
      </c>
      <c r="CU144">
        <v>38.77062962962963</v>
      </c>
      <c r="CV144">
        <v>1955.097037037037</v>
      </c>
      <c r="CW144">
        <v>39.9025925925926</v>
      </c>
      <c r="CX144">
        <v>0</v>
      </c>
      <c r="CY144">
        <v>1664294733.3</v>
      </c>
      <c r="CZ144">
        <v>0</v>
      </c>
      <c r="DA144">
        <v>0</v>
      </c>
      <c r="DB144" t="s">
        <v>356</v>
      </c>
      <c r="DC144">
        <v>1663861122</v>
      </c>
      <c r="DD144">
        <v>1663861125</v>
      </c>
      <c r="DE144">
        <v>0</v>
      </c>
      <c r="DF144">
        <v>-0.287</v>
      </c>
      <c r="DG144">
        <v>-0.004</v>
      </c>
      <c r="DH144">
        <v>3.172</v>
      </c>
      <c r="DI144">
        <v>0.178</v>
      </c>
      <c r="DJ144">
        <v>400</v>
      </c>
      <c r="DK144">
        <v>17</v>
      </c>
      <c r="DL144">
        <v>0.18</v>
      </c>
      <c r="DM144">
        <v>0.07000000000000001</v>
      </c>
      <c r="DN144">
        <v>-39.05856</v>
      </c>
      <c r="DO144">
        <v>-23.46083302063785</v>
      </c>
      <c r="DP144">
        <v>2.330256632733828</v>
      </c>
      <c r="DQ144">
        <v>0</v>
      </c>
      <c r="DR144">
        <v>3.15928225</v>
      </c>
      <c r="DS144">
        <v>-0.05280664165104137</v>
      </c>
      <c r="DT144">
        <v>0.005260830964543538</v>
      </c>
      <c r="DU144">
        <v>1</v>
      </c>
      <c r="DV144">
        <v>1</v>
      </c>
      <c r="DW144">
        <v>2</v>
      </c>
      <c r="DX144" t="s">
        <v>412</v>
      </c>
      <c r="DY144">
        <v>2.98071</v>
      </c>
      <c r="DZ144">
        <v>2.72813</v>
      </c>
      <c r="EA144">
        <v>0.09496789999999999</v>
      </c>
      <c r="EB144">
        <v>0.102076</v>
      </c>
      <c r="EC144">
        <v>0.0899701</v>
      </c>
      <c r="ED144">
        <v>0.0793015</v>
      </c>
      <c r="EE144">
        <v>27186.8</v>
      </c>
      <c r="EF144">
        <v>26575.8</v>
      </c>
      <c r="EG144">
        <v>30565.3</v>
      </c>
      <c r="EH144">
        <v>29839</v>
      </c>
      <c r="EI144">
        <v>38376.5</v>
      </c>
      <c r="EJ144">
        <v>36172.4</v>
      </c>
      <c r="EK144">
        <v>46743.8</v>
      </c>
      <c r="EL144">
        <v>44367</v>
      </c>
      <c r="EM144">
        <v>1.88055</v>
      </c>
      <c r="EN144">
        <v>1.88745</v>
      </c>
      <c r="EO144">
        <v>0.105586</v>
      </c>
      <c r="EP144">
        <v>0</v>
      </c>
      <c r="EQ144">
        <v>23.2158</v>
      </c>
      <c r="ER144">
        <v>999.9</v>
      </c>
      <c r="ES144">
        <v>39.6</v>
      </c>
      <c r="ET144">
        <v>30.2</v>
      </c>
      <c r="EU144">
        <v>18.732</v>
      </c>
      <c r="EV144">
        <v>63.3255</v>
      </c>
      <c r="EW144">
        <v>23.746</v>
      </c>
      <c r="EX144">
        <v>1</v>
      </c>
      <c r="EY144">
        <v>-0.0997485</v>
      </c>
      <c r="EZ144">
        <v>0.959118</v>
      </c>
      <c r="FA144">
        <v>20.2416</v>
      </c>
      <c r="FB144">
        <v>5.23077</v>
      </c>
      <c r="FC144">
        <v>11.968</v>
      </c>
      <c r="FD144">
        <v>4.97075</v>
      </c>
      <c r="FE144">
        <v>3.28958</v>
      </c>
      <c r="FF144">
        <v>9999</v>
      </c>
      <c r="FG144">
        <v>9999</v>
      </c>
      <c r="FH144">
        <v>9999</v>
      </c>
      <c r="FI144">
        <v>377.3</v>
      </c>
      <c r="FJ144">
        <v>4.97275</v>
      </c>
      <c r="FK144">
        <v>1.87687</v>
      </c>
      <c r="FL144">
        <v>1.875</v>
      </c>
      <c r="FM144">
        <v>1.87784</v>
      </c>
      <c r="FN144">
        <v>1.87454</v>
      </c>
      <c r="FO144">
        <v>1.87814</v>
      </c>
      <c r="FP144">
        <v>1.87529</v>
      </c>
      <c r="FQ144">
        <v>1.87637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3.354</v>
      </c>
      <c r="GF144">
        <v>0.2001</v>
      </c>
      <c r="GG144">
        <v>1.777354642861949</v>
      </c>
      <c r="GH144">
        <v>0.004141656873719072</v>
      </c>
      <c r="GI144">
        <v>-1.960372967482991E-06</v>
      </c>
      <c r="GJ144">
        <v>5.42736388890357E-10</v>
      </c>
      <c r="GK144">
        <v>-0.009777689371679627</v>
      </c>
      <c r="GL144">
        <v>0.002273355880072555</v>
      </c>
      <c r="GM144">
        <v>0.000541358641816816</v>
      </c>
      <c r="GN144">
        <v>-1.836191331155658E-06</v>
      </c>
      <c r="GO144">
        <v>-0</v>
      </c>
      <c r="GP144">
        <v>2096</v>
      </c>
      <c r="GQ144">
        <v>1</v>
      </c>
      <c r="GR144">
        <v>23</v>
      </c>
      <c r="GS144">
        <v>7226.6</v>
      </c>
      <c r="GT144">
        <v>7226.5</v>
      </c>
      <c r="GU144">
        <v>1.33911</v>
      </c>
      <c r="GV144">
        <v>2.53296</v>
      </c>
      <c r="GW144">
        <v>1.39893</v>
      </c>
      <c r="GX144">
        <v>2.33643</v>
      </c>
      <c r="GY144">
        <v>1.44897</v>
      </c>
      <c r="GZ144">
        <v>2.47559</v>
      </c>
      <c r="HA144">
        <v>34.8755</v>
      </c>
      <c r="HB144">
        <v>15.3579</v>
      </c>
      <c r="HC144">
        <v>18</v>
      </c>
      <c r="HD144">
        <v>486.905</v>
      </c>
      <c r="HE144">
        <v>461.929</v>
      </c>
      <c r="HF144">
        <v>21.8575</v>
      </c>
      <c r="HG144">
        <v>25.6906</v>
      </c>
      <c r="HH144">
        <v>30.0001</v>
      </c>
      <c r="HI144">
        <v>25.5252</v>
      </c>
      <c r="HJ144">
        <v>25.5981</v>
      </c>
      <c r="HK144">
        <v>26.8256</v>
      </c>
      <c r="HL144">
        <v>22.3841</v>
      </c>
      <c r="HM144">
        <v>45.0928</v>
      </c>
      <c r="HN144">
        <v>21.8875</v>
      </c>
      <c r="HO144">
        <v>540.298</v>
      </c>
      <c r="HP144">
        <v>15.2751</v>
      </c>
      <c r="HQ144">
        <v>101.029</v>
      </c>
      <c r="HR144">
        <v>102.026</v>
      </c>
    </row>
    <row r="145" spans="1:226">
      <c r="A145">
        <v>129</v>
      </c>
      <c r="B145">
        <v>1664294722.1</v>
      </c>
      <c r="C145">
        <v>1615.099999904633</v>
      </c>
      <c r="D145" t="s">
        <v>618</v>
      </c>
      <c r="E145" t="s">
        <v>619</v>
      </c>
      <c r="F145">
        <v>5</v>
      </c>
      <c r="G145" t="s">
        <v>353</v>
      </c>
      <c r="H145" t="s">
        <v>555</v>
      </c>
      <c r="I145">
        <v>1664294714.314285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533.0814218181819</v>
      </c>
      <c r="AK145">
        <v>499.3670000000001</v>
      </c>
      <c r="AL145">
        <v>3.26059999999999</v>
      </c>
      <c r="AM145">
        <v>63.45</v>
      </c>
      <c r="AN145">
        <f>(AP145 - AO145 + BO145*1E3/(8.314*(BQ145+273.15)) * AR145/BN145 * AQ145) * BN145/(100*BB145) * 1000/(1000 - AP145)</f>
        <v>0</v>
      </c>
      <c r="AO145">
        <v>15.26575050397838</v>
      </c>
      <c r="AP145">
        <v>18.41457342657344</v>
      </c>
      <c r="AQ145">
        <v>1.286477244822214E-05</v>
      </c>
      <c r="AR145">
        <v>96.68366070710924</v>
      </c>
      <c r="AS145">
        <v>7</v>
      </c>
      <c r="AT145">
        <v>1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1664294714.314285</v>
      </c>
      <c r="BH145">
        <v>467.0392499999999</v>
      </c>
      <c r="BI145">
        <v>508.59675</v>
      </c>
      <c r="BJ145">
        <v>18.4176</v>
      </c>
      <c r="BK145">
        <v>15.26509285714286</v>
      </c>
      <c r="BL145">
        <v>463.70925</v>
      </c>
      <c r="BM145">
        <v>18.21741785714286</v>
      </c>
      <c r="BN145">
        <v>500.0548571428571</v>
      </c>
      <c r="BO145">
        <v>91.10338928571427</v>
      </c>
      <c r="BP145">
        <v>0.09997767142857143</v>
      </c>
      <c r="BQ145">
        <v>24.55251785714286</v>
      </c>
      <c r="BR145">
        <v>24.95528928571429</v>
      </c>
      <c r="BS145">
        <v>999.9000000000002</v>
      </c>
      <c r="BT145">
        <v>0</v>
      </c>
      <c r="BU145">
        <v>0</v>
      </c>
      <c r="BV145">
        <v>9996.227142857142</v>
      </c>
      <c r="BW145">
        <v>0</v>
      </c>
      <c r="BX145">
        <v>8.440099999999999</v>
      </c>
      <c r="BY145">
        <v>-41.55727142857143</v>
      </c>
      <c r="BZ145">
        <v>475.8026071428571</v>
      </c>
      <c r="CA145">
        <v>516.4808571428572</v>
      </c>
      <c r="CB145">
        <v>3.152522499999999</v>
      </c>
      <c r="CC145">
        <v>508.59675</v>
      </c>
      <c r="CD145">
        <v>15.26509285714286</v>
      </c>
      <c r="CE145">
        <v>1.677906785714286</v>
      </c>
      <c r="CF145">
        <v>1.390701428571429</v>
      </c>
      <c r="CG145">
        <v>14.69354285714286</v>
      </c>
      <c r="CH145">
        <v>11.816625</v>
      </c>
      <c r="CI145">
        <v>2000.018214285715</v>
      </c>
      <c r="CJ145">
        <v>0.9799982142857143</v>
      </c>
      <c r="CK145">
        <v>0.02000168571428572</v>
      </c>
      <c r="CL145">
        <v>0</v>
      </c>
      <c r="CM145">
        <v>715.8675714285713</v>
      </c>
      <c r="CN145">
        <v>5.000560000000001</v>
      </c>
      <c r="CO145">
        <v>14280.40357142857</v>
      </c>
      <c r="CP145">
        <v>17295.03571428571</v>
      </c>
      <c r="CQ145">
        <v>38.37917857142856</v>
      </c>
      <c r="CR145">
        <v>38.67371428571428</v>
      </c>
      <c r="CS145">
        <v>37.65153571428571</v>
      </c>
      <c r="CT145">
        <v>37.502</v>
      </c>
      <c r="CU145">
        <v>38.75664285714286</v>
      </c>
      <c r="CV145">
        <v>1955.113571428572</v>
      </c>
      <c r="CW145">
        <v>39.90428571428573</v>
      </c>
      <c r="CX145">
        <v>0</v>
      </c>
      <c r="CY145">
        <v>1664294738.7</v>
      </c>
      <c r="CZ145">
        <v>0</v>
      </c>
      <c r="DA145">
        <v>0</v>
      </c>
      <c r="DB145" t="s">
        <v>356</v>
      </c>
      <c r="DC145">
        <v>1663861122</v>
      </c>
      <c r="DD145">
        <v>1663861125</v>
      </c>
      <c r="DE145">
        <v>0</v>
      </c>
      <c r="DF145">
        <v>-0.287</v>
      </c>
      <c r="DG145">
        <v>-0.004</v>
      </c>
      <c r="DH145">
        <v>3.172</v>
      </c>
      <c r="DI145">
        <v>0.178</v>
      </c>
      <c r="DJ145">
        <v>400</v>
      </c>
      <c r="DK145">
        <v>17</v>
      </c>
      <c r="DL145">
        <v>0.18</v>
      </c>
      <c r="DM145">
        <v>0.07000000000000001</v>
      </c>
      <c r="DN145">
        <v>-40.81016585365853</v>
      </c>
      <c r="DO145">
        <v>-14.93204738675958</v>
      </c>
      <c r="DP145">
        <v>1.499213483652589</v>
      </c>
      <c r="DQ145">
        <v>0</v>
      </c>
      <c r="DR145">
        <v>3.155288780487805</v>
      </c>
      <c r="DS145">
        <v>-0.05251693379790986</v>
      </c>
      <c r="DT145">
        <v>0.005369491593829393</v>
      </c>
      <c r="DU145">
        <v>1</v>
      </c>
      <c r="DV145">
        <v>1</v>
      </c>
      <c r="DW145">
        <v>2</v>
      </c>
      <c r="DX145" t="s">
        <v>412</v>
      </c>
      <c r="DY145">
        <v>2.98068</v>
      </c>
      <c r="DZ145">
        <v>2.72848</v>
      </c>
      <c r="EA145">
        <v>0.09730709999999999</v>
      </c>
      <c r="EB145">
        <v>0.104439</v>
      </c>
      <c r="EC145">
        <v>0.0899631</v>
      </c>
      <c r="ED145">
        <v>0.0792998</v>
      </c>
      <c r="EE145">
        <v>27116.2</v>
      </c>
      <c r="EF145">
        <v>26505.8</v>
      </c>
      <c r="EG145">
        <v>30564.9</v>
      </c>
      <c r="EH145">
        <v>29839</v>
      </c>
      <c r="EI145">
        <v>38376.2</v>
      </c>
      <c r="EJ145">
        <v>36172.4</v>
      </c>
      <c r="EK145">
        <v>46743</v>
      </c>
      <c r="EL145">
        <v>44366.7</v>
      </c>
      <c r="EM145">
        <v>1.8805</v>
      </c>
      <c r="EN145">
        <v>1.88775</v>
      </c>
      <c r="EO145">
        <v>0.105761</v>
      </c>
      <c r="EP145">
        <v>0</v>
      </c>
      <c r="EQ145">
        <v>23.2176</v>
      </c>
      <c r="ER145">
        <v>999.9</v>
      </c>
      <c r="ES145">
        <v>39.6</v>
      </c>
      <c r="ET145">
        <v>30.2</v>
      </c>
      <c r="EU145">
        <v>18.7316</v>
      </c>
      <c r="EV145">
        <v>63.5755</v>
      </c>
      <c r="EW145">
        <v>23.754</v>
      </c>
      <c r="EX145">
        <v>1</v>
      </c>
      <c r="EY145">
        <v>-0.0994283</v>
      </c>
      <c r="EZ145">
        <v>0.914025</v>
      </c>
      <c r="FA145">
        <v>20.2418</v>
      </c>
      <c r="FB145">
        <v>5.22822</v>
      </c>
      <c r="FC145">
        <v>11.968</v>
      </c>
      <c r="FD145">
        <v>4.9701</v>
      </c>
      <c r="FE145">
        <v>3.28918</v>
      </c>
      <c r="FF145">
        <v>9999</v>
      </c>
      <c r="FG145">
        <v>9999</v>
      </c>
      <c r="FH145">
        <v>9999</v>
      </c>
      <c r="FI145">
        <v>377.3</v>
      </c>
      <c r="FJ145">
        <v>4.97273</v>
      </c>
      <c r="FK145">
        <v>1.87696</v>
      </c>
      <c r="FL145">
        <v>1.87503</v>
      </c>
      <c r="FM145">
        <v>1.87789</v>
      </c>
      <c r="FN145">
        <v>1.87457</v>
      </c>
      <c r="FO145">
        <v>1.8782</v>
      </c>
      <c r="FP145">
        <v>1.87531</v>
      </c>
      <c r="FQ145">
        <v>1.87637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3.396</v>
      </c>
      <c r="GF145">
        <v>0.2001</v>
      </c>
      <c r="GG145">
        <v>1.777354642861949</v>
      </c>
      <c r="GH145">
        <v>0.004141656873719072</v>
      </c>
      <c r="GI145">
        <v>-1.960372967482991E-06</v>
      </c>
      <c r="GJ145">
        <v>5.42736388890357E-10</v>
      </c>
      <c r="GK145">
        <v>-0.009777689371679627</v>
      </c>
      <c r="GL145">
        <v>0.002273355880072555</v>
      </c>
      <c r="GM145">
        <v>0.000541358641816816</v>
      </c>
      <c r="GN145">
        <v>-1.836191331155658E-06</v>
      </c>
      <c r="GO145">
        <v>-0</v>
      </c>
      <c r="GP145">
        <v>2096</v>
      </c>
      <c r="GQ145">
        <v>1</v>
      </c>
      <c r="GR145">
        <v>23</v>
      </c>
      <c r="GS145">
        <v>7226.7</v>
      </c>
      <c r="GT145">
        <v>7226.6</v>
      </c>
      <c r="GU145">
        <v>1.37085</v>
      </c>
      <c r="GV145">
        <v>2.53296</v>
      </c>
      <c r="GW145">
        <v>1.39893</v>
      </c>
      <c r="GX145">
        <v>2.33643</v>
      </c>
      <c r="GY145">
        <v>1.44897</v>
      </c>
      <c r="GZ145">
        <v>2.47681</v>
      </c>
      <c r="HA145">
        <v>34.8755</v>
      </c>
      <c r="HB145">
        <v>15.3579</v>
      </c>
      <c r="HC145">
        <v>18</v>
      </c>
      <c r="HD145">
        <v>486.885</v>
      </c>
      <c r="HE145">
        <v>462.131</v>
      </c>
      <c r="HF145">
        <v>21.8912</v>
      </c>
      <c r="HG145">
        <v>25.6906</v>
      </c>
      <c r="HH145">
        <v>30.0001</v>
      </c>
      <c r="HI145">
        <v>25.5263</v>
      </c>
      <c r="HJ145">
        <v>25.5996</v>
      </c>
      <c r="HK145">
        <v>27.4648</v>
      </c>
      <c r="HL145">
        <v>22.3841</v>
      </c>
      <c r="HM145">
        <v>45.0928</v>
      </c>
      <c r="HN145">
        <v>21.9222</v>
      </c>
      <c r="HO145">
        <v>560.3339999999999</v>
      </c>
      <c r="HP145">
        <v>15.2055</v>
      </c>
      <c r="HQ145">
        <v>101.027</v>
      </c>
      <c r="HR145">
        <v>102.025</v>
      </c>
    </row>
    <row r="146" spans="1:226">
      <c r="A146">
        <v>130</v>
      </c>
      <c r="B146">
        <v>1664294727.1</v>
      </c>
      <c r="C146">
        <v>1620.099999904633</v>
      </c>
      <c r="D146" t="s">
        <v>620</v>
      </c>
      <c r="E146" t="s">
        <v>621</v>
      </c>
      <c r="F146">
        <v>5</v>
      </c>
      <c r="G146" t="s">
        <v>353</v>
      </c>
      <c r="H146" t="s">
        <v>555</v>
      </c>
      <c r="I146">
        <v>1664294719.6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550.0951962216452</v>
      </c>
      <c r="AK146">
        <v>515.8155090909089</v>
      </c>
      <c r="AL146">
        <v>3.302308051948065</v>
      </c>
      <c r="AM146">
        <v>63.45</v>
      </c>
      <c r="AN146">
        <f>(AP146 - AO146 + BO146*1E3/(8.314*(BQ146+273.15)) * AR146/BN146 * AQ146) * BN146/(100*BB146) * 1000/(1000 - AP146)</f>
        <v>0</v>
      </c>
      <c r="AO146">
        <v>15.26492321560977</v>
      </c>
      <c r="AP146">
        <v>18.40966433566435</v>
      </c>
      <c r="AQ146">
        <v>-7.263987966087702E-05</v>
      </c>
      <c r="AR146">
        <v>96.68366070710924</v>
      </c>
      <c r="AS146">
        <v>7</v>
      </c>
      <c r="AT146">
        <v>1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1664294719.6</v>
      </c>
      <c r="BH146">
        <v>483.8121111111111</v>
      </c>
      <c r="BI146">
        <v>526.3320740740741</v>
      </c>
      <c r="BJ146">
        <v>18.41444074074074</v>
      </c>
      <c r="BK146">
        <v>15.2655037037037</v>
      </c>
      <c r="BL146">
        <v>480.4376296296297</v>
      </c>
      <c r="BM146">
        <v>18.21432592592592</v>
      </c>
      <c r="BN146">
        <v>500.0595555555555</v>
      </c>
      <c r="BO146">
        <v>91.10481851851853</v>
      </c>
      <c r="BP146">
        <v>0.1000236481481481</v>
      </c>
      <c r="BQ146">
        <v>24.55757777777778</v>
      </c>
      <c r="BR146">
        <v>24.95214074074074</v>
      </c>
      <c r="BS146">
        <v>999.9000000000001</v>
      </c>
      <c r="BT146">
        <v>0</v>
      </c>
      <c r="BU146">
        <v>0</v>
      </c>
      <c r="BV146">
        <v>9996.058518518517</v>
      </c>
      <c r="BW146">
        <v>0</v>
      </c>
      <c r="BX146">
        <v>8.435809259259258</v>
      </c>
      <c r="BY146">
        <v>-42.51975555555556</v>
      </c>
      <c r="BZ146">
        <v>492.8884814814814</v>
      </c>
      <c r="CA146">
        <v>534.4912592592593</v>
      </c>
      <c r="CB146">
        <v>3.148951481481482</v>
      </c>
      <c r="CC146">
        <v>526.3320740740741</v>
      </c>
      <c r="CD146">
        <v>15.2655037037037</v>
      </c>
      <c r="CE146">
        <v>1.677645555555556</v>
      </c>
      <c r="CF146">
        <v>1.390760740740741</v>
      </c>
      <c r="CG146">
        <v>14.69112222222222</v>
      </c>
      <c r="CH146">
        <v>11.81727777777778</v>
      </c>
      <c r="CI146">
        <v>2000.024444444444</v>
      </c>
      <c r="CJ146">
        <v>0.9799983703703703</v>
      </c>
      <c r="CK146">
        <v>0.02000150370370371</v>
      </c>
      <c r="CL146">
        <v>0</v>
      </c>
      <c r="CM146">
        <v>718.332</v>
      </c>
      <c r="CN146">
        <v>5.000560000000001</v>
      </c>
      <c r="CO146">
        <v>14328.42592592593</v>
      </c>
      <c r="CP146">
        <v>17295.08518518518</v>
      </c>
      <c r="CQ146">
        <v>38.34925925925926</v>
      </c>
      <c r="CR146">
        <v>38.66174074074074</v>
      </c>
      <c r="CS146">
        <v>37.64107407407408</v>
      </c>
      <c r="CT146">
        <v>37.49062962962963</v>
      </c>
      <c r="CU146">
        <v>38.743</v>
      </c>
      <c r="CV146">
        <v>1955.12</v>
      </c>
      <c r="CW146">
        <v>39.90370370370371</v>
      </c>
      <c r="CX146">
        <v>0</v>
      </c>
      <c r="CY146">
        <v>1664294742.9</v>
      </c>
      <c r="CZ146">
        <v>0</v>
      </c>
      <c r="DA146">
        <v>0</v>
      </c>
      <c r="DB146" t="s">
        <v>356</v>
      </c>
      <c r="DC146">
        <v>1663861122</v>
      </c>
      <c r="DD146">
        <v>1663861125</v>
      </c>
      <c r="DE146">
        <v>0</v>
      </c>
      <c r="DF146">
        <v>-0.287</v>
      </c>
      <c r="DG146">
        <v>-0.004</v>
      </c>
      <c r="DH146">
        <v>3.172</v>
      </c>
      <c r="DI146">
        <v>0.178</v>
      </c>
      <c r="DJ146">
        <v>400</v>
      </c>
      <c r="DK146">
        <v>17</v>
      </c>
      <c r="DL146">
        <v>0.18</v>
      </c>
      <c r="DM146">
        <v>0.07000000000000001</v>
      </c>
      <c r="DN146">
        <v>-41.74165609756098</v>
      </c>
      <c r="DO146">
        <v>-11.56165714285722</v>
      </c>
      <c r="DP146">
        <v>1.149400225366507</v>
      </c>
      <c r="DQ146">
        <v>0</v>
      </c>
      <c r="DR146">
        <v>3.151847317073171</v>
      </c>
      <c r="DS146">
        <v>-0.04101679442508023</v>
      </c>
      <c r="DT146">
        <v>0.004157364329446869</v>
      </c>
      <c r="DU146">
        <v>1</v>
      </c>
      <c r="DV146">
        <v>1</v>
      </c>
      <c r="DW146">
        <v>2</v>
      </c>
      <c r="DX146" t="s">
        <v>412</v>
      </c>
      <c r="DY146">
        <v>2.98048</v>
      </c>
      <c r="DZ146">
        <v>2.72845</v>
      </c>
      <c r="EA146">
        <v>0.0996324</v>
      </c>
      <c r="EB146">
        <v>0.106796</v>
      </c>
      <c r="EC146">
        <v>0.0899471</v>
      </c>
      <c r="ED146">
        <v>0.0793041</v>
      </c>
      <c r="EE146">
        <v>27046.8</v>
      </c>
      <c r="EF146">
        <v>26436.3</v>
      </c>
      <c r="EG146">
        <v>30565.4</v>
      </c>
      <c r="EH146">
        <v>29839.2</v>
      </c>
      <c r="EI146">
        <v>38377.8</v>
      </c>
      <c r="EJ146">
        <v>36173.1</v>
      </c>
      <c r="EK146">
        <v>46743.9</v>
      </c>
      <c r="EL146">
        <v>44367.6</v>
      </c>
      <c r="EM146">
        <v>1.8805</v>
      </c>
      <c r="EN146">
        <v>1.88752</v>
      </c>
      <c r="EO146">
        <v>0.105582</v>
      </c>
      <c r="EP146">
        <v>0</v>
      </c>
      <c r="EQ146">
        <v>23.2186</v>
      </c>
      <c r="ER146">
        <v>999.9</v>
      </c>
      <c r="ES146">
        <v>39.5</v>
      </c>
      <c r="ET146">
        <v>30.2</v>
      </c>
      <c r="EU146">
        <v>18.6854</v>
      </c>
      <c r="EV146">
        <v>63.8255</v>
      </c>
      <c r="EW146">
        <v>24.2748</v>
      </c>
      <c r="EX146">
        <v>1</v>
      </c>
      <c r="EY146">
        <v>-0.0992454</v>
      </c>
      <c r="EZ146">
        <v>0.868717</v>
      </c>
      <c r="FA146">
        <v>20.2423</v>
      </c>
      <c r="FB146">
        <v>5.23002</v>
      </c>
      <c r="FC146">
        <v>11.968</v>
      </c>
      <c r="FD146">
        <v>4.9705</v>
      </c>
      <c r="FE146">
        <v>3.2895</v>
      </c>
      <c r="FF146">
        <v>9999</v>
      </c>
      <c r="FG146">
        <v>9999</v>
      </c>
      <c r="FH146">
        <v>9999</v>
      </c>
      <c r="FI146">
        <v>377.3</v>
      </c>
      <c r="FJ146">
        <v>4.97275</v>
      </c>
      <c r="FK146">
        <v>1.87694</v>
      </c>
      <c r="FL146">
        <v>1.87501</v>
      </c>
      <c r="FM146">
        <v>1.8779</v>
      </c>
      <c r="FN146">
        <v>1.87458</v>
      </c>
      <c r="FO146">
        <v>1.87819</v>
      </c>
      <c r="FP146">
        <v>1.87531</v>
      </c>
      <c r="FQ146">
        <v>1.87637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3.438</v>
      </c>
      <c r="GF146">
        <v>0.2001</v>
      </c>
      <c r="GG146">
        <v>1.777354642861949</v>
      </c>
      <c r="GH146">
        <v>0.004141656873719072</v>
      </c>
      <c r="GI146">
        <v>-1.960372967482991E-06</v>
      </c>
      <c r="GJ146">
        <v>5.42736388890357E-10</v>
      </c>
      <c r="GK146">
        <v>-0.009777689371679627</v>
      </c>
      <c r="GL146">
        <v>0.002273355880072555</v>
      </c>
      <c r="GM146">
        <v>0.000541358641816816</v>
      </c>
      <c r="GN146">
        <v>-1.836191331155658E-06</v>
      </c>
      <c r="GO146">
        <v>-0</v>
      </c>
      <c r="GP146">
        <v>2096</v>
      </c>
      <c r="GQ146">
        <v>1</v>
      </c>
      <c r="GR146">
        <v>23</v>
      </c>
      <c r="GS146">
        <v>7226.8</v>
      </c>
      <c r="GT146">
        <v>7226.7</v>
      </c>
      <c r="GU146">
        <v>1.40747</v>
      </c>
      <c r="GV146">
        <v>2.5415</v>
      </c>
      <c r="GW146">
        <v>1.39893</v>
      </c>
      <c r="GX146">
        <v>2.33643</v>
      </c>
      <c r="GY146">
        <v>1.44897</v>
      </c>
      <c r="GZ146">
        <v>2.41455</v>
      </c>
      <c r="HA146">
        <v>34.8755</v>
      </c>
      <c r="HB146">
        <v>15.3404</v>
      </c>
      <c r="HC146">
        <v>18</v>
      </c>
      <c r="HD146">
        <v>486.893</v>
      </c>
      <c r="HE146">
        <v>461.998</v>
      </c>
      <c r="HF146">
        <v>21.929</v>
      </c>
      <c r="HG146">
        <v>25.6907</v>
      </c>
      <c r="HH146">
        <v>30.0002</v>
      </c>
      <c r="HI146">
        <v>25.5274</v>
      </c>
      <c r="HJ146">
        <v>25.6007</v>
      </c>
      <c r="HK146">
        <v>28.174</v>
      </c>
      <c r="HL146">
        <v>22.3841</v>
      </c>
      <c r="HM146">
        <v>45.0928</v>
      </c>
      <c r="HN146">
        <v>21.9552</v>
      </c>
      <c r="HO146">
        <v>573.694</v>
      </c>
      <c r="HP146">
        <v>15.1817</v>
      </c>
      <c r="HQ146">
        <v>101.029</v>
      </c>
      <c r="HR146">
        <v>102.027</v>
      </c>
    </row>
    <row r="147" spans="1:226">
      <c r="A147">
        <v>131</v>
      </c>
      <c r="B147">
        <v>1664294732.1</v>
      </c>
      <c r="C147">
        <v>1625.099999904633</v>
      </c>
      <c r="D147" t="s">
        <v>622</v>
      </c>
      <c r="E147" t="s">
        <v>623</v>
      </c>
      <c r="F147">
        <v>5</v>
      </c>
      <c r="G147" t="s">
        <v>353</v>
      </c>
      <c r="H147" t="s">
        <v>555</v>
      </c>
      <c r="I147">
        <v>1664294724.314285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567.3294354285716</v>
      </c>
      <c r="AK147">
        <v>532.3762848484847</v>
      </c>
      <c r="AL147">
        <v>3.308480865800888</v>
      </c>
      <c r="AM147">
        <v>63.45</v>
      </c>
      <c r="AN147">
        <f>(AP147 - AO147 + BO147*1E3/(8.314*(BQ147+273.15)) * AR147/BN147 * AQ147) * BN147/(100*BB147) * 1000/(1000 - AP147)</f>
        <v>0</v>
      </c>
      <c r="AO147">
        <v>15.26739372805877</v>
      </c>
      <c r="AP147">
        <v>18.40735454545455</v>
      </c>
      <c r="AQ147">
        <v>-3.543134073486392E-05</v>
      </c>
      <c r="AR147">
        <v>96.68366070710924</v>
      </c>
      <c r="AS147">
        <v>7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1664294724.314285</v>
      </c>
      <c r="BH147">
        <v>498.9796785714286</v>
      </c>
      <c r="BI147">
        <v>542.2286071428572</v>
      </c>
      <c r="BJ147">
        <v>18.41150714285714</v>
      </c>
      <c r="BK147">
        <v>15.26558571428571</v>
      </c>
      <c r="BL147">
        <v>495.5655</v>
      </c>
      <c r="BM147">
        <v>18.21144642857143</v>
      </c>
      <c r="BN147">
        <v>500.0644285714286</v>
      </c>
      <c r="BO147">
        <v>91.10498214285712</v>
      </c>
      <c r="BP147">
        <v>0.1000280071428572</v>
      </c>
      <c r="BQ147">
        <v>24.562375</v>
      </c>
      <c r="BR147">
        <v>24.95041785714286</v>
      </c>
      <c r="BS147">
        <v>999.9000000000002</v>
      </c>
      <c r="BT147">
        <v>0</v>
      </c>
      <c r="BU147">
        <v>0</v>
      </c>
      <c r="BV147">
        <v>9996.673928571428</v>
      </c>
      <c r="BW147">
        <v>0</v>
      </c>
      <c r="BX147">
        <v>8.429264285714286</v>
      </c>
      <c r="BY147">
        <v>-43.2488</v>
      </c>
      <c r="BZ147">
        <v>508.338892857143</v>
      </c>
      <c r="CA147">
        <v>550.6342857142857</v>
      </c>
      <c r="CB147">
        <v>3.145919642857143</v>
      </c>
      <c r="CC147">
        <v>542.2286071428572</v>
      </c>
      <c r="CD147">
        <v>15.26558571428571</v>
      </c>
      <c r="CE147">
        <v>1.677380357142857</v>
      </c>
      <c r="CF147">
        <v>1.390771071428572</v>
      </c>
      <c r="CG147">
        <v>14.68866785714286</v>
      </c>
      <c r="CH147">
        <v>11.81739285714286</v>
      </c>
      <c r="CI147">
        <v>2000.006428571428</v>
      </c>
      <c r="CJ147">
        <v>0.9799996428571429</v>
      </c>
      <c r="CK147">
        <v>0.02000037500000001</v>
      </c>
      <c r="CL147">
        <v>0</v>
      </c>
      <c r="CM147">
        <v>720.6579285714287</v>
      </c>
      <c r="CN147">
        <v>5.000560000000001</v>
      </c>
      <c r="CO147">
        <v>14374.025</v>
      </c>
      <c r="CP147">
        <v>17294.92857142857</v>
      </c>
      <c r="CQ147">
        <v>38.27657142857142</v>
      </c>
      <c r="CR147">
        <v>38.64714285714285</v>
      </c>
      <c r="CS147">
        <v>37.62035714285714</v>
      </c>
      <c r="CT147">
        <v>37.47089285714286</v>
      </c>
      <c r="CU147">
        <v>38.73203571428571</v>
      </c>
      <c r="CV147">
        <v>1955.105357142857</v>
      </c>
      <c r="CW147">
        <v>39.90035714285715</v>
      </c>
      <c r="CX147">
        <v>0</v>
      </c>
      <c r="CY147">
        <v>1664294748.3</v>
      </c>
      <c r="CZ147">
        <v>0</v>
      </c>
      <c r="DA147">
        <v>0</v>
      </c>
      <c r="DB147" t="s">
        <v>356</v>
      </c>
      <c r="DC147">
        <v>1663861122</v>
      </c>
      <c r="DD147">
        <v>1663861125</v>
      </c>
      <c r="DE147">
        <v>0</v>
      </c>
      <c r="DF147">
        <v>-0.287</v>
      </c>
      <c r="DG147">
        <v>-0.004</v>
      </c>
      <c r="DH147">
        <v>3.172</v>
      </c>
      <c r="DI147">
        <v>0.178</v>
      </c>
      <c r="DJ147">
        <v>400</v>
      </c>
      <c r="DK147">
        <v>17</v>
      </c>
      <c r="DL147">
        <v>0.18</v>
      </c>
      <c r="DM147">
        <v>0.07000000000000001</v>
      </c>
      <c r="DN147">
        <v>-42.7712575</v>
      </c>
      <c r="DO147">
        <v>-9.422446153846082</v>
      </c>
      <c r="DP147">
        <v>0.9086745806083436</v>
      </c>
      <c r="DQ147">
        <v>0</v>
      </c>
      <c r="DR147">
        <v>3.14764325</v>
      </c>
      <c r="DS147">
        <v>-0.04177474671671171</v>
      </c>
      <c r="DT147">
        <v>0.004178661500708117</v>
      </c>
      <c r="DU147">
        <v>1</v>
      </c>
      <c r="DV147">
        <v>1</v>
      </c>
      <c r="DW147">
        <v>2</v>
      </c>
      <c r="DX147" t="s">
        <v>412</v>
      </c>
      <c r="DY147">
        <v>2.98054</v>
      </c>
      <c r="DZ147">
        <v>2.72846</v>
      </c>
      <c r="EA147">
        <v>0.101932</v>
      </c>
      <c r="EB147">
        <v>0.109098</v>
      </c>
      <c r="EC147">
        <v>0.0899382</v>
      </c>
      <c r="ED147">
        <v>0.07926800000000001</v>
      </c>
      <c r="EE147">
        <v>26977.9</v>
      </c>
      <c r="EF147">
        <v>26367.8</v>
      </c>
      <c r="EG147">
        <v>30565.6</v>
      </c>
      <c r="EH147">
        <v>29838.9</v>
      </c>
      <c r="EI147">
        <v>38378.5</v>
      </c>
      <c r="EJ147">
        <v>36174.1</v>
      </c>
      <c r="EK147">
        <v>46744</v>
      </c>
      <c r="EL147">
        <v>44366.8</v>
      </c>
      <c r="EM147">
        <v>1.88025</v>
      </c>
      <c r="EN147">
        <v>1.8876</v>
      </c>
      <c r="EO147">
        <v>0.105463</v>
      </c>
      <c r="EP147">
        <v>0</v>
      </c>
      <c r="EQ147">
        <v>23.2196</v>
      </c>
      <c r="ER147">
        <v>999.9</v>
      </c>
      <c r="ES147">
        <v>39.5</v>
      </c>
      <c r="ET147">
        <v>30.2</v>
      </c>
      <c r="EU147">
        <v>18.6837</v>
      </c>
      <c r="EV147">
        <v>63.4155</v>
      </c>
      <c r="EW147">
        <v>24.1667</v>
      </c>
      <c r="EX147">
        <v>1</v>
      </c>
      <c r="EY147">
        <v>-0.0994182</v>
      </c>
      <c r="EZ147">
        <v>0.855583</v>
      </c>
      <c r="FA147">
        <v>20.2424</v>
      </c>
      <c r="FB147">
        <v>5.23107</v>
      </c>
      <c r="FC147">
        <v>11.968</v>
      </c>
      <c r="FD147">
        <v>4.97075</v>
      </c>
      <c r="FE147">
        <v>3.2895</v>
      </c>
      <c r="FF147">
        <v>9999</v>
      </c>
      <c r="FG147">
        <v>9999</v>
      </c>
      <c r="FH147">
        <v>9999</v>
      </c>
      <c r="FI147">
        <v>377.3</v>
      </c>
      <c r="FJ147">
        <v>4.97275</v>
      </c>
      <c r="FK147">
        <v>1.87693</v>
      </c>
      <c r="FL147">
        <v>1.87501</v>
      </c>
      <c r="FM147">
        <v>1.87789</v>
      </c>
      <c r="FN147">
        <v>1.87455</v>
      </c>
      <c r="FO147">
        <v>1.87819</v>
      </c>
      <c r="FP147">
        <v>1.87531</v>
      </c>
      <c r="FQ147">
        <v>1.87637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3.479</v>
      </c>
      <c r="GF147">
        <v>0.2</v>
      </c>
      <c r="GG147">
        <v>1.777354642861949</v>
      </c>
      <c r="GH147">
        <v>0.004141656873719072</v>
      </c>
      <c r="GI147">
        <v>-1.960372967482991E-06</v>
      </c>
      <c r="GJ147">
        <v>5.42736388890357E-10</v>
      </c>
      <c r="GK147">
        <v>-0.009777689371679627</v>
      </c>
      <c r="GL147">
        <v>0.002273355880072555</v>
      </c>
      <c r="GM147">
        <v>0.000541358641816816</v>
      </c>
      <c r="GN147">
        <v>-1.836191331155658E-06</v>
      </c>
      <c r="GO147">
        <v>-0</v>
      </c>
      <c r="GP147">
        <v>2096</v>
      </c>
      <c r="GQ147">
        <v>1</v>
      </c>
      <c r="GR147">
        <v>23</v>
      </c>
      <c r="GS147">
        <v>7226.8</v>
      </c>
      <c r="GT147">
        <v>7226.8</v>
      </c>
      <c r="GU147">
        <v>1.43799</v>
      </c>
      <c r="GV147">
        <v>2.54272</v>
      </c>
      <c r="GW147">
        <v>1.39893</v>
      </c>
      <c r="GX147">
        <v>2.33643</v>
      </c>
      <c r="GY147">
        <v>1.44897</v>
      </c>
      <c r="GZ147">
        <v>2.37549</v>
      </c>
      <c r="HA147">
        <v>34.8755</v>
      </c>
      <c r="HB147">
        <v>15.3404</v>
      </c>
      <c r="HC147">
        <v>18</v>
      </c>
      <c r="HD147">
        <v>486.769</v>
      </c>
      <c r="HE147">
        <v>462.059</v>
      </c>
      <c r="HF147">
        <v>21.9642</v>
      </c>
      <c r="HG147">
        <v>25.6927</v>
      </c>
      <c r="HH147">
        <v>30</v>
      </c>
      <c r="HI147">
        <v>25.529</v>
      </c>
      <c r="HJ147">
        <v>25.6024</v>
      </c>
      <c r="HK147">
        <v>28.798</v>
      </c>
      <c r="HL147">
        <v>22.6829</v>
      </c>
      <c r="HM147">
        <v>45.0928</v>
      </c>
      <c r="HN147">
        <v>21.9895</v>
      </c>
      <c r="HO147">
        <v>593.731</v>
      </c>
      <c r="HP147">
        <v>15.16</v>
      </c>
      <c r="HQ147">
        <v>101.03</v>
      </c>
      <c r="HR147">
        <v>102.025</v>
      </c>
    </row>
    <row r="148" spans="1:226">
      <c r="A148">
        <v>132</v>
      </c>
      <c r="B148">
        <v>1664294737.1</v>
      </c>
      <c r="C148">
        <v>1630.099999904633</v>
      </c>
      <c r="D148" t="s">
        <v>624</v>
      </c>
      <c r="E148" t="s">
        <v>625</v>
      </c>
      <c r="F148">
        <v>5</v>
      </c>
      <c r="G148" t="s">
        <v>353</v>
      </c>
      <c r="H148" t="s">
        <v>555</v>
      </c>
      <c r="I148">
        <v>1664294729.6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584.1671466458874</v>
      </c>
      <c r="AK148">
        <v>548.8465030303026</v>
      </c>
      <c r="AL148">
        <v>3.294409350649185</v>
      </c>
      <c r="AM148">
        <v>63.45</v>
      </c>
      <c r="AN148">
        <f>(AP148 - AO148 + BO148*1E3/(8.314*(BQ148+273.15)) * AR148/BN148 * AQ148) * BN148/(100*BB148) * 1000/(1000 - AP148)</f>
        <v>0</v>
      </c>
      <c r="AO148">
        <v>15.24993609108253</v>
      </c>
      <c r="AP148">
        <v>18.39919020979022</v>
      </c>
      <c r="AQ148">
        <v>-1.101952508203336E-05</v>
      </c>
      <c r="AR148">
        <v>96.68366070710924</v>
      </c>
      <c r="AS148">
        <v>7</v>
      </c>
      <c r="AT148">
        <v>1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1664294729.6</v>
      </c>
      <c r="BH148">
        <v>516.0632962962964</v>
      </c>
      <c r="BI148">
        <v>559.9708148148148</v>
      </c>
      <c r="BJ148">
        <v>18.40748518518518</v>
      </c>
      <c r="BK148">
        <v>15.25837407407407</v>
      </c>
      <c r="BL148">
        <v>512.6050740740741</v>
      </c>
      <c r="BM148">
        <v>18.20749259259259</v>
      </c>
      <c r="BN148">
        <v>500.0613333333332</v>
      </c>
      <c r="BO148">
        <v>91.10481851851853</v>
      </c>
      <c r="BP148">
        <v>0.09997215555555557</v>
      </c>
      <c r="BQ148">
        <v>24.56699259259259</v>
      </c>
      <c r="BR148">
        <v>24.95153333333333</v>
      </c>
      <c r="BS148">
        <v>999.9000000000001</v>
      </c>
      <c r="BT148">
        <v>0</v>
      </c>
      <c r="BU148">
        <v>0</v>
      </c>
      <c r="BV148">
        <v>10015.15925925926</v>
      </c>
      <c r="BW148">
        <v>0</v>
      </c>
      <c r="BX148">
        <v>8.42201851851852</v>
      </c>
      <c r="BY148">
        <v>-43.90751481481481</v>
      </c>
      <c r="BZ148">
        <v>525.7407037037037</v>
      </c>
      <c r="CA148">
        <v>568.6471851851852</v>
      </c>
      <c r="CB148">
        <v>3.149107407407407</v>
      </c>
      <c r="CC148">
        <v>559.9708148148148</v>
      </c>
      <c r="CD148">
        <v>15.25837407407407</v>
      </c>
      <c r="CE148">
        <v>1.67701037037037</v>
      </c>
      <c r="CF148">
        <v>1.390111481481482</v>
      </c>
      <c r="CG148">
        <v>14.68525185185185</v>
      </c>
      <c r="CH148">
        <v>11.8102037037037</v>
      </c>
      <c r="CI148">
        <v>2000.027777777778</v>
      </c>
      <c r="CJ148">
        <v>0.9799992592592593</v>
      </c>
      <c r="CK148">
        <v>0.02000076666666667</v>
      </c>
      <c r="CL148">
        <v>0</v>
      </c>
      <c r="CM148">
        <v>723.3260370370369</v>
      </c>
      <c r="CN148">
        <v>5.000560000000001</v>
      </c>
      <c r="CO148">
        <v>14427.8037037037</v>
      </c>
      <c r="CP148">
        <v>17295.11481481481</v>
      </c>
      <c r="CQ148">
        <v>38.10155555555556</v>
      </c>
      <c r="CR148">
        <v>38.63877777777778</v>
      </c>
      <c r="CS148">
        <v>37.66888888888889</v>
      </c>
      <c r="CT148">
        <v>37.46281481481482</v>
      </c>
      <c r="CU148">
        <v>38.71037037037036</v>
      </c>
      <c r="CV148">
        <v>1955.126296296296</v>
      </c>
      <c r="CW148">
        <v>39.90111111111111</v>
      </c>
      <c r="CX148">
        <v>0</v>
      </c>
      <c r="CY148">
        <v>1664294753.1</v>
      </c>
      <c r="CZ148">
        <v>0</v>
      </c>
      <c r="DA148">
        <v>0</v>
      </c>
      <c r="DB148" t="s">
        <v>356</v>
      </c>
      <c r="DC148">
        <v>1663861122</v>
      </c>
      <c r="DD148">
        <v>1663861125</v>
      </c>
      <c r="DE148">
        <v>0</v>
      </c>
      <c r="DF148">
        <v>-0.287</v>
      </c>
      <c r="DG148">
        <v>-0.004</v>
      </c>
      <c r="DH148">
        <v>3.172</v>
      </c>
      <c r="DI148">
        <v>0.178</v>
      </c>
      <c r="DJ148">
        <v>400</v>
      </c>
      <c r="DK148">
        <v>17</v>
      </c>
      <c r="DL148">
        <v>0.18</v>
      </c>
      <c r="DM148">
        <v>0.07000000000000001</v>
      </c>
      <c r="DN148">
        <v>-43.50612926829268</v>
      </c>
      <c r="DO148">
        <v>-7.652604878048762</v>
      </c>
      <c r="DP148">
        <v>0.7605760410802577</v>
      </c>
      <c r="DQ148">
        <v>0</v>
      </c>
      <c r="DR148">
        <v>3.149049024390244</v>
      </c>
      <c r="DS148">
        <v>0.02599128919861598</v>
      </c>
      <c r="DT148">
        <v>0.006457888277092219</v>
      </c>
      <c r="DU148">
        <v>1</v>
      </c>
      <c r="DV148">
        <v>1</v>
      </c>
      <c r="DW148">
        <v>2</v>
      </c>
      <c r="DX148" t="s">
        <v>412</v>
      </c>
      <c r="DY148">
        <v>2.9806</v>
      </c>
      <c r="DZ148">
        <v>2.72858</v>
      </c>
      <c r="EA148">
        <v>0.104184</v>
      </c>
      <c r="EB148">
        <v>0.111349</v>
      </c>
      <c r="EC148">
        <v>0.0899061</v>
      </c>
      <c r="ED148">
        <v>0.0791871</v>
      </c>
      <c r="EE148">
        <v>26910.4</v>
      </c>
      <c r="EF148">
        <v>26300.9</v>
      </c>
      <c r="EG148">
        <v>30565.8</v>
      </c>
      <c r="EH148">
        <v>29838.5</v>
      </c>
      <c r="EI148">
        <v>38380.4</v>
      </c>
      <c r="EJ148">
        <v>36177.1</v>
      </c>
      <c r="EK148">
        <v>46744.5</v>
      </c>
      <c r="EL148">
        <v>44366.4</v>
      </c>
      <c r="EM148">
        <v>1.8806</v>
      </c>
      <c r="EN148">
        <v>1.88748</v>
      </c>
      <c r="EO148">
        <v>0.105511</v>
      </c>
      <c r="EP148">
        <v>0</v>
      </c>
      <c r="EQ148">
        <v>23.2196</v>
      </c>
      <c r="ER148">
        <v>999.9</v>
      </c>
      <c r="ES148">
        <v>39.6</v>
      </c>
      <c r="ET148">
        <v>30.2</v>
      </c>
      <c r="EU148">
        <v>18.7338</v>
      </c>
      <c r="EV148">
        <v>63.7555</v>
      </c>
      <c r="EW148">
        <v>23.9463</v>
      </c>
      <c r="EX148">
        <v>1</v>
      </c>
      <c r="EY148">
        <v>-0.0991718</v>
      </c>
      <c r="EZ148">
        <v>0.819365</v>
      </c>
      <c r="FA148">
        <v>20.2429</v>
      </c>
      <c r="FB148">
        <v>5.23107</v>
      </c>
      <c r="FC148">
        <v>11.968</v>
      </c>
      <c r="FD148">
        <v>4.9706</v>
      </c>
      <c r="FE148">
        <v>3.28958</v>
      </c>
      <c r="FF148">
        <v>9999</v>
      </c>
      <c r="FG148">
        <v>9999</v>
      </c>
      <c r="FH148">
        <v>9999</v>
      </c>
      <c r="FI148">
        <v>377.3</v>
      </c>
      <c r="FJ148">
        <v>4.97274</v>
      </c>
      <c r="FK148">
        <v>1.87689</v>
      </c>
      <c r="FL148">
        <v>1.875</v>
      </c>
      <c r="FM148">
        <v>1.87787</v>
      </c>
      <c r="FN148">
        <v>1.87455</v>
      </c>
      <c r="FO148">
        <v>1.87816</v>
      </c>
      <c r="FP148">
        <v>1.87529</v>
      </c>
      <c r="FQ148">
        <v>1.87637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3.52</v>
      </c>
      <c r="GF148">
        <v>0.1998</v>
      </c>
      <c r="GG148">
        <v>1.777354642861949</v>
      </c>
      <c r="GH148">
        <v>0.004141656873719072</v>
      </c>
      <c r="GI148">
        <v>-1.960372967482991E-06</v>
      </c>
      <c r="GJ148">
        <v>5.42736388890357E-10</v>
      </c>
      <c r="GK148">
        <v>-0.009777689371679627</v>
      </c>
      <c r="GL148">
        <v>0.002273355880072555</v>
      </c>
      <c r="GM148">
        <v>0.000541358641816816</v>
      </c>
      <c r="GN148">
        <v>-1.836191331155658E-06</v>
      </c>
      <c r="GO148">
        <v>-0</v>
      </c>
      <c r="GP148">
        <v>2096</v>
      </c>
      <c r="GQ148">
        <v>1</v>
      </c>
      <c r="GR148">
        <v>23</v>
      </c>
      <c r="GS148">
        <v>7226.9</v>
      </c>
      <c r="GT148">
        <v>7226.9</v>
      </c>
      <c r="GU148">
        <v>1.47217</v>
      </c>
      <c r="GV148">
        <v>2.52808</v>
      </c>
      <c r="GW148">
        <v>1.39893</v>
      </c>
      <c r="GX148">
        <v>2.33643</v>
      </c>
      <c r="GY148">
        <v>1.44897</v>
      </c>
      <c r="GZ148">
        <v>2.41455</v>
      </c>
      <c r="HA148">
        <v>34.8755</v>
      </c>
      <c r="HB148">
        <v>15.3404</v>
      </c>
      <c r="HC148">
        <v>18</v>
      </c>
      <c r="HD148">
        <v>486.962</v>
      </c>
      <c r="HE148">
        <v>461.988</v>
      </c>
      <c r="HF148">
        <v>21.9995</v>
      </c>
      <c r="HG148">
        <v>25.6927</v>
      </c>
      <c r="HH148">
        <v>30.0003</v>
      </c>
      <c r="HI148">
        <v>25.5295</v>
      </c>
      <c r="HJ148">
        <v>25.6034</v>
      </c>
      <c r="HK148">
        <v>29.5002</v>
      </c>
      <c r="HL148">
        <v>22.9997</v>
      </c>
      <c r="HM148">
        <v>45.0928</v>
      </c>
      <c r="HN148">
        <v>22.0236</v>
      </c>
      <c r="HO148">
        <v>607.0890000000001</v>
      </c>
      <c r="HP148">
        <v>15.1435</v>
      </c>
      <c r="HQ148">
        <v>101.03</v>
      </c>
      <c r="HR148">
        <v>102.024</v>
      </c>
    </row>
    <row r="149" spans="1:226">
      <c r="A149">
        <v>133</v>
      </c>
      <c r="B149">
        <v>1664294742.1</v>
      </c>
      <c r="C149">
        <v>1635.099999904633</v>
      </c>
      <c r="D149" t="s">
        <v>626</v>
      </c>
      <c r="E149" t="s">
        <v>627</v>
      </c>
      <c r="F149">
        <v>5</v>
      </c>
      <c r="G149" t="s">
        <v>353</v>
      </c>
      <c r="H149" t="s">
        <v>555</v>
      </c>
      <c r="I149">
        <v>1664294734.314285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601.3964613021644</v>
      </c>
      <c r="AK149">
        <v>565.3339515151514</v>
      </c>
      <c r="AL149">
        <v>3.304496103896023</v>
      </c>
      <c r="AM149">
        <v>63.45</v>
      </c>
      <c r="AN149">
        <f>(AP149 - AO149 + BO149*1E3/(8.314*(BQ149+273.15)) * AR149/BN149 * AQ149) * BN149/(100*BB149) * 1000/(1000 - AP149)</f>
        <v>0</v>
      </c>
      <c r="AO149">
        <v>15.22385022513239</v>
      </c>
      <c r="AP149">
        <v>18.38274335664337</v>
      </c>
      <c r="AQ149">
        <v>-4.072159598189384E-05</v>
      </c>
      <c r="AR149">
        <v>96.68366070710924</v>
      </c>
      <c r="AS149">
        <v>7</v>
      </c>
      <c r="AT149">
        <v>1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1664294734.314285</v>
      </c>
      <c r="BH149">
        <v>531.3424642857143</v>
      </c>
      <c r="BI149">
        <v>575.8484642857143</v>
      </c>
      <c r="BJ149">
        <v>18.40116071428572</v>
      </c>
      <c r="BK149">
        <v>15.23871071428571</v>
      </c>
      <c r="BL149">
        <v>527.8455714285714</v>
      </c>
      <c r="BM149">
        <v>18.20128928571429</v>
      </c>
      <c r="BN149">
        <v>500.0579285714285</v>
      </c>
      <c r="BO149">
        <v>91.10377857142858</v>
      </c>
      <c r="BP149">
        <v>0.09995538214285715</v>
      </c>
      <c r="BQ149">
        <v>24.57143571428571</v>
      </c>
      <c r="BR149">
        <v>24.95265</v>
      </c>
      <c r="BS149">
        <v>999.9000000000002</v>
      </c>
      <c r="BT149">
        <v>0</v>
      </c>
      <c r="BU149">
        <v>0</v>
      </c>
      <c r="BV149">
        <v>10019.57142857143</v>
      </c>
      <c r="BW149">
        <v>0</v>
      </c>
      <c r="BX149">
        <v>8.422171785714285</v>
      </c>
      <c r="BY149">
        <v>-44.50608214285715</v>
      </c>
      <c r="BZ149">
        <v>541.3028928571429</v>
      </c>
      <c r="CA149">
        <v>584.7590000000001</v>
      </c>
      <c r="CB149">
        <v>3.162448571428572</v>
      </c>
      <c r="CC149">
        <v>575.8484642857143</v>
      </c>
      <c r="CD149">
        <v>15.23871071428571</v>
      </c>
      <c r="CE149">
        <v>1.676415</v>
      </c>
      <c r="CF149">
        <v>1.388303928571428</v>
      </c>
      <c r="CG149">
        <v>14.67975</v>
      </c>
      <c r="CH149">
        <v>11.79047142857143</v>
      </c>
      <c r="CI149">
        <v>2000.008214285714</v>
      </c>
      <c r="CJ149">
        <v>0.9800006071428572</v>
      </c>
      <c r="CK149">
        <v>0.01999948928571429</v>
      </c>
      <c r="CL149">
        <v>0</v>
      </c>
      <c r="CM149">
        <v>725.8389642857144</v>
      </c>
      <c r="CN149">
        <v>5.000560000000001</v>
      </c>
      <c r="CO149">
        <v>14476.98928571429</v>
      </c>
      <c r="CP149">
        <v>17294.95357142857</v>
      </c>
      <c r="CQ149">
        <v>37.99514285714285</v>
      </c>
      <c r="CR149">
        <v>38.62942857142857</v>
      </c>
      <c r="CS149">
        <v>37.69857142857143</v>
      </c>
      <c r="CT149">
        <v>37.44389285714285</v>
      </c>
      <c r="CU149">
        <v>38.69603571428571</v>
      </c>
      <c r="CV149">
        <v>1955.11</v>
      </c>
      <c r="CW149">
        <v>39.8982142857143</v>
      </c>
      <c r="CX149">
        <v>0</v>
      </c>
      <c r="CY149">
        <v>1664294757.9</v>
      </c>
      <c r="CZ149">
        <v>0</v>
      </c>
      <c r="DA149">
        <v>0</v>
      </c>
      <c r="DB149" t="s">
        <v>356</v>
      </c>
      <c r="DC149">
        <v>1663861122</v>
      </c>
      <c r="DD149">
        <v>1663861125</v>
      </c>
      <c r="DE149">
        <v>0</v>
      </c>
      <c r="DF149">
        <v>-0.287</v>
      </c>
      <c r="DG149">
        <v>-0.004</v>
      </c>
      <c r="DH149">
        <v>3.172</v>
      </c>
      <c r="DI149">
        <v>0.178</v>
      </c>
      <c r="DJ149">
        <v>400</v>
      </c>
      <c r="DK149">
        <v>17</v>
      </c>
      <c r="DL149">
        <v>0.18</v>
      </c>
      <c r="DM149">
        <v>0.07000000000000001</v>
      </c>
      <c r="DN149">
        <v>-44.1684487804878</v>
      </c>
      <c r="DO149">
        <v>-7.398556097560928</v>
      </c>
      <c r="DP149">
        <v>0.7343193510508769</v>
      </c>
      <c r="DQ149">
        <v>0</v>
      </c>
      <c r="DR149">
        <v>3.157737317073171</v>
      </c>
      <c r="DS149">
        <v>0.1556836933797919</v>
      </c>
      <c r="DT149">
        <v>0.01867491091491343</v>
      </c>
      <c r="DU149">
        <v>0</v>
      </c>
      <c r="DV149">
        <v>0</v>
      </c>
      <c r="DW149">
        <v>2</v>
      </c>
      <c r="DX149" t="s">
        <v>357</v>
      </c>
      <c r="DY149">
        <v>2.98074</v>
      </c>
      <c r="DZ149">
        <v>2.7284</v>
      </c>
      <c r="EA149">
        <v>0.106411</v>
      </c>
      <c r="EB149">
        <v>0.113592</v>
      </c>
      <c r="EC149">
        <v>0.0898409</v>
      </c>
      <c r="ED149">
        <v>0.07894039999999999</v>
      </c>
      <c r="EE149">
        <v>26842.8</v>
      </c>
      <c r="EF149">
        <v>26234.6</v>
      </c>
      <c r="EG149">
        <v>30565</v>
      </c>
      <c r="EH149">
        <v>29838.7</v>
      </c>
      <c r="EI149">
        <v>38382.5</v>
      </c>
      <c r="EJ149">
        <v>36187.3</v>
      </c>
      <c r="EK149">
        <v>46743.5</v>
      </c>
      <c r="EL149">
        <v>44366.7</v>
      </c>
      <c r="EM149">
        <v>1.88043</v>
      </c>
      <c r="EN149">
        <v>1.88752</v>
      </c>
      <c r="EO149">
        <v>0.105772</v>
      </c>
      <c r="EP149">
        <v>0</v>
      </c>
      <c r="EQ149">
        <v>23.2196</v>
      </c>
      <c r="ER149">
        <v>999.9</v>
      </c>
      <c r="ES149">
        <v>39.5</v>
      </c>
      <c r="ET149">
        <v>30.2</v>
      </c>
      <c r="EU149">
        <v>18.6849</v>
      </c>
      <c r="EV149">
        <v>63.6155</v>
      </c>
      <c r="EW149">
        <v>23.73</v>
      </c>
      <c r="EX149">
        <v>1</v>
      </c>
      <c r="EY149">
        <v>-0.0992531</v>
      </c>
      <c r="EZ149">
        <v>0.80847</v>
      </c>
      <c r="FA149">
        <v>20.2428</v>
      </c>
      <c r="FB149">
        <v>5.23152</v>
      </c>
      <c r="FC149">
        <v>11.968</v>
      </c>
      <c r="FD149">
        <v>4.9706</v>
      </c>
      <c r="FE149">
        <v>3.28965</v>
      </c>
      <c r="FF149">
        <v>9999</v>
      </c>
      <c r="FG149">
        <v>9999</v>
      </c>
      <c r="FH149">
        <v>9999</v>
      </c>
      <c r="FI149">
        <v>377.3</v>
      </c>
      <c r="FJ149">
        <v>4.97275</v>
      </c>
      <c r="FK149">
        <v>1.8769</v>
      </c>
      <c r="FL149">
        <v>1.875</v>
      </c>
      <c r="FM149">
        <v>1.87787</v>
      </c>
      <c r="FN149">
        <v>1.87454</v>
      </c>
      <c r="FO149">
        <v>1.8782</v>
      </c>
      <c r="FP149">
        <v>1.87529</v>
      </c>
      <c r="FQ149">
        <v>1.87637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3.56</v>
      </c>
      <c r="GF149">
        <v>0.1994</v>
      </c>
      <c r="GG149">
        <v>1.777354642861949</v>
      </c>
      <c r="GH149">
        <v>0.004141656873719072</v>
      </c>
      <c r="GI149">
        <v>-1.960372967482991E-06</v>
      </c>
      <c r="GJ149">
        <v>5.42736388890357E-10</v>
      </c>
      <c r="GK149">
        <v>-0.009777689371679627</v>
      </c>
      <c r="GL149">
        <v>0.002273355880072555</v>
      </c>
      <c r="GM149">
        <v>0.000541358641816816</v>
      </c>
      <c r="GN149">
        <v>-1.836191331155658E-06</v>
      </c>
      <c r="GO149">
        <v>-0</v>
      </c>
      <c r="GP149">
        <v>2096</v>
      </c>
      <c r="GQ149">
        <v>1</v>
      </c>
      <c r="GR149">
        <v>23</v>
      </c>
      <c r="GS149">
        <v>7227</v>
      </c>
      <c r="GT149">
        <v>7227</v>
      </c>
      <c r="GU149">
        <v>1.50391</v>
      </c>
      <c r="GV149">
        <v>2.52441</v>
      </c>
      <c r="GW149">
        <v>1.39893</v>
      </c>
      <c r="GX149">
        <v>2.33643</v>
      </c>
      <c r="GY149">
        <v>1.44897</v>
      </c>
      <c r="GZ149">
        <v>2.4939</v>
      </c>
      <c r="HA149">
        <v>34.8755</v>
      </c>
      <c r="HB149">
        <v>15.3579</v>
      </c>
      <c r="HC149">
        <v>18</v>
      </c>
      <c r="HD149">
        <v>486.883</v>
      </c>
      <c r="HE149">
        <v>462.03</v>
      </c>
      <c r="HF149">
        <v>22.0349</v>
      </c>
      <c r="HG149">
        <v>25.6934</v>
      </c>
      <c r="HH149">
        <v>30.0001</v>
      </c>
      <c r="HI149">
        <v>25.5317</v>
      </c>
      <c r="HJ149">
        <v>25.6046</v>
      </c>
      <c r="HK149">
        <v>30.1176</v>
      </c>
      <c r="HL149">
        <v>22.9997</v>
      </c>
      <c r="HM149">
        <v>45.0928</v>
      </c>
      <c r="HN149">
        <v>22.0551</v>
      </c>
      <c r="HO149">
        <v>620.446</v>
      </c>
      <c r="HP149">
        <v>15.1446</v>
      </c>
      <c r="HQ149">
        <v>101.028</v>
      </c>
      <c r="HR149">
        <v>102.025</v>
      </c>
    </row>
    <row r="150" spans="1:226">
      <c r="A150">
        <v>134</v>
      </c>
      <c r="B150">
        <v>1664294747.1</v>
      </c>
      <c r="C150">
        <v>1640.099999904633</v>
      </c>
      <c r="D150" t="s">
        <v>628</v>
      </c>
      <c r="E150" t="s">
        <v>629</v>
      </c>
      <c r="F150">
        <v>5</v>
      </c>
      <c r="G150" t="s">
        <v>353</v>
      </c>
      <c r="H150" t="s">
        <v>555</v>
      </c>
      <c r="I150">
        <v>1664294739.6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618.3877254060606</v>
      </c>
      <c r="AK150">
        <v>581.7928060606059</v>
      </c>
      <c r="AL150">
        <v>3.289500606060607</v>
      </c>
      <c r="AM150">
        <v>63.45</v>
      </c>
      <c r="AN150">
        <f>(AP150 - AO150 + BO150*1E3/(8.314*(BQ150+273.15)) * AR150/BN150 * AQ150) * BN150/(100*BB150) * 1000/(1000 - AP150)</f>
        <v>0</v>
      </c>
      <c r="AO150">
        <v>15.16690411464893</v>
      </c>
      <c r="AP150">
        <v>18.3521083916084</v>
      </c>
      <c r="AQ150">
        <v>-0.007595125477192224</v>
      </c>
      <c r="AR150">
        <v>96.68366070710924</v>
      </c>
      <c r="AS150">
        <v>7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1664294739.6</v>
      </c>
      <c r="BH150">
        <v>548.4584814814815</v>
      </c>
      <c r="BI150">
        <v>593.5812222222222</v>
      </c>
      <c r="BJ150">
        <v>18.38585185185185</v>
      </c>
      <c r="BK150">
        <v>15.20411111111111</v>
      </c>
      <c r="BL150">
        <v>544.9188888888889</v>
      </c>
      <c r="BM150">
        <v>18.18627777777778</v>
      </c>
      <c r="BN150">
        <v>500.0513703703704</v>
      </c>
      <c r="BO150">
        <v>91.10371481481481</v>
      </c>
      <c r="BP150">
        <v>0.09993565185185185</v>
      </c>
      <c r="BQ150">
        <v>24.57864814814815</v>
      </c>
      <c r="BR150">
        <v>24.95767407407407</v>
      </c>
      <c r="BS150">
        <v>999.9000000000001</v>
      </c>
      <c r="BT150">
        <v>0</v>
      </c>
      <c r="BU150">
        <v>0</v>
      </c>
      <c r="BV150">
        <v>10017.88518518519</v>
      </c>
      <c r="BW150">
        <v>0</v>
      </c>
      <c r="BX150">
        <v>8.429475555555555</v>
      </c>
      <c r="BY150">
        <v>-45.12272962962962</v>
      </c>
      <c r="BZ150">
        <v>558.731037037037</v>
      </c>
      <c r="CA150">
        <v>602.7448518518518</v>
      </c>
      <c r="CB150">
        <v>3.181744814814814</v>
      </c>
      <c r="CC150">
        <v>593.5812222222222</v>
      </c>
      <c r="CD150">
        <v>15.20411111111111</v>
      </c>
      <c r="CE150">
        <v>1.675019259259259</v>
      </c>
      <c r="CF150">
        <v>1.385150740740741</v>
      </c>
      <c r="CG150">
        <v>14.66684074074074</v>
      </c>
      <c r="CH150">
        <v>11.75600740740741</v>
      </c>
      <c r="CI150">
        <v>2000.018148148148</v>
      </c>
      <c r="CJ150">
        <v>0.9800009259259258</v>
      </c>
      <c r="CK150">
        <v>0.0199990962962963</v>
      </c>
      <c r="CL150">
        <v>0</v>
      </c>
      <c r="CM150">
        <v>728.6004444444443</v>
      </c>
      <c r="CN150">
        <v>5.000560000000001</v>
      </c>
      <c r="CO150">
        <v>14532.61851851852</v>
      </c>
      <c r="CP150">
        <v>17295.04444444444</v>
      </c>
      <c r="CQ150">
        <v>37.937</v>
      </c>
      <c r="CR150">
        <v>38.62959259259259</v>
      </c>
      <c r="CS150">
        <v>37.74533333333333</v>
      </c>
      <c r="CT150">
        <v>37.444</v>
      </c>
      <c r="CU150">
        <v>38.687</v>
      </c>
      <c r="CV150">
        <v>1955.12037037037</v>
      </c>
      <c r="CW150">
        <v>39.89740740740741</v>
      </c>
      <c r="CX150">
        <v>0</v>
      </c>
      <c r="CY150">
        <v>1664294763.3</v>
      </c>
      <c r="CZ150">
        <v>0</v>
      </c>
      <c r="DA150">
        <v>0</v>
      </c>
      <c r="DB150" t="s">
        <v>356</v>
      </c>
      <c r="DC150">
        <v>1663861122</v>
      </c>
      <c r="DD150">
        <v>1663861125</v>
      </c>
      <c r="DE150">
        <v>0</v>
      </c>
      <c r="DF150">
        <v>-0.287</v>
      </c>
      <c r="DG150">
        <v>-0.004</v>
      </c>
      <c r="DH150">
        <v>3.172</v>
      </c>
      <c r="DI150">
        <v>0.178</v>
      </c>
      <c r="DJ150">
        <v>400</v>
      </c>
      <c r="DK150">
        <v>17</v>
      </c>
      <c r="DL150">
        <v>0.18</v>
      </c>
      <c r="DM150">
        <v>0.07000000000000001</v>
      </c>
      <c r="DN150">
        <v>-44.66800731707318</v>
      </c>
      <c r="DO150">
        <v>-7.211625783972162</v>
      </c>
      <c r="DP150">
        <v>0.7155421831032175</v>
      </c>
      <c r="DQ150">
        <v>0</v>
      </c>
      <c r="DR150">
        <v>3.168328780487805</v>
      </c>
      <c r="DS150">
        <v>0.2301330313588793</v>
      </c>
      <c r="DT150">
        <v>0.02425573145194529</v>
      </c>
      <c r="DU150">
        <v>0</v>
      </c>
      <c r="DV150">
        <v>0</v>
      </c>
      <c r="DW150">
        <v>2</v>
      </c>
      <c r="DX150" t="s">
        <v>357</v>
      </c>
      <c r="DY150">
        <v>2.9806</v>
      </c>
      <c r="DZ150">
        <v>2.72837</v>
      </c>
      <c r="EA150">
        <v>0.108606</v>
      </c>
      <c r="EB150">
        <v>0.115781</v>
      </c>
      <c r="EC150">
        <v>0.0897428</v>
      </c>
      <c r="ED150">
        <v>0.0789166</v>
      </c>
      <c r="EE150">
        <v>26776.8</v>
      </c>
      <c r="EF150">
        <v>26169.9</v>
      </c>
      <c r="EG150">
        <v>30564.9</v>
      </c>
      <c r="EH150">
        <v>29838.8</v>
      </c>
      <c r="EI150">
        <v>38386.4</v>
      </c>
      <c r="EJ150">
        <v>36188.5</v>
      </c>
      <c r="EK150">
        <v>46742.8</v>
      </c>
      <c r="EL150">
        <v>44366.8</v>
      </c>
      <c r="EM150">
        <v>1.88035</v>
      </c>
      <c r="EN150">
        <v>1.8875</v>
      </c>
      <c r="EO150">
        <v>0.106785</v>
      </c>
      <c r="EP150">
        <v>0</v>
      </c>
      <c r="EQ150">
        <v>23.2196</v>
      </c>
      <c r="ER150">
        <v>999.9</v>
      </c>
      <c r="ES150">
        <v>39.5</v>
      </c>
      <c r="ET150">
        <v>30.2</v>
      </c>
      <c r="EU150">
        <v>18.6836</v>
      </c>
      <c r="EV150">
        <v>63.7455</v>
      </c>
      <c r="EW150">
        <v>23.7941</v>
      </c>
      <c r="EX150">
        <v>1</v>
      </c>
      <c r="EY150">
        <v>-0.0992022</v>
      </c>
      <c r="EZ150">
        <v>0.805708</v>
      </c>
      <c r="FA150">
        <v>20.2427</v>
      </c>
      <c r="FB150">
        <v>5.23152</v>
      </c>
      <c r="FC150">
        <v>11.968</v>
      </c>
      <c r="FD150">
        <v>4.9709</v>
      </c>
      <c r="FE150">
        <v>3.28965</v>
      </c>
      <c r="FF150">
        <v>9999</v>
      </c>
      <c r="FG150">
        <v>9999</v>
      </c>
      <c r="FH150">
        <v>9999</v>
      </c>
      <c r="FI150">
        <v>377.3</v>
      </c>
      <c r="FJ150">
        <v>4.97275</v>
      </c>
      <c r="FK150">
        <v>1.87696</v>
      </c>
      <c r="FL150">
        <v>1.875</v>
      </c>
      <c r="FM150">
        <v>1.87789</v>
      </c>
      <c r="FN150">
        <v>1.87456</v>
      </c>
      <c r="FO150">
        <v>1.8782</v>
      </c>
      <c r="FP150">
        <v>1.87531</v>
      </c>
      <c r="FQ150">
        <v>1.87637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3.6</v>
      </c>
      <c r="GF150">
        <v>0.1989</v>
      </c>
      <c r="GG150">
        <v>1.777354642861949</v>
      </c>
      <c r="GH150">
        <v>0.004141656873719072</v>
      </c>
      <c r="GI150">
        <v>-1.960372967482991E-06</v>
      </c>
      <c r="GJ150">
        <v>5.42736388890357E-10</v>
      </c>
      <c r="GK150">
        <v>-0.009777689371679627</v>
      </c>
      <c r="GL150">
        <v>0.002273355880072555</v>
      </c>
      <c r="GM150">
        <v>0.000541358641816816</v>
      </c>
      <c r="GN150">
        <v>-1.836191331155658E-06</v>
      </c>
      <c r="GO150">
        <v>-0</v>
      </c>
      <c r="GP150">
        <v>2096</v>
      </c>
      <c r="GQ150">
        <v>1</v>
      </c>
      <c r="GR150">
        <v>23</v>
      </c>
      <c r="GS150">
        <v>7227.1</v>
      </c>
      <c r="GT150">
        <v>7227</v>
      </c>
      <c r="GU150">
        <v>1.53931</v>
      </c>
      <c r="GV150">
        <v>2.53174</v>
      </c>
      <c r="GW150">
        <v>1.39893</v>
      </c>
      <c r="GX150">
        <v>2.33643</v>
      </c>
      <c r="GY150">
        <v>1.44897</v>
      </c>
      <c r="GZ150">
        <v>2.49268</v>
      </c>
      <c r="HA150">
        <v>34.8755</v>
      </c>
      <c r="HB150">
        <v>15.3491</v>
      </c>
      <c r="HC150">
        <v>18</v>
      </c>
      <c r="HD150">
        <v>486.842</v>
      </c>
      <c r="HE150">
        <v>462.022</v>
      </c>
      <c r="HF150">
        <v>22.0671</v>
      </c>
      <c r="HG150">
        <v>25.6949</v>
      </c>
      <c r="HH150">
        <v>30.0001</v>
      </c>
      <c r="HI150">
        <v>25.5317</v>
      </c>
      <c r="HJ150">
        <v>25.6056</v>
      </c>
      <c r="HK150">
        <v>30.8153</v>
      </c>
      <c r="HL150">
        <v>22.9997</v>
      </c>
      <c r="HM150">
        <v>45.0928</v>
      </c>
      <c r="HN150">
        <v>22.0832</v>
      </c>
      <c r="HO150">
        <v>640.482</v>
      </c>
      <c r="HP150">
        <v>15.157</v>
      </c>
      <c r="HQ150">
        <v>101.027</v>
      </c>
      <c r="HR150">
        <v>102.025</v>
      </c>
    </row>
    <row r="151" spans="1:226">
      <c r="A151">
        <v>135</v>
      </c>
      <c r="B151">
        <v>1664294752.1</v>
      </c>
      <c r="C151">
        <v>1645.099999904633</v>
      </c>
      <c r="D151" t="s">
        <v>630</v>
      </c>
      <c r="E151" t="s">
        <v>631</v>
      </c>
      <c r="F151">
        <v>5</v>
      </c>
      <c r="G151" t="s">
        <v>353</v>
      </c>
      <c r="H151" t="s">
        <v>555</v>
      </c>
      <c r="I151">
        <v>1664294744.314285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635.223973122078</v>
      </c>
      <c r="AK151">
        <v>598.3057575757574</v>
      </c>
      <c r="AL151">
        <v>3.310476709956654</v>
      </c>
      <c r="AM151">
        <v>63.45</v>
      </c>
      <c r="AN151">
        <f>(AP151 - AO151 + BO151*1E3/(8.314*(BQ151+273.15)) * AR151/BN151 * AQ151) * BN151/(100*BB151) * 1000/(1000 - AP151)</f>
        <v>0</v>
      </c>
      <c r="AO151">
        <v>15.1624182109099</v>
      </c>
      <c r="AP151">
        <v>18.33735174825176</v>
      </c>
      <c r="AQ151">
        <v>-0.003151671425136636</v>
      </c>
      <c r="AR151">
        <v>96.68366070710924</v>
      </c>
      <c r="AS151">
        <v>7</v>
      </c>
      <c r="AT151">
        <v>1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1664294744.314285</v>
      </c>
      <c r="BH151">
        <v>563.7172499999999</v>
      </c>
      <c r="BI151">
        <v>609.3873214285715</v>
      </c>
      <c r="BJ151">
        <v>18.36645714285714</v>
      </c>
      <c r="BK151">
        <v>15.17986785714286</v>
      </c>
      <c r="BL151">
        <v>560.1399642857143</v>
      </c>
      <c r="BM151">
        <v>18.16726785714286</v>
      </c>
      <c r="BN151">
        <v>500.0566071428571</v>
      </c>
      <c r="BO151">
        <v>91.10422857142858</v>
      </c>
      <c r="BP151">
        <v>0.09997298928571428</v>
      </c>
      <c r="BQ151">
        <v>24.59165714285714</v>
      </c>
      <c r="BR151">
        <v>24.97385</v>
      </c>
      <c r="BS151">
        <v>999.9000000000002</v>
      </c>
      <c r="BT151">
        <v>0</v>
      </c>
      <c r="BU151">
        <v>0</v>
      </c>
      <c r="BV151">
        <v>10012.1625</v>
      </c>
      <c r="BW151">
        <v>0</v>
      </c>
      <c r="BX151">
        <v>8.435765357142857</v>
      </c>
      <c r="BY151">
        <v>-45.6700642857143</v>
      </c>
      <c r="BZ151">
        <v>574.2641071428571</v>
      </c>
      <c r="CA151">
        <v>618.7800357142858</v>
      </c>
      <c r="CB151">
        <v>3.1865975</v>
      </c>
      <c r="CC151">
        <v>609.3873214285715</v>
      </c>
      <c r="CD151">
        <v>15.17986785714286</v>
      </c>
      <c r="CE151">
        <v>1.673261071428571</v>
      </c>
      <c r="CF151">
        <v>1.382949285714286</v>
      </c>
      <c r="CG151">
        <v>14.65057142857143</v>
      </c>
      <c r="CH151">
        <v>11.73193928571429</v>
      </c>
      <c r="CI151">
        <v>1999.985714285714</v>
      </c>
      <c r="CJ151">
        <v>0.9800027142857145</v>
      </c>
      <c r="CK151">
        <v>0.01999735714285714</v>
      </c>
      <c r="CL151">
        <v>0</v>
      </c>
      <c r="CM151">
        <v>731.07025</v>
      </c>
      <c r="CN151">
        <v>5.000560000000001</v>
      </c>
      <c r="CO151">
        <v>14581.90357142857</v>
      </c>
      <c r="CP151">
        <v>17294.76785714286</v>
      </c>
      <c r="CQ151">
        <v>37.937</v>
      </c>
      <c r="CR151">
        <v>38.625</v>
      </c>
      <c r="CS151">
        <v>37.72525</v>
      </c>
      <c r="CT151">
        <v>37.437</v>
      </c>
      <c r="CU151">
        <v>38.67371428571429</v>
      </c>
      <c r="CV151">
        <v>1955.092142857143</v>
      </c>
      <c r="CW151">
        <v>39.89285714285715</v>
      </c>
      <c r="CX151">
        <v>0</v>
      </c>
      <c r="CY151">
        <v>1664294768.1</v>
      </c>
      <c r="CZ151">
        <v>0</v>
      </c>
      <c r="DA151">
        <v>0</v>
      </c>
      <c r="DB151" t="s">
        <v>356</v>
      </c>
      <c r="DC151">
        <v>1663861122</v>
      </c>
      <c r="DD151">
        <v>1663861125</v>
      </c>
      <c r="DE151">
        <v>0</v>
      </c>
      <c r="DF151">
        <v>-0.287</v>
      </c>
      <c r="DG151">
        <v>-0.004</v>
      </c>
      <c r="DH151">
        <v>3.172</v>
      </c>
      <c r="DI151">
        <v>0.178</v>
      </c>
      <c r="DJ151">
        <v>400</v>
      </c>
      <c r="DK151">
        <v>17</v>
      </c>
      <c r="DL151">
        <v>0.18</v>
      </c>
      <c r="DM151">
        <v>0.07000000000000001</v>
      </c>
      <c r="DN151">
        <v>-45.3080625</v>
      </c>
      <c r="DO151">
        <v>-6.949442026266386</v>
      </c>
      <c r="DP151">
        <v>0.6758839322278276</v>
      </c>
      <c r="DQ151">
        <v>0</v>
      </c>
      <c r="DR151">
        <v>3.1795575</v>
      </c>
      <c r="DS151">
        <v>0.1053356848029951</v>
      </c>
      <c r="DT151">
        <v>0.01817933837492442</v>
      </c>
      <c r="DU151">
        <v>0</v>
      </c>
      <c r="DV151">
        <v>0</v>
      </c>
      <c r="DW151">
        <v>2</v>
      </c>
      <c r="DX151" t="s">
        <v>357</v>
      </c>
      <c r="DY151">
        <v>2.98042</v>
      </c>
      <c r="DZ151">
        <v>2.72811</v>
      </c>
      <c r="EA151">
        <v>0.110769</v>
      </c>
      <c r="EB151">
        <v>0.117932</v>
      </c>
      <c r="EC151">
        <v>0.0896988</v>
      </c>
      <c r="ED151">
        <v>0.0789315</v>
      </c>
      <c r="EE151">
        <v>26711.6</v>
      </c>
      <c r="EF151">
        <v>26105.8</v>
      </c>
      <c r="EG151">
        <v>30564.7</v>
      </c>
      <c r="EH151">
        <v>29838.2</v>
      </c>
      <c r="EI151">
        <v>38388.2</v>
      </c>
      <c r="EJ151">
        <v>36188.3</v>
      </c>
      <c r="EK151">
        <v>46742.6</v>
      </c>
      <c r="EL151">
        <v>44367.1</v>
      </c>
      <c r="EM151">
        <v>1.88015</v>
      </c>
      <c r="EN151">
        <v>1.88757</v>
      </c>
      <c r="EO151">
        <v>0.109278</v>
      </c>
      <c r="EP151">
        <v>0</v>
      </c>
      <c r="EQ151">
        <v>23.2196</v>
      </c>
      <c r="ER151">
        <v>999.9</v>
      </c>
      <c r="ES151">
        <v>39.5</v>
      </c>
      <c r="ET151">
        <v>30.2</v>
      </c>
      <c r="EU151">
        <v>18.6838</v>
      </c>
      <c r="EV151">
        <v>63.6355</v>
      </c>
      <c r="EW151">
        <v>24.1386</v>
      </c>
      <c r="EX151">
        <v>1</v>
      </c>
      <c r="EY151">
        <v>-0.0991184</v>
      </c>
      <c r="EZ151">
        <v>0.839526</v>
      </c>
      <c r="FA151">
        <v>20.242</v>
      </c>
      <c r="FB151">
        <v>5.22717</v>
      </c>
      <c r="FC151">
        <v>11.968</v>
      </c>
      <c r="FD151">
        <v>4.9697</v>
      </c>
      <c r="FE151">
        <v>3.28895</v>
      </c>
      <c r="FF151">
        <v>9999</v>
      </c>
      <c r="FG151">
        <v>9999</v>
      </c>
      <c r="FH151">
        <v>9999</v>
      </c>
      <c r="FI151">
        <v>377.3</v>
      </c>
      <c r="FJ151">
        <v>4.97275</v>
      </c>
      <c r="FK151">
        <v>1.87696</v>
      </c>
      <c r="FL151">
        <v>1.87502</v>
      </c>
      <c r="FM151">
        <v>1.87789</v>
      </c>
      <c r="FN151">
        <v>1.87455</v>
      </c>
      <c r="FO151">
        <v>1.87819</v>
      </c>
      <c r="FP151">
        <v>1.8753</v>
      </c>
      <c r="FQ151">
        <v>1.8764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3.639</v>
      </c>
      <c r="GF151">
        <v>0.1986</v>
      </c>
      <c r="GG151">
        <v>1.777354642861949</v>
      </c>
      <c r="GH151">
        <v>0.004141656873719072</v>
      </c>
      <c r="GI151">
        <v>-1.960372967482991E-06</v>
      </c>
      <c r="GJ151">
        <v>5.42736388890357E-10</v>
      </c>
      <c r="GK151">
        <v>-0.009777689371679627</v>
      </c>
      <c r="GL151">
        <v>0.002273355880072555</v>
      </c>
      <c r="GM151">
        <v>0.000541358641816816</v>
      </c>
      <c r="GN151">
        <v>-1.836191331155658E-06</v>
      </c>
      <c r="GO151">
        <v>-0</v>
      </c>
      <c r="GP151">
        <v>2096</v>
      </c>
      <c r="GQ151">
        <v>1</v>
      </c>
      <c r="GR151">
        <v>23</v>
      </c>
      <c r="GS151">
        <v>7227.2</v>
      </c>
      <c r="GT151">
        <v>7227.1</v>
      </c>
      <c r="GU151">
        <v>1.56982</v>
      </c>
      <c r="GV151">
        <v>2.53418</v>
      </c>
      <c r="GW151">
        <v>1.39893</v>
      </c>
      <c r="GX151">
        <v>2.33643</v>
      </c>
      <c r="GY151">
        <v>1.44897</v>
      </c>
      <c r="GZ151">
        <v>2.47314</v>
      </c>
      <c r="HA151">
        <v>34.8755</v>
      </c>
      <c r="HB151">
        <v>15.3404</v>
      </c>
      <c r="HC151">
        <v>18</v>
      </c>
      <c r="HD151">
        <v>486.749</v>
      </c>
      <c r="HE151">
        <v>462.079</v>
      </c>
      <c r="HF151">
        <v>22.0931</v>
      </c>
      <c r="HG151">
        <v>25.6949</v>
      </c>
      <c r="HH151">
        <v>30.0002</v>
      </c>
      <c r="HI151">
        <v>25.5338</v>
      </c>
      <c r="HJ151">
        <v>25.6067</v>
      </c>
      <c r="HK151">
        <v>31.4329</v>
      </c>
      <c r="HL151">
        <v>22.9997</v>
      </c>
      <c r="HM151">
        <v>45.0928</v>
      </c>
      <c r="HN151">
        <v>22.0926</v>
      </c>
      <c r="HO151">
        <v>653.841</v>
      </c>
      <c r="HP151">
        <v>15.2207</v>
      </c>
      <c r="HQ151">
        <v>101.026</v>
      </c>
      <c r="HR151">
        <v>102.025</v>
      </c>
    </row>
    <row r="152" spans="1:226">
      <c r="A152">
        <v>136</v>
      </c>
      <c r="B152">
        <v>1664294757.1</v>
      </c>
      <c r="C152">
        <v>1650.099999904633</v>
      </c>
      <c r="D152" t="s">
        <v>632</v>
      </c>
      <c r="E152" t="s">
        <v>633</v>
      </c>
      <c r="F152">
        <v>5</v>
      </c>
      <c r="G152" t="s">
        <v>353</v>
      </c>
      <c r="H152" t="s">
        <v>555</v>
      </c>
      <c r="I152">
        <v>1664294749.6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652.4766613471863</v>
      </c>
      <c r="AK152">
        <v>614.9369696969696</v>
      </c>
      <c r="AL152">
        <v>3.331712207792171</v>
      </c>
      <c r="AM152">
        <v>63.45</v>
      </c>
      <c r="AN152">
        <f>(AP152 - AO152 + BO152*1E3/(8.314*(BQ152+273.15)) * AR152/BN152 * AQ152) * BN152/(100*BB152) * 1000/(1000 - AP152)</f>
        <v>0</v>
      </c>
      <c r="AO152">
        <v>15.16485649347391</v>
      </c>
      <c r="AP152">
        <v>18.33534265734267</v>
      </c>
      <c r="AQ152">
        <v>-4.592452218006234E-05</v>
      </c>
      <c r="AR152">
        <v>96.68366070710924</v>
      </c>
      <c r="AS152">
        <v>7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1664294749.6</v>
      </c>
      <c r="BH152">
        <v>580.8665925925926</v>
      </c>
      <c r="BI152">
        <v>627.1255555555555</v>
      </c>
      <c r="BJ152">
        <v>18.34697407407408</v>
      </c>
      <c r="BK152">
        <v>15.16432592592593</v>
      </c>
      <c r="BL152">
        <v>577.2475555555556</v>
      </c>
      <c r="BM152">
        <v>18.14816666666667</v>
      </c>
      <c r="BN152">
        <v>500.0601111111111</v>
      </c>
      <c r="BO152">
        <v>91.10561481481481</v>
      </c>
      <c r="BP152">
        <v>0.09996010740740741</v>
      </c>
      <c r="BQ152">
        <v>24.60832962962963</v>
      </c>
      <c r="BR152">
        <v>24.99709259259259</v>
      </c>
      <c r="BS152">
        <v>999.9000000000001</v>
      </c>
      <c r="BT152">
        <v>0</v>
      </c>
      <c r="BU152">
        <v>0</v>
      </c>
      <c r="BV152">
        <v>10003.67851851852</v>
      </c>
      <c r="BW152">
        <v>0</v>
      </c>
      <c r="BX152">
        <v>8.440099999999999</v>
      </c>
      <c r="BY152">
        <v>-46.25889629629629</v>
      </c>
      <c r="BZ152">
        <v>591.7227777777778</v>
      </c>
      <c r="CA152">
        <v>636.7818888888889</v>
      </c>
      <c r="CB152">
        <v>3.182651111111111</v>
      </c>
      <c r="CC152">
        <v>627.1255555555555</v>
      </c>
      <c r="CD152">
        <v>15.16432592592593</v>
      </c>
      <c r="CE152">
        <v>1.671511481481481</v>
      </c>
      <c r="CF152">
        <v>1.381555555555556</v>
      </c>
      <c r="CG152">
        <v>14.63437037037037</v>
      </c>
      <c r="CH152">
        <v>11.71667777777778</v>
      </c>
      <c r="CI152">
        <v>2000.006296296296</v>
      </c>
      <c r="CJ152">
        <v>0.980001851851852</v>
      </c>
      <c r="CK152">
        <v>0.01999822222222222</v>
      </c>
      <c r="CL152">
        <v>0</v>
      </c>
      <c r="CM152">
        <v>733.8553703703705</v>
      </c>
      <c r="CN152">
        <v>5.000560000000001</v>
      </c>
      <c r="CO152">
        <v>14637.24444444445</v>
      </c>
      <c r="CP152">
        <v>17294.92962962963</v>
      </c>
      <c r="CQ152">
        <v>37.92092592592593</v>
      </c>
      <c r="CR152">
        <v>38.625</v>
      </c>
      <c r="CS152">
        <v>37.70333333333333</v>
      </c>
      <c r="CT152">
        <v>37.437</v>
      </c>
      <c r="CU152">
        <v>38.65944444444444</v>
      </c>
      <c r="CV152">
        <v>1955.111111111111</v>
      </c>
      <c r="CW152">
        <v>39.89407407407408</v>
      </c>
      <c r="CX152">
        <v>0</v>
      </c>
      <c r="CY152">
        <v>1664294772.9</v>
      </c>
      <c r="CZ152">
        <v>0</v>
      </c>
      <c r="DA152">
        <v>0</v>
      </c>
      <c r="DB152" t="s">
        <v>356</v>
      </c>
      <c r="DC152">
        <v>1663861122</v>
      </c>
      <c r="DD152">
        <v>1663861125</v>
      </c>
      <c r="DE152">
        <v>0</v>
      </c>
      <c r="DF152">
        <v>-0.287</v>
      </c>
      <c r="DG152">
        <v>-0.004</v>
      </c>
      <c r="DH152">
        <v>3.172</v>
      </c>
      <c r="DI152">
        <v>0.178</v>
      </c>
      <c r="DJ152">
        <v>400</v>
      </c>
      <c r="DK152">
        <v>17</v>
      </c>
      <c r="DL152">
        <v>0.18</v>
      </c>
      <c r="DM152">
        <v>0.07000000000000001</v>
      </c>
      <c r="DN152">
        <v>-45.93157560975609</v>
      </c>
      <c r="DO152">
        <v>-6.552512195121939</v>
      </c>
      <c r="DP152">
        <v>0.6515814198718296</v>
      </c>
      <c r="DQ152">
        <v>0</v>
      </c>
      <c r="DR152">
        <v>3.18320756097561</v>
      </c>
      <c r="DS152">
        <v>-0.04892383275261117</v>
      </c>
      <c r="DT152">
        <v>0.01381350007402404</v>
      </c>
      <c r="DU152">
        <v>1</v>
      </c>
      <c r="DV152">
        <v>1</v>
      </c>
      <c r="DW152">
        <v>2</v>
      </c>
      <c r="DX152" t="s">
        <v>412</v>
      </c>
      <c r="DY152">
        <v>2.98055</v>
      </c>
      <c r="DZ152">
        <v>2.7286</v>
      </c>
      <c r="EA152">
        <v>0.112921</v>
      </c>
      <c r="EB152">
        <v>0.120109</v>
      </c>
      <c r="EC152">
        <v>0.08968810000000001</v>
      </c>
      <c r="ED152">
        <v>0.0789096</v>
      </c>
      <c r="EE152">
        <v>26647.2</v>
      </c>
      <c r="EF152">
        <v>26041.8</v>
      </c>
      <c r="EG152">
        <v>30564.9</v>
      </c>
      <c r="EH152">
        <v>29838.8</v>
      </c>
      <c r="EI152">
        <v>38389.1</v>
      </c>
      <c r="EJ152">
        <v>36189</v>
      </c>
      <c r="EK152">
        <v>46742.9</v>
      </c>
      <c r="EL152">
        <v>44366.7</v>
      </c>
      <c r="EM152">
        <v>1.88032</v>
      </c>
      <c r="EN152">
        <v>1.8876</v>
      </c>
      <c r="EO152">
        <v>0.110079</v>
      </c>
      <c r="EP152">
        <v>0</v>
      </c>
      <c r="EQ152">
        <v>23.2211</v>
      </c>
      <c r="ER152">
        <v>999.9</v>
      </c>
      <c r="ES152">
        <v>39.5</v>
      </c>
      <c r="ET152">
        <v>30.2</v>
      </c>
      <c r="EU152">
        <v>18.6832</v>
      </c>
      <c r="EV152">
        <v>63.6155</v>
      </c>
      <c r="EW152">
        <v>24.2748</v>
      </c>
      <c r="EX152">
        <v>1</v>
      </c>
      <c r="EY152">
        <v>-0.0986611</v>
      </c>
      <c r="EZ152">
        <v>1.60885</v>
      </c>
      <c r="FA152">
        <v>20.2348</v>
      </c>
      <c r="FB152">
        <v>5.23212</v>
      </c>
      <c r="FC152">
        <v>11.968</v>
      </c>
      <c r="FD152">
        <v>4.97095</v>
      </c>
      <c r="FE152">
        <v>3.28968</v>
      </c>
      <c r="FF152">
        <v>9999</v>
      </c>
      <c r="FG152">
        <v>9999</v>
      </c>
      <c r="FH152">
        <v>9999</v>
      </c>
      <c r="FI152">
        <v>377.3</v>
      </c>
      <c r="FJ152">
        <v>4.97274</v>
      </c>
      <c r="FK152">
        <v>1.87694</v>
      </c>
      <c r="FL152">
        <v>1.875</v>
      </c>
      <c r="FM152">
        <v>1.87786</v>
      </c>
      <c r="FN152">
        <v>1.87455</v>
      </c>
      <c r="FO152">
        <v>1.87819</v>
      </c>
      <c r="FP152">
        <v>1.8753</v>
      </c>
      <c r="FQ152">
        <v>1.87637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3.677</v>
      </c>
      <c r="GF152">
        <v>0.1985</v>
      </c>
      <c r="GG152">
        <v>1.777354642861949</v>
      </c>
      <c r="GH152">
        <v>0.004141656873719072</v>
      </c>
      <c r="GI152">
        <v>-1.960372967482991E-06</v>
      </c>
      <c r="GJ152">
        <v>5.42736388890357E-10</v>
      </c>
      <c r="GK152">
        <v>-0.009777689371679627</v>
      </c>
      <c r="GL152">
        <v>0.002273355880072555</v>
      </c>
      <c r="GM152">
        <v>0.000541358641816816</v>
      </c>
      <c r="GN152">
        <v>-1.836191331155658E-06</v>
      </c>
      <c r="GO152">
        <v>-0</v>
      </c>
      <c r="GP152">
        <v>2096</v>
      </c>
      <c r="GQ152">
        <v>1</v>
      </c>
      <c r="GR152">
        <v>23</v>
      </c>
      <c r="GS152">
        <v>7227.3</v>
      </c>
      <c r="GT152">
        <v>7227.2</v>
      </c>
      <c r="GU152">
        <v>1.604</v>
      </c>
      <c r="GV152">
        <v>2.53296</v>
      </c>
      <c r="GW152">
        <v>1.39893</v>
      </c>
      <c r="GX152">
        <v>2.33643</v>
      </c>
      <c r="GY152">
        <v>1.44897</v>
      </c>
      <c r="GZ152">
        <v>2.42432</v>
      </c>
      <c r="HA152">
        <v>34.8755</v>
      </c>
      <c r="HB152">
        <v>15.3141</v>
      </c>
      <c r="HC152">
        <v>18</v>
      </c>
      <c r="HD152">
        <v>486.844</v>
      </c>
      <c r="HE152">
        <v>462.108</v>
      </c>
      <c r="HF152">
        <v>22.0815</v>
      </c>
      <c r="HG152">
        <v>25.6961</v>
      </c>
      <c r="HH152">
        <v>30.0005</v>
      </c>
      <c r="HI152">
        <v>25.5338</v>
      </c>
      <c r="HJ152">
        <v>25.6083</v>
      </c>
      <c r="HK152">
        <v>32.1151</v>
      </c>
      <c r="HL152">
        <v>22.9997</v>
      </c>
      <c r="HM152">
        <v>45.0928</v>
      </c>
      <c r="HN152">
        <v>21.8026</v>
      </c>
      <c r="HO152">
        <v>673.877</v>
      </c>
      <c r="HP152">
        <v>15.2463</v>
      </c>
      <c r="HQ152">
        <v>101.027</v>
      </c>
      <c r="HR152">
        <v>102.025</v>
      </c>
    </row>
    <row r="153" spans="1:226">
      <c r="A153">
        <v>137</v>
      </c>
      <c r="B153">
        <v>1664294762.1</v>
      </c>
      <c r="C153">
        <v>1655.099999904633</v>
      </c>
      <c r="D153" t="s">
        <v>634</v>
      </c>
      <c r="E153" t="s">
        <v>635</v>
      </c>
      <c r="F153">
        <v>5</v>
      </c>
      <c r="G153" t="s">
        <v>353</v>
      </c>
      <c r="H153" t="s">
        <v>555</v>
      </c>
      <c r="I153">
        <v>1664294754.314285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669.451244387879</v>
      </c>
      <c r="AK153">
        <v>631.5138727272728</v>
      </c>
      <c r="AL153">
        <v>3.315950129870056</v>
      </c>
      <c r="AM153">
        <v>63.45</v>
      </c>
      <c r="AN153">
        <f>(AP153 - AO153 + BO153*1E3/(8.314*(BQ153+273.15)) * AR153/BN153 * AQ153) * BN153/(100*BB153) * 1000/(1000 - AP153)</f>
        <v>0</v>
      </c>
      <c r="AO153">
        <v>15.16045011810332</v>
      </c>
      <c r="AP153">
        <v>18.32307342657343</v>
      </c>
      <c r="AQ153">
        <v>-0.0003101830639890369</v>
      </c>
      <c r="AR153">
        <v>96.68366070710924</v>
      </c>
      <c r="AS153">
        <v>7</v>
      </c>
      <c r="AT153">
        <v>1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1664294754.314285</v>
      </c>
      <c r="BH153">
        <v>596.1964642857143</v>
      </c>
      <c r="BI153">
        <v>642.9138214285714</v>
      </c>
      <c r="BJ153">
        <v>18.33609285714286</v>
      </c>
      <c r="BK153">
        <v>15.16385357142857</v>
      </c>
      <c r="BL153">
        <v>592.5406428571426</v>
      </c>
      <c r="BM153">
        <v>18.13750714285714</v>
      </c>
      <c r="BN153">
        <v>500.0701428571429</v>
      </c>
      <c r="BO153">
        <v>91.10591428571426</v>
      </c>
      <c r="BP153">
        <v>0.09997102500000001</v>
      </c>
      <c r="BQ153">
        <v>24.62083928571428</v>
      </c>
      <c r="BR153">
        <v>25.01832142857143</v>
      </c>
      <c r="BS153">
        <v>999.9000000000002</v>
      </c>
      <c r="BT153">
        <v>0</v>
      </c>
      <c r="BU153">
        <v>0</v>
      </c>
      <c r="BV153">
        <v>10005.06142857143</v>
      </c>
      <c r="BW153">
        <v>0</v>
      </c>
      <c r="BX153">
        <v>8.440099999999999</v>
      </c>
      <c r="BY153">
        <v>-46.71735</v>
      </c>
      <c r="BZ153">
        <v>607.3324642857142</v>
      </c>
      <c r="CA153">
        <v>652.8130357142857</v>
      </c>
      <c r="CB153">
        <v>3.172244285714285</v>
      </c>
      <c r="CC153">
        <v>642.9138214285714</v>
      </c>
      <c r="CD153">
        <v>15.16385357142857</v>
      </c>
      <c r="CE153">
        <v>1.670526071428572</v>
      </c>
      <c r="CF153">
        <v>1.381516785714286</v>
      </c>
      <c r="CG153">
        <v>14.62523571428572</v>
      </c>
      <c r="CH153">
        <v>11.71625357142857</v>
      </c>
      <c r="CI153">
        <v>2000.026428571429</v>
      </c>
      <c r="CJ153">
        <v>0.9800008571428572</v>
      </c>
      <c r="CK153">
        <v>0.01999921071428572</v>
      </c>
      <c r="CL153">
        <v>0</v>
      </c>
      <c r="CM153">
        <v>736.3452500000001</v>
      </c>
      <c r="CN153">
        <v>5.000560000000001</v>
      </c>
      <c r="CO153">
        <v>14686.15</v>
      </c>
      <c r="CP153">
        <v>17295.1</v>
      </c>
      <c r="CQ153">
        <v>37.90821428571428</v>
      </c>
      <c r="CR153">
        <v>38.625</v>
      </c>
      <c r="CS153">
        <v>37.687</v>
      </c>
      <c r="CT153">
        <v>37.437</v>
      </c>
      <c r="CU153">
        <v>38.6405</v>
      </c>
      <c r="CV153">
        <v>1955.128571428572</v>
      </c>
      <c r="CW153">
        <v>39.89607142857143</v>
      </c>
      <c r="CX153">
        <v>0</v>
      </c>
      <c r="CY153">
        <v>1664294778.3</v>
      </c>
      <c r="CZ153">
        <v>0</v>
      </c>
      <c r="DA153">
        <v>0</v>
      </c>
      <c r="DB153" t="s">
        <v>356</v>
      </c>
      <c r="DC153">
        <v>1663861122</v>
      </c>
      <c r="DD153">
        <v>1663861125</v>
      </c>
      <c r="DE153">
        <v>0</v>
      </c>
      <c r="DF153">
        <v>-0.287</v>
      </c>
      <c r="DG153">
        <v>-0.004</v>
      </c>
      <c r="DH153">
        <v>3.172</v>
      </c>
      <c r="DI153">
        <v>0.178</v>
      </c>
      <c r="DJ153">
        <v>400</v>
      </c>
      <c r="DK153">
        <v>17</v>
      </c>
      <c r="DL153">
        <v>0.18</v>
      </c>
      <c r="DM153">
        <v>0.07000000000000001</v>
      </c>
      <c r="DN153">
        <v>-46.42878</v>
      </c>
      <c r="DO153">
        <v>-6.189282551594619</v>
      </c>
      <c r="DP153">
        <v>0.602520853249081</v>
      </c>
      <c r="DQ153">
        <v>0</v>
      </c>
      <c r="DR153">
        <v>3.180287</v>
      </c>
      <c r="DS153">
        <v>-0.1297837148217609</v>
      </c>
      <c r="DT153">
        <v>0.0137380353762829</v>
      </c>
      <c r="DU153">
        <v>0</v>
      </c>
      <c r="DV153">
        <v>0</v>
      </c>
      <c r="DW153">
        <v>2</v>
      </c>
      <c r="DX153" t="s">
        <v>357</v>
      </c>
      <c r="DY153">
        <v>2.98063</v>
      </c>
      <c r="DZ153">
        <v>2.72849</v>
      </c>
      <c r="EA153">
        <v>0.115034</v>
      </c>
      <c r="EB153">
        <v>0.12216</v>
      </c>
      <c r="EC153">
        <v>0.089645</v>
      </c>
      <c r="ED153">
        <v>0.0789673</v>
      </c>
      <c r="EE153">
        <v>26584</v>
      </c>
      <c r="EF153">
        <v>25980.8</v>
      </c>
      <c r="EG153">
        <v>30565.2</v>
      </c>
      <c r="EH153">
        <v>29838.4</v>
      </c>
      <c r="EI153">
        <v>38391.6</v>
      </c>
      <c r="EJ153">
        <v>36186.7</v>
      </c>
      <c r="EK153">
        <v>46743.5</v>
      </c>
      <c r="EL153">
        <v>44366.5</v>
      </c>
      <c r="EM153">
        <v>1.88032</v>
      </c>
      <c r="EN153">
        <v>1.8878</v>
      </c>
      <c r="EO153">
        <v>0.110522</v>
      </c>
      <c r="EP153">
        <v>0</v>
      </c>
      <c r="EQ153">
        <v>23.2235</v>
      </c>
      <c r="ER153">
        <v>999.9</v>
      </c>
      <c r="ES153">
        <v>39.5</v>
      </c>
      <c r="ET153">
        <v>30.2</v>
      </c>
      <c r="EU153">
        <v>18.6864</v>
      </c>
      <c r="EV153">
        <v>63.5955</v>
      </c>
      <c r="EW153">
        <v>24.1186</v>
      </c>
      <c r="EX153">
        <v>1</v>
      </c>
      <c r="EY153">
        <v>-0.0962398</v>
      </c>
      <c r="EZ153">
        <v>1.7642</v>
      </c>
      <c r="FA153">
        <v>20.2345</v>
      </c>
      <c r="FB153">
        <v>5.23077</v>
      </c>
      <c r="FC153">
        <v>11.968</v>
      </c>
      <c r="FD153">
        <v>4.9709</v>
      </c>
      <c r="FE153">
        <v>3.28948</v>
      </c>
      <c r="FF153">
        <v>9999</v>
      </c>
      <c r="FG153">
        <v>9999</v>
      </c>
      <c r="FH153">
        <v>9999</v>
      </c>
      <c r="FI153">
        <v>377.3</v>
      </c>
      <c r="FJ153">
        <v>4.97275</v>
      </c>
      <c r="FK153">
        <v>1.87696</v>
      </c>
      <c r="FL153">
        <v>1.875</v>
      </c>
      <c r="FM153">
        <v>1.8779</v>
      </c>
      <c r="FN153">
        <v>1.87455</v>
      </c>
      <c r="FO153">
        <v>1.8782</v>
      </c>
      <c r="FP153">
        <v>1.87531</v>
      </c>
      <c r="FQ153">
        <v>1.87637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3.716</v>
      </c>
      <c r="GF153">
        <v>0.1983</v>
      </c>
      <c r="GG153">
        <v>1.777354642861949</v>
      </c>
      <c r="GH153">
        <v>0.004141656873719072</v>
      </c>
      <c r="GI153">
        <v>-1.960372967482991E-06</v>
      </c>
      <c r="GJ153">
        <v>5.42736388890357E-10</v>
      </c>
      <c r="GK153">
        <v>-0.009777689371679627</v>
      </c>
      <c r="GL153">
        <v>0.002273355880072555</v>
      </c>
      <c r="GM153">
        <v>0.000541358641816816</v>
      </c>
      <c r="GN153">
        <v>-1.836191331155658E-06</v>
      </c>
      <c r="GO153">
        <v>-0</v>
      </c>
      <c r="GP153">
        <v>2096</v>
      </c>
      <c r="GQ153">
        <v>1</v>
      </c>
      <c r="GR153">
        <v>23</v>
      </c>
      <c r="GS153">
        <v>7227.3</v>
      </c>
      <c r="GT153">
        <v>7227.3</v>
      </c>
      <c r="GU153">
        <v>1.63208</v>
      </c>
      <c r="GV153">
        <v>2.53418</v>
      </c>
      <c r="GW153">
        <v>1.39893</v>
      </c>
      <c r="GX153">
        <v>2.33643</v>
      </c>
      <c r="GY153">
        <v>1.44897</v>
      </c>
      <c r="GZ153">
        <v>2.34375</v>
      </c>
      <c r="HA153">
        <v>34.8525</v>
      </c>
      <c r="HB153">
        <v>15.3228</v>
      </c>
      <c r="HC153">
        <v>18</v>
      </c>
      <c r="HD153">
        <v>486.858</v>
      </c>
      <c r="HE153">
        <v>462.24</v>
      </c>
      <c r="HF153">
        <v>21.8294</v>
      </c>
      <c r="HG153">
        <v>25.6971</v>
      </c>
      <c r="HH153">
        <v>30.0014</v>
      </c>
      <c r="HI153">
        <v>25.5359</v>
      </c>
      <c r="HJ153">
        <v>25.6089</v>
      </c>
      <c r="HK153">
        <v>32.6815</v>
      </c>
      <c r="HL153">
        <v>22.7157</v>
      </c>
      <c r="HM153">
        <v>45.0928</v>
      </c>
      <c r="HN153">
        <v>21.772</v>
      </c>
      <c r="HO153">
        <v>687.241</v>
      </c>
      <c r="HP153">
        <v>15.2859</v>
      </c>
      <c r="HQ153">
        <v>101.028</v>
      </c>
      <c r="HR153">
        <v>102.024</v>
      </c>
    </row>
    <row r="154" spans="1:226">
      <c r="A154">
        <v>138</v>
      </c>
      <c r="B154">
        <v>1664294767.1</v>
      </c>
      <c r="C154">
        <v>1660.099999904633</v>
      </c>
      <c r="D154" t="s">
        <v>636</v>
      </c>
      <c r="E154" t="s">
        <v>637</v>
      </c>
      <c r="F154">
        <v>5</v>
      </c>
      <c r="G154" t="s">
        <v>353</v>
      </c>
      <c r="H154" t="s">
        <v>555</v>
      </c>
      <c r="I154">
        <v>1664294759.6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685.5378457939395</v>
      </c>
      <c r="AK154">
        <v>647.6744484848483</v>
      </c>
      <c r="AL154">
        <v>3.216364848484774</v>
      </c>
      <c r="AM154">
        <v>63.45</v>
      </c>
      <c r="AN154">
        <f>(AP154 - AO154 + BO154*1E3/(8.314*(BQ154+273.15)) * AR154/BN154 * AQ154) * BN154/(100*BB154) * 1000/(1000 - AP154)</f>
        <v>0</v>
      </c>
      <c r="AO154">
        <v>15.18691117460634</v>
      </c>
      <c r="AP154">
        <v>18.32200839160839</v>
      </c>
      <c r="AQ154">
        <v>-0.0001701342322394046</v>
      </c>
      <c r="AR154">
        <v>96.68366070710924</v>
      </c>
      <c r="AS154">
        <v>7</v>
      </c>
      <c r="AT154">
        <v>1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1664294759.6</v>
      </c>
      <c r="BH154">
        <v>613.3552592592592</v>
      </c>
      <c r="BI154">
        <v>660.3638518518518</v>
      </c>
      <c r="BJ154">
        <v>18.32868888888889</v>
      </c>
      <c r="BK154">
        <v>15.17364814814814</v>
      </c>
      <c r="BL154">
        <v>609.6587037037037</v>
      </c>
      <c r="BM154">
        <v>18.13025555555555</v>
      </c>
      <c r="BN154">
        <v>500.0743333333334</v>
      </c>
      <c r="BO154">
        <v>91.10491481481482</v>
      </c>
      <c r="BP154">
        <v>0.09998474814814814</v>
      </c>
      <c r="BQ154">
        <v>24.6243962962963</v>
      </c>
      <c r="BR154">
        <v>25.03474814814815</v>
      </c>
      <c r="BS154">
        <v>999.9000000000001</v>
      </c>
      <c r="BT154">
        <v>0</v>
      </c>
      <c r="BU154">
        <v>0</v>
      </c>
      <c r="BV154">
        <v>10005.63296296296</v>
      </c>
      <c r="BW154">
        <v>0</v>
      </c>
      <c r="BX154">
        <v>8.440099999999999</v>
      </c>
      <c r="BY154">
        <v>-47.00865555555556</v>
      </c>
      <c r="BZ154">
        <v>624.807</v>
      </c>
      <c r="CA154">
        <v>670.5386296296296</v>
      </c>
      <c r="CB154">
        <v>3.155043333333333</v>
      </c>
      <c r="CC154">
        <v>660.3638518518518</v>
      </c>
      <c r="CD154">
        <v>15.17364814814814</v>
      </c>
      <c r="CE154">
        <v>1.669834074074074</v>
      </c>
      <c r="CF154">
        <v>1.382394074074074</v>
      </c>
      <c r="CG154">
        <v>14.61880740740741</v>
      </c>
      <c r="CH154">
        <v>11.72586296296296</v>
      </c>
      <c r="CI154">
        <v>2000.066666666667</v>
      </c>
      <c r="CJ154">
        <v>0.9799989999999998</v>
      </c>
      <c r="CK154">
        <v>0.02000105925925926</v>
      </c>
      <c r="CL154">
        <v>0</v>
      </c>
      <c r="CM154">
        <v>739.0334074074074</v>
      </c>
      <c r="CN154">
        <v>5.000560000000001</v>
      </c>
      <c r="CO154">
        <v>14740.35925925926</v>
      </c>
      <c r="CP154">
        <v>17295.44074074074</v>
      </c>
      <c r="CQ154">
        <v>37.88648148148148</v>
      </c>
      <c r="CR154">
        <v>38.62033333333333</v>
      </c>
      <c r="CS154">
        <v>37.687</v>
      </c>
      <c r="CT154">
        <v>37.43240740740741</v>
      </c>
      <c r="CU154">
        <v>38.63188888888889</v>
      </c>
      <c r="CV154">
        <v>1955.164444444445</v>
      </c>
      <c r="CW154">
        <v>39.90074074074074</v>
      </c>
      <c r="CX154">
        <v>0</v>
      </c>
      <c r="CY154">
        <v>1664294783.1</v>
      </c>
      <c r="CZ154">
        <v>0</v>
      </c>
      <c r="DA154">
        <v>0</v>
      </c>
      <c r="DB154" t="s">
        <v>356</v>
      </c>
      <c r="DC154">
        <v>1663861122</v>
      </c>
      <c r="DD154">
        <v>1663861125</v>
      </c>
      <c r="DE154">
        <v>0</v>
      </c>
      <c r="DF154">
        <v>-0.287</v>
      </c>
      <c r="DG154">
        <v>-0.004</v>
      </c>
      <c r="DH154">
        <v>3.172</v>
      </c>
      <c r="DI154">
        <v>0.178</v>
      </c>
      <c r="DJ154">
        <v>400</v>
      </c>
      <c r="DK154">
        <v>17</v>
      </c>
      <c r="DL154">
        <v>0.18</v>
      </c>
      <c r="DM154">
        <v>0.07000000000000001</v>
      </c>
      <c r="DN154">
        <v>-46.76444634146342</v>
      </c>
      <c r="DO154">
        <v>-3.501967944250796</v>
      </c>
      <c r="DP154">
        <v>0.4310854457192972</v>
      </c>
      <c r="DQ154">
        <v>0</v>
      </c>
      <c r="DR154">
        <v>3.161967073170731</v>
      </c>
      <c r="DS154">
        <v>-0.1846392334494773</v>
      </c>
      <c r="DT154">
        <v>0.02050613676664154</v>
      </c>
      <c r="DU154">
        <v>0</v>
      </c>
      <c r="DV154">
        <v>0</v>
      </c>
      <c r="DW154">
        <v>2</v>
      </c>
      <c r="DX154" t="s">
        <v>357</v>
      </c>
      <c r="DY154">
        <v>2.98062</v>
      </c>
      <c r="DZ154">
        <v>2.7285</v>
      </c>
      <c r="EA154">
        <v>0.117062</v>
      </c>
      <c r="EB154">
        <v>0.124125</v>
      </c>
      <c r="EC154">
        <v>0.089647</v>
      </c>
      <c r="ED154">
        <v>0.0790888</v>
      </c>
      <c r="EE154">
        <v>26522.6</v>
      </c>
      <c r="EF154">
        <v>25923</v>
      </c>
      <c r="EG154">
        <v>30564.7</v>
      </c>
      <c r="EH154">
        <v>29838.8</v>
      </c>
      <c r="EI154">
        <v>38391.1</v>
      </c>
      <c r="EJ154">
        <v>36182.6</v>
      </c>
      <c r="EK154">
        <v>46742.9</v>
      </c>
      <c r="EL154">
        <v>44367.2</v>
      </c>
      <c r="EM154">
        <v>1.87997</v>
      </c>
      <c r="EN154">
        <v>1.8882</v>
      </c>
      <c r="EO154">
        <v>0.111163</v>
      </c>
      <c r="EP154">
        <v>0</v>
      </c>
      <c r="EQ154">
        <v>23.2254</v>
      </c>
      <c r="ER154">
        <v>999.9</v>
      </c>
      <c r="ES154">
        <v>39.5</v>
      </c>
      <c r="ET154">
        <v>30.2</v>
      </c>
      <c r="EU154">
        <v>18.6851</v>
      </c>
      <c r="EV154">
        <v>63.4555</v>
      </c>
      <c r="EW154">
        <v>23.8702</v>
      </c>
      <c r="EX154">
        <v>1</v>
      </c>
      <c r="EY154">
        <v>-0.09734760000000001</v>
      </c>
      <c r="EZ154">
        <v>1.5608</v>
      </c>
      <c r="FA154">
        <v>20.2367</v>
      </c>
      <c r="FB154">
        <v>5.22882</v>
      </c>
      <c r="FC154">
        <v>11.968</v>
      </c>
      <c r="FD154">
        <v>4.9703</v>
      </c>
      <c r="FE154">
        <v>3.28935</v>
      </c>
      <c r="FF154">
        <v>9999</v>
      </c>
      <c r="FG154">
        <v>9999</v>
      </c>
      <c r="FH154">
        <v>9999</v>
      </c>
      <c r="FI154">
        <v>377.3</v>
      </c>
      <c r="FJ154">
        <v>4.97273</v>
      </c>
      <c r="FK154">
        <v>1.87698</v>
      </c>
      <c r="FL154">
        <v>1.87503</v>
      </c>
      <c r="FM154">
        <v>1.8779</v>
      </c>
      <c r="FN154">
        <v>1.87458</v>
      </c>
      <c r="FO154">
        <v>1.8782</v>
      </c>
      <c r="FP154">
        <v>1.87531</v>
      </c>
      <c r="FQ154">
        <v>1.87641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3.753</v>
      </c>
      <c r="GF154">
        <v>0.1983</v>
      </c>
      <c r="GG154">
        <v>1.777354642861949</v>
      </c>
      <c r="GH154">
        <v>0.004141656873719072</v>
      </c>
      <c r="GI154">
        <v>-1.960372967482991E-06</v>
      </c>
      <c r="GJ154">
        <v>5.42736388890357E-10</v>
      </c>
      <c r="GK154">
        <v>-0.009777689371679627</v>
      </c>
      <c r="GL154">
        <v>0.002273355880072555</v>
      </c>
      <c r="GM154">
        <v>0.000541358641816816</v>
      </c>
      <c r="GN154">
        <v>-1.836191331155658E-06</v>
      </c>
      <c r="GO154">
        <v>-0</v>
      </c>
      <c r="GP154">
        <v>2096</v>
      </c>
      <c r="GQ154">
        <v>1</v>
      </c>
      <c r="GR154">
        <v>23</v>
      </c>
      <c r="GS154">
        <v>7227.4</v>
      </c>
      <c r="GT154">
        <v>7227.4</v>
      </c>
      <c r="GU154">
        <v>1.66626</v>
      </c>
      <c r="GV154">
        <v>2.52319</v>
      </c>
      <c r="GW154">
        <v>1.39893</v>
      </c>
      <c r="GX154">
        <v>2.33643</v>
      </c>
      <c r="GY154">
        <v>1.44897</v>
      </c>
      <c r="GZ154">
        <v>2.41455</v>
      </c>
      <c r="HA154">
        <v>34.8755</v>
      </c>
      <c r="HB154">
        <v>15.3228</v>
      </c>
      <c r="HC154">
        <v>18</v>
      </c>
      <c r="HD154">
        <v>486.669</v>
      </c>
      <c r="HE154">
        <v>462.51</v>
      </c>
      <c r="HF154">
        <v>21.7427</v>
      </c>
      <c r="HG154">
        <v>25.6971</v>
      </c>
      <c r="HH154">
        <v>30.0001</v>
      </c>
      <c r="HI154">
        <v>25.5359</v>
      </c>
      <c r="HJ154">
        <v>25.6109</v>
      </c>
      <c r="HK154">
        <v>33.3707</v>
      </c>
      <c r="HL154">
        <v>22.437</v>
      </c>
      <c r="HM154">
        <v>45.0928</v>
      </c>
      <c r="HN154">
        <v>21.73</v>
      </c>
      <c r="HO154">
        <v>707.322</v>
      </c>
      <c r="HP154">
        <v>15.313</v>
      </c>
      <c r="HQ154">
        <v>101.027</v>
      </c>
      <c r="HR154">
        <v>102.026</v>
      </c>
    </row>
    <row r="155" spans="1:226">
      <c r="A155">
        <v>139</v>
      </c>
      <c r="B155">
        <v>1664294772.1</v>
      </c>
      <c r="C155">
        <v>1665.099999904633</v>
      </c>
      <c r="D155" t="s">
        <v>638</v>
      </c>
      <c r="E155" t="s">
        <v>639</v>
      </c>
      <c r="F155">
        <v>5</v>
      </c>
      <c r="G155" t="s">
        <v>353</v>
      </c>
      <c r="H155" t="s">
        <v>555</v>
      </c>
      <c r="I155">
        <v>1664294764.314285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702.50943182684</v>
      </c>
      <c r="AK155">
        <v>663.8890545454547</v>
      </c>
      <c r="AL155">
        <v>3.260031168831206</v>
      </c>
      <c r="AM155">
        <v>63.45</v>
      </c>
      <c r="AN155">
        <f>(AP155 - AO155 + BO155*1E3/(8.314*(BQ155+273.15)) * AR155/BN155 * AQ155) * BN155/(100*BB155) * 1000/(1000 - AP155)</f>
        <v>0</v>
      </c>
      <c r="AO155">
        <v>15.22028127471867</v>
      </c>
      <c r="AP155">
        <v>18.33498391608393</v>
      </c>
      <c r="AQ155">
        <v>0.0002015645174405584</v>
      </c>
      <c r="AR155">
        <v>96.68366070710924</v>
      </c>
      <c r="AS155">
        <v>7</v>
      </c>
      <c r="AT155">
        <v>1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1664294764.314285</v>
      </c>
      <c r="BH155">
        <v>628.495392857143</v>
      </c>
      <c r="BI155">
        <v>675.8356428571427</v>
      </c>
      <c r="BJ155">
        <v>18.32669285714286</v>
      </c>
      <c r="BK155">
        <v>15.19388214285714</v>
      </c>
      <c r="BL155">
        <v>624.7634642857143</v>
      </c>
      <c r="BM155">
        <v>18.12829285714286</v>
      </c>
      <c r="BN155">
        <v>500.0792857142857</v>
      </c>
      <c r="BO155">
        <v>91.10459999999999</v>
      </c>
      <c r="BP155">
        <v>0.1000789142857143</v>
      </c>
      <c r="BQ155">
        <v>24.62006071428571</v>
      </c>
      <c r="BR155">
        <v>25.04186428571429</v>
      </c>
      <c r="BS155">
        <v>999.9000000000002</v>
      </c>
      <c r="BT155">
        <v>0</v>
      </c>
      <c r="BU155">
        <v>0</v>
      </c>
      <c r="BV155">
        <v>10006.28642857143</v>
      </c>
      <c r="BW155">
        <v>0</v>
      </c>
      <c r="BX155">
        <v>8.436997142857143</v>
      </c>
      <c r="BY155">
        <v>-47.34026428571428</v>
      </c>
      <c r="BZ155">
        <v>640.2286071428572</v>
      </c>
      <c r="CA155">
        <v>686.2631071428572</v>
      </c>
      <c r="CB155">
        <v>3.132806785714287</v>
      </c>
      <c r="CC155">
        <v>675.8356428571427</v>
      </c>
      <c r="CD155">
        <v>15.19388214285714</v>
      </c>
      <c r="CE155">
        <v>1.669646428571429</v>
      </c>
      <c r="CF155">
        <v>1.3842325</v>
      </c>
      <c r="CG155">
        <v>14.61706071428572</v>
      </c>
      <c r="CH155">
        <v>11.74597857142857</v>
      </c>
      <c r="CI155">
        <v>2000.035</v>
      </c>
      <c r="CJ155">
        <v>0.9800010357142858</v>
      </c>
      <c r="CK155">
        <v>0.01999909642857143</v>
      </c>
      <c r="CL155">
        <v>0</v>
      </c>
      <c r="CM155">
        <v>741.3868571428573</v>
      </c>
      <c r="CN155">
        <v>5.000560000000001</v>
      </c>
      <c r="CO155">
        <v>14787.04285714286</v>
      </c>
      <c r="CP155">
        <v>17295.18214285714</v>
      </c>
      <c r="CQ155">
        <v>37.88164285714286</v>
      </c>
      <c r="CR155">
        <v>38.6205</v>
      </c>
      <c r="CS155">
        <v>37.687</v>
      </c>
      <c r="CT155">
        <v>37.42814285714286</v>
      </c>
      <c r="CU155">
        <v>38.625</v>
      </c>
      <c r="CV155">
        <v>1955.1375</v>
      </c>
      <c r="CW155">
        <v>39.89857142857144</v>
      </c>
      <c r="CX155">
        <v>0</v>
      </c>
      <c r="CY155">
        <v>1664294787.9</v>
      </c>
      <c r="CZ155">
        <v>0</v>
      </c>
      <c r="DA155">
        <v>0</v>
      </c>
      <c r="DB155" t="s">
        <v>356</v>
      </c>
      <c r="DC155">
        <v>1663861122</v>
      </c>
      <c r="DD155">
        <v>1663861125</v>
      </c>
      <c r="DE155">
        <v>0</v>
      </c>
      <c r="DF155">
        <v>-0.287</v>
      </c>
      <c r="DG155">
        <v>-0.004</v>
      </c>
      <c r="DH155">
        <v>3.172</v>
      </c>
      <c r="DI155">
        <v>0.178</v>
      </c>
      <c r="DJ155">
        <v>400</v>
      </c>
      <c r="DK155">
        <v>17</v>
      </c>
      <c r="DL155">
        <v>0.18</v>
      </c>
      <c r="DM155">
        <v>0.07000000000000001</v>
      </c>
      <c r="DN155">
        <v>-47.08203902439025</v>
      </c>
      <c r="DO155">
        <v>-3.403620209059386</v>
      </c>
      <c r="DP155">
        <v>0.4382041087394338</v>
      </c>
      <c r="DQ155">
        <v>0</v>
      </c>
      <c r="DR155">
        <v>3.14671243902439</v>
      </c>
      <c r="DS155">
        <v>-0.2625474564459903</v>
      </c>
      <c r="DT155">
        <v>0.02770387238764051</v>
      </c>
      <c r="DU155">
        <v>0</v>
      </c>
      <c r="DV155">
        <v>0</v>
      </c>
      <c r="DW155">
        <v>2</v>
      </c>
      <c r="DX155" t="s">
        <v>357</v>
      </c>
      <c r="DY155">
        <v>2.9808</v>
      </c>
      <c r="DZ155">
        <v>2.72851</v>
      </c>
      <c r="EA155">
        <v>0.119083</v>
      </c>
      <c r="EB155">
        <v>0.126213</v>
      </c>
      <c r="EC155">
        <v>0.08969249999999999</v>
      </c>
      <c r="ED155">
        <v>0.079195</v>
      </c>
      <c r="EE155">
        <v>26461.6</v>
      </c>
      <c r="EF155">
        <v>25860.8</v>
      </c>
      <c r="EG155">
        <v>30564.4</v>
      </c>
      <c r="EH155">
        <v>29838.3</v>
      </c>
      <c r="EI155">
        <v>38388.9</v>
      </c>
      <c r="EJ155">
        <v>36177.8</v>
      </c>
      <c r="EK155">
        <v>46742.3</v>
      </c>
      <c r="EL155">
        <v>44366.4</v>
      </c>
      <c r="EM155">
        <v>1.88035</v>
      </c>
      <c r="EN155">
        <v>1.88803</v>
      </c>
      <c r="EO155">
        <v>0.110682</v>
      </c>
      <c r="EP155">
        <v>0</v>
      </c>
      <c r="EQ155">
        <v>23.2274</v>
      </c>
      <c r="ER155">
        <v>999.9</v>
      </c>
      <c r="ES155">
        <v>39.5</v>
      </c>
      <c r="ET155">
        <v>30.2</v>
      </c>
      <c r="EU155">
        <v>18.6859</v>
      </c>
      <c r="EV155">
        <v>63.5555</v>
      </c>
      <c r="EW155">
        <v>23.5457</v>
      </c>
      <c r="EX155">
        <v>1</v>
      </c>
      <c r="EY155">
        <v>-0.0975076</v>
      </c>
      <c r="EZ155">
        <v>1.47591</v>
      </c>
      <c r="FA155">
        <v>20.2378</v>
      </c>
      <c r="FB155">
        <v>5.23107</v>
      </c>
      <c r="FC155">
        <v>11.968</v>
      </c>
      <c r="FD155">
        <v>4.97075</v>
      </c>
      <c r="FE155">
        <v>3.28955</v>
      </c>
      <c r="FF155">
        <v>9999</v>
      </c>
      <c r="FG155">
        <v>9999</v>
      </c>
      <c r="FH155">
        <v>9999</v>
      </c>
      <c r="FI155">
        <v>377.3</v>
      </c>
      <c r="FJ155">
        <v>4.97275</v>
      </c>
      <c r="FK155">
        <v>1.87696</v>
      </c>
      <c r="FL155">
        <v>1.875</v>
      </c>
      <c r="FM155">
        <v>1.8779</v>
      </c>
      <c r="FN155">
        <v>1.8746</v>
      </c>
      <c r="FO155">
        <v>1.8782</v>
      </c>
      <c r="FP155">
        <v>1.87531</v>
      </c>
      <c r="FQ155">
        <v>1.87638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3.789</v>
      </c>
      <c r="GF155">
        <v>0.1985</v>
      </c>
      <c r="GG155">
        <v>1.777354642861949</v>
      </c>
      <c r="GH155">
        <v>0.004141656873719072</v>
      </c>
      <c r="GI155">
        <v>-1.960372967482991E-06</v>
      </c>
      <c r="GJ155">
        <v>5.42736388890357E-10</v>
      </c>
      <c r="GK155">
        <v>-0.009777689371679627</v>
      </c>
      <c r="GL155">
        <v>0.002273355880072555</v>
      </c>
      <c r="GM155">
        <v>0.000541358641816816</v>
      </c>
      <c r="GN155">
        <v>-1.836191331155658E-06</v>
      </c>
      <c r="GO155">
        <v>-0</v>
      </c>
      <c r="GP155">
        <v>2096</v>
      </c>
      <c r="GQ155">
        <v>1</v>
      </c>
      <c r="GR155">
        <v>23</v>
      </c>
      <c r="GS155">
        <v>7227.5</v>
      </c>
      <c r="GT155">
        <v>7227.5</v>
      </c>
      <c r="GU155">
        <v>1.69556</v>
      </c>
      <c r="GV155">
        <v>2.52075</v>
      </c>
      <c r="GW155">
        <v>1.39893</v>
      </c>
      <c r="GX155">
        <v>2.33643</v>
      </c>
      <c r="GY155">
        <v>1.44897</v>
      </c>
      <c r="GZ155">
        <v>2.47681</v>
      </c>
      <c r="HA155">
        <v>34.8755</v>
      </c>
      <c r="HB155">
        <v>15.3491</v>
      </c>
      <c r="HC155">
        <v>18</v>
      </c>
      <c r="HD155">
        <v>486.887</v>
      </c>
      <c r="HE155">
        <v>462.4</v>
      </c>
      <c r="HF155">
        <v>21.6932</v>
      </c>
      <c r="HG155">
        <v>25.6982</v>
      </c>
      <c r="HH155">
        <v>30</v>
      </c>
      <c r="HI155">
        <v>25.5381</v>
      </c>
      <c r="HJ155">
        <v>25.611</v>
      </c>
      <c r="HK155">
        <v>33.9641</v>
      </c>
      <c r="HL155">
        <v>22.1604</v>
      </c>
      <c r="HM155">
        <v>45.0928</v>
      </c>
      <c r="HN155">
        <v>21.6809</v>
      </c>
      <c r="HO155">
        <v>720.797</v>
      </c>
      <c r="HP155">
        <v>15.328</v>
      </c>
      <c r="HQ155">
        <v>101.026</v>
      </c>
      <c r="HR155">
        <v>102.024</v>
      </c>
    </row>
    <row r="156" spans="1:226">
      <c r="A156">
        <v>140</v>
      </c>
      <c r="B156">
        <v>1664294777.1</v>
      </c>
      <c r="C156">
        <v>1670.099999904633</v>
      </c>
      <c r="D156" t="s">
        <v>640</v>
      </c>
      <c r="E156" t="s">
        <v>641</v>
      </c>
      <c r="F156">
        <v>5</v>
      </c>
      <c r="G156" t="s">
        <v>353</v>
      </c>
      <c r="H156" t="s">
        <v>555</v>
      </c>
      <c r="I156">
        <v>1664294769.6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719.0656135896107</v>
      </c>
      <c r="AK156">
        <v>680.2222484848486</v>
      </c>
      <c r="AL156">
        <v>3.261966753246775</v>
      </c>
      <c r="AM156">
        <v>63.45</v>
      </c>
      <c r="AN156">
        <f>(AP156 - AO156 + BO156*1E3/(8.314*(BQ156+273.15)) * AR156/BN156 * AQ156) * BN156/(100*BB156) * 1000/(1000 - AP156)</f>
        <v>0</v>
      </c>
      <c r="AO156">
        <v>15.25207573307179</v>
      </c>
      <c r="AP156">
        <v>18.35493986013987</v>
      </c>
      <c r="AQ156">
        <v>0.0001738749513585649</v>
      </c>
      <c r="AR156">
        <v>96.68366070710924</v>
      </c>
      <c r="AS156">
        <v>7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1664294769.6</v>
      </c>
      <c r="BH156">
        <v>645.3862962962963</v>
      </c>
      <c r="BI156">
        <v>693.0501111111111</v>
      </c>
      <c r="BJ156">
        <v>18.33204814814815</v>
      </c>
      <c r="BK156">
        <v>15.23071481481482</v>
      </c>
      <c r="BL156">
        <v>641.6152592592591</v>
      </c>
      <c r="BM156">
        <v>18.13353703703704</v>
      </c>
      <c r="BN156">
        <v>500.0720000000001</v>
      </c>
      <c r="BO156">
        <v>91.10388518518519</v>
      </c>
      <c r="BP156">
        <v>0.1001334</v>
      </c>
      <c r="BQ156">
        <v>24.61177037037037</v>
      </c>
      <c r="BR156">
        <v>25.04464074074074</v>
      </c>
      <c r="BS156">
        <v>999.9000000000001</v>
      </c>
      <c r="BT156">
        <v>0</v>
      </c>
      <c r="BU156">
        <v>0</v>
      </c>
      <c r="BV156">
        <v>9996.454444444445</v>
      </c>
      <c r="BW156">
        <v>0</v>
      </c>
      <c r="BX156">
        <v>8.432285555555556</v>
      </c>
      <c r="BY156">
        <v>-47.66388518518519</v>
      </c>
      <c r="BZ156">
        <v>657.4385555555556</v>
      </c>
      <c r="CA156">
        <v>703.7695925925925</v>
      </c>
      <c r="CB156">
        <v>3.101336666666667</v>
      </c>
      <c r="CC156">
        <v>693.0501111111111</v>
      </c>
      <c r="CD156">
        <v>15.23071481481482</v>
      </c>
      <c r="CE156">
        <v>1.670121851851852</v>
      </c>
      <c r="CF156">
        <v>1.387577037037037</v>
      </c>
      <c r="CG156">
        <v>14.62146666666667</v>
      </c>
      <c r="CH156">
        <v>11.78251851851852</v>
      </c>
      <c r="CI156">
        <v>2000.02925925926</v>
      </c>
      <c r="CJ156">
        <v>0.980001851851852</v>
      </c>
      <c r="CK156">
        <v>0.01999832222222223</v>
      </c>
      <c r="CL156">
        <v>0</v>
      </c>
      <c r="CM156">
        <v>743.9231111111112</v>
      </c>
      <c r="CN156">
        <v>5.000560000000001</v>
      </c>
      <c r="CO156">
        <v>14837.81851851852</v>
      </c>
      <c r="CP156">
        <v>17295.12962962963</v>
      </c>
      <c r="CQ156">
        <v>37.875</v>
      </c>
      <c r="CR156">
        <v>38.618</v>
      </c>
      <c r="CS156">
        <v>37.687</v>
      </c>
      <c r="CT156">
        <v>37.41862962962963</v>
      </c>
      <c r="CU156">
        <v>38.625</v>
      </c>
      <c r="CV156">
        <v>1955.131851851852</v>
      </c>
      <c r="CW156">
        <v>39.89851851851853</v>
      </c>
      <c r="CX156">
        <v>0</v>
      </c>
      <c r="CY156">
        <v>1664294793.3</v>
      </c>
      <c r="CZ156">
        <v>0</v>
      </c>
      <c r="DA156">
        <v>0</v>
      </c>
      <c r="DB156" t="s">
        <v>356</v>
      </c>
      <c r="DC156">
        <v>1663861122</v>
      </c>
      <c r="DD156">
        <v>1663861125</v>
      </c>
      <c r="DE156">
        <v>0</v>
      </c>
      <c r="DF156">
        <v>-0.287</v>
      </c>
      <c r="DG156">
        <v>-0.004</v>
      </c>
      <c r="DH156">
        <v>3.172</v>
      </c>
      <c r="DI156">
        <v>0.178</v>
      </c>
      <c r="DJ156">
        <v>400</v>
      </c>
      <c r="DK156">
        <v>17</v>
      </c>
      <c r="DL156">
        <v>0.18</v>
      </c>
      <c r="DM156">
        <v>0.07000000000000001</v>
      </c>
      <c r="DN156">
        <v>-47.52419268292683</v>
      </c>
      <c r="DO156">
        <v>-4.250560975609713</v>
      </c>
      <c r="DP156">
        <v>0.5110333559779344</v>
      </c>
      <c r="DQ156">
        <v>0</v>
      </c>
      <c r="DR156">
        <v>3.120062439024391</v>
      </c>
      <c r="DS156">
        <v>-0.3464441811846669</v>
      </c>
      <c r="DT156">
        <v>0.03452478507239488</v>
      </c>
      <c r="DU156">
        <v>0</v>
      </c>
      <c r="DV156">
        <v>0</v>
      </c>
      <c r="DW156">
        <v>2</v>
      </c>
      <c r="DX156" t="s">
        <v>357</v>
      </c>
      <c r="DY156">
        <v>2.98055</v>
      </c>
      <c r="DZ156">
        <v>2.728</v>
      </c>
      <c r="EA156">
        <v>0.12108</v>
      </c>
      <c r="EB156">
        <v>0.128188</v>
      </c>
      <c r="EC156">
        <v>0.08976489999999999</v>
      </c>
      <c r="ED156">
        <v>0.0794098</v>
      </c>
      <c r="EE156">
        <v>26401.3</v>
      </c>
      <c r="EF156">
        <v>25803</v>
      </c>
      <c r="EG156">
        <v>30564</v>
      </c>
      <c r="EH156">
        <v>29839</v>
      </c>
      <c r="EI156">
        <v>38385.8</v>
      </c>
      <c r="EJ156">
        <v>36170.5</v>
      </c>
      <c r="EK156">
        <v>46742.2</v>
      </c>
      <c r="EL156">
        <v>44367.7</v>
      </c>
      <c r="EM156">
        <v>1.88032</v>
      </c>
      <c r="EN156">
        <v>1.8883</v>
      </c>
      <c r="EO156">
        <v>0.109665</v>
      </c>
      <c r="EP156">
        <v>0</v>
      </c>
      <c r="EQ156">
        <v>23.2279</v>
      </c>
      <c r="ER156">
        <v>999.9</v>
      </c>
      <c r="ES156">
        <v>39.5</v>
      </c>
      <c r="ET156">
        <v>30.2</v>
      </c>
      <c r="EU156">
        <v>18.687</v>
      </c>
      <c r="EV156">
        <v>63.8355</v>
      </c>
      <c r="EW156">
        <v>23.8261</v>
      </c>
      <c r="EX156">
        <v>1</v>
      </c>
      <c r="EY156">
        <v>-0.0975483</v>
      </c>
      <c r="EZ156">
        <v>1.4486</v>
      </c>
      <c r="FA156">
        <v>20.2378</v>
      </c>
      <c r="FB156">
        <v>5.23017</v>
      </c>
      <c r="FC156">
        <v>11.968</v>
      </c>
      <c r="FD156">
        <v>4.9708</v>
      </c>
      <c r="FE156">
        <v>3.2895</v>
      </c>
      <c r="FF156">
        <v>9999</v>
      </c>
      <c r="FG156">
        <v>9999</v>
      </c>
      <c r="FH156">
        <v>9999</v>
      </c>
      <c r="FI156">
        <v>377.3</v>
      </c>
      <c r="FJ156">
        <v>4.97274</v>
      </c>
      <c r="FK156">
        <v>1.87698</v>
      </c>
      <c r="FL156">
        <v>1.87503</v>
      </c>
      <c r="FM156">
        <v>1.8779</v>
      </c>
      <c r="FN156">
        <v>1.87466</v>
      </c>
      <c r="FO156">
        <v>1.8782</v>
      </c>
      <c r="FP156">
        <v>1.87532</v>
      </c>
      <c r="FQ156">
        <v>1.87641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3.826</v>
      </c>
      <c r="GF156">
        <v>0.199</v>
      </c>
      <c r="GG156">
        <v>1.777354642861949</v>
      </c>
      <c r="GH156">
        <v>0.004141656873719072</v>
      </c>
      <c r="GI156">
        <v>-1.960372967482991E-06</v>
      </c>
      <c r="GJ156">
        <v>5.42736388890357E-10</v>
      </c>
      <c r="GK156">
        <v>-0.009777689371679627</v>
      </c>
      <c r="GL156">
        <v>0.002273355880072555</v>
      </c>
      <c r="GM156">
        <v>0.000541358641816816</v>
      </c>
      <c r="GN156">
        <v>-1.836191331155658E-06</v>
      </c>
      <c r="GO156">
        <v>-0</v>
      </c>
      <c r="GP156">
        <v>2096</v>
      </c>
      <c r="GQ156">
        <v>1</v>
      </c>
      <c r="GR156">
        <v>23</v>
      </c>
      <c r="GS156">
        <v>7227.6</v>
      </c>
      <c r="GT156">
        <v>7227.5</v>
      </c>
      <c r="GU156">
        <v>1.72974</v>
      </c>
      <c r="GV156">
        <v>2.52563</v>
      </c>
      <c r="GW156">
        <v>1.39893</v>
      </c>
      <c r="GX156">
        <v>2.33643</v>
      </c>
      <c r="GY156">
        <v>1.44897</v>
      </c>
      <c r="GZ156">
        <v>2.50488</v>
      </c>
      <c r="HA156">
        <v>34.8755</v>
      </c>
      <c r="HB156">
        <v>15.3228</v>
      </c>
      <c r="HC156">
        <v>18</v>
      </c>
      <c r="HD156">
        <v>486.874</v>
      </c>
      <c r="HE156">
        <v>462.592</v>
      </c>
      <c r="HF156">
        <v>21.6514</v>
      </c>
      <c r="HG156">
        <v>25.6992</v>
      </c>
      <c r="HH156">
        <v>29.9999</v>
      </c>
      <c r="HI156">
        <v>25.5381</v>
      </c>
      <c r="HJ156">
        <v>25.6131</v>
      </c>
      <c r="HK156">
        <v>34.6386</v>
      </c>
      <c r="HL156">
        <v>22.1604</v>
      </c>
      <c r="HM156">
        <v>45.0928</v>
      </c>
      <c r="HN156">
        <v>21.6371</v>
      </c>
      <c r="HO156">
        <v>740.957</v>
      </c>
      <c r="HP156">
        <v>15.3305</v>
      </c>
      <c r="HQ156">
        <v>101.025</v>
      </c>
      <c r="HR156">
        <v>102.027</v>
      </c>
    </row>
    <row r="157" spans="1:226">
      <c r="A157">
        <v>141</v>
      </c>
      <c r="B157">
        <v>1664294782.1</v>
      </c>
      <c r="C157">
        <v>1675.099999904633</v>
      </c>
      <c r="D157" t="s">
        <v>642</v>
      </c>
      <c r="E157" t="s">
        <v>643</v>
      </c>
      <c r="F157">
        <v>5</v>
      </c>
      <c r="G157" t="s">
        <v>353</v>
      </c>
      <c r="H157" t="s">
        <v>555</v>
      </c>
      <c r="I157">
        <v>1664294774.314285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736.212435352381</v>
      </c>
      <c r="AK157">
        <v>696.7769575757574</v>
      </c>
      <c r="AL157">
        <v>3.325446233766064</v>
      </c>
      <c r="AM157">
        <v>63.45</v>
      </c>
      <c r="AN157">
        <f>(AP157 - AO157 + BO157*1E3/(8.314*(BQ157+273.15)) * AR157/BN157 * AQ157) * BN157/(100*BB157) * 1000/(1000 - AP157)</f>
        <v>0</v>
      </c>
      <c r="AO157">
        <v>15.29798198683035</v>
      </c>
      <c r="AP157">
        <v>18.37468881118882</v>
      </c>
      <c r="AQ157">
        <v>0.005611427388488225</v>
      </c>
      <c r="AR157">
        <v>96.68366070710924</v>
      </c>
      <c r="AS157">
        <v>7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1664294774.314285</v>
      </c>
      <c r="BH157">
        <v>660.445142857143</v>
      </c>
      <c r="BI157">
        <v>708.7138214285715</v>
      </c>
      <c r="BJ157">
        <v>18.34681428571429</v>
      </c>
      <c r="BK157">
        <v>15.2636</v>
      </c>
      <c r="BL157">
        <v>656.6399285714285</v>
      </c>
      <c r="BM157">
        <v>18.14801428571429</v>
      </c>
      <c r="BN157">
        <v>500.0654642857143</v>
      </c>
      <c r="BO157">
        <v>91.10306428571427</v>
      </c>
      <c r="BP157">
        <v>0.1000306392857143</v>
      </c>
      <c r="BQ157">
        <v>24.60306785714285</v>
      </c>
      <c r="BR157">
        <v>25.04021785714286</v>
      </c>
      <c r="BS157">
        <v>999.9000000000002</v>
      </c>
      <c r="BT157">
        <v>0</v>
      </c>
      <c r="BU157">
        <v>0</v>
      </c>
      <c r="BV157">
        <v>9998.955357142857</v>
      </c>
      <c r="BW157">
        <v>0</v>
      </c>
      <c r="BX157">
        <v>8.429461785714286</v>
      </c>
      <c r="BY157">
        <v>-48.26869642857142</v>
      </c>
      <c r="BZ157">
        <v>672.789</v>
      </c>
      <c r="CA157">
        <v>719.6996428571429</v>
      </c>
      <c r="CB157">
        <v>3.083223571428572</v>
      </c>
      <c r="CC157">
        <v>708.7138214285715</v>
      </c>
      <c r="CD157">
        <v>15.2636</v>
      </c>
      <c r="CE157">
        <v>1.671452142857143</v>
      </c>
      <c r="CF157">
        <v>1.390560357142857</v>
      </c>
      <c r="CG157">
        <v>14.6338</v>
      </c>
      <c r="CH157">
        <v>11.81505714285714</v>
      </c>
      <c r="CI157">
        <v>2000.000357142857</v>
      </c>
      <c r="CJ157">
        <v>0.9800042142857143</v>
      </c>
      <c r="CK157">
        <v>0.01999605357142858</v>
      </c>
      <c r="CL157">
        <v>0</v>
      </c>
      <c r="CM157">
        <v>746.1168571428572</v>
      </c>
      <c r="CN157">
        <v>5.000560000000001</v>
      </c>
      <c r="CO157">
        <v>14880.40714285714</v>
      </c>
      <c r="CP157">
        <v>17294.89642857143</v>
      </c>
      <c r="CQ157">
        <v>37.875</v>
      </c>
      <c r="CR157">
        <v>38.6025</v>
      </c>
      <c r="CS157">
        <v>37.68257142857143</v>
      </c>
      <c r="CT157">
        <v>37.40378571428572</v>
      </c>
      <c r="CU157">
        <v>38.6205</v>
      </c>
      <c r="CV157">
        <v>1955.106428571429</v>
      </c>
      <c r="CW157">
        <v>39.89535714285715</v>
      </c>
      <c r="CX157">
        <v>0</v>
      </c>
      <c r="CY157">
        <v>1664294798.1</v>
      </c>
      <c r="CZ157">
        <v>0</v>
      </c>
      <c r="DA157">
        <v>0</v>
      </c>
      <c r="DB157" t="s">
        <v>356</v>
      </c>
      <c r="DC157">
        <v>1663861122</v>
      </c>
      <c r="DD157">
        <v>1663861125</v>
      </c>
      <c r="DE157">
        <v>0</v>
      </c>
      <c r="DF157">
        <v>-0.287</v>
      </c>
      <c r="DG157">
        <v>-0.004</v>
      </c>
      <c r="DH157">
        <v>3.172</v>
      </c>
      <c r="DI157">
        <v>0.178</v>
      </c>
      <c r="DJ157">
        <v>400</v>
      </c>
      <c r="DK157">
        <v>17</v>
      </c>
      <c r="DL157">
        <v>0.18</v>
      </c>
      <c r="DM157">
        <v>0.07000000000000001</v>
      </c>
      <c r="DN157">
        <v>-47.90124</v>
      </c>
      <c r="DO157">
        <v>-6.942598874296309</v>
      </c>
      <c r="DP157">
        <v>0.7051597750864695</v>
      </c>
      <c r="DQ157">
        <v>0</v>
      </c>
      <c r="DR157">
        <v>3.0963235</v>
      </c>
      <c r="DS157">
        <v>-0.2625442401500963</v>
      </c>
      <c r="DT157">
        <v>0.02638217092564595</v>
      </c>
      <c r="DU157">
        <v>0</v>
      </c>
      <c r="DV157">
        <v>0</v>
      </c>
      <c r="DW157">
        <v>2</v>
      </c>
      <c r="DX157" t="s">
        <v>357</v>
      </c>
      <c r="DY157">
        <v>2.98049</v>
      </c>
      <c r="DZ157">
        <v>2.72816</v>
      </c>
      <c r="EA157">
        <v>0.123093</v>
      </c>
      <c r="EB157">
        <v>0.130226</v>
      </c>
      <c r="EC157">
        <v>0.0898291</v>
      </c>
      <c r="ED157">
        <v>0.079434</v>
      </c>
      <c r="EE157">
        <v>26341.1</v>
      </c>
      <c r="EF157">
        <v>25742.4</v>
      </c>
      <c r="EG157">
        <v>30564.2</v>
      </c>
      <c r="EH157">
        <v>29838.7</v>
      </c>
      <c r="EI157">
        <v>38383.3</v>
      </c>
      <c r="EJ157">
        <v>36169.5</v>
      </c>
      <c r="EK157">
        <v>46742.2</v>
      </c>
      <c r="EL157">
        <v>44367.5</v>
      </c>
      <c r="EM157">
        <v>1.88025</v>
      </c>
      <c r="EN157">
        <v>1.88827</v>
      </c>
      <c r="EO157">
        <v>0.110194</v>
      </c>
      <c r="EP157">
        <v>0</v>
      </c>
      <c r="EQ157">
        <v>23.2294</v>
      </c>
      <c r="ER157">
        <v>999.9</v>
      </c>
      <c r="ES157">
        <v>39.5</v>
      </c>
      <c r="ET157">
        <v>30.2</v>
      </c>
      <c r="EU157">
        <v>18.6868</v>
      </c>
      <c r="EV157">
        <v>63.5755</v>
      </c>
      <c r="EW157">
        <v>24.1346</v>
      </c>
      <c r="EX157">
        <v>1</v>
      </c>
      <c r="EY157">
        <v>-0.09777189999999999</v>
      </c>
      <c r="EZ157">
        <v>1.4281</v>
      </c>
      <c r="FA157">
        <v>20.2381</v>
      </c>
      <c r="FB157">
        <v>5.23077</v>
      </c>
      <c r="FC157">
        <v>11.968</v>
      </c>
      <c r="FD157">
        <v>4.9708</v>
      </c>
      <c r="FE157">
        <v>3.28953</v>
      </c>
      <c r="FF157">
        <v>9999</v>
      </c>
      <c r="FG157">
        <v>9999</v>
      </c>
      <c r="FH157">
        <v>9999</v>
      </c>
      <c r="FI157">
        <v>377.3</v>
      </c>
      <c r="FJ157">
        <v>4.97275</v>
      </c>
      <c r="FK157">
        <v>1.87698</v>
      </c>
      <c r="FL157">
        <v>1.87502</v>
      </c>
      <c r="FM157">
        <v>1.8779</v>
      </c>
      <c r="FN157">
        <v>1.87463</v>
      </c>
      <c r="FO157">
        <v>1.8782</v>
      </c>
      <c r="FP157">
        <v>1.87532</v>
      </c>
      <c r="FQ157">
        <v>1.87642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3.862</v>
      </c>
      <c r="GF157">
        <v>0.1994</v>
      </c>
      <c r="GG157">
        <v>1.777354642861949</v>
      </c>
      <c r="GH157">
        <v>0.004141656873719072</v>
      </c>
      <c r="GI157">
        <v>-1.960372967482991E-06</v>
      </c>
      <c r="GJ157">
        <v>5.42736388890357E-10</v>
      </c>
      <c r="GK157">
        <v>-0.009777689371679627</v>
      </c>
      <c r="GL157">
        <v>0.002273355880072555</v>
      </c>
      <c r="GM157">
        <v>0.000541358641816816</v>
      </c>
      <c r="GN157">
        <v>-1.836191331155658E-06</v>
      </c>
      <c r="GO157">
        <v>-0</v>
      </c>
      <c r="GP157">
        <v>2096</v>
      </c>
      <c r="GQ157">
        <v>1</v>
      </c>
      <c r="GR157">
        <v>23</v>
      </c>
      <c r="GS157">
        <v>7227.7</v>
      </c>
      <c r="GT157">
        <v>7227.6</v>
      </c>
      <c r="GU157">
        <v>1.76025</v>
      </c>
      <c r="GV157">
        <v>2.5293</v>
      </c>
      <c r="GW157">
        <v>1.39893</v>
      </c>
      <c r="GX157">
        <v>2.33643</v>
      </c>
      <c r="GY157">
        <v>1.44897</v>
      </c>
      <c r="GZ157">
        <v>2.44385</v>
      </c>
      <c r="HA157">
        <v>34.8755</v>
      </c>
      <c r="HB157">
        <v>15.3228</v>
      </c>
      <c r="HC157">
        <v>18</v>
      </c>
      <c r="HD157">
        <v>486.848</v>
      </c>
      <c r="HE157">
        <v>462.58</v>
      </c>
      <c r="HF157">
        <v>21.6153</v>
      </c>
      <c r="HG157">
        <v>25.6992</v>
      </c>
      <c r="HH157">
        <v>29.9999</v>
      </c>
      <c r="HI157">
        <v>25.5403</v>
      </c>
      <c r="HJ157">
        <v>25.6136</v>
      </c>
      <c r="HK157">
        <v>35.2469</v>
      </c>
      <c r="HL157">
        <v>22.1604</v>
      </c>
      <c r="HM157">
        <v>45.0928</v>
      </c>
      <c r="HN157">
        <v>21.6052</v>
      </c>
      <c r="HO157">
        <v>754.337</v>
      </c>
      <c r="HP157">
        <v>15.3361</v>
      </c>
      <c r="HQ157">
        <v>101.025</v>
      </c>
      <c r="HR157">
        <v>102.026</v>
      </c>
    </row>
    <row r="158" spans="1:226">
      <c r="A158">
        <v>142</v>
      </c>
      <c r="B158">
        <v>1664294787.1</v>
      </c>
      <c r="C158">
        <v>1680.099999904633</v>
      </c>
      <c r="D158" t="s">
        <v>644</v>
      </c>
      <c r="E158" t="s">
        <v>645</v>
      </c>
      <c r="F158">
        <v>5</v>
      </c>
      <c r="G158" t="s">
        <v>353</v>
      </c>
      <c r="H158" t="s">
        <v>555</v>
      </c>
      <c r="I158">
        <v>1664294779.6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753.2462264692642</v>
      </c>
      <c r="AK158">
        <v>713.4732848484847</v>
      </c>
      <c r="AL158">
        <v>3.329248484848467</v>
      </c>
      <c r="AM158">
        <v>63.45</v>
      </c>
      <c r="AN158">
        <f>(AP158 - AO158 + BO158*1E3/(8.314*(BQ158+273.15)) * AR158/BN158 * AQ158) * BN158/(100*BB158) * 1000/(1000 - AP158)</f>
        <v>0</v>
      </c>
      <c r="AO158">
        <v>15.30402985020015</v>
      </c>
      <c r="AP158">
        <v>18.38518461538463</v>
      </c>
      <c r="AQ158">
        <v>0.0009155856618505916</v>
      </c>
      <c r="AR158">
        <v>96.68366070710924</v>
      </c>
      <c r="AS158">
        <v>7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1664294779.6</v>
      </c>
      <c r="BH158">
        <v>677.5337037037037</v>
      </c>
      <c r="BI158">
        <v>726.3221481481481</v>
      </c>
      <c r="BJ158">
        <v>18.36526296296296</v>
      </c>
      <c r="BK158">
        <v>15.29158148148148</v>
      </c>
      <c r="BL158">
        <v>673.6900370370371</v>
      </c>
      <c r="BM158">
        <v>18.1661037037037</v>
      </c>
      <c r="BN158">
        <v>500.0624074074074</v>
      </c>
      <c r="BO158">
        <v>91.10193333333335</v>
      </c>
      <c r="BP158">
        <v>0.09997600740740742</v>
      </c>
      <c r="BQ158">
        <v>24.59414814814815</v>
      </c>
      <c r="BR158">
        <v>25.0354925925926</v>
      </c>
      <c r="BS158">
        <v>999.9000000000001</v>
      </c>
      <c r="BT158">
        <v>0</v>
      </c>
      <c r="BU158">
        <v>0</v>
      </c>
      <c r="BV158">
        <v>9996.971481481482</v>
      </c>
      <c r="BW158">
        <v>0</v>
      </c>
      <c r="BX158">
        <v>8.431825925925926</v>
      </c>
      <c r="BY158">
        <v>-48.78843703703705</v>
      </c>
      <c r="BZ158">
        <v>690.2098888888889</v>
      </c>
      <c r="CA158">
        <v>737.6015555555556</v>
      </c>
      <c r="CB158">
        <v>3.073697407407407</v>
      </c>
      <c r="CC158">
        <v>726.3221481481481</v>
      </c>
      <c r="CD158">
        <v>15.29158148148148</v>
      </c>
      <c r="CE158">
        <v>1.673111481481481</v>
      </c>
      <c r="CF158">
        <v>1.393092592592593</v>
      </c>
      <c r="CG158">
        <v>14.64918148148148</v>
      </c>
      <c r="CH158">
        <v>11.84263703703703</v>
      </c>
      <c r="CI158">
        <v>2000.012962962963</v>
      </c>
      <c r="CJ158">
        <v>0.9800052592592593</v>
      </c>
      <c r="CK158">
        <v>0.01999504814814815</v>
      </c>
      <c r="CL158">
        <v>0</v>
      </c>
      <c r="CM158">
        <v>748.4436666666667</v>
      </c>
      <c r="CN158">
        <v>5.000560000000001</v>
      </c>
      <c r="CO158">
        <v>14926.44074074074</v>
      </c>
      <c r="CP158">
        <v>17295.01111111111</v>
      </c>
      <c r="CQ158">
        <v>37.875</v>
      </c>
      <c r="CR158">
        <v>38.58066666666667</v>
      </c>
      <c r="CS158">
        <v>37.66862962962963</v>
      </c>
      <c r="CT158">
        <v>37.38648148148148</v>
      </c>
      <c r="CU158">
        <v>38.611</v>
      </c>
      <c r="CV158">
        <v>1955.118888888889</v>
      </c>
      <c r="CW158">
        <v>39.89333333333334</v>
      </c>
      <c r="CX158">
        <v>0</v>
      </c>
      <c r="CY158">
        <v>1664294802.9</v>
      </c>
      <c r="CZ158">
        <v>0</v>
      </c>
      <c r="DA158">
        <v>0</v>
      </c>
      <c r="DB158" t="s">
        <v>356</v>
      </c>
      <c r="DC158">
        <v>1663861122</v>
      </c>
      <c r="DD158">
        <v>1663861125</v>
      </c>
      <c r="DE158">
        <v>0</v>
      </c>
      <c r="DF158">
        <v>-0.287</v>
      </c>
      <c r="DG158">
        <v>-0.004</v>
      </c>
      <c r="DH158">
        <v>3.172</v>
      </c>
      <c r="DI158">
        <v>0.178</v>
      </c>
      <c r="DJ158">
        <v>400</v>
      </c>
      <c r="DK158">
        <v>17</v>
      </c>
      <c r="DL158">
        <v>0.18</v>
      </c>
      <c r="DM158">
        <v>0.07000000000000001</v>
      </c>
      <c r="DN158">
        <v>-48.46521</v>
      </c>
      <c r="DO158">
        <v>-6.51912720450276</v>
      </c>
      <c r="DP158">
        <v>0.6522719508763198</v>
      </c>
      <c r="DQ158">
        <v>0</v>
      </c>
      <c r="DR158">
        <v>3.082282</v>
      </c>
      <c r="DS158">
        <v>-0.1210698686679301</v>
      </c>
      <c r="DT158">
        <v>0.01598140328632001</v>
      </c>
      <c r="DU158">
        <v>0</v>
      </c>
      <c r="DV158">
        <v>0</v>
      </c>
      <c r="DW158">
        <v>2</v>
      </c>
      <c r="DX158" t="s">
        <v>357</v>
      </c>
      <c r="DY158">
        <v>2.98066</v>
      </c>
      <c r="DZ158">
        <v>2.72848</v>
      </c>
      <c r="EA158">
        <v>0.12509</v>
      </c>
      <c r="EB158">
        <v>0.132211</v>
      </c>
      <c r="EC158">
        <v>0.0898581</v>
      </c>
      <c r="ED158">
        <v>0.0794431</v>
      </c>
      <c r="EE158">
        <v>26281.4</v>
      </c>
      <c r="EF158">
        <v>25683.8</v>
      </c>
      <c r="EG158">
        <v>30564.6</v>
      </c>
      <c r="EH158">
        <v>29839</v>
      </c>
      <c r="EI158">
        <v>38382.5</v>
      </c>
      <c r="EJ158">
        <v>36169.4</v>
      </c>
      <c r="EK158">
        <v>46742.7</v>
      </c>
      <c r="EL158">
        <v>44367.6</v>
      </c>
      <c r="EM158">
        <v>1.88035</v>
      </c>
      <c r="EN158">
        <v>1.88827</v>
      </c>
      <c r="EO158">
        <v>0.109483</v>
      </c>
      <c r="EP158">
        <v>0</v>
      </c>
      <c r="EQ158">
        <v>23.2285</v>
      </c>
      <c r="ER158">
        <v>999.9</v>
      </c>
      <c r="ES158">
        <v>39.5</v>
      </c>
      <c r="ET158">
        <v>30.2</v>
      </c>
      <c r="EU158">
        <v>18.6825</v>
      </c>
      <c r="EV158">
        <v>63.5555</v>
      </c>
      <c r="EW158">
        <v>24.2107</v>
      </c>
      <c r="EX158">
        <v>1</v>
      </c>
      <c r="EY158">
        <v>-0.09796489999999999</v>
      </c>
      <c r="EZ158">
        <v>1.43868</v>
      </c>
      <c r="FA158">
        <v>20.2382</v>
      </c>
      <c r="FB158">
        <v>5.23047</v>
      </c>
      <c r="FC158">
        <v>11.968</v>
      </c>
      <c r="FD158">
        <v>4.97075</v>
      </c>
      <c r="FE158">
        <v>3.28943</v>
      </c>
      <c r="FF158">
        <v>9999</v>
      </c>
      <c r="FG158">
        <v>9999</v>
      </c>
      <c r="FH158">
        <v>9999</v>
      </c>
      <c r="FI158">
        <v>377.3</v>
      </c>
      <c r="FJ158">
        <v>4.97273</v>
      </c>
      <c r="FK158">
        <v>1.87698</v>
      </c>
      <c r="FL158">
        <v>1.87503</v>
      </c>
      <c r="FM158">
        <v>1.8779</v>
      </c>
      <c r="FN158">
        <v>1.87459</v>
      </c>
      <c r="FO158">
        <v>1.8782</v>
      </c>
      <c r="FP158">
        <v>1.87531</v>
      </c>
      <c r="FQ158">
        <v>1.87639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3.898</v>
      </c>
      <c r="GF158">
        <v>0.1995</v>
      </c>
      <c r="GG158">
        <v>1.777354642861949</v>
      </c>
      <c r="GH158">
        <v>0.004141656873719072</v>
      </c>
      <c r="GI158">
        <v>-1.960372967482991E-06</v>
      </c>
      <c r="GJ158">
        <v>5.42736388890357E-10</v>
      </c>
      <c r="GK158">
        <v>-0.009777689371679627</v>
      </c>
      <c r="GL158">
        <v>0.002273355880072555</v>
      </c>
      <c r="GM158">
        <v>0.000541358641816816</v>
      </c>
      <c r="GN158">
        <v>-1.836191331155658E-06</v>
      </c>
      <c r="GO158">
        <v>-0</v>
      </c>
      <c r="GP158">
        <v>2096</v>
      </c>
      <c r="GQ158">
        <v>1</v>
      </c>
      <c r="GR158">
        <v>23</v>
      </c>
      <c r="GS158">
        <v>7227.8</v>
      </c>
      <c r="GT158">
        <v>7227.7</v>
      </c>
      <c r="GU158">
        <v>1.79321</v>
      </c>
      <c r="GV158">
        <v>2.5354</v>
      </c>
      <c r="GW158">
        <v>1.39893</v>
      </c>
      <c r="GX158">
        <v>2.33643</v>
      </c>
      <c r="GY158">
        <v>1.44897</v>
      </c>
      <c r="GZ158">
        <v>2.35352</v>
      </c>
      <c r="HA158">
        <v>34.8755</v>
      </c>
      <c r="HB158">
        <v>15.3228</v>
      </c>
      <c r="HC158">
        <v>18</v>
      </c>
      <c r="HD158">
        <v>486.903</v>
      </c>
      <c r="HE158">
        <v>462.595</v>
      </c>
      <c r="HF158">
        <v>21.5875</v>
      </c>
      <c r="HG158">
        <v>25.7009</v>
      </c>
      <c r="HH158">
        <v>30.0001</v>
      </c>
      <c r="HI158">
        <v>25.5403</v>
      </c>
      <c r="HJ158">
        <v>25.6153</v>
      </c>
      <c r="HK158">
        <v>35.9072</v>
      </c>
      <c r="HL158">
        <v>22.1604</v>
      </c>
      <c r="HM158">
        <v>45.0928</v>
      </c>
      <c r="HN158">
        <v>21.5687</v>
      </c>
      <c r="HO158">
        <v>774.386</v>
      </c>
      <c r="HP158">
        <v>15.3443</v>
      </c>
      <c r="HQ158">
        <v>101.026</v>
      </c>
      <c r="HR158">
        <v>102.027</v>
      </c>
    </row>
    <row r="159" spans="1:226">
      <c r="A159">
        <v>143</v>
      </c>
      <c r="B159">
        <v>1664294792.1</v>
      </c>
      <c r="C159">
        <v>1685.099999904633</v>
      </c>
      <c r="D159" t="s">
        <v>646</v>
      </c>
      <c r="E159" t="s">
        <v>647</v>
      </c>
      <c r="F159">
        <v>5</v>
      </c>
      <c r="G159" t="s">
        <v>353</v>
      </c>
      <c r="H159" t="s">
        <v>555</v>
      </c>
      <c r="I159">
        <v>1664294784.314285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770.3263372051948</v>
      </c>
      <c r="AK159">
        <v>730.228387878788</v>
      </c>
      <c r="AL159">
        <v>3.35513212121212</v>
      </c>
      <c r="AM159">
        <v>63.45</v>
      </c>
      <c r="AN159">
        <f>(AP159 - AO159 + BO159*1E3/(8.314*(BQ159+273.15)) * AR159/BN159 * AQ159) * BN159/(100*BB159) * 1000/(1000 - AP159)</f>
        <v>0</v>
      </c>
      <c r="AO159">
        <v>15.30514780492907</v>
      </c>
      <c r="AP159">
        <v>18.38329020979022</v>
      </c>
      <c r="AQ159">
        <v>-6.383719108020508E-05</v>
      </c>
      <c r="AR159">
        <v>96.68366070710924</v>
      </c>
      <c r="AS159">
        <v>7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1664294784.314285</v>
      </c>
      <c r="BH159">
        <v>692.8938571428571</v>
      </c>
      <c r="BI159">
        <v>742.1690000000001</v>
      </c>
      <c r="BJ159">
        <v>18.37726071428571</v>
      </c>
      <c r="BK159">
        <v>15.30272857142857</v>
      </c>
      <c r="BL159">
        <v>689.0161785714287</v>
      </c>
      <c r="BM159">
        <v>18.17786428571429</v>
      </c>
      <c r="BN159">
        <v>500.0631428571429</v>
      </c>
      <c r="BO159">
        <v>91.10191428571429</v>
      </c>
      <c r="BP159">
        <v>0.09990584999999998</v>
      </c>
      <c r="BQ159">
        <v>24.58613571428571</v>
      </c>
      <c r="BR159">
        <v>25.03108928571428</v>
      </c>
      <c r="BS159">
        <v>999.9000000000002</v>
      </c>
      <c r="BT159">
        <v>0</v>
      </c>
      <c r="BU159">
        <v>0</v>
      </c>
      <c r="BV159">
        <v>10006.07607142857</v>
      </c>
      <c r="BW159">
        <v>0</v>
      </c>
      <c r="BX159">
        <v>8.436061428571429</v>
      </c>
      <c r="BY159">
        <v>-49.27518571428571</v>
      </c>
      <c r="BZ159">
        <v>705.8658928571429</v>
      </c>
      <c r="CA159">
        <v>753.7028214285714</v>
      </c>
      <c r="CB159">
        <v>3.074542142857143</v>
      </c>
      <c r="CC159">
        <v>742.1690000000001</v>
      </c>
      <c r="CD159">
        <v>15.30272857142857</v>
      </c>
      <c r="CE159">
        <v>1.674203928571428</v>
      </c>
      <c r="CF159">
        <v>1.3941075</v>
      </c>
      <c r="CG159">
        <v>14.65929642857143</v>
      </c>
      <c r="CH159">
        <v>11.85368928571429</v>
      </c>
      <c r="CI159">
        <v>1999.9975</v>
      </c>
      <c r="CJ159">
        <v>0.9800070357142857</v>
      </c>
      <c r="CK159">
        <v>0.01999335</v>
      </c>
      <c r="CL159">
        <v>0</v>
      </c>
      <c r="CM159">
        <v>750.3428928571428</v>
      </c>
      <c r="CN159">
        <v>5.000560000000001</v>
      </c>
      <c r="CO159">
        <v>14964.55714285714</v>
      </c>
      <c r="CP159">
        <v>17294.88928571429</v>
      </c>
      <c r="CQ159">
        <v>37.85475</v>
      </c>
      <c r="CR159">
        <v>38.56424999999999</v>
      </c>
      <c r="CS159">
        <v>37.64935714285714</v>
      </c>
      <c r="CT159">
        <v>37.375</v>
      </c>
      <c r="CU159">
        <v>38.59125</v>
      </c>
      <c r="CV159">
        <v>1955.1075</v>
      </c>
      <c r="CW159">
        <v>39.89000000000001</v>
      </c>
      <c r="CX159">
        <v>0</v>
      </c>
      <c r="CY159">
        <v>1664294808.3</v>
      </c>
      <c r="CZ159">
        <v>0</v>
      </c>
      <c r="DA159">
        <v>0</v>
      </c>
      <c r="DB159" t="s">
        <v>356</v>
      </c>
      <c r="DC159">
        <v>1663861122</v>
      </c>
      <c r="DD159">
        <v>1663861125</v>
      </c>
      <c r="DE159">
        <v>0</v>
      </c>
      <c r="DF159">
        <v>-0.287</v>
      </c>
      <c r="DG159">
        <v>-0.004</v>
      </c>
      <c r="DH159">
        <v>3.172</v>
      </c>
      <c r="DI159">
        <v>0.178</v>
      </c>
      <c r="DJ159">
        <v>400</v>
      </c>
      <c r="DK159">
        <v>17</v>
      </c>
      <c r="DL159">
        <v>0.18</v>
      </c>
      <c r="DM159">
        <v>0.07000000000000001</v>
      </c>
      <c r="DN159">
        <v>-48.98043902439024</v>
      </c>
      <c r="DO159">
        <v>-5.912554703832799</v>
      </c>
      <c r="DP159">
        <v>0.5947781081960667</v>
      </c>
      <c r="DQ159">
        <v>0</v>
      </c>
      <c r="DR159">
        <v>3.075976341463414</v>
      </c>
      <c r="DS159">
        <v>-0.000454285714278459</v>
      </c>
      <c r="DT159">
        <v>0.008972175622199905</v>
      </c>
      <c r="DU159">
        <v>1</v>
      </c>
      <c r="DV159">
        <v>1</v>
      </c>
      <c r="DW159">
        <v>2</v>
      </c>
      <c r="DX159" t="s">
        <v>412</v>
      </c>
      <c r="DY159">
        <v>2.98062</v>
      </c>
      <c r="DZ159">
        <v>2.72828</v>
      </c>
      <c r="EA159">
        <v>0.127073</v>
      </c>
      <c r="EB159">
        <v>0.134185</v>
      </c>
      <c r="EC159">
        <v>0.0898543</v>
      </c>
      <c r="ED159">
        <v>0.0794422</v>
      </c>
      <c r="EE159">
        <v>26222.1</v>
      </c>
      <c r="EF159">
        <v>25625.3</v>
      </c>
      <c r="EG159">
        <v>30564.9</v>
      </c>
      <c r="EH159">
        <v>29838.9</v>
      </c>
      <c r="EI159">
        <v>38383.5</v>
      </c>
      <c r="EJ159">
        <v>36169.6</v>
      </c>
      <c r="EK159">
        <v>46743.4</v>
      </c>
      <c r="EL159">
        <v>44367.6</v>
      </c>
      <c r="EM159">
        <v>1.88022</v>
      </c>
      <c r="EN159">
        <v>1.88808</v>
      </c>
      <c r="EO159">
        <v>0.109691</v>
      </c>
      <c r="EP159">
        <v>0</v>
      </c>
      <c r="EQ159">
        <v>23.226</v>
      </c>
      <c r="ER159">
        <v>999.9</v>
      </c>
      <c r="ES159">
        <v>39.5</v>
      </c>
      <c r="ET159">
        <v>30.2</v>
      </c>
      <c r="EU159">
        <v>18.6858</v>
      </c>
      <c r="EV159">
        <v>63.3855</v>
      </c>
      <c r="EW159">
        <v>23.9623</v>
      </c>
      <c r="EX159">
        <v>1</v>
      </c>
      <c r="EY159">
        <v>-0.0977261</v>
      </c>
      <c r="EZ159">
        <v>1.43962</v>
      </c>
      <c r="FA159">
        <v>20.2382</v>
      </c>
      <c r="FB159">
        <v>5.23017</v>
      </c>
      <c r="FC159">
        <v>11.968</v>
      </c>
      <c r="FD159">
        <v>4.97085</v>
      </c>
      <c r="FE159">
        <v>3.2895</v>
      </c>
      <c r="FF159">
        <v>9999</v>
      </c>
      <c r="FG159">
        <v>9999</v>
      </c>
      <c r="FH159">
        <v>9999</v>
      </c>
      <c r="FI159">
        <v>377.3</v>
      </c>
      <c r="FJ159">
        <v>4.97275</v>
      </c>
      <c r="FK159">
        <v>1.87697</v>
      </c>
      <c r="FL159">
        <v>1.87503</v>
      </c>
      <c r="FM159">
        <v>1.8779</v>
      </c>
      <c r="FN159">
        <v>1.87463</v>
      </c>
      <c r="FO159">
        <v>1.8782</v>
      </c>
      <c r="FP159">
        <v>1.87532</v>
      </c>
      <c r="FQ159">
        <v>1.87641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3.934</v>
      </c>
      <c r="GF159">
        <v>0.1995</v>
      </c>
      <c r="GG159">
        <v>1.777354642861949</v>
      </c>
      <c r="GH159">
        <v>0.004141656873719072</v>
      </c>
      <c r="GI159">
        <v>-1.960372967482991E-06</v>
      </c>
      <c r="GJ159">
        <v>5.42736388890357E-10</v>
      </c>
      <c r="GK159">
        <v>-0.009777689371679627</v>
      </c>
      <c r="GL159">
        <v>0.002273355880072555</v>
      </c>
      <c r="GM159">
        <v>0.000541358641816816</v>
      </c>
      <c r="GN159">
        <v>-1.836191331155658E-06</v>
      </c>
      <c r="GO159">
        <v>-0</v>
      </c>
      <c r="GP159">
        <v>2096</v>
      </c>
      <c r="GQ159">
        <v>1</v>
      </c>
      <c r="GR159">
        <v>23</v>
      </c>
      <c r="GS159">
        <v>7227.8</v>
      </c>
      <c r="GT159">
        <v>7227.8</v>
      </c>
      <c r="GU159">
        <v>1.82251</v>
      </c>
      <c r="GV159">
        <v>2.52808</v>
      </c>
      <c r="GW159">
        <v>1.39893</v>
      </c>
      <c r="GX159">
        <v>2.33643</v>
      </c>
      <c r="GY159">
        <v>1.44897</v>
      </c>
      <c r="GZ159">
        <v>2.38892</v>
      </c>
      <c r="HA159">
        <v>34.8755</v>
      </c>
      <c r="HB159">
        <v>15.3228</v>
      </c>
      <c r="HC159">
        <v>18</v>
      </c>
      <c r="HD159">
        <v>486.846</v>
      </c>
      <c r="HE159">
        <v>462.468</v>
      </c>
      <c r="HF159">
        <v>21.5549</v>
      </c>
      <c r="HG159">
        <v>25.7014</v>
      </c>
      <c r="HH159">
        <v>30.0002</v>
      </c>
      <c r="HI159">
        <v>25.542</v>
      </c>
      <c r="HJ159">
        <v>25.6153</v>
      </c>
      <c r="HK159">
        <v>36.5089</v>
      </c>
      <c r="HL159">
        <v>22.1604</v>
      </c>
      <c r="HM159">
        <v>45.0928</v>
      </c>
      <c r="HN159">
        <v>21.5408</v>
      </c>
      <c r="HO159">
        <v>787.747</v>
      </c>
      <c r="HP159">
        <v>15.3545</v>
      </c>
      <c r="HQ159">
        <v>101.028</v>
      </c>
      <c r="HR159">
        <v>102.027</v>
      </c>
    </row>
    <row r="160" spans="1:226">
      <c r="A160">
        <v>144</v>
      </c>
      <c r="B160">
        <v>1664294797.1</v>
      </c>
      <c r="C160">
        <v>1690.099999904633</v>
      </c>
      <c r="D160" t="s">
        <v>648</v>
      </c>
      <c r="E160" t="s">
        <v>649</v>
      </c>
      <c r="F160">
        <v>5</v>
      </c>
      <c r="G160" t="s">
        <v>353</v>
      </c>
      <c r="H160" t="s">
        <v>555</v>
      </c>
      <c r="I160">
        <v>1664294789.6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787.3673329593076</v>
      </c>
      <c r="AK160">
        <v>746.9689454545454</v>
      </c>
      <c r="AL160">
        <v>3.356999307359229</v>
      </c>
      <c r="AM160">
        <v>63.45</v>
      </c>
      <c r="AN160">
        <f>(AP160 - AO160 + BO160*1E3/(8.314*(BQ160+273.15)) * AR160/BN160 * AQ160) * BN160/(100*BB160) * 1000/(1000 - AP160)</f>
        <v>0</v>
      </c>
      <c r="AO160">
        <v>15.30493202506495</v>
      </c>
      <c r="AP160">
        <v>18.38282867132869</v>
      </c>
      <c r="AQ160">
        <v>2.366401064964568E-05</v>
      </c>
      <c r="AR160">
        <v>96.68366070710924</v>
      </c>
      <c r="AS160">
        <v>7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1664294789.6</v>
      </c>
      <c r="BH160">
        <v>710.2270370370371</v>
      </c>
      <c r="BI160">
        <v>759.9177037037036</v>
      </c>
      <c r="BJ160">
        <v>18.38302222222222</v>
      </c>
      <c r="BK160">
        <v>15.30488148148148</v>
      </c>
      <c r="BL160">
        <v>706.3113703703704</v>
      </c>
      <c r="BM160">
        <v>18.18351111111111</v>
      </c>
      <c r="BN160">
        <v>500.0599999999999</v>
      </c>
      <c r="BO160">
        <v>91.10318518518518</v>
      </c>
      <c r="BP160">
        <v>0.09997437037037037</v>
      </c>
      <c r="BQ160">
        <v>24.57797777777778</v>
      </c>
      <c r="BR160">
        <v>25.02846296296296</v>
      </c>
      <c r="BS160">
        <v>999.9000000000001</v>
      </c>
      <c r="BT160">
        <v>0</v>
      </c>
      <c r="BU160">
        <v>0</v>
      </c>
      <c r="BV160">
        <v>10001.41814814815</v>
      </c>
      <c r="BW160">
        <v>0</v>
      </c>
      <c r="BX160">
        <v>8.433409259259259</v>
      </c>
      <c r="BY160">
        <v>-49.69071481481482</v>
      </c>
      <c r="BZ160">
        <v>723.5277037037037</v>
      </c>
      <c r="CA160">
        <v>771.7289629629629</v>
      </c>
      <c r="CB160">
        <v>3.078148518518518</v>
      </c>
      <c r="CC160">
        <v>759.9177037037036</v>
      </c>
      <c r="CD160">
        <v>15.30488148148148</v>
      </c>
      <c r="CE160">
        <v>1.674752222222222</v>
      </c>
      <c r="CF160">
        <v>1.394322962962963</v>
      </c>
      <c r="CG160">
        <v>14.66437407407408</v>
      </c>
      <c r="CH160">
        <v>11.85602592592593</v>
      </c>
      <c r="CI160">
        <v>2000.014814814815</v>
      </c>
      <c r="CJ160">
        <v>0.9800071111111111</v>
      </c>
      <c r="CK160">
        <v>0.01999328148148148</v>
      </c>
      <c r="CL160">
        <v>0</v>
      </c>
      <c r="CM160">
        <v>752.4129259259258</v>
      </c>
      <c r="CN160">
        <v>5.000560000000001</v>
      </c>
      <c r="CO160">
        <v>15005.32592592592</v>
      </c>
      <c r="CP160">
        <v>17295.03703703704</v>
      </c>
      <c r="CQ160">
        <v>37.833</v>
      </c>
      <c r="CR160">
        <v>38.562</v>
      </c>
      <c r="CS160">
        <v>37.63188888888889</v>
      </c>
      <c r="CT160">
        <v>37.375</v>
      </c>
      <c r="CU160">
        <v>38.57366666666667</v>
      </c>
      <c r="CV160">
        <v>1955.124814814815</v>
      </c>
      <c r="CW160">
        <v>39.89000000000001</v>
      </c>
      <c r="CX160">
        <v>0</v>
      </c>
      <c r="CY160">
        <v>1664294813.1</v>
      </c>
      <c r="CZ160">
        <v>0</v>
      </c>
      <c r="DA160">
        <v>0</v>
      </c>
      <c r="DB160" t="s">
        <v>356</v>
      </c>
      <c r="DC160">
        <v>1663861122</v>
      </c>
      <c r="DD160">
        <v>1663861125</v>
      </c>
      <c r="DE160">
        <v>0</v>
      </c>
      <c r="DF160">
        <v>-0.287</v>
      </c>
      <c r="DG160">
        <v>-0.004</v>
      </c>
      <c r="DH160">
        <v>3.172</v>
      </c>
      <c r="DI160">
        <v>0.178</v>
      </c>
      <c r="DJ160">
        <v>400</v>
      </c>
      <c r="DK160">
        <v>17</v>
      </c>
      <c r="DL160">
        <v>0.18</v>
      </c>
      <c r="DM160">
        <v>0.07000000000000001</v>
      </c>
      <c r="DN160">
        <v>-49.44391463414634</v>
      </c>
      <c r="DO160">
        <v>-4.88720278745661</v>
      </c>
      <c r="DP160">
        <v>0.4906379021288036</v>
      </c>
      <c r="DQ160">
        <v>0</v>
      </c>
      <c r="DR160">
        <v>3.075266829268293</v>
      </c>
      <c r="DS160">
        <v>0.04350104529617346</v>
      </c>
      <c r="DT160">
        <v>0.005328431993319973</v>
      </c>
      <c r="DU160">
        <v>1</v>
      </c>
      <c r="DV160">
        <v>1</v>
      </c>
      <c r="DW160">
        <v>2</v>
      </c>
      <c r="DX160" t="s">
        <v>412</v>
      </c>
      <c r="DY160">
        <v>2.98064</v>
      </c>
      <c r="DZ160">
        <v>2.72832</v>
      </c>
      <c r="EA160">
        <v>0.129039</v>
      </c>
      <c r="EB160">
        <v>0.136119</v>
      </c>
      <c r="EC160">
        <v>0.08985120000000001</v>
      </c>
      <c r="ED160">
        <v>0.079442</v>
      </c>
      <c r="EE160">
        <v>26162.8</v>
      </c>
      <c r="EF160">
        <v>25568.4</v>
      </c>
      <c r="EG160">
        <v>30564.6</v>
      </c>
      <c r="EH160">
        <v>29839.2</v>
      </c>
      <c r="EI160">
        <v>38383.3</v>
      </c>
      <c r="EJ160">
        <v>36170.1</v>
      </c>
      <c r="EK160">
        <v>46742.9</v>
      </c>
      <c r="EL160">
        <v>44368.1</v>
      </c>
      <c r="EM160">
        <v>1.87985</v>
      </c>
      <c r="EN160">
        <v>1.88843</v>
      </c>
      <c r="EO160">
        <v>0.10933</v>
      </c>
      <c r="EP160">
        <v>0</v>
      </c>
      <c r="EQ160">
        <v>23.2226</v>
      </c>
      <c r="ER160">
        <v>999.9</v>
      </c>
      <c r="ES160">
        <v>39.5</v>
      </c>
      <c r="ET160">
        <v>30.2</v>
      </c>
      <c r="EU160">
        <v>18.6835</v>
      </c>
      <c r="EV160">
        <v>63.5755</v>
      </c>
      <c r="EW160">
        <v>23.766</v>
      </c>
      <c r="EX160">
        <v>1</v>
      </c>
      <c r="EY160">
        <v>-0.097472</v>
      </c>
      <c r="EZ160">
        <v>1.44432</v>
      </c>
      <c r="FA160">
        <v>20.238</v>
      </c>
      <c r="FB160">
        <v>5.23017</v>
      </c>
      <c r="FC160">
        <v>11.968</v>
      </c>
      <c r="FD160">
        <v>4.9709</v>
      </c>
      <c r="FE160">
        <v>3.28948</v>
      </c>
      <c r="FF160">
        <v>9999</v>
      </c>
      <c r="FG160">
        <v>9999</v>
      </c>
      <c r="FH160">
        <v>9999</v>
      </c>
      <c r="FI160">
        <v>377.3</v>
      </c>
      <c r="FJ160">
        <v>4.97275</v>
      </c>
      <c r="FK160">
        <v>1.87698</v>
      </c>
      <c r="FL160">
        <v>1.87501</v>
      </c>
      <c r="FM160">
        <v>1.8779</v>
      </c>
      <c r="FN160">
        <v>1.87461</v>
      </c>
      <c r="FO160">
        <v>1.8782</v>
      </c>
      <c r="FP160">
        <v>1.87531</v>
      </c>
      <c r="FQ160">
        <v>1.87638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3.969</v>
      </c>
      <c r="GF160">
        <v>0.1995</v>
      </c>
      <c r="GG160">
        <v>1.777354642861949</v>
      </c>
      <c r="GH160">
        <v>0.004141656873719072</v>
      </c>
      <c r="GI160">
        <v>-1.960372967482991E-06</v>
      </c>
      <c r="GJ160">
        <v>5.42736388890357E-10</v>
      </c>
      <c r="GK160">
        <v>-0.009777689371679627</v>
      </c>
      <c r="GL160">
        <v>0.002273355880072555</v>
      </c>
      <c r="GM160">
        <v>0.000541358641816816</v>
      </c>
      <c r="GN160">
        <v>-1.836191331155658E-06</v>
      </c>
      <c r="GO160">
        <v>-0</v>
      </c>
      <c r="GP160">
        <v>2096</v>
      </c>
      <c r="GQ160">
        <v>1</v>
      </c>
      <c r="GR160">
        <v>23</v>
      </c>
      <c r="GS160">
        <v>7227.9</v>
      </c>
      <c r="GT160">
        <v>7227.9</v>
      </c>
      <c r="GU160">
        <v>1.85547</v>
      </c>
      <c r="GV160">
        <v>2.51953</v>
      </c>
      <c r="GW160">
        <v>1.39893</v>
      </c>
      <c r="GX160">
        <v>2.33643</v>
      </c>
      <c r="GY160">
        <v>1.44897</v>
      </c>
      <c r="GZ160">
        <v>2.44263</v>
      </c>
      <c r="HA160">
        <v>34.8755</v>
      </c>
      <c r="HB160">
        <v>15.3141</v>
      </c>
      <c r="HC160">
        <v>18</v>
      </c>
      <c r="HD160">
        <v>486.646</v>
      </c>
      <c r="HE160">
        <v>462.702</v>
      </c>
      <c r="HF160">
        <v>21.5283</v>
      </c>
      <c r="HG160">
        <v>25.7014</v>
      </c>
      <c r="HH160">
        <v>30.0001</v>
      </c>
      <c r="HI160">
        <v>25.5424</v>
      </c>
      <c r="HJ160">
        <v>25.6169</v>
      </c>
      <c r="HK160">
        <v>37.1661</v>
      </c>
      <c r="HL160">
        <v>22.1604</v>
      </c>
      <c r="HM160">
        <v>45.0928</v>
      </c>
      <c r="HN160">
        <v>21.5142</v>
      </c>
      <c r="HO160">
        <v>807.797</v>
      </c>
      <c r="HP160">
        <v>15.3661</v>
      </c>
      <c r="HQ160">
        <v>101.027</v>
      </c>
      <c r="HR160">
        <v>102.028</v>
      </c>
    </row>
    <row r="161" spans="1:226">
      <c r="A161">
        <v>145</v>
      </c>
      <c r="B161">
        <v>1664294802.1</v>
      </c>
      <c r="C161">
        <v>1695.099999904633</v>
      </c>
      <c r="D161" t="s">
        <v>650</v>
      </c>
      <c r="E161" t="s">
        <v>651</v>
      </c>
      <c r="F161">
        <v>5</v>
      </c>
      <c r="G161" t="s">
        <v>353</v>
      </c>
      <c r="H161" t="s">
        <v>555</v>
      </c>
      <c r="I161">
        <v>1664294794.314285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804.3244251982685</v>
      </c>
      <c r="AK161">
        <v>763.7349818181816</v>
      </c>
      <c r="AL161">
        <v>3.35395341991337</v>
      </c>
      <c r="AM161">
        <v>63.45</v>
      </c>
      <c r="AN161">
        <f>(AP161 - AO161 + BO161*1E3/(8.314*(BQ161+273.15)) * AR161/BN161 * AQ161) * BN161/(100*BB161) * 1000/(1000 - AP161)</f>
        <v>0</v>
      </c>
      <c r="AO161">
        <v>15.30426891520886</v>
      </c>
      <c r="AP161">
        <v>18.37503006993009</v>
      </c>
      <c r="AQ161">
        <v>-0.0001576430862603384</v>
      </c>
      <c r="AR161">
        <v>96.68366070710924</v>
      </c>
      <c r="AS161">
        <v>7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1664294794.314285</v>
      </c>
      <c r="BH161">
        <v>725.7150714285712</v>
      </c>
      <c r="BI161">
        <v>775.7292857142857</v>
      </c>
      <c r="BJ161">
        <v>18.38185357142857</v>
      </c>
      <c r="BK161">
        <v>15.30486071428572</v>
      </c>
      <c r="BL161">
        <v>721.7659285714286</v>
      </c>
      <c r="BM161">
        <v>18.18236428571429</v>
      </c>
      <c r="BN161">
        <v>500.0494642857143</v>
      </c>
      <c r="BO161">
        <v>91.10469999999999</v>
      </c>
      <c r="BP161">
        <v>0.09997917857142856</v>
      </c>
      <c r="BQ161">
        <v>24.57015357142857</v>
      </c>
      <c r="BR161">
        <v>25.02304285714285</v>
      </c>
      <c r="BS161">
        <v>999.9000000000002</v>
      </c>
      <c r="BT161">
        <v>0</v>
      </c>
      <c r="BU161">
        <v>0</v>
      </c>
      <c r="BV161">
        <v>10002.77</v>
      </c>
      <c r="BW161">
        <v>0</v>
      </c>
      <c r="BX161">
        <v>8.432613928571429</v>
      </c>
      <c r="BY161">
        <v>-50.01422142857142</v>
      </c>
      <c r="BZ161">
        <v>739.3048571428571</v>
      </c>
      <c r="CA161">
        <v>787.7862142857142</v>
      </c>
      <c r="CB161">
        <v>3.0769925</v>
      </c>
      <c r="CC161">
        <v>775.7292857142857</v>
      </c>
      <c r="CD161">
        <v>15.30486071428572</v>
      </c>
      <c r="CE161">
        <v>1.674674285714286</v>
      </c>
      <c r="CF161">
        <v>1.394343928571428</v>
      </c>
      <c r="CG161">
        <v>14.66364642857143</v>
      </c>
      <c r="CH161">
        <v>11.85626785714286</v>
      </c>
      <c r="CI161">
        <v>2000.022142857142</v>
      </c>
      <c r="CJ161">
        <v>0.9800071071428571</v>
      </c>
      <c r="CK161">
        <v>0.01999328571428572</v>
      </c>
      <c r="CL161">
        <v>0</v>
      </c>
      <c r="CM161">
        <v>754.1461428571429</v>
      </c>
      <c r="CN161">
        <v>5.000560000000001</v>
      </c>
      <c r="CO161">
        <v>15039.17857142857</v>
      </c>
      <c r="CP161">
        <v>17295.1</v>
      </c>
      <c r="CQ161">
        <v>37.81425</v>
      </c>
      <c r="CR161">
        <v>38.55757142857142</v>
      </c>
      <c r="CS161">
        <v>37.62721428571428</v>
      </c>
      <c r="CT161">
        <v>37.375</v>
      </c>
      <c r="CU161">
        <v>38.562</v>
      </c>
      <c r="CV161">
        <v>1955.132142857143</v>
      </c>
      <c r="CW161">
        <v>39.89000000000001</v>
      </c>
      <c r="CX161">
        <v>0</v>
      </c>
      <c r="CY161">
        <v>1664294817.9</v>
      </c>
      <c r="CZ161">
        <v>0</v>
      </c>
      <c r="DA161">
        <v>0</v>
      </c>
      <c r="DB161" t="s">
        <v>356</v>
      </c>
      <c r="DC161">
        <v>1663861122</v>
      </c>
      <c r="DD161">
        <v>1663861125</v>
      </c>
      <c r="DE161">
        <v>0</v>
      </c>
      <c r="DF161">
        <v>-0.287</v>
      </c>
      <c r="DG161">
        <v>-0.004</v>
      </c>
      <c r="DH161">
        <v>3.172</v>
      </c>
      <c r="DI161">
        <v>0.178</v>
      </c>
      <c r="DJ161">
        <v>400</v>
      </c>
      <c r="DK161">
        <v>17</v>
      </c>
      <c r="DL161">
        <v>0.18</v>
      </c>
      <c r="DM161">
        <v>0.07000000000000001</v>
      </c>
      <c r="DN161">
        <v>-49.81484146341464</v>
      </c>
      <c r="DO161">
        <v>-4.116587456446094</v>
      </c>
      <c r="DP161">
        <v>0.4102518233045255</v>
      </c>
      <c r="DQ161">
        <v>0</v>
      </c>
      <c r="DR161">
        <v>3.076914146341463</v>
      </c>
      <c r="DS161">
        <v>-0.009217421602788455</v>
      </c>
      <c r="DT161">
        <v>0.002685898110783621</v>
      </c>
      <c r="DU161">
        <v>1</v>
      </c>
      <c r="DV161">
        <v>1</v>
      </c>
      <c r="DW161">
        <v>2</v>
      </c>
      <c r="DX161" t="s">
        <v>412</v>
      </c>
      <c r="DY161">
        <v>2.98083</v>
      </c>
      <c r="DZ161">
        <v>2.72849</v>
      </c>
      <c r="EA161">
        <v>0.130978</v>
      </c>
      <c r="EB161">
        <v>0.138061</v>
      </c>
      <c r="EC161">
        <v>0.0898253</v>
      </c>
      <c r="ED161">
        <v>0.0794445</v>
      </c>
      <c r="EE161">
        <v>26104.3</v>
      </c>
      <c r="EF161">
        <v>25511</v>
      </c>
      <c r="EG161">
        <v>30564.3</v>
      </c>
      <c r="EH161">
        <v>29839.3</v>
      </c>
      <c r="EI161">
        <v>38384.4</v>
      </c>
      <c r="EJ161">
        <v>36170.1</v>
      </c>
      <c r="EK161">
        <v>46742.7</v>
      </c>
      <c r="EL161">
        <v>44368</v>
      </c>
      <c r="EM161">
        <v>1.88008</v>
      </c>
      <c r="EN161">
        <v>1.88848</v>
      </c>
      <c r="EO161">
        <v>0.109207</v>
      </c>
      <c r="EP161">
        <v>0</v>
      </c>
      <c r="EQ161">
        <v>23.2187</v>
      </c>
      <c r="ER161">
        <v>999.9</v>
      </c>
      <c r="ES161">
        <v>39.5</v>
      </c>
      <c r="ET161">
        <v>30.2</v>
      </c>
      <c r="EU161">
        <v>18.6858</v>
      </c>
      <c r="EV161">
        <v>63.8255</v>
      </c>
      <c r="EW161">
        <v>23.5697</v>
      </c>
      <c r="EX161">
        <v>1</v>
      </c>
      <c r="EY161">
        <v>-0.0979395</v>
      </c>
      <c r="EZ161">
        <v>1.43795</v>
      </c>
      <c r="FA161">
        <v>20.2382</v>
      </c>
      <c r="FB161">
        <v>5.23047</v>
      </c>
      <c r="FC161">
        <v>11.968</v>
      </c>
      <c r="FD161">
        <v>4.9711</v>
      </c>
      <c r="FE161">
        <v>3.2895</v>
      </c>
      <c r="FF161">
        <v>9999</v>
      </c>
      <c r="FG161">
        <v>9999</v>
      </c>
      <c r="FH161">
        <v>9999</v>
      </c>
      <c r="FI161">
        <v>377.3</v>
      </c>
      <c r="FJ161">
        <v>4.97273</v>
      </c>
      <c r="FK161">
        <v>1.87696</v>
      </c>
      <c r="FL161">
        <v>1.87502</v>
      </c>
      <c r="FM161">
        <v>1.8779</v>
      </c>
      <c r="FN161">
        <v>1.87458</v>
      </c>
      <c r="FO161">
        <v>1.8782</v>
      </c>
      <c r="FP161">
        <v>1.87531</v>
      </c>
      <c r="FQ161">
        <v>1.87639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4.004</v>
      </c>
      <c r="GF161">
        <v>0.1993</v>
      </c>
      <c r="GG161">
        <v>1.777354642861949</v>
      </c>
      <c r="GH161">
        <v>0.004141656873719072</v>
      </c>
      <c r="GI161">
        <v>-1.960372967482991E-06</v>
      </c>
      <c r="GJ161">
        <v>5.42736388890357E-10</v>
      </c>
      <c r="GK161">
        <v>-0.009777689371679627</v>
      </c>
      <c r="GL161">
        <v>0.002273355880072555</v>
      </c>
      <c r="GM161">
        <v>0.000541358641816816</v>
      </c>
      <c r="GN161">
        <v>-1.836191331155658E-06</v>
      </c>
      <c r="GO161">
        <v>-0</v>
      </c>
      <c r="GP161">
        <v>2096</v>
      </c>
      <c r="GQ161">
        <v>1</v>
      </c>
      <c r="GR161">
        <v>23</v>
      </c>
      <c r="GS161">
        <v>7228</v>
      </c>
      <c r="GT161">
        <v>7228</v>
      </c>
      <c r="GU161">
        <v>1.88599</v>
      </c>
      <c r="GV161">
        <v>2.52075</v>
      </c>
      <c r="GW161">
        <v>1.39893</v>
      </c>
      <c r="GX161">
        <v>2.33643</v>
      </c>
      <c r="GY161">
        <v>1.44897</v>
      </c>
      <c r="GZ161">
        <v>2.48657</v>
      </c>
      <c r="HA161">
        <v>34.8755</v>
      </c>
      <c r="HB161">
        <v>15.3228</v>
      </c>
      <c r="HC161">
        <v>18</v>
      </c>
      <c r="HD161">
        <v>486.768</v>
      </c>
      <c r="HE161">
        <v>462.74</v>
      </c>
      <c r="HF161">
        <v>21.504</v>
      </c>
      <c r="HG161">
        <v>25.7026</v>
      </c>
      <c r="HH161">
        <v>30.0001</v>
      </c>
      <c r="HI161">
        <v>25.5424</v>
      </c>
      <c r="HJ161">
        <v>25.6175</v>
      </c>
      <c r="HK161">
        <v>37.7601</v>
      </c>
      <c r="HL161">
        <v>22.1604</v>
      </c>
      <c r="HM161">
        <v>45.0928</v>
      </c>
      <c r="HN161">
        <v>21.4955</v>
      </c>
      <c r="HO161">
        <v>821.157</v>
      </c>
      <c r="HP161">
        <v>15.3856</v>
      </c>
      <c r="HQ161">
        <v>101.026</v>
      </c>
      <c r="HR161">
        <v>102.028</v>
      </c>
    </row>
    <row r="162" spans="1:226">
      <c r="A162">
        <v>146</v>
      </c>
      <c r="B162">
        <v>1664294807.1</v>
      </c>
      <c r="C162">
        <v>1700.099999904633</v>
      </c>
      <c r="D162" t="s">
        <v>652</v>
      </c>
      <c r="E162" t="s">
        <v>653</v>
      </c>
      <c r="F162">
        <v>5</v>
      </c>
      <c r="G162" t="s">
        <v>353</v>
      </c>
      <c r="H162" t="s">
        <v>555</v>
      </c>
      <c r="I162">
        <v>1664294799.6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821.4983007965375</v>
      </c>
      <c r="AK162">
        <v>780.5434848484846</v>
      </c>
      <c r="AL162">
        <v>3.351486580086472</v>
      </c>
      <c r="AM162">
        <v>63.45</v>
      </c>
      <c r="AN162">
        <f>(AP162 - AO162 + BO162*1E3/(8.314*(BQ162+273.15)) * AR162/BN162 * AQ162) * BN162/(100*BB162) * 1000/(1000 - AP162)</f>
        <v>0</v>
      </c>
      <c r="AO162">
        <v>15.30449912614406</v>
      </c>
      <c r="AP162">
        <v>18.36866223776225</v>
      </c>
      <c r="AQ162">
        <v>-6.80767275916218E-05</v>
      </c>
      <c r="AR162">
        <v>96.68366070710924</v>
      </c>
      <c r="AS162">
        <v>7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1664294799.6</v>
      </c>
      <c r="BH162">
        <v>743.1286296296295</v>
      </c>
      <c r="BI162">
        <v>793.4698518518519</v>
      </c>
      <c r="BJ162">
        <v>18.37766666666667</v>
      </c>
      <c r="BK162">
        <v>15.30507777777778</v>
      </c>
      <c r="BL162">
        <v>739.1421851851852</v>
      </c>
      <c r="BM162">
        <v>18.17825925925926</v>
      </c>
      <c r="BN162">
        <v>500.0516666666667</v>
      </c>
      <c r="BO162">
        <v>91.1050925925926</v>
      </c>
      <c r="BP162">
        <v>0.100009362962963</v>
      </c>
      <c r="BQ162">
        <v>24.56075555555556</v>
      </c>
      <c r="BR162">
        <v>25.01648518518519</v>
      </c>
      <c r="BS162">
        <v>999.9000000000001</v>
      </c>
      <c r="BT162">
        <v>0</v>
      </c>
      <c r="BU162">
        <v>0</v>
      </c>
      <c r="BV162">
        <v>9997.638888888889</v>
      </c>
      <c r="BW162">
        <v>0</v>
      </c>
      <c r="BX162">
        <v>8.432336666666666</v>
      </c>
      <c r="BY162">
        <v>-50.34114074074073</v>
      </c>
      <c r="BZ162">
        <v>757.0412962962961</v>
      </c>
      <c r="CA162">
        <v>805.8026666666669</v>
      </c>
      <c r="CB162">
        <v>3.072586666666667</v>
      </c>
      <c r="CC162">
        <v>793.4698518518519</v>
      </c>
      <c r="CD162">
        <v>15.30507777777778</v>
      </c>
      <c r="CE162">
        <v>1.6743</v>
      </c>
      <c r="CF162">
        <v>1.39436962962963</v>
      </c>
      <c r="CG162">
        <v>14.66018148148148</v>
      </c>
      <c r="CH162">
        <v>11.85655185185185</v>
      </c>
      <c r="CI162">
        <v>2000.008148148148</v>
      </c>
      <c r="CJ162">
        <v>0.9800067037037037</v>
      </c>
      <c r="CK162">
        <v>0.01999362962962963</v>
      </c>
      <c r="CL162">
        <v>0</v>
      </c>
      <c r="CM162">
        <v>755.9986666666666</v>
      </c>
      <c r="CN162">
        <v>5.000560000000001</v>
      </c>
      <c r="CO162">
        <v>15074.22962962963</v>
      </c>
      <c r="CP162">
        <v>17294.98518518519</v>
      </c>
      <c r="CQ162">
        <v>37.812</v>
      </c>
      <c r="CR162">
        <v>38.54592592592593</v>
      </c>
      <c r="CS162">
        <v>37.625</v>
      </c>
      <c r="CT162">
        <v>37.36566666666667</v>
      </c>
      <c r="CU162">
        <v>38.562</v>
      </c>
      <c r="CV162">
        <v>1955.117777777778</v>
      </c>
      <c r="CW162">
        <v>39.89000000000001</v>
      </c>
      <c r="CX162">
        <v>0</v>
      </c>
      <c r="CY162">
        <v>1664294823.3</v>
      </c>
      <c r="CZ162">
        <v>0</v>
      </c>
      <c r="DA162">
        <v>0</v>
      </c>
      <c r="DB162" t="s">
        <v>356</v>
      </c>
      <c r="DC162">
        <v>1663861122</v>
      </c>
      <c r="DD162">
        <v>1663861125</v>
      </c>
      <c r="DE162">
        <v>0</v>
      </c>
      <c r="DF162">
        <v>-0.287</v>
      </c>
      <c r="DG162">
        <v>-0.004</v>
      </c>
      <c r="DH162">
        <v>3.172</v>
      </c>
      <c r="DI162">
        <v>0.178</v>
      </c>
      <c r="DJ162">
        <v>400</v>
      </c>
      <c r="DK162">
        <v>17</v>
      </c>
      <c r="DL162">
        <v>0.18</v>
      </c>
      <c r="DM162">
        <v>0.07000000000000001</v>
      </c>
      <c r="DN162">
        <v>-50.15220975609756</v>
      </c>
      <c r="DO162">
        <v>-3.696863414634151</v>
      </c>
      <c r="DP162">
        <v>0.3705725627931218</v>
      </c>
      <c r="DQ162">
        <v>0</v>
      </c>
      <c r="DR162">
        <v>3.074570731707317</v>
      </c>
      <c r="DS162">
        <v>-0.05026285714284985</v>
      </c>
      <c r="DT162">
        <v>0.005472653251481035</v>
      </c>
      <c r="DU162">
        <v>1</v>
      </c>
      <c r="DV162">
        <v>1</v>
      </c>
      <c r="DW162">
        <v>2</v>
      </c>
      <c r="DX162" t="s">
        <v>412</v>
      </c>
      <c r="DY162">
        <v>2.98058</v>
      </c>
      <c r="DZ162">
        <v>2.72834</v>
      </c>
      <c r="EA162">
        <v>0.132898</v>
      </c>
      <c r="EB162">
        <v>0.13994</v>
      </c>
      <c r="EC162">
        <v>0.0898043</v>
      </c>
      <c r="ED162">
        <v>0.07947650000000001</v>
      </c>
      <c r="EE162">
        <v>26046.6</v>
      </c>
      <c r="EF162">
        <v>25455.4</v>
      </c>
      <c r="EG162">
        <v>30564.3</v>
      </c>
      <c r="EH162">
        <v>29839.4</v>
      </c>
      <c r="EI162">
        <v>38384.9</v>
      </c>
      <c r="EJ162">
        <v>36169.1</v>
      </c>
      <c r="EK162">
        <v>46742.1</v>
      </c>
      <c r="EL162">
        <v>44368.2</v>
      </c>
      <c r="EM162">
        <v>1.88008</v>
      </c>
      <c r="EN162">
        <v>1.88875</v>
      </c>
      <c r="EO162">
        <v>0.109263</v>
      </c>
      <c r="EP162">
        <v>0</v>
      </c>
      <c r="EQ162">
        <v>23.2139</v>
      </c>
      <c r="ER162">
        <v>999.9</v>
      </c>
      <c r="ES162">
        <v>39.5</v>
      </c>
      <c r="ET162">
        <v>30.2</v>
      </c>
      <c r="EU162">
        <v>18.6834</v>
      </c>
      <c r="EV162">
        <v>63.6255</v>
      </c>
      <c r="EW162">
        <v>23.746</v>
      </c>
      <c r="EX162">
        <v>1</v>
      </c>
      <c r="EY162">
        <v>-0.09792430000000001</v>
      </c>
      <c r="EZ162">
        <v>1.4094</v>
      </c>
      <c r="FA162">
        <v>20.2385</v>
      </c>
      <c r="FB162">
        <v>5.23002</v>
      </c>
      <c r="FC162">
        <v>11.968</v>
      </c>
      <c r="FD162">
        <v>4.97065</v>
      </c>
      <c r="FE162">
        <v>3.2895</v>
      </c>
      <c r="FF162">
        <v>9999</v>
      </c>
      <c r="FG162">
        <v>9999</v>
      </c>
      <c r="FH162">
        <v>9999</v>
      </c>
      <c r="FI162">
        <v>377.3</v>
      </c>
      <c r="FJ162">
        <v>4.97271</v>
      </c>
      <c r="FK162">
        <v>1.87696</v>
      </c>
      <c r="FL162">
        <v>1.87502</v>
      </c>
      <c r="FM162">
        <v>1.87789</v>
      </c>
      <c r="FN162">
        <v>1.87456</v>
      </c>
      <c r="FO162">
        <v>1.8782</v>
      </c>
      <c r="FP162">
        <v>1.87531</v>
      </c>
      <c r="FQ162">
        <v>1.87637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4.039</v>
      </c>
      <c r="GF162">
        <v>0.1992</v>
      </c>
      <c r="GG162">
        <v>1.777354642861949</v>
      </c>
      <c r="GH162">
        <v>0.004141656873719072</v>
      </c>
      <c r="GI162">
        <v>-1.960372967482991E-06</v>
      </c>
      <c r="GJ162">
        <v>5.42736388890357E-10</v>
      </c>
      <c r="GK162">
        <v>-0.009777689371679627</v>
      </c>
      <c r="GL162">
        <v>0.002273355880072555</v>
      </c>
      <c r="GM162">
        <v>0.000541358641816816</v>
      </c>
      <c r="GN162">
        <v>-1.836191331155658E-06</v>
      </c>
      <c r="GO162">
        <v>-0</v>
      </c>
      <c r="GP162">
        <v>2096</v>
      </c>
      <c r="GQ162">
        <v>1</v>
      </c>
      <c r="GR162">
        <v>23</v>
      </c>
      <c r="GS162">
        <v>7228.1</v>
      </c>
      <c r="GT162">
        <v>7228</v>
      </c>
      <c r="GU162">
        <v>1.91895</v>
      </c>
      <c r="GV162">
        <v>2.52319</v>
      </c>
      <c r="GW162">
        <v>1.39893</v>
      </c>
      <c r="GX162">
        <v>2.33643</v>
      </c>
      <c r="GY162">
        <v>1.44897</v>
      </c>
      <c r="GZ162">
        <v>2.47559</v>
      </c>
      <c r="HA162">
        <v>34.8755</v>
      </c>
      <c r="HB162">
        <v>15.3228</v>
      </c>
      <c r="HC162">
        <v>18</v>
      </c>
      <c r="HD162">
        <v>486.783</v>
      </c>
      <c r="HE162">
        <v>462.914</v>
      </c>
      <c r="HF162">
        <v>21.4855</v>
      </c>
      <c r="HG162">
        <v>25.7036</v>
      </c>
      <c r="HH162">
        <v>30</v>
      </c>
      <c r="HI162">
        <v>25.5446</v>
      </c>
      <c r="HJ162">
        <v>25.6175</v>
      </c>
      <c r="HK162">
        <v>38.4229</v>
      </c>
      <c r="HL162">
        <v>21.884</v>
      </c>
      <c r="HM162">
        <v>45.0928</v>
      </c>
      <c r="HN162">
        <v>21.4845</v>
      </c>
      <c r="HO162">
        <v>841.349</v>
      </c>
      <c r="HP162">
        <v>15.4006</v>
      </c>
      <c r="HQ162">
        <v>101.025</v>
      </c>
      <c r="HR162">
        <v>102.028</v>
      </c>
    </row>
    <row r="163" spans="1:226">
      <c r="A163">
        <v>147</v>
      </c>
      <c r="B163">
        <v>1664294812.1</v>
      </c>
      <c r="C163">
        <v>1705.099999904633</v>
      </c>
      <c r="D163" t="s">
        <v>654</v>
      </c>
      <c r="E163" t="s">
        <v>655</v>
      </c>
      <c r="F163">
        <v>5</v>
      </c>
      <c r="G163" t="s">
        <v>353</v>
      </c>
      <c r="H163" t="s">
        <v>555</v>
      </c>
      <c r="I163">
        <v>1664294804.314285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838.4355715844156</v>
      </c>
      <c r="AK163">
        <v>797.4136545454547</v>
      </c>
      <c r="AL163">
        <v>3.397052121212029</v>
      </c>
      <c r="AM163">
        <v>63.45</v>
      </c>
      <c r="AN163">
        <f>(AP163 - AO163 + BO163*1E3/(8.314*(BQ163+273.15)) * AR163/BN163 * AQ163) * BN163/(100*BB163) * 1000/(1000 - AP163)</f>
        <v>0</v>
      </c>
      <c r="AO163">
        <v>15.32228771415291</v>
      </c>
      <c r="AP163">
        <v>18.37074335664337</v>
      </c>
      <c r="AQ163">
        <v>9.960419913831447E-05</v>
      </c>
      <c r="AR163">
        <v>96.68366070710924</v>
      </c>
      <c r="AS163">
        <v>7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1664294804.314285</v>
      </c>
      <c r="BH163">
        <v>758.6666071428572</v>
      </c>
      <c r="BI163">
        <v>809.2785714285716</v>
      </c>
      <c r="BJ163">
        <v>18.37384642857143</v>
      </c>
      <c r="BK163">
        <v>15.31261071428571</v>
      </c>
      <c r="BL163">
        <v>754.6472500000001</v>
      </c>
      <c r="BM163">
        <v>18.17450714285714</v>
      </c>
      <c r="BN163">
        <v>500.0569285714286</v>
      </c>
      <c r="BO163">
        <v>91.10387142857144</v>
      </c>
      <c r="BP163">
        <v>0.1000162142857143</v>
      </c>
      <c r="BQ163">
        <v>24.55161785714285</v>
      </c>
      <c r="BR163">
        <v>25.01071071428571</v>
      </c>
      <c r="BS163">
        <v>999.9000000000002</v>
      </c>
      <c r="BT163">
        <v>0</v>
      </c>
      <c r="BU163">
        <v>0</v>
      </c>
      <c r="BV163">
        <v>10000.71214285714</v>
      </c>
      <c r="BW163">
        <v>0</v>
      </c>
      <c r="BX163">
        <v>8.437686785714286</v>
      </c>
      <c r="BY163">
        <v>-50.61187857142858</v>
      </c>
      <c r="BZ163">
        <v>772.8671785714287</v>
      </c>
      <c r="CA163">
        <v>821.8634999999998</v>
      </c>
      <c r="CB163">
        <v>3.061227142857143</v>
      </c>
      <c r="CC163">
        <v>809.2785714285716</v>
      </c>
      <c r="CD163">
        <v>15.31261071428571</v>
      </c>
      <c r="CE163">
        <v>1.673928928571428</v>
      </c>
      <c r="CF163">
        <v>1.395037857142857</v>
      </c>
      <c r="CG163">
        <v>14.65674285714286</v>
      </c>
      <c r="CH163">
        <v>11.86381071428572</v>
      </c>
      <c r="CI163">
        <v>2000.009285714286</v>
      </c>
      <c r="CJ163">
        <v>0.9800065714285714</v>
      </c>
      <c r="CK163">
        <v>0.01999373214285715</v>
      </c>
      <c r="CL163">
        <v>0</v>
      </c>
      <c r="CM163">
        <v>757.4479285714285</v>
      </c>
      <c r="CN163">
        <v>5.000560000000001</v>
      </c>
      <c r="CO163">
        <v>15103.04642857143</v>
      </c>
      <c r="CP163">
        <v>17294.99285714286</v>
      </c>
      <c r="CQ163">
        <v>37.812</v>
      </c>
      <c r="CR163">
        <v>38.52657142857142</v>
      </c>
      <c r="CS163">
        <v>37.6205</v>
      </c>
      <c r="CT163">
        <v>37.34575</v>
      </c>
      <c r="CU163">
        <v>38.562</v>
      </c>
      <c r="CV163">
        <v>1955.118928571429</v>
      </c>
      <c r="CW163">
        <v>39.89000000000001</v>
      </c>
      <c r="CX163">
        <v>0</v>
      </c>
      <c r="CY163">
        <v>1664294828.1</v>
      </c>
      <c r="CZ163">
        <v>0</v>
      </c>
      <c r="DA163">
        <v>0</v>
      </c>
      <c r="DB163" t="s">
        <v>356</v>
      </c>
      <c r="DC163">
        <v>1663861122</v>
      </c>
      <c r="DD163">
        <v>1663861125</v>
      </c>
      <c r="DE163">
        <v>0</v>
      </c>
      <c r="DF163">
        <v>-0.287</v>
      </c>
      <c r="DG163">
        <v>-0.004</v>
      </c>
      <c r="DH163">
        <v>3.172</v>
      </c>
      <c r="DI163">
        <v>0.178</v>
      </c>
      <c r="DJ163">
        <v>400</v>
      </c>
      <c r="DK163">
        <v>17</v>
      </c>
      <c r="DL163">
        <v>0.18</v>
      </c>
      <c r="DM163">
        <v>0.07000000000000001</v>
      </c>
      <c r="DN163">
        <v>-50.3961024390244</v>
      </c>
      <c r="DO163">
        <v>-3.50521463414641</v>
      </c>
      <c r="DP163">
        <v>0.3523325310457088</v>
      </c>
      <c r="DQ163">
        <v>0</v>
      </c>
      <c r="DR163">
        <v>3.067958536585366</v>
      </c>
      <c r="DS163">
        <v>-0.1133680139372782</v>
      </c>
      <c r="DT163">
        <v>0.01243089023379899</v>
      </c>
      <c r="DU163">
        <v>0</v>
      </c>
      <c r="DV163">
        <v>0</v>
      </c>
      <c r="DW163">
        <v>2</v>
      </c>
      <c r="DX163" t="s">
        <v>357</v>
      </c>
      <c r="DY163">
        <v>2.98049</v>
      </c>
      <c r="DZ163">
        <v>2.72839</v>
      </c>
      <c r="EA163">
        <v>0.134802</v>
      </c>
      <c r="EB163">
        <v>0.141837</v>
      </c>
      <c r="EC163">
        <v>0.0898023</v>
      </c>
      <c r="ED163">
        <v>0.0795512</v>
      </c>
      <c r="EE163">
        <v>25989.1</v>
      </c>
      <c r="EF163">
        <v>25398.8</v>
      </c>
      <c r="EG163">
        <v>30563.9</v>
      </c>
      <c r="EH163">
        <v>29838.8</v>
      </c>
      <c r="EI163">
        <v>38384.9</v>
      </c>
      <c r="EJ163">
        <v>36165.3</v>
      </c>
      <c r="EK163">
        <v>46741.8</v>
      </c>
      <c r="EL163">
        <v>44367</v>
      </c>
      <c r="EM163">
        <v>1.87985</v>
      </c>
      <c r="EN163">
        <v>1.88885</v>
      </c>
      <c r="EO163">
        <v>0.109185</v>
      </c>
      <c r="EP163">
        <v>0</v>
      </c>
      <c r="EQ163">
        <v>23.2085</v>
      </c>
      <c r="ER163">
        <v>999.9</v>
      </c>
      <c r="ES163">
        <v>39.5</v>
      </c>
      <c r="ET163">
        <v>30.2</v>
      </c>
      <c r="EU163">
        <v>18.687</v>
      </c>
      <c r="EV163">
        <v>63.3355</v>
      </c>
      <c r="EW163">
        <v>24.0345</v>
      </c>
      <c r="EX163">
        <v>1</v>
      </c>
      <c r="EY163">
        <v>-0.0978506</v>
      </c>
      <c r="EZ163">
        <v>1.38189</v>
      </c>
      <c r="FA163">
        <v>20.2386</v>
      </c>
      <c r="FB163">
        <v>5.23092</v>
      </c>
      <c r="FC163">
        <v>11.968</v>
      </c>
      <c r="FD163">
        <v>4.97095</v>
      </c>
      <c r="FE163">
        <v>3.2895</v>
      </c>
      <c r="FF163">
        <v>9999</v>
      </c>
      <c r="FG163">
        <v>9999</v>
      </c>
      <c r="FH163">
        <v>9999</v>
      </c>
      <c r="FI163">
        <v>377.3</v>
      </c>
      <c r="FJ163">
        <v>4.97273</v>
      </c>
      <c r="FK163">
        <v>1.87698</v>
      </c>
      <c r="FL163">
        <v>1.87501</v>
      </c>
      <c r="FM163">
        <v>1.87789</v>
      </c>
      <c r="FN163">
        <v>1.8746</v>
      </c>
      <c r="FO163">
        <v>1.8782</v>
      </c>
      <c r="FP163">
        <v>1.87531</v>
      </c>
      <c r="FQ163">
        <v>1.87637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4.073</v>
      </c>
      <c r="GF163">
        <v>0.1992</v>
      </c>
      <c r="GG163">
        <v>1.777354642861949</v>
      </c>
      <c r="GH163">
        <v>0.004141656873719072</v>
      </c>
      <c r="GI163">
        <v>-1.960372967482991E-06</v>
      </c>
      <c r="GJ163">
        <v>5.42736388890357E-10</v>
      </c>
      <c r="GK163">
        <v>-0.009777689371679627</v>
      </c>
      <c r="GL163">
        <v>0.002273355880072555</v>
      </c>
      <c r="GM163">
        <v>0.000541358641816816</v>
      </c>
      <c r="GN163">
        <v>-1.836191331155658E-06</v>
      </c>
      <c r="GO163">
        <v>-0</v>
      </c>
      <c r="GP163">
        <v>2096</v>
      </c>
      <c r="GQ163">
        <v>1</v>
      </c>
      <c r="GR163">
        <v>23</v>
      </c>
      <c r="GS163">
        <v>7228.2</v>
      </c>
      <c r="GT163">
        <v>7228.1</v>
      </c>
      <c r="GU163">
        <v>1.94824</v>
      </c>
      <c r="GV163">
        <v>2.52686</v>
      </c>
      <c r="GW163">
        <v>1.39893</v>
      </c>
      <c r="GX163">
        <v>2.33643</v>
      </c>
      <c r="GY163">
        <v>1.44897</v>
      </c>
      <c r="GZ163">
        <v>2.45605</v>
      </c>
      <c r="HA163">
        <v>34.8755</v>
      </c>
      <c r="HB163">
        <v>15.3228</v>
      </c>
      <c r="HC163">
        <v>18</v>
      </c>
      <c r="HD163">
        <v>486.662</v>
      </c>
      <c r="HE163">
        <v>462.995</v>
      </c>
      <c r="HF163">
        <v>21.4755</v>
      </c>
      <c r="HG163">
        <v>25.7036</v>
      </c>
      <c r="HH163">
        <v>30.0002</v>
      </c>
      <c r="HI163">
        <v>25.5446</v>
      </c>
      <c r="HJ163">
        <v>25.6196</v>
      </c>
      <c r="HK163">
        <v>39.0105</v>
      </c>
      <c r="HL163">
        <v>21.884</v>
      </c>
      <c r="HM163">
        <v>45.0928</v>
      </c>
      <c r="HN163">
        <v>21.4773</v>
      </c>
      <c r="HO163">
        <v>854.705</v>
      </c>
      <c r="HP163">
        <v>15.4184</v>
      </c>
      <c r="HQ163">
        <v>101.024</v>
      </c>
      <c r="HR163">
        <v>102.025</v>
      </c>
    </row>
    <row r="164" spans="1:226">
      <c r="A164">
        <v>148</v>
      </c>
      <c r="B164">
        <v>1664294817.1</v>
      </c>
      <c r="C164">
        <v>1710.099999904633</v>
      </c>
      <c r="D164" t="s">
        <v>656</v>
      </c>
      <c r="E164" t="s">
        <v>657</v>
      </c>
      <c r="F164">
        <v>5</v>
      </c>
      <c r="G164" t="s">
        <v>353</v>
      </c>
      <c r="H164" t="s">
        <v>555</v>
      </c>
      <c r="I164">
        <v>1664294809.6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855.5743230787876</v>
      </c>
      <c r="AK164">
        <v>814.2280727272724</v>
      </c>
      <c r="AL164">
        <v>3.354959653679653</v>
      </c>
      <c r="AM164">
        <v>63.45</v>
      </c>
      <c r="AN164">
        <f>(AP164 - AO164 + BO164*1E3/(8.314*(BQ164+273.15)) * AR164/BN164 * AQ164) * BN164/(100*BB164) * 1000/(1000 - AP164)</f>
        <v>0</v>
      </c>
      <c r="AO164">
        <v>15.3340106406798</v>
      </c>
      <c r="AP164">
        <v>18.37145384615386</v>
      </c>
      <c r="AQ164">
        <v>-6.515238425331073E-05</v>
      </c>
      <c r="AR164">
        <v>96.68366070710924</v>
      </c>
      <c r="AS164">
        <v>7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1664294809.6</v>
      </c>
      <c r="BH164">
        <v>776.1300740740741</v>
      </c>
      <c r="BI164">
        <v>827.0357407407407</v>
      </c>
      <c r="BJ164">
        <v>18.37076666666666</v>
      </c>
      <c r="BK164">
        <v>15.32575185185185</v>
      </c>
      <c r="BL164">
        <v>772.0739629629629</v>
      </c>
      <c r="BM164">
        <v>18.17148518518518</v>
      </c>
      <c r="BN164">
        <v>500.0709629629629</v>
      </c>
      <c r="BO164">
        <v>91.10158888888888</v>
      </c>
      <c r="BP164">
        <v>0.1000006074074074</v>
      </c>
      <c r="BQ164">
        <v>24.54265555555556</v>
      </c>
      <c r="BR164">
        <v>25.00438148148148</v>
      </c>
      <c r="BS164">
        <v>999.9000000000001</v>
      </c>
      <c r="BT164">
        <v>0</v>
      </c>
      <c r="BU164">
        <v>0</v>
      </c>
      <c r="BV164">
        <v>9999.492222222223</v>
      </c>
      <c r="BW164">
        <v>0</v>
      </c>
      <c r="BX164">
        <v>8.440099999999999</v>
      </c>
      <c r="BY164">
        <v>-50.90573703703704</v>
      </c>
      <c r="BZ164">
        <v>790.655037037037</v>
      </c>
      <c r="CA164">
        <v>839.9082592592591</v>
      </c>
      <c r="CB164">
        <v>3.045015555555556</v>
      </c>
      <c r="CC164">
        <v>827.0357407407407</v>
      </c>
      <c r="CD164">
        <v>15.32575185185185</v>
      </c>
      <c r="CE164">
        <v>1.673606666666666</v>
      </c>
      <c r="CF164">
        <v>1.3962</v>
      </c>
      <c r="CG164">
        <v>14.65375925925926</v>
      </c>
      <c r="CH164">
        <v>11.87641851851852</v>
      </c>
      <c r="CI164">
        <v>2000.015185185185</v>
      </c>
      <c r="CJ164">
        <v>0.9800062592592593</v>
      </c>
      <c r="CK164">
        <v>0.01999397407407408</v>
      </c>
      <c r="CL164">
        <v>0</v>
      </c>
      <c r="CM164">
        <v>758.9193333333334</v>
      </c>
      <c r="CN164">
        <v>5.000560000000001</v>
      </c>
      <c r="CO164">
        <v>15132.68888888889</v>
      </c>
      <c r="CP164">
        <v>17295.04444444444</v>
      </c>
      <c r="CQ164">
        <v>37.80281481481481</v>
      </c>
      <c r="CR164">
        <v>38.50918518518519</v>
      </c>
      <c r="CS164">
        <v>37.604</v>
      </c>
      <c r="CT164">
        <v>37.32366666666667</v>
      </c>
      <c r="CU164">
        <v>38.562</v>
      </c>
      <c r="CV164">
        <v>1955.124444444445</v>
      </c>
      <c r="CW164">
        <v>39.89000000000001</v>
      </c>
      <c r="CX164">
        <v>0</v>
      </c>
      <c r="CY164">
        <v>1664294832.9</v>
      </c>
      <c r="CZ164">
        <v>0</v>
      </c>
      <c r="DA164">
        <v>0</v>
      </c>
      <c r="DB164" t="s">
        <v>356</v>
      </c>
      <c r="DC164">
        <v>1663861122</v>
      </c>
      <c r="DD164">
        <v>1663861125</v>
      </c>
      <c r="DE164">
        <v>0</v>
      </c>
      <c r="DF164">
        <v>-0.287</v>
      </c>
      <c r="DG164">
        <v>-0.004</v>
      </c>
      <c r="DH164">
        <v>3.172</v>
      </c>
      <c r="DI164">
        <v>0.178</v>
      </c>
      <c r="DJ164">
        <v>400</v>
      </c>
      <c r="DK164">
        <v>17</v>
      </c>
      <c r="DL164">
        <v>0.18</v>
      </c>
      <c r="DM164">
        <v>0.07000000000000001</v>
      </c>
      <c r="DN164">
        <v>-50.718185</v>
      </c>
      <c r="DO164">
        <v>-3.425765853658335</v>
      </c>
      <c r="DP164">
        <v>0.3372834857727248</v>
      </c>
      <c r="DQ164">
        <v>0</v>
      </c>
      <c r="DR164">
        <v>3.05457</v>
      </c>
      <c r="DS164">
        <v>-0.186158724202631</v>
      </c>
      <c r="DT164">
        <v>0.01841842257089351</v>
      </c>
      <c r="DU164">
        <v>0</v>
      </c>
      <c r="DV164">
        <v>0</v>
      </c>
      <c r="DW164">
        <v>2</v>
      </c>
      <c r="DX164" t="s">
        <v>357</v>
      </c>
      <c r="DY164">
        <v>2.98045</v>
      </c>
      <c r="DZ164">
        <v>2.7283</v>
      </c>
      <c r="EA164">
        <v>0.136679</v>
      </c>
      <c r="EB164">
        <v>0.143684</v>
      </c>
      <c r="EC164">
        <v>0.0898118</v>
      </c>
      <c r="ED164">
        <v>0.0796853</v>
      </c>
      <c r="EE164">
        <v>25932</v>
      </c>
      <c r="EF164">
        <v>25343.9</v>
      </c>
      <c r="EG164">
        <v>30563.1</v>
      </c>
      <c r="EH164">
        <v>29838.6</v>
      </c>
      <c r="EI164">
        <v>38383.7</v>
      </c>
      <c r="EJ164">
        <v>36160</v>
      </c>
      <c r="EK164">
        <v>46740.6</v>
      </c>
      <c r="EL164">
        <v>44366.9</v>
      </c>
      <c r="EM164">
        <v>1.88005</v>
      </c>
      <c r="EN164">
        <v>1.88895</v>
      </c>
      <c r="EO164">
        <v>0.109222</v>
      </c>
      <c r="EP164">
        <v>0</v>
      </c>
      <c r="EQ164">
        <v>23.2031</v>
      </c>
      <c r="ER164">
        <v>999.9</v>
      </c>
      <c r="ES164">
        <v>39.5</v>
      </c>
      <c r="ET164">
        <v>30.2</v>
      </c>
      <c r="EU164">
        <v>18.6869</v>
      </c>
      <c r="EV164">
        <v>63.5255</v>
      </c>
      <c r="EW164">
        <v>24.2188</v>
      </c>
      <c r="EX164">
        <v>1</v>
      </c>
      <c r="EY164">
        <v>-0.09777189999999999</v>
      </c>
      <c r="EZ164">
        <v>1.35286</v>
      </c>
      <c r="FA164">
        <v>20.2386</v>
      </c>
      <c r="FB164">
        <v>5.23017</v>
      </c>
      <c r="FC164">
        <v>11.968</v>
      </c>
      <c r="FD164">
        <v>4.97105</v>
      </c>
      <c r="FE164">
        <v>3.2895</v>
      </c>
      <c r="FF164">
        <v>9999</v>
      </c>
      <c r="FG164">
        <v>9999</v>
      </c>
      <c r="FH164">
        <v>9999</v>
      </c>
      <c r="FI164">
        <v>377.3</v>
      </c>
      <c r="FJ164">
        <v>4.97274</v>
      </c>
      <c r="FK164">
        <v>1.87697</v>
      </c>
      <c r="FL164">
        <v>1.87503</v>
      </c>
      <c r="FM164">
        <v>1.8779</v>
      </c>
      <c r="FN164">
        <v>1.87463</v>
      </c>
      <c r="FO164">
        <v>1.87821</v>
      </c>
      <c r="FP164">
        <v>1.87532</v>
      </c>
      <c r="FQ164">
        <v>1.87639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4.107</v>
      </c>
      <c r="GF164">
        <v>0.1993</v>
      </c>
      <c r="GG164">
        <v>1.777354642861949</v>
      </c>
      <c r="GH164">
        <v>0.004141656873719072</v>
      </c>
      <c r="GI164">
        <v>-1.960372967482991E-06</v>
      </c>
      <c r="GJ164">
        <v>5.42736388890357E-10</v>
      </c>
      <c r="GK164">
        <v>-0.009777689371679627</v>
      </c>
      <c r="GL164">
        <v>0.002273355880072555</v>
      </c>
      <c r="GM164">
        <v>0.000541358641816816</v>
      </c>
      <c r="GN164">
        <v>-1.836191331155658E-06</v>
      </c>
      <c r="GO164">
        <v>-0</v>
      </c>
      <c r="GP164">
        <v>2096</v>
      </c>
      <c r="GQ164">
        <v>1</v>
      </c>
      <c r="GR164">
        <v>23</v>
      </c>
      <c r="GS164">
        <v>7228.3</v>
      </c>
      <c r="GT164">
        <v>7228.2</v>
      </c>
      <c r="GU164">
        <v>1.97998</v>
      </c>
      <c r="GV164">
        <v>2.52686</v>
      </c>
      <c r="GW164">
        <v>1.39893</v>
      </c>
      <c r="GX164">
        <v>2.33643</v>
      </c>
      <c r="GY164">
        <v>1.44897</v>
      </c>
      <c r="GZ164">
        <v>2.36694</v>
      </c>
      <c r="HA164">
        <v>34.8755</v>
      </c>
      <c r="HB164">
        <v>15.2966</v>
      </c>
      <c r="HC164">
        <v>18</v>
      </c>
      <c r="HD164">
        <v>486.77</v>
      </c>
      <c r="HE164">
        <v>463.059</v>
      </c>
      <c r="HF164">
        <v>21.4704</v>
      </c>
      <c r="HG164">
        <v>25.7036</v>
      </c>
      <c r="HH164">
        <v>30.0001</v>
      </c>
      <c r="HI164">
        <v>25.5446</v>
      </c>
      <c r="HJ164">
        <v>25.6196</v>
      </c>
      <c r="HK164">
        <v>39.6641</v>
      </c>
      <c r="HL164">
        <v>21.611</v>
      </c>
      <c r="HM164">
        <v>45.0928</v>
      </c>
      <c r="HN164">
        <v>21.4758</v>
      </c>
      <c r="HO164">
        <v>874.75</v>
      </c>
      <c r="HP164">
        <v>15.4273</v>
      </c>
      <c r="HQ164">
        <v>101.022</v>
      </c>
      <c r="HR164">
        <v>102.025</v>
      </c>
    </row>
    <row r="165" spans="1:226">
      <c r="A165">
        <v>149</v>
      </c>
      <c r="B165">
        <v>1664294822.1</v>
      </c>
      <c r="C165">
        <v>1715.099999904633</v>
      </c>
      <c r="D165" t="s">
        <v>658</v>
      </c>
      <c r="E165" t="s">
        <v>659</v>
      </c>
      <c r="F165">
        <v>5</v>
      </c>
      <c r="G165" t="s">
        <v>353</v>
      </c>
      <c r="H165" t="s">
        <v>555</v>
      </c>
      <c r="I165">
        <v>1664294814.314285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872.7240234216451</v>
      </c>
      <c r="AK165">
        <v>831.1240787878784</v>
      </c>
      <c r="AL165">
        <v>3.38294978354966</v>
      </c>
      <c r="AM165">
        <v>63.45</v>
      </c>
      <c r="AN165">
        <f>(AP165 - AO165 + BO165*1E3/(8.314*(BQ165+273.15)) * AR165/BN165 * AQ165) * BN165/(100*BB165) * 1000/(1000 - AP165)</f>
        <v>0</v>
      </c>
      <c r="AO165">
        <v>15.38673157938244</v>
      </c>
      <c r="AP165">
        <v>18.39016923076924</v>
      </c>
      <c r="AQ165">
        <v>0.000170073971635676</v>
      </c>
      <c r="AR165">
        <v>96.68366070710924</v>
      </c>
      <c r="AS165">
        <v>7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1664294814.314285</v>
      </c>
      <c r="BH165">
        <v>791.7022142857141</v>
      </c>
      <c r="BI165">
        <v>842.8745357142859</v>
      </c>
      <c r="BJ165">
        <v>18.37402142857143</v>
      </c>
      <c r="BK165">
        <v>15.35339285714286</v>
      </c>
      <c r="BL165">
        <v>787.6138928571427</v>
      </c>
      <c r="BM165">
        <v>18.17467857142857</v>
      </c>
      <c r="BN165">
        <v>500.0580357142857</v>
      </c>
      <c r="BO165">
        <v>91.10059285714287</v>
      </c>
      <c r="BP165">
        <v>0.09996624642857145</v>
      </c>
      <c r="BQ165">
        <v>24.53419642857143</v>
      </c>
      <c r="BR165">
        <v>25.00171785714286</v>
      </c>
      <c r="BS165">
        <v>999.9000000000002</v>
      </c>
      <c r="BT165">
        <v>0</v>
      </c>
      <c r="BU165">
        <v>0</v>
      </c>
      <c r="BV165">
        <v>10001.32035714286</v>
      </c>
      <c r="BW165">
        <v>0</v>
      </c>
      <c r="BX165">
        <v>8.440099999999999</v>
      </c>
      <c r="BY165">
        <v>-51.17242142857144</v>
      </c>
      <c r="BZ165">
        <v>806.5213214285715</v>
      </c>
      <c r="CA165">
        <v>856.0177857142855</v>
      </c>
      <c r="CB165">
        <v>3.020640357142857</v>
      </c>
      <c r="CC165">
        <v>842.8745357142859</v>
      </c>
      <c r="CD165">
        <v>15.35339285714286</v>
      </c>
      <c r="CE165">
        <v>1.673885357142857</v>
      </c>
      <c r="CF165">
        <v>1.3987025</v>
      </c>
      <c r="CG165">
        <v>14.65633571428572</v>
      </c>
      <c r="CH165">
        <v>11.90354642857143</v>
      </c>
      <c r="CI165">
        <v>2000.018214285714</v>
      </c>
      <c r="CJ165">
        <v>0.9800061428571428</v>
      </c>
      <c r="CK165">
        <v>0.01999406428571429</v>
      </c>
      <c r="CL165">
        <v>0</v>
      </c>
      <c r="CM165">
        <v>760.1068571428571</v>
      </c>
      <c r="CN165">
        <v>5.000560000000001</v>
      </c>
      <c r="CO165">
        <v>15156.26428571429</v>
      </c>
      <c r="CP165">
        <v>17295.06071428572</v>
      </c>
      <c r="CQ165">
        <v>37.78542857142857</v>
      </c>
      <c r="CR165">
        <v>38.5</v>
      </c>
      <c r="CS165">
        <v>37.5845</v>
      </c>
      <c r="CT165">
        <v>37.31425</v>
      </c>
      <c r="CU165">
        <v>38.562</v>
      </c>
      <c r="CV165">
        <v>1955.127500000001</v>
      </c>
      <c r="CW165">
        <v>39.89000000000001</v>
      </c>
      <c r="CX165">
        <v>0</v>
      </c>
      <c r="CY165">
        <v>1664294838.3</v>
      </c>
      <c r="CZ165">
        <v>0</v>
      </c>
      <c r="DA165">
        <v>0</v>
      </c>
      <c r="DB165" t="s">
        <v>356</v>
      </c>
      <c r="DC165">
        <v>1663861122</v>
      </c>
      <c r="DD165">
        <v>1663861125</v>
      </c>
      <c r="DE165">
        <v>0</v>
      </c>
      <c r="DF165">
        <v>-0.287</v>
      </c>
      <c r="DG165">
        <v>-0.004</v>
      </c>
      <c r="DH165">
        <v>3.172</v>
      </c>
      <c r="DI165">
        <v>0.178</v>
      </c>
      <c r="DJ165">
        <v>400</v>
      </c>
      <c r="DK165">
        <v>17</v>
      </c>
      <c r="DL165">
        <v>0.18</v>
      </c>
      <c r="DM165">
        <v>0.07000000000000001</v>
      </c>
      <c r="DN165">
        <v>-51.0092675</v>
      </c>
      <c r="DO165">
        <v>-3.252975984990562</v>
      </c>
      <c r="DP165">
        <v>0.321416437342197</v>
      </c>
      <c r="DQ165">
        <v>0</v>
      </c>
      <c r="DR165">
        <v>3.033887</v>
      </c>
      <c r="DS165">
        <v>-0.2866977861163243</v>
      </c>
      <c r="DT165">
        <v>0.02834305578091395</v>
      </c>
      <c r="DU165">
        <v>0</v>
      </c>
      <c r="DV165">
        <v>0</v>
      </c>
      <c r="DW165">
        <v>2</v>
      </c>
      <c r="DX165" t="s">
        <v>357</v>
      </c>
      <c r="DY165">
        <v>2.98054</v>
      </c>
      <c r="DZ165">
        <v>2.72844</v>
      </c>
      <c r="EA165">
        <v>0.138552</v>
      </c>
      <c r="EB165">
        <v>0.145561</v>
      </c>
      <c r="EC165">
        <v>0.08987729999999999</v>
      </c>
      <c r="ED165">
        <v>0.07979509999999999</v>
      </c>
      <c r="EE165">
        <v>25876.1</v>
      </c>
      <c r="EF165">
        <v>25288.7</v>
      </c>
      <c r="EG165">
        <v>30563.4</v>
      </c>
      <c r="EH165">
        <v>29838.9</v>
      </c>
      <c r="EI165">
        <v>38381.6</v>
      </c>
      <c r="EJ165">
        <v>36156.1</v>
      </c>
      <c r="EK165">
        <v>46741.3</v>
      </c>
      <c r="EL165">
        <v>44367.3</v>
      </c>
      <c r="EM165">
        <v>1.8799</v>
      </c>
      <c r="EN165">
        <v>1.88873</v>
      </c>
      <c r="EO165">
        <v>0.109665</v>
      </c>
      <c r="EP165">
        <v>0</v>
      </c>
      <c r="EQ165">
        <v>23.1973</v>
      </c>
      <c r="ER165">
        <v>999.9</v>
      </c>
      <c r="ES165">
        <v>39.5</v>
      </c>
      <c r="ET165">
        <v>30.2</v>
      </c>
      <c r="EU165">
        <v>18.6848</v>
      </c>
      <c r="EV165">
        <v>63.7155</v>
      </c>
      <c r="EW165">
        <v>24.0905</v>
      </c>
      <c r="EX165">
        <v>1</v>
      </c>
      <c r="EY165">
        <v>-0.09810720000000001</v>
      </c>
      <c r="EZ165">
        <v>0.938053</v>
      </c>
      <c r="FA165">
        <v>20.2413</v>
      </c>
      <c r="FB165">
        <v>5.23017</v>
      </c>
      <c r="FC165">
        <v>11.968</v>
      </c>
      <c r="FD165">
        <v>4.97065</v>
      </c>
      <c r="FE165">
        <v>3.28945</v>
      </c>
      <c r="FF165">
        <v>9999</v>
      </c>
      <c r="FG165">
        <v>9999</v>
      </c>
      <c r="FH165">
        <v>9999</v>
      </c>
      <c r="FI165">
        <v>377.3</v>
      </c>
      <c r="FJ165">
        <v>4.97276</v>
      </c>
      <c r="FK165">
        <v>1.87696</v>
      </c>
      <c r="FL165">
        <v>1.875</v>
      </c>
      <c r="FM165">
        <v>1.87789</v>
      </c>
      <c r="FN165">
        <v>1.87459</v>
      </c>
      <c r="FO165">
        <v>1.87819</v>
      </c>
      <c r="FP165">
        <v>1.87531</v>
      </c>
      <c r="FQ165">
        <v>1.87637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4.141</v>
      </c>
      <c r="GF165">
        <v>0.1997</v>
      </c>
      <c r="GG165">
        <v>1.777354642861949</v>
      </c>
      <c r="GH165">
        <v>0.004141656873719072</v>
      </c>
      <c r="GI165">
        <v>-1.960372967482991E-06</v>
      </c>
      <c r="GJ165">
        <v>5.42736388890357E-10</v>
      </c>
      <c r="GK165">
        <v>-0.009777689371679627</v>
      </c>
      <c r="GL165">
        <v>0.002273355880072555</v>
      </c>
      <c r="GM165">
        <v>0.000541358641816816</v>
      </c>
      <c r="GN165">
        <v>-1.836191331155658E-06</v>
      </c>
      <c r="GO165">
        <v>-0</v>
      </c>
      <c r="GP165">
        <v>2096</v>
      </c>
      <c r="GQ165">
        <v>1</v>
      </c>
      <c r="GR165">
        <v>23</v>
      </c>
      <c r="GS165">
        <v>7228.3</v>
      </c>
      <c r="GT165">
        <v>7228.3</v>
      </c>
      <c r="GU165">
        <v>2.00928</v>
      </c>
      <c r="GV165">
        <v>2.52319</v>
      </c>
      <c r="GW165">
        <v>1.39893</v>
      </c>
      <c r="GX165">
        <v>2.33643</v>
      </c>
      <c r="GY165">
        <v>1.44897</v>
      </c>
      <c r="GZ165">
        <v>2.37915</v>
      </c>
      <c r="HA165">
        <v>34.8755</v>
      </c>
      <c r="HB165">
        <v>15.3228</v>
      </c>
      <c r="HC165">
        <v>18</v>
      </c>
      <c r="HD165">
        <v>486.704</v>
      </c>
      <c r="HE165">
        <v>462.92</v>
      </c>
      <c r="HF165">
        <v>21.4827</v>
      </c>
      <c r="HG165">
        <v>25.7057</v>
      </c>
      <c r="HH165">
        <v>30</v>
      </c>
      <c r="HI165">
        <v>25.5468</v>
      </c>
      <c r="HJ165">
        <v>25.6201</v>
      </c>
      <c r="HK165">
        <v>40.2464</v>
      </c>
      <c r="HL165">
        <v>21.611</v>
      </c>
      <c r="HM165">
        <v>45.0928</v>
      </c>
      <c r="HN165">
        <v>21.6364</v>
      </c>
      <c r="HO165">
        <v>888.178</v>
      </c>
      <c r="HP165">
        <v>15.4221</v>
      </c>
      <c r="HQ165">
        <v>101.023</v>
      </c>
      <c r="HR165">
        <v>102.026</v>
      </c>
    </row>
    <row r="166" spans="1:226">
      <c r="A166">
        <v>150</v>
      </c>
      <c r="B166">
        <v>1664294826.6</v>
      </c>
      <c r="C166">
        <v>1719.599999904633</v>
      </c>
      <c r="D166" t="s">
        <v>660</v>
      </c>
      <c r="E166" t="s">
        <v>661</v>
      </c>
      <c r="F166">
        <v>5</v>
      </c>
      <c r="G166" t="s">
        <v>353</v>
      </c>
      <c r="H166" t="s">
        <v>555</v>
      </c>
      <c r="I166">
        <v>1664294818.760714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888.17095582684</v>
      </c>
      <c r="AK166">
        <v>846.4206848484841</v>
      </c>
      <c r="AL166">
        <v>3.40018181818164</v>
      </c>
      <c r="AM166">
        <v>63.45</v>
      </c>
      <c r="AN166">
        <f>(AP166 - AO166 + BO166*1E3/(8.314*(BQ166+273.15)) * AR166/BN166 * AQ166) * BN166/(100*BB166) * 1000/(1000 - AP166)</f>
        <v>0</v>
      </c>
      <c r="AO166">
        <v>15.39951373695488</v>
      </c>
      <c r="AP166">
        <v>18.39958741258742</v>
      </c>
      <c r="AQ166">
        <v>0.0001279637957059834</v>
      </c>
      <c r="AR166">
        <v>96.68366070710924</v>
      </c>
      <c r="AS166">
        <v>7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1664294818.760714</v>
      </c>
      <c r="BH166">
        <v>806.4575357142859</v>
      </c>
      <c r="BI166">
        <v>857.8711071428571</v>
      </c>
      <c r="BJ166">
        <v>18.38134642857143</v>
      </c>
      <c r="BK166">
        <v>15.37489642857143</v>
      </c>
      <c r="BL166">
        <v>802.3390357142856</v>
      </c>
      <c r="BM166">
        <v>18.18186428571428</v>
      </c>
      <c r="BN166">
        <v>500.0602857142858</v>
      </c>
      <c r="BO166">
        <v>91.10108928571428</v>
      </c>
      <c r="BP166">
        <v>0.1000101964285714</v>
      </c>
      <c r="BQ166">
        <v>24.52770714285715</v>
      </c>
      <c r="BR166">
        <v>24.99599285714286</v>
      </c>
      <c r="BS166">
        <v>999.9000000000002</v>
      </c>
      <c r="BT166">
        <v>0</v>
      </c>
      <c r="BU166">
        <v>0</v>
      </c>
      <c r="BV166">
        <v>10000.85</v>
      </c>
      <c r="BW166">
        <v>0</v>
      </c>
      <c r="BX166">
        <v>8.440099999999999</v>
      </c>
      <c r="BY166">
        <v>-51.41359285714286</v>
      </c>
      <c r="BZ166">
        <v>821.5590357142858</v>
      </c>
      <c r="CA166">
        <v>871.2671785714285</v>
      </c>
      <c r="CB166">
        <v>3.006465</v>
      </c>
      <c r="CC166">
        <v>857.8711071428571</v>
      </c>
      <c r="CD166">
        <v>15.37489642857143</v>
      </c>
      <c r="CE166">
        <v>1.674561785714286</v>
      </c>
      <c r="CF166">
        <v>1.400669285714286</v>
      </c>
      <c r="CG166">
        <v>14.6626</v>
      </c>
      <c r="CH166">
        <v>11.92485714285715</v>
      </c>
      <c r="CI166">
        <v>1999.984642857143</v>
      </c>
      <c r="CJ166">
        <v>0.9800055714285715</v>
      </c>
      <c r="CK166">
        <v>0.01999450714285714</v>
      </c>
      <c r="CL166">
        <v>0</v>
      </c>
      <c r="CM166">
        <v>761.1055714285715</v>
      </c>
      <c r="CN166">
        <v>5.000560000000001</v>
      </c>
      <c r="CO166">
        <v>15175.65</v>
      </c>
      <c r="CP166">
        <v>17294.775</v>
      </c>
      <c r="CQ166">
        <v>37.76771428571429</v>
      </c>
      <c r="CR166">
        <v>38.5</v>
      </c>
      <c r="CS166">
        <v>37.57100000000001</v>
      </c>
      <c r="CT166">
        <v>37.312</v>
      </c>
      <c r="CU166">
        <v>38.54428571428571</v>
      </c>
      <c r="CV166">
        <v>1955.093928571429</v>
      </c>
      <c r="CW166">
        <v>39.89000000000001</v>
      </c>
      <c r="CX166">
        <v>0</v>
      </c>
      <c r="CY166">
        <v>1664294843.1</v>
      </c>
      <c r="CZ166">
        <v>0</v>
      </c>
      <c r="DA166">
        <v>0</v>
      </c>
      <c r="DB166" t="s">
        <v>356</v>
      </c>
      <c r="DC166">
        <v>1663861122</v>
      </c>
      <c r="DD166">
        <v>1663861125</v>
      </c>
      <c r="DE166">
        <v>0</v>
      </c>
      <c r="DF166">
        <v>-0.287</v>
      </c>
      <c r="DG166">
        <v>-0.004</v>
      </c>
      <c r="DH166">
        <v>3.172</v>
      </c>
      <c r="DI166">
        <v>0.178</v>
      </c>
      <c r="DJ166">
        <v>400</v>
      </c>
      <c r="DK166">
        <v>17</v>
      </c>
      <c r="DL166">
        <v>0.18</v>
      </c>
      <c r="DM166">
        <v>0.07000000000000001</v>
      </c>
      <c r="DN166">
        <v>-51.2772725</v>
      </c>
      <c r="DO166">
        <v>-3.408678799249605</v>
      </c>
      <c r="DP166">
        <v>0.334941744925517</v>
      </c>
      <c r="DQ166">
        <v>0</v>
      </c>
      <c r="DR166">
        <v>3.015771</v>
      </c>
      <c r="DS166">
        <v>-0.2247676547842415</v>
      </c>
      <c r="DT166">
        <v>0.02382383038052445</v>
      </c>
      <c r="DU166">
        <v>0</v>
      </c>
      <c r="DV166">
        <v>0</v>
      </c>
      <c r="DW166">
        <v>2</v>
      </c>
      <c r="DX166" t="s">
        <v>357</v>
      </c>
      <c r="DY166">
        <v>2.98066</v>
      </c>
      <c r="DZ166">
        <v>2.72858</v>
      </c>
      <c r="EA166">
        <v>0.140227</v>
      </c>
      <c r="EB166">
        <v>0.147204</v>
      </c>
      <c r="EC166">
        <v>0.0899104</v>
      </c>
      <c r="ED166">
        <v>0.07979940000000001</v>
      </c>
      <c r="EE166">
        <v>25825.8</v>
      </c>
      <c r="EF166">
        <v>25239.9</v>
      </c>
      <c r="EG166">
        <v>30563.5</v>
      </c>
      <c r="EH166">
        <v>29838.6</v>
      </c>
      <c r="EI166">
        <v>38380.4</v>
      </c>
      <c r="EJ166">
        <v>36155.4</v>
      </c>
      <c r="EK166">
        <v>46741.5</v>
      </c>
      <c r="EL166">
        <v>44366.6</v>
      </c>
      <c r="EM166">
        <v>1.8801</v>
      </c>
      <c r="EN166">
        <v>1.88878</v>
      </c>
      <c r="EO166">
        <v>0.108995</v>
      </c>
      <c r="EP166">
        <v>0</v>
      </c>
      <c r="EQ166">
        <v>23.1931</v>
      </c>
      <c r="ER166">
        <v>999.9</v>
      </c>
      <c r="ES166">
        <v>39.5</v>
      </c>
      <c r="ET166">
        <v>30.2</v>
      </c>
      <c r="EU166">
        <v>18.6837</v>
      </c>
      <c r="EV166">
        <v>63.5255</v>
      </c>
      <c r="EW166">
        <v>23.722</v>
      </c>
      <c r="EX166">
        <v>1</v>
      </c>
      <c r="EY166">
        <v>-0.0988084</v>
      </c>
      <c r="EZ166">
        <v>0.8679</v>
      </c>
      <c r="FA166">
        <v>20.2424</v>
      </c>
      <c r="FB166">
        <v>5.23107</v>
      </c>
      <c r="FC166">
        <v>11.968</v>
      </c>
      <c r="FD166">
        <v>4.9711</v>
      </c>
      <c r="FE166">
        <v>3.28965</v>
      </c>
      <c r="FF166">
        <v>9999</v>
      </c>
      <c r="FG166">
        <v>9999</v>
      </c>
      <c r="FH166">
        <v>9999</v>
      </c>
      <c r="FI166">
        <v>377.3</v>
      </c>
      <c r="FJ166">
        <v>4.97275</v>
      </c>
      <c r="FK166">
        <v>1.87695</v>
      </c>
      <c r="FL166">
        <v>1.87502</v>
      </c>
      <c r="FM166">
        <v>1.8779</v>
      </c>
      <c r="FN166">
        <v>1.87458</v>
      </c>
      <c r="FO166">
        <v>1.8782</v>
      </c>
      <c r="FP166">
        <v>1.87531</v>
      </c>
      <c r="FQ166">
        <v>1.87637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4.171</v>
      </c>
      <c r="GF166">
        <v>0.1998</v>
      </c>
      <c r="GG166">
        <v>1.777354642861949</v>
      </c>
      <c r="GH166">
        <v>0.004141656873719072</v>
      </c>
      <c r="GI166">
        <v>-1.960372967482991E-06</v>
      </c>
      <c r="GJ166">
        <v>5.42736388890357E-10</v>
      </c>
      <c r="GK166">
        <v>-0.009777689371679627</v>
      </c>
      <c r="GL166">
        <v>0.002273355880072555</v>
      </c>
      <c r="GM166">
        <v>0.000541358641816816</v>
      </c>
      <c r="GN166">
        <v>-1.836191331155658E-06</v>
      </c>
      <c r="GO166">
        <v>-0</v>
      </c>
      <c r="GP166">
        <v>2096</v>
      </c>
      <c r="GQ166">
        <v>1</v>
      </c>
      <c r="GR166">
        <v>23</v>
      </c>
      <c r="GS166">
        <v>7228.4</v>
      </c>
      <c r="GT166">
        <v>7228.4</v>
      </c>
      <c r="GU166">
        <v>2.03613</v>
      </c>
      <c r="GV166">
        <v>2.51709</v>
      </c>
      <c r="GW166">
        <v>1.39893</v>
      </c>
      <c r="GX166">
        <v>2.33643</v>
      </c>
      <c r="GY166">
        <v>1.44897</v>
      </c>
      <c r="GZ166">
        <v>2.44873</v>
      </c>
      <c r="HA166">
        <v>34.8755</v>
      </c>
      <c r="HB166">
        <v>15.3404</v>
      </c>
      <c r="HC166">
        <v>18</v>
      </c>
      <c r="HD166">
        <v>486.812</v>
      </c>
      <c r="HE166">
        <v>462.965</v>
      </c>
      <c r="HF166">
        <v>21.6128</v>
      </c>
      <c r="HG166">
        <v>25.7057</v>
      </c>
      <c r="HH166">
        <v>29.9995</v>
      </c>
      <c r="HI166">
        <v>25.5468</v>
      </c>
      <c r="HJ166">
        <v>25.6217</v>
      </c>
      <c r="HK166">
        <v>40.7793</v>
      </c>
      <c r="HL166">
        <v>21.611</v>
      </c>
      <c r="HM166">
        <v>45.0928</v>
      </c>
      <c r="HN166">
        <v>21.641</v>
      </c>
      <c r="HO166">
        <v>908.323</v>
      </c>
      <c r="HP166">
        <v>15.4181</v>
      </c>
      <c r="HQ166">
        <v>101.023</v>
      </c>
      <c r="HR166">
        <v>102.025</v>
      </c>
    </row>
    <row r="167" spans="1:226">
      <c r="A167">
        <v>151</v>
      </c>
      <c r="B167">
        <v>1664294832.1</v>
      </c>
      <c r="C167">
        <v>1725.099999904633</v>
      </c>
      <c r="D167" t="s">
        <v>662</v>
      </c>
      <c r="E167" t="s">
        <v>663</v>
      </c>
      <c r="F167">
        <v>5</v>
      </c>
      <c r="G167" t="s">
        <v>353</v>
      </c>
      <c r="H167" t="s">
        <v>555</v>
      </c>
      <c r="I167">
        <v>1664294824.332142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906.7287663722944</v>
      </c>
      <c r="AK167">
        <v>864.9945878787879</v>
      </c>
      <c r="AL167">
        <v>3.37697402597419</v>
      </c>
      <c r="AM167">
        <v>63.45</v>
      </c>
      <c r="AN167">
        <f>(AP167 - AO167 + BO167*1E3/(8.314*(BQ167+273.15)) * AR167/BN167 * AQ167) * BN167/(100*BB167) * 1000/(1000 - AP167)</f>
        <v>0</v>
      </c>
      <c r="AO167">
        <v>15.40086563317614</v>
      </c>
      <c r="AP167">
        <v>18.40720489510491</v>
      </c>
      <c r="AQ167">
        <v>8.623530808302036E-05</v>
      </c>
      <c r="AR167">
        <v>96.68366070710924</v>
      </c>
      <c r="AS167">
        <v>7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1664294824.332142</v>
      </c>
      <c r="BH167">
        <v>824.9405357142857</v>
      </c>
      <c r="BI167">
        <v>876.5756785714285</v>
      </c>
      <c r="BJ167">
        <v>18.39366071428572</v>
      </c>
      <c r="BK167">
        <v>15.39685714285714</v>
      </c>
      <c r="BL167">
        <v>820.7846071428572</v>
      </c>
      <c r="BM167">
        <v>18.19393928571429</v>
      </c>
      <c r="BN167">
        <v>500.0533214285715</v>
      </c>
      <c r="BO167">
        <v>91.10290714285713</v>
      </c>
      <c r="BP167">
        <v>0.0999776535714286</v>
      </c>
      <c r="BQ167">
        <v>24.52353571428571</v>
      </c>
      <c r="BR167">
        <v>24.99203928571429</v>
      </c>
      <c r="BS167">
        <v>999.9000000000002</v>
      </c>
      <c r="BT167">
        <v>0</v>
      </c>
      <c r="BU167">
        <v>0</v>
      </c>
      <c r="BV167">
        <v>10003.39285714286</v>
      </c>
      <c r="BW167">
        <v>0</v>
      </c>
      <c r="BX167">
        <v>8.440099999999999</v>
      </c>
      <c r="BY167">
        <v>-51.63515</v>
      </c>
      <c r="BZ167">
        <v>840.398642857143</v>
      </c>
      <c r="CA167">
        <v>890.2832500000001</v>
      </c>
      <c r="CB167">
        <v>2.996813928571428</v>
      </c>
      <c r="CC167">
        <v>876.5756785714285</v>
      </c>
      <c r="CD167">
        <v>15.39685714285714</v>
      </c>
      <c r="CE167">
        <v>1.675716428571429</v>
      </c>
      <c r="CF167">
        <v>1.402698214285714</v>
      </c>
      <c r="CG167">
        <v>14.67328571428571</v>
      </c>
      <c r="CH167">
        <v>11.94683214285714</v>
      </c>
      <c r="CI167">
        <v>1999.961428571429</v>
      </c>
      <c r="CJ167">
        <v>0.9800052857142857</v>
      </c>
      <c r="CK167">
        <v>0.01999472857142857</v>
      </c>
      <c r="CL167">
        <v>0</v>
      </c>
      <c r="CM167">
        <v>762.2002142857143</v>
      </c>
      <c r="CN167">
        <v>5.000560000000001</v>
      </c>
      <c r="CO167">
        <v>15197.14642857143</v>
      </c>
      <c r="CP167">
        <v>17294.56785714285</v>
      </c>
      <c r="CQ167">
        <v>37.75221428571428</v>
      </c>
      <c r="CR167">
        <v>38.5</v>
      </c>
      <c r="CS167">
        <v>37.562</v>
      </c>
      <c r="CT167">
        <v>37.30757142857143</v>
      </c>
      <c r="CU167">
        <v>38.52214285714285</v>
      </c>
      <c r="CV167">
        <v>1955.071071428571</v>
      </c>
      <c r="CW167">
        <v>39.89000000000001</v>
      </c>
      <c r="CX167">
        <v>0</v>
      </c>
      <c r="CY167">
        <v>1664294847.9</v>
      </c>
      <c r="CZ167">
        <v>0</v>
      </c>
      <c r="DA167">
        <v>0</v>
      </c>
      <c r="DB167" t="s">
        <v>356</v>
      </c>
      <c r="DC167">
        <v>1663861122</v>
      </c>
      <c r="DD167">
        <v>1663861125</v>
      </c>
      <c r="DE167">
        <v>0</v>
      </c>
      <c r="DF167">
        <v>-0.287</v>
      </c>
      <c r="DG167">
        <v>-0.004</v>
      </c>
      <c r="DH167">
        <v>3.172</v>
      </c>
      <c r="DI167">
        <v>0.178</v>
      </c>
      <c r="DJ167">
        <v>400</v>
      </c>
      <c r="DK167">
        <v>17</v>
      </c>
      <c r="DL167">
        <v>0.18</v>
      </c>
      <c r="DM167">
        <v>0.07000000000000001</v>
      </c>
      <c r="DN167">
        <v>-51.50504146341463</v>
      </c>
      <c r="DO167">
        <v>-2.488191637630667</v>
      </c>
      <c r="DP167">
        <v>0.2635330496935538</v>
      </c>
      <c r="DQ167">
        <v>0</v>
      </c>
      <c r="DR167">
        <v>3.004987317073171</v>
      </c>
      <c r="DS167">
        <v>-0.08621038327526057</v>
      </c>
      <c r="DT167">
        <v>0.01576298829914483</v>
      </c>
      <c r="DU167">
        <v>1</v>
      </c>
      <c r="DV167">
        <v>1</v>
      </c>
      <c r="DW167">
        <v>2</v>
      </c>
      <c r="DX167" t="s">
        <v>412</v>
      </c>
      <c r="DY167">
        <v>2.98058</v>
      </c>
      <c r="DZ167">
        <v>2.72825</v>
      </c>
      <c r="EA167">
        <v>0.142241</v>
      </c>
      <c r="EB167">
        <v>0.149184</v>
      </c>
      <c r="EC167">
        <v>0.0899365</v>
      </c>
      <c r="ED167">
        <v>0.0798019</v>
      </c>
      <c r="EE167">
        <v>25766.4</v>
      </c>
      <c r="EF167">
        <v>25181.6</v>
      </c>
      <c r="EG167">
        <v>30564.8</v>
      </c>
      <c r="EH167">
        <v>29839.1</v>
      </c>
      <c r="EI167">
        <v>38381.3</v>
      </c>
      <c r="EJ167">
        <v>36156.2</v>
      </c>
      <c r="EK167">
        <v>46743.6</v>
      </c>
      <c r="EL167">
        <v>44367.5</v>
      </c>
      <c r="EM167">
        <v>1.87985</v>
      </c>
      <c r="EN167">
        <v>1.8889</v>
      </c>
      <c r="EO167">
        <v>0.109695</v>
      </c>
      <c r="EP167">
        <v>0</v>
      </c>
      <c r="EQ167">
        <v>23.1875</v>
      </c>
      <c r="ER167">
        <v>999.9</v>
      </c>
      <c r="ES167">
        <v>39.5</v>
      </c>
      <c r="ET167">
        <v>30.2</v>
      </c>
      <c r="EU167">
        <v>18.684</v>
      </c>
      <c r="EV167">
        <v>63.5255</v>
      </c>
      <c r="EW167">
        <v>23.7099</v>
      </c>
      <c r="EX167">
        <v>1</v>
      </c>
      <c r="EY167">
        <v>-0.0988237</v>
      </c>
      <c r="EZ167">
        <v>1.04907</v>
      </c>
      <c r="FA167">
        <v>20.2412</v>
      </c>
      <c r="FB167">
        <v>5.23017</v>
      </c>
      <c r="FC167">
        <v>11.968</v>
      </c>
      <c r="FD167">
        <v>4.97095</v>
      </c>
      <c r="FE167">
        <v>3.2895</v>
      </c>
      <c r="FF167">
        <v>9999</v>
      </c>
      <c r="FG167">
        <v>9999</v>
      </c>
      <c r="FH167">
        <v>9999</v>
      </c>
      <c r="FI167">
        <v>377.3</v>
      </c>
      <c r="FJ167">
        <v>4.97275</v>
      </c>
      <c r="FK167">
        <v>1.87696</v>
      </c>
      <c r="FL167">
        <v>1.875</v>
      </c>
      <c r="FM167">
        <v>1.87789</v>
      </c>
      <c r="FN167">
        <v>1.87458</v>
      </c>
      <c r="FO167">
        <v>1.8782</v>
      </c>
      <c r="FP167">
        <v>1.87531</v>
      </c>
      <c r="FQ167">
        <v>1.87637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4.208</v>
      </c>
      <c r="GF167">
        <v>0.2</v>
      </c>
      <c r="GG167">
        <v>1.777354642861949</v>
      </c>
      <c r="GH167">
        <v>0.004141656873719072</v>
      </c>
      <c r="GI167">
        <v>-1.960372967482991E-06</v>
      </c>
      <c r="GJ167">
        <v>5.42736388890357E-10</v>
      </c>
      <c r="GK167">
        <v>-0.009777689371679627</v>
      </c>
      <c r="GL167">
        <v>0.002273355880072555</v>
      </c>
      <c r="GM167">
        <v>0.000541358641816816</v>
      </c>
      <c r="GN167">
        <v>-1.836191331155658E-06</v>
      </c>
      <c r="GO167">
        <v>-0</v>
      </c>
      <c r="GP167">
        <v>2096</v>
      </c>
      <c r="GQ167">
        <v>1</v>
      </c>
      <c r="GR167">
        <v>23</v>
      </c>
      <c r="GS167">
        <v>7228.5</v>
      </c>
      <c r="GT167">
        <v>7228.5</v>
      </c>
      <c r="GU167">
        <v>2.07153</v>
      </c>
      <c r="GV167">
        <v>2.51099</v>
      </c>
      <c r="GW167">
        <v>1.39893</v>
      </c>
      <c r="GX167">
        <v>2.33643</v>
      </c>
      <c r="GY167">
        <v>1.44897</v>
      </c>
      <c r="GZ167">
        <v>2.46582</v>
      </c>
      <c r="HA167">
        <v>34.8755</v>
      </c>
      <c r="HB167">
        <v>15.3228</v>
      </c>
      <c r="HC167">
        <v>18</v>
      </c>
      <c r="HD167">
        <v>486.677</v>
      </c>
      <c r="HE167">
        <v>463.045</v>
      </c>
      <c r="HF167">
        <v>21.6577</v>
      </c>
      <c r="HG167">
        <v>25.7057</v>
      </c>
      <c r="HH167">
        <v>29.9999</v>
      </c>
      <c r="HI167">
        <v>25.5468</v>
      </c>
      <c r="HJ167">
        <v>25.6217</v>
      </c>
      <c r="HK167">
        <v>41.4803</v>
      </c>
      <c r="HL167">
        <v>21.611</v>
      </c>
      <c r="HM167">
        <v>45.0928</v>
      </c>
      <c r="HN167">
        <v>21.65</v>
      </c>
      <c r="HO167">
        <v>921.751</v>
      </c>
      <c r="HP167">
        <v>15.4215</v>
      </c>
      <c r="HQ167">
        <v>101.028</v>
      </c>
      <c r="HR167">
        <v>102.027</v>
      </c>
    </row>
    <row r="168" spans="1:226">
      <c r="A168">
        <v>152</v>
      </c>
      <c r="B168">
        <v>1664294836.6</v>
      </c>
      <c r="C168">
        <v>1729.599999904633</v>
      </c>
      <c r="D168" t="s">
        <v>664</v>
      </c>
      <c r="E168" t="s">
        <v>665</v>
      </c>
      <c r="F168">
        <v>5</v>
      </c>
      <c r="G168" t="s">
        <v>353</v>
      </c>
      <c r="H168" t="s">
        <v>555</v>
      </c>
      <c r="I168">
        <v>1664294828.778571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922.1664676883121</v>
      </c>
      <c r="AK168">
        <v>880.1381999999993</v>
      </c>
      <c r="AL168">
        <v>3.369567619047414</v>
      </c>
      <c r="AM168">
        <v>63.45</v>
      </c>
      <c r="AN168">
        <f>(AP168 - AO168 + BO168*1E3/(8.314*(BQ168+273.15)) * AR168/BN168 * AQ168) * BN168/(100*BB168) * 1000/(1000 - AP168)</f>
        <v>0</v>
      </c>
      <c r="AO168">
        <v>15.39976774662743</v>
      </c>
      <c r="AP168">
        <v>18.40187272727275</v>
      </c>
      <c r="AQ168">
        <v>-2.377542377136042E-05</v>
      </c>
      <c r="AR168">
        <v>96.68366070710924</v>
      </c>
      <c r="AS168">
        <v>7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1664294828.778571</v>
      </c>
      <c r="BH168">
        <v>839.6955714285714</v>
      </c>
      <c r="BI168">
        <v>891.5156071428573</v>
      </c>
      <c r="BJ168">
        <v>18.40078214285714</v>
      </c>
      <c r="BK168">
        <v>15.399975</v>
      </c>
      <c r="BL168">
        <v>835.5099642857142</v>
      </c>
      <c r="BM168">
        <v>18.20091428571428</v>
      </c>
      <c r="BN168">
        <v>500.06125</v>
      </c>
      <c r="BO168">
        <v>91.10493214285714</v>
      </c>
      <c r="BP168">
        <v>0.1000144035714286</v>
      </c>
      <c r="BQ168">
        <v>24.52401785714286</v>
      </c>
      <c r="BR168">
        <v>24.98866785714285</v>
      </c>
      <c r="BS168">
        <v>999.9000000000002</v>
      </c>
      <c r="BT168">
        <v>0</v>
      </c>
      <c r="BU168">
        <v>0</v>
      </c>
      <c r="BV168">
        <v>10003.10071428571</v>
      </c>
      <c r="BW168">
        <v>0</v>
      </c>
      <c r="BX168">
        <v>8.436553928571428</v>
      </c>
      <c r="BY168">
        <v>-51.82008214285713</v>
      </c>
      <c r="BZ168">
        <v>855.4362857142859</v>
      </c>
      <c r="CA168">
        <v>905.4596428571429</v>
      </c>
      <c r="CB168">
        <v>3.00081</v>
      </c>
      <c r="CC168">
        <v>891.5156071428573</v>
      </c>
      <c r="CD168">
        <v>15.399975</v>
      </c>
      <c r="CE168">
        <v>1.676402142857143</v>
      </c>
      <c r="CF168">
        <v>1.403013571428571</v>
      </c>
      <c r="CG168">
        <v>14.679625</v>
      </c>
      <c r="CH168">
        <v>11.95024285714286</v>
      </c>
      <c r="CI168">
        <v>1999.981428571428</v>
      </c>
      <c r="CJ168">
        <v>0.9800054285714286</v>
      </c>
      <c r="CK168">
        <v>0.01999461785714286</v>
      </c>
      <c r="CL168">
        <v>0</v>
      </c>
      <c r="CM168">
        <v>762.9404642857143</v>
      </c>
      <c r="CN168">
        <v>5.000560000000001</v>
      </c>
      <c r="CO168">
        <v>15211.98571428572</v>
      </c>
      <c r="CP168">
        <v>17294.74642857143</v>
      </c>
      <c r="CQ168">
        <v>37.75</v>
      </c>
      <c r="CR168">
        <v>38.48199999999999</v>
      </c>
      <c r="CS168">
        <v>37.562</v>
      </c>
      <c r="CT168">
        <v>37.29207142857143</v>
      </c>
      <c r="CU168">
        <v>38.50442857142857</v>
      </c>
      <c r="CV168">
        <v>1955.091071428571</v>
      </c>
      <c r="CW168">
        <v>39.89000000000001</v>
      </c>
      <c r="CX168">
        <v>0</v>
      </c>
      <c r="CY168">
        <v>1664294852.7</v>
      </c>
      <c r="CZ168">
        <v>0</v>
      </c>
      <c r="DA168">
        <v>0</v>
      </c>
      <c r="DB168" t="s">
        <v>356</v>
      </c>
      <c r="DC168">
        <v>1663861122</v>
      </c>
      <c r="DD168">
        <v>1663861125</v>
      </c>
      <c r="DE168">
        <v>0</v>
      </c>
      <c r="DF168">
        <v>-0.287</v>
      </c>
      <c r="DG168">
        <v>-0.004</v>
      </c>
      <c r="DH168">
        <v>3.172</v>
      </c>
      <c r="DI168">
        <v>0.178</v>
      </c>
      <c r="DJ168">
        <v>400</v>
      </c>
      <c r="DK168">
        <v>17</v>
      </c>
      <c r="DL168">
        <v>0.18</v>
      </c>
      <c r="DM168">
        <v>0.07000000000000001</v>
      </c>
      <c r="DN168">
        <v>-51.68560243902438</v>
      </c>
      <c r="DO168">
        <v>-2.438937282230087</v>
      </c>
      <c r="DP168">
        <v>0.2590011794754243</v>
      </c>
      <c r="DQ168">
        <v>0</v>
      </c>
      <c r="DR168">
        <v>2.999552926829268</v>
      </c>
      <c r="DS168">
        <v>0.0313032752613267</v>
      </c>
      <c r="DT168">
        <v>0.007847598745337145</v>
      </c>
      <c r="DU168">
        <v>1</v>
      </c>
      <c r="DV168">
        <v>1</v>
      </c>
      <c r="DW168">
        <v>2</v>
      </c>
      <c r="DX168" t="s">
        <v>412</v>
      </c>
      <c r="DY168">
        <v>2.98061</v>
      </c>
      <c r="DZ168">
        <v>2.72846</v>
      </c>
      <c r="EA168">
        <v>0.143875</v>
      </c>
      <c r="EB168">
        <v>0.150807</v>
      </c>
      <c r="EC168">
        <v>0.0899201</v>
      </c>
      <c r="ED168">
        <v>0.0797982</v>
      </c>
      <c r="EE168">
        <v>25717.2</v>
      </c>
      <c r="EF168">
        <v>25133.6</v>
      </c>
      <c r="EG168">
        <v>30564.6</v>
      </c>
      <c r="EH168">
        <v>29839</v>
      </c>
      <c r="EI168">
        <v>38381.9</v>
      </c>
      <c r="EJ168">
        <v>36156.7</v>
      </c>
      <c r="EK168">
        <v>46743.4</v>
      </c>
      <c r="EL168">
        <v>44367.8</v>
      </c>
      <c r="EM168">
        <v>1.8803</v>
      </c>
      <c r="EN168">
        <v>1.88895</v>
      </c>
      <c r="EO168">
        <v>0.109766</v>
      </c>
      <c r="EP168">
        <v>0</v>
      </c>
      <c r="EQ168">
        <v>23.1842</v>
      </c>
      <c r="ER168">
        <v>999.9</v>
      </c>
      <c r="ES168">
        <v>39.5</v>
      </c>
      <c r="ET168">
        <v>30.2</v>
      </c>
      <c r="EU168">
        <v>18.684</v>
      </c>
      <c r="EV168">
        <v>63.7555</v>
      </c>
      <c r="EW168">
        <v>24.0825</v>
      </c>
      <c r="EX168">
        <v>1</v>
      </c>
      <c r="EY168">
        <v>-0.098783</v>
      </c>
      <c r="EZ168">
        <v>1.12343</v>
      </c>
      <c r="FA168">
        <v>20.2408</v>
      </c>
      <c r="FB168">
        <v>5.23047</v>
      </c>
      <c r="FC168">
        <v>11.968</v>
      </c>
      <c r="FD168">
        <v>4.97065</v>
      </c>
      <c r="FE168">
        <v>3.28948</v>
      </c>
      <c r="FF168">
        <v>9999</v>
      </c>
      <c r="FG168">
        <v>9999</v>
      </c>
      <c r="FH168">
        <v>9999</v>
      </c>
      <c r="FI168">
        <v>377.4</v>
      </c>
      <c r="FJ168">
        <v>4.97273</v>
      </c>
      <c r="FK168">
        <v>1.87697</v>
      </c>
      <c r="FL168">
        <v>1.875</v>
      </c>
      <c r="FM168">
        <v>1.8779</v>
      </c>
      <c r="FN168">
        <v>1.87461</v>
      </c>
      <c r="FO168">
        <v>1.8782</v>
      </c>
      <c r="FP168">
        <v>1.87531</v>
      </c>
      <c r="FQ168">
        <v>1.87638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4.238</v>
      </c>
      <c r="GF168">
        <v>0.1999</v>
      </c>
      <c r="GG168">
        <v>1.777354642861949</v>
      </c>
      <c r="GH168">
        <v>0.004141656873719072</v>
      </c>
      <c r="GI168">
        <v>-1.960372967482991E-06</v>
      </c>
      <c r="GJ168">
        <v>5.42736388890357E-10</v>
      </c>
      <c r="GK168">
        <v>-0.009777689371679627</v>
      </c>
      <c r="GL168">
        <v>0.002273355880072555</v>
      </c>
      <c r="GM168">
        <v>0.000541358641816816</v>
      </c>
      <c r="GN168">
        <v>-1.836191331155658E-06</v>
      </c>
      <c r="GO168">
        <v>-0</v>
      </c>
      <c r="GP168">
        <v>2096</v>
      </c>
      <c r="GQ168">
        <v>1</v>
      </c>
      <c r="GR168">
        <v>23</v>
      </c>
      <c r="GS168">
        <v>7228.6</v>
      </c>
      <c r="GT168">
        <v>7228.5</v>
      </c>
      <c r="GU168">
        <v>2.09839</v>
      </c>
      <c r="GV168">
        <v>2.51343</v>
      </c>
      <c r="GW168">
        <v>1.39893</v>
      </c>
      <c r="GX168">
        <v>2.33643</v>
      </c>
      <c r="GY168">
        <v>1.44897</v>
      </c>
      <c r="GZ168">
        <v>2.49512</v>
      </c>
      <c r="HA168">
        <v>34.8755</v>
      </c>
      <c r="HB168">
        <v>15.3228</v>
      </c>
      <c r="HC168">
        <v>18</v>
      </c>
      <c r="HD168">
        <v>486.921</v>
      </c>
      <c r="HE168">
        <v>463.076</v>
      </c>
      <c r="HF168">
        <v>21.6681</v>
      </c>
      <c r="HG168">
        <v>25.7057</v>
      </c>
      <c r="HH168">
        <v>29.9999</v>
      </c>
      <c r="HI168">
        <v>25.5468</v>
      </c>
      <c r="HJ168">
        <v>25.6217</v>
      </c>
      <c r="HK168">
        <v>42.0118</v>
      </c>
      <c r="HL168">
        <v>21.611</v>
      </c>
      <c r="HM168">
        <v>45.0928</v>
      </c>
      <c r="HN168">
        <v>21.6586</v>
      </c>
      <c r="HO168">
        <v>941.859</v>
      </c>
      <c r="HP168">
        <v>15.4285</v>
      </c>
      <c r="HQ168">
        <v>101.028</v>
      </c>
      <c r="HR168">
        <v>102.027</v>
      </c>
    </row>
    <row r="169" spans="1:226">
      <c r="A169">
        <v>153</v>
      </c>
      <c r="B169">
        <v>1664294842.1</v>
      </c>
      <c r="C169">
        <v>1735.099999904633</v>
      </c>
      <c r="D169" t="s">
        <v>666</v>
      </c>
      <c r="E169" t="s">
        <v>667</v>
      </c>
      <c r="F169">
        <v>5</v>
      </c>
      <c r="G169" t="s">
        <v>353</v>
      </c>
      <c r="H169" t="s">
        <v>555</v>
      </c>
      <c r="I169">
        <v>1664294834.35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941.0621215445889</v>
      </c>
      <c r="AK169">
        <v>898.9229515151516</v>
      </c>
      <c r="AL169">
        <v>3.420469437229439</v>
      </c>
      <c r="AM169">
        <v>63.45</v>
      </c>
      <c r="AN169">
        <f>(AP169 - AO169 + BO169*1E3/(8.314*(BQ169+273.15)) * AR169/BN169 * AQ169) * BN169/(100*BB169) * 1000/(1000 - AP169)</f>
        <v>0</v>
      </c>
      <c r="AO169">
        <v>15.39879006170945</v>
      </c>
      <c r="AP169">
        <v>18.39646923076923</v>
      </c>
      <c r="AQ169">
        <v>-1.982639177417362E-05</v>
      </c>
      <c r="AR169">
        <v>96.68366070710924</v>
      </c>
      <c r="AS169">
        <v>7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1664294834.35</v>
      </c>
      <c r="BH169">
        <v>858.1997857142858</v>
      </c>
      <c r="BI169">
        <v>910.2371428571427</v>
      </c>
      <c r="BJ169">
        <v>18.40232857142857</v>
      </c>
      <c r="BK169">
        <v>15.39966428571429</v>
      </c>
      <c r="BL169">
        <v>853.977357142857</v>
      </c>
      <c r="BM169">
        <v>18.20242142857143</v>
      </c>
      <c r="BN169">
        <v>500.0622857142858</v>
      </c>
      <c r="BO169">
        <v>91.10661071428572</v>
      </c>
      <c r="BP169">
        <v>0.1000181678571428</v>
      </c>
      <c r="BQ169">
        <v>24.52640714285715</v>
      </c>
      <c r="BR169">
        <v>24.99047499999999</v>
      </c>
      <c r="BS169">
        <v>999.9000000000002</v>
      </c>
      <c r="BT169">
        <v>0</v>
      </c>
      <c r="BU169">
        <v>0</v>
      </c>
      <c r="BV169">
        <v>9998.474642857142</v>
      </c>
      <c r="BW169">
        <v>0</v>
      </c>
      <c r="BX169">
        <v>8.436504642857143</v>
      </c>
      <c r="BY169">
        <v>-52.037425</v>
      </c>
      <c r="BZ169">
        <v>874.2886428571429</v>
      </c>
      <c r="CA169">
        <v>924.4737142857142</v>
      </c>
      <c r="CB169">
        <v>3.0026525</v>
      </c>
      <c r="CC169">
        <v>910.2371428571427</v>
      </c>
      <c r="CD169">
        <v>15.39966428571429</v>
      </c>
      <c r="CE169">
        <v>1.676573214285714</v>
      </c>
      <c r="CF169">
        <v>1.403011071428571</v>
      </c>
      <c r="CG169">
        <v>14.68121071428572</v>
      </c>
      <c r="CH169">
        <v>11.95021785714286</v>
      </c>
      <c r="CI169">
        <v>1999.997857142857</v>
      </c>
      <c r="CJ169">
        <v>0.9800057142857144</v>
      </c>
      <c r="CK169">
        <v>0.01999439642857143</v>
      </c>
      <c r="CL169">
        <v>0</v>
      </c>
      <c r="CM169">
        <v>763.7303214285715</v>
      </c>
      <c r="CN169">
        <v>5.000560000000001</v>
      </c>
      <c r="CO169">
        <v>15227.675</v>
      </c>
      <c r="CP169">
        <v>17294.89285714286</v>
      </c>
      <c r="CQ169">
        <v>37.75</v>
      </c>
      <c r="CR169">
        <v>38.45949999999999</v>
      </c>
      <c r="CS169">
        <v>37.55314285714286</v>
      </c>
      <c r="CT169">
        <v>37.26992857142857</v>
      </c>
      <c r="CU169">
        <v>38.5</v>
      </c>
      <c r="CV169">
        <v>1955.107857142857</v>
      </c>
      <c r="CW169">
        <v>39.89000000000001</v>
      </c>
      <c r="CX169">
        <v>0</v>
      </c>
      <c r="CY169">
        <v>1664294858.1</v>
      </c>
      <c r="CZ169">
        <v>0</v>
      </c>
      <c r="DA169">
        <v>0</v>
      </c>
      <c r="DB169" t="s">
        <v>356</v>
      </c>
      <c r="DC169">
        <v>1663861122</v>
      </c>
      <c r="DD169">
        <v>1663861125</v>
      </c>
      <c r="DE169">
        <v>0</v>
      </c>
      <c r="DF169">
        <v>-0.287</v>
      </c>
      <c r="DG169">
        <v>-0.004</v>
      </c>
      <c r="DH169">
        <v>3.172</v>
      </c>
      <c r="DI169">
        <v>0.178</v>
      </c>
      <c r="DJ169">
        <v>400</v>
      </c>
      <c r="DK169">
        <v>17</v>
      </c>
      <c r="DL169">
        <v>0.18</v>
      </c>
      <c r="DM169">
        <v>0.07000000000000001</v>
      </c>
      <c r="DN169">
        <v>-51.91323414634146</v>
      </c>
      <c r="DO169">
        <v>-2.354059233449601</v>
      </c>
      <c r="DP169">
        <v>0.2452121476815796</v>
      </c>
      <c r="DQ169">
        <v>0</v>
      </c>
      <c r="DR169">
        <v>3.000409024390244</v>
      </c>
      <c r="DS169">
        <v>0.03303031358885733</v>
      </c>
      <c r="DT169">
        <v>0.004919077250806828</v>
      </c>
      <c r="DU169">
        <v>1</v>
      </c>
      <c r="DV169">
        <v>1</v>
      </c>
      <c r="DW169">
        <v>2</v>
      </c>
      <c r="DX169" t="s">
        <v>412</v>
      </c>
      <c r="DY169">
        <v>2.9805</v>
      </c>
      <c r="DZ169">
        <v>2.72837</v>
      </c>
      <c r="EA169">
        <v>0.145866</v>
      </c>
      <c r="EB169">
        <v>0.152774</v>
      </c>
      <c r="EC169">
        <v>0.0898964</v>
      </c>
      <c r="ED169">
        <v>0.0797983</v>
      </c>
      <c r="EE169">
        <v>25657.1</v>
      </c>
      <c r="EF169">
        <v>25076.2</v>
      </c>
      <c r="EG169">
        <v>30564.3</v>
      </c>
      <c r="EH169">
        <v>29840</v>
      </c>
      <c r="EI169">
        <v>38382</v>
      </c>
      <c r="EJ169">
        <v>36157.9</v>
      </c>
      <c r="EK169">
        <v>46742.2</v>
      </c>
      <c r="EL169">
        <v>44369</v>
      </c>
      <c r="EM169">
        <v>1.8801</v>
      </c>
      <c r="EN169">
        <v>1.88925</v>
      </c>
      <c r="EO169">
        <v>0.110578</v>
      </c>
      <c r="EP169">
        <v>0</v>
      </c>
      <c r="EQ169">
        <v>23.1802</v>
      </c>
      <c r="ER169">
        <v>999.9</v>
      </c>
      <c r="ES169">
        <v>39.5</v>
      </c>
      <c r="ET169">
        <v>30.2</v>
      </c>
      <c r="EU169">
        <v>18.6846</v>
      </c>
      <c r="EV169">
        <v>63.3055</v>
      </c>
      <c r="EW169">
        <v>23.8982</v>
      </c>
      <c r="EX169">
        <v>1</v>
      </c>
      <c r="EY169">
        <v>-0.0986662</v>
      </c>
      <c r="EZ169">
        <v>1.16487</v>
      </c>
      <c r="FA169">
        <v>20.2405</v>
      </c>
      <c r="FB169">
        <v>5.23107</v>
      </c>
      <c r="FC169">
        <v>11.968</v>
      </c>
      <c r="FD169">
        <v>4.97095</v>
      </c>
      <c r="FE169">
        <v>3.28955</v>
      </c>
      <c r="FF169">
        <v>9999</v>
      </c>
      <c r="FG169">
        <v>9999</v>
      </c>
      <c r="FH169">
        <v>9999</v>
      </c>
      <c r="FI169">
        <v>377.4</v>
      </c>
      <c r="FJ169">
        <v>4.97273</v>
      </c>
      <c r="FK169">
        <v>1.87696</v>
      </c>
      <c r="FL169">
        <v>1.875</v>
      </c>
      <c r="FM169">
        <v>1.87789</v>
      </c>
      <c r="FN169">
        <v>1.87458</v>
      </c>
      <c r="FO169">
        <v>1.87819</v>
      </c>
      <c r="FP169">
        <v>1.87531</v>
      </c>
      <c r="FQ169">
        <v>1.87637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4.273</v>
      </c>
      <c r="GF169">
        <v>0.1997</v>
      </c>
      <c r="GG169">
        <v>1.777354642861949</v>
      </c>
      <c r="GH169">
        <v>0.004141656873719072</v>
      </c>
      <c r="GI169">
        <v>-1.960372967482991E-06</v>
      </c>
      <c r="GJ169">
        <v>5.42736388890357E-10</v>
      </c>
      <c r="GK169">
        <v>-0.009777689371679627</v>
      </c>
      <c r="GL169">
        <v>0.002273355880072555</v>
      </c>
      <c r="GM169">
        <v>0.000541358641816816</v>
      </c>
      <c r="GN169">
        <v>-1.836191331155658E-06</v>
      </c>
      <c r="GO169">
        <v>-0</v>
      </c>
      <c r="GP169">
        <v>2096</v>
      </c>
      <c r="GQ169">
        <v>1</v>
      </c>
      <c r="GR169">
        <v>23</v>
      </c>
      <c r="GS169">
        <v>7228.7</v>
      </c>
      <c r="GT169">
        <v>7228.6</v>
      </c>
      <c r="GU169">
        <v>2.13257</v>
      </c>
      <c r="GV169">
        <v>2.52563</v>
      </c>
      <c r="GW169">
        <v>1.39893</v>
      </c>
      <c r="GX169">
        <v>2.33643</v>
      </c>
      <c r="GY169">
        <v>1.44897</v>
      </c>
      <c r="GZ169">
        <v>2.45972</v>
      </c>
      <c r="HA169">
        <v>34.8525</v>
      </c>
      <c r="HB169">
        <v>15.3141</v>
      </c>
      <c r="HC169">
        <v>18</v>
      </c>
      <c r="HD169">
        <v>486.827</v>
      </c>
      <c r="HE169">
        <v>463.267</v>
      </c>
      <c r="HF169">
        <v>21.6713</v>
      </c>
      <c r="HG169">
        <v>25.7057</v>
      </c>
      <c r="HH169">
        <v>30</v>
      </c>
      <c r="HI169">
        <v>25.5489</v>
      </c>
      <c r="HJ169">
        <v>25.6217</v>
      </c>
      <c r="HK169">
        <v>42.6949</v>
      </c>
      <c r="HL169">
        <v>21.611</v>
      </c>
      <c r="HM169">
        <v>45.0928</v>
      </c>
      <c r="HN169">
        <v>21.6641</v>
      </c>
      <c r="HO169">
        <v>955.216</v>
      </c>
      <c r="HP169">
        <v>15.4391</v>
      </c>
      <c r="HQ169">
        <v>101.025</v>
      </c>
      <c r="HR169">
        <v>102.03</v>
      </c>
    </row>
    <row r="170" spans="1:226">
      <c r="A170">
        <v>154</v>
      </c>
      <c r="B170">
        <v>1664294846.6</v>
      </c>
      <c r="C170">
        <v>1739.599999904633</v>
      </c>
      <c r="D170" t="s">
        <v>668</v>
      </c>
      <c r="E170" t="s">
        <v>669</v>
      </c>
      <c r="F170">
        <v>5</v>
      </c>
      <c r="G170" t="s">
        <v>353</v>
      </c>
      <c r="H170" t="s">
        <v>555</v>
      </c>
      <c r="I170">
        <v>1664294838.778571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956.5371597264073</v>
      </c>
      <c r="AK170">
        <v>914.264503030303</v>
      </c>
      <c r="AL170">
        <v>3.413245541125567</v>
      </c>
      <c r="AM170">
        <v>63.45</v>
      </c>
      <c r="AN170">
        <f>(AP170 - AO170 + BO170*1E3/(8.314*(BQ170+273.15)) * AR170/BN170 * AQ170) * BN170/(100*BB170) * 1000/(1000 - AP170)</f>
        <v>0</v>
      </c>
      <c r="AO170">
        <v>15.39963211089132</v>
      </c>
      <c r="AP170">
        <v>18.38736573426575</v>
      </c>
      <c r="AQ170">
        <v>-5.581226964605357E-05</v>
      </c>
      <c r="AR170">
        <v>96.68366070710924</v>
      </c>
      <c r="AS170">
        <v>7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1664294838.778571</v>
      </c>
      <c r="BH170">
        <v>872.9477142857144</v>
      </c>
      <c r="BI170">
        <v>925.1950714285715</v>
      </c>
      <c r="BJ170">
        <v>18.39873571428572</v>
      </c>
      <c r="BK170">
        <v>15.39921071428572</v>
      </c>
      <c r="BL170">
        <v>868.6962499999998</v>
      </c>
      <c r="BM170">
        <v>18.19890714285714</v>
      </c>
      <c r="BN170">
        <v>500.0668928571428</v>
      </c>
      <c r="BO170">
        <v>91.10719642857141</v>
      </c>
      <c r="BP170">
        <v>0.1000840464285715</v>
      </c>
      <c r="BQ170">
        <v>24.52732857142857</v>
      </c>
      <c r="BR170">
        <v>24.99337142857143</v>
      </c>
      <c r="BS170">
        <v>999.9000000000002</v>
      </c>
      <c r="BT170">
        <v>0</v>
      </c>
      <c r="BU170">
        <v>0</v>
      </c>
      <c r="BV170">
        <v>9993.004285714285</v>
      </c>
      <c r="BW170">
        <v>0</v>
      </c>
      <c r="BX170">
        <v>8.432958571428573</v>
      </c>
      <c r="BY170">
        <v>-52.24741785714285</v>
      </c>
      <c r="BZ170">
        <v>889.3098571428571</v>
      </c>
      <c r="CA170">
        <v>939.6652499999999</v>
      </c>
      <c r="CB170">
        <v>2.999511071428572</v>
      </c>
      <c r="CC170">
        <v>925.1950714285715</v>
      </c>
      <c r="CD170">
        <v>15.39921071428572</v>
      </c>
      <c r="CE170">
        <v>1.676257142857143</v>
      </c>
      <c r="CF170">
        <v>1.402979285714286</v>
      </c>
      <c r="CG170">
        <v>14.67828928571429</v>
      </c>
      <c r="CH170">
        <v>11.949875</v>
      </c>
      <c r="CI170">
        <v>2000.0125</v>
      </c>
      <c r="CJ170">
        <v>0.9800058571428572</v>
      </c>
      <c r="CK170">
        <v>0.01999428571428571</v>
      </c>
      <c r="CL170">
        <v>0</v>
      </c>
      <c r="CM170">
        <v>764.3123214285714</v>
      </c>
      <c r="CN170">
        <v>5.000560000000001</v>
      </c>
      <c r="CO170">
        <v>15237.97142857143</v>
      </c>
      <c r="CP170">
        <v>17295.02857142857</v>
      </c>
      <c r="CQ170">
        <v>37.741</v>
      </c>
      <c r="CR170">
        <v>38.4415</v>
      </c>
      <c r="CS170">
        <v>37.53985714285714</v>
      </c>
      <c r="CT170">
        <v>37.25664285714286</v>
      </c>
      <c r="CU170">
        <v>38.5</v>
      </c>
      <c r="CV170">
        <v>1955.1225</v>
      </c>
      <c r="CW170">
        <v>39.89000000000001</v>
      </c>
      <c r="CX170">
        <v>0</v>
      </c>
      <c r="CY170">
        <v>1664294862.9</v>
      </c>
      <c r="CZ170">
        <v>0</v>
      </c>
      <c r="DA170">
        <v>0</v>
      </c>
      <c r="DB170" t="s">
        <v>356</v>
      </c>
      <c r="DC170">
        <v>1663861122</v>
      </c>
      <c r="DD170">
        <v>1663861125</v>
      </c>
      <c r="DE170">
        <v>0</v>
      </c>
      <c r="DF170">
        <v>-0.287</v>
      </c>
      <c r="DG170">
        <v>-0.004</v>
      </c>
      <c r="DH170">
        <v>3.172</v>
      </c>
      <c r="DI170">
        <v>0.178</v>
      </c>
      <c r="DJ170">
        <v>400</v>
      </c>
      <c r="DK170">
        <v>17</v>
      </c>
      <c r="DL170">
        <v>0.18</v>
      </c>
      <c r="DM170">
        <v>0.07000000000000001</v>
      </c>
      <c r="DN170">
        <v>-52.1245375</v>
      </c>
      <c r="DO170">
        <v>-2.787123827391925</v>
      </c>
      <c r="DP170">
        <v>0.2749945969355579</v>
      </c>
      <c r="DQ170">
        <v>0</v>
      </c>
      <c r="DR170">
        <v>3.00028975</v>
      </c>
      <c r="DS170">
        <v>-0.04089039399625521</v>
      </c>
      <c r="DT170">
        <v>0.005125388027993577</v>
      </c>
      <c r="DU170">
        <v>1</v>
      </c>
      <c r="DV170">
        <v>1</v>
      </c>
      <c r="DW170">
        <v>2</v>
      </c>
      <c r="DX170" t="s">
        <v>412</v>
      </c>
      <c r="DY170">
        <v>2.98072</v>
      </c>
      <c r="DZ170">
        <v>2.72841</v>
      </c>
      <c r="EA170">
        <v>0.147481</v>
      </c>
      <c r="EB170">
        <v>0.154359</v>
      </c>
      <c r="EC170">
        <v>0.0898655</v>
      </c>
      <c r="ED170">
        <v>0.07979650000000001</v>
      </c>
      <c r="EE170">
        <v>25608.5</v>
      </c>
      <c r="EF170">
        <v>25029.1</v>
      </c>
      <c r="EG170">
        <v>30564.1</v>
      </c>
      <c r="EH170">
        <v>29839.8</v>
      </c>
      <c r="EI170">
        <v>38383.3</v>
      </c>
      <c r="EJ170">
        <v>36157.8</v>
      </c>
      <c r="EK170">
        <v>46741.9</v>
      </c>
      <c r="EL170">
        <v>44368.7</v>
      </c>
      <c r="EM170">
        <v>1.88022</v>
      </c>
      <c r="EN170">
        <v>1.88895</v>
      </c>
      <c r="EO170">
        <v>0.111032</v>
      </c>
      <c r="EP170">
        <v>0</v>
      </c>
      <c r="EQ170">
        <v>23.1769</v>
      </c>
      <c r="ER170">
        <v>999.9</v>
      </c>
      <c r="ES170">
        <v>39.5</v>
      </c>
      <c r="ET170">
        <v>30.2</v>
      </c>
      <c r="EU170">
        <v>18.6838</v>
      </c>
      <c r="EV170">
        <v>63.7755</v>
      </c>
      <c r="EW170">
        <v>23.8261</v>
      </c>
      <c r="EX170">
        <v>1</v>
      </c>
      <c r="EY170">
        <v>-0.0986001</v>
      </c>
      <c r="EZ170">
        <v>1.18214</v>
      </c>
      <c r="FA170">
        <v>20.2404</v>
      </c>
      <c r="FB170">
        <v>5.23152</v>
      </c>
      <c r="FC170">
        <v>11.968</v>
      </c>
      <c r="FD170">
        <v>4.9711</v>
      </c>
      <c r="FE170">
        <v>3.28965</v>
      </c>
      <c r="FF170">
        <v>9999</v>
      </c>
      <c r="FG170">
        <v>9999</v>
      </c>
      <c r="FH170">
        <v>9999</v>
      </c>
      <c r="FI170">
        <v>377.4</v>
      </c>
      <c r="FJ170">
        <v>4.97274</v>
      </c>
      <c r="FK170">
        <v>1.87695</v>
      </c>
      <c r="FL170">
        <v>1.875</v>
      </c>
      <c r="FM170">
        <v>1.87789</v>
      </c>
      <c r="FN170">
        <v>1.87455</v>
      </c>
      <c r="FO170">
        <v>1.87819</v>
      </c>
      <c r="FP170">
        <v>1.87531</v>
      </c>
      <c r="FQ170">
        <v>1.87637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4.302</v>
      </c>
      <c r="GF170">
        <v>0.1996</v>
      </c>
      <c r="GG170">
        <v>1.777354642861949</v>
      </c>
      <c r="GH170">
        <v>0.004141656873719072</v>
      </c>
      <c r="GI170">
        <v>-1.960372967482991E-06</v>
      </c>
      <c r="GJ170">
        <v>5.42736388890357E-10</v>
      </c>
      <c r="GK170">
        <v>-0.009777689371679627</v>
      </c>
      <c r="GL170">
        <v>0.002273355880072555</v>
      </c>
      <c r="GM170">
        <v>0.000541358641816816</v>
      </c>
      <c r="GN170">
        <v>-1.836191331155658E-06</v>
      </c>
      <c r="GO170">
        <v>-0</v>
      </c>
      <c r="GP170">
        <v>2096</v>
      </c>
      <c r="GQ170">
        <v>1</v>
      </c>
      <c r="GR170">
        <v>23</v>
      </c>
      <c r="GS170">
        <v>7228.7</v>
      </c>
      <c r="GT170">
        <v>7228.7</v>
      </c>
      <c r="GU170">
        <v>2.1582</v>
      </c>
      <c r="GV170">
        <v>2.52808</v>
      </c>
      <c r="GW170">
        <v>1.39893</v>
      </c>
      <c r="GX170">
        <v>2.33643</v>
      </c>
      <c r="GY170">
        <v>1.44897</v>
      </c>
      <c r="GZ170">
        <v>2.44873</v>
      </c>
      <c r="HA170">
        <v>34.8525</v>
      </c>
      <c r="HB170">
        <v>15.3053</v>
      </c>
      <c r="HC170">
        <v>18</v>
      </c>
      <c r="HD170">
        <v>486.895</v>
      </c>
      <c r="HE170">
        <v>463.076</v>
      </c>
      <c r="HF170">
        <v>21.6713</v>
      </c>
      <c r="HG170">
        <v>25.7057</v>
      </c>
      <c r="HH170">
        <v>30.0001</v>
      </c>
      <c r="HI170">
        <v>25.5489</v>
      </c>
      <c r="HJ170">
        <v>25.6217</v>
      </c>
      <c r="HK170">
        <v>43.2149</v>
      </c>
      <c r="HL170">
        <v>21.611</v>
      </c>
      <c r="HM170">
        <v>45.0928</v>
      </c>
      <c r="HN170">
        <v>21.6656</v>
      </c>
      <c r="HO170">
        <v>975.251</v>
      </c>
      <c r="HP170">
        <v>15.451</v>
      </c>
      <c r="HQ170">
        <v>101.025</v>
      </c>
      <c r="HR170">
        <v>102.029</v>
      </c>
    </row>
    <row r="171" spans="1:226">
      <c r="A171">
        <v>155</v>
      </c>
      <c r="B171">
        <v>1664294852.1</v>
      </c>
      <c r="C171">
        <v>1745.099999904633</v>
      </c>
      <c r="D171" t="s">
        <v>670</v>
      </c>
      <c r="E171" t="s">
        <v>671</v>
      </c>
      <c r="F171">
        <v>5</v>
      </c>
      <c r="G171" t="s">
        <v>353</v>
      </c>
      <c r="H171" t="s">
        <v>555</v>
      </c>
      <c r="I171">
        <v>1664294844.35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975.1526129419917</v>
      </c>
      <c r="AK171">
        <v>932.9664545454543</v>
      </c>
      <c r="AL171">
        <v>3.398463549783402</v>
      </c>
      <c r="AM171">
        <v>63.45</v>
      </c>
      <c r="AN171">
        <f>(AP171 - AO171 + BO171*1E3/(8.314*(BQ171+273.15)) * AR171/BN171 * AQ171) * BN171/(100*BB171) * 1000/(1000 - AP171)</f>
        <v>0</v>
      </c>
      <c r="AO171">
        <v>15.39836319915884</v>
      </c>
      <c r="AP171">
        <v>18.37613916083916</v>
      </c>
      <c r="AQ171">
        <v>-6.218501167174212E-05</v>
      </c>
      <c r="AR171">
        <v>96.68366070710924</v>
      </c>
      <c r="AS171">
        <v>7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1664294844.35</v>
      </c>
      <c r="BH171">
        <v>891.5747857142858</v>
      </c>
      <c r="BI171">
        <v>943.9527142857144</v>
      </c>
      <c r="BJ171">
        <v>18.39033928571429</v>
      </c>
      <c r="BK171">
        <v>15.39883571428572</v>
      </c>
      <c r="BL171">
        <v>887.2870714285715</v>
      </c>
      <c r="BM171">
        <v>18.19067857142857</v>
      </c>
      <c r="BN171">
        <v>500.0839285714285</v>
      </c>
      <c r="BO171">
        <v>91.10758214285714</v>
      </c>
      <c r="BP171">
        <v>0.1000666214285714</v>
      </c>
      <c r="BQ171">
        <v>24.52546071428571</v>
      </c>
      <c r="BR171">
        <v>25.00027857142857</v>
      </c>
      <c r="BS171">
        <v>999.9000000000002</v>
      </c>
      <c r="BT171">
        <v>0</v>
      </c>
      <c r="BU171">
        <v>0</v>
      </c>
      <c r="BV171">
        <v>9992.022142857142</v>
      </c>
      <c r="BW171">
        <v>0</v>
      </c>
      <c r="BX171">
        <v>8.432662857142857</v>
      </c>
      <c r="BY171">
        <v>-52.37785000000001</v>
      </c>
      <c r="BZ171">
        <v>908.2783571428572</v>
      </c>
      <c r="CA171">
        <v>958.7158214285715</v>
      </c>
      <c r="CB171">
        <v>2.991489642857143</v>
      </c>
      <c r="CC171">
        <v>943.9527142857144</v>
      </c>
      <c r="CD171">
        <v>15.39883571428572</v>
      </c>
      <c r="CE171">
        <v>1.675498928571428</v>
      </c>
      <c r="CF171">
        <v>1.402950357142857</v>
      </c>
      <c r="CG171">
        <v>14.67127857142857</v>
      </c>
      <c r="CH171">
        <v>11.94956785714286</v>
      </c>
      <c r="CI171">
        <v>1999.9975</v>
      </c>
      <c r="CJ171">
        <v>0.9800055714285715</v>
      </c>
      <c r="CK171">
        <v>0.01999450714285715</v>
      </c>
      <c r="CL171">
        <v>0</v>
      </c>
      <c r="CM171">
        <v>764.8506071428571</v>
      </c>
      <c r="CN171">
        <v>5.000560000000001</v>
      </c>
      <c r="CO171">
        <v>15248.48571428572</v>
      </c>
      <c r="CP171">
        <v>17294.9</v>
      </c>
      <c r="CQ171">
        <v>37.7185</v>
      </c>
      <c r="CR171">
        <v>38.437</v>
      </c>
      <c r="CS171">
        <v>37.51771428571428</v>
      </c>
      <c r="CT171">
        <v>37.25</v>
      </c>
      <c r="CU171">
        <v>38.49099999999999</v>
      </c>
      <c r="CV171">
        <v>1955.1075</v>
      </c>
      <c r="CW171">
        <v>39.89000000000001</v>
      </c>
      <c r="CX171">
        <v>0</v>
      </c>
      <c r="CY171">
        <v>1664294868.3</v>
      </c>
      <c r="CZ171">
        <v>0</v>
      </c>
      <c r="DA171">
        <v>0</v>
      </c>
      <c r="DB171" t="s">
        <v>356</v>
      </c>
      <c r="DC171">
        <v>1663861122</v>
      </c>
      <c r="DD171">
        <v>1663861125</v>
      </c>
      <c r="DE171">
        <v>0</v>
      </c>
      <c r="DF171">
        <v>-0.287</v>
      </c>
      <c r="DG171">
        <v>-0.004</v>
      </c>
      <c r="DH171">
        <v>3.172</v>
      </c>
      <c r="DI171">
        <v>0.178</v>
      </c>
      <c r="DJ171">
        <v>400</v>
      </c>
      <c r="DK171">
        <v>17</v>
      </c>
      <c r="DL171">
        <v>0.18</v>
      </c>
      <c r="DM171">
        <v>0.07000000000000001</v>
      </c>
      <c r="DN171">
        <v>-52.29279512195122</v>
      </c>
      <c r="DO171">
        <v>-1.426166550522715</v>
      </c>
      <c r="DP171">
        <v>0.1693644892535239</v>
      </c>
      <c r="DQ171">
        <v>0</v>
      </c>
      <c r="DR171">
        <v>2.995114634146342</v>
      </c>
      <c r="DS171">
        <v>-0.08815421602787359</v>
      </c>
      <c r="DT171">
        <v>0.008822082077561084</v>
      </c>
      <c r="DU171">
        <v>1</v>
      </c>
      <c r="DV171">
        <v>1</v>
      </c>
      <c r="DW171">
        <v>2</v>
      </c>
      <c r="DX171" t="s">
        <v>412</v>
      </c>
      <c r="DY171">
        <v>2.98043</v>
      </c>
      <c r="DZ171">
        <v>2.72806</v>
      </c>
      <c r="EA171">
        <v>0.14943</v>
      </c>
      <c r="EB171">
        <v>0.156256</v>
      </c>
      <c r="EC171">
        <v>0.0898294</v>
      </c>
      <c r="ED171">
        <v>0.0797944</v>
      </c>
      <c r="EE171">
        <v>25549.7</v>
      </c>
      <c r="EF171">
        <v>24972.9</v>
      </c>
      <c r="EG171">
        <v>30563.8</v>
      </c>
      <c r="EH171">
        <v>29839.8</v>
      </c>
      <c r="EI171">
        <v>38384.8</v>
      </c>
      <c r="EJ171">
        <v>36158.3</v>
      </c>
      <c r="EK171">
        <v>46741.8</v>
      </c>
      <c r="EL171">
        <v>44369.1</v>
      </c>
      <c r="EM171">
        <v>1.87997</v>
      </c>
      <c r="EN171">
        <v>1.88935</v>
      </c>
      <c r="EO171">
        <v>0.112198</v>
      </c>
      <c r="EP171">
        <v>0</v>
      </c>
      <c r="EQ171">
        <v>23.1724</v>
      </c>
      <c r="ER171">
        <v>999.9</v>
      </c>
      <c r="ES171">
        <v>39.5</v>
      </c>
      <c r="ET171">
        <v>30.2</v>
      </c>
      <c r="EU171">
        <v>18.6841</v>
      </c>
      <c r="EV171">
        <v>63.5655</v>
      </c>
      <c r="EW171">
        <v>24.1667</v>
      </c>
      <c r="EX171">
        <v>1</v>
      </c>
      <c r="EY171">
        <v>-0.0985468</v>
      </c>
      <c r="EZ171">
        <v>1.22218</v>
      </c>
      <c r="FA171">
        <v>20.2399</v>
      </c>
      <c r="FB171">
        <v>5.23122</v>
      </c>
      <c r="FC171">
        <v>11.968</v>
      </c>
      <c r="FD171">
        <v>4.97075</v>
      </c>
      <c r="FE171">
        <v>3.28965</v>
      </c>
      <c r="FF171">
        <v>9999</v>
      </c>
      <c r="FG171">
        <v>9999</v>
      </c>
      <c r="FH171">
        <v>9999</v>
      </c>
      <c r="FI171">
        <v>377.4</v>
      </c>
      <c r="FJ171">
        <v>4.97271</v>
      </c>
      <c r="FK171">
        <v>1.87695</v>
      </c>
      <c r="FL171">
        <v>1.875</v>
      </c>
      <c r="FM171">
        <v>1.8779</v>
      </c>
      <c r="FN171">
        <v>1.87455</v>
      </c>
      <c r="FO171">
        <v>1.87819</v>
      </c>
      <c r="FP171">
        <v>1.8753</v>
      </c>
      <c r="FQ171">
        <v>1.87637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4.338</v>
      </c>
      <c r="GF171">
        <v>0.1994</v>
      </c>
      <c r="GG171">
        <v>1.777354642861949</v>
      </c>
      <c r="GH171">
        <v>0.004141656873719072</v>
      </c>
      <c r="GI171">
        <v>-1.960372967482991E-06</v>
      </c>
      <c r="GJ171">
        <v>5.42736388890357E-10</v>
      </c>
      <c r="GK171">
        <v>-0.009777689371679627</v>
      </c>
      <c r="GL171">
        <v>0.002273355880072555</v>
      </c>
      <c r="GM171">
        <v>0.000541358641816816</v>
      </c>
      <c r="GN171">
        <v>-1.836191331155658E-06</v>
      </c>
      <c r="GO171">
        <v>-0</v>
      </c>
      <c r="GP171">
        <v>2096</v>
      </c>
      <c r="GQ171">
        <v>1</v>
      </c>
      <c r="GR171">
        <v>23</v>
      </c>
      <c r="GS171">
        <v>7228.8</v>
      </c>
      <c r="GT171">
        <v>7228.8</v>
      </c>
      <c r="GU171">
        <v>2.19238</v>
      </c>
      <c r="GV171">
        <v>2.52808</v>
      </c>
      <c r="GW171">
        <v>1.39893</v>
      </c>
      <c r="GX171">
        <v>2.33643</v>
      </c>
      <c r="GY171">
        <v>1.44897</v>
      </c>
      <c r="GZ171">
        <v>2.36206</v>
      </c>
      <c r="HA171">
        <v>34.8525</v>
      </c>
      <c r="HB171">
        <v>15.2966</v>
      </c>
      <c r="HC171">
        <v>18</v>
      </c>
      <c r="HD171">
        <v>486.759</v>
      </c>
      <c r="HE171">
        <v>463.348</v>
      </c>
      <c r="HF171">
        <v>21.6679</v>
      </c>
      <c r="HG171">
        <v>25.7057</v>
      </c>
      <c r="HH171">
        <v>30.0002</v>
      </c>
      <c r="HI171">
        <v>25.5489</v>
      </c>
      <c r="HJ171">
        <v>25.6239</v>
      </c>
      <c r="HK171">
        <v>43.9002</v>
      </c>
      <c r="HL171">
        <v>21.611</v>
      </c>
      <c r="HM171">
        <v>45.0928</v>
      </c>
      <c r="HN171">
        <v>21.6531</v>
      </c>
      <c r="HO171">
        <v>988.607</v>
      </c>
      <c r="HP171">
        <v>15.4735</v>
      </c>
      <c r="HQ171">
        <v>101.024</v>
      </c>
      <c r="HR171">
        <v>102.03</v>
      </c>
    </row>
    <row r="172" spans="1:226">
      <c r="A172">
        <v>156</v>
      </c>
      <c r="B172">
        <v>1664294856.6</v>
      </c>
      <c r="C172">
        <v>1749.599999904633</v>
      </c>
      <c r="D172" t="s">
        <v>672</v>
      </c>
      <c r="E172" t="s">
        <v>673</v>
      </c>
      <c r="F172">
        <v>5</v>
      </c>
      <c r="G172" t="s">
        <v>353</v>
      </c>
      <c r="H172" t="s">
        <v>555</v>
      </c>
      <c r="I172">
        <v>1664294848.778571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990.4474941783551</v>
      </c>
      <c r="AK172">
        <v>948.2029696969694</v>
      </c>
      <c r="AL172">
        <v>3.387704588744493</v>
      </c>
      <c r="AM172">
        <v>63.45</v>
      </c>
      <c r="AN172">
        <f>(AP172 - AO172 + BO172*1E3/(8.314*(BQ172+273.15)) * AR172/BN172 * AQ172) * BN172/(100*BB172) * 1000/(1000 - AP172)</f>
        <v>0</v>
      </c>
      <c r="AO172">
        <v>15.39781985722026</v>
      </c>
      <c r="AP172">
        <v>18.36697972027974</v>
      </c>
      <c r="AQ172">
        <v>-3.03724325205966E-05</v>
      </c>
      <c r="AR172">
        <v>96.68366070710924</v>
      </c>
      <c r="AS172">
        <v>7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1664294848.778571</v>
      </c>
      <c r="BH172">
        <v>906.3729999999999</v>
      </c>
      <c r="BI172">
        <v>958.8184642857142</v>
      </c>
      <c r="BJ172">
        <v>18.38222857142857</v>
      </c>
      <c r="BK172">
        <v>15.3984</v>
      </c>
      <c r="BL172">
        <v>902.0566428571429</v>
      </c>
      <c r="BM172">
        <v>18.18272857142857</v>
      </c>
      <c r="BN172">
        <v>500.0699285714286</v>
      </c>
      <c r="BO172">
        <v>91.10699285714284</v>
      </c>
      <c r="BP172">
        <v>0.1000232892857143</v>
      </c>
      <c r="BQ172">
        <v>24.52286785714286</v>
      </c>
      <c r="BR172">
        <v>25.00530714285714</v>
      </c>
      <c r="BS172">
        <v>999.9000000000002</v>
      </c>
      <c r="BT172">
        <v>0</v>
      </c>
      <c r="BU172">
        <v>0</v>
      </c>
      <c r="BV172">
        <v>9993.678571428571</v>
      </c>
      <c r="BW172">
        <v>0</v>
      </c>
      <c r="BX172">
        <v>8.432712142857143</v>
      </c>
      <c r="BY172">
        <v>-52.445325</v>
      </c>
      <c r="BZ172">
        <v>923.3462142857143</v>
      </c>
      <c r="CA172">
        <v>973.8136071428572</v>
      </c>
      <c r="CB172">
        <v>2.983817142857143</v>
      </c>
      <c r="CC172">
        <v>958.8184642857142</v>
      </c>
      <c r="CD172">
        <v>15.3984</v>
      </c>
      <c r="CE172">
        <v>1.674749285714286</v>
      </c>
      <c r="CF172">
        <v>1.4029025</v>
      </c>
      <c r="CG172">
        <v>14.66434642857143</v>
      </c>
      <c r="CH172">
        <v>11.94904285714286</v>
      </c>
      <c r="CI172">
        <v>1999.994285714286</v>
      </c>
      <c r="CJ172">
        <v>0.9800052857142859</v>
      </c>
      <c r="CK172">
        <v>0.01999472857142858</v>
      </c>
      <c r="CL172">
        <v>0</v>
      </c>
      <c r="CM172">
        <v>765.1498928571428</v>
      </c>
      <c r="CN172">
        <v>5.000560000000001</v>
      </c>
      <c r="CO172">
        <v>15255.05714285714</v>
      </c>
      <c r="CP172">
        <v>17294.86071428571</v>
      </c>
      <c r="CQ172">
        <v>37.7005</v>
      </c>
      <c r="CR172">
        <v>38.43257142857142</v>
      </c>
      <c r="CS172">
        <v>37.50885714285715</v>
      </c>
      <c r="CT172">
        <v>37.25</v>
      </c>
      <c r="CU172">
        <v>38.473</v>
      </c>
      <c r="CV172">
        <v>1955.103928571429</v>
      </c>
      <c r="CW172">
        <v>39.89035714285716</v>
      </c>
      <c r="CX172">
        <v>0</v>
      </c>
      <c r="CY172">
        <v>1664294873.1</v>
      </c>
      <c r="CZ172">
        <v>0</v>
      </c>
      <c r="DA172">
        <v>0</v>
      </c>
      <c r="DB172" t="s">
        <v>356</v>
      </c>
      <c r="DC172">
        <v>1663861122</v>
      </c>
      <c r="DD172">
        <v>1663861125</v>
      </c>
      <c r="DE172">
        <v>0</v>
      </c>
      <c r="DF172">
        <v>-0.287</v>
      </c>
      <c r="DG172">
        <v>-0.004</v>
      </c>
      <c r="DH172">
        <v>3.172</v>
      </c>
      <c r="DI172">
        <v>0.178</v>
      </c>
      <c r="DJ172">
        <v>400</v>
      </c>
      <c r="DK172">
        <v>17</v>
      </c>
      <c r="DL172">
        <v>0.18</v>
      </c>
      <c r="DM172">
        <v>0.07000000000000001</v>
      </c>
      <c r="DN172">
        <v>-52.38816097560976</v>
      </c>
      <c r="DO172">
        <v>-0.843307317073235</v>
      </c>
      <c r="DP172">
        <v>0.1084586329549785</v>
      </c>
      <c r="DQ172">
        <v>0</v>
      </c>
      <c r="DR172">
        <v>2.989123902439024</v>
      </c>
      <c r="DS172">
        <v>-0.1013943554006996</v>
      </c>
      <c r="DT172">
        <v>0.01003915040571315</v>
      </c>
      <c r="DU172">
        <v>0</v>
      </c>
      <c r="DV172">
        <v>0</v>
      </c>
      <c r="DW172">
        <v>2</v>
      </c>
      <c r="DX172" t="s">
        <v>357</v>
      </c>
      <c r="DY172">
        <v>2.98076</v>
      </c>
      <c r="DZ172">
        <v>2.72817</v>
      </c>
      <c r="EA172">
        <v>0.150996</v>
      </c>
      <c r="EB172">
        <v>0.157809</v>
      </c>
      <c r="EC172">
        <v>0.0897896</v>
      </c>
      <c r="ED172">
        <v>0.0797925</v>
      </c>
      <c r="EE172">
        <v>25502.8</v>
      </c>
      <c r="EF172">
        <v>24926.9</v>
      </c>
      <c r="EG172">
        <v>30564</v>
      </c>
      <c r="EH172">
        <v>29839.7</v>
      </c>
      <c r="EI172">
        <v>38386.9</v>
      </c>
      <c r="EJ172">
        <v>36158.3</v>
      </c>
      <c r="EK172">
        <v>46742</v>
      </c>
      <c r="EL172">
        <v>44368.8</v>
      </c>
      <c r="EM172">
        <v>1.88028</v>
      </c>
      <c r="EN172">
        <v>1.88938</v>
      </c>
      <c r="EO172">
        <v>0.111945</v>
      </c>
      <c r="EP172">
        <v>0</v>
      </c>
      <c r="EQ172">
        <v>23.1686</v>
      </c>
      <c r="ER172">
        <v>999.9</v>
      </c>
      <c r="ES172">
        <v>39.5</v>
      </c>
      <c r="ET172">
        <v>30.2</v>
      </c>
      <c r="EU172">
        <v>18.6841</v>
      </c>
      <c r="EV172">
        <v>63.6455</v>
      </c>
      <c r="EW172">
        <v>23.5577</v>
      </c>
      <c r="EX172">
        <v>1</v>
      </c>
      <c r="EY172">
        <v>-0.09850100000000001</v>
      </c>
      <c r="EZ172">
        <v>1.24721</v>
      </c>
      <c r="FA172">
        <v>20.2396</v>
      </c>
      <c r="FB172">
        <v>5.23077</v>
      </c>
      <c r="FC172">
        <v>11.968</v>
      </c>
      <c r="FD172">
        <v>4.97095</v>
      </c>
      <c r="FE172">
        <v>3.28965</v>
      </c>
      <c r="FF172">
        <v>9999</v>
      </c>
      <c r="FG172">
        <v>9999</v>
      </c>
      <c r="FH172">
        <v>9999</v>
      </c>
      <c r="FI172">
        <v>377.4</v>
      </c>
      <c r="FJ172">
        <v>4.97273</v>
      </c>
      <c r="FK172">
        <v>1.87695</v>
      </c>
      <c r="FL172">
        <v>1.875</v>
      </c>
      <c r="FM172">
        <v>1.8779</v>
      </c>
      <c r="FN172">
        <v>1.87457</v>
      </c>
      <c r="FO172">
        <v>1.8782</v>
      </c>
      <c r="FP172">
        <v>1.8753</v>
      </c>
      <c r="FQ172">
        <v>1.87637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4.366</v>
      </c>
      <c r="GF172">
        <v>0.1992</v>
      </c>
      <c r="GG172">
        <v>1.777354642861949</v>
      </c>
      <c r="GH172">
        <v>0.004141656873719072</v>
      </c>
      <c r="GI172">
        <v>-1.960372967482991E-06</v>
      </c>
      <c r="GJ172">
        <v>5.42736388890357E-10</v>
      </c>
      <c r="GK172">
        <v>-0.009777689371679627</v>
      </c>
      <c r="GL172">
        <v>0.002273355880072555</v>
      </c>
      <c r="GM172">
        <v>0.000541358641816816</v>
      </c>
      <c r="GN172">
        <v>-1.836191331155658E-06</v>
      </c>
      <c r="GO172">
        <v>-0</v>
      </c>
      <c r="GP172">
        <v>2096</v>
      </c>
      <c r="GQ172">
        <v>1</v>
      </c>
      <c r="GR172">
        <v>23</v>
      </c>
      <c r="GS172">
        <v>7228.9</v>
      </c>
      <c r="GT172">
        <v>7228.9</v>
      </c>
      <c r="GU172">
        <v>2.21802</v>
      </c>
      <c r="GV172">
        <v>2.51709</v>
      </c>
      <c r="GW172">
        <v>1.39893</v>
      </c>
      <c r="GX172">
        <v>2.33643</v>
      </c>
      <c r="GY172">
        <v>1.44897</v>
      </c>
      <c r="GZ172">
        <v>2.39258</v>
      </c>
      <c r="HA172">
        <v>34.8525</v>
      </c>
      <c r="HB172">
        <v>15.2966</v>
      </c>
      <c r="HC172">
        <v>18</v>
      </c>
      <c r="HD172">
        <v>486.922</v>
      </c>
      <c r="HE172">
        <v>463.365</v>
      </c>
      <c r="HF172">
        <v>21.6553</v>
      </c>
      <c r="HG172">
        <v>25.7057</v>
      </c>
      <c r="HH172">
        <v>30.0002</v>
      </c>
      <c r="HI172">
        <v>25.5489</v>
      </c>
      <c r="HJ172">
        <v>25.6239</v>
      </c>
      <c r="HK172">
        <v>44.4127</v>
      </c>
      <c r="HL172">
        <v>21.3243</v>
      </c>
      <c r="HM172">
        <v>45.0928</v>
      </c>
      <c r="HN172">
        <v>21.6407</v>
      </c>
      <c r="HO172">
        <v>1008.64</v>
      </c>
      <c r="HP172">
        <v>15.4932</v>
      </c>
      <c r="HQ172">
        <v>101.025</v>
      </c>
      <c r="HR172">
        <v>102.029</v>
      </c>
    </row>
    <row r="173" spans="1:226">
      <c r="A173">
        <v>157</v>
      </c>
      <c r="B173">
        <v>1664294862.1</v>
      </c>
      <c r="C173">
        <v>1755.099999904633</v>
      </c>
      <c r="D173" t="s">
        <v>674</v>
      </c>
      <c r="E173" t="s">
        <v>675</v>
      </c>
      <c r="F173">
        <v>5</v>
      </c>
      <c r="G173" t="s">
        <v>353</v>
      </c>
      <c r="H173" t="s">
        <v>555</v>
      </c>
      <c r="I173">
        <v>1664294854.35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1009.147765333333</v>
      </c>
      <c r="AK173">
        <v>966.8183090909089</v>
      </c>
      <c r="AL173">
        <v>3.37949471861451</v>
      </c>
      <c r="AM173">
        <v>63.45</v>
      </c>
      <c r="AN173">
        <f>(AP173 - AO173 + BO173*1E3/(8.314*(BQ173+273.15)) * AR173/BN173 * AQ173) * BN173/(100*BB173) * 1000/(1000 - AP173)</f>
        <v>0</v>
      </c>
      <c r="AO173">
        <v>15.40767965530624</v>
      </c>
      <c r="AP173">
        <v>18.36111748251749</v>
      </c>
      <c r="AQ173">
        <v>-6.726729004868145E-05</v>
      </c>
      <c r="AR173">
        <v>96.68366070710924</v>
      </c>
      <c r="AS173">
        <v>7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1664294854.35</v>
      </c>
      <c r="BH173">
        <v>924.9524285714286</v>
      </c>
      <c r="BI173">
        <v>977.4511428571429</v>
      </c>
      <c r="BJ173">
        <v>18.37124642857143</v>
      </c>
      <c r="BK173">
        <v>15.40346785714286</v>
      </c>
      <c r="BL173">
        <v>920.6003571428572</v>
      </c>
      <c r="BM173">
        <v>18.17196071428571</v>
      </c>
      <c r="BN173">
        <v>500.0642857142857</v>
      </c>
      <c r="BO173">
        <v>91.10616071428574</v>
      </c>
      <c r="BP173">
        <v>0.09995881428571429</v>
      </c>
      <c r="BQ173">
        <v>24.51776428571429</v>
      </c>
      <c r="BR173">
        <v>25.00985</v>
      </c>
      <c r="BS173">
        <v>999.9000000000002</v>
      </c>
      <c r="BT173">
        <v>0</v>
      </c>
      <c r="BU173">
        <v>0</v>
      </c>
      <c r="BV173">
        <v>9995.445357142858</v>
      </c>
      <c r="BW173">
        <v>0</v>
      </c>
      <c r="BX173">
        <v>8.436258214285715</v>
      </c>
      <c r="BY173">
        <v>-52.49872142857142</v>
      </c>
      <c r="BZ173">
        <v>942.2629285714285</v>
      </c>
      <c r="CA173">
        <v>992.7425357142857</v>
      </c>
      <c r="CB173">
        <v>2.967776785714285</v>
      </c>
      <c r="CC173">
        <v>977.4511428571429</v>
      </c>
      <c r="CD173">
        <v>15.40346785714286</v>
      </c>
      <c r="CE173">
        <v>1.673733571428572</v>
      </c>
      <c r="CF173">
        <v>1.403350357142857</v>
      </c>
      <c r="CG173">
        <v>14.65493928571428</v>
      </c>
      <c r="CH173">
        <v>11.95388571428571</v>
      </c>
      <c r="CI173">
        <v>2000.014642857143</v>
      </c>
      <c r="CJ173">
        <v>0.9800052857142857</v>
      </c>
      <c r="CK173">
        <v>0.01999472857142857</v>
      </c>
      <c r="CL173">
        <v>0</v>
      </c>
      <c r="CM173">
        <v>765.4427857142856</v>
      </c>
      <c r="CN173">
        <v>5.000560000000001</v>
      </c>
      <c r="CO173">
        <v>15261.575</v>
      </c>
      <c r="CP173">
        <v>17295.02857142857</v>
      </c>
      <c r="CQ173">
        <v>37.687</v>
      </c>
      <c r="CR173">
        <v>38.41485714285714</v>
      </c>
      <c r="CS173">
        <v>37.5</v>
      </c>
      <c r="CT173">
        <v>37.2455</v>
      </c>
      <c r="CU173">
        <v>38.45049999999999</v>
      </c>
      <c r="CV173">
        <v>1955.123928571428</v>
      </c>
      <c r="CW173">
        <v>39.8907142857143</v>
      </c>
      <c r="CX173">
        <v>0</v>
      </c>
      <c r="CY173">
        <v>1664294877.9</v>
      </c>
      <c r="CZ173">
        <v>0</v>
      </c>
      <c r="DA173">
        <v>0</v>
      </c>
      <c r="DB173" t="s">
        <v>356</v>
      </c>
      <c r="DC173">
        <v>1663861122</v>
      </c>
      <c r="DD173">
        <v>1663861125</v>
      </c>
      <c r="DE173">
        <v>0</v>
      </c>
      <c r="DF173">
        <v>-0.287</v>
      </c>
      <c r="DG173">
        <v>-0.004</v>
      </c>
      <c r="DH173">
        <v>3.172</v>
      </c>
      <c r="DI173">
        <v>0.178</v>
      </c>
      <c r="DJ173">
        <v>400</v>
      </c>
      <c r="DK173">
        <v>17</v>
      </c>
      <c r="DL173">
        <v>0.18</v>
      </c>
      <c r="DM173">
        <v>0.07000000000000001</v>
      </c>
      <c r="DN173">
        <v>-52.47243170731706</v>
      </c>
      <c r="DO173">
        <v>-0.6727254355401325</v>
      </c>
      <c r="DP173">
        <v>0.09117204438627492</v>
      </c>
      <c r="DQ173">
        <v>0</v>
      </c>
      <c r="DR173">
        <v>2.977483658536586</v>
      </c>
      <c r="DS173">
        <v>-0.1535692682926854</v>
      </c>
      <c r="DT173">
        <v>0.01589258712857982</v>
      </c>
      <c r="DU173">
        <v>0</v>
      </c>
      <c r="DV173">
        <v>0</v>
      </c>
      <c r="DW173">
        <v>2</v>
      </c>
      <c r="DX173" t="s">
        <v>357</v>
      </c>
      <c r="DY173">
        <v>2.98088</v>
      </c>
      <c r="DZ173">
        <v>2.72837</v>
      </c>
      <c r="EA173">
        <v>0.152898</v>
      </c>
      <c r="EB173">
        <v>0.159667</v>
      </c>
      <c r="EC173">
        <v>0.0897762</v>
      </c>
      <c r="ED173">
        <v>0.0798884</v>
      </c>
      <c r="EE173">
        <v>25445.9</v>
      </c>
      <c r="EF173">
        <v>24871.7</v>
      </c>
      <c r="EG173">
        <v>30564.3</v>
      </c>
      <c r="EH173">
        <v>29839.4</v>
      </c>
      <c r="EI173">
        <v>38388.2</v>
      </c>
      <c r="EJ173">
        <v>36154.2</v>
      </c>
      <c r="EK173">
        <v>46742.8</v>
      </c>
      <c r="EL173">
        <v>44368.3</v>
      </c>
      <c r="EM173">
        <v>1.8805</v>
      </c>
      <c r="EN173">
        <v>1.8895</v>
      </c>
      <c r="EO173">
        <v>0.112668</v>
      </c>
      <c r="EP173">
        <v>0</v>
      </c>
      <c r="EQ173">
        <v>23.1641</v>
      </c>
      <c r="ER173">
        <v>999.9</v>
      </c>
      <c r="ES173">
        <v>39.5</v>
      </c>
      <c r="ET173">
        <v>30.2</v>
      </c>
      <c r="EU173">
        <v>18.6854</v>
      </c>
      <c r="EV173">
        <v>63.3755</v>
      </c>
      <c r="EW173">
        <v>23.5657</v>
      </c>
      <c r="EX173">
        <v>1</v>
      </c>
      <c r="EY173">
        <v>-0.0984299</v>
      </c>
      <c r="EZ173">
        <v>1.2617</v>
      </c>
      <c r="FA173">
        <v>20.2396</v>
      </c>
      <c r="FB173">
        <v>5.23092</v>
      </c>
      <c r="FC173">
        <v>11.968</v>
      </c>
      <c r="FD173">
        <v>4.97095</v>
      </c>
      <c r="FE173">
        <v>3.28958</v>
      </c>
      <c r="FF173">
        <v>9999</v>
      </c>
      <c r="FG173">
        <v>9999</v>
      </c>
      <c r="FH173">
        <v>9999</v>
      </c>
      <c r="FI173">
        <v>377.4</v>
      </c>
      <c r="FJ173">
        <v>4.97275</v>
      </c>
      <c r="FK173">
        <v>1.87696</v>
      </c>
      <c r="FL173">
        <v>1.875</v>
      </c>
      <c r="FM173">
        <v>1.8779</v>
      </c>
      <c r="FN173">
        <v>1.87458</v>
      </c>
      <c r="FO173">
        <v>1.8782</v>
      </c>
      <c r="FP173">
        <v>1.87531</v>
      </c>
      <c r="FQ173">
        <v>1.87637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4.401</v>
      </c>
      <c r="GF173">
        <v>0.1991</v>
      </c>
      <c r="GG173">
        <v>1.777354642861949</v>
      </c>
      <c r="GH173">
        <v>0.004141656873719072</v>
      </c>
      <c r="GI173">
        <v>-1.960372967482991E-06</v>
      </c>
      <c r="GJ173">
        <v>5.42736388890357E-10</v>
      </c>
      <c r="GK173">
        <v>-0.009777689371679627</v>
      </c>
      <c r="GL173">
        <v>0.002273355880072555</v>
      </c>
      <c r="GM173">
        <v>0.000541358641816816</v>
      </c>
      <c r="GN173">
        <v>-1.836191331155658E-06</v>
      </c>
      <c r="GO173">
        <v>-0</v>
      </c>
      <c r="GP173">
        <v>2096</v>
      </c>
      <c r="GQ173">
        <v>1</v>
      </c>
      <c r="GR173">
        <v>23</v>
      </c>
      <c r="GS173">
        <v>7229</v>
      </c>
      <c r="GT173">
        <v>7229</v>
      </c>
      <c r="GU173">
        <v>2.2522</v>
      </c>
      <c r="GV173">
        <v>2.51343</v>
      </c>
      <c r="GW173">
        <v>1.39893</v>
      </c>
      <c r="GX173">
        <v>2.33643</v>
      </c>
      <c r="GY173">
        <v>1.44897</v>
      </c>
      <c r="GZ173">
        <v>2.45728</v>
      </c>
      <c r="HA173">
        <v>34.8525</v>
      </c>
      <c r="HB173">
        <v>15.3141</v>
      </c>
      <c r="HC173">
        <v>18</v>
      </c>
      <c r="HD173">
        <v>487.044</v>
      </c>
      <c r="HE173">
        <v>463.444</v>
      </c>
      <c r="HF173">
        <v>21.6394</v>
      </c>
      <c r="HG173">
        <v>25.7057</v>
      </c>
      <c r="HH173">
        <v>30.0002</v>
      </c>
      <c r="HI173">
        <v>25.5489</v>
      </c>
      <c r="HJ173">
        <v>25.6239</v>
      </c>
      <c r="HK173">
        <v>45.0967</v>
      </c>
      <c r="HL173">
        <v>21.0446</v>
      </c>
      <c r="HM173">
        <v>45.0928</v>
      </c>
      <c r="HN173">
        <v>21.6307</v>
      </c>
      <c r="HO173">
        <v>1022.02</v>
      </c>
      <c r="HP173">
        <v>15.5132</v>
      </c>
      <c r="HQ173">
        <v>101.026</v>
      </c>
      <c r="HR173">
        <v>102.028</v>
      </c>
    </row>
    <row r="174" spans="1:226">
      <c r="A174">
        <v>158</v>
      </c>
      <c r="B174">
        <v>1664294866.6</v>
      </c>
      <c r="C174">
        <v>1759.599999904633</v>
      </c>
      <c r="D174" t="s">
        <v>676</v>
      </c>
      <c r="E174" t="s">
        <v>677</v>
      </c>
      <c r="F174">
        <v>5</v>
      </c>
      <c r="G174" t="s">
        <v>353</v>
      </c>
      <c r="H174" t="s">
        <v>555</v>
      </c>
      <c r="I174">
        <v>1664294858.778571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1024.44260221645</v>
      </c>
      <c r="AK174">
        <v>982.1336545454546</v>
      </c>
      <c r="AL174">
        <v>3.402162597402554</v>
      </c>
      <c r="AM174">
        <v>63.45</v>
      </c>
      <c r="AN174">
        <f>(AP174 - AO174 + BO174*1E3/(8.314*(BQ174+273.15)) * AR174/BN174 * AQ174) * BN174/(100*BB174) * 1000/(1000 - AP174)</f>
        <v>0</v>
      </c>
      <c r="AO174">
        <v>15.42571369807562</v>
      </c>
      <c r="AP174">
        <v>18.35928251748253</v>
      </c>
      <c r="AQ174">
        <v>2.395835524030306E-05</v>
      </c>
      <c r="AR174">
        <v>96.68366070710924</v>
      </c>
      <c r="AS174">
        <v>7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1664294858.778571</v>
      </c>
      <c r="BH174">
        <v>939.6977142857143</v>
      </c>
      <c r="BI174">
        <v>992.2702500000001</v>
      </c>
      <c r="BJ174">
        <v>18.36524285714286</v>
      </c>
      <c r="BK174">
        <v>15.41494642857143</v>
      </c>
      <c r="BL174">
        <v>935.3175714285715</v>
      </c>
      <c r="BM174">
        <v>18.166075</v>
      </c>
      <c r="BN174">
        <v>500.0482142857142</v>
      </c>
      <c r="BO174">
        <v>91.10490714285716</v>
      </c>
      <c r="BP174">
        <v>0.09993051785714287</v>
      </c>
      <c r="BQ174">
        <v>24.515175</v>
      </c>
      <c r="BR174">
        <v>25.01248214285715</v>
      </c>
      <c r="BS174">
        <v>999.9000000000002</v>
      </c>
      <c r="BT174">
        <v>0</v>
      </c>
      <c r="BU174">
        <v>0</v>
      </c>
      <c r="BV174">
        <v>9998.043214285715</v>
      </c>
      <c r="BW174">
        <v>0</v>
      </c>
      <c r="BX174">
        <v>8.440050714285714</v>
      </c>
      <c r="BY174">
        <v>-52.57278928571429</v>
      </c>
      <c r="BZ174">
        <v>957.2783214285713</v>
      </c>
      <c r="CA174">
        <v>1007.805607142857</v>
      </c>
      <c r="CB174">
        <v>2.950295714285715</v>
      </c>
      <c r="CC174">
        <v>992.2702500000001</v>
      </c>
      <c r="CD174">
        <v>15.41494642857143</v>
      </c>
      <c r="CE174">
        <v>1.673164285714286</v>
      </c>
      <c r="CF174">
        <v>1.404377857142857</v>
      </c>
      <c r="CG174">
        <v>14.64966785714286</v>
      </c>
      <c r="CH174">
        <v>11.96496785714286</v>
      </c>
      <c r="CI174">
        <v>2000.037142857143</v>
      </c>
      <c r="CJ174">
        <v>0.9800054285714286</v>
      </c>
      <c r="CK174">
        <v>0.01999461785714286</v>
      </c>
      <c r="CL174">
        <v>0</v>
      </c>
      <c r="CM174">
        <v>765.60525</v>
      </c>
      <c r="CN174">
        <v>5.000560000000001</v>
      </c>
      <c r="CO174">
        <v>15265.41071428571</v>
      </c>
      <c r="CP174">
        <v>17295.21428571429</v>
      </c>
      <c r="CQ174">
        <v>37.687</v>
      </c>
      <c r="CR174">
        <v>38.39714285714285</v>
      </c>
      <c r="CS174">
        <v>37.5</v>
      </c>
      <c r="CT174">
        <v>37.241</v>
      </c>
      <c r="CU174">
        <v>38.437</v>
      </c>
      <c r="CV174">
        <v>1955.146071428572</v>
      </c>
      <c r="CW174">
        <v>39.89107142857144</v>
      </c>
      <c r="CX174">
        <v>0</v>
      </c>
      <c r="CY174">
        <v>1664294882.7</v>
      </c>
      <c r="CZ174">
        <v>0</v>
      </c>
      <c r="DA174">
        <v>0</v>
      </c>
      <c r="DB174" t="s">
        <v>356</v>
      </c>
      <c r="DC174">
        <v>1663861122</v>
      </c>
      <c r="DD174">
        <v>1663861125</v>
      </c>
      <c r="DE174">
        <v>0</v>
      </c>
      <c r="DF174">
        <v>-0.287</v>
      </c>
      <c r="DG174">
        <v>-0.004</v>
      </c>
      <c r="DH174">
        <v>3.172</v>
      </c>
      <c r="DI174">
        <v>0.178</v>
      </c>
      <c r="DJ174">
        <v>400</v>
      </c>
      <c r="DK174">
        <v>17</v>
      </c>
      <c r="DL174">
        <v>0.18</v>
      </c>
      <c r="DM174">
        <v>0.07000000000000001</v>
      </c>
      <c r="DN174">
        <v>-52.53302249999999</v>
      </c>
      <c r="DO174">
        <v>-0.9790705440899236</v>
      </c>
      <c r="DP174">
        <v>0.1067291536729771</v>
      </c>
      <c r="DQ174">
        <v>0</v>
      </c>
      <c r="DR174">
        <v>2.95864575</v>
      </c>
      <c r="DS174">
        <v>-0.240719437148219</v>
      </c>
      <c r="DT174">
        <v>0.02400441708181017</v>
      </c>
      <c r="DU174">
        <v>0</v>
      </c>
      <c r="DV174">
        <v>0</v>
      </c>
      <c r="DW174">
        <v>2</v>
      </c>
      <c r="DX174" t="s">
        <v>357</v>
      </c>
      <c r="DY174">
        <v>2.98054</v>
      </c>
      <c r="DZ174">
        <v>2.7283</v>
      </c>
      <c r="EA174">
        <v>0.154453</v>
      </c>
      <c r="EB174">
        <v>0.161201</v>
      </c>
      <c r="EC174">
        <v>0.08977069999999999</v>
      </c>
      <c r="ED174">
        <v>0.08003979999999999</v>
      </c>
      <c r="EE174">
        <v>25399</v>
      </c>
      <c r="EF174">
        <v>24826.5</v>
      </c>
      <c r="EG174">
        <v>30564</v>
      </c>
      <c r="EH174">
        <v>29839.6</v>
      </c>
      <c r="EI174">
        <v>38388</v>
      </c>
      <c r="EJ174">
        <v>36148.5</v>
      </c>
      <c r="EK174">
        <v>46742.2</v>
      </c>
      <c r="EL174">
        <v>44368.6</v>
      </c>
      <c r="EM174">
        <v>1.87993</v>
      </c>
      <c r="EN174">
        <v>1.88983</v>
      </c>
      <c r="EO174">
        <v>0.11199</v>
      </c>
      <c r="EP174">
        <v>0</v>
      </c>
      <c r="EQ174">
        <v>23.1611</v>
      </c>
      <c r="ER174">
        <v>999.9</v>
      </c>
      <c r="ES174">
        <v>39.5</v>
      </c>
      <c r="ET174">
        <v>30.2</v>
      </c>
      <c r="EU174">
        <v>18.6851</v>
      </c>
      <c r="EV174">
        <v>63.8155</v>
      </c>
      <c r="EW174">
        <v>23.6899</v>
      </c>
      <c r="EX174">
        <v>1</v>
      </c>
      <c r="EY174">
        <v>-0.09844509999999999</v>
      </c>
      <c r="EZ174">
        <v>1.27389</v>
      </c>
      <c r="FA174">
        <v>20.2397</v>
      </c>
      <c r="FB174">
        <v>5.23062</v>
      </c>
      <c r="FC174">
        <v>11.968</v>
      </c>
      <c r="FD174">
        <v>4.97105</v>
      </c>
      <c r="FE174">
        <v>3.2895</v>
      </c>
      <c r="FF174">
        <v>9999</v>
      </c>
      <c r="FG174">
        <v>9999</v>
      </c>
      <c r="FH174">
        <v>9999</v>
      </c>
      <c r="FI174">
        <v>377.4</v>
      </c>
      <c r="FJ174">
        <v>4.97274</v>
      </c>
      <c r="FK174">
        <v>1.87695</v>
      </c>
      <c r="FL174">
        <v>1.87501</v>
      </c>
      <c r="FM174">
        <v>1.8779</v>
      </c>
      <c r="FN174">
        <v>1.87459</v>
      </c>
      <c r="FO174">
        <v>1.8782</v>
      </c>
      <c r="FP174">
        <v>1.8753</v>
      </c>
      <c r="FQ174">
        <v>1.87638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4.429</v>
      </c>
      <c r="GF174">
        <v>0.199</v>
      </c>
      <c r="GG174">
        <v>1.777354642861949</v>
      </c>
      <c r="GH174">
        <v>0.004141656873719072</v>
      </c>
      <c r="GI174">
        <v>-1.960372967482991E-06</v>
      </c>
      <c r="GJ174">
        <v>5.42736388890357E-10</v>
      </c>
      <c r="GK174">
        <v>-0.009777689371679627</v>
      </c>
      <c r="GL174">
        <v>0.002273355880072555</v>
      </c>
      <c r="GM174">
        <v>0.000541358641816816</v>
      </c>
      <c r="GN174">
        <v>-1.836191331155658E-06</v>
      </c>
      <c r="GO174">
        <v>-0</v>
      </c>
      <c r="GP174">
        <v>2096</v>
      </c>
      <c r="GQ174">
        <v>1</v>
      </c>
      <c r="GR174">
        <v>23</v>
      </c>
      <c r="GS174">
        <v>7229.1</v>
      </c>
      <c r="GT174">
        <v>7229</v>
      </c>
      <c r="GU174">
        <v>2.27783</v>
      </c>
      <c r="GV174">
        <v>2.51587</v>
      </c>
      <c r="GW174">
        <v>1.39893</v>
      </c>
      <c r="GX174">
        <v>2.33643</v>
      </c>
      <c r="GY174">
        <v>1.44897</v>
      </c>
      <c r="GZ174">
        <v>2.46948</v>
      </c>
      <c r="HA174">
        <v>34.8755</v>
      </c>
      <c r="HB174">
        <v>15.3228</v>
      </c>
      <c r="HC174">
        <v>18</v>
      </c>
      <c r="HD174">
        <v>486.732</v>
      </c>
      <c r="HE174">
        <v>463.651</v>
      </c>
      <c r="HF174">
        <v>21.6285</v>
      </c>
      <c r="HG174">
        <v>25.7057</v>
      </c>
      <c r="HH174">
        <v>30.0002</v>
      </c>
      <c r="HI174">
        <v>25.5489</v>
      </c>
      <c r="HJ174">
        <v>25.6239</v>
      </c>
      <c r="HK174">
        <v>45.6074</v>
      </c>
      <c r="HL174">
        <v>21.0446</v>
      </c>
      <c r="HM174">
        <v>45.0928</v>
      </c>
      <c r="HN174">
        <v>21.6155</v>
      </c>
      <c r="HO174">
        <v>1042.06</v>
      </c>
      <c r="HP174">
        <v>15.5321</v>
      </c>
      <c r="HQ174">
        <v>101.025</v>
      </c>
      <c r="HR174">
        <v>102.029</v>
      </c>
    </row>
    <row r="175" spans="1:226">
      <c r="A175">
        <v>159</v>
      </c>
      <c r="B175">
        <v>1664294872.1</v>
      </c>
      <c r="C175">
        <v>1765.099999904633</v>
      </c>
      <c r="D175" t="s">
        <v>678</v>
      </c>
      <c r="E175" t="s">
        <v>679</v>
      </c>
      <c r="F175">
        <v>5</v>
      </c>
      <c r="G175" t="s">
        <v>353</v>
      </c>
      <c r="H175" t="s">
        <v>555</v>
      </c>
      <c r="I175">
        <v>1664294864.35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1043.319351688312</v>
      </c>
      <c r="AK175">
        <v>1000.860048484848</v>
      </c>
      <c r="AL175">
        <v>3.405292467532589</v>
      </c>
      <c r="AM175">
        <v>63.45</v>
      </c>
      <c r="AN175">
        <f>(AP175 - AO175 + BO175*1E3/(8.314*(BQ175+273.15)) * AR175/BN175 * AQ175) * BN175/(100*BB175) * 1000/(1000 - AP175)</f>
        <v>0</v>
      </c>
      <c r="AO175">
        <v>15.47869774702433</v>
      </c>
      <c r="AP175">
        <v>18.36801748251749</v>
      </c>
      <c r="AQ175">
        <v>5.103732205949916E-05</v>
      </c>
      <c r="AR175">
        <v>96.68366070710924</v>
      </c>
      <c r="AS175">
        <v>7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1664294864.35</v>
      </c>
      <c r="BH175">
        <v>958.2710714285715</v>
      </c>
      <c r="BI175">
        <v>1010.942964285714</v>
      </c>
      <c r="BJ175">
        <v>18.36232142857143</v>
      </c>
      <c r="BK175">
        <v>15.44455357142857</v>
      </c>
      <c r="BL175">
        <v>953.8558214285713</v>
      </c>
      <c r="BM175">
        <v>18.16322142857143</v>
      </c>
      <c r="BN175">
        <v>500.0491428571428</v>
      </c>
      <c r="BO175">
        <v>91.10449999999999</v>
      </c>
      <c r="BP175">
        <v>0.09997024642857143</v>
      </c>
      <c r="BQ175">
        <v>24.50608571428571</v>
      </c>
      <c r="BR175">
        <v>25.00037142857143</v>
      </c>
      <c r="BS175">
        <v>999.9000000000002</v>
      </c>
      <c r="BT175">
        <v>0</v>
      </c>
      <c r="BU175">
        <v>0</v>
      </c>
      <c r="BV175">
        <v>9995.674285714285</v>
      </c>
      <c r="BW175">
        <v>0</v>
      </c>
      <c r="BX175">
        <v>8.440099999999999</v>
      </c>
      <c r="BY175">
        <v>-52.672425</v>
      </c>
      <c r="BZ175">
        <v>976.1961428571429</v>
      </c>
      <c r="CA175">
        <v>1026.801785714286</v>
      </c>
      <c r="CB175">
        <v>2.917778928571429</v>
      </c>
      <c r="CC175">
        <v>1010.942964285714</v>
      </c>
      <c r="CD175">
        <v>15.44455357142857</v>
      </c>
      <c r="CE175">
        <v>1.672890357142857</v>
      </c>
      <c r="CF175">
        <v>1.407067857142857</v>
      </c>
      <c r="CG175">
        <v>14.64713214285714</v>
      </c>
      <c r="CH175">
        <v>11.99399285714286</v>
      </c>
      <c r="CI175">
        <v>2000.0275</v>
      </c>
      <c r="CJ175">
        <v>0.9800054285714286</v>
      </c>
      <c r="CK175">
        <v>0.01999461785714286</v>
      </c>
      <c r="CL175">
        <v>0</v>
      </c>
      <c r="CM175">
        <v>765.8194642857143</v>
      </c>
      <c r="CN175">
        <v>5.000560000000001</v>
      </c>
      <c r="CO175">
        <v>15268.48928571429</v>
      </c>
      <c r="CP175">
        <v>17295.14285714286</v>
      </c>
      <c r="CQ175">
        <v>37.687</v>
      </c>
      <c r="CR175">
        <v>38.37942857142857</v>
      </c>
      <c r="CS175">
        <v>37.4955</v>
      </c>
      <c r="CT175">
        <v>37.223</v>
      </c>
      <c r="CU175">
        <v>38.437</v>
      </c>
      <c r="CV175">
        <v>1955.136785714286</v>
      </c>
      <c r="CW175">
        <v>39.8907142857143</v>
      </c>
      <c r="CX175">
        <v>0</v>
      </c>
      <c r="CY175">
        <v>1664294888.1</v>
      </c>
      <c r="CZ175">
        <v>0</v>
      </c>
      <c r="DA175">
        <v>0</v>
      </c>
      <c r="DB175" t="s">
        <v>356</v>
      </c>
      <c r="DC175">
        <v>1663861122</v>
      </c>
      <c r="DD175">
        <v>1663861125</v>
      </c>
      <c r="DE175">
        <v>0</v>
      </c>
      <c r="DF175">
        <v>-0.287</v>
      </c>
      <c r="DG175">
        <v>-0.004</v>
      </c>
      <c r="DH175">
        <v>3.172</v>
      </c>
      <c r="DI175">
        <v>0.178</v>
      </c>
      <c r="DJ175">
        <v>400</v>
      </c>
      <c r="DK175">
        <v>17</v>
      </c>
      <c r="DL175">
        <v>0.18</v>
      </c>
      <c r="DM175">
        <v>0.07000000000000001</v>
      </c>
      <c r="DN175">
        <v>-52.62647</v>
      </c>
      <c r="DO175">
        <v>-1.061221013133123</v>
      </c>
      <c r="DP175">
        <v>0.1120333414658334</v>
      </c>
      <c r="DQ175">
        <v>0</v>
      </c>
      <c r="DR175">
        <v>2.93398925</v>
      </c>
      <c r="DS175">
        <v>-0.3488362851782428</v>
      </c>
      <c r="DT175">
        <v>0.03421617997289442</v>
      </c>
      <c r="DU175">
        <v>0</v>
      </c>
      <c r="DV175">
        <v>0</v>
      </c>
      <c r="DW175">
        <v>2</v>
      </c>
      <c r="DX175" t="s">
        <v>357</v>
      </c>
      <c r="DY175">
        <v>2.98052</v>
      </c>
      <c r="DZ175">
        <v>2.72842</v>
      </c>
      <c r="EA175">
        <v>0.156334</v>
      </c>
      <c r="EB175">
        <v>0.163044</v>
      </c>
      <c r="EC175">
        <v>0.0898023</v>
      </c>
      <c r="ED175">
        <v>0.0801159</v>
      </c>
      <c r="EE175">
        <v>25342.3</v>
      </c>
      <c r="EF175">
        <v>24771.8</v>
      </c>
      <c r="EG175">
        <v>30563.8</v>
      </c>
      <c r="EH175">
        <v>29839.4</v>
      </c>
      <c r="EI175">
        <v>38386.3</v>
      </c>
      <c r="EJ175">
        <v>36145.6</v>
      </c>
      <c r="EK175">
        <v>46741.5</v>
      </c>
      <c r="EL175">
        <v>44368.7</v>
      </c>
      <c r="EM175">
        <v>1.87997</v>
      </c>
      <c r="EN175">
        <v>1.88953</v>
      </c>
      <c r="EO175">
        <v>0.110418</v>
      </c>
      <c r="EP175">
        <v>0</v>
      </c>
      <c r="EQ175">
        <v>23.1582</v>
      </c>
      <c r="ER175">
        <v>999.9</v>
      </c>
      <c r="ES175">
        <v>39.5</v>
      </c>
      <c r="ET175">
        <v>30.2</v>
      </c>
      <c r="EU175">
        <v>18.6857</v>
      </c>
      <c r="EV175">
        <v>63.5155</v>
      </c>
      <c r="EW175">
        <v>23.8622</v>
      </c>
      <c r="EX175">
        <v>1</v>
      </c>
      <c r="EY175">
        <v>-0.09852900000000001</v>
      </c>
      <c r="EZ175">
        <v>1.20529</v>
      </c>
      <c r="FA175">
        <v>20.2403</v>
      </c>
      <c r="FB175">
        <v>5.23182</v>
      </c>
      <c r="FC175">
        <v>11.968</v>
      </c>
      <c r="FD175">
        <v>4.971</v>
      </c>
      <c r="FE175">
        <v>3.28965</v>
      </c>
      <c r="FF175">
        <v>9999</v>
      </c>
      <c r="FG175">
        <v>9999</v>
      </c>
      <c r="FH175">
        <v>9999</v>
      </c>
      <c r="FI175">
        <v>377.4</v>
      </c>
      <c r="FJ175">
        <v>4.97274</v>
      </c>
      <c r="FK175">
        <v>1.87694</v>
      </c>
      <c r="FL175">
        <v>1.875</v>
      </c>
      <c r="FM175">
        <v>1.8779</v>
      </c>
      <c r="FN175">
        <v>1.8746</v>
      </c>
      <c r="FO175">
        <v>1.8782</v>
      </c>
      <c r="FP175">
        <v>1.87531</v>
      </c>
      <c r="FQ175">
        <v>1.87637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4.463</v>
      </c>
      <c r="GF175">
        <v>0.1992</v>
      </c>
      <c r="GG175">
        <v>1.777354642861949</v>
      </c>
      <c r="GH175">
        <v>0.004141656873719072</v>
      </c>
      <c r="GI175">
        <v>-1.960372967482991E-06</v>
      </c>
      <c r="GJ175">
        <v>5.42736388890357E-10</v>
      </c>
      <c r="GK175">
        <v>-0.009777689371679627</v>
      </c>
      <c r="GL175">
        <v>0.002273355880072555</v>
      </c>
      <c r="GM175">
        <v>0.000541358641816816</v>
      </c>
      <c r="GN175">
        <v>-1.836191331155658E-06</v>
      </c>
      <c r="GO175">
        <v>-0</v>
      </c>
      <c r="GP175">
        <v>2096</v>
      </c>
      <c r="GQ175">
        <v>1</v>
      </c>
      <c r="GR175">
        <v>23</v>
      </c>
      <c r="GS175">
        <v>7229.2</v>
      </c>
      <c r="GT175">
        <v>7229.1</v>
      </c>
      <c r="GU175">
        <v>2.31201</v>
      </c>
      <c r="GV175">
        <v>2.52808</v>
      </c>
      <c r="GW175">
        <v>1.39893</v>
      </c>
      <c r="GX175">
        <v>2.33643</v>
      </c>
      <c r="GY175">
        <v>1.44897</v>
      </c>
      <c r="GZ175">
        <v>2.42798</v>
      </c>
      <c r="HA175">
        <v>34.8755</v>
      </c>
      <c r="HB175">
        <v>15.2966</v>
      </c>
      <c r="HC175">
        <v>18</v>
      </c>
      <c r="HD175">
        <v>486.77</v>
      </c>
      <c r="HE175">
        <v>463.46</v>
      </c>
      <c r="HF175">
        <v>21.6137</v>
      </c>
      <c r="HG175">
        <v>25.7057</v>
      </c>
      <c r="HH175">
        <v>30</v>
      </c>
      <c r="HI175">
        <v>25.5505</v>
      </c>
      <c r="HJ175">
        <v>25.6239</v>
      </c>
      <c r="HK175">
        <v>46.2828</v>
      </c>
      <c r="HL175">
        <v>21.0446</v>
      </c>
      <c r="HM175">
        <v>45.0928</v>
      </c>
      <c r="HN175">
        <v>21.6349</v>
      </c>
      <c r="HO175">
        <v>1055.44</v>
      </c>
      <c r="HP175">
        <v>15.5423</v>
      </c>
      <c r="HQ175">
        <v>101.024</v>
      </c>
      <c r="HR175">
        <v>102.029</v>
      </c>
    </row>
    <row r="176" spans="1:226">
      <c r="A176">
        <v>160</v>
      </c>
      <c r="B176">
        <v>1664294877.1</v>
      </c>
      <c r="C176">
        <v>1770.099999904633</v>
      </c>
      <c r="D176" t="s">
        <v>680</v>
      </c>
      <c r="E176" t="s">
        <v>681</v>
      </c>
      <c r="F176">
        <v>5</v>
      </c>
      <c r="G176" t="s">
        <v>353</v>
      </c>
      <c r="H176" t="s">
        <v>555</v>
      </c>
      <c r="I176">
        <v>1664294869.618518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1060.362892051949</v>
      </c>
      <c r="AK176">
        <v>1017.896545454545</v>
      </c>
      <c r="AL176">
        <v>3.397721212121071</v>
      </c>
      <c r="AM176">
        <v>63.45</v>
      </c>
      <c r="AN176">
        <f>(AP176 - AO176 + BO176*1E3/(8.314*(BQ176+273.15)) * AR176/BN176 * AQ176) * BN176/(100*BB176) * 1000/(1000 - AP176)</f>
        <v>0</v>
      </c>
      <c r="AO176">
        <v>15.48622972574863</v>
      </c>
      <c r="AP176">
        <v>18.36852657342658</v>
      </c>
      <c r="AQ176">
        <v>1.994098112312859E-05</v>
      </c>
      <c r="AR176">
        <v>96.68366070710924</v>
      </c>
      <c r="AS176">
        <v>7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1664294869.618518</v>
      </c>
      <c r="BH176">
        <v>975.8684814814815</v>
      </c>
      <c r="BI176">
        <v>1028.617777777778</v>
      </c>
      <c r="BJ176">
        <v>18.36484814814815</v>
      </c>
      <c r="BK176">
        <v>15.47007407407408</v>
      </c>
      <c r="BL176">
        <v>971.4202962962961</v>
      </c>
      <c r="BM176">
        <v>18.1657</v>
      </c>
      <c r="BN176">
        <v>500.0606296296297</v>
      </c>
      <c r="BO176">
        <v>91.10454444444446</v>
      </c>
      <c r="BP176">
        <v>0.1000166814814815</v>
      </c>
      <c r="BQ176">
        <v>24.4959962962963</v>
      </c>
      <c r="BR176">
        <v>24.98409259259259</v>
      </c>
      <c r="BS176">
        <v>999.9000000000001</v>
      </c>
      <c r="BT176">
        <v>0</v>
      </c>
      <c r="BU176">
        <v>0</v>
      </c>
      <c r="BV176">
        <v>9992.96962962963</v>
      </c>
      <c r="BW176">
        <v>0</v>
      </c>
      <c r="BX176">
        <v>8.440099999999999</v>
      </c>
      <c r="BY176">
        <v>-52.75007407407407</v>
      </c>
      <c r="BZ176">
        <v>994.1253703703704</v>
      </c>
      <c r="CA176">
        <v>1044.781481481481</v>
      </c>
      <c r="CB176">
        <v>2.894782222222222</v>
      </c>
      <c r="CC176">
        <v>1028.617777777778</v>
      </c>
      <c r="CD176">
        <v>15.47007407407408</v>
      </c>
      <c r="CE176">
        <v>1.673121851851852</v>
      </c>
      <c r="CF176">
        <v>1.409393703703704</v>
      </c>
      <c r="CG176">
        <v>14.64927777777778</v>
      </c>
      <c r="CH176">
        <v>12.01907037037037</v>
      </c>
      <c r="CI176">
        <v>2000.015185185185</v>
      </c>
      <c r="CJ176">
        <v>0.9800052222222222</v>
      </c>
      <c r="CK176">
        <v>0.01999477777777778</v>
      </c>
      <c r="CL176">
        <v>0</v>
      </c>
      <c r="CM176">
        <v>765.9704814814816</v>
      </c>
      <c r="CN176">
        <v>5.000560000000001</v>
      </c>
      <c r="CO176">
        <v>15269.9962962963</v>
      </c>
      <c r="CP176">
        <v>17295.03333333334</v>
      </c>
      <c r="CQ176">
        <v>37.687</v>
      </c>
      <c r="CR176">
        <v>38.375</v>
      </c>
      <c r="CS176">
        <v>37.47666666666667</v>
      </c>
      <c r="CT176">
        <v>37.20566666666667</v>
      </c>
      <c r="CU176">
        <v>38.437</v>
      </c>
      <c r="CV176">
        <v>1955.124444444445</v>
      </c>
      <c r="CW176">
        <v>39.89074074074075</v>
      </c>
      <c r="CX176">
        <v>0</v>
      </c>
      <c r="CY176">
        <v>1664294892.9</v>
      </c>
      <c r="CZ176">
        <v>0</v>
      </c>
      <c r="DA176">
        <v>0</v>
      </c>
      <c r="DB176" t="s">
        <v>356</v>
      </c>
      <c r="DC176">
        <v>1663861122</v>
      </c>
      <c r="DD176">
        <v>1663861125</v>
      </c>
      <c r="DE176">
        <v>0</v>
      </c>
      <c r="DF176">
        <v>-0.287</v>
      </c>
      <c r="DG176">
        <v>-0.004</v>
      </c>
      <c r="DH176">
        <v>3.172</v>
      </c>
      <c r="DI176">
        <v>0.178</v>
      </c>
      <c r="DJ176">
        <v>400</v>
      </c>
      <c r="DK176">
        <v>17</v>
      </c>
      <c r="DL176">
        <v>0.18</v>
      </c>
      <c r="DM176">
        <v>0.07000000000000001</v>
      </c>
      <c r="DN176">
        <v>-52.70283414634147</v>
      </c>
      <c r="DO176">
        <v>-0.8723623693379197</v>
      </c>
      <c r="DP176">
        <v>0.09466632442621185</v>
      </c>
      <c r="DQ176">
        <v>0</v>
      </c>
      <c r="DR176">
        <v>2.910220975609755</v>
      </c>
      <c r="DS176">
        <v>-0.2831119860627112</v>
      </c>
      <c r="DT176">
        <v>0.02970580560855173</v>
      </c>
      <c r="DU176">
        <v>0</v>
      </c>
      <c r="DV176">
        <v>0</v>
      </c>
      <c r="DW176">
        <v>2</v>
      </c>
      <c r="DX176" t="s">
        <v>357</v>
      </c>
      <c r="DY176">
        <v>2.98048</v>
      </c>
      <c r="DZ176">
        <v>2.72806</v>
      </c>
      <c r="EA176">
        <v>0.158023</v>
      </c>
      <c r="EB176">
        <v>0.164703</v>
      </c>
      <c r="EC176">
        <v>0.0898014</v>
      </c>
      <c r="ED176">
        <v>0.0801234</v>
      </c>
      <c r="EE176">
        <v>25292.1</v>
      </c>
      <c r="EF176">
        <v>24722.7</v>
      </c>
      <c r="EG176">
        <v>30564.4</v>
      </c>
      <c r="EH176">
        <v>29839.5</v>
      </c>
      <c r="EI176">
        <v>38387.3</v>
      </c>
      <c r="EJ176">
        <v>36145.5</v>
      </c>
      <c r="EK176">
        <v>46742.5</v>
      </c>
      <c r="EL176">
        <v>44368.8</v>
      </c>
      <c r="EM176">
        <v>1.8799</v>
      </c>
      <c r="EN176">
        <v>1.88962</v>
      </c>
      <c r="EO176">
        <v>0.110008</v>
      </c>
      <c r="EP176">
        <v>0</v>
      </c>
      <c r="EQ176">
        <v>23.1543</v>
      </c>
      <c r="ER176">
        <v>999.9</v>
      </c>
      <c r="ES176">
        <v>39.5</v>
      </c>
      <c r="ET176">
        <v>30.2</v>
      </c>
      <c r="EU176">
        <v>18.6855</v>
      </c>
      <c r="EV176">
        <v>63.7955</v>
      </c>
      <c r="EW176">
        <v>24.0625</v>
      </c>
      <c r="EX176">
        <v>1</v>
      </c>
      <c r="EY176">
        <v>-0.0986814</v>
      </c>
      <c r="EZ176">
        <v>1.12227</v>
      </c>
      <c r="FA176">
        <v>20.2408</v>
      </c>
      <c r="FB176">
        <v>5.23107</v>
      </c>
      <c r="FC176">
        <v>11.968</v>
      </c>
      <c r="FD176">
        <v>4.97105</v>
      </c>
      <c r="FE176">
        <v>3.28965</v>
      </c>
      <c r="FF176">
        <v>9999</v>
      </c>
      <c r="FG176">
        <v>9999</v>
      </c>
      <c r="FH176">
        <v>9999</v>
      </c>
      <c r="FI176">
        <v>377.4</v>
      </c>
      <c r="FJ176">
        <v>4.97275</v>
      </c>
      <c r="FK176">
        <v>1.87692</v>
      </c>
      <c r="FL176">
        <v>1.87501</v>
      </c>
      <c r="FM176">
        <v>1.8779</v>
      </c>
      <c r="FN176">
        <v>1.87456</v>
      </c>
      <c r="FO176">
        <v>1.87819</v>
      </c>
      <c r="FP176">
        <v>1.87531</v>
      </c>
      <c r="FQ176">
        <v>1.87637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4.494</v>
      </c>
      <c r="GF176">
        <v>0.1992</v>
      </c>
      <c r="GG176">
        <v>1.777354642861949</v>
      </c>
      <c r="GH176">
        <v>0.004141656873719072</v>
      </c>
      <c r="GI176">
        <v>-1.960372967482991E-06</v>
      </c>
      <c r="GJ176">
        <v>5.42736388890357E-10</v>
      </c>
      <c r="GK176">
        <v>-0.009777689371679627</v>
      </c>
      <c r="GL176">
        <v>0.002273355880072555</v>
      </c>
      <c r="GM176">
        <v>0.000541358641816816</v>
      </c>
      <c r="GN176">
        <v>-1.836191331155658E-06</v>
      </c>
      <c r="GO176">
        <v>-0</v>
      </c>
      <c r="GP176">
        <v>2096</v>
      </c>
      <c r="GQ176">
        <v>1</v>
      </c>
      <c r="GR176">
        <v>23</v>
      </c>
      <c r="GS176">
        <v>7229.3</v>
      </c>
      <c r="GT176">
        <v>7229.2</v>
      </c>
      <c r="GU176">
        <v>2.33765</v>
      </c>
      <c r="GV176">
        <v>2.52686</v>
      </c>
      <c r="GW176">
        <v>1.39893</v>
      </c>
      <c r="GX176">
        <v>2.33643</v>
      </c>
      <c r="GY176">
        <v>1.44897</v>
      </c>
      <c r="GZ176">
        <v>2.43652</v>
      </c>
      <c r="HA176">
        <v>34.8755</v>
      </c>
      <c r="HB176">
        <v>15.2966</v>
      </c>
      <c r="HC176">
        <v>18</v>
      </c>
      <c r="HD176">
        <v>486.734</v>
      </c>
      <c r="HE176">
        <v>463.541</v>
      </c>
      <c r="HF176">
        <v>21.6309</v>
      </c>
      <c r="HG176">
        <v>25.7057</v>
      </c>
      <c r="HH176">
        <v>30</v>
      </c>
      <c r="HI176">
        <v>25.5511</v>
      </c>
      <c r="HJ176">
        <v>25.6261</v>
      </c>
      <c r="HK176">
        <v>46.9058</v>
      </c>
      <c r="HL176">
        <v>21.0446</v>
      </c>
      <c r="HM176">
        <v>45.0928</v>
      </c>
      <c r="HN176">
        <v>21.6575</v>
      </c>
      <c r="HO176">
        <v>1075.47</v>
      </c>
      <c r="HP176">
        <v>15.5589</v>
      </c>
      <c r="HQ176">
        <v>101.026</v>
      </c>
      <c r="HR176">
        <v>102.029</v>
      </c>
    </row>
    <row r="177" spans="1:226">
      <c r="A177">
        <v>161</v>
      </c>
      <c r="B177">
        <v>1664294882.1</v>
      </c>
      <c r="C177">
        <v>1775.099999904633</v>
      </c>
      <c r="D177" t="s">
        <v>682</v>
      </c>
      <c r="E177" t="s">
        <v>683</v>
      </c>
      <c r="F177">
        <v>5</v>
      </c>
      <c r="G177" t="s">
        <v>353</v>
      </c>
      <c r="H177" t="s">
        <v>555</v>
      </c>
      <c r="I177">
        <v>1664294874.332142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1077.367929800866</v>
      </c>
      <c r="AK177">
        <v>1034.866303030303</v>
      </c>
      <c r="AL177">
        <v>3.380839826839728</v>
      </c>
      <c r="AM177">
        <v>63.45</v>
      </c>
      <c r="AN177">
        <f>(AP177 - AO177 + BO177*1E3/(8.314*(BQ177+273.15)) * AR177/BN177 * AQ177) * BN177/(100*BB177) * 1000/(1000 - AP177)</f>
        <v>0</v>
      </c>
      <c r="AO177">
        <v>15.48810938555187</v>
      </c>
      <c r="AP177">
        <v>18.36205594405596</v>
      </c>
      <c r="AQ177">
        <v>-2.714130665171632E-05</v>
      </c>
      <c r="AR177">
        <v>96.68366070710924</v>
      </c>
      <c r="AS177">
        <v>7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1664294874.332142</v>
      </c>
      <c r="BH177">
        <v>991.6225714285714</v>
      </c>
      <c r="BI177">
        <v>1044.440357142857</v>
      </c>
      <c r="BJ177">
        <v>18.36587857142857</v>
      </c>
      <c r="BK177">
        <v>15.48497142857143</v>
      </c>
      <c r="BL177">
        <v>987.1447142857143</v>
      </c>
      <c r="BM177">
        <v>18.16671428571428</v>
      </c>
      <c r="BN177">
        <v>500.0662857142856</v>
      </c>
      <c r="BO177">
        <v>91.10520714285715</v>
      </c>
      <c r="BP177">
        <v>0.09999551785714285</v>
      </c>
      <c r="BQ177">
        <v>24.48668571428571</v>
      </c>
      <c r="BR177">
        <v>24.96805357142857</v>
      </c>
      <c r="BS177">
        <v>999.9000000000002</v>
      </c>
      <c r="BT177">
        <v>0</v>
      </c>
      <c r="BU177">
        <v>0</v>
      </c>
      <c r="BV177">
        <v>9989.486428571428</v>
      </c>
      <c r="BW177">
        <v>0</v>
      </c>
      <c r="BX177">
        <v>8.440099999999999</v>
      </c>
      <c r="BY177">
        <v>-52.81812857142857</v>
      </c>
      <c r="BZ177">
        <v>1010.175678571429</v>
      </c>
      <c r="CA177">
        <v>1060.867857142857</v>
      </c>
      <c r="CB177">
        <v>2.880918214285714</v>
      </c>
      <c r="CC177">
        <v>1044.440357142857</v>
      </c>
      <c r="CD177">
        <v>15.48497142857143</v>
      </c>
      <c r="CE177">
        <v>1.6732275</v>
      </c>
      <c r="CF177">
        <v>1.410760357142857</v>
      </c>
      <c r="CG177">
        <v>14.65025357142857</v>
      </c>
      <c r="CH177">
        <v>12.0338</v>
      </c>
      <c r="CI177">
        <v>1999.990357142857</v>
      </c>
      <c r="CJ177">
        <v>0.980005</v>
      </c>
      <c r="CK177">
        <v>0.01999495</v>
      </c>
      <c r="CL177">
        <v>0</v>
      </c>
      <c r="CM177">
        <v>765.9911071428572</v>
      </c>
      <c r="CN177">
        <v>5.000560000000001</v>
      </c>
      <c r="CO177">
        <v>15269.81428571428</v>
      </c>
      <c r="CP177">
        <v>17294.83214285714</v>
      </c>
      <c r="CQ177">
        <v>37.66928571428571</v>
      </c>
      <c r="CR177">
        <v>38.375</v>
      </c>
      <c r="CS177">
        <v>37.45724999999999</v>
      </c>
      <c r="CT177">
        <v>37.1915</v>
      </c>
      <c r="CU177">
        <v>38.43257142857142</v>
      </c>
      <c r="CV177">
        <v>1955.1</v>
      </c>
      <c r="CW177">
        <v>39.89035714285716</v>
      </c>
      <c r="CX177">
        <v>0</v>
      </c>
      <c r="CY177">
        <v>1664294898.3</v>
      </c>
      <c r="CZ177">
        <v>0</v>
      </c>
      <c r="DA177">
        <v>0</v>
      </c>
      <c r="DB177" t="s">
        <v>356</v>
      </c>
      <c r="DC177">
        <v>1663861122</v>
      </c>
      <c r="DD177">
        <v>1663861125</v>
      </c>
      <c r="DE177">
        <v>0</v>
      </c>
      <c r="DF177">
        <v>-0.287</v>
      </c>
      <c r="DG177">
        <v>-0.004</v>
      </c>
      <c r="DH177">
        <v>3.172</v>
      </c>
      <c r="DI177">
        <v>0.178</v>
      </c>
      <c r="DJ177">
        <v>400</v>
      </c>
      <c r="DK177">
        <v>17</v>
      </c>
      <c r="DL177">
        <v>0.18</v>
      </c>
      <c r="DM177">
        <v>0.07000000000000001</v>
      </c>
      <c r="DN177">
        <v>-52.77146585365853</v>
      </c>
      <c r="DO177">
        <v>-0.8531832752614237</v>
      </c>
      <c r="DP177">
        <v>0.0946259867616334</v>
      </c>
      <c r="DQ177">
        <v>0</v>
      </c>
      <c r="DR177">
        <v>2.892172682926829</v>
      </c>
      <c r="DS177">
        <v>-0.1708509407665489</v>
      </c>
      <c r="DT177">
        <v>0.02016994093179618</v>
      </c>
      <c r="DU177">
        <v>0</v>
      </c>
      <c r="DV177">
        <v>0</v>
      </c>
      <c r="DW177">
        <v>2</v>
      </c>
      <c r="DX177" t="s">
        <v>357</v>
      </c>
      <c r="DY177">
        <v>2.98062</v>
      </c>
      <c r="DZ177">
        <v>2.72824</v>
      </c>
      <c r="EA177">
        <v>0.159696</v>
      </c>
      <c r="EB177">
        <v>0.166359</v>
      </c>
      <c r="EC177">
        <v>0.0897756</v>
      </c>
      <c r="ED177">
        <v>0.08014209999999999</v>
      </c>
      <c r="EE177">
        <v>25242</v>
      </c>
      <c r="EF177">
        <v>24673.5</v>
      </c>
      <c r="EG177">
        <v>30564.5</v>
      </c>
      <c r="EH177">
        <v>29839.2</v>
      </c>
      <c r="EI177">
        <v>38388.9</v>
      </c>
      <c r="EJ177">
        <v>36144.5</v>
      </c>
      <c r="EK177">
        <v>46743</v>
      </c>
      <c r="EL177">
        <v>44368.3</v>
      </c>
      <c r="EM177">
        <v>1.88005</v>
      </c>
      <c r="EN177">
        <v>1.88985</v>
      </c>
      <c r="EO177">
        <v>0.110008</v>
      </c>
      <c r="EP177">
        <v>0</v>
      </c>
      <c r="EQ177">
        <v>23.1505</v>
      </c>
      <c r="ER177">
        <v>999.9</v>
      </c>
      <c r="ES177">
        <v>39.5</v>
      </c>
      <c r="ET177">
        <v>30.2</v>
      </c>
      <c r="EU177">
        <v>18.6858</v>
      </c>
      <c r="EV177">
        <v>63.5355</v>
      </c>
      <c r="EW177">
        <v>24.1106</v>
      </c>
      <c r="EX177">
        <v>1</v>
      </c>
      <c r="EY177">
        <v>-0.0988034</v>
      </c>
      <c r="EZ177">
        <v>1.05957</v>
      </c>
      <c r="FA177">
        <v>20.2414</v>
      </c>
      <c r="FB177">
        <v>5.23062</v>
      </c>
      <c r="FC177">
        <v>11.968</v>
      </c>
      <c r="FD177">
        <v>4.9709</v>
      </c>
      <c r="FE177">
        <v>3.28958</v>
      </c>
      <c r="FF177">
        <v>9999</v>
      </c>
      <c r="FG177">
        <v>9999</v>
      </c>
      <c r="FH177">
        <v>9999</v>
      </c>
      <c r="FI177">
        <v>377.4</v>
      </c>
      <c r="FJ177">
        <v>4.97273</v>
      </c>
      <c r="FK177">
        <v>1.87693</v>
      </c>
      <c r="FL177">
        <v>1.875</v>
      </c>
      <c r="FM177">
        <v>1.8779</v>
      </c>
      <c r="FN177">
        <v>1.87457</v>
      </c>
      <c r="FO177">
        <v>1.87819</v>
      </c>
      <c r="FP177">
        <v>1.87531</v>
      </c>
      <c r="FQ177">
        <v>1.87637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4.52</v>
      </c>
      <c r="GF177">
        <v>0.1991</v>
      </c>
      <c r="GG177">
        <v>1.777354642861949</v>
      </c>
      <c r="GH177">
        <v>0.004141656873719072</v>
      </c>
      <c r="GI177">
        <v>-1.960372967482991E-06</v>
      </c>
      <c r="GJ177">
        <v>5.42736388890357E-10</v>
      </c>
      <c r="GK177">
        <v>-0.009777689371679627</v>
      </c>
      <c r="GL177">
        <v>0.002273355880072555</v>
      </c>
      <c r="GM177">
        <v>0.000541358641816816</v>
      </c>
      <c r="GN177">
        <v>-1.836191331155658E-06</v>
      </c>
      <c r="GO177">
        <v>-0</v>
      </c>
      <c r="GP177">
        <v>2096</v>
      </c>
      <c r="GQ177">
        <v>1</v>
      </c>
      <c r="GR177">
        <v>23</v>
      </c>
      <c r="GS177">
        <v>7229.3</v>
      </c>
      <c r="GT177">
        <v>7229.3</v>
      </c>
      <c r="GU177">
        <v>2.37061</v>
      </c>
      <c r="GV177">
        <v>2.52441</v>
      </c>
      <c r="GW177">
        <v>1.39893</v>
      </c>
      <c r="GX177">
        <v>2.33643</v>
      </c>
      <c r="GY177">
        <v>1.44897</v>
      </c>
      <c r="GZ177">
        <v>2.35107</v>
      </c>
      <c r="HA177">
        <v>34.8755</v>
      </c>
      <c r="HB177">
        <v>15.2966</v>
      </c>
      <c r="HC177">
        <v>18</v>
      </c>
      <c r="HD177">
        <v>486.815</v>
      </c>
      <c r="HE177">
        <v>463.684</v>
      </c>
      <c r="HF177">
        <v>21.6566</v>
      </c>
      <c r="HG177">
        <v>25.7057</v>
      </c>
      <c r="HH177">
        <v>29.9999</v>
      </c>
      <c r="HI177">
        <v>25.5511</v>
      </c>
      <c r="HJ177">
        <v>25.6261</v>
      </c>
      <c r="HK177">
        <v>47.4585</v>
      </c>
      <c r="HL177">
        <v>20.7711</v>
      </c>
      <c r="HM177">
        <v>45.0928</v>
      </c>
      <c r="HN177">
        <v>21.6842</v>
      </c>
      <c r="HO177">
        <v>1088.83</v>
      </c>
      <c r="HP177">
        <v>15.584</v>
      </c>
      <c r="HQ177">
        <v>101.027</v>
      </c>
      <c r="HR177">
        <v>102.028</v>
      </c>
    </row>
    <row r="178" spans="1:226">
      <c r="A178">
        <v>162</v>
      </c>
      <c r="B178">
        <v>1664294887.1</v>
      </c>
      <c r="C178">
        <v>1780.099999904633</v>
      </c>
      <c r="D178" t="s">
        <v>684</v>
      </c>
      <c r="E178" t="s">
        <v>685</v>
      </c>
      <c r="F178">
        <v>5</v>
      </c>
      <c r="G178" t="s">
        <v>353</v>
      </c>
      <c r="H178" t="s">
        <v>555</v>
      </c>
      <c r="I178">
        <v>1664294879.6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1094.442554528138</v>
      </c>
      <c r="AK178">
        <v>1051.88606060606</v>
      </c>
      <c r="AL178">
        <v>3.399215584415491</v>
      </c>
      <c r="AM178">
        <v>63.45</v>
      </c>
      <c r="AN178">
        <f>(AP178 - AO178 + BO178*1E3/(8.314*(BQ178+273.15)) * AR178/BN178 * AQ178) * BN178/(100*BB178) * 1000/(1000 - AP178)</f>
        <v>0</v>
      </c>
      <c r="AO178">
        <v>15.49945135006252</v>
      </c>
      <c r="AP178">
        <v>18.35968671328673</v>
      </c>
      <c r="AQ178">
        <v>-3.755333479391644E-05</v>
      </c>
      <c r="AR178">
        <v>96.68366070710924</v>
      </c>
      <c r="AS178">
        <v>7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1664294879.6</v>
      </c>
      <c r="BH178">
        <v>1009.222703703704</v>
      </c>
      <c r="BI178">
        <v>1062.111111111111</v>
      </c>
      <c r="BJ178">
        <v>18.36427777777778</v>
      </c>
      <c r="BK178">
        <v>15.49384444444444</v>
      </c>
      <c r="BL178">
        <v>1004.712888888889</v>
      </c>
      <c r="BM178">
        <v>18.16513333333333</v>
      </c>
      <c r="BN178">
        <v>500.0696296296297</v>
      </c>
      <c r="BO178">
        <v>91.10525925925926</v>
      </c>
      <c r="BP178">
        <v>0.09995416296296294</v>
      </c>
      <c r="BQ178">
        <v>24.48492592592593</v>
      </c>
      <c r="BR178">
        <v>24.96106296296296</v>
      </c>
      <c r="BS178">
        <v>999.9000000000001</v>
      </c>
      <c r="BT178">
        <v>0</v>
      </c>
      <c r="BU178">
        <v>0</v>
      </c>
      <c r="BV178">
        <v>9988.196296296295</v>
      </c>
      <c r="BW178">
        <v>0</v>
      </c>
      <c r="BX178">
        <v>8.440099999999999</v>
      </c>
      <c r="BY178">
        <v>-52.88803333333334</v>
      </c>
      <c r="BZ178">
        <v>1028.104074074074</v>
      </c>
      <c r="CA178">
        <v>1078.825925925926</v>
      </c>
      <c r="CB178">
        <v>2.870436296296296</v>
      </c>
      <c r="CC178">
        <v>1062.111111111111</v>
      </c>
      <c r="CD178">
        <v>15.49384444444444</v>
      </c>
      <c r="CE178">
        <v>1.673082592592593</v>
      </c>
      <c r="CF178">
        <v>1.41157</v>
      </c>
      <c r="CG178">
        <v>14.64891111111111</v>
      </c>
      <c r="CH178">
        <v>12.0425</v>
      </c>
      <c r="CI178">
        <v>1999.987037037037</v>
      </c>
      <c r="CJ178">
        <v>0.9800046296296295</v>
      </c>
      <c r="CK178">
        <v>0.01999523703703704</v>
      </c>
      <c r="CL178">
        <v>0</v>
      </c>
      <c r="CM178">
        <v>765.9364814814815</v>
      </c>
      <c r="CN178">
        <v>5.000560000000001</v>
      </c>
      <c r="CO178">
        <v>15267.29259259259</v>
      </c>
      <c r="CP178">
        <v>17294.8</v>
      </c>
      <c r="CQ178">
        <v>37.64796296296296</v>
      </c>
      <c r="CR178">
        <v>38.375</v>
      </c>
      <c r="CS178">
        <v>37.43933333333333</v>
      </c>
      <c r="CT178">
        <v>37.187</v>
      </c>
      <c r="CU178">
        <v>38.42781481481481</v>
      </c>
      <c r="CV178">
        <v>1955.095555555556</v>
      </c>
      <c r="CW178">
        <v>39.89074074074075</v>
      </c>
      <c r="CX178">
        <v>0</v>
      </c>
      <c r="CY178">
        <v>1664294903.1</v>
      </c>
      <c r="CZ178">
        <v>0</v>
      </c>
      <c r="DA178">
        <v>0</v>
      </c>
      <c r="DB178" t="s">
        <v>356</v>
      </c>
      <c r="DC178">
        <v>1663861122</v>
      </c>
      <c r="DD178">
        <v>1663861125</v>
      </c>
      <c r="DE178">
        <v>0</v>
      </c>
      <c r="DF178">
        <v>-0.287</v>
      </c>
      <c r="DG178">
        <v>-0.004</v>
      </c>
      <c r="DH178">
        <v>3.172</v>
      </c>
      <c r="DI178">
        <v>0.178</v>
      </c>
      <c r="DJ178">
        <v>400</v>
      </c>
      <c r="DK178">
        <v>17</v>
      </c>
      <c r="DL178">
        <v>0.18</v>
      </c>
      <c r="DM178">
        <v>0.07000000000000001</v>
      </c>
      <c r="DN178">
        <v>-52.83948292682928</v>
      </c>
      <c r="DO178">
        <v>-0.7960264808363006</v>
      </c>
      <c r="DP178">
        <v>0.0891569618978145</v>
      </c>
      <c r="DQ178">
        <v>0</v>
      </c>
      <c r="DR178">
        <v>2.877730487804878</v>
      </c>
      <c r="DS178">
        <v>-0.1127132404181159</v>
      </c>
      <c r="DT178">
        <v>0.01271646099549131</v>
      </c>
      <c r="DU178">
        <v>0</v>
      </c>
      <c r="DV178">
        <v>0</v>
      </c>
      <c r="DW178">
        <v>2</v>
      </c>
      <c r="DX178" t="s">
        <v>357</v>
      </c>
      <c r="DY178">
        <v>2.98065</v>
      </c>
      <c r="DZ178">
        <v>2.72805</v>
      </c>
      <c r="EA178">
        <v>0.161357</v>
      </c>
      <c r="EB178">
        <v>0.167989</v>
      </c>
      <c r="EC178">
        <v>0.0897728</v>
      </c>
      <c r="ED178">
        <v>0.0802247</v>
      </c>
      <c r="EE178">
        <v>25191.9</v>
      </c>
      <c r="EF178">
        <v>24625.4</v>
      </c>
      <c r="EG178">
        <v>30564.2</v>
      </c>
      <c r="EH178">
        <v>29839.3</v>
      </c>
      <c r="EI178">
        <v>38388.7</v>
      </c>
      <c r="EJ178">
        <v>36141.4</v>
      </c>
      <c r="EK178">
        <v>46742.5</v>
      </c>
      <c r="EL178">
        <v>44368.3</v>
      </c>
      <c r="EM178">
        <v>1.87997</v>
      </c>
      <c r="EN178">
        <v>1.88985</v>
      </c>
      <c r="EO178">
        <v>0.110593</v>
      </c>
      <c r="EP178">
        <v>0</v>
      </c>
      <c r="EQ178">
        <v>23.1466</v>
      </c>
      <c r="ER178">
        <v>999.9</v>
      </c>
      <c r="ES178">
        <v>39.5</v>
      </c>
      <c r="ET178">
        <v>30.2</v>
      </c>
      <c r="EU178">
        <v>18.6852</v>
      </c>
      <c r="EV178">
        <v>63.3355</v>
      </c>
      <c r="EW178">
        <v>23.7981</v>
      </c>
      <c r="EX178">
        <v>1</v>
      </c>
      <c r="EY178">
        <v>-0.09892529999999999</v>
      </c>
      <c r="EZ178">
        <v>1.01266</v>
      </c>
      <c r="FA178">
        <v>20.2417</v>
      </c>
      <c r="FB178">
        <v>5.23107</v>
      </c>
      <c r="FC178">
        <v>11.968</v>
      </c>
      <c r="FD178">
        <v>4.97095</v>
      </c>
      <c r="FE178">
        <v>3.28965</v>
      </c>
      <c r="FF178">
        <v>9999</v>
      </c>
      <c r="FG178">
        <v>9999</v>
      </c>
      <c r="FH178">
        <v>9999</v>
      </c>
      <c r="FI178">
        <v>377.4</v>
      </c>
      <c r="FJ178">
        <v>4.97275</v>
      </c>
      <c r="FK178">
        <v>1.87695</v>
      </c>
      <c r="FL178">
        <v>1.87501</v>
      </c>
      <c r="FM178">
        <v>1.8779</v>
      </c>
      <c r="FN178">
        <v>1.87457</v>
      </c>
      <c r="FO178">
        <v>1.87819</v>
      </c>
      <c r="FP178">
        <v>1.87531</v>
      </c>
      <c r="FQ178">
        <v>1.87637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4.56</v>
      </c>
      <c r="GF178">
        <v>0.199</v>
      </c>
      <c r="GG178">
        <v>1.777354642861949</v>
      </c>
      <c r="GH178">
        <v>0.004141656873719072</v>
      </c>
      <c r="GI178">
        <v>-1.960372967482991E-06</v>
      </c>
      <c r="GJ178">
        <v>5.42736388890357E-10</v>
      </c>
      <c r="GK178">
        <v>-0.009777689371679627</v>
      </c>
      <c r="GL178">
        <v>0.002273355880072555</v>
      </c>
      <c r="GM178">
        <v>0.000541358641816816</v>
      </c>
      <c r="GN178">
        <v>-1.836191331155658E-06</v>
      </c>
      <c r="GO178">
        <v>-0</v>
      </c>
      <c r="GP178">
        <v>2096</v>
      </c>
      <c r="GQ178">
        <v>1</v>
      </c>
      <c r="GR178">
        <v>23</v>
      </c>
      <c r="GS178">
        <v>7229.4</v>
      </c>
      <c r="GT178">
        <v>7229.4</v>
      </c>
      <c r="GU178">
        <v>2.39502</v>
      </c>
      <c r="GV178">
        <v>2.51343</v>
      </c>
      <c r="GW178">
        <v>1.39893</v>
      </c>
      <c r="GX178">
        <v>2.33643</v>
      </c>
      <c r="GY178">
        <v>1.44897</v>
      </c>
      <c r="GZ178">
        <v>2.41333</v>
      </c>
      <c r="HA178">
        <v>34.8755</v>
      </c>
      <c r="HB178">
        <v>15.2966</v>
      </c>
      <c r="HC178">
        <v>18</v>
      </c>
      <c r="HD178">
        <v>486.775</v>
      </c>
      <c r="HE178">
        <v>463.684</v>
      </c>
      <c r="HF178">
        <v>21.6869</v>
      </c>
      <c r="HG178">
        <v>25.7057</v>
      </c>
      <c r="HH178">
        <v>29.9998</v>
      </c>
      <c r="HI178">
        <v>25.5511</v>
      </c>
      <c r="HJ178">
        <v>25.6261</v>
      </c>
      <c r="HK178">
        <v>48.0733</v>
      </c>
      <c r="HL178">
        <v>20.4886</v>
      </c>
      <c r="HM178">
        <v>45.0928</v>
      </c>
      <c r="HN178">
        <v>21.7139</v>
      </c>
      <c r="HO178">
        <v>1108.86</v>
      </c>
      <c r="HP178">
        <v>15.6028</v>
      </c>
      <c r="HQ178">
        <v>101.026</v>
      </c>
      <c r="HR178">
        <v>102.028</v>
      </c>
    </row>
    <row r="179" spans="1:226">
      <c r="A179">
        <v>163</v>
      </c>
      <c r="B179">
        <v>1664294892.1</v>
      </c>
      <c r="C179">
        <v>1785.099999904633</v>
      </c>
      <c r="D179" t="s">
        <v>686</v>
      </c>
      <c r="E179" t="s">
        <v>687</v>
      </c>
      <c r="F179">
        <v>5</v>
      </c>
      <c r="G179" t="s">
        <v>353</v>
      </c>
      <c r="H179" t="s">
        <v>555</v>
      </c>
      <c r="I179">
        <v>1664294884.314285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1111.409906008658</v>
      </c>
      <c r="AK179">
        <v>1068.90709090909</v>
      </c>
      <c r="AL179">
        <v>3.402223376623186</v>
      </c>
      <c r="AM179">
        <v>63.45</v>
      </c>
      <c r="AN179">
        <f>(AP179 - AO179 + BO179*1E3/(8.314*(BQ179+273.15)) * AR179/BN179 * AQ179) * BN179/(100*BB179) * 1000/(1000 - AP179)</f>
        <v>0</v>
      </c>
      <c r="AO179">
        <v>15.51492666572483</v>
      </c>
      <c r="AP179">
        <v>18.36248041958044</v>
      </c>
      <c r="AQ179">
        <v>7.449723898862238E-06</v>
      </c>
      <c r="AR179">
        <v>96.68366070710924</v>
      </c>
      <c r="AS179">
        <v>7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1664294884.314285</v>
      </c>
      <c r="BH179">
        <v>1024.959392857143</v>
      </c>
      <c r="BI179">
        <v>1077.886428571428</v>
      </c>
      <c r="BJ179">
        <v>18.36196071428571</v>
      </c>
      <c r="BK179">
        <v>15.5047</v>
      </c>
      <c r="BL179">
        <v>1020.420714285714</v>
      </c>
      <c r="BM179">
        <v>18.16286071428572</v>
      </c>
      <c r="BN179">
        <v>500.0564285714286</v>
      </c>
      <c r="BO179">
        <v>91.10544999999999</v>
      </c>
      <c r="BP179">
        <v>0.09996221428571428</v>
      </c>
      <c r="BQ179">
        <v>24.49278214285714</v>
      </c>
      <c r="BR179">
        <v>24.96821428571428</v>
      </c>
      <c r="BS179">
        <v>999.9000000000002</v>
      </c>
      <c r="BT179">
        <v>0</v>
      </c>
      <c r="BU179">
        <v>0</v>
      </c>
      <c r="BV179">
        <v>9985.446428571429</v>
      </c>
      <c r="BW179">
        <v>0</v>
      </c>
      <c r="BX179">
        <v>8.440099999999999</v>
      </c>
      <c r="BY179">
        <v>-52.92647142857142</v>
      </c>
      <c r="BZ179">
        <v>1044.133214285714</v>
      </c>
      <c r="CA179">
        <v>1094.861071428571</v>
      </c>
      <c r="CB179">
        <v>2.857261071428571</v>
      </c>
      <c r="CC179">
        <v>1077.886428571428</v>
      </c>
      <c r="CD179">
        <v>15.5047</v>
      </c>
      <c r="CE179">
        <v>1.672875357142857</v>
      </c>
      <c r="CF179">
        <v>1.412562142857143</v>
      </c>
      <c r="CG179">
        <v>14.64698571428572</v>
      </c>
      <c r="CH179">
        <v>12.05315714285714</v>
      </c>
      <c r="CI179">
        <v>1999.984999999999</v>
      </c>
      <c r="CJ179">
        <v>0.9800048571428572</v>
      </c>
      <c r="CK179">
        <v>0.01999506071428572</v>
      </c>
      <c r="CL179">
        <v>0</v>
      </c>
      <c r="CM179">
        <v>765.683</v>
      </c>
      <c r="CN179">
        <v>5.000560000000001</v>
      </c>
      <c r="CO179">
        <v>15262.53928571429</v>
      </c>
      <c r="CP179">
        <v>17294.78928571429</v>
      </c>
      <c r="CQ179">
        <v>37.62942857142857</v>
      </c>
      <c r="CR179">
        <v>38.36375</v>
      </c>
      <c r="CS179">
        <v>37.437</v>
      </c>
      <c r="CT179">
        <v>37.187</v>
      </c>
      <c r="CU179">
        <v>38.41485714285714</v>
      </c>
      <c r="CV179">
        <v>1955.093571428571</v>
      </c>
      <c r="CW179">
        <v>39.89035714285716</v>
      </c>
      <c r="CX179">
        <v>0</v>
      </c>
      <c r="CY179">
        <v>1664294907.9</v>
      </c>
      <c r="CZ179">
        <v>0</v>
      </c>
      <c r="DA179">
        <v>0</v>
      </c>
      <c r="DB179" t="s">
        <v>356</v>
      </c>
      <c r="DC179">
        <v>1663861122</v>
      </c>
      <c r="DD179">
        <v>1663861125</v>
      </c>
      <c r="DE179">
        <v>0</v>
      </c>
      <c r="DF179">
        <v>-0.287</v>
      </c>
      <c r="DG179">
        <v>-0.004</v>
      </c>
      <c r="DH179">
        <v>3.172</v>
      </c>
      <c r="DI179">
        <v>0.178</v>
      </c>
      <c r="DJ179">
        <v>400</v>
      </c>
      <c r="DK179">
        <v>17</v>
      </c>
      <c r="DL179">
        <v>0.18</v>
      </c>
      <c r="DM179">
        <v>0.07000000000000001</v>
      </c>
      <c r="DN179">
        <v>-52.896395</v>
      </c>
      <c r="DO179">
        <v>-0.741005628517725</v>
      </c>
      <c r="DP179">
        <v>0.08799796574353298</v>
      </c>
      <c r="DQ179">
        <v>0</v>
      </c>
      <c r="DR179">
        <v>2.86486525</v>
      </c>
      <c r="DS179">
        <v>-0.1697762476547894</v>
      </c>
      <c r="DT179">
        <v>0.01705889269376826</v>
      </c>
      <c r="DU179">
        <v>0</v>
      </c>
      <c r="DV179">
        <v>0</v>
      </c>
      <c r="DW179">
        <v>2</v>
      </c>
      <c r="DX179" t="s">
        <v>357</v>
      </c>
      <c r="DY179">
        <v>2.98071</v>
      </c>
      <c r="DZ179">
        <v>2.7284</v>
      </c>
      <c r="EA179">
        <v>0.163</v>
      </c>
      <c r="EB179">
        <v>0.169571</v>
      </c>
      <c r="EC179">
        <v>0.0897811</v>
      </c>
      <c r="ED179">
        <v>0.080307</v>
      </c>
      <c r="EE179">
        <v>25142.7</v>
      </c>
      <c r="EF179">
        <v>24579.2</v>
      </c>
      <c r="EG179">
        <v>30564.5</v>
      </c>
      <c r="EH179">
        <v>29840</v>
      </c>
      <c r="EI179">
        <v>38388.9</v>
      </c>
      <c r="EJ179">
        <v>36138.8</v>
      </c>
      <c r="EK179">
        <v>46742.9</v>
      </c>
      <c r="EL179">
        <v>44369.1</v>
      </c>
      <c r="EM179">
        <v>1.8799</v>
      </c>
      <c r="EN179">
        <v>1.89025</v>
      </c>
      <c r="EO179">
        <v>0.113215</v>
      </c>
      <c r="EP179">
        <v>0</v>
      </c>
      <c r="EQ179">
        <v>23.1436</v>
      </c>
      <c r="ER179">
        <v>999.9</v>
      </c>
      <c r="ES179">
        <v>39.5</v>
      </c>
      <c r="ET179">
        <v>30.1</v>
      </c>
      <c r="EU179">
        <v>18.5775</v>
      </c>
      <c r="EV179">
        <v>63.4655</v>
      </c>
      <c r="EW179">
        <v>23.5617</v>
      </c>
      <c r="EX179">
        <v>1</v>
      </c>
      <c r="EY179">
        <v>-0.0994385</v>
      </c>
      <c r="EZ179">
        <v>1.0131</v>
      </c>
      <c r="FA179">
        <v>20.2415</v>
      </c>
      <c r="FB179">
        <v>5.23122</v>
      </c>
      <c r="FC179">
        <v>11.968</v>
      </c>
      <c r="FD179">
        <v>4.97065</v>
      </c>
      <c r="FE179">
        <v>3.28948</v>
      </c>
      <c r="FF179">
        <v>9999</v>
      </c>
      <c r="FG179">
        <v>9999</v>
      </c>
      <c r="FH179">
        <v>9999</v>
      </c>
      <c r="FI179">
        <v>377.4</v>
      </c>
      <c r="FJ179">
        <v>4.97274</v>
      </c>
      <c r="FK179">
        <v>1.87696</v>
      </c>
      <c r="FL179">
        <v>1.87501</v>
      </c>
      <c r="FM179">
        <v>1.8779</v>
      </c>
      <c r="FN179">
        <v>1.8746</v>
      </c>
      <c r="FO179">
        <v>1.8782</v>
      </c>
      <c r="FP179">
        <v>1.87531</v>
      </c>
      <c r="FQ179">
        <v>1.87637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4.59</v>
      </c>
      <c r="GF179">
        <v>0.1991</v>
      </c>
      <c r="GG179">
        <v>1.777354642861949</v>
      </c>
      <c r="GH179">
        <v>0.004141656873719072</v>
      </c>
      <c r="GI179">
        <v>-1.960372967482991E-06</v>
      </c>
      <c r="GJ179">
        <v>5.42736388890357E-10</v>
      </c>
      <c r="GK179">
        <v>-0.009777689371679627</v>
      </c>
      <c r="GL179">
        <v>0.002273355880072555</v>
      </c>
      <c r="GM179">
        <v>0.000541358641816816</v>
      </c>
      <c r="GN179">
        <v>-1.836191331155658E-06</v>
      </c>
      <c r="GO179">
        <v>-0</v>
      </c>
      <c r="GP179">
        <v>2096</v>
      </c>
      <c r="GQ179">
        <v>1</v>
      </c>
      <c r="GR179">
        <v>23</v>
      </c>
      <c r="GS179">
        <v>7229.5</v>
      </c>
      <c r="GT179">
        <v>7229.5</v>
      </c>
      <c r="GU179">
        <v>2.42676</v>
      </c>
      <c r="GV179">
        <v>2.50732</v>
      </c>
      <c r="GW179">
        <v>1.39893</v>
      </c>
      <c r="GX179">
        <v>2.33643</v>
      </c>
      <c r="GY179">
        <v>1.44897</v>
      </c>
      <c r="GZ179">
        <v>2.47559</v>
      </c>
      <c r="HA179">
        <v>34.8755</v>
      </c>
      <c r="HB179">
        <v>15.3141</v>
      </c>
      <c r="HC179">
        <v>18</v>
      </c>
      <c r="HD179">
        <v>486.734</v>
      </c>
      <c r="HE179">
        <v>463.938</v>
      </c>
      <c r="HF179">
        <v>21.7199</v>
      </c>
      <c r="HG179">
        <v>25.7057</v>
      </c>
      <c r="HH179">
        <v>29.9998</v>
      </c>
      <c r="HI179">
        <v>25.5511</v>
      </c>
      <c r="HJ179">
        <v>25.6261</v>
      </c>
      <c r="HK179">
        <v>48.5838</v>
      </c>
      <c r="HL179">
        <v>20.4886</v>
      </c>
      <c r="HM179">
        <v>45.0928</v>
      </c>
      <c r="HN179">
        <v>21.7332</v>
      </c>
      <c r="HO179">
        <v>1122.23</v>
      </c>
      <c r="HP179">
        <v>15.6152</v>
      </c>
      <c r="HQ179">
        <v>101.027</v>
      </c>
      <c r="HR179">
        <v>102.03</v>
      </c>
    </row>
    <row r="180" spans="1:226">
      <c r="A180">
        <v>164</v>
      </c>
      <c r="B180">
        <v>1664294897.1</v>
      </c>
      <c r="C180">
        <v>1790.099999904633</v>
      </c>
      <c r="D180" t="s">
        <v>688</v>
      </c>
      <c r="E180" t="s">
        <v>689</v>
      </c>
      <c r="F180">
        <v>5</v>
      </c>
      <c r="G180" t="s">
        <v>353</v>
      </c>
      <c r="H180" t="s">
        <v>555</v>
      </c>
      <c r="I180">
        <v>1664294889.6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1127.570706285715</v>
      </c>
      <c r="AK180">
        <v>1085.567151515151</v>
      </c>
      <c r="AL180">
        <v>3.307210389610121</v>
      </c>
      <c r="AM180">
        <v>63.45</v>
      </c>
      <c r="AN180">
        <f>(AP180 - AO180 + BO180*1E3/(8.314*(BQ180+273.15)) * AR180/BN180 * AQ180) * BN180/(100*BB180) * 1000/(1000 - AP180)</f>
        <v>0</v>
      </c>
      <c r="AO180">
        <v>15.54421747737279</v>
      </c>
      <c r="AP180">
        <v>18.36715174825176</v>
      </c>
      <c r="AQ180">
        <v>6.71866104948263E-06</v>
      </c>
      <c r="AR180">
        <v>96.68366070710924</v>
      </c>
      <c r="AS180">
        <v>7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1664294889.6</v>
      </c>
      <c r="BH180">
        <v>1042.561111111111</v>
      </c>
      <c r="BI180">
        <v>1095.304814814815</v>
      </c>
      <c r="BJ180">
        <v>18.36176296296296</v>
      </c>
      <c r="BK180">
        <v>15.5250037037037</v>
      </c>
      <c r="BL180">
        <v>1037.990740740741</v>
      </c>
      <c r="BM180">
        <v>18.16265925925926</v>
      </c>
      <c r="BN180">
        <v>500.0545555555556</v>
      </c>
      <c r="BO180">
        <v>91.1041925925926</v>
      </c>
      <c r="BP180">
        <v>0.09999918148148146</v>
      </c>
      <c r="BQ180">
        <v>24.50319259259259</v>
      </c>
      <c r="BR180">
        <v>24.98505555555555</v>
      </c>
      <c r="BS180">
        <v>999.9000000000001</v>
      </c>
      <c r="BT180">
        <v>0</v>
      </c>
      <c r="BU180">
        <v>0</v>
      </c>
      <c r="BV180">
        <v>9985.559259259258</v>
      </c>
      <c r="BW180">
        <v>0</v>
      </c>
      <c r="BX180">
        <v>8.440099999999999</v>
      </c>
      <c r="BY180">
        <v>-52.74325925925927</v>
      </c>
      <c r="BZ180">
        <v>1062.063333333334</v>
      </c>
      <c r="CA180">
        <v>1112.577407407407</v>
      </c>
      <c r="CB180">
        <v>2.836745925925927</v>
      </c>
      <c r="CC180">
        <v>1095.304814814815</v>
      </c>
      <c r="CD180">
        <v>15.5250037037037</v>
      </c>
      <c r="CE180">
        <v>1.672832962962963</v>
      </c>
      <c r="CF180">
        <v>1.414392592592593</v>
      </c>
      <c r="CG180">
        <v>14.64660740740741</v>
      </c>
      <c r="CH180">
        <v>12.07282222222222</v>
      </c>
      <c r="CI180">
        <v>2000.001481481482</v>
      </c>
      <c r="CJ180">
        <v>0.9800052222222222</v>
      </c>
      <c r="CK180">
        <v>0.01999477777777778</v>
      </c>
      <c r="CL180">
        <v>0</v>
      </c>
      <c r="CM180">
        <v>765.3188148148149</v>
      </c>
      <c r="CN180">
        <v>5.000560000000001</v>
      </c>
      <c r="CO180">
        <v>15254.95925925926</v>
      </c>
      <c r="CP180">
        <v>17294.91481481481</v>
      </c>
      <c r="CQ180">
        <v>37.625</v>
      </c>
      <c r="CR180">
        <v>38.35166666666666</v>
      </c>
      <c r="CS180">
        <v>37.43240740740741</v>
      </c>
      <c r="CT180">
        <v>37.187</v>
      </c>
      <c r="CU180">
        <v>38.40025925925926</v>
      </c>
      <c r="CV180">
        <v>1955.11</v>
      </c>
      <c r="CW180">
        <v>39.89037037037038</v>
      </c>
      <c r="CX180">
        <v>0</v>
      </c>
      <c r="CY180">
        <v>1664294913.3</v>
      </c>
      <c r="CZ180">
        <v>0</v>
      </c>
      <c r="DA180">
        <v>0</v>
      </c>
      <c r="DB180" t="s">
        <v>356</v>
      </c>
      <c r="DC180">
        <v>1663861122</v>
      </c>
      <c r="DD180">
        <v>1663861125</v>
      </c>
      <c r="DE180">
        <v>0</v>
      </c>
      <c r="DF180">
        <v>-0.287</v>
      </c>
      <c r="DG180">
        <v>-0.004</v>
      </c>
      <c r="DH180">
        <v>3.172</v>
      </c>
      <c r="DI180">
        <v>0.178</v>
      </c>
      <c r="DJ180">
        <v>400</v>
      </c>
      <c r="DK180">
        <v>17</v>
      </c>
      <c r="DL180">
        <v>0.18</v>
      </c>
      <c r="DM180">
        <v>0.07000000000000001</v>
      </c>
      <c r="DN180">
        <v>-52.78979268292684</v>
      </c>
      <c r="DO180">
        <v>1.736241114982665</v>
      </c>
      <c r="DP180">
        <v>0.2706789398587294</v>
      </c>
      <c r="DQ180">
        <v>0</v>
      </c>
      <c r="DR180">
        <v>2.848317317073171</v>
      </c>
      <c r="DS180">
        <v>-0.2228709407665508</v>
      </c>
      <c r="DT180">
        <v>0.02227014604795004</v>
      </c>
      <c r="DU180">
        <v>0</v>
      </c>
      <c r="DV180">
        <v>0</v>
      </c>
      <c r="DW180">
        <v>2</v>
      </c>
      <c r="DX180" t="s">
        <v>357</v>
      </c>
      <c r="DY180">
        <v>2.98063</v>
      </c>
      <c r="DZ180">
        <v>2.72831</v>
      </c>
      <c r="EA180">
        <v>0.164589</v>
      </c>
      <c r="EB180">
        <v>0.17111</v>
      </c>
      <c r="EC180">
        <v>0.0897958</v>
      </c>
      <c r="ED180">
        <v>0.080357</v>
      </c>
      <c r="EE180">
        <v>25095</v>
      </c>
      <c r="EF180">
        <v>24533.5</v>
      </c>
      <c r="EG180">
        <v>30564.5</v>
      </c>
      <c r="EH180">
        <v>29839.8</v>
      </c>
      <c r="EI180">
        <v>38388.4</v>
      </c>
      <c r="EJ180">
        <v>36137</v>
      </c>
      <c r="EK180">
        <v>46743</v>
      </c>
      <c r="EL180">
        <v>44369.2</v>
      </c>
      <c r="EM180">
        <v>1.88015</v>
      </c>
      <c r="EN180">
        <v>1.89028</v>
      </c>
      <c r="EO180">
        <v>0.113901</v>
      </c>
      <c r="EP180">
        <v>0</v>
      </c>
      <c r="EQ180">
        <v>23.1411</v>
      </c>
      <c r="ER180">
        <v>999.9</v>
      </c>
      <c r="ES180">
        <v>39.5</v>
      </c>
      <c r="ET180">
        <v>30.2</v>
      </c>
      <c r="EU180">
        <v>18.6865</v>
      </c>
      <c r="EV180">
        <v>63.6255</v>
      </c>
      <c r="EW180">
        <v>23.7099</v>
      </c>
      <c r="EX180">
        <v>1</v>
      </c>
      <c r="EY180">
        <v>-0.0993648</v>
      </c>
      <c r="EZ180">
        <v>1.18277</v>
      </c>
      <c r="FA180">
        <v>20.2401</v>
      </c>
      <c r="FB180">
        <v>5.23017</v>
      </c>
      <c r="FC180">
        <v>11.968</v>
      </c>
      <c r="FD180">
        <v>4.9706</v>
      </c>
      <c r="FE180">
        <v>3.2895</v>
      </c>
      <c r="FF180">
        <v>9999</v>
      </c>
      <c r="FG180">
        <v>9999</v>
      </c>
      <c r="FH180">
        <v>9999</v>
      </c>
      <c r="FI180">
        <v>377.4</v>
      </c>
      <c r="FJ180">
        <v>4.97274</v>
      </c>
      <c r="FK180">
        <v>1.87692</v>
      </c>
      <c r="FL180">
        <v>1.875</v>
      </c>
      <c r="FM180">
        <v>1.8779</v>
      </c>
      <c r="FN180">
        <v>1.87457</v>
      </c>
      <c r="FO180">
        <v>1.87818</v>
      </c>
      <c r="FP180">
        <v>1.8753</v>
      </c>
      <c r="FQ180">
        <v>1.87637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4.62</v>
      </c>
      <c r="GF180">
        <v>0.1992</v>
      </c>
      <c r="GG180">
        <v>1.777354642861949</v>
      </c>
      <c r="GH180">
        <v>0.004141656873719072</v>
      </c>
      <c r="GI180">
        <v>-1.960372967482991E-06</v>
      </c>
      <c r="GJ180">
        <v>5.42736388890357E-10</v>
      </c>
      <c r="GK180">
        <v>-0.009777689371679627</v>
      </c>
      <c r="GL180">
        <v>0.002273355880072555</v>
      </c>
      <c r="GM180">
        <v>0.000541358641816816</v>
      </c>
      <c r="GN180">
        <v>-1.836191331155658E-06</v>
      </c>
      <c r="GO180">
        <v>-0</v>
      </c>
      <c r="GP180">
        <v>2096</v>
      </c>
      <c r="GQ180">
        <v>1</v>
      </c>
      <c r="GR180">
        <v>23</v>
      </c>
      <c r="GS180">
        <v>7229.6</v>
      </c>
      <c r="GT180">
        <v>7229.5</v>
      </c>
      <c r="GU180">
        <v>2.45605</v>
      </c>
      <c r="GV180">
        <v>2.51587</v>
      </c>
      <c r="GW180">
        <v>1.39893</v>
      </c>
      <c r="GX180">
        <v>2.33643</v>
      </c>
      <c r="GY180">
        <v>1.44897</v>
      </c>
      <c r="GZ180">
        <v>2.48657</v>
      </c>
      <c r="HA180">
        <v>34.8755</v>
      </c>
      <c r="HB180">
        <v>15.3053</v>
      </c>
      <c r="HC180">
        <v>18</v>
      </c>
      <c r="HD180">
        <v>486.869</v>
      </c>
      <c r="HE180">
        <v>463.954</v>
      </c>
      <c r="HF180">
        <v>21.7367</v>
      </c>
      <c r="HG180">
        <v>25.7057</v>
      </c>
      <c r="HH180">
        <v>29.9999</v>
      </c>
      <c r="HI180">
        <v>25.5511</v>
      </c>
      <c r="HJ180">
        <v>25.6261</v>
      </c>
      <c r="HK180">
        <v>49.1552</v>
      </c>
      <c r="HL180">
        <v>20.4886</v>
      </c>
      <c r="HM180">
        <v>45.0928</v>
      </c>
      <c r="HN180">
        <v>21.6845</v>
      </c>
      <c r="HO180">
        <v>1142.29</v>
      </c>
      <c r="HP180">
        <v>15.6285</v>
      </c>
      <c r="HQ180">
        <v>101.027</v>
      </c>
      <c r="HR180">
        <v>102.03</v>
      </c>
    </row>
    <row r="181" spans="1:226">
      <c r="A181">
        <v>165</v>
      </c>
      <c r="B181">
        <v>1664294902.1</v>
      </c>
      <c r="C181">
        <v>1795.099999904633</v>
      </c>
      <c r="D181" t="s">
        <v>690</v>
      </c>
      <c r="E181" t="s">
        <v>691</v>
      </c>
      <c r="F181">
        <v>5</v>
      </c>
      <c r="G181" t="s">
        <v>353</v>
      </c>
      <c r="H181" t="s">
        <v>555</v>
      </c>
      <c r="I181">
        <v>1664294894.314285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1144.996574857143</v>
      </c>
      <c r="AK181">
        <v>1102.342424242424</v>
      </c>
      <c r="AL181">
        <v>3.372128138528006</v>
      </c>
      <c r="AM181">
        <v>63.45</v>
      </c>
      <c r="AN181">
        <f>(AP181 - AO181 + BO181*1E3/(8.314*(BQ181+273.15)) * AR181/BN181 * AQ181) * BN181/(100*BB181) * 1000/(1000 - AP181)</f>
        <v>0</v>
      </c>
      <c r="AO181">
        <v>15.55066379746338</v>
      </c>
      <c r="AP181">
        <v>18.36594335664337</v>
      </c>
      <c r="AQ181">
        <v>1.144985008111777E-05</v>
      </c>
      <c r="AR181">
        <v>96.68366070710924</v>
      </c>
      <c r="AS181">
        <v>7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1664294894.314285</v>
      </c>
      <c r="BH181">
        <v>1058.129642857143</v>
      </c>
      <c r="BI181">
        <v>1110.904285714286</v>
      </c>
      <c r="BJ181">
        <v>18.36428571428572</v>
      </c>
      <c r="BK181">
        <v>15.54090357142857</v>
      </c>
      <c r="BL181">
        <v>1053.530714285714</v>
      </c>
      <c r="BM181">
        <v>18.16514285714286</v>
      </c>
      <c r="BN181">
        <v>500.0585357142857</v>
      </c>
      <c r="BO181">
        <v>91.10343571428572</v>
      </c>
      <c r="BP181">
        <v>0.1000354678571429</v>
      </c>
      <c r="BQ181">
        <v>24.51034642857143</v>
      </c>
      <c r="BR181">
        <v>25.00397857142857</v>
      </c>
      <c r="BS181">
        <v>999.9000000000002</v>
      </c>
      <c r="BT181">
        <v>0</v>
      </c>
      <c r="BU181">
        <v>0</v>
      </c>
      <c r="BV181">
        <v>9985.226785714285</v>
      </c>
      <c r="BW181">
        <v>0</v>
      </c>
      <c r="BX181">
        <v>8.440099999999999</v>
      </c>
      <c r="BY181">
        <v>-52.77455357142858</v>
      </c>
      <c r="BZ181">
        <v>1077.925357142857</v>
      </c>
      <c r="CA181">
        <v>1128.442142857143</v>
      </c>
      <c r="CB181">
        <v>2.82338</v>
      </c>
      <c r="CC181">
        <v>1110.904285714286</v>
      </c>
      <c r="CD181">
        <v>15.54090357142857</v>
      </c>
      <c r="CE181">
        <v>1.673049285714286</v>
      </c>
      <c r="CF181">
        <v>1.415828928571429</v>
      </c>
      <c r="CG181">
        <v>14.64861428571429</v>
      </c>
      <c r="CH181">
        <v>12.08823928571429</v>
      </c>
      <c r="CI181">
        <v>1999.997857142857</v>
      </c>
      <c r="CJ181">
        <v>0.9800055714285715</v>
      </c>
      <c r="CK181">
        <v>0.01999450714285714</v>
      </c>
      <c r="CL181">
        <v>0</v>
      </c>
      <c r="CM181">
        <v>764.8962142857143</v>
      </c>
      <c r="CN181">
        <v>5.000560000000001</v>
      </c>
      <c r="CO181">
        <v>15246.93928571428</v>
      </c>
      <c r="CP181">
        <v>17294.88571428571</v>
      </c>
      <c r="CQ181">
        <v>37.625</v>
      </c>
      <c r="CR181">
        <v>38.33224999999999</v>
      </c>
      <c r="CS181">
        <v>37.43257142857143</v>
      </c>
      <c r="CT181">
        <v>37.187</v>
      </c>
      <c r="CU181">
        <v>38.38607142857143</v>
      </c>
      <c r="CV181">
        <v>1955.107500000001</v>
      </c>
      <c r="CW181">
        <v>39.89000000000001</v>
      </c>
      <c r="CX181">
        <v>0</v>
      </c>
      <c r="CY181">
        <v>1664294918.1</v>
      </c>
      <c r="CZ181">
        <v>0</v>
      </c>
      <c r="DA181">
        <v>0</v>
      </c>
      <c r="DB181" t="s">
        <v>356</v>
      </c>
      <c r="DC181">
        <v>1663861122</v>
      </c>
      <c r="DD181">
        <v>1663861125</v>
      </c>
      <c r="DE181">
        <v>0</v>
      </c>
      <c r="DF181">
        <v>-0.287</v>
      </c>
      <c r="DG181">
        <v>-0.004</v>
      </c>
      <c r="DH181">
        <v>3.172</v>
      </c>
      <c r="DI181">
        <v>0.178</v>
      </c>
      <c r="DJ181">
        <v>400</v>
      </c>
      <c r="DK181">
        <v>17</v>
      </c>
      <c r="DL181">
        <v>0.18</v>
      </c>
      <c r="DM181">
        <v>0.07000000000000001</v>
      </c>
      <c r="DN181">
        <v>-52.81865365853659</v>
      </c>
      <c r="DO181">
        <v>0.9609825783972158</v>
      </c>
      <c r="DP181">
        <v>0.2994219350173628</v>
      </c>
      <c r="DQ181">
        <v>0</v>
      </c>
      <c r="DR181">
        <v>2.835847317073171</v>
      </c>
      <c r="DS181">
        <v>-0.1936018118466815</v>
      </c>
      <c r="DT181">
        <v>0.01974558574002143</v>
      </c>
      <c r="DU181">
        <v>0</v>
      </c>
      <c r="DV181">
        <v>0</v>
      </c>
      <c r="DW181">
        <v>2</v>
      </c>
      <c r="DX181" t="s">
        <v>357</v>
      </c>
      <c r="DY181">
        <v>2.9805</v>
      </c>
      <c r="DZ181">
        <v>2.72817</v>
      </c>
      <c r="EA181">
        <v>0.16619</v>
      </c>
      <c r="EB181">
        <v>0.172725</v>
      </c>
      <c r="EC181">
        <v>0.08979289999999999</v>
      </c>
      <c r="ED181">
        <v>0.0804666</v>
      </c>
      <c r="EE181">
        <v>25047.1</v>
      </c>
      <c r="EF181">
        <v>24485.9</v>
      </c>
      <c r="EG181">
        <v>30564.7</v>
      </c>
      <c r="EH181">
        <v>29840</v>
      </c>
      <c r="EI181">
        <v>38388.8</v>
      </c>
      <c r="EJ181">
        <v>36132.6</v>
      </c>
      <c r="EK181">
        <v>46743.2</v>
      </c>
      <c r="EL181">
        <v>44369</v>
      </c>
      <c r="EM181">
        <v>1.8799</v>
      </c>
      <c r="EN181">
        <v>1.89045</v>
      </c>
      <c r="EO181">
        <v>0.114735</v>
      </c>
      <c r="EP181">
        <v>0</v>
      </c>
      <c r="EQ181">
        <v>23.1387</v>
      </c>
      <c r="ER181">
        <v>999.9</v>
      </c>
      <c r="ES181">
        <v>39.5</v>
      </c>
      <c r="ET181">
        <v>30.2</v>
      </c>
      <c r="EU181">
        <v>18.6855</v>
      </c>
      <c r="EV181">
        <v>63.3355</v>
      </c>
      <c r="EW181">
        <v>24.0024</v>
      </c>
      <c r="EX181">
        <v>1</v>
      </c>
      <c r="EY181">
        <v>-0.09876269999999999</v>
      </c>
      <c r="EZ181">
        <v>1.27241</v>
      </c>
      <c r="FA181">
        <v>20.2396</v>
      </c>
      <c r="FB181">
        <v>5.23062</v>
      </c>
      <c r="FC181">
        <v>11.968</v>
      </c>
      <c r="FD181">
        <v>4.97115</v>
      </c>
      <c r="FE181">
        <v>3.2895</v>
      </c>
      <c r="FF181">
        <v>9999</v>
      </c>
      <c r="FG181">
        <v>9999</v>
      </c>
      <c r="FH181">
        <v>9999</v>
      </c>
      <c r="FI181">
        <v>377.4</v>
      </c>
      <c r="FJ181">
        <v>4.97273</v>
      </c>
      <c r="FK181">
        <v>1.87691</v>
      </c>
      <c r="FL181">
        <v>1.875</v>
      </c>
      <c r="FM181">
        <v>1.87788</v>
      </c>
      <c r="FN181">
        <v>1.87455</v>
      </c>
      <c r="FO181">
        <v>1.87819</v>
      </c>
      <c r="FP181">
        <v>1.8753</v>
      </c>
      <c r="FQ181">
        <v>1.87637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4.64</v>
      </c>
      <c r="GF181">
        <v>0.1992</v>
      </c>
      <c r="GG181">
        <v>1.777354642861949</v>
      </c>
      <c r="GH181">
        <v>0.004141656873719072</v>
      </c>
      <c r="GI181">
        <v>-1.960372967482991E-06</v>
      </c>
      <c r="GJ181">
        <v>5.42736388890357E-10</v>
      </c>
      <c r="GK181">
        <v>-0.009777689371679627</v>
      </c>
      <c r="GL181">
        <v>0.002273355880072555</v>
      </c>
      <c r="GM181">
        <v>0.000541358641816816</v>
      </c>
      <c r="GN181">
        <v>-1.836191331155658E-06</v>
      </c>
      <c r="GO181">
        <v>-0</v>
      </c>
      <c r="GP181">
        <v>2096</v>
      </c>
      <c r="GQ181">
        <v>1</v>
      </c>
      <c r="GR181">
        <v>23</v>
      </c>
      <c r="GS181">
        <v>7229.7</v>
      </c>
      <c r="GT181">
        <v>7229.6</v>
      </c>
      <c r="GU181">
        <v>2.48535</v>
      </c>
      <c r="GV181">
        <v>2.52319</v>
      </c>
      <c r="GW181">
        <v>1.39893</v>
      </c>
      <c r="GX181">
        <v>2.33643</v>
      </c>
      <c r="GY181">
        <v>1.44897</v>
      </c>
      <c r="GZ181">
        <v>2.45605</v>
      </c>
      <c r="HA181">
        <v>34.8755</v>
      </c>
      <c r="HB181">
        <v>15.2878</v>
      </c>
      <c r="HC181">
        <v>18</v>
      </c>
      <c r="HD181">
        <v>486.734</v>
      </c>
      <c r="HE181">
        <v>464.078</v>
      </c>
      <c r="HF181">
        <v>21.6947</v>
      </c>
      <c r="HG181">
        <v>25.7041</v>
      </c>
      <c r="HH181">
        <v>30.0005</v>
      </c>
      <c r="HI181">
        <v>25.5511</v>
      </c>
      <c r="HJ181">
        <v>25.6276</v>
      </c>
      <c r="HK181">
        <v>49.7566</v>
      </c>
      <c r="HL181">
        <v>20.204</v>
      </c>
      <c r="HM181">
        <v>45.0928</v>
      </c>
      <c r="HN181">
        <v>21.669</v>
      </c>
      <c r="HO181">
        <v>1155.66</v>
      </c>
      <c r="HP181">
        <v>15.6445</v>
      </c>
      <c r="HQ181">
        <v>101.027</v>
      </c>
      <c r="HR181">
        <v>102.03</v>
      </c>
    </row>
    <row r="182" spans="1:226">
      <c r="A182">
        <v>166</v>
      </c>
      <c r="B182">
        <v>1664294907.1</v>
      </c>
      <c r="C182">
        <v>1800.099999904633</v>
      </c>
      <c r="D182" t="s">
        <v>692</v>
      </c>
      <c r="E182" t="s">
        <v>693</v>
      </c>
      <c r="F182">
        <v>5</v>
      </c>
      <c r="G182" t="s">
        <v>353</v>
      </c>
      <c r="H182" t="s">
        <v>555</v>
      </c>
      <c r="I182">
        <v>1664294899.6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1161.779802008658</v>
      </c>
      <c r="AK182">
        <v>1119.305575757576</v>
      </c>
      <c r="AL182">
        <v>3.397338528138434</v>
      </c>
      <c r="AM182">
        <v>63.45</v>
      </c>
      <c r="AN182">
        <f>(AP182 - AO182 + BO182*1E3/(8.314*(BQ182+273.15)) * AR182/BN182 * AQ182) * BN182/(100*BB182) * 1000/(1000 - AP182)</f>
        <v>0</v>
      </c>
      <c r="AO182">
        <v>15.59762396720955</v>
      </c>
      <c r="AP182">
        <v>18.37515734265735</v>
      </c>
      <c r="AQ182">
        <v>7.489966895677156E-06</v>
      </c>
      <c r="AR182">
        <v>96.68366070710924</v>
      </c>
      <c r="AS182">
        <v>7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1664294899.6</v>
      </c>
      <c r="BH182">
        <v>1075.567037037037</v>
      </c>
      <c r="BI182">
        <v>1128.347407407407</v>
      </c>
      <c r="BJ182">
        <v>18.36746296296296</v>
      </c>
      <c r="BK182">
        <v>15.57077407407407</v>
      </c>
      <c r="BL182">
        <v>1070.936296296296</v>
      </c>
      <c r="BM182">
        <v>18.16825185185185</v>
      </c>
      <c r="BN182">
        <v>500.0654444444444</v>
      </c>
      <c r="BO182">
        <v>91.10297407407406</v>
      </c>
      <c r="BP182">
        <v>0.1000130259259259</v>
      </c>
      <c r="BQ182">
        <v>24.51091111111111</v>
      </c>
      <c r="BR182">
        <v>25.02303333333333</v>
      </c>
      <c r="BS182">
        <v>999.9000000000001</v>
      </c>
      <c r="BT182">
        <v>0</v>
      </c>
      <c r="BU182">
        <v>0</v>
      </c>
      <c r="BV182">
        <v>9988.151851851851</v>
      </c>
      <c r="BW182">
        <v>0</v>
      </c>
      <c r="BX182">
        <v>8.440099999999999</v>
      </c>
      <c r="BY182">
        <v>-52.77993703703702</v>
      </c>
      <c r="BZ182">
        <v>1095.691851851852</v>
      </c>
      <c r="CA182">
        <v>1146.195555555556</v>
      </c>
      <c r="CB182">
        <v>2.796694814814814</v>
      </c>
      <c r="CC182">
        <v>1128.347407407407</v>
      </c>
      <c r="CD182">
        <v>15.57077407407407</v>
      </c>
      <c r="CE182">
        <v>1.673330370370371</v>
      </c>
      <c r="CF182">
        <v>1.418542962962963</v>
      </c>
      <c r="CG182">
        <v>14.65121851851852</v>
      </c>
      <c r="CH182">
        <v>12.11730740740741</v>
      </c>
      <c r="CI182">
        <v>1999.984074074074</v>
      </c>
      <c r="CJ182">
        <v>0.9800053703703704</v>
      </c>
      <c r="CK182">
        <v>0.01999466296296297</v>
      </c>
      <c r="CL182">
        <v>0</v>
      </c>
      <c r="CM182">
        <v>764.410111111111</v>
      </c>
      <c r="CN182">
        <v>5.000560000000001</v>
      </c>
      <c r="CO182">
        <v>15237.24444444444</v>
      </c>
      <c r="CP182">
        <v>17294.76296296296</v>
      </c>
      <c r="CQ182">
        <v>37.625</v>
      </c>
      <c r="CR182">
        <v>38.32133333333333</v>
      </c>
      <c r="CS182">
        <v>37.41633333333333</v>
      </c>
      <c r="CT182">
        <v>37.187</v>
      </c>
      <c r="CU182">
        <v>38.37729629629629</v>
      </c>
      <c r="CV182">
        <v>1955.094074074074</v>
      </c>
      <c r="CW182">
        <v>39.89000000000001</v>
      </c>
      <c r="CX182">
        <v>0</v>
      </c>
      <c r="CY182">
        <v>1664294922.9</v>
      </c>
      <c r="CZ182">
        <v>0</v>
      </c>
      <c r="DA182">
        <v>0</v>
      </c>
      <c r="DB182" t="s">
        <v>356</v>
      </c>
      <c r="DC182">
        <v>1663861122</v>
      </c>
      <c r="DD182">
        <v>1663861125</v>
      </c>
      <c r="DE182">
        <v>0</v>
      </c>
      <c r="DF182">
        <v>-0.287</v>
      </c>
      <c r="DG182">
        <v>-0.004</v>
      </c>
      <c r="DH182">
        <v>3.172</v>
      </c>
      <c r="DI182">
        <v>0.178</v>
      </c>
      <c r="DJ182">
        <v>400</v>
      </c>
      <c r="DK182">
        <v>17</v>
      </c>
      <c r="DL182">
        <v>0.18</v>
      </c>
      <c r="DM182">
        <v>0.07000000000000001</v>
      </c>
      <c r="DN182">
        <v>-52.82371219512195</v>
      </c>
      <c r="DO182">
        <v>-0.6746905923346155</v>
      </c>
      <c r="DP182">
        <v>0.3026148040122563</v>
      </c>
      <c r="DQ182">
        <v>0</v>
      </c>
      <c r="DR182">
        <v>2.809529756097561</v>
      </c>
      <c r="DS182">
        <v>-0.2749574216027861</v>
      </c>
      <c r="DT182">
        <v>0.02870249088262795</v>
      </c>
      <c r="DU182">
        <v>0</v>
      </c>
      <c r="DV182">
        <v>0</v>
      </c>
      <c r="DW182">
        <v>2</v>
      </c>
      <c r="DX182" t="s">
        <v>357</v>
      </c>
      <c r="DY182">
        <v>2.98048</v>
      </c>
      <c r="DZ182">
        <v>2.72835</v>
      </c>
      <c r="EA182">
        <v>0.16779</v>
      </c>
      <c r="EB182">
        <v>0.174301</v>
      </c>
      <c r="EC182">
        <v>0.08982329999999999</v>
      </c>
      <c r="ED182">
        <v>0.08060730000000001</v>
      </c>
      <c r="EE182">
        <v>24999.2</v>
      </c>
      <c r="EF182">
        <v>24439.2</v>
      </c>
      <c r="EG182">
        <v>30564.9</v>
      </c>
      <c r="EH182">
        <v>29839.9</v>
      </c>
      <c r="EI182">
        <v>38387.9</v>
      </c>
      <c r="EJ182">
        <v>36127.2</v>
      </c>
      <c r="EK182">
        <v>46743.6</v>
      </c>
      <c r="EL182">
        <v>44369.1</v>
      </c>
      <c r="EM182">
        <v>1.88002</v>
      </c>
      <c r="EN182">
        <v>1.89042</v>
      </c>
      <c r="EO182">
        <v>0.116311</v>
      </c>
      <c r="EP182">
        <v>0</v>
      </c>
      <c r="EQ182">
        <v>23.1363</v>
      </c>
      <c r="ER182">
        <v>999.9</v>
      </c>
      <c r="ES182">
        <v>39.5</v>
      </c>
      <c r="ET182">
        <v>30.1</v>
      </c>
      <c r="EU182">
        <v>18.5789</v>
      </c>
      <c r="EV182">
        <v>63.4655</v>
      </c>
      <c r="EW182">
        <v>24.1026</v>
      </c>
      <c r="EX182">
        <v>1</v>
      </c>
      <c r="EY182">
        <v>-0.09851119999999999</v>
      </c>
      <c r="EZ182">
        <v>1.31615</v>
      </c>
      <c r="FA182">
        <v>20.2392</v>
      </c>
      <c r="FB182">
        <v>5.22987</v>
      </c>
      <c r="FC182">
        <v>11.968</v>
      </c>
      <c r="FD182">
        <v>4.9708</v>
      </c>
      <c r="FE182">
        <v>3.28948</v>
      </c>
      <c r="FF182">
        <v>9999</v>
      </c>
      <c r="FG182">
        <v>9999</v>
      </c>
      <c r="FH182">
        <v>9999</v>
      </c>
      <c r="FI182">
        <v>377.4</v>
      </c>
      <c r="FJ182">
        <v>4.97275</v>
      </c>
      <c r="FK182">
        <v>1.87688</v>
      </c>
      <c r="FL182">
        <v>1.875</v>
      </c>
      <c r="FM182">
        <v>1.87785</v>
      </c>
      <c r="FN182">
        <v>1.87455</v>
      </c>
      <c r="FO182">
        <v>1.87816</v>
      </c>
      <c r="FP182">
        <v>1.8753</v>
      </c>
      <c r="FQ182">
        <v>1.87637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4.67</v>
      </c>
      <c r="GF182">
        <v>0.1994</v>
      </c>
      <c r="GG182">
        <v>1.777354642861949</v>
      </c>
      <c r="GH182">
        <v>0.004141656873719072</v>
      </c>
      <c r="GI182">
        <v>-1.960372967482991E-06</v>
      </c>
      <c r="GJ182">
        <v>5.42736388890357E-10</v>
      </c>
      <c r="GK182">
        <v>-0.009777689371679627</v>
      </c>
      <c r="GL182">
        <v>0.002273355880072555</v>
      </c>
      <c r="GM182">
        <v>0.000541358641816816</v>
      </c>
      <c r="GN182">
        <v>-1.836191331155658E-06</v>
      </c>
      <c r="GO182">
        <v>-0</v>
      </c>
      <c r="GP182">
        <v>2096</v>
      </c>
      <c r="GQ182">
        <v>1</v>
      </c>
      <c r="GR182">
        <v>23</v>
      </c>
      <c r="GS182">
        <v>7229.8</v>
      </c>
      <c r="GT182">
        <v>7229.7</v>
      </c>
      <c r="GU182">
        <v>2.51343</v>
      </c>
      <c r="GV182">
        <v>2.52319</v>
      </c>
      <c r="GW182">
        <v>1.39893</v>
      </c>
      <c r="GX182">
        <v>2.33643</v>
      </c>
      <c r="GY182">
        <v>1.44897</v>
      </c>
      <c r="GZ182">
        <v>2.39136</v>
      </c>
      <c r="HA182">
        <v>34.8755</v>
      </c>
      <c r="HB182">
        <v>15.2878</v>
      </c>
      <c r="HC182">
        <v>18</v>
      </c>
      <c r="HD182">
        <v>486.802</v>
      </c>
      <c r="HE182">
        <v>464.068</v>
      </c>
      <c r="HF182">
        <v>21.6679</v>
      </c>
      <c r="HG182">
        <v>25.7036</v>
      </c>
      <c r="HH182">
        <v>30.0002</v>
      </c>
      <c r="HI182">
        <v>25.5511</v>
      </c>
      <c r="HJ182">
        <v>25.6282</v>
      </c>
      <c r="HK182">
        <v>50.3182</v>
      </c>
      <c r="HL182">
        <v>20.204</v>
      </c>
      <c r="HM182">
        <v>45.0928</v>
      </c>
      <c r="HN182">
        <v>21.6391</v>
      </c>
      <c r="HO182">
        <v>1175.7</v>
      </c>
      <c r="HP182">
        <v>15.6515</v>
      </c>
      <c r="HQ182">
        <v>101.028</v>
      </c>
      <c r="HR182">
        <v>102.03</v>
      </c>
    </row>
    <row r="183" spans="1:226">
      <c r="A183">
        <v>167</v>
      </c>
      <c r="B183">
        <v>1664294911.6</v>
      </c>
      <c r="C183">
        <v>1804.599999904633</v>
      </c>
      <c r="D183" t="s">
        <v>694</v>
      </c>
      <c r="E183" t="s">
        <v>695</v>
      </c>
      <c r="F183">
        <v>5</v>
      </c>
      <c r="G183" t="s">
        <v>353</v>
      </c>
      <c r="H183" t="s">
        <v>555</v>
      </c>
      <c r="I183">
        <v>1664294904.044444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1177.416184761905</v>
      </c>
      <c r="AK183">
        <v>1134.654303030303</v>
      </c>
      <c r="AL183">
        <v>3.423201731601648</v>
      </c>
      <c r="AM183">
        <v>63.45</v>
      </c>
      <c r="AN183">
        <f>(AP183 - AO183 + BO183*1E3/(8.314*(BQ183+273.15)) * AR183/BN183 * AQ183) * BN183/(100*BB183) * 1000/(1000 - AP183)</f>
        <v>0</v>
      </c>
      <c r="AO183">
        <v>15.61787987971329</v>
      </c>
      <c r="AP183">
        <v>18.37721118881119</v>
      </c>
      <c r="AQ183">
        <v>3.42161997011202E-05</v>
      </c>
      <c r="AR183">
        <v>96.68366070710924</v>
      </c>
      <c r="AS183">
        <v>7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1664294904.044444</v>
      </c>
      <c r="BH183">
        <v>1090.242592592592</v>
      </c>
      <c r="BI183">
        <v>1143.328888888889</v>
      </c>
      <c r="BJ183">
        <v>18.37125555555556</v>
      </c>
      <c r="BK183">
        <v>15.59184074074074</v>
      </c>
      <c r="BL183">
        <v>1085.585555555555</v>
      </c>
      <c r="BM183">
        <v>18.17197407407408</v>
      </c>
      <c r="BN183">
        <v>500.0642222222222</v>
      </c>
      <c r="BO183">
        <v>91.10351481481483</v>
      </c>
      <c r="BP183">
        <v>0.1000033592592593</v>
      </c>
      <c r="BQ183">
        <v>24.50919259259259</v>
      </c>
      <c r="BR183">
        <v>25.03326666666667</v>
      </c>
      <c r="BS183">
        <v>999.9000000000001</v>
      </c>
      <c r="BT183">
        <v>0</v>
      </c>
      <c r="BU183">
        <v>0</v>
      </c>
      <c r="BV183">
        <v>9989.417037037036</v>
      </c>
      <c r="BW183">
        <v>0</v>
      </c>
      <c r="BX183">
        <v>8.440099999999999</v>
      </c>
      <c r="BY183">
        <v>-53.08512222222222</v>
      </c>
      <c r="BZ183">
        <v>1110.647037037037</v>
      </c>
      <c r="CA183">
        <v>1161.438148148148</v>
      </c>
      <c r="CB183">
        <v>2.779428148148148</v>
      </c>
      <c r="CC183">
        <v>1143.328888888889</v>
      </c>
      <c r="CD183">
        <v>15.59184074074074</v>
      </c>
      <c r="CE183">
        <v>1.673686296296296</v>
      </c>
      <c r="CF183">
        <v>1.42047037037037</v>
      </c>
      <c r="CG183">
        <v>14.65451111111111</v>
      </c>
      <c r="CH183">
        <v>12.13792962962963</v>
      </c>
      <c r="CI183">
        <v>1999.977407407407</v>
      </c>
      <c r="CJ183">
        <v>0.9800047777777777</v>
      </c>
      <c r="CK183">
        <v>0.01999512222222222</v>
      </c>
      <c r="CL183">
        <v>0</v>
      </c>
      <c r="CM183">
        <v>764.0062222222222</v>
      </c>
      <c r="CN183">
        <v>5.000560000000001</v>
      </c>
      <c r="CO183">
        <v>15229.08148148148</v>
      </c>
      <c r="CP183">
        <v>17294.7037037037</v>
      </c>
      <c r="CQ183">
        <v>37.625</v>
      </c>
      <c r="CR183">
        <v>38.31433333333333</v>
      </c>
      <c r="CS183">
        <v>37.40485185185185</v>
      </c>
      <c r="CT183">
        <v>37.1847037037037</v>
      </c>
      <c r="CU183">
        <v>38.375</v>
      </c>
      <c r="CV183">
        <v>1955.086296296296</v>
      </c>
      <c r="CW183">
        <v>39.89111111111112</v>
      </c>
      <c r="CX183">
        <v>0</v>
      </c>
      <c r="CY183">
        <v>1664294927.7</v>
      </c>
      <c r="CZ183">
        <v>0</v>
      </c>
      <c r="DA183">
        <v>0</v>
      </c>
      <c r="DB183" t="s">
        <v>356</v>
      </c>
      <c r="DC183">
        <v>1663861122</v>
      </c>
      <c r="DD183">
        <v>1663861125</v>
      </c>
      <c r="DE183">
        <v>0</v>
      </c>
      <c r="DF183">
        <v>-0.287</v>
      </c>
      <c r="DG183">
        <v>-0.004</v>
      </c>
      <c r="DH183">
        <v>3.172</v>
      </c>
      <c r="DI183">
        <v>0.178</v>
      </c>
      <c r="DJ183">
        <v>400</v>
      </c>
      <c r="DK183">
        <v>17</v>
      </c>
      <c r="DL183">
        <v>0.18</v>
      </c>
      <c r="DM183">
        <v>0.07000000000000001</v>
      </c>
      <c r="DN183">
        <v>-52.8988525</v>
      </c>
      <c r="DO183">
        <v>-3.070695309568456</v>
      </c>
      <c r="DP183">
        <v>0.3732509584632703</v>
      </c>
      <c r="DQ183">
        <v>0</v>
      </c>
      <c r="DR183">
        <v>2.7900025</v>
      </c>
      <c r="DS183">
        <v>-0.2682774484052636</v>
      </c>
      <c r="DT183">
        <v>0.02768191031612522</v>
      </c>
      <c r="DU183">
        <v>0</v>
      </c>
      <c r="DV183">
        <v>0</v>
      </c>
      <c r="DW183">
        <v>2</v>
      </c>
      <c r="DX183" t="s">
        <v>357</v>
      </c>
      <c r="DY183">
        <v>2.98063</v>
      </c>
      <c r="DZ183">
        <v>2.72828</v>
      </c>
      <c r="EA183">
        <v>0.169231</v>
      </c>
      <c r="EB183">
        <v>0.17571</v>
      </c>
      <c r="EC183">
        <v>0.0898293</v>
      </c>
      <c r="ED183">
        <v>0.0806114</v>
      </c>
      <c r="EE183">
        <v>24955.4</v>
      </c>
      <c r="EF183">
        <v>24397.4</v>
      </c>
      <c r="EG183">
        <v>30564.2</v>
      </c>
      <c r="EH183">
        <v>29839.8</v>
      </c>
      <c r="EI183">
        <v>38387.1</v>
      </c>
      <c r="EJ183">
        <v>36127</v>
      </c>
      <c r="EK183">
        <v>46742.8</v>
      </c>
      <c r="EL183">
        <v>44368.9</v>
      </c>
      <c r="EM183">
        <v>1.87978</v>
      </c>
      <c r="EN183">
        <v>1.89045</v>
      </c>
      <c r="EO183">
        <v>0.116557</v>
      </c>
      <c r="EP183">
        <v>0</v>
      </c>
      <c r="EQ183">
        <v>23.1341</v>
      </c>
      <c r="ER183">
        <v>999.9</v>
      </c>
      <c r="ES183">
        <v>39.5</v>
      </c>
      <c r="ET183">
        <v>30.1</v>
      </c>
      <c r="EU183">
        <v>18.5785</v>
      </c>
      <c r="EV183">
        <v>63.2755</v>
      </c>
      <c r="EW183">
        <v>23.758</v>
      </c>
      <c r="EX183">
        <v>1</v>
      </c>
      <c r="EY183">
        <v>-0.0984756</v>
      </c>
      <c r="EZ183">
        <v>1.36949</v>
      </c>
      <c r="FA183">
        <v>20.2386</v>
      </c>
      <c r="FB183">
        <v>5.23002</v>
      </c>
      <c r="FC183">
        <v>11.968</v>
      </c>
      <c r="FD183">
        <v>4.97075</v>
      </c>
      <c r="FE183">
        <v>3.2895</v>
      </c>
      <c r="FF183">
        <v>9999</v>
      </c>
      <c r="FG183">
        <v>9999</v>
      </c>
      <c r="FH183">
        <v>9999</v>
      </c>
      <c r="FI183">
        <v>377.4</v>
      </c>
      <c r="FJ183">
        <v>4.97275</v>
      </c>
      <c r="FK183">
        <v>1.87687</v>
      </c>
      <c r="FL183">
        <v>1.87499</v>
      </c>
      <c r="FM183">
        <v>1.87784</v>
      </c>
      <c r="FN183">
        <v>1.87454</v>
      </c>
      <c r="FO183">
        <v>1.87814</v>
      </c>
      <c r="FP183">
        <v>1.87528</v>
      </c>
      <c r="FQ183">
        <v>1.87637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4.7</v>
      </c>
      <c r="GF183">
        <v>0.1994</v>
      </c>
      <c r="GG183">
        <v>1.777354642861949</v>
      </c>
      <c r="GH183">
        <v>0.004141656873719072</v>
      </c>
      <c r="GI183">
        <v>-1.960372967482991E-06</v>
      </c>
      <c r="GJ183">
        <v>5.42736388890357E-10</v>
      </c>
      <c r="GK183">
        <v>-0.009777689371679627</v>
      </c>
      <c r="GL183">
        <v>0.002273355880072555</v>
      </c>
      <c r="GM183">
        <v>0.000541358641816816</v>
      </c>
      <c r="GN183">
        <v>-1.836191331155658E-06</v>
      </c>
      <c r="GO183">
        <v>-0</v>
      </c>
      <c r="GP183">
        <v>2096</v>
      </c>
      <c r="GQ183">
        <v>1</v>
      </c>
      <c r="GR183">
        <v>23</v>
      </c>
      <c r="GS183">
        <v>7229.8</v>
      </c>
      <c r="GT183">
        <v>7229.8</v>
      </c>
      <c r="GU183">
        <v>2.5415</v>
      </c>
      <c r="GV183">
        <v>2.51221</v>
      </c>
      <c r="GW183">
        <v>1.39893</v>
      </c>
      <c r="GX183">
        <v>2.33643</v>
      </c>
      <c r="GY183">
        <v>1.44897</v>
      </c>
      <c r="GZ183">
        <v>2.3938</v>
      </c>
      <c r="HA183">
        <v>34.8755</v>
      </c>
      <c r="HB183">
        <v>15.3053</v>
      </c>
      <c r="HC183">
        <v>18</v>
      </c>
      <c r="HD183">
        <v>486.676</v>
      </c>
      <c r="HE183">
        <v>464.083</v>
      </c>
      <c r="HF183">
        <v>21.6362</v>
      </c>
      <c r="HG183">
        <v>25.7036</v>
      </c>
      <c r="HH183">
        <v>30.0003</v>
      </c>
      <c r="HI183">
        <v>25.5525</v>
      </c>
      <c r="HJ183">
        <v>25.6282</v>
      </c>
      <c r="HK183">
        <v>50.8792</v>
      </c>
      <c r="HL183">
        <v>20.204</v>
      </c>
      <c r="HM183">
        <v>45.0928</v>
      </c>
      <c r="HN183">
        <v>21.5932</v>
      </c>
      <c r="HO183">
        <v>1189.06</v>
      </c>
      <c r="HP183">
        <v>15.6661</v>
      </c>
      <c r="HQ183">
        <v>101.026</v>
      </c>
      <c r="HR183">
        <v>102.029</v>
      </c>
    </row>
    <row r="184" spans="1:226">
      <c r="A184">
        <v>168</v>
      </c>
      <c r="B184">
        <v>1664294916.6</v>
      </c>
      <c r="C184">
        <v>1809.599999904633</v>
      </c>
      <c r="D184" t="s">
        <v>696</v>
      </c>
      <c r="E184" t="s">
        <v>697</v>
      </c>
      <c r="F184">
        <v>5</v>
      </c>
      <c r="G184" t="s">
        <v>353</v>
      </c>
      <c r="H184" t="s">
        <v>555</v>
      </c>
      <c r="I184">
        <v>1664294909.062963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1193.950078025974</v>
      </c>
      <c r="AK184">
        <v>1151.520181818182</v>
      </c>
      <c r="AL184">
        <v>3.361646753246704</v>
      </c>
      <c r="AM184">
        <v>63.45</v>
      </c>
      <c r="AN184">
        <f>(AP184 - AO184 + BO184*1E3/(8.314*(BQ184+273.15)) * AR184/BN184 * AQ184) * BN184/(100*BB184) * 1000/(1000 - AP184)</f>
        <v>0</v>
      </c>
      <c r="AO184">
        <v>15.61938675700205</v>
      </c>
      <c r="AP184">
        <v>18.37564475524476</v>
      </c>
      <c r="AQ184">
        <v>-6.272433899279412E-06</v>
      </c>
      <c r="AR184">
        <v>96.68366070710924</v>
      </c>
      <c r="AS184">
        <v>7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1664294909.062963</v>
      </c>
      <c r="BH184">
        <v>1106.955925925926</v>
      </c>
      <c r="BI184">
        <v>1160.046296296296</v>
      </c>
      <c r="BJ184">
        <v>18.37407407407408</v>
      </c>
      <c r="BK184">
        <v>15.6135</v>
      </c>
      <c r="BL184">
        <v>1102.268518518518</v>
      </c>
      <c r="BM184">
        <v>18.17472962962963</v>
      </c>
      <c r="BN184">
        <v>500.052962962963</v>
      </c>
      <c r="BO184">
        <v>91.10375185185185</v>
      </c>
      <c r="BP184">
        <v>0.09992858888888891</v>
      </c>
      <c r="BQ184">
        <v>24.5061962962963</v>
      </c>
      <c r="BR184">
        <v>25.0436962962963</v>
      </c>
      <c r="BS184">
        <v>999.9000000000001</v>
      </c>
      <c r="BT184">
        <v>0</v>
      </c>
      <c r="BU184">
        <v>0</v>
      </c>
      <c r="BV184">
        <v>9994.83185185185</v>
      </c>
      <c r="BW184">
        <v>0</v>
      </c>
      <c r="BX184">
        <v>8.440099999999999</v>
      </c>
      <c r="BY184">
        <v>-53.08915925925926</v>
      </c>
      <c r="BZ184">
        <v>1127.676296296296</v>
      </c>
      <c r="CA184">
        <v>1178.445185185185</v>
      </c>
      <c r="CB184">
        <v>2.760575555555556</v>
      </c>
      <c r="CC184">
        <v>1160.046296296296</v>
      </c>
      <c r="CD184">
        <v>15.6135</v>
      </c>
      <c r="CE184">
        <v>1.673947407407407</v>
      </c>
      <c r="CF184">
        <v>1.422447777777778</v>
      </c>
      <c r="CG184">
        <v>14.65692222222222</v>
      </c>
      <c r="CH184">
        <v>12.15908518518519</v>
      </c>
      <c r="CI184">
        <v>1999.998518518518</v>
      </c>
      <c r="CJ184">
        <v>0.9800050740740741</v>
      </c>
      <c r="CK184">
        <v>0.01999489259259259</v>
      </c>
      <c r="CL184">
        <v>0</v>
      </c>
      <c r="CM184">
        <v>763.5754074074073</v>
      </c>
      <c r="CN184">
        <v>5.000560000000001</v>
      </c>
      <c r="CO184">
        <v>15220.08888888889</v>
      </c>
      <c r="CP184">
        <v>17294.88888888889</v>
      </c>
      <c r="CQ184">
        <v>37.625</v>
      </c>
      <c r="CR184">
        <v>38.312</v>
      </c>
      <c r="CS184">
        <v>37.39337037037038</v>
      </c>
      <c r="CT184">
        <v>37.1824074074074</v>
      </c>
      <c r="CU184">
        <v>38.375</v>
      </c>
      <c r="CV184">
        <v>1955.107407407407</v>
      </c>
      <c r="CW184">
        <v>39.89111111111112</v>
      </c>
      <c r="CX184">
        <v>0</v>
      </c>
      <c r="CY184">
        <v>1664294932.5</v>
      </c>
      <c r="CZ184">
        <v>0</v>
      </c>
      <c r="DA184">
        <v>0</v>
      </c>
      <c r="DB184" t="s">
        <v>356</v>
      </c>
      <c r="DC184">
        <v>1663861122</v>
      </c>
      <c r="DD184">
        <v>1663861125</v>
      </c>
      <c r="DE184">
        <v>0</v>
      </c>
      <c r="DF184">
        <v>-0.287</v>
      </c>
      <c r="DG184">
        <v>-0.004</v>
      </c>
      <c r="DH184">
        <v>3.172</v>
      </c>
      <c r="DI184">
        <v>0.178</v>
      </c>
      <c r="DJ184">
        <v>400</v>
      </c>
      <c r="DK184">
        <v>17</v>
      </c>
      <c r="DL184">
        <v>0.18</v>
      </c>
      <c r="DM184">
        <v>0.07000000000000001</v>
      </c>
      <c r="DN184">
        <v>-53.00113</v>
      </c>
      <c r="DO184">
        <v>-1.399449906191288</v>
      </c>
      <c r="DP184">
        <v>0.2768116997166125</v>
      </c>
      <c r="DQ184">
        <v>0</v>
      </c>
      <c r="DR184">
        <v>2.7772295</v>
      </c>
      <c r="DS184">
        <v>-0.2315655534709231</v>
      </c>
      <c r="DT184">
        <v>0.02525071147017446</v>
      </c>
      <c r="DU184">
        <v>0</v>
      </c>
      <c r="DV184">
        <v>0</v>
      </c>
      <c r="DW184">
        <v>2</v>
      </c>
      <c r="DX184" t="s">
        <v>357</v>
      </c>
      <c r="DY184">
        <v>2.98057</v>
      </c>
      <c r="DZ184">
        <v>2.7282</v>
      </c>
      <c r="EA184">
        <v>0.170792</v>
      </c>
      <c r="EB184">
        <v>0.17725</v>
      </c>
      <c r="EC184">
        <v>0.0898172</v>
      </c>
      <c r="ED184">
        <v>0.0806124</v>
      </c>
      <c r="EE184">
        <v>24908.8</v>
      </c>
      <c r="EF184">
        <v>24351.5</v>
      </c>
      <c r="EG184">
        <v>30564.6</v>
      </c>
      <c r="EH184">
        <v>29839.5</v>
      </c>
      <c r="EI184">
        <v>38388.1</v>
      </c>
      <c r="EJ184">
        <v>36126.8</v>
      </c>
      <c r="EK184">
        <v>46743.3</v>
      </c>
      <c r="EL184">
        <v>44368.5</v>
      </c>
      <c r="EM184">
        <v>1.87982</v>
      </c>
      <c r="EN184">
        <v>1.89065</v>
      </c>
      <c r="EO184">
        <v>0.116944</v>
      </c>
      <c r="EP184">
        <v>0</v>
      </c>
      <c r="EQ184">
        <v>23.1316</v>
      </c>
      <c r="ER184">
        <v>999.9</v>
      </c>
      <c r="ES184">
        <v>39.5</v>
      </c>
      <c r="ET184">
        <v>30.1</v>
      </c>
      <c r="EU184">
        <v>18.5778</v>
      </c>
      <c r="EV184">
        <v>63.5855</v>
      </c>
      <c r="EW184">
        <v>23.6018</v>
      </c>
      <c r="EX184">
        <v>1</v>
      </c>
      <c r="EY184">
        <v>-0.0983079</v>
      </c>
      <c r="EZ184">
        <v>1.4406</v>
      </c>
      <c r="FA184">
        <v>20.238</v>
      </c>
      <c r="FB184">
        <v>5.22912</v>
      </c>
      <c r="FC184">
        <v>11.968</v>
      </c>
      <c r="FD184">
        <v>4.97075</v>
      </c>
      <c r="FE184">
        <v>3.28948</v>
      </c>
      <c r="FF184">
        <v>9999</v>
      </c>
      <c r="FG184">
        <v>9999</v>
      </c>
      <c r="FH184">
        <v>9999</v>
      </c>
      <c r="FI184">
        <v>377.4</v>
      </c>
      <c r="FJ184">
        <v>4.97274</v>
      </c>
      <c r="FK184">
        <v>1.87694</v>
      </c>
      <c r="FL184">
        <v>1.875</v>
      </c>
      <c r="FM184">
        <v>1.87789</v>
      </c>
      <c r="FN184">
        <v>1.87457</v>
      </c>
      <c r="FO184">
        <v>1.87818</v>
      </c>
      <c r="FP184">
        <v>1.87531</v>
      </c>
      <c r="FQ184">
        <v>1.87637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4.73</v>
      </c>
      <c r="GF184">
        <v>0.1993</v>
      </c>
      <c r="GG184">
        <v>1.777354642861949</v>
      </c>
      <c r="GH184">
        <v>0.004141656873719072</v>
      </c>
      <c r="GI184">
        <v>-1.960372967482991E-06</v>
      </c>
      <c r="GJ184">
        <v>5.42736388890357E-10</v>
      </c>
      <c r="GK184">
        <v>-0.009777689371679627</v>
      </c>
      <c r="GL184">
        <v>0.002273355880072555</v>
      </c>
      <c r="GM184">
        <v>0.000541358641816816</v>
      </c>
      <c r="GN184">
        <v>-1.836191331155658E-06</v>
      </c>
      <c r="GO184">
        <v>-0</v>
      </c>
      <c r="GP184">
        <v>2096</v>
      </c>
      <c r="GQ184">
        <v>1</v>
      </c>
      <c r="GR184">
        <v>23</v>
      </c>
      <c r="GS184">
        <v>7229.9</v>
      </c>
      <c r="GT184">
        <v>7229.9</v>
      </c>
      <c r="GU184">
        <v>2.56714</v>
      </c>
      <c r="GV184">
        <v>2.50732</v>
      </c>
      <c r="GW184">
        <v>1.39893</v>
      </c>
      <c r="GX184">
        <v>2.33643</v>
      </c>
      <c r="GY184">
        <v>1.44897</v>
      </c>
      <c r="GZ184">
        <v>2.47192</v>
      </c>
      <c r="HA184">
        <v>34.8755</v>
      </c>
      <c r="HB184">
        <v>15.3141</v>
      </c>
      <c r="HC184">
        <v>18</v>
      </c>
      <c r="HD184">
        <v>486.704</v>
      </c>
      <c r="HE184">
        <v>464.211</v>
      </c>
      <c r="HF184">
        <v>21.5891</v>
      </c>
      <c r="HG184">
        <v>25.7036</v>
      </c>
      <c r="HH184">
        <v>30.0003</v>
      </c>
      <c r="HI184">
        <v>25.5527</v>
      </c>
      <c r="HJ184">
        <v>25.6282</v>
      </c>
      <c r="HK184">
        <v>51.3918</v>
      </c>
      <c r="HL184">
        <v>20.204</v>
      </c>
      <c r="HM184">
        <v>45.0928</v>
      </c>
      <c r="HN184">
        <v>21.5446</v>
      </c>
      <c r="HO184">
        <v>1202.46</v>
      </c>
      <c r="HP184">
        <v>15.6799</v>
      </c>
      <c r="HQ184">
        <v>101.027</v>
      </c>
      <c r="HR184">
        <v>102.029</v>
      </c>
    </row>
    <row r="185" spans="1:226">
      <c r="A185">
        <v>169</v>
      </c>
      <c r="B185">
        <v>1664294921.6</v>
      </c>
      <c r="C185">
        <v>1814.599999904633</v>
      </c>
      <c r="D185" t="s">
        <v>698</v>
      </c>
      <c r="E185" t="s">
        <v>699</v>
      </c>
      <c r="F185">
        <v>5</v>
      </c>
      <c r="G185" t="s">
        <v>353</v>
      </c>
      <c r="H185" t="s">
        <v>555</v>
      </c>
      <c r="I185">
        <v>1664294914.081481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1210.670391307359</v>
      </c>
      <c r="AK185">
        <v>1168.32</v>
      </c>
      <c r="AL185">
        <v>3.351485714285638</v>
      </c>
      <c r="AM185">
        <v>63.45</v>
      </c>
      <c r="AN185">
        <f>(AP185 - AO185 + BO185*1E3/(8.314*(BQ185+273.15)) * AR185/BN185 * AQ185) * BN185/(100*BB185) * 1000/(1000 - AP185)</f>
        <v>0</v>
      </c>
      <c r="AO185">
        <v>15.61997472026826</v>
      </c>
      <c r="AP185">
        <v>18.35985734265735</v>
      </c>
      <c r="AQ185">
        <v>-3.487679689692654E-05</v>
      </c>
      <c r="AR185">
        <v>96.68366070710924</v>
      </c>
      <c r="AS185">
        <v>7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1664294914.081481</v>
      </c>
      <c r="BH185">
        <v>1123.64</v>
      </c>
      <c r="BI185">
        <v>1176.68037037037</v>
      </c>
      <c r="BJ185">
        <v>18.37314444444444</v>
      </c>
      <c r="BK185">
        <v>15.61927407407407</v>
      </c>
      <c r="BL185">
        <v>1118.922962962963</v>
      </c>
      <c r="BM185">
        <v>18.17381481481481</v>
      </c>
      <c r="BN185">
        <v>500.0399629629629</v>
      </c>
      <c r="BO185">
        <v>91.1036037037037</v>
      </c>
      <c r="BP185">
        <v>0.09988473333333332</v>
      </c>
      <c r="BQ185">
        <v>24.50311481481481</v>
      </c>
      <c r="BR185">
        <v>25.05002222222222</v>
      </c>
      <c r="BS185">
        <v>999.9000000000001</v>
      </c>
      <c r="BT185">
        <v>0</v>
      </c>
      <c r="BU185">
        <v>0</v>
      </c>
      <c r="BV185">
        <v>9996.08185185185</v>
      </c>
      <c r="BW185">
        <v>0</v>
      </c>
      <c r="BX185">
        <v>8.440099999999999</v>
      </c>
      <c r="BY185">
        <v>-53.039</v>
      </c>
      <c r="BZ185">
        <v>1144.671851851852</v>
      </c>
      <c r="CA185">
        <v>1195.35037037037</v>
      </c>
      <c r="CB185">
        <v>2.753856666666667</v>
      </c>
      <c r="CC185">
        <v>1176.68037037037</v>
      </c>
      <c r="CD185">
        <v>15.61927407407407</v>
      </c>
      <c r="CE185">
        <v>1.673858518518519</v>
      </c>
      <c r="CF185">
        <v>1.422971851851852</v>
      </c>
      <c r="CG185">
        <v>14.65610740740741</v>
      </c>
      <c r="CH185">
        <v>12.16468888888889</v>
      </c>
      <c r="CI185">
        <v>2000.014074074074</v>
      </c>
      <c r="CJ185">
        <v>0.9800053703703704</v>
      </c>
      <c r="CK185">
        <v>0.01999466296296297</v>
      </c>
      <c r="CL185">
        <v>0</v>
      </c>
      <c r="CM185">
        <v>763.0875555555556</v>
      </c>
      <c r="CN185">
        <v>5.000560000000001</v>
      </c>
      <c r="CO185">
        <v>15210.7962962963</v>
      </c>
      <c r="CP185">
        <v>17295.02592592593</v>
      </c>
      <c r="CQ185">
        <v>37.625</v>
      </c>
      <c r="CR185">
        <v>38.312</v>
      </c>
      <c r="CS185">
        <v>37.38648148148148</v>
      </c>
      <c r="CT185">
        <v>37.17092592592593</v>
      </c>
      <c r="CU185">
        <v>38.375</v>
      </c>
      <c r="CV185">
        <v>1955.122962962963</v>
      </c>
      <c r="CW185">
        <v>39.89111111111112</v>
      </c>
      <c r="CX185">
        <v>0</v>
      </c>
      <c r="CY185">
        <v>1664294937.9</v>
      </c>
      <c r="CZ185">
        <v>0</v>
      </c>
      <c r="DA185">
        <v>0</v>
      </c>
      <c r="DB185" t="s">
        <v>356</v>
      </c>
      <c r="DC185">
        <v>1663861122</v>
      </c>
      <c r="DD185">
        <v>1663861125</v>
      </c>
      <c r="DE185">
        <v>0</v>
      </c>
      <c r="DF185">
        <v>-0.287</v>
      </c>
      <c r="DG185">
        <v>-0.004</v>
      </c>
      <c r="DH185">
        <v>3.172</v>
      </c>
      <c r="DI185">
        <v>0.178</v>
      </c>
      <c r="DJ185">
        <v>400</v>
      </c>
      <c r="DK185">
        <v>17</v>
      </c>
      <c r="DL185">
        <v>0.18</v>
      </c>
      <c r="DM185">
        <v>0.07000000000000001</v>
      </c>
      <c r="DN185">
        <v>-53.0395756097561</v>
      </c>
      <c r="DO185">
        <v>0.5765853658536476</v>
      </c>
      <c r="DP185">
        <v>0.1846939773213374</v>
      </c>
      <c r="DQ185">
        <v>0</v>
      </c>
      <c r="DR185">
        <v>2.76033243902439</v>
      </c>
      <c r="DS185">
        <v>-0.1085734494773509</v>
      </c>
      <c r="DT185">
        <v>0.01371520035874168</v>
      </c>
      <c r="DU185">
        <v>0</v>
      </c>
      <c r="DV185">
        <v>0</v>
      </c>
      <c r="DW185">
        <v>2</v>
      </c>
      <c r="DX185" t="s">
        <v>357</v>
      </c>
      <c r="DY185">
        <v>2.98054</v>
      </c>
      <c r="DZ185">
        <v>2.72826</v>
      </c>
      <c r="EA185">
        <v>0.172343</v>
      </c>
      <c r="EB185">
        <v>0.178732</v>
      </c>
      <c r="EC185">
        <v>0.0897688</v>
      </c>
      <c r="ED185">
        <v>0.0806148</v>
      </c>
      <c r="EE185">
        <v>24862.4</v>
      </c>
      <c r="EF185">
        <v>24307.6</v>
      </c>
      <c r="EG185">
        <v>30564.7</v>
      </c>
      <c r="EH185">
        <v>29839.3</v>
      </c>
      <c r="EI185">
        <v>38390.4</v>
      </c>
      <c r="EJ185">
        <v>36126.6</v>
      </c>
      <c r="EK185">
        <v>46743.3</v>
      </c>
      <c r="EL185">
        <v>44368.3</v>
      </c>
      <c r="EM185">
        <v>1.87967</v>
      </c>
      <c r="EN185">
        <v>1.89067</v>
      </c>
      <c r="EO185">
        <v>0.117034</v>
      </c>
      <c r="EP185">
        <v>0</v>
      </c>
      <c r="EQ185">
        <v>23.1299</v>
      </c>
      <c r="ER185">
        <v>999.9</v>
      </c>
      <c r="ES185">
        <v>39.5</v>
      </c>
      <c r="ET185">
        <v>30.1</v>
      </c>
      <c r="EU185">
        <v>18.5789</v>
      </c>
      <c r="EV185">
        <v>63.6255</v>
      </c>
      <c r="EW185">
        <v>23.722</v>
      </c>
      <c r="EX185">
        <v>1</v>
      </c>
      <c r="EY185">
        <v>-0.09792679999999999</v>
      </c>
      <c r="EZ185">
        <v>1.49991</v>
      </c>
      <c r="FA185">
        <v>20.2374</v>
      </c>
      <c r="FB185">
        <v>5.22852</v>
      </c>
      <c r="FC185">
        <v>11.968</v>
      </c>
      <c r="FD185">
        <v>4.9705</v>
      </c>
      <c r="FE185">
        <v>3.28943</v>
      </c>
      <c r="FF185">
        <v>9999</v>
      </c>
      <c r="FG185">
        <v>9999</v>
      </c>
      <c r="FH185">
        <v>9999</v>
      </c>
      <c r="FI185">
        <v>377.4</v>
      </c>
      <c r="FJ185">
        <v>4.97273</v>
      </c>
      <c r="FK185">
        <v>1.87693</v>
      </c>
      <c r="FL185">
        <v>1.875</v>
      </c>
      <c r="FM185">
        <v>1.87787</v>
      </c>
      <c r="FN185">
        <v>1.87456</v>
      </c>
      <c r="FO185">
        <v>1.87819</v>
      </c>
      <c r="FP185">
        <v>1.87529</v>
      </c>
      <c r="FQ185">
        <v>1.87637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4.76</v>
      </c>
      <c r="GF185">
        <v>0.1991</v>
      </c>
      <c r="GG185">
        <v>1.777354642861949</v>
      </c>
      <c r="GH185">
        <v>0.004141656873719072</v>
      </c>
      <c r="GI185">
        <v>-1.960372967482991E-06</v>
      </c>
      <c r="GJ185">
        <v>5.42736388890357E-10</v>
      </c>
      <c r="GK185">
        <v>-0.009777689371679627</v>
      </c>
      <c r="GL185">
        <v>0.002273355880072555</v>
      </c>
      <c r="GM185">
        <v>0.000541358641816816</v>
      </c>
      <c r="GN185">
        <v>-1.836191331155658E-06</v>
      </c>
      <c r="GO185">
        <v>-0</v>
      </c>
      <c r="GP185">
        <v>2096</v>
      </c>
      <c r="GQ185">
        <v>1</v>
      </c>
      <c r="GR185">
        <v>23</v>
      </c>
      <c r="GS185">
        <v>7230</v>
      </c>
      <c r="GT185">
        <v>7229.9</v>
      </c>
      <c r="GU185">
        <v>2.59766</v>
      </c>
      <c r="GV185">
        <v>2.51099</v>
      </c>
      <c r="GW185">
        <v>1.39893</v>
      </c>
      <c r="GX185">
        <v>2.33643</v>
      </c>
      <c r="GY185">
        <v>1.44897</v>
      </c>
      <c r="GZ185">
        <v>2.47681</v>
      </c>
      <c r="HA185">
        <v>34.8755</v>
      </c>
      <c r="HB185">
        <v>15.3141</v>
      </c>
      <c r="HC185">
        <v>18</v>
      </c>
      <c r="HD185">
        <v>486.622</v>
      </c>
      <c r="HE185">
        <v>464.227</v>
      </c>
      <c r="HF185">
        <v>21.5371</v>
      </c>
      <c r="HG185">
        <v>25.7036</v>
      </c>
      <c r="HH185">
        <v>30.0003</v>
      </c>
      <c r="HI185">
        <v>25.5524</v>
      </c>
      <c r="HJ185">
        <v>25.6282</v>
      </c>
      <c r="HK185">
        <v>52.0012</v>
      </c>
      <c r="HL185">
        <v>20.204</v>
      </c>
      <c r="HM185">
        <v>45.0928</v>
      </c>
      <c r="HN185">
        <v>21.4904</v>
      </c>
      <c r="HO185">
        <v>1222.68</v>
      </c>
      <c r="HP185">
        <v>15.71</v>
      </c>
      <c r="HQ185">
        <v>101.027</v>
      </c>
      <c r="HR185">
        <v>102.028</v>
      </c>
    </row>
    <row r="186" spans="1:226">
      <c r="A186">
        <v>170</v>
      </c>
      <c r="B186">
        <v>1664294926.6</v>
      </c>
      <c r="C186">
        <v>1819.599999904633</v>
      </c>
      <c r="D186" t="s">
        <v>700</v>
      </c>
      <c r="E186" t="s">
        <v>701</v>
      </c>
      <c r="F186">
        <v>5</v>
      </c>
      <c r="G186" t="s">
        <v>353</v>
      </c>
      <c r="H186" t="s">
        <v>555</v>
      </c>
      <c r="I186">
        <v>1664294919.1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1227.432981575758</v>
      </c>
      <c r="AK186">
        <v>1184.969333333333</v>
      </c>
      <c r="AL186">
        <v>3.337561904761826</v>
      </c>
      <c r="AM186">
        <v>63.45</v>
      </c>
      <c r="AN186">
        <f>(AP186 - AO186 + BO186*1E3/(8.314*(BQ186+273.15)) * AR186/BN186 * AQ186) * BN186/(100*BB186) * 1000/(1000 - AP186)</f>
        <v>0</v>
      </c>
      <c r="AO186">
        <v>15.61914527828312</v>
      </c>
      <c r="AP186">
        <v>18.3467090909091</v>
      </c>
      <c r="AQ186">
        <v>-3.84620986100434E-05</v>
      </c>
      <c r="AR186">
        <v>96.68366070710924</v>
      </c>
      <c r="AS186">
        <v>7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1664294919.1</v>
      </c>
      <c r="BH186">
        <v>1140.235185185185</v>
      </c>
      <c r="BI186">
        <v>1193.18037037037</v>
      </c>
      <c r="BJ186">
        <v>18.36475185185185</v>
      </c>
      <c r="BK186">
        <v>15.62135555555555</v>
      </c>
      <c r="BL186">
        <v>1135.488518518519</v>
      </c>
      <c r="BM186">
        <v>18.16558518518519</v>
      </c>
      <c r="BN186">
        <v>500.0455555555556</v>
      </c>
      <c r="BO186">
        <v>91.10441481481482</v>
      </c>
      <c r="BP186">
        <v>0.09988489999999998</v>
      </c>
      <c r="BQ186">
        <v>24.49884074074075</v>
      </c>
      <c r="BR186">
        <v>25.05214074074074</v>
      </c>
      <c r="BS186">
        <v>999.9000000000001</v>
      </c>
      <c r="BT186">
        <v>0</v>
      </c>
      <c r="BU186">
        <v>0</v>
      </c>
      <c r="BV186">
        <v>10005.23333333333</v>
      </c>
      <c r="BW186">
        <v>0</v>
      </c>
      <c r="BX186">
        <v>8.440099999999999</v>
      </c>
      <c r="BY186">
        <v>-52.94461111111111</v>
      </c>
      <c r="BZ186">
        <v>1161.567037037037</v>
      </c>
      <c r="CA186">
        <v>1212.114814814815</v>
      </c>
      <c r="CB186">
        <v>2.743378148148148</v>
      </c>
      <c r="CC186">
        <v>1193.18037037037</v>
      </c>
      <c r="CD186">
        <v>15.62135555555555</v>
      </c>
      <c r="CE186">
        <v>1.673108888888889</v>
      </c>
      <c r="CF186">
        <v>1.423175185185185</v>
      </c>
      <c r="CG186">
        <v>14.64916296296296</v>
      </c>
      <c r="CH186">
        <v>12.16685185185185</v>
      </c>
      <c r="CI186">
        <v>2000.02037037037</v>
      </c>
      <c r="CJ186">
        <v>0.9800058148148149</v>
      </c>
      <c r="CK186">
        <v>0.01999431851851852</v>
      </c>
      <c r="CL186">
        <v>0</v>
      </c>
      <c r="CM186">
        <v>762.6097037037039</v>
      </c>
      <c r="CN186">
        <v>5.000560000000001</v>
      </c>
      <c r="CO186">
        <v>15201.23703703704</v>
      </c>
      <c r="CP186">
        <v>17295.08148148148</v>
      </c>
      <c r="CQ186">
        <v>37.625</v>
      </c>
      <c r="CR186">
        <v>38.312</v>
      </c>
      <c r="CS186">
        <v>37.38418518518519</v>
      </c>
      <c r="CT186">
        <v>37.15255555555555</v>
      </c>
      <c r="CU186">
        <v>38.375</v>
      </c>
      <c r="CV186">
        <v>1955.13</v>
      </c>
      <c r="CW186">
        <v>39.89037037037038</v>
      </c>
      <c r="CX186">
        <v>0</v>
      </c>
      <c r="CY186">
        <v>1664294942.7</v>
      </c>
      <c r="CZ186">
        <v>0</v>
      </c>
      <c r="DA186">
        <v>0</v>
      </c>
      <c r="DB186" t="s">
        <v>356</v>
      </c>
      <c r="DC186">
        <v>1663861122</v>
      </c>
      <c r="DD186">
        <v>1663861125</v>
      </c>
      <c r="DE186">
        <v>0</v>
      </c>
      <c r="DF186">
        <v>-0.287</v>
      </c>
      <c r="DG186">
        <v>-0.004</v>
      </c>
      <c r="DH186">
        <v>3.172</v>
      </c>
      <c r="DI186">
        <v>0.178</v>
      </c>
      <c r="DJ186">
        <v>400</v>
      </c>
      <c r="DK186">
        <v>17</v>
      </c>
      <c r="DL186">
        <v>0.18</v>
      </c>
      <c r="DM186">
        <v>0.07000000000000001</v>
      </c>
      <c r="DN186">
        <v>-53.02854</v>
      </c>
      <c r="DO186">
        <v>1.048293433395876</v>
      </c>
      <c r="DP186">
        <v>0.2134293311613943</v>
      </c>
      <c r="DQ186">
        <v>0</v>
      </c>
      <c r="DR186">
        <v>2.74777075</v>
      </c>
      <c r="DS186">
        <v>-0.1205748968105037</v>
      </c>
      <c r="DT186">
        <v>0.01289037962736164</v>
      </c>
      <c r="DU186">
        <v>0</v>
      </c>
      <c r="DV186">
        <v>0</v>
      </c>
      <c r="DW186">
        <v>2</v>
      </c>
      <c r="DX186" t="s">
        <v>357</v>
      </c>
      <c r="DY186">
        <v>2.98059</v>
      </c>
      <c r="DZ186">
        <v>2.72847</v>
      </c>
      <c r="EA186">
        <v>0.173876</v>
      </c>
      <c r="EB186">
        <v>0.18028</v>
      </c>
      <c r="EC186">
        <v>0.08972280000000001</v>
      </c>
      <c r="ED186">
        <v>0.0806904</v>
      </c>
      <c r="EE186">
        <v>24816.4</v>
      </c>
      <c r="EF186">
        <v>24261.8</v>
      </c>
      <c r="EG186">
        <v>30564.8</v>
      </c>
      <c r="EH186">
        <v>29839.3</v>
      </c>
      <c r="EI186">
        <v>38392.6</v>
      </c>
      <c r="EJ186">
        <v>36123.8</v>
      </c>
      <c r="EK186">
        <v>46743.5</v>
      </c>
      <c r="EL186">
        <v>44368.4</v>
      </c>
      <c r="EM186">
        <v>1.8801</v>
      </c>
      <c r="EN186">
        <v>1.89058</v>
      </c>
      <c r="EO186">
        <v>0.117078</v>
      </c>
      <c r="EP186">
        <v>0</v>
      </c>
      <c r="EQ186">
        <v>23.1287</v>
      </c>
      <c r="ER186">
        <v>999.9</v>
      </c>
      <c r="ES186">
        <v>39.5</v>
      </c>
      <c r="ET186">
        <v>30.1</v>
      </c>
      <c r="EU186">
        <v>18.5782</v>
      </c>
      <c r="EV186">
        <v>63.2455</v>
      </c>
      <c r="EW186">
        <v>23.9944</v>
      </c>
      <c r="EX186">
        <v>1</v>
      </c>
      <c r="EY186">
        <v>-0.09796240000000001</v>
      </c>
      <c r="EZ186">
        <v>1.54569</v>
      </c>
      <c r="FA186">
        <v>20.237</v>
      </c>
      <c r="FB186">
        <v>5.22867</v>
      </c>
      <c r="FC186">
        <v>11.968</v>
      </c>
      <c r="FD186">
        <v>4.97055</v>
      </c>
      <c r="FE186">
        <v>3.2895</v>
      </c>
      <c r="FF186">
        <v>9999</v>
      </c>
      <c r="FG186">
        <v>9999</v>
      </c>
      <c r="FH186">
        <v>9999</v>
      </c>
      <c r="FI186">
        <v>377.4</v>
      </c>
      <c r="FJ186">
        <v>4.97273</v>
      </c>
      <c r="FK186">
        <v>1.87694</v>
      </c>
      <c r="FL186">
        <v>1.875</v>
      </c>
      <c r="FM186">
        <v>1.87788</v>
      </c>
      <c r="FN186">
        <v>1.87457</v>
      </c>
      <c r="FO186">
        <v>1.87819</v>
      </c>
      <c r="FP186">
        <v>1.87531</v>
      </c>
      <c r="FQ186">
        <v>1.87637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4.79</v>
      </c>
      <c r="GF186">
        <v>0.1988</v>
      </c>
      <c r="GG186">
        <v>1.777354642861949</v>
      </c>
      <c r="GH186">
        <v>0.004141656873719072</v>
      </c>
      <c r="GI186">
        <v>-1.960372967482991E-06</v>
      </c>
      <c r="GJ186">
        <v>5.42736388890357E-10</v>
      </c>
      <c r="GK186">
        <v>-0.009777689371679627</v>
      </c>
      <c r="GL186">
        <v>0.002273355880072555</v>
      </c>
      <c r="GM186">
        <v>0.000541358641816816</v>
      </c>
      <c r="GN186">
        <v>-1.836191331155658E-06</v>
      </c>
      <c r="GO186">
        <v>-0</v>
      </c>
      <c r="GP186">
        <v>2096</v>
      </c>
      <c r="GQ186">
        <v>1</v>
      </c>
      <c r="GR186">
        <v>23</v>
      </c>
      <c r="GS186">
        <v>7230.1</v>
      </c>
      <c r="GT186">
        <v>7230</v>
      </c>
      <c r="GU186">
        <v>2.62451</v>
      </c>
      <c r="GV186">
        <v>2.51953</v>
      </c>
      <c r="GW186">
        <v>1.39893</v>
      </c>
      <c r="GX186">
        <v>2.33643</v>
      </c>
      <c r="GY186">
        <v>1.44897</v>
      </c>
      <c r="GZ186">
        <v>2.4646</v>
      </c>
      <c r="HA186">
        <v>34.8755</v>
      </c>
      <c r="HB186">
        <v>15.3053</v>
      </c>
      <c r="HC186">
        <v>18</v>
      </c>
      <c r="HD186">
        <v>486.842</v>
      </c>
      <c r="HE186">
        <v>464.163</v>
      </c>
      <c r="HF186">
        <v>21.4807</v>
      </c>
      <c r="HG186">
        <v>25.7027</v>
      </c>
      <c r="HH186">
        <v>30.0002</v>
      </c>
      <c r="HI186">
        <v>25.5511</v>
      </c>
      <c r="HJ186">
        <v>25.6282</v>
      </c>
      <c r="HK186">
        <v>52.5434</v>
      </c>
      <c r="HL186">
        <v>19.9251</v>
      </c>
      <c r="HM186">
        <v>45.0928</v>
      </c>
      <c r="HN186">
        <v>21.4382</v>
      </c>
      <c r="HO186">
        <v>1236.04</v>
      </c>
      <c r="HP186">
        <v>15.7401</v>
      </c>
      <c r="HQ186">
        <v>101.028</v>
      </c>
      <c r="HR186">
        <v>102.028</v>
      </c>
    </row>
    <row r="187" spans="1:226">
      <c r="A187">
        <v>171</v>
      </c>
      <c r="B187">
        <v>1664294931.6</v>
      </c>
      <c r="C187">
        <v>1824.599999904633</v>
      </c>
      <c r="D187" t="s">
        <v>702</v>
      </c>
      <c r="E187" t="s">
        <v>703</v>
      </c>
      <c r="F187">
        <v>5</v>
      </c>
      <c r="G187" t="s">
        <v>353</v>
      </c>
      <c r="H187" t="s">
        <v>555</v>
      </c>
      <c r="I187">
        <v>1664294923.814285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1244.601393489178</v>
      </c>
      <c r="AK187">
        <v>1201.961272727272</v>
      </c>
      <c r="AL187">
        <v>3.399451082250887</v>
      </c>
      <c r="AM187">
        <v>63.45</v>
      </c>
      <c r="AN187">
        <f>(AP187 - AO187 + BO187*1E3/(8.314*(BQ187+273.15)) * AR187/BN187 * AQ187) * BN187/(100*BB187) * 1000/(1000 - AP187)</f>
        <v>0</v>
      </c>
      <c r="AO187">
        <v>15.64793824438268</v>
      </c>
      <c r="AP187">
        <v>18.34188671328672</v>
      </c>
      <c r="AQ187">
        <v>-2.924113372816885E-05</v>
      </c>
      <c r="AR187">
        <v>96.68366070710924</v>
      </c>
      <c r="AS187">
        <v>7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1664294923.814285</v>
      </c>
      <c r="BH187">
        <v>1155.782142857143</v>
      </c>
      <c r="BI187">
        <v>1208.829642857143</v>
      </c>
      <c r="BJ187">
        <v>18.35438571428571</v>
      </c>
      <c r="BK187">
        <v>15.63310357142858</v>
      </c>
      <c r="BL187">
        <v>1151.007857142857</v>
      </c>
      <c r="BM187">
        <v>18.15542857142858</v>
      </c>
      <c r="BN187">
        <v>500.0567857142856</v>
      </c>
      <c r="BO187">
        <v>91.10478214285716</v>
      </c>
      <c r="BP187">
        <v>0.09994610714285715</v>
      </c>
      <c r="BQ187">
        <v>24.49314285714286</v>
      </c>
      <c r="BR187">
        <v>25.05249642857143</v>
      </c>
      <c r="BS187">
        <v>999.9000000000002</v>
      </c>
      <c r="BT187">
        <v>0</v>
      </c>
      <c r="BU187">
        <v>0</v>
      </c>
      <c r="BV187">
        <v>10006.455</v>
      </c>
      <c r="BW187">
        <v>0</v>
      </c>
      <c r="BX187">
        <v>8.440099999999999</v>
      </c>
      <c r="BY187">
        <v>-53.04663214285714</v>
      </c>
      <c r="BZ187">
        <v>1177.392857142857</v>
      </c>
      <c r="CA187">
        <v>1228.027142857143</v>
      </c>
      <c r="CB187">
        <v>2.721271428571428</v>
      </c>
      <c r="CC187">
        <v>1208.829642857143</v>
      </c>
      <c r="CD187">
        <v>15.63310357142858</v>
      </c>
      <c r="CE187">
        <v>1.672171785714285</v>
      </c>
      <c r="CF187">
        <v>1.424251071428571</v>
      </c>
      <c r="CG187">
        <v>14.64048214285714</v>
      </c>
      <c r="CH187">
        <v>12.17831785714286</v>
      </c>
      <c r="CI187">
        <v>2000.009642857143</v>
      </c>
      <c r="CJ187">
        <v>0.9800055714285715</v>
      </c>
      <c r="CK187">
        <v>0.01999450714285714</v>
      </c>
      <c r="CL187">
        <v>0</v>
      </c>
      <c r="CM187">
        <v>762.1399642857143</v>
      </c>
      <c r="CN187">
        <v>5.000560000000001</v>
      </c>
      <c r="CO187">
        <v>15191.77142857143</v>
      </c>
      <c r="CP187">
        <v>17294.98928571428</v>
      </c>
      <c r="CQ187">
        <v>37.625</v>
      </c>
      <c r="CR187">
        <v>38.312</v>
      </c>
      <c r="CS187">
        <v>37.375</v>
      </c>
      <c r="CT187">
        <v>37.13385714285715</v>
      </c>
      <c r="CU187">
        <v>38.375</v>
      </c>
      <c r="CV187">
        <v>1955.118928571429</v>
      </c>
      <c r="CW187">
        <v>39.8907142857143</v>
      </c>
      <c r="CX187">
        <v>0</v>
      </c>
      <c r="CY187">
        <v>1664294947.5</v>
      </c>
      <c r="CZ187">
        <v>0</v>
      </c>
      <c r="DA187">
        <v>0</v>
      </c>
      <c r="DB187" t="s">
        <v>356</v>
      </c>
      <c r="DC187">
        <v>1663861122</v>
      </c>
      <c r="DD187">
        <v>1663861125</v>
      </c>
      <c r="DE187">
        <v>0</v>
      </c>
      <c r="DF187">
        <v>-0.287</v>
      </c>
      <c r="DG187">
        <v>-0.004</v>
      </c>
      <c r="DH187">
        <v>3.172</v>
      </c>
      <c r="DI187">
        <v>0.178</v>
      </c>
      <c r="DJ187">
        <v>400</v>
      </c>
      <c r="DK187">
        <v>17</v>
      </c>
      <c r="DL187">
        <v>0.18</v>
      </c>
      <c r="DM187">
        <v>0.07000000000000001</v>
      </c>
      <c r="DN187">
        <v>-53.02658750000001</v>
      </c>
      <c r="DO187">
        <v>-1.148329080675293</v>
      </c>
      <c r="DP187">
        <v>0.2002991065725207</v>
      </c>
      <c r="DQ187">
        <v>0</v>
      </c>
      <c r="DR187">
        <v>2.73007225</v>
      </c>
      <c r="DS187">
        <v>-0.2670714821763615</v>
      </c>
      <c r="DT187">
        <v>0.02722705331903362</v>
      </c>
      <c r="DU187">
        <v>0</v>
      </c>
      <c r="DV187">
        <v>0</v>
      </c>
      <c r="DW187">
        <v>2</v>
      </c>
      <c r="DX187" t="s">
        <v>357</v>
      </c>
      <c r="DY187">
        <v>2.98039</v>
      </c>
      <c r="DZ187">
        <v>2.72839</v>
      </c>
      <c r="EA187">
        <v>0.175413</v>
      </c>
      <c r="EB187">
        <v>0.181802</v>
      </c>
      <c r="EC187">
        <v>0.08971</v>
      </c>
      <c r="ED187">
        <v>0.0808431</v>
      </c>
      <c r="EE187">
        <v>24770.8</v>
      </c>
      <c r="EF187">
        <v>24216.5</v>
      </c>
      <c r="EG187">
        <v>30565.4</v>
      </c>
      <c r="EH187">
        <v>29839</v>
      </c>
      <c r="EI187">
        <v>38394.2</v>
      </c>
      <c r="EJ187">
        <v>36117.4</v>
      </c>
      <c r="EK187">
        <v>46744.7</v>
      </c>
      <c r="EL187">
        <v>44367.9</v>
      </c>
      <c r="EM187">
        <v>1.87962</v>
      </c>
      <c r="EN187">
        <v>1.891</v>
      </c>
      <c r="EO187">
        <v>0.116825</v>
      </c>
      <c r="EP187">
        <v>0</v>
      </c>
      <c r="EQ187">
        <v>23.1268</v>
      </c>
      <c r="ER187">
        <v>999.9</v>
      </c>
      <c r="ES187">
        <v>39.5</v>
      </c>
      <c r="ET187">
        <v>30.1</v>
      </c>
      <c r="EU187">
        <v>18.5769</v>
      </c>
      <c r="EV187">
        <v>63.2555</v>
      </c>
      <c r="EW187">
        <v>24.1546</v>
      </c>
      <c r="EX187">
        <v>1</v>
      </c>
      <c r="EY187">
        <v>-0.09801070000000001</v>
      </c>
      <c r="EZ187">
        <v>1.57231</v>
      </c>
      <c r="FA187">
        <v>20.2365</v>
      </c>
      <c r="FB187">
        <v>5.22807</v>
      </c>
      <c r="FC187">
        <v>11.968</v>
      </c>
      <c r="FD187">
        <v>4.97095</v>
      </c>
      <c r="FE187">
        <v>3.28943</v>
      </c>
      <c r="FF187">
        <v>9999</v>
      </c>
      <c r="FG187">
        <v>9999</v>
      </c>
      <c r="FH187">
        <v>9999</v>
      </c>
      <c r="FI187">
        <v>377.4</v>
      </c>
      <c r="FJ187">
        <v>4.97273</v>
      </c>
      <c r="FK187">
        <v>1.87697</v>
      </c>
      <c r="FL187">
        <v>1.875</v>
      </c>
      <c r="FM187">
        <v>1.8779</v>
      </c>
      <c r="FN187">
        <v>1.87458</v>
      </c>
      <c r="FO187">
        <v>1.8782</v>
      </c>
      <c r="FP187">
        <v>1.87531</v>
      </c>
      <c r="FQ187">
        <v>1.87638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4.82</v>
      </c>
      <c r="GF187">
        <v>0.1987</v>
      </c>
      <c r="GG187">
        <v>1.777354642861949</v>
      </c>
      <c r="GH187">
        <v>0.004141656873719072</v>
      </c>
      <c r="GI187">
        <v>-1.960372967482991E-06</v>
      </c>
      <c r="GJ187">
        <v>5.42736388890357E-10</v>
      </c>
      <c r="GK187">
        <v>-0.009777689371679627</v>
      </c>
      <c r="GL187">
        <v>0.002273355880072555</v>
      </c>
      <c r="GM187">
        <v>0.000541358641816816</v>
      </c>
      <c r="GN187">
        <v>-1.836191331155658E-06</v>
      </c>
      <c r="GO187">
        <v>-0</v>
      </c>
      <c r="GP187">
        <v>2096</v>
      </c>
      <c r="GQ187">
        <v>1</v>
      </c>
      <c r="GR187">
        <v>23</v>
      </c>
      <c r="GS187">
        <v>7230.2</v>
      </c>
      <c r="GT187">
        <v>7230.1</v>
      </c>
      <c r="GU187">
        <v>2.65503</v>
      </c>
      <c r="GV187">
        <v>2.52075</v>
      </c>
      <c r="GW187">
        <v>1.39893</v>
      </c>
      <c r="GX187">
        <v>2.33643</v>
      </c>
      <c r="GY187">
        <v>1.44897</v>
      </c>
      <c r="GZ187">
        <v>2.39014</v>
      </c>
      <c r="HA187">
        <v>34.8755</v>
      </c>
      <c r="HB187">
        <v>15.2878</v>
      </c>
      <c r="HC187">
        <v>18</v>
      </c>
      <c r="HD187">
        <v>486.585</v>
      </c>
      <c r="HE187">
        <v>464.434</v>
      </c>
      <c r="HF187">
        <v>21.4254</v>
      </c>
      <c r="HG187">
        <v>25.7014</v>
      </c>
      <c r="HH187">
        <v>30.0001</v>
      </c>
      <c r="HI187">
        <v>25.5511</v>
      </c>
      <c r="HJ187">
        <v>25.6282</v>
      </c>
      <c r="HK187">
        <v>53.1375</v>
      </c>
      <c r="HL187">
        <v>19.6516</v>
      </c>
      <c r="HM187">
        <v>45.0928</v>
      </c>
      <c r="HN187">
        <v>21.3863</v>
      </c>
      <c r="HO187">
        <v>1256.09</v>
      </c>
      <c r="HP187">
        <v>15.764</v>
      </c>
      <c r="HQ187">
        <v>101.03</v>
      </c>
      <c r="HR187">
        <v>102.027</v>
      </c>
    </row>
    <row r="188" spans="1:226">
      <c r="A188">
        <v>172</v>
      </c>
      <c r="B188">
        <v>1664294936.6</v>
      </c>
      <c r="C188">
        <v>1829.599999904633</v>
      </c>
      <c r="D188" t="s">
        <v>704</v>
      </c>
      <c r="E188" t="s">
        <v>705</v>
      </c>
      <c r="F188">
        <v>5</v>
      </c>
      <c r="G188" t="s">
        <v>353</v>
      </c>
      <c r="H188" t="s">
        <v>555</v>
      </c>
      <c r="I188">
        <v>1664294929.1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1261.696003497836</v>
      </c>
      <c r="AK188">
        <v>1218.924121212121</v>
      </c>
      <c r="AL188">
        <v>3.392469264069113</v>
      </c>
      <c r="AM188">
        <v>63.45</v>
      </c>
      <c r="AN188">
        <f>(AP188 - AO188 + BO188*1E3/(8.314*(BQ188+273.15)) * AR188/BN188 * AQ188) * BN188/(100*BB188) * 1000/(1000 - AP188)</f>
        <v>0</v>
      </c>
      <c r="AO188">
        <v>15.70208470602282</v>
      </c>
      <c r="AP188">
        <v>18.35307622377623</v>
      </c>
      <c r="AQ188">
        <v>1.642186962091235E-05</v>
      </c>
      <c r="AR188">
        <v>96.68366070710924</v>
      </c>
      <c r="AS188">
        <v>7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1664294929.1</v>
      </c>
      <c r="BH188">
        <v>1173.262592592593</v>
      </c>
      <c r="BI188">
        <v>1226.488148148148</v>
      </c>
      <c r="BJ188">
        <v>18.34721851851852</v>
      </c>
      <c r="BK188">
        <v>15.6657</v>
      </c>
      <c r="BL188">
        <v>1168.457037037037</v>
      </c>
      <c r="BM188">
        <v>18.14840740740741</v>
      </c>
      <c r="BN188">
        <v>500.0731481481481</v>
      </c>
      <c r="BO188">
        <v>91.10542962962963</v>
      </c>
      <c r="BP188">
        <v>0.1000243185185185</v>
      </c>
      <c r="BQ188">
        <v>24.4852</v>
      </c>
      <c r="BR188">
        <v>25.04949999999999</v>
      </c>
      <c r="BS188">
        <v>999.9000000000001</v>
      </c>
      <c r="BT188">
        <v>0</v>
      </c>
      <c r="BU188">
        <v>0</v>
      </c>
      <c r="BV188">
        <v>10008.61666666667</v>
      </c>
      <c r="BW188">
        <v>0</v>
      </c>
      <c r="BX188">
        <v>8.440099999999999</v>
      </c>
      <c r="BY188">
        <v>-53.22496666666667</v>
      </c>
      <c r="BZ188">
        <v>1195.191481481481</v>
      </c>
      <c r="CA188">
        <v>1246.007037037037</v>
      </c>
      <c r="CB188">
        <v>2.681512592592593</v>
      </c>
      <c r="CC188">
        <v>1226.488148148148</v>
      </c>
      <c r="CD188">
        <v>15.6657</v>
      </c>
      <c r="CE188">
        <v>1.671531111111111</v>
      </c>
      <c r="CF188">
        <v>1.427231111111111</v>
      </c>
      <c r="CG188">
        <v>14.63454074074074</v>
      </c>
      <c r="CH188">
        <v>12.21004444444444</v>
      </c>
      <c r="CI188">
        <v>2000.022222222222</v>
      </c>
      <c r="CJ188">
        <v>0.9800052222222222</v>
      </c>
      <c r="CK188">
        <v>0.01999477777777778</v>
      </c>
      <c r="CL188">
        <v>0</v>
      </c>
      <c r="CM188">
        <v>761.5809259259258</v>
      </c>
      <c r="CN188">
        <v>5.000560000000001</v>
      </c>
      <c r="CO188">
        <v>15181.11111111111</v>
      </c>
      <c r="CP188">
        <v>17295.09259259259</v>
      </c>
      <c r="CQ188">
        <v>37.63888888888889</v>
      </c>
      <c r="CR188">
        <v>38.312</v>
      </c>
      <c r="CS188">
        <v>37.36340740740741</v>
      </c>
      <c r="CT188">
        <v>37.12037037037037</v>
      </c>
      <c r="CU188">
        <v>38.3657037037037</v>
      </c>
      <c r="CV188">
        <v>1955.130370370371</v>
      </c>
      <c r="CW188">
        <v>39.89111111111112</v>
      </c>
      <c r="CX188">
        <v>0</v>
      </c>
      <c r="CY188">
        <v>1664294952.9</v>
      </c>
      <c r="CZ188">
        <v>0</v>
      </c>
      <c r="DA188">
        <v>0</v>
      </c>
      <c r="DB188" t="s">
        <v>356</v>
      </c>
      <c r="DC188">
        <v>1663861122</v>
      </c>
      <c r="DD188">
        <v>1663861125</v>
      </c>
      <c r="DE188">
        <v>0</v>
      </c>
      <c r="DF188">
        <v>-0.287</v>
      </c>
      <c r="DG188">
        <v>-0.004</v>
      </c>
      <c r="DH188">
        <v>3.172</v>
      </c>
      <c r="DI188">
        <v>0.178</v>
      </c>
      <c r="DJ188">
        <v>400</v>
      </c>
      <c r="DK188">
        <v>17</v>
      </c>
      <c r="DL188">
        <v>0.18</v>
      </c>
      <c r="DM188">
        <v>0.07000000000000001</v>
      </c>
      <c r="DN188">
        <v>-53.12057</v>
      </c>
      <c r="DO188">
        <v>-2.107544465290645</v>
      </c>
      <c r="DP188">
        <v>0.2434290596868008</v>
      </c>
      <c r="DQ188">
        <v>0</v>
      </c>
      <c r="DR188">
        <v>2.69943125</v>
      </c>
      <c r="DS188">
        <v>-0.4517577861163306</v>
      </c>
      <c r="DT188">
        <v>0.04461396122221721</v>
      </c>
      <c r="DU188">
        <v>0</v>
      </c>
      <c r="DV188">
        <v>0</v>
      </c>
      <c r="DW188">
        <v>2</v>
      </c>
      <c r="DX188" t="s">
        <v>357</v>
      </c>
      <c r="DY188">
        <v>2.98054</v>
      </c>
      <c r="DZ188">
        <v>2.72835</v>
      </c>
      <c r="EA188">
        <v>0.176942</v>
      </c>
      <c r="EB188">
        <v>0.183316</v>
      </c>
      <c r="EC188">
        <v>0.0897507</v>
      </c>
      <c r="ED188">
        <v>0.0810307</v>
      </c>
      <c r="EE188">
        <v>24724.8</v>
      </c>
      <c r="EF188">
        <v>24172</v>
      </c>
      <c r="EG188">
        <v>30565.4</v>
      </c>
      <c r="EH188">
        <v>29839.4</v>
      </c>
      <c r="EI188">
        <v>38392.5</v>
      </c>
      <c r="EJ188">
        <v>36110.5</v>
      </c>
      <c r="EK188">
        <v>46744.5</v>
      </c>
      <c r="EL188">
        <v>44368.4</v>
      </c>
      <c r="EM188">
        <v>1.87973</v>
      </c>
      <c r="EN188">
        <v>1.89107</v>
      </c>
      <c r="EO188">
        <v>0.116959</v>
      </c>
      <c r="EP188">
        <v>0</v>
      </c>
      <c r="EQ188">
        <v>23.1244</v>
      </c>
      <c r="ER188">
        <v>999.9</v>
      </c>
      <c r="ES188">
        <v>39.5</v>
      </c>
      <c r="ET188">
        <v>30.1</v>
      </c>
      <c r="EU188">
        <v>18.5791</v>
      </c>
      <c r="EV188">
        <v>63.3855</v>
      </c>
      <c r="EW188">
        <v>23.8662</v>
      </c>
      <c r="EX188">
        <v>1</v>
      </c>
      <c r="EY188">
        <v>-0.0978836</v>
      </c>
      <c r="EZ188">
        <v>1.59494</v>
      </c>
      <c r="FA188">
        <v>20.2366</v>
      </c>
      <c r="FB188">
        <v>5.22822</v>
      </c>
      <c r="FC188">
        <v>11.968</v>
      </c>
      <c r="FD188">
        <v>4.97095</v>
      </c>
      <c r="FE188">
        <v>3.28948</v>
      </c>
      <c r="FF188">
        <v>9999</v>
      </c>
      <c r="FG188">
        <v>9999</v>
      </c>
      <c r="FH188">
        <v>9999</v>
      </c>
      <c r="FI188">
        <v>377.4</v>
      </c>
      <c r="FJ188">
        <v>4.97275</v>
      </c>
      <c r="FK188">
        <v>1.87694</v>
      </c>
      <c r="FL188">
        <v>1.875</v>
      </c>
      <c r="FM188">
        <v>1.87789</v>
      </c>
      <c r="FN188">
        <v>1.87457</v>
      </c>
      <c r="FO188">
        <v>1.87819</v>
      </c>
      <c r="FP188">
        <v>1.8753</v>
      </c>
      <c r="FQ188">
        <v>1.87637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4.85</v>
      </c>
      <c r="GF188">
        <v>0.199</v>
      </c>
      <c r="GG188">
        <v>1.777354642861949</v>
      </c>
      <c r="GH188">
        <v>0.004141656873719072</v>
      </c>
      <c r="GI188">
        <v>-1.960372967482991E-06</v>
      </c>
      <c r="GJ188">
        <v>5.42736388890357E-10</v>
      </c>
      <c r="GK188">
        <v>-0.009777689371679627</v>
      </c>
      <c r="GL188">
        <v>0.002273355880072555</v>
      </c>
      <c r="GM188">
        <v>0.000541358641816816</v>
      </c>
      <c r="GN188">
        <v>-1.836191331155658E-06</v>
      </c>
      <c r="GO188">
        <v>-0</v>
      </c>
      <c r="GP188">
        <v>2096</v>
      </c>
      <c r="GQ188">
        <v>1</v>
      </c>
      <c r="GR188">
        <v>23</v>
      </c>
      <c r="GS188">
        <v>7230.2</v>
      </c>
      <c r="GT188">
        <v>7230.2</v>
      </c>
      <c r="GU188">
        <v>2.68066</v>
      </c>
      <c r="GV188">
        <v>2.51587</v>
      </c>
      <c r="GW188">
        <v>1.39893</v>
      </c>
      <c r="GX188">
        <v>2.33643</v>
      </c>
      <c r="GY188">
        <v>1.44897</v>
      </c>
      <c r="GZ188">
        <v>2.38403</v>
      </c>
      <c r="HA188">
        <v>34.8755</v>
      </c>
      <c r="HB188">
        <v>15.2878</v>
      </c>
      <c r="HC188">
        <v>18</v>
      </c>
      <c r="HD188">
        <v>486.639</v>
      </c>
      <c r="HE188">
        <v>464.481</v>
      </c>
      <c r="HF188">
        <v>21.3736</v>
      </c>
      <c r="HG188">
        <v>25.7014</v>
      </c>
      <c r="HH188">
        <v>30.0002</v>
      </c>
      <c r="HI188">
        <v>25.5511</v>
      </c>
      <c r="HJ188">
        <v>25.6282</v>
      </c>
      <c r="HK188">
        <v>53.6755</v>
      </c>
      <c r="HL188">
        <v>19.6516</v>
      </c>
      <c r="HM188">
        <v>45.0928</v>
      </c>
      <c r="HN188">
        <v>21.3404</v>
      </c>
      <c r="HO188">
        <v>1269.46</v>
      </c>
      <c r="HP188">
        <v>15.7746</v>
      </c>
      <c r="HQ188">
        <v>101.03</v>
      </c>
      <c r="HR188">
        <v>102.028</v>
      </c>
    </row>
    <row r="189" spans="1:226">
      <c r="A189">
        <v>173</v>
      </c>
      <c r="B189">
        <v>1664294941.6</v>
      </c>
      <c r="C189">
        <v>1834.599999904633</v>
      </c>
      <c r="D189" t="s">
        <v>706</v>
      </c>
      <c r="E189" t="s">
        <v>707</v>
      </c>
      <c r="F189">
        <v>5</v>
      </c>
      <c r="G189" t="s">
        <v>353</v>
      </c>
      <c r="H189" t="s">
        <v>555</v>
      </c>
      <c r="I189">
        <v>1664294933.814285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1278.711135757576</v>
      </c>
      <c r="AK189">
        <v>1236.043090909091</v>
      </c>
      <c r="AL189">
        <v>3.412432900432619</v>
      </c>
      <c r="AM189">
        <v>63.45</v>
      </c>
      <c r="AN189">
        <f>(AP189 - AO189 + BO189*1E3/(8.314*(BQ189+273.15)) * AR189/BN189 * AQ189) * BN189/(100*BB189) * 1000/(1000 - AP189)</f>
        <v>0</v>
      </c>
      <c r="AO189">
        <v>15.73352531824322</v>
      </c>
      <c r="AP189">
        <v>18.35857202797203</v>
      </c>
      <c r="AQ189">
        <v>1.753067757790968E-05</v>
      </c>
      <c r="AR189">
        <v>96.68366070710924</v>
      </c>
      <c r="AS189">
        <v>7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1664294933.814285</v>
      </c>
      <c r="BH189">
        <v>1188.976428571429</v>
      </c>
      <c r="BI189">
        <v>1242.298928571429</v>
      </c>
      <c r="BJ189">
        <v>18.34864642857143</v>
      </c>
      <c r="BK189">
        <v>15.69993928571429</v>
      </c>
      <c r="BL189">
        <v>1184.142857142857</v>
      </c>
      <c r="BM189">
        <v>18.14981428571429</v>
      </c>
      <c r="BN189">
        <v>500.0653571428572</v>
      </c>
      <c r="BO189">
        <v>91.10515714285714</v>
      </c>
      <c r="BP189">
        <v>0.1000172821428571</v>
      </c>
      <c r="BQ189">
        <v>24.476575</v>
      </c>
      <c r="BR189">
        <v>25.04714642857143</v>
      </c>
      <c r="BS189">
        <v>999.9000000000002</v>
      </c>
      <c r="BT189">
        <v>0</v>
      </c>
      <c r="BU189">
        <v>0</v>
      </c>
      <c r="BV189">
        <v>10000.78142857143</v>
      </c>
      <c r="BW189">
        <v>0</v>
      </c>
      <c r="BX189">
        <v>8.440099999999999</v>
      </c>
      <c r="BY189">
        <v>-53.32279999999999</v>
      </c>
      <c r="BZ189">
        <v>1211.200714285714</v>
      </c>
      <c r="CA189">
        <v>1262.114642857143</v>
      </c>
      <c r="CB189">
        <v>2.648711428571428</v>
      </c>
      <c r="CC189">
        <v>1242.298928571429</v>
      </c>
      <c r="CD189">
        <v>15.69993928571429</v>
      </c>
      <c r="CE189">
        <v>1.671656785714285</v>
      </c>
      <c r="CF189">
        <v>1.430345</v>
      </c>
      <c r="CG189">
        <v>14.63569642857143</v>
      </c>
      <c r="CH189">
        <v>12.24317857142857</v>
      </c>
      <c r="CI189">
        <v>1999.9925</v>
      </c>
      <c r="CJ189">
        <v>0.9800048571428571</v>
      </c>
      <c r="CK189">
        <v>0.01999506071428572</v>
      </c>
      <c r="CL189">
        <v>0</v>
      </c>
      <c r="CM189">
        <v>761.1188214285714</v>
      </c>
      <c r="CN189">
        <v>5.000560000000001</v>
      </c>
      <c r="CO189">
        <v>15170.825</v>
      </c>
      <c r="CP189">
        <v>17294.84285714286</v>
      </c>
      <c r="CQ189">
        <v>37.72307142857143</v>
      </c>
      <c r="CR189">
        <v>38.29207142857143</v>
      </c>
      <c r="CS189">
        <v>37.26996428571429</v>
      </c>
      <c r="CT189">
        <v>37.08925</v>
      </c>
      <c r="CU189">
        <v>38.33471428571428</v>
      </c>
      <c r="CV189">
        <v>1955.101071428571</v>
      </c>
      <c r="CW189">
        <v>39.8907142857143</v>
      </c>
      <c r="CX189">
        <v>0</v>
      </c>
      <c r="CY189">
        <v>1664294957.7</v>
      </c>
      <c r="CZ189">
        <v>0</v>
      </c>
      <c r="DA189">
        <v>0</v>
      </c>
      <c r="DB189" t="s">
        <v>356</v>
      </c>
      <c r="DC189">
        <v>1663861122</v>
      </c>
      <c r="DD189">
        <v>1663861125</v>
      </c>
      <c r="DE189">
        <v>0</v>
      </c>
      <c r="DF189">
        <v>-0.287</v>
      </c>
      <c r="DG189">
        <v>-0.004</v>
      </c>
      <c r="DH189">
        <v>3.172</v>
      </c>
      <c r="DI189">
        <v>0.178</v>
      </c>
      <c r="DJ189">
        <v>400</v>
      </c>
      <c r="DK189">
        <v>17</v>
      </c>
      <c r="DL189">
        <v>0.18</v>
      </c>
      <c r="DM189">
        <v>0.07000000000000001</v>
      </c>
      <c r="DN189">
        <v>-53.23892000000001</v>
      </c>
      <c r="DO189">
        <v>-1.448404502814095</v>
      </c>
      <c r="DP189">
        <v>0.1819718126524</v>
      </c>
      <c r="DQ189">
        <v>0</v>
      </c>
      <c r="DR189">
        <v>2.668217</v>
      </c>
      <c r="DS189">
        <v>-0.4407093433395938</v>
      </c>
      <c r="DT189">
        <v>0.04396936821242717</v>
      </c>
      <c r="DU189">
        <v>0</v>
      </c>
      <c r="DV189">
        <v>0</v>
      </c>
      <c r="DW189">
        <v>2</v>
      </c>
      <c r="DX189" t="s">
        <v>357</v>
      </c>
      <c r="DY189">
        <v>2.98073</v>
      </c>
      <c r="DZ189">
        <v>2.7282</v>
      </c>
      <c r="EA189">
        <v>0.178465</v>
      </c>
      <c r="EB189">
        <v>0.184802</v>
      </c>
      <c r="EC189">
        <v>0.08976779999999999</v>
      </c>
      <c r="ED189">
        <v>0.081038</v>
      </c>
      <c r="EE189">
        <v>24678.4</v>
      </c>
      <c r="EF189">
        <v>24128.5</v>
      </c>
      <c r="EG189">
        <v>30564.5</v>
      </c>
      <c r="EH189">
        <v>29840</v>
      </c>
      <c r="EI189">
        <v>38390.7</v>
      </c>
      <c r="EJ189">
        <v>36110.9</v>
      </c>
      <c r="EK189">
        <v>46743.2</v>
      </c>
      <c r="EL189">
        <v>44369.1</v>
      </c>
      <c r="EM189">
        <v>1.87987</v>
      </c>
      <c r="EN189">
        <v>1.8912</v>
      </c>
      <c r="EO189">
        <v>0.117518</v>
      </c>
      <c r="EP189">
        <v>0</v>
      </c>
      <c r="EQ189">
        <v>23.1219</v>
      </c>
      <c r="ER189">
        <v>999.9</v>
      </c>
      <c r="ES189">
        <v>39.5</v>
      </c>
      <c r="ET189">
        <v>30.1</v>
      </c>
      <c r="EU189">
        <v>18.5776</v>
      </c>
      <c r="EV189">
        <v>63.2455</v>
      </c>
      <c r="EW189">
        <v>23.6819</v>
      </c>
      <c r="EX189">
        <v>1</v>
      </c>
      <c r="EY189">
        <v>-0.0979853</v>
      </c>
      <c r="EZ189">
        <v>1.60709</v>
      </c>
      <c r="FA189">
        <v>20.2366</v>
      </c>
      <c r="FB189">
        <v>5.22732</v>
      </c>
      <c r="FC189">
        <v>11.968</v>
      </c>
      <c r="FD189">
        <v>4.9705</v>
      </c>
      <c r="FE189">
        <v>3.28938</v>
      </c>
      <c r="FF189">
        <v>9999</v>
      </c>
      <c r="FG189">
        <v>9999</v>
      </c>
      <c r="FH189">
        <v>9999</v>
      </c>
      <c r="FI189">
        <v>377.4</v>
      </c>
      <c r="FJ189">
        <v>4.97273</v>
      </c>
      <c r="FK189">
        <v>1.87688</v>
      </c>
      <c r="FL189">
        <v>1.875</v>
      </c>
      <c r="FM189">
        <v>1.87785</v>
      </c>
      <c r="FN189">
        <v>1.87454</v>
      </c>
      <c r="FO189">
        <v>1.87815</v>
      </c>
      <c r="FP189">
        <v>1.87529</v>
      </c>
      <c r="FQ189">
        <v>1.87637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4.88</v>
      </c>
      <c r="GF189">
        <v>0.199</v>
      </c>
      <c r="GG189">
        <v>1.777354642861949</v>
      </c>
      <c r="GH189">
        <v>0.004141656873719072</v>
      </c>
      <c r="GI189">
        <v>-1.960372967482991E-06</v>
      </c>
      <c r="GJ189">
        <v>5.42736388890357E-10</v>
      </c>
      <c r="GK189">
        <v>-0.009777689371679627</v>
      </c>
      <c r="GL189">
        <v>0.002273355880072555</v>
      </c>
      <c r="GM189">
        <v>0.000541358641816816</v>
      </c>
      <c r="GN189">
        <v>-1.836191331155658E-06</v>
      </c>
      <c r="GO189">
        <v>-0</v>
      </c>
      <c r="GP189">
        <v>2096</v>
      </c>
      <c r="GQ189">
        <v>1</v>
      </c>
      <c r="GR189">
        <v>23</v>
      </c>
      <c r="GS189">
        <v>7230.3</v>
      </c>
      <c r="GT189">
        <v>7230.3</v>
      </c>
      <c r="GU189">
        <v>2.71118</v>
      </c>
      <c r="GV189">
        <v>2.5061</v>
      </c>
      <c r="GW189">
        <v>1.39893</v>
      </c>
      <c r="GX189">
        <v>2.33643</v>
      </c>
      <c r="GY189">
        <v>1.44897</v>
      </c>
      <c r="GZ189">
        <v>2.44995</v>
      </c>
      <c r="HA189">
        <v>34.8755</v>
      </c>
      <c r="HB189">
        <v>15.2966</v>
      </c>
      <c r="HC189">
        <v>18</v>
      </c>
      <c r="HD189">
        <v>486.72</v>
      </c>
      <c r="HE189">
        <v>464.561</v>
      </c>
      <c r="HF189">
        <v>21.3265</v>
      </c>
      <c r="HG189">
        <v>25.7014</v>
      </c>
      <c r="HH189">
        <v>30.0001</v>
      </c>
      <c r="HI189">
        <v>25.5511</v>
      </c>
      <c r="HJ189">
        <v>25.6282</v>
      </c>
      <c r="HK189">
        <v>54.2708</v>
      </c>
      <c r="HL189">
        <v>19.6516</v>
      </c>
      <c r="HM189">
        <v>45.0928</v>
      </c>
      <c r="HN189">
        <v>21.2961</v>
      </c>
      <c r="HO189">
        <v>1289.53</v>
      </c>
      <c r="HP189">
        <v>15.7918</v>
      </c>
      <c r="HQ189">
        <v>101.027</v>
      </c>
      <c r="HR189">
        <v>102.03</v>
      </c>
    </row>
    <row r="190" spans="1:226">
      <c r="A190">
        <v>174</v>
      </c>
      <c r="B190">
        <v>1664294946.6</v>
      </c>
      <c r="C190">
        <v>1839.599999904633</v>
      </c>
      <c r="D190" t="s">
        <v>708</v>
      </c>
      <c r="E190" t="s">
        <v>709</v>
      </c>
      <c r="F190">
        <v>5</v>
      </c>
      <c r="G190" t="s">
        <v>353</v>
      </c>
      <c r="H190" t="s">
        <v>555</v>
      </c>
      <c r="I190">
        <v>1664294939.1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1295.707902233767</v>
      </c>
      <c r="AK190">
        <v>1253.147818181818</v>
      </c>
      <c r="AL190">
        <v>3.430791341991093</v>
      </c>
      <c r="AM190">
        <v>63.45</v>
      </c>
      <c r="AN190">
        <f>(AP190 - AO190 + BO190*1E3/(8.314*(BQ190+273.15)) * AR190/BN190 * AQ190) * BN190/(100*BB190) * 1000/(1000 - AP190)</f>
        <v>0</v>
      </c>
      <c r="AO190">
        <v>15.73475128900469</v>
      </c>
      <c r="AP190">
        <v>18.35119090909092</v>
      </c>
      <c r="AQ190">
        <v>-1.453860058816887E-06</v>
      </c>
      <c r="AR190">
        <v>96.68366070710924</v>
      </c>
      <c r="AS190">
        <v>7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1664294939.1</v>
      </c>
      <c r="BH190">
        <v>1206.65</v>
      </c>
      <c r="BI190">
        <v>1260.005925925926</v>
      </c>
      <c r="BJ190">
        <v>18.35303703703703</v>
      </c>
      <c r="BK190">
        <v>15.72874814814815</v>
      </c>
      <c r="BL190">
        <v>1201.785555555556</v>
      </c>
      <c r="BM190">
        <v>18.15411481481481</v>
      </c>
      <c r="BN190">
        <v>500.0552962962963</v>
      </c>
      <c r="BO190">
        <v>91.10496666666666</v>
      </c>
      <c r="BP190">
        <v>0.1000353962962963</v>
      </c>
      <c r="BQ190">
        <v>24.46677777777778</v>
      </c>
      <c r="BR190">
        <v>25.04624814814815</v>
      </c>
      <c r="BS190">
        <v>999.9000000000001</v>
      </c>
      <c r="BT190">
        <v>0</v>
      </c>
      <c r="BU190">
        <v>0</v>
      </c>
      <c r="BV190">
        <v>9993.543333333333</v>
      </c>
      <c r="BW190">
        <v>0</v>
      </c>
      <c r="BX190">
        <v>8.440099999999999</v>
      </c>
      <c r="BY190">
        <v>-53.35633333333334</v>
      </c>
      <c r="BZ190">
        <v>1229.21037037037</v>
      </c>
      <c r="CA190">
        <v>1280.141851851852</v>
      </c>
      <c r="CB190">
        <v>2.624288518518518</v>
      </c>
      <c r="CC190">
        <v>1260.005925925926</v>
      </c>
      <c r="CD190">
        <v>15.72874814814815</v>
      </c>
      <c r="CE190">
        <v>1.672052592592593</v>
      </c>
      <c r="CF190">
        <v>1.432966666666667</v>
      </c>
      <c r="CG190">
        <v>14.63937037037037</v>
      </c>
      <c r="CH190">
        <v>12.27105555555555</v>
      </c>
      <c r="CI190">
        <v>2000.004444444444</v>
      </c>
      <c r="CJ190">
        <v>0.9800046296296295</v>
      </c>
      <c r="CK190">
        <v>0.01999523703703704</v>
      </c>
      <c r="CL190">
        <v>0</v>
      </c>
      <c r="CM190">
        <v>760.6041851851851</v>
      </c>
      <c r="CN190">
        <v>5.000560000000001</v>
      </c>
      <c r="CO190">
        <v>15159.77777777778</v>
      </c>
      <c r="CP190">
        <v>17294.94074074074</v>
      </c>
      <c r="CQ190">
        <v>37.83537037037037</v>
      </c>
      <c r="CR190">
        <v>38.27066666666666</v>
      </c>
      <c r="CS190">
        <v>37.17803703703704</v>
      </c>
      <c r="CT190">
        <v>37.04618518518518</v>
      </c>
      <c r="CU190">
        <v>38.30074074074074</v>
      </c>
      <c r="CV190">
        <v>1955.112592592592</v>
      </c>
      <c r="CW190">
        <v>39.89111111111112</v>
      </c>
      <c r="CX190">
        <v>0</v>
      </c>
      <c r="CY190">
        <v>1664294962.5</v>
      </c>
      <c r="CZ190">
        <v>0</v>
      </c>
      <c r="DA190">
        <v>0</v>
      </c>
      <c r="DB190" t="s">
        <v>356</v>
      </c>
      <c r="DC190">
        <v>1663861122</v>
      </c>
      <c r="DD190">
        <v>1663861125</v>
      </c>
      <c r="DE190">
        <v>0</v>
      </c>
      <c r="DF190">
        <v>-0.287</v>
      </c>
      <c r="DG190">
        <v>-0.004</v>
      </c>
      <c r="DH190">
        <v>3.172</v>
      </c>
      <c r="DI190">
        <v>0.178</v>
      </c>
      <c r="DJ190">
        <v>400</v>
      </c>
      <c r="DK190">
        <v>17</v>
      </c>
      <c r="DL190">
        <v>0.18</v>
      </c>
      <c r="DM190">
        <v>0.07000000000000001</v>
      </c>
      <c r="DN190">
        <v>-53.3209575</v>
      </c>
      <c r="DO190">
        <v>-0.3829587242026455</v>
      </c>
      <c r="DP190">
        <v>0.07735811815026297</v>
      </c>
      <c r="DQ190">
        <v>0</v>
      </c>
      <c r="DR190">
        <v>2.64601</v>
      </c>
      <c r="DS190">
        <v>-0.2960638649155761</v>
      </c>
      <c r="DT190">
        <v>0.03231201193054993</v>
      </c>
      <c r="DU190">
        <v>0</v>
      </c>
      <c r="DV190">
        <v>0</v>
      </c>
      <c r="DW190">
        <v>2</v>
      </c>
      <c r="DX190" t="s">
        <v>357</v>
      </c>
      <c r="DY190">
        <v>2.98074</v>
      </c>
      <c r="DZ190">
        <v>2.72847</v>
      </c>
      <c r="EA190">
        <v>0.179986</v>
      </c>
      <c r="EB190">
        <v>0.186309</v>
      </c>
      <c r="EC190">
        <v>0.0897367</v>
      </c>
      <c r="ED190">
        <v>0.08104939999999999</v>
      </c>
      <c r="EE190">
        <v>24633.5</v>
      </c>
      <c r="EF190">
        <v>24083.7</v>
      </c>
      <c r="EG190">
        <v>30565.5</v>
      </c>
      <c r="EH190">
        <v>29839.7</v>
      </c>
      <c r="EI190">
        <v>38393.3</v>
      </c>
      <c r="EJ190">
        <v>36110.4</v>
      </c>
      <c r="EK190">
        <v>46744.5</v>
      </c>
      <c r="EL190">
        <v>44369</v>
      </c>
      <c r="EM190">
        <v>1.87978</v>
      </c>
      <c r="EN190">
        <v>1.89115</v>
      </c>
      <c r="EO190">
        <v>0.116885</v>
      </c>
      <c r="EP190">
        <v>0</v>
      </c>
      <c r="EQ190">
        <v>23.1183</v>
      </c>
      <c r="ER190">
        <v>999.9</v>
      </c>
      <c r="ES190">
        <v>39.5</v>
      </c>
      <c r="ET190">
        <v>30.1</v>
      </c>
      <c r="EU190">
        <v>18.5788</v>
      </c>
      <c r="EV190">
        <v>63.7655</v>
      </c>
      <c r="EW190">
        <v>23.6098</v>
      </c>
      <c r="EX190">
        <v>1</v>
      </c>
      <c r="EY190">
        <v>-0.098125</v>
      </c>
      <c r="EZ190">
        <v>1.63261</v>
      </c>
      <c r="FA190">
        <v>20.2362</v>
      </c>
      <c r="FB190">
        <v>5.22837</v>
      </c>
      <c r="FC190">
        <v>11.968</v>
      </c>
      <c r="FD190">
        <v>4.97055</v>
      </c>
      <c r="FE190">
        <v>3.28965</v>
      </c>
      <c r="FF190">
        <v>9999</v>
      </c>
      <c r="FG190">
        <v>9999</v>
      </c>
      <c r="FH190">
        <v>9999</v>
      </c>
      <c r="FI190">
        <v>377.4</v>
      </c>
      <c r="FJ190">
        <v>4.97273</v>
      </c>
      <c r="FK190">
        <v>1.87693</v>
      </c>
      <c r="FL190">
        <v>1.875</v>
      </c>
      <c r="FM190">
        <v>1.8779</v>
      </c>
      <c r="FN190">
        <v>1.87455</v>
      </c>
      <c r="FO190">
        <v>1.8782</v>
      </c>
      <c r="FP190">
        <v>1.87531</v>
      </c>
      <c r="FQ190">
        <v>1.87638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4.91</v>
      </c>
      <c r="GF190">
        <v>0.1989</v>
      </c>
      <c r="GG190">
        <v>1.777354642861949</v>
      </c>
      <c r="GH190">
        <v>0.004141656873719072</v>
      </c>
      <c r="GI190">
        <v>-1.960372967482991E-06</v>
      </c>
      <c r="GJ190">
        <v>5.42736388890357E-10</v>
      </c>
      <c r="GK190">
        <v>-0.009777689371679627</v>
      </c>
      <c r="GL190">
        <v>0.002273355880072555</v>
      </c>
      <c r="GM190">
        <v>0.000541358641816816</v>
      </c>
      <c r="GN190">
        <v>-1.836191331155658E-06</v>
      </c>
      <c r="GO190">
        <v>-0</v>
      </c>
      <c r="GP190">
        <v>2096</v>
      </c>
      <c r="GQ190">
        <v>1</v>
      </c>
      <c r="GR190">
        <v>23</v>
      </c>
      <c r="GS190">
        <v>7230.4</v>
      </c>
      <c r="GT190">
        <v>7230.4</v>
      </c>
      <c r="GU190">
        <v>2.73804</v>
      </c>
      <c r="GV190">
        <v>2.51099</v>
      </c>
      <c r="GW190">
        <v>1.39893</v>
      </c>
      <c r="GX190">
        <v>2.33643</v>
      </c>
      <c r="GY190">
        <v>1.44897</v>
      </c>
      <c r="GZ190">
        <v>2.49268</v>
      </c>
      <c r="HA190">
        <v>34.8755</v>
      </c>
      <c r="HB190">
        <v>15.3141</v>
      </c>
      <c r="HC190">
        <v>18</v>
      </c>
      <c r="HD190">
        <v>486.666</v>
      </c>
      <c r="HE190">
        <v>464.524</v>
      </c>
      <c r="HF190">
        <v>21.2824</v>
      </c>
      <c r="HG190">
        <v>25.6992</v>
      </c>
      <c r="HH190">
        <v>30</v>
      </c>
      <c r="HI190">
        <v>25.5511</v>
      </c>
      <c r="HJ190">
        <v>25.6277</v>
      </c>
      <c r="HK190">
        <v>54.8025</v>
      </c>
      <c r="HL190">
        <v>19.6516</v>
      </c>
      <c r="HM190">
        <v>45.0928</v>
      </c>
      <c r="HN190">
        <v>21.2454</v>
      </c>
      <c r="HO190">
        <v>1302.93</v>
      </c>
      <c r="HP190">
        <v>15.8224</v>
      </c>
      <c r="HQ190">
        <v>101.03</v>
      </c>
      <c r="HR190">
        <v>102.03</v>
      </c>
    </row>
    <row r="191" spans="1:226">
      <c r="A191">
        <v>175</v>
      </c>
      <c r="B191">
        <v>1664294951.6</v>
      </c>
      <c r="C191">
        <v>1844.599999904633</v>
      </c>
      <c r="D191" t="s">
        <v>710</v>
      </c>
      <c r="E191" t="s">
        <v>711</v>
      </c>
      <c r="F191">
        <v>5</v>
      </c>
      <c r="G191" t="s">
        <v>353</v>
      </c>
      <c r="H191" t="s">
        <v>555</v>
      </c>
      <c r="I191">
        <v>1664294943.814285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1312.803027047619</v>
      </c>
      <c r="AK191">
        <v>1270.180848484848</v>
      </c>
      <c r="AL191">
        <v>3.398580086579964</v>
      </c>
      <c r="AM191">
        <v>63.45</v>
      </c>
      <c r="AN191">
        <f>(AP191 - AO191 + BO191*1E3/(8.314*(BQ191+273.15)) * AR191/BN191 * AQ191) * BN191/(100*BB191) * 1000/(1000 - AP191)</f>
        <v>0</v>
      </c>
      <c r="AO191">
        <v>15.73620239216151</v>
      </c>
      <c r="AP191">
        <v>18.33786643356645</v>
      </c>
      <c r="AQ191">
        <v>-2.937922868938176E-05</v>
      </c>
      <c r="AR191">
        <v>96.68366070710924</v>
      </c>
      <c r="AS191">
        <v>7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1664294943.814285</v>
      </c>
      <c r="BH191">
        <v>1222.468214285714</v>
      </c>
      <c r="BI191">
        <v>1275.803214285714</v>
      </c>
      <c r="BJ191">
        <v>18.35173928571428</v>
      </c>
      <c r="BK191">
        <v>15.735775</v>
      </c>
      <c r="BL191">
        <v>1217.575714285714</v>
      </c>
      <c r="BM191">
        <v>18.15283928571429</v>
      </c>
      <c r="BN191">
        <v>500.0517142857143</v>
      </c>
      <c r="BO191">
        <v>91.1048</v>
      </c>
      <c r="BP191">
        <v>0.09997337142857143</v>
      </c>
      <c r="BQ191">
        <v>24.45687857142857</v>
      </c>
      <c r="BR191">
        <v>25.04554285714286</v>
      </c>
      <c r="BS191">
        <v>999.9000000000002</v>
      </c>
      <c r="BT191">
        <v>0</v>
      </c>
      <c r="BU191">
        <v>0</v>
      </c>
      <c r="BV191">
        <v>10002.05571428571</v>
      </c>
      <c r="BW191">
        <v>0</v>
      </c>
      <c r="BX191">
        <v>8.440099999999999</v>
      </c>
      <c r="BY191">
        <v>-53.33546428571429</v>
      </c>
      <c r="BZ191">
        <v>1245.3225</v>
      </c>
      <c r="CA191">
        <v>1296.201428571429</v>
      </c>
      <c r="CB191">
        <v>2.615968928571429</v>
      </c>
      <c r="CC191">
        <v>1275.803214285714</v>
      </c>
      <c r="CD191">
        <v>15.735775</v>
      </c>
      <c r="CE191">
        <v>1.671931071428571</v>
      </c>
      <c r="CF191">
        <v>1.433603571428572</v>
      </c>
      <c r="CG191">
        <v>14.63825357142857</v>
      </c>
      <c r="CH191">
        <v>12.27781428571428</v>
      </c>
      <c r="CI191">
        <v>2000.008214285714</v>
      </c>
      <c r="CJ191">
        <v>0.9800047142857143</v>
      </c>
      <c r="CK191">
        <v>0.01999517142857143</v>
      </c>
      <c r="CL191">
        <v>0</v>
      </c>
      <c r="CM191">
        <v>760.0903928571427</v>
      </c>
      <c r="CN191">
        <v>5.000560000000001</v>
      </c>
      <c r="CO191">
        <v>15149.92142857143</v>
      </c>
      <c r="CP191">
        <v>17294.96785714286</v>
      </c>
      <c r="CQ191">
        <v>37.88585714285715</v>
      </c>
      <c r="CR191">
        <v>38.25664285714286</v>
      </c>
      <c r="CS191">
        <v>37.10471428571428</v>
      </c>
      <c r="CT191">
        <v>37.01989285714286</v>
      </c>
      <c r="CU191">
        <v>38.26985714285713</v>
      </c>
      <c r="CV191">
        <v>1955.116785714286</v>
      </c>
      <c r="CW191">
        <v>39.89142857142858</v>
      </c>
      <c r="CX191">
        <v>0</v>
      </c>
      <c r="CY191">
        <v>1664294967.9</v>
      </c>
      <c r="CZ191">
        <v>0</v>
      </c>
      <c r="DA191">
        <v>0</v>
      </c>
      <c r="DB191" t="s">
        <v>356</v>
      </c>
      <c r="DC191">
        <v>1663861122</v>
      </c>
      <c r="DD191">
        <v>1663861125</v>
      </c>
      <c r="DE191">
        <v>0</v>
      </c>
      <c r="DF191">
        <v>-0.287</v>
      </c>
      <c r="DG191">
        <v>-0.004</v>
      </c>
      <c r="DH191">
        <v>3.172</v>
      </c>
      <c r="DI191">
        <v>0.178</v>
      </c>
      <c r="DJ191">
        <v>400</v>
      </c>
      <c r="DK191">
        <v>17</v>
      </c>
      <c r="DL191">
        <v>0.18</v>
      </c>
      <c r="DM191">
        <v>0.07000000000000001</v>
      </c>
      <c r="DN191">
        <v>-53.34566585365854</v>
      </c>
      <c r="DO191">
        <v>0.04808153310093762</v>
      </c>
      <c r="DP191">
        <v>0.07211955727363097</v>
      </c>
      <c r="DQ191">
        <v>1</v>
      </c>
      <c r="DR191">
        <v>2.623738048780488</v>
      </c>
      <c r="DS191">
        <v>-0.1322970731707307</v>
      </c>
      <c r="DT191">
        <v>0.01596237255724088</v>
      </c>
      <c r="DU191">
        <v>0</v>
      </c>
      <c r="DV191">
        <v>1</v>
      </c>
      <c r="DW191">
        <v>2</v>
      </c>
      <c r="DX191" t="s">
        <v>412</v>
      </c>
      <c r="DY191">
        <v>2.98056</v>
      </c>
      <c r="DZ191">
        <v>2.72832</v>
      </c>
      <c r="EA191">
        <v>0.181487</v>
      </c>
      <c r="EB191">
        <v>0.187766</v>
      </c>
      <c r="EC191">
        <v>0.0896923</v>
      </c>
      <c r="ED191">
        <v>0.0810924</v>
      </c>
      <c r="EE191">
        <v>24588</v>
      </c>
      <c r="EF191">
        <v>24040.6</v>
      </c>
      <c r="EG191">
        <v>30565</v>
      </c>
      <c r="EH191">
        <v>29839.7</v>
      </c>
      <c r="EI191">
        <v>38394.7</v>
      </c>
      <c r="EJ191">
        <v>36108.6</v>
      </c>
      <c r="EK191">
        <v>46743.8</v>
      </c>
      <c r="EL191">
        <v>44368.7</v>
      </c>
      <c r="EM191">
        <v>1.87973</v>
      </c>
      <c r="EN191">
        <v>1.89142</v>
      </c>
      <c r="EO191">
        <v>0.117078</v>
      </c>
      <c r="EP191">
        <v>0</v>
      </c>
      <c r="EQ191">
        <v>23.1149</v>
      </c>
      <c r="ER191">
        <v>999.9</v>
      </c>
      <c r="ES191">
        <v>39.5</v>
      </c>
      <c r="ET191">
        <v>30.1</v>
      </c>
      <c r="EU191">
        <v>18.5793</v>
      </c>
      <c r="EV191">
        <v>63.5955</v>
      </c>
      <c r="EW191">
        <v>23.9103</v>
      </c>
      <c r="EX191">
        <v>1</v>
      </c>
      <c r="EY191">
        <v>-0.09804880000000001</v>
      </c>
      <c r="EZ191">
        <v>1.66218</v>
      </c>
      <c r="FA191">
        <v>20.2358</v>
      </c>
      <c r="FB191">
        <v>5.22897</v>
      </c>
      <c r="FC191">
        <v>11.968</v>
      </c>
      <c r="FD191">
        <v>4.97105</v>
      </c>
      <c r="FE191">
        <v>3.28958</v>
      </c>
      <c r="FF191">
        <v>9999</v>
      </c>
      <c r="FG191">
        <v>9999</v>
      </c>
      <c r="FH191">
        <v>9999</v>
      </c>
      <c r="FI191">
        <v>377.4</v>
      </c>
      <c r="FJ191">
        <v>4.97274</v>
      </c>
      <c r="FK191">
        <v>1.87696</v>
      </c>
      <c r="FL191">
        <v>1.875</v>
      </c>
      <c r="FM191">
        <v>1.8779</v>
      </c>
      <c r="FN191">
        <v>1.87456</v>
      </c>
      <c r="FO191">
        <v>1.8782</v>
      </c>
      <c r="FP191">
        <v>1.87531</v>
      </c>
      <c r="FQ191">
        <v>1.87638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4.94</v>
      </c>
      <c r="GF191">
        <v>0.1986</v>
      </c>
      <c r="GG191">
        <v>1.777354642861949</v>
      </c>
      <c r="GH191">
        <v>0.004141656873719072</v>
      </c>
      <c r="GI191">
        <v>-1.960372967482991E-06</v>
      </c>
      <c r="GJ191">
        <v>5.42736388890357E-10</v>
      </c>
      <c r="GK191">
        <v>-0.009777689371679627</v>
      </c>
      <c r="GL191">
        <v>0.002273355880072555</v>
      </c>
      <c r="GM191">
        <v>0.000541358641816816</v>
      </c>
      <c r="GN191">
        <v>-1.836191331155658E-06</v>
      </c>
      <c r="GO191">
        <v>-0</v>
      </c>
      <c r="GP191">
        <v>2096</v>
      </c>
      <c r="GQ191">
        <v>1</v>
      </c>
      <c r="GR191">
        <v>23</v>
      </c>
      <c r="GS191">
        <v>7230.5</v>
      </c>
      <c r="GT191">
        <v>7230.4</v>
      </c>
      <c r="GU191">
        <v>2.76733</v>
      </c>
      <c r="GV191">
        <v>2.51465</v>
      </c>
      <c r="GW191">
        <v>1.39893</v>
      </c>
      <c r="GX191">
        <v>2.33643</v>
      </c>
      <c r="GY191">
        <v>1.44897</v>
      </c>
      <c r="GZ191">
        <v>2.46948</v>
      </c>
      <c r="HA191">
        <v>34.8755</v>
      </c>
      <c r="HB191">
        <v>15.2791</v>
      </c>
      <c r="HC191">
        <v>18</v>
      </c>
      <c r="HD191">
        <v>486.639</v>
      </c>
      <c r="HE191">
        <v>464.686</v>
      </c>
      <c r="HF191">
        <v>21.2338</v>
      </c>
      <c r="HG191">
        <v>25.6992</v>
      </c>
      <c r="HH191">
        <v>30.0001</v>
      </c>
      <c r="HI191">
        <v>25.5511</v>
      </c>
      <c r="HJ191">
        <v>25.6261</v>
      </c>
      <c r="HK191">
        <v>55.3958</v>
      </c>
      <c r="HL191">
        <v>19.336</v>
      </c>
      <c r="HM191">
        <v>45.0928</v>
      </c>
      <c r="HN191">
        <v>21.2035</v>
      </c>
      <c r="HO191">
        <v>1322.98</v>
      </c>
      <c r="HP191">
        <v>15.8541</v>
      </c>
      <c r="HQ191">
        <v>101.029</v>
      </c>
      <c r="HR191">
        <v>102.029</v>
      </c>
    </row>
    <row r="192" spans="1:226">
      <c r="A192">
        <v>176</v>
      </c>
      <c r="B192">
        <v>1664294956.6</v>
      </c>
      <c r="C192">
        <v>1849.599999904633</v>
      </c>
      <c r="D192" t="s">
        <v>712</v>
      </c>
      <c r="E192" t="s">
        <v>713</v>
      </c>
      <c r="F192">
        <v>5</v>
      </c>
      <c r="G192" t="s">
        <v>353</v>
      </c>
      <c r="H192" t="s">
        <v>555</v>
      </c>
      <c r="I192">
        <v>1664294949.1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1329.953678164503</v>
      </c>
      <c r="AK192">
        <v>1287.116181818181</v>
      </c>
      <c r="AL192">
        <v>3.378408658008564</v>
      </c>
      <c r="AM192">
        <v>63.45</v>
      </c>
      <c r="AN192">
        <f>(AP192 - AO192 + BO192*1E3/(8.314*(BQ192+273.15)) * AR192/BN192 * AQ192) * BN192/(100*BB192) * 1000/(1000 - AP192)</f>
        <v>0</v>
      </c>
      <c r="AO192">
        <v>15.75874925189553</v>
      </c>
      <c r="AP192">
        <v>18.33098041958043</v>
      </c>
      <c r="AQ192">
        <v>-2.190769873045392E-05</v>
      </c>
      <c r="AR192">
        <v>96.68366070710924</v>
      </c>
      <c r="AS192">
        <v>7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1664294949.1</v>
      </c>
      <c r="BH192">
        <v>1240.164444444445</v>
      </c>
      <c r="BI192">
        <v>1293.545555555556</v>
      </c>
      <c r="BJ192">
        <v>18.34393333333333</v>
      </c>
      <c r="BK192">
        <v>15.74667407407408</v>
      </c>
      <c r="BL192">
        <v>1235.24</v>
      </c>
      <c r="BM192">
        <v>18.14517777777777</v>
      </c>
      <c r="BN192">
        <v>500.052148148148</v>
      </c>
      <c r="BO192">
        <v>91.10466666666667</v>
      </c>
      <c r="BP192">
        <v>0.09995832962962962</v>
      </c>
      <c r="BQ192">
        <v>24.44511851851852</v>
      </c>
      <c r="BR192">
        <v>25.04106666666667</v>
      </c>
      <c r="BS192">
        <v>999.9000000000001</v>
      </c>
      <c r="BT192">
        <v>0</v>
      </c>
      <c r="BU192">
        <v>0</v>
      </c>
      <c r="BV192">
        <v>10002.41407407407</v>
      </c>
      <c r="BW192">
        <v>0</v>
      </c>
      <c r="BX192">
        <v>8.440099999999999</v>
      </c>
      <c r="BY192">
        <v>-53.38123333333333</v>
      </c>
      <c r="BZ192">
        <v>1263.339259259259</v>
      </c>
      <c r="CA192">
        <v>1314.241851851852</v>
      </c>
      <c r="CB192">
        <v>2.597255555555556</v>
      </c>
      <c r="CC192">
        <v>1293.545555555556</v>
      </c>
      <c r="CD192">
        <v>15.74667407407408</v>
      </c>
      <c r="CE192">
        <v>1.671217037037037</v>
      </c>
      <c r="CF192">
        <v>1.434595185185185</v>
      </c>
      <c r="CG192">
        <v>14.63163703703704</v>
      </c>
      <c r="CH192">
        <v>12.28832222222223</v>
      </c>
      <c r="CI192">
        <v>2000.018148148148</v>
      </c>
      <c r="CJ192">
        <v>0.9800046296296295</v>
      </c>
      <c r="CK192">
        <v>0.01999523703703704</v>
      </c>
      <c r="CL192">
        <v>0</v>
      </c>
      <c r="CM192">
        <v>759.4999629629631</v>
      </c>
      <c r="CN192">
        <v>5.000560000000001</v>
      </c>
      <c r="CO192">
        <v>15139.05185185185</v>
      </c>
      <c r="CP192">
        <v>17295.05925925926</v>
      </c>
      <c r="CQ192">
        <v>37.80296296296297</v>
      </c>
      <c r="CR192">
        <v>38.24992592592593</v>
      </c>
      <c r="CS192">
        <v>37.11555555555555</v>
      </c>
      <c r="CT192">
        <v>37.02051851851851</v>
      </c>
      <c r="CU192">
        <v>38.28214814814815</v>
      </c>
      <c r="CV192">
        <v>1955.126296296296</v>
      </c>
      <c r="CW192">
        <v>39.89185185185186</v>
      </c>
      <c r="CX192">
        <v>0</v>
      </c>
      <c r="CY192">
        <v>1664294972.7</v>
      </c>
      <c r="CZ192">
        <v>0</v>
      </c>
      <c r="DA192">
        <v>0</v>
      </c>
      <c r="DB192" t="s">
        <v>356</v>
      </c>
      <c r="DC192">
        <v>1663861122</v>
      </c>
      <c r="DD192">
        <v>1663861125</v>
      </c>
      <c r="DE192">
        <v>0</v>
      </c>
      <c r="DF192">
        <v>-0.287</v>
      </c>
      <c r="DG192">
        <v>-0.004</v>
      </c>
      <c r="DH192">
        <v>3.172</v>
      </c>
      <c r="DI192">
        <v>0.178</v>
      </c>
      <c r="DJ192">
        <v>400</v>
      </c>
      <c r="DK192">
        <v>17</v>
      </c>
      <c r="DL192">
        <v>0.18</v>
      </c>
      <c r="DM192">
        <v>0.07000000000000001</v>
      </c>
      <c r="DN192">
        <v>-53.36656341463415</v>
      </c>
      <c r="DO192">
        <v>-0.2284662020905601</v>
      </c>
      <c r="DP192">
        <v>0.09930498171400254</v>
      </c>
      <c r="DQ192">
        <v>0</v>
      </c>
      <c r="DR192">
        <v>2.606404146341463</v>
      </c>
      <c r="DS192">
        <v>-0.1853851567944268</v>
      </c>
      <c r="DT192">
        <v>0.020840418395642</v>
      </c>
      <c r="DU192">
        <v>0</v>
      </c>
      <c r="DV192">
        <v>0</v>
      </c>
      <c r="DW192">
        <v>2</v>
      </c>
      <c r="DX192" t="s">
        <v>357</v>
      </c>
      <c r="DY192">
        <v>2.98049</v>
      </c>
      <c r="DZ192">
        <v>2.72825</v>
      </c>
      <c r="EA192">
        <v>0.182961</v>
      </c>
      <c r="EB192">
        <v>0.189237</v>
      </c>
      <c r="EC192">
        <v>0.08966830000000001</v>
      </c>
      <c r="ED192">
        <v>0.0812117</v>
      </c>
      <c r="EE192">
        <v>24544</v>
      </c>
      <c r="EF192">
        <v>23997</v>
      </c>
      <c r="EG192">
        <v>30565.3</v>
      </c>
      <c r="EH192">
        <v>29839.6</v>
      </c>
      <c r="EI192">
        <v>38396.3</v>
      </c>
      <c r="EJ192">
        <v>36104.1</v>
      </c>
      <c r="EK192">
        <v>46744.3</v>
      </c>
      <c r="EL192">
        <v>44369</v>
      </c>
      <c r="EM192">
        <v>1.87985</v>
      </c>
      <c r="EN192">
        <v>1.89145</v>
      </c>
      <c r="EO192">
        <v>0.117034</v>
      </c>
      <c r="EP192">
        <v>0</v>
      </c>
      <c r="EQ192">
        <v>23.11</v>
      </c>
      <c r="ER192">
        <v>999.9</v>
      </c>
      <c r="ES192">
        <v>39.5</v>
      </c>
      <c r="ET192">
        <v>30.1</v>
      </c>
      <c r="EU192">
        <v>18.5778</v>
      </c>
      <c r="EV192">
        <v>63.8455</v>
      </c>
      <c r="EW192">
        <v>24.0825</v>
      </c>
      <c r="EX192">
        <v>1</v>
      </c>
      <c r="EY192">
        <v>-0.0980945</v>
      </c>
      <c r="EZ192">
        <v>1.65715</v>
      </c>
      <c r="FA192">
        <v>20.2358</v>
      </c>
      <c r="FB192">
        <v>5.22852</v>
      </c>
      <c r="FC192">
        <v>11.968</v>
      </c>
      <c r="FD192">
        <v>4.9707</v>
      </c>
      <c r="FE192">
        <v>3.28958</v>
      </c>
      <c r="FF192">
        <v>9999</v>
      </c>
      <c r="FG192">
        <v>9999</v>
      </c>
      <c r="FH192">
        <v>9999</v>
      </c>
      <c r="FI192">
        <v>377.4</v>
      </c>
      <c r="FJ192">
        <v>4.97273</v>
      </c>
      <c r="FK192">
        <v>1.8769</v>
      </c>
      <c r="FL192">
        <v>1.875</v>
      </c>
      <c r="FM192">
        <v>1.8779</v>
      </c>
      <c r="FN192">
        <v>1.87455</v>
      </c>
      <c r="FO192">
        <v>1.87818</v>
      </c>
      <c r="FP192">
        <v>1.87531</v>
      </c>
      <c r="FQ192">
        <v>1.87637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4.97</v>
      </c>
      <c r="GF192">
        <v>0.1984</v>
      </c>
      <c r="GG192">
        <v>1.777354642861949</v>
      </c>
      <c r="GH192">
        <v>0.004141656873719072</v>
      </c>
      <c r="GI192">
        <v>-1.960372967482991E-06</v>
      </c>
      <c r="GJ192">
        <v>5.42736388890357E-10</v>
      </c>
      <c r="GK192">
        <v>-0.009777689371679627</v>
      </c>
      <c r="GL192">
        <v>0.002273355880072555</v>
      </c>
      <c r="GM192">
        <v>0.000541358641816816</v>
      </c>
      <c r="GN192">
        <v>-1.836191331155658E-06</v>
      </c>
      <c r="GO192">
        <v>-0</v>
      </c>
      <c r="GP192">
        <v>2096</v>
      </c>
      <c r="GQ192">
        <v>1</v>
      </c>
      <c r="GR192">
        <v>23</v>
      </c>
      <c r="GS192">
        <v>7230.6</v>
      </c>
      <c r="GT192">
        <v>7230.5</v>
      </c>
      <c r="GU192">
        <v>2.79419</v>
      </c>
      <c r="GV192">
        <v>2.51709</v>
      </c>
      <c r="GW192">
        <v>1.39893</v>
      </c>
      <c r="GX192">
        <v>2.33643</v>
      </c>
      <c r="GY192">
        <v>1.44897</v>
      </c>
      <c r="GZ192">
        <v>2.41089</v>
      </c>
      <c r="HA192">
        <v>34.8755</v>
      </c>
      <c r="HB192">
        <v>15.2878</v>
      </c>
      <c r="HC192">
        <v>18</v>
      </c>
      <c r="HD192">
        <v>486.707</v>
      </c>
      <c r="HE192">
        <v>464.702</v>
      </c>
      <c r="HF192">
        <v>21.191</v>
      </c>
      <c r="HG192">
        <v>25.6992</v>
      </c>
      <c r="HH192">
        <v>30</v>
      </c>
      <c r="HI192">
        <v>25.5511</v>
      </c>
      <c r="HJ192">
        <v>25.6261</v>
      </c>
      <c r="HK192">
        <v>55.9257</v>
      </c>
      <c r="HL192">
        <v>19.0417</v>
      </c>
      <c r="HM192">
        <v>45.4658</v>
      </c>
      <c r="HN192">
        <v>21.1691</v>
      </c>
      <c r="HO192">
        <v>1336.35</v>
      </c>
      <c r="HP192">
        <v>15.8865</v>
      </c>
      <c r="HQ192">
        <v>101.03</v>
      </c>
      <c r="HR192">
        <v>102.029</v>
      </c>
    </row>
    <row r="193" spans="1:226">
      <c r="A193">
        <v>177</v>
      </c>
      <c r="B193">
        <v>1664294961.6</v>
      </c>
      <c r="C193">
        <v>1854.599999904633</v>
      </c>
      <c r="D193" t="s">
        <v>714</v>
      </c>
      <c r="E193" t="s">
        <v>715</v>
      </c>
      <c r="F193">
        <v>5</v>
      </c>
      <c r="G193" t="s">
        <v>353</v>
      </c>
      <c r="H193" t="s">
        <v>555</v>
      </c>
      <c r="I193">
        <v>1664294953.814285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1346.885713108225</v>
      </c>
      <c r="AK193">
        <v>1304.137212121212</v>
      </c>
      <c r="AL193">
        <v>3.393130735930622</v>
      </c>
      <c r="AM193">
        <v>63.45</v>
      </c>
      <c r="AN193">
        <f>(AP193 - AO193 + BO193*1E3/(8.314*(BQ193+273.15)) * AR193/BN193 * AQ193) * BN193/(100*BB193) * 1000/(1000 - AP193)</f>
        <v>0</v>
      </c>
      <c r="AO193">
        <v>15.79729543195933</v>
      </c>
      <c r="AP193">
        <v>18.33465454545455</v>
      </c>
      <c r="AQ193">
        <v>-2.098164285133701E-05</v>
      </c>
      <c r="AR193">
        <v>96.68366070710924</v>
      </c>
      <c r="AS193">
        <v>7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1664294953.814285</v>
      </c>
      <c r="BH193">
        <v>1255.943214285714</v>
      </c>
      <c r="BI193">
        <v>1309.339642857143</v>
      </c>
      <c r="BJ193">
        <v>18.33626428571429</v>
      </c>
      <c r="BK193">
        <v>15.77307857142857</v>
      </c>
      <c r="BL193">
        <v>1250.989642857143</v>
      </c>
      <c r="BM193">
        <v>18.13766428571429</v>
      </c>
      <c r="BN193">
        <v>500.0572142857143</v>
      </c>
      <c r="BO193">
        <v>91.10447857142857</v>
      </c>
      <c r="BP193">
        <v>0.09993667142857143</v>
      </c>
      <c r="BQ193">
        <v>24.43463928571428</v>
      </c>
      <c r="BR193">
        <v>25.0353</v>
      </c>
      <c r="BS193">
        <v>999.9000000000002</v>
      </c>
      <c r="BT193">
        <v>0</v>
      </c>
      <c r="BU193">
        <v>0</v>
      </c>
      <c r="BV193">
        <v>10011.07678571429</v>
      </c>
      <c r="BW193">
        <v>0</v>
      </c>
      <c r="BX193">
        <v>8.440099999999999</v>
      </c>
      <c r="BY193">
        <v>-53.39773214285714</v>
      </c>
      <c r="BZ193">
        <v>1279.401785714286</v>
      </c>
      <c r="CA193">
        <v>1330.325</v>
      </c>
      <c r="CB193">
        <v>2.5631825</v>
      </c>
      <c r="CC193">
        <v>1309.339642857143</v>
      </c>
      <c r="CD193">
        <v>15.77307857142857</v>
      </c>
      <c r="CE193">
        <v>1.670514642857143</v>
      </c>
      <c r="CF193">
        <v>1.436997857142857</v>
      </c>
      <c r="CG193">
        <v>14.62512857142857</v>
      </c>
      <c r="CH193">
        <v>12.31374642857143</v>
      </c>
      <c r="CI193">
        <v>2000.003571428572</v>
      </c>
      <c r="CJ193">
        <v>0.9800045714285713</v>
      </c>
      <c r="CK193">
        <v>0.01999528214285714</v>
      </c>
      <c r="CL193">
        <v>0</v>
      </c>
      <c r="CM193">
        <v>758.9861071428571</v>
      </c>
      <c r="CN193">
        <v>5.000560000000001</v>
      </c>
      <c r="CO193">
        <v>15129.025</v>
      </c>
      <c r="CP193">
        <v>17294.92857142857</v>
      </c>
      <c r="CQ193">
        <v>37.77439285714286</v>
      </c>
      <c r="CR193">
        <v>38.24992857142858</v>
      </c>
      <c r="CS193">
        <v>37.09803571428571</v>
      </c>
      <c r="CT193">
        <v>37.01085714285715</v>
      </c>
      <c r="CU193">
        <v>38.281</v>
      </c>
      <c r="CV193">
        <v>1955.112142857143</v>
      </c>
      <c r="CW193">
        <v>39.89142857142858</v>
      </c>
      <c r="CX193">
        <v>0</v>
      </c>
      <c r="CY193">
        <v>1664294977.5</v>
      </c>
      <c r="CZ193">
        <v>0</v>
      </c>
      <c r="DA193">
        <v>0</v>
      </c>
      <c r="DB193" t="s">
        <v>356</v>
      </c>
      <c r="DC193">
        <v>1663861122</v>
      </c>
      <c r="DD193">
        <v>1663861125</v>
      </c>
      <c r="DE193">
        <v>0</v>
      </c>
      <c r="DF193">
        <v>-0.287</v>
      </c>
      <c r="DG193">
        <v>-0.004</v>
      </c>
      <c r="DH193">
        <v>3.172</v>
      </c>
      <c r="DI193">
        <v>0.178</v>
      </c>
      <c r="DJ193">
        <v>400</v>
      </c>
      <c r="DK193">
        <v>17</v>
      </c>
      <c r="DL193">
        <v>0.18</v>
      </c>
      <c r="DM193">
        <v>0.07000000000000001</v>
      </c>
      <c r="DN193">
        <v>-53.37833902439023</v>
      </c>
      <c r="DO193">
        <v>-0.4285421602787487</v>
      </c>
      <c r="DP193">
        <v>0.104514276952257</v>
      </c>
      <c r="DQ193">
        <v>0</v>
      </c>
      <c r="DR193">
        <v>2.582148780487805</v>
      </c>
      <c r="DS193">
        <v>-0.3887652961672424</v>
      </c>
      <c r="DT193">
        <v>0.04032115520479759</v>
      </c>
      <c r="DU193">
        <v>0</v>
      </c>
      <c r="DV193">
        <v>0</v>
      </c>
      <c r="DW193">
        <v>2</v>
      </c>
      <c r="DX193" t="s">
        <v>357</v>
      </c>
      <c r="DY193">
        <v>2.98065</v>
      </c>
      <c r="DZ193">
        <v>2.72833</v>
      </c>
      <c r="EA193">
        <v>0.184436</v>
      </c>
      <c r="EB193">
        <v>0.190693</v>
      </c>
      <c r="EC193">
        <v>0.08968660000000001</v>
      </c>
      <c r="ED193">
        <v>0.0814719</v>
      </c>
      <c r="EE193">
        <v>24499.9</v>
      </c>
      <c r="EF193">
        <v>23954.7</v>
      </c>
      <c r="EG193">
        <v>30565.5</v>
      </c>
      <c r="EH193">
        <v>29840.6</v>
      </c>
      <c r="EI193">
        <v>38395.8</v>
      </c>
      <c r="EJ193">
        <v>36095</v>
      </c>
      <c r="EK193">
        <v>46744.6</v>
      </c>
      <c r="EL193">
        <v>44370.3</v>
      </c>
      <c r="EM193">
        <v>1.87975</v>
      </c>
      <c r="EN193">
        <v>1.8918</v>
      </c>
      <c r="EO193">
        <v>0.117317</v>
      </c>
      <c r="EP193">
        <v>0</v>
      </c>
      <c r="EQ193">
        <v>23.1047</v>
      </c>
      <c r="ER193">
        <v>999.9</v>
      </c>
      <c r="ES193">
        <v>39.5</v>
      </c>
      <c r="ET193">
        <v>30.1</v>
      </c>
      <c r="EU193">
        <v>18.5796</v>
      </c>
      <c r="EV193">
        <v>63.5255</v>
      </c>
      <c r="EW193">
        <v>23.9583</v>
      </c>
      <c r="EX193">
        <v>1</v>
      </c>
      <c r="EY193">
        <v>-0.098313</v>
      </c>
      <c r="EZ193">
        <v>1.65017</v>
      </c>
      <c r="FA193">
        <v>20.2358</v>
      </c>
      <c r="FB193">
        <v>5.22777</v>
      </c>
      <c r="FC193">
        <v>11.968</v>
      </c>
      <c r="FD193">
        <v>4.9701</v>
      </c>
      <c r="FE193">
        <v>3.2895</v>
      </c>
      <c r="FF193">
        <v>9999</v>
      </c>
      <c r="FG193">
        <v>9999</v>
      </c>
      <c r="FH193">
        <v>9999</v>
      </c>
      <c r="FI193">
        <v>377.4</v>
      </c>
      <c r="FJ193">
        <v>4.97273</v>
      </c>
      <c r="FK193">
        <v>1.87687</v>
      </c>
      <c r="FL193">
        <v>1.875</v>
      </c>
      <c r="FM193">
        <v>1.87786</v>
      </c>
      <c r="FN193">
        <v>1.87454</v>
      </c>
      <c r="FO193">
        <v>1.87815</v>
      </c>
      <c r="FP193">
        <v>1.87528</v>
      </c>
      <c r="FQ193">
        <v>1.87637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5</v>
      </c>
      <c r="GF193">
        <v>0.1986</v>
      </c>
      <c r="GG193">
        <v>1.777354642861949</v>
      </c>
      <c r="GH193">
        <v>0.004141656873719072</v>
      </c>
      <c r="GI193">
        <v>-1.960372967482991E-06</v>
      </c>
      <c r="GJ193">
        <v>5.42736388890357E-10</v>
      </c>
      <c r="GK193">
        <v>-0.009777689371679627</v>
      </c>
      <c r="GL193">
        <v>0.002273355880072555</v>
      </c>
      <c r="GM193">
        <v>0.000541358641816816</v>
      </c>
      <c r="GN193">
        <v>-1.836191331155658E-06</v>
      </c>
      <c r="GO193">
        <v>-0</v>
      </c>
      <c r="GP193">
        <v>2096</v>
      </c>
      <c r="GQ193">
        <v>1</v>
      </c>
      <c r="GR193">
        <v>23</v>
      </c>
      <c r="GS193">
        <v>7230.7</v>
      </c>
      <c r="GT193">
        <v>7230.6</v>
      </c>
      <c r="GU193">
        <v>2.82349</v>
      </c>
      <c r="GV193">
        <v>2.51099</v>
      </c>
      <c r="GW193">
        <v>1.39893</v>
      </c>
      <c r="GX193">
        <v>2.33643</v>
      </c>
      <c r="GY193">
        <v>1.44897</v>
      </c>
      <c r="GZ193">
        <v>2.38403</v>
      </c>
      <c r="HA193">
        <v>34.8755</v>
      </c>
      <c r="HB193">
        <v>15.2703</v>
      </c>
      <c r="HC193">
        <v>18</v>
      </c>
      <c r="HD193">
        <v>486.651</v>
      </c>
      <c r="HE193">
        <v>464.925</v>
      </c>
      <c r="HF193">
        <v>21.156</v>
      </c>
      <c r="HG193">
        <v>25.6971</v>
      </c>
      <c r="HH193">
        <v>30.0001</v>
      </c>
      <c r="HI193">
        <v>25.5507</v>
      </c>
      <c r="HJ193">
        <v>25.6261</v>
      </c>
      <c r="HK193">
        <v>56.5161</v>
      </c>
      <c r="HL193">
        <v>19.0417</v>
      </c>
      <c r="HM193">
        <v>45.4658</v>
      </c>
      <c r="HN193">
        <v>21.1376</v>
      </c>
      <c r="HO193">
        <v>1356.41</v>
      </c>
      <c r="HP193">
        <v>15.9044</v>
      </c>
      <c r="HQ193">
        <v>101.03</v>
      </c>
      <c r="HR193">
        <v>102.033</v>
      </c>
    </row>
    <row r="194" spans="1:226">
      <c r="A194">
        <v>178</v>
      </c>
      <c r="B194">
        <v>1664294966.6</v>
      </c>
      <c r="C194">
        <v>1859.599999904633</v>
      </c>
      <c r="D194" t="s">
        <v>716</v>
      </c>
      <c r="E194" t="s">
        <v>717</v>
      </c>
      <c r="F194">
        <v>5</v>
      </c>
      <c r="G194" t="s">
        <v>353</v>
      </c>
      <c r="H194" t="s">
        <v>555</v>
      </c>
      <c r="I194">
        <v>1664294959.1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1363.975212675325</v>
      </c>
      <c r="AK194">
        <v>1321.326424242425</v>
      </c>
      <c r="AL194">
        <v>3.433670995670899</v>
      </c>
      <c r="AM194">
        <v>63.45</v>
      </c>
      <c r="AN194">
        <f>(AP194 - AO194 + BO194*1E3/(8.314*(BQ194+273.15)) * AR194/BN194 * AQ194) * BN194/(100*BB194) * 1000/(1000 - AP194)</f>
        <v>0</v>
      </c>
      <c r="AO194">
        <v>15.85926446698317</v>
      </c>
      <c r="AP194">
        <v>18.34652377622379</v>
      </c>
      <c r="AQ194">
        <v>3.446716079912854E-05</v>
      </c>
      <c r="AR194">
        <v>96.68366070710924</v>
      </c>
      <c r="AS194">
        <v>7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1664294959.1</v>
      </c>
      <c r="BH194">
        <v>1273.611851851852</v>
      </c>
      <c r="BI194">
        <v>1327.048148148148</v>
      </c>
      <c r="BJ194">
        <v>18.33541111111111</v>
      </c>
      <c r="BK194">
        <v>15.81581111111111</v>
      </c>
      <c r="BL194">
        <v>1268.627777777778</v>
      </c>
      <c r="BM194">
        <v>18.13682962962963</v>
      </c>
      <c r="BN194">
        <v>500.0558888888889</v>
      </c>
      <c r="BO194">
        <v>91.10329259259258</v>
      </c>
      <c r="BP194">
        <v>0.1000164148148148</v>
      </c>
      <c r="BQ194">
        <v>24.41918148148148</v>
      </c>
      <c r="BR194">
        <v>25.02647777777777</v>
      </c>
      <c r="BS194">
        <v>999.9000000000001</v>
      </c>
      <c r="BT194">
        <v>0</v>
      </c>
      <c r="BU194">
        <v>0</v>
      </c>
      <c r="BV194">
        <v>10003.29148148148</v>
      </c>
      <c r="BW194">
        <v>0</v>
      </c>
      <c r="BX194">
        <v>8.440099999999999</v>
      </c>
      <c r="BY194">
        <v>-53.43764444444445</v>
      </c>
      <c r="BZ194">
        <v>1297.39962962963</v>
      </c>
      <c r="CA194">
        <v>1348.376296296296</v>
      </c>
      <c r="CB194">
        <v>2.519603333333333</v>
      </c>
      <c r="CC194">
        <v>1327.048148148148</v>
      </c>
      <c r="CD194">
        <v>15.81581111111111</v>
      </c>
      <c r="CE194">
        <v>1.670415555555556</v>
      </c>
      <c r="CF194">
        <v>1.440871851851852</v>
      </c>
      <c r="CG194">
        <v>14.62420740740741</v>
      </c>
      <c r="CH194">
        <v>12.35469629629629</v>
      </c>
      <c r="CI194">
        <v>2000.006296296296</v>
      </c>
      <c r="CJ194">
        <v>0.9800044814814816</v>
      </c>
      <c r="CK194">
        <v>0.01999535185185185</v>
      </c>
      <c r="CL194">
        <v>0</v>
      </c>
      <c r="CM194">
        <v>758.5048148148148</v>
      </c>
      <c r="CN194">
        <v>5.000560000000001</v>
      </c>
      <c r="CO194">
        <v>15118.65555555556</v>
      </c>
      <c r="CP194">
        <v>17294.96296296296</v>
      </c>
      <c r="CQ194">
        <v>37.74985185185185</v>
      </c>
      <c r="CR194">
        <v>38.23366666666666</v>
      </c>
      <c r="CS194">
        <v>37.08311111111111</v>
      </c>
      <c r="CT194">
        <v>36.99277777777777</v>
      </c>
      <c r="CU194">
        <v>38.28218518518518</v>
      </c>
      <c r="CV194">
        <v>1955.114814814815</v>
      </c>
      <c r="CW194">
        <v>39.89148148148148</v>
      </c>
      <c r="CX194">
        <v>0</v>
      </c>
      <c r="CY194">
        <v>1664294982.9</v>
      </c>
      <c r="CZ194">
        <v>0</v>
      </c>
      <c r="DA194">
        <v>0</v>
      </c>
      <c r="DB194" t="s">
        <v>356</v>
      </c>
      <c r="DC194">
        <v>1663861122</v>
      </c>
      <c r="DD194">
        <v>1663861125</v>
      </c>
      <c r="DE194">
        <v>0</v>
      </c>
      <c r="DF194">
        <v>-0.287</v>
      </c>
      <c r="DG194">
        <v>-0.004</v>
      </c>
      <c r="DH194">
        <v>3.172</v>
      </c>
      <c r="DI194">
        <v>0.178</v>
      </c>
      <c r="DJ194">
        <v>400</v>
      </c>
      <c r="DK194">
        <v>17</v>
      </c>
      <c r="DL194">
        <v>0.18</v>
      </c>
      <c r="DM194">
        <v>0.07000000000000001</v>
      </c>
      <c r="DN194">
        <v>-53.40365365853658</v>
      </c>
      <c r="DO194">
        <v>-0.293753310104601</v>
      </c>
      <c r="DP194">
        <v>0.1019171353925093</v>
      </c>
      <c r="DQ194">
        <v>0</v>
      </c>
      <c r="DR194">
        <v>2.547782682926829</v>
      </c>
      <c r="DS194">
        <v>-0.5038365156794403</v>
      </c>
      <c r="DT194">
        <v>0.05050384670325906</v>
      </c>
      <c r="DU194">
        <v>0</v>
      </c>
      <c r="DV194">
        <v>0</v>
      </c>
      <c r="DW194">
        <v>2</v>
      </c>
      <c r="DX194" t="s">
        <v>357</v>
      </c>
      <c r="DY194">
        <v>2.98086</v>
      </c>
      <c r="DZ194">
        <v>2.72867</v>
      </c>
      <c r="EA194">
        <v>0.185906</v>
      </c>
      <c r="EB194">
        <v>0.192143</v>
      </c>
      <c r="EC194">
        <v>0.0897236</v>
      </c>
      <c r="ED194">
        <v>0.0815178</v>
      </c>
      <c r="EE194">
        <v>24456.1</v>
      </c>
      <c r="EF194">
        <v>23911.4</v>
      </c>
      <c r="EG194">
        <v>30566</v>
      </c>
      <c r="EH194">
        <v>29840.1</v>
      </c>
      <c r="EI194">
        <v>38394.9</v>
      </c>
      <c r="EJ194">
        <v>36092.6</v>
      </c>
      <c r="EK194">
        <v>46745.2</v>
      </c>
      <c r="EL194">
        <v>44369.6</v>
      </c>
      <c r="EM194">
        <v>1.87985</v>
      </c>
      <c r="EN194">
        <v>1.89185</v>
      </c>
      <c r="EO194">
        <v>0.115618</v>
      </c>
      <c r="EP194">
        <v>0</v>
      </c>
      <c r="EQ194">
        <v>23.0984</v>
      </c>
      <c r="ER194">
        <v>999.9</v>
      </c>
      <c r="ES194">
        <v>39.5</v>
      </c>
      <c r="ET194">
        <v>30.1</v>
      </c>
      <c r="EU194">
        <v>18.5801</v>
      </c>
      <c r="EV194">
        <v>63.3555</v>
      </c>
      <c r="EW194">
        <v>23.5256</v>
      </c>
      <c r="EX194">
        <v>1</v>
      </c>
      <c r="EY194">
        <v>-0.0984807</v>
      </c>
      <c r="EZ194">
        <v>1.6317</v>
      </c>
      <c r="FA194">
        <v>20.2363</v>
      </c>
      <c r="FB194">
        <v>5.22852</v>
      </c>
      <c r="FC194">
        <v>11.968</v>
      </c>
      <c r="FD194">
        <v>4.9707</v>
      </c>
      <c r="FE194">
        <v>3.2895</v>
      </c>
      <c r="FF194">
        <v>9999</v>
      </c>
      <c r="FG194">
        <v>9999</v>
      </c>
      <c r="FH194">
        <v>9999</v>
      </c>
      <c r="FI194">
        <v>377.4</v>
      </c>
      <c r="FJ194">
        <v>4.97273</v>
      </c>
      <c r="FK194">
        <v>1.87691</v>
      </c>
      <c r="FL194">
        <v>1.875</v>
      </c>
      <c r="FM194">
        <v>1.87787</v>
      </c>
      <c r="FN194">
        <v>1.87455</v>
      </c>
      <c r="FO194">
        <v>1.87818</v>
      </c>
      <c r="FP194">
        <v>1.87529</v>
      </c>
      <c r="FQ194">
        <v>1.87637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5.03</v>
      </c>
      <c r="GF194">
        <v>0.1988</v>
      </c>
      <c r="GG194">
        <v>1.777354642861949</v>
      </c>
      <c r="GH194">
        <v>0.004141656873719072</v>
      </c>
      <c r="GI194">
        <v>-1.960372967482991E-06</v>
      </c>
      <c r="GJ194">
        <v>5.42736388890357E-10</v>
      </c>
      <c r="GK194">
        <v>-0.009777689371679627</v>
      </c>
      <c r="GL194">
        <v>0.002273355880072555</v>
      </c>
      <c r="GM194">
        <v>0.000541358641816816</v>
      </c>
      <c r="GN194">
        <v>-1.836191331155658E-06</v>
      </c>
      <c r="GO194">
        <v>-0</v>
      </c>
      <c r="GP194">
        <v>2096</v>
      </c>
      <c r="GQ194">
        <v>1</v>
      </c>
      <c r="GR194">
        <v>23</v>
      </c>
      <c r="GS194">
        <v>7230.7</v>
      </c>
      <c r="GT194">
        <v>7230.7</v>
      </c>
      <c r="GU194">
        <v>2.84912</v>
      </c>
      <c r="GV194">
        <v>2.50244</v>
      </c>
      <c r="GW194">
        <v>1.39893</v>
      </c>
      <c r="GX194">
        <v>2.33643</v>
      </c>
      <c r="GY194">
        <v>1.44897</v>
      </c>
      <c r="GZ194">
        <v>2.45239</v>
      </c>
      <c r="HA194">
        <v>34.8755</v>
      </c>
      <c r="HB194">
        <v>15.3053</v>
      </c>
      <c r="HC194">
        <v>18</v>
      </c>
      <c r="HD194">
        <v>486.692</v>
      </c>
      <c r="HE194">
        <v>464.957</v>
      </c>
      <c r="HF194">
        <v>21.1251</v>
      </c>
      <c r="HG194">
        <v>25.6971</v>
      </c>
      <c r="HH194">
        <v>30.0001</v>
      </c>
      <c r="HI194">
        <v>25.5489</v>
      </c>
      <c r="HJ194">
        <v>25.6261</v>
      </c>
      <c r="HK194">
        <v>57.0376</v>
      </c>
      <c r="HL194">
        <v>19.0417</v>
      </c>
      <c r="HM194">
        <v>45.4658</v>
      </c>
      <c r="HN194">
        <v>21.1134</v>
      </c>
      <c r="HO194">
        <v>1369.77</v>
      </c>
      <c r="HP194">
        <v>15.9206</v>
      </c>
      <c r="HQ194">
        <v>101.032</v>
      </c>
      <c r="HR194">
        <v>102.031</v>
      </c>
    </row>
    <row r="195" spans="1:226">
      <c r="A195">
        <v>179</v>
      </c>
      <c r="B195">
        <v>1664294971.6</v>
      </c>
      <c r="C195">
        <v>1864.599999904633</v>
      </c>
      <c r="D195" t="s">
        <v>718</v>
      </c>
      <c r="E195" t="s">
        <v>719</v>
      </c>
      <c r="F195">
        <v>5</v>
      </c>
      <c r="G195" t="s">
        <v>353</v>
      </c>
      <c r="H195" t="s">
        <v>555</v>
      </c>
      <c r="I195">
        <v>1664294963.814285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1381.148783722944</v>
      </c>
      <c r="AK195">
        <v>1338.326363636363</v>
      </c>
      <c r="AL195">
        <v>3.412664935064683</v>
      </c>
      <c r="AM195">
        <v>63.45</v>
      </c>
      <c r="AN195">
        <f>(AP195 - AO195 + BO195*1E3/(8.314*(BQ195+273.15)) * AR195/BN195 * AQ195) * BN195/(100*BB195) * 1000/(1000 - AP195)</f>
        <v>0</v>
      </c>
      <c r="AO195">
        <v>15.86534459831193</v>
      </c>
      <c r="AP195">
        <v>18.34302237762238</v>
      </c>
      <c r="AQ195">
        <v>6.401486493526993E-06</v>
      </c>
      <c r="AR195">
        <v>96.68366070710924</v>
      </c>
      <c r="AS195">
        <v>7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1664294963.814285</v>
      </c>
      <c r="BH195">
        <v>1289.385</v>
      </c>
      <c r="BI195">
        <v>1342.8475</v>
      </c>
      <c r="BJ195">
        <v>18.33927142857143</v>
      </c>
      <c r="BK195">
        <v>15.84649642857143</v>
      </c>
      <c r="BL195">
        <v>1284.3725</v>
      </c>
      <c r="BM195">
        <v>18.14062142857143</v>
      </c>
      <c r="BN195">
        <v>500.0563571428571</v>
      </c>
      <c r="BO195">
        <v>91.10245714285713</v>
      </c>
      <c r="BP195">
        <v>0.1001060785714286</v>
      </c>
      <c r="BQ195">
        <v>24.40022857142858</v>
      </c>
      <c r="BR195">
        <v>25.00966785714285</v>
      </c>
      <c r="BS195">
        <v>999.9000000000002</v>
      </c>
      <c r="BT195">
        <v>0</v>
      </c>
      <c r="BU195">
        <v>0</v>
      </c>
      <c r="BV195">
        <v>10002.72142857143</v>
      </c>
      <c r="BW195">
        <v>0</v>
      </c>
      <c r="BX195">
        <v>8.440099999999999</v>
      </c>
      <c r="BY195">
        <v>-53.46399285714285</v>
      </c>
      <c r="BZ195">
        <v>1313.472857142857</v>
      </c>
      <c r="CA195">
        <v>1364.470714285714</v>
      </c>
      <c r="CB195">
        <v>2.4927875</v>
      </c>
      <c r="CC195">
        <v>1342.8475</v>
      </c>
      <c r="CD195">
        <v>15.84649642857143</v>
      </c>
      <c r="CE195">
        <v>1.670752142857143</v>
      </c>
      <c r="CF195">
        <v>1.443653928571429</v>
      </c>
      <c r="CG195">
        <v>14.62732857142857</v>
      </c>
      <c r="CH195">
        <v>12.38408214285714</v>
      </c>
      <c r="CI195">
        <v>2000.0075</v>
      </c>
      <c r="CJ195">
        <v>0.9800044285714286</v>
      </c>
      <c r="CK195">
        <v>0.01999539285714286</v>
      </c>
      <c r="CL195">
        <v>0</v>
      </c>
      <c r="CM195">
        <v>758.1190357142858</v>
      </c>
      <c r="CN195">
        <v>5.000560000000001</v>
      </c>
      <c r="CO195">
        <v>15109.87857142857</v>
      </c>
      <c r="CP195">
        <v>17294.97142857143</v>
      </c>
      <c r="CQ195">
        <v>37.85028571428571</v>
      </c>
      <c r="CR195">
        <v>38.22975</v>
      </c>
      <c r="CS195">
        <v>37.06239285714286</v>
      </c>
      <c r="CT195">
        <v>36.97746428571428</v>
      </c>
      <c r="CU195">
        <v>38.26539285714285</v>
      </c>
      <c r="CV195">
        <v>1955.116071428572</v>
      </c>
      <c r="CW195">
        <v>39.89142857142858</v>
      </c>
      <c r="CX195">
        <v>0</v>
      </c>
      <c r="CY195">
        <v>1664294987.7</v>
      </c>
      <c r="CZ195">
        <v>0</v>
      </c>
      <c r="DA195">
        <v>0</v>
      </c>
      <c r="DB195" t="s">
        <v>356</v>
      </c>
      <c r="DC195">
        <v>1663861122</v>
      </c>
      <c r="DD195">
        <v>1663861125</v>
      </c>
      <c r="DE195">
        <v>0</v>
      </c>
      <c r="DF195">
        <v>-0.287</v>
      </c>
      <c r="DG195">
        <v>-0.004</v>
      </c>
      <c r="DH195">
        <v>3.172</v>
      </c>
      <c r="DI195">
        <v>0.178</v>
      </c>
      <c r="DJ195">
        <v>400</v>
      </c>
      <c r="DK195">
        <v>17</v>
      </c>
      <c r="DL195">
        <v>0.18</v>
      </c>
      <c r="DM195">
        <v>0.07000000000000001</v>
      </c>
      <c r="DN195">
        <v>-53.45448780487805</v>
      </c>
      <c r="DO195">
        <v>-0.5827839721254868</v>
      </c>
      <c r="DP195">
        <v>0.1108145169567244</v>
      </c>
      <c r="DQ195">
        <v>0</v>
      </c>
      <c r="DR195">
        <v>2.516214390243903</v>
      </c>
      <c r="DS195">
        <v>-0.3904371428571428</v>
      </c>
      <c r="DT195">
        <v>0.04150513926737032</v>
      </c>
      <c r="DU195">
        <v>0</v>
      </c>
      <c r="DV195">
        <v>0</v>
      </c>
      <c r="DW195">
        <v>2</v>
      </c>
      <c r="DX195" t="s">
        <v>357</v>
      </c>
      <c r="DY195">
        <v>2.9807</v>
      </c>
      <c r="DZ195">
        <v>2.72817</v>
      </c>
      <c r="EA195">
        <v>0.187362</v>
      </c>
      <c r="EB195">
        <v>0.193564</v>
      </c>
      <c r="EC195">
        <v>0.0897087</v>
      </c>
      <c r="ED195">
        <v>0.0815295</v>
      </c>
      <c r="EE195">
        <v>24412.4</v>
      </c>
      <c r="EF195">
        <v>23869.3</v>
      </c>
      <c r="EG195">
        <v>30566</v>
      </c>
      <c r="EH195">
        <v>29840.1</v>
      </c>
      <c r="EI195">
        <v>38395.8</v>
      </c>
      <c r="EJ195">
        <v>36092.1</v>
      </c>
      <c r="EK195">
        <v>46745.5</v>
      </c>
      <c r="EL195">
        <v>44369.4</v>
      </c>
      <c r="EM195">
        <v>1.87975</v>
      </c>
      <c r="EN195">
        <v>1.89195</v>
      </c>
      <c r="EO195">
        <v>0.113383</v>
      </c>
      <c r="EP195">
        <v>0</v>
      </c>
      <c r="EQ195">
        <v>23.0925</v>
      </c>
      <c r="ER195">
        <v>999.9</v>
      </c>
      <c r="ES195">
        <v>39.5</v>
      </c>
      <c r="ET195">
        <v>30.1</v>
      </c>
      <c r="EU195">
        <v>18.5801</v>
      </c>
      <c r="EV195">
        <v>63.7555</v>
      </c>
      <c r="EW195">
        <v>23.6258</v>
      </c>
      <c r="EX195">
        <v>1</v>
      </c>
      <c r="EY195">
        <v>-0.09865350000000001</v>
      </c>
      <c r="EZ195">
        <v>1.04673</v>
      </c>
      <c r="FA195">
        <v>20.2394</v>
      </c>
      <c r="FB195">
        <v>5.22807</v>
      </c>
      <c r="FC195">
        <v>11.968</v>
      </c>
      <c r="FD195">
        <v>4.97065</v>
      </c>
      <c r="FE195">
        <v>3.28948</v>
      </c>
      <c r="FF195">
        <v>9999</v>
      </c>
      <c r="FG195">
        <v>9999</v>
      </c>
      <c r="FH195">
        <v>9999</v>
      </c>
      <c r="FI195">
        <v>377.4</v>
      </c>
      <c r="FJ195">
        <v>4.97272</v>
      </c>
      <c r="FK195">
        <v>1.87691</v>
      </c>
      <c r="FL195">
        <v>1.875</v>
      </c>
      <c r="FM195">
        <v>1.87786</v>
      </c>
      <c r="FN195">
        <v>1.87455</v>
      </c>
      <c r="FO195">
        <v>1.87819</v>
      </c>
      <c r="FP195">
        <v>1.8753</v>
      </c>
      <c r="FQ195">
        <v>1.87637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5.06</v>
      </c>
      <c r="GF195">
        <v>0.1987</v>
      </c>
      <c r="GG195">
        <v>1.777354642861949</v>
      </c>
      <c r="GH195">
        <v>0.004141656873719072</v>
      </c>
      <c r="GI195">
        <v>-1.960372967482991E-06</v>
      </c>
      <c r="GJ195">
        <v>5.42736388890357E-10</v>
      </c>
      <c r="GK195">
        <v>-0.009777689371679627</v>
      </c>
      <c r="GL195">
        <v>0.002273355880072555</v>
      </c>
      <c r="GM195">
        <v>0.000541358641816816</v>
      </c>
      <c r="GN195">
        <v>-1.836191331155658E-06</v>
      </c>
      <c r="GO195">
        <v>-0</v>
      </c>
      <c r="GP195">
        <v>2096</v>
      </c>
      <c r="GQ195">
        <v>1</v>
      </c>
      <c r="GR195">
        <v>23</v>
      </c>
      <c r="GS195">
        <v>7230.8</v>
      </c>
      <c r="GT195">
        <v>7230.8</v>
      </c>
      <c r="GU195">
        <v>2.87842</v>
      </c>
      <c r="GV195">
        <v>2.51221</v>
      </c>
      <c r="GW195">
        <v>1.39893</v>
      </c>
      <c r="GX195">
        <v>2.33643</v>
      </c>
      <c r="GY195">
        <v>1.44897</v>
      </c>
      <c r="GZ195">
        <v>2.4939</v>
      </c>
      <c r="HA195">
        <v>34.8755</v>
      </c>
      <c r="HB195">
        <v>15.2791</v>
      </c>
      <c r="HC195">
        <v>18</v>
      </c>
      <c r="HD195">
        <v>486.638</v>
      </c>
      <c r="HE195">
        <v>465.021</v>
      </c>
      <c r="HF195">
        <v>21.1111</v>
      </c>
      <c r="HG195">
        <v>25.6971</v>
      </c>
      <c r="HH195">
        <v>30</v>
      </c>
      <c r="HI195">
        <v>25.5489</v>
      </c>
      <c r="HJ195">
        <v>25.6261</v>
      </c>
      <c r="HK195">
        <v>57.6259</v>
      </c>
      <c r="HL195">
        <v>18.7615</v>
      </c>
      <c r="HM195">
        <v>45.4658</v>
      </c>
      <c r="HN195">
        <v>21.3961</v>
      </c>
      <c r="HO195">
        <v>1389.8</v>
      </c>
      <c r="HP195">
        <v>15.9532</v>
      </c>
      <c r="HQ195">
        <v>101.032</v>
      </c>
      <c r="HR195">
        <v>102.03</v>
      </c>
    </row>
    <row r="196" spans="1:226">
      <c r="A196">
        <v>180</v>
      </c>
      <c r="B196">
        <v>1664294976.6</v>
      </c>
      <c r="C196">
        <v>1869.599999904633</v>
      </c>
      <c r="D196" t="s">
        <v>720</v>
      </c>
      <c r="E196" t="s">
        <v>721</v>
      </c>
      <c r="F196">
        <v>5</v>
      </c>
      <c r="G196" t="s">
        <v>353</v>
      </c>
      <c r="H196" t="s">
        <v>555</v>
      </c>
      <c r="I196">
        <v>1664294969.1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1398.118609974026</v>
      </c>
      <c r="AK196">
        <v>1355.383878787879</v>
      </c>
      <c r="AL196">
        <v>3.41823549783526</v>
      </c>
      <c r="AM196">
        <v>63.45</v>
      </c>
      <c r="AN196">
        <f>(AP196 - AO196 + BO196*1E3/(8.314*(BQ196+273.15)) * AR196/BN196 * AQ196) * BN196/(100*BB196) * 1000/(1000 - AP196)</f>
        <v>0</v>
      </c>
      <c r="AO196">
        <v>15.86787492777275</v>
      </c>
      <c r="AP196">
        <v>18.3383965034965</v>
      </c>
      <c r="AQ196">
        <v>-3.201989826444395E-05</v>
      </c>
      <c r="AR196">
        <v>96.68366070710924</v>
      </c>
      <c r="AS196">
        <v>7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1664294969.1</v>
      </c>
      <c r="BH196">
        <v>1307.086666666666</v>
      </c>
      <c r="BI196">
        <v>1360.584814814815</v>
      </c>
      <c r="BJ196">
        <v>18.34217037037037</v>
      </c>
      <c r="BK196">
        <v>15.86796296296296</v>
      </c>
      <c r="BL196">
        <v>1302.042962962963</v>
      </c>
      <c r="BM196">
        <v>18.14346296296296</v>
      </c>
      <c r="BN196">
        <v>500.0424444444445</v>
      </c>
      <c r="BO196">
        <v>91.10168148148148</v>
      </c>
      <c r="BP196">
        <v>0.1000134148148148</v>
      </c>
      <c r="BQ196">
        <v>24.38171111111111</v>
      </c>
      <c r="BR196">
        <v>24.98493333333333</v>
      </c>
      <c r="BS196">
        <v>999.9000000000001</v>
      </c>
      <c r="BT196">
        <v>0</v>
      </c>
      <c r="BU196">
        <v>0</v>
      </c>
      <c r="BV196">
        <v>10001.17481481482</v>
      </c>
      <c r="BW196">
        <v>0</v>
      </c>
      <c r="BX196">
        <v>8.440099999999999</v>
      </c>
      <c r="BY196">
        <v>-53.4988037037037</v>
      </c>
      <c r="BZ196">
        <v>1331.51</v>
      </c>
      <c r="CA196">
        <v>1382.522962962963</v>
      </c>
      <c r="CB196">
        <v>2.474214444444445</v>
      </c>
      <c r="CC196">
        <v>1360.584814814815</v>
      </c>
      <c r="CD196">
        <v>15.86796296296296</v>
      </c>
      <c r="CE196">
        <v>1.671002592592592</v>
      </c>
      <c r="CF196">
        <v>1.445598148148148</v>
      </c>
      <c r="CG196">
        <v>14.62964074074074</v>
      </c>
      <c r="CH196">
        <v>12.40457777777778</v>
      </c>
      <c r="CI196">
        <v>1999.992592592593</v>
      </c>
      <c r="CJ196">
        <v>0.9800043333333334</v>
      </c>
      <c r="CK196">
        <v>0.01999546666666667</v>
      </c>
      <c r="CL196">
        <v>0</v>
      </c>
      <c r="CM196">
        <v>757.6095185185185</v>
      </c>
      <c r="CN196">
        <v>5.000560000000001</v>
      </c>
      <c r="CO196">
        <v>15099.34814814815</v>
      </c>
      <c r="CP196">
        <v>17294.84814814815</v>
      </c>
      <c r="CQ196">
        <v>37.86325925925926</v>
      </c>
      <c r="CR196">
        <v>38.208</v>
      </c>
      <c r="CS196">
        <v>37.06007407407407</v>
      </c>
      <c r="CT196">
        <v>36.97429629629629</v>
      </c>
      <c r="CU196">
        <v>38.24748148148147</v>
      </c>
      <c r="CV196">
        <v>1955.101481481481</v>
      </c>
      <c r="CW196">
        <v>39.89111111111112</v>
      </c>
      <c r="CX196">
        <v>0</v>
      </c>
      <c r="CY196">
        <v>1664294992.5</v>
      </c>
      <c r="CZ196">
        <v>0</v>
      </c>
      <c r="DA196">
        <v>0</v>
      </c>
      <c r="DB196" t="s">
        <v>356</v>
      </c>
      <c r="DC196">
        <v>1663861122</v>
      </c>
      <c r="DD196">
        <v>1663861125</v>
      </c>
      <c r="DE196">
        <v>0</v>
      </c>
      <c r="DF196">
        <v>-0.287</v>
      </c>
      <c r="DG196">
        <v>-0.004</v>
      </c>
      <c r="DH196">
        <v>3.172</v>
      </c>
      <c r="DI196">
        <v>0.178</v>
      </c>
      <c r="DJ196">
        <v>400</v>
      </c>
      <c r="DK196">
        <v>17</v>
      </c>
      <c r="DL196">
        <v>0.18</v>
      </c>
      <c r="DM196">
        <v>0.07000000000000001</v>
      </c>
      <c r="DN196">
        <v>-53.4805425</v>
      </c>
      <c r="DO196">
        <v>-0.4745279549718309</v>
      </c>
      <c r="DP196">
        <v>0.0863327947175927</v>
      </c>
      <c r="DQ196">
        <v>0</v>
      </c>
      <c r="DR196">
        <v>2.48501275</v>
      </c>
      <c r="DS196">
        <v>-0.1951270919324588</v>
      </c>
      <c r="DT196">
        <v>0.02203618410563631</v>
      </c>
      <c r="DU196">
        <v>0</v>
      </c>
      <c r="DV196">
        <v>0</v>
      </c>
      <c r="DW196">
        <v>2</v>
      </c>
      <c r="DX196" t="s">
        <v>357</v>
      </c>
      <c r="DY196">
        <v>2.98075</v>
      </c>
      <c r="DZ196">
        <v>2.7285</v>
      </c>
      <c r="EA196">
        <v>0.188806</v>
      </c>
      <c r="EB196">
        <v>0.194992</v>
      </c>
      <c r="EC196">
        <v>0.0896984</v>
      </c>
      <c r="ED196">
        <v>0.081624</v>
      </c>
      <c r="EE196">
        <v>24369.3</v>
      </c>
      <c r="EF196">
        <v>23827</v>
      </c>
      <c r="EG196">
        <v>30566.2</v>
      </c>
      <c r="EH196">
        <v>29840</v>
      </c>
      <c r="EI196">
        <v>38396.8</v>
      </c>
      <c r="EJ196">
        <v>36088.3</v>
      </c>
      <c r="EK196">
        <v>46746</v>
      </c>
      <c r="EL196">
        <v>44369.2</v>
      </c>
      <c r="EM196">
        <v>1.87982</v>
      </c>
      <c r="EN196">
        <v>1.8919</v>
      </c>
      <c r="EO196">
        <v>0.114501</v>
      </c>
      <c r="EP196">
        <v>0</v>
      </c>
      <c r="EQ196">
        <v>23.088</v>
      </c>
      <c r="ER196">
        <v>999.9</v>
      </c>
      <c r="ES196">
        <v>39.5</v>
      </c>
      <c r="ET196">
        <v>30.1</v>
      </c>
      <c r="EU196">
        <v>18.5811</v>
      </c>
      <c r="EV196">
        <v>63.1355</v>
      </c>
      <c r="EW196">
        <v>23.8542</v>
      </c>
      <c r="EX196">
        <v>1</v>
      </c>
      <c r="EY196">
        <v>-0.100836</v>
      </c>
      <c r="EZ196">
        <v>0.6969689999999999</v>
      </c>
      <c r="FA196">
        <v>20.2431</v>
      </c>
      <c r="FB196">
        <v>5.22672</v>
      </c>
      <c r="FC196">
        <v>11.968</v>
      </c>
      <c r="FD196">
        <v>4.9705</v>
      </c>
      <c r="FE196">
        <v>3.28925</v>
      </c>
      <c r="FF196">
        <v>9999</v>
      </c>
      <c r="FG196">
        <v>9999</v>
      </c>
      <c r="FH196">
        <v>9999</v>
      </c>
      <c r="FI196">
        <v>377.4</v>
      </c>
      <c r="FJ196">
        <v>4.97272</v>
      </c>
      <c r="FK196">
        <v>1.87691</v>
      </c>
      <c r="FL196">
        <v>1.875</v>
      </c>
      <c r="FM196">
        <v>1.87788</v>
      </c>
      <c r="FN196">
        <v>1.87454</v>
      </c>
      <c r="FO196">
        <v>1.87818</v>
      </c>
      <c r="FP196">
        <v>1.87531</v>
      </c>
      <c r="FQ196">
        <v>1.87637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5.09</v>
      </c>
      <c r="GF196">
        <v>0.1986</v>
      </c>
      <c r="GG196">
        <v>1.777354642861949</v>
      </c>
      <c r="GH196">
        <v>0.004141656873719072</v>
      </c>
      <c r="GI196">
        <v>-1.960372967482991E-06</v>
      </c>
      <c r="GJ196">
        <v>5.42736388890357E-10</v>
      </c>
      <c r="GK196">
        <v>-0.009777689371679627</v>
      </c>
      <c r="GL196">
        <v>0.002273355880072555</v>
      </c>
      <c r="GM196">
        <v>0.000541358641816816</v>
      </c>
      <c r="GN196">
        <v>-1.836191331155658E-06</v>
      </c>
      <c r="GO196">
        <v>-0</v>
      </c>
      <c r="GP196">
        <v>2096</v>
      </c>
      <c r="GQ196">
        <v>1</v>
      </c>
      <c r="GR196">
        <v>23</v>
      </c>
      <c r="GS196">
        <v>7230.9</v>
      </c>
      <c r="GT196">
        <v>7230.9</v>
      </c>
      <c r="GU196">
        <v>2.90527</v>
      </c>
      <c r="GV196">
        <v>2.51343</v>
      </c>
      <c r="GW196">
        <v>1.39893</v>
      </c>
      <c r="GX196">
        <v>2.33643</v>
      </c>
      <c r="GY196">
        <v>1.44897</v>
      </c>
      <c r="GZ196">
        <v>2.47314</v>
      </c>
      <c r="HA196">
        <v>34.8755</v>
      </c>
      <c r="HB196">
        <v>15.2966</v>
      </c>
      <c r="HC196">
        <v>18</v>
      </c>
      <c r="HD196">
        <v>486.678</v>
      </c>
      <c r="HE196">
        <v>464.989</v>
      </c>
      <c r="HF196">
        <v>21.3532</v>
      </c>
      <c r="HG196">
        <v>25.6949</v>
      </c>
      <c r="HH196">
        <v>29.9986</v>
      </c>
      <c r="HI196">
        <v>25.5489</v>
      </c>
      <c r="HJ196">
        <v>25.6261</v>
      </c>
      <c r="HK196">
        <v>58.1442</v>
      </c>
      <c r="HL196">
        <v>18.7615</v>
      </c>
      <c r="HM196">
        <v>45.4658</v>
      </c>
      <c r="HN196">
        <v>21.4254</v>
      </c>
      <c r="HO196">
        <v>1403.16</v>
      </c>
      <c r="HP196">
        <v>15.9024</v>
      </c>
      <c r="HQ196">
        <v>101.033</v>
      </c>
      <c r="HR196">
        <v>102.03</v>
      </c>
    </row>
    <row r="197" spans="1:226">
      <c r="A197">
        <v>181</v>
      </c>
      <c r="B197">
        <v>1664294981.6</v>
      </c>
      <c r="C197">
        <v>1874.599999904633</v>
      </c>
      <c r="D197" t="s">
        <v>722</v>
      </c>
      <c r="E197" t="s">
        <v>723</v>
      </c>
      <c r="F197">
        <v>5</v>
      </c>
      <c r="G197" t="s">
        <v>353</v>
      </c>
      <c r="H197" t="s">
        <v>555</v>
      </c>
      <c r="I197">
        <v>1664294973.814285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1415.215819393939</v>
      </c>
      <c r="AK197">
        <v>1372.535515151515</v>
      </c>
      <c r="AL197">
        <v>3.443513419913149</v>
      </c>
      <c r="AM197">
        <v>63.45</v>
      </c>
      <c r="AN197">
        <f>(AP197 - AO197 + BO197*1E3/(8.314*(BQ197+273.15)) * AR197/BN197 * AQ197) * BN197/(100*BB197) * 1000/(1000 - AP197)</f>
        <v>0</v>
      </c>
      <c r="AO197">
        <v>15.90193983668323</v>
      </c>
      <c r="AP197">
        <v>18.3448174825175</v>
      </c>
      <c r="AQ197">
        <v>2.214179461959305E-05</v>
      </c>
      <c r="AR197">
        <v>96.68366070710924</v>
      </c>
      <c r="AS197">
        <v>7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1664294973.814285</v>
      </c>
      <c r="BH197">
        <v>1322.870714285714</v>
      </c>
      <c r="BI197">
        <v>1376.406428571429</v>
      </c>
      <c r="BJ197">
        <v>18.34256428571429</v>
      </c>
      <c r="BK197">
        <v>15.88151071428572</v>
      </c>
      <c r="BL197">
        <v>1317.7975</v>
      </c>
      <c r="BM197">
        <v>18.14385</v>
      </c>
      <c r="BN197">
        <v>500.0544642857143</v>
      </c>
      <c r="BO197">
        <v>91.10153214285715</v>
      </c>
      <c r="BP197">
        <v>0.1000186178571428</v>
      </c>
      <c r="BQ197">
        <v>24.37821428571429</v>
      </c>
      <c r="BR197">
        <v>24.97483214285714</v>
      </c>
      <c r="BS197">
        <v>999.9000000000002</v>
      </c>
      <c r="BT197">
        <v>0</v>
      </c>
      <c r="BU197">
        <v>0</v>
      </c>
      <c r="BV197">
        <v>9999.678571428571</v>
      </c>
      <c r="BW197">
        <v>0</v>
      </c>
      <c r="BX197">
        <v>8.440099999999999</v>
      </c>
      <c r="BY197">
        <v>-53.53624285714285</v>
      </c>
      <c r="BZ197">
        <v>1347.588928571428</v>
      </c>
      <c r="CA197">
        <v>1398.618571428571</v>
      </c>
      <c r="CB197">
        <v>2.461055</v>
      </c>
      <c r="CC197">
        <v>1376.406428571429</v>
      </c>
      <c r="CD197">
        <v>15.88151071428572</v>
      </c>
      <c r="CE197">
        <v>1.671036071428571</v>
      </c>
      <c r="CF197">
        <v>1.446830714285714</v>
      </c>
      <c r="CG197">
        <v>14.62995</v>
      </c>
      <c r="CH197">
        <v>12.41754285714286</v>
      </c>
      <c r="CI197">
        <v>1999.975714285714</v>
      </c>
      <c r="CJ197">
        <v>0.9800041428571429</v>
      </c>
      <c r="CK197">
        <v>0.01999561428571428</v>
      </c>
      <c r="CL197">
        <v>0</v>
      </c>
      <c r="CM197">
        <v>757.0682142857142</v>
      </c>
      <c r="CN197">
        <v>5.000560000000001</v>
      </c>
      <c r="CO197">
        <v>15088.28928571429</v>
      </c>
      <c r="CP197">
        <v>17294.7</v>
      </c>
      <c r="CQ197">
        <v>37.87260714285714</v>
      </c>
      <c r="CR197">
        <v>38.19824999999999</v>
      </c>
      <c r="CS197">
        <v>37.04889285714286</v>
      </c>
      <c r="CT197">
        <v>36.97735714285714</v>
      </c>
      <c r="CU197">
        <v>38.23414285714286</v>
      </c>
      <c r="CV197">
        <v>1955.084642857143</v>
      </c>
      <c r="CW197">
        <v>39.89107142857144</v>
      </c>
      <c r="CX197">
        <v>0</v>
      </c>
      <c r="CY197">
        <v>1664294997.9</v>
      </c>
      <c r="CZ197">
        <v>0</v>
      </c>
      <c r="DA197">
        <v>0</v>
      </c>
      <c r="DB197" t="s">
        <v>356</v>
      </c>
      <c r="DC197">
        <v>1663861122</v>
      </c>
      <c r="DD197">
        <v>1663861125</v>
      </c>
      <c r="DE197">
        <v>0</v>
      </c>
      <c r="DF197">
        <v>-0.287</v>
      </c>
      <c r="DG197">
        <v>-0.004</v>
      </c>
      <c r="DH197">
        <v>3.172</v>
      </c>
      <c r="DI197">
        <v>0.178</v>
      </c>
      <c r="DJ197">
        <v>400</v>
      </c>
      <c r="DK197">
        <v>17</v>
      </c>
      <c r="DL197">
        <v>0.18</v>
      </c>
      <c r="DM197">
        <v>0.07000000000000001</v>
      </c>
      <c r="DN197">
        <v>-53.5103475</v>
      </c>
      <c r="DO197">
        <v>-0.2883118198873382</v>
      </c>
      <c r="DP197">
        <v>0.07127697379764375</v>
      </c>
      <c r="DQ197">
        <v>0</v>
      </c>
      <c r="DR197">
        <v>2.46590375</v>
      </c>
      <c r="DS197">
        <v>-0.1657743714821798</v>
      </c>
      <c r="DT197">
        <v>0.0174052088018932</v>
      </c>
      <c r="DU197">
        <v>0</v>
      </c>
      <c r="DV197">
        <v>0</v>
      </c>
      <c r="DW197">
        <v>2</v>
      </c>
      <c r="DX197" t="s">
        <v>357</v>
      </c>
      <c r="DY197">
        <v>2.98048</v>
      </c>
      <c r="DZ197">
        <v>2.72846</v>
      </c>
      <c r="EA197">
        <v>0.190247</v>
      </c>
      <c r="EB197">
        <v>0.196408</v>
      </c>
      <c r="EC197">
        <v>0.08971800000000001</v>
      </c>
      <c r="ED197">
        <v>0.081674</v>
      </c>
      <c r="EE197">
        <v>24326.1</v>
      </c>
      <c r="EF197">
        <v>23785.8</v>
      </c>
      <c r="EG197">
        <v>30566.3</v>
      </c>
      <c r="EH197">
        <v>29840.8</v>
      </c>
      <c r="EI197">
        <v>38395.9</v>
      </c>
      <c r="EJ197">
        <v>36087.4</v>
      </c>
      <c r="EK197">
        <v>46745.8</v>
      </c>
      <c r="EL197">
        <v>44370.4</v>
      </c>
      <c r="EM197">
        <v>1.87985</v>
      </c>
      <c r="EN197">
        <v>1.8922</v>
      </c>
      <c r="EO197">
        <v>0.116229</v>
      </c>
      <c r="EP197">
        <v>0</v>
      </c>
      <c r="EQ197">
        <v>23.0826</v>
      </c>
      <c r="ER197">
        <v>999.9</v>
      </c>
      <c r="ES197">
        <v>39.5</v>
      </c>
      <c r="ET197">
        <v>30.1</v>
      </c>
      <c r="EU197">
        <v>18.5806</v>
      </c>
      <c r="EV197">
        <v>63.6255</v>
      </c>
      <c r="EW197">
        <v>24.0545</v>
      </c>
      <c r="EX197">
        <v>1</v>
      </c>
      <c r="EY197">
        <v>-0.10062</v>
      </c>
      <c r="EZ197">
        <v>0.939739</v>
      </c>
      <c r="FA197">
        <v>20.2421</v>
      </c>
      <c r="FB197">
        <v>5.22717</v>
      </c>
      <c r="FC197">
        <v>11.968</v>
      </c>
      <c r="FD197">
        <v>4.97055</v>
      </c>
      <c r="FE197">
        <v>3.28948</v>
      </c>
      <c r="FF197">
        <v>9999</v>
      </c>
      <c r="FG197">
        <v>9999</v>
      </c>
      <c r="FH197">
        <v>9999</v>
      </c>
      <c r="FI197">
        <v>377.4</v>
      </c>
      <c r="FJ197">
        <v>4.97271</v>
      </c>
      <c r="FK197">
        <v>1.87696</v>
      </c>
      <c r="FL197">
        <v>1.875</v>
      </c>
      <c r="FM197">
        <v>1.87789</v>
      </c>
      <c r="FN197">
        <v>1.87457</v>
      </c>
      <c r="FO197">
        <v>1.8782</v>
      </c>
      <c r="FP197">
        <v>1.87531</v>
      </c>
      <c r="FQ197">
        <v>1.87638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5.12</v>
      </c>
      <c r="GF197">
        <v>0.1988</v>
      </c>
      <c r="GG197">
        <v>1.777354642861949</v>
      </c>
      <c r="GH197">
        <v>0.004141656873719072</v>
      </c>
      <c r="GI197">
        <v>-1.960372967482991E-06</v>
      </c>
      <c r="GJ197">
        <v>5.42736388890357E-10</v>
      </c>
      <c r="GK197">
        <v>-0.009777689371679627</v>
      </c>
      <c r="GL197">
        <v>0.002273355880072555</v>
      </c>
      <c r="GM197">
        <v>0.000541358641816816</v>
      </c>
      <c r="GN197">
        <v>-1.836191331155658E-06</v>
      </c>
      <c r="GO197">
        <v>-0</v>
      </c>
      <c r="GP197">
        <v>2096</v>
      </c>
      <c r="GQ197">
        <v>1</v>
      </c>
      <c r="GR197">
        <v>23</v>
      </c>
      <c r="GS197">
        <v>7231</v>
      </c>
      <c r="GT197">
        <v>7230.9</v>
      </c>
      <c r="GU197">
        <v>2.93335</v>
      </c>
      <c r="GV197">
        <v>2.51465</v>
      </c>
      <c r="GW197">
        <v>1.39893</v>
      </c>
      <c r="GX197">
        <v>2.33643</v>
      </c>
      <c r="GY197">
        <v>1.44897</v>
      </c>
      <c r="GZ197">
        <v>2.41699</v>
      </c>
      <c r="HA197">
        <v>34.8755</v>
      </c>
      <c r="HB197">
        <v>15.2791</v>
      </c>
      <c r="HC197">
        <v>18</v>
      </c>
      <c r="HD197">
        <v>486.692</v>
      </c>
      <c r="HE197">
        <v>465.162</v>
      </c>
      <c r="HF197">
        <v>21.4437</v>
      </c>
      <c r="HG197">
        <v>25.6949</v>
      </c>
      <c r="HH197">
        <v>29.9998</v>
      </c>
      <c r="HI197">
        <v>25.5489</v>
      </c>
      <c r="HJ197">
        <v>25.6239</v>
      </c>
      <c r="HK197">
        <v>58.7198</v>
      </c>
      <c r="HL197">
        <v>18.7615</v>
      </c>
      <c r="HM197">
        <v>45.4658</v>
      </c>
      <c r="HN197">
        <v>21.4414</v>
      </c>
      <c r="HO197">
        <v>1423.19</v>
      </c>
      <c r="HP197">
        <v>15.9024</v>
      </c>
      <c r="HQ197">
        <v>101.033</v>
      </c>
      <c r="HR197">
        <v>102.033</v>
      </c>
    </row>
    <row r="198" spans="1:226">
      <c r="A198">
        <v>182</v>
      </c>
      <c r="B198">
        <v>1664294986.6</v>
      </c>
      <c r="C198">
        <v>1879.599999904633</v>
      </c>
      <c r="D198" t="s">
        <v>724</v>
      </c>
      <c r="E198" t="s">
        <v>725</v>
      </c>
      <c r="F198">
        <v>5</v>
      </c>
      <c r="G198" t="s">
        <v>353</v>
      </c>
      <c r="H198" t="s">
        <v>555</v>
      </c>
      <c r="I198">
        <v>1664294979.1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1432.121173021645</v>
      </c>
      <c r="AK198">
        <v>1389.407515151515</v>
      </c>
      <c r="AL198">
        <v>3.379837229437118</v>
      </c>
      <c r="AM198">
        <v>63.45</v>
      </c>
      <c r="AN198">
        <f>(AP198 - AO198 + BO198*1E3/(8.314*(BQ198+273.15)) * AR198/BN198 * AQ198) * BN198/(100*BB198) * 1000/(1000 - AP198)</f>
        <v>0</v>
      </c>
      <c r="AO198">
        <v>15.90673330473026</v>
      </c>
      <c r="AP198">
        <v>18.34160419580422</v>
      </c>
      <c r="AQ198">
        <v>1.173522441360256E-05</v>
      </c>
      <c r="AR198">
        <v>96.68366070710924</v>
      </c>
      <c r="AS198">
        <v>7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1664294979.1</v>
      </c>
      <c r="BH198">
        <v>1340.562222222223</v>
      </c>
      <c r="BI198">
        <v>1394.082962962963</v>
      </c>
      <c r="BJ198">
        <v>18.34205555555556</v>
      </c>
      <c r="BK198">
        <v>15.89570740740741</v>
      </c>
      <c r="BL198">
        <v>1335.457407407408</v>
      </c>
      <c r="BM198">
        <v>18.14334074074074</v>
      </c>
      <c r="BN198">
        <v>500.0547777777778</v>
      </c>
      <c r="BO198">
        <v>91.10152592592593</v>
      </c>
      <c r="BP198">
        <v>0.09993674074074071</v>
      </c>
      <c r="BQ198">
        <v>24.3851962962963</v>
      </c>
      <c r="BR198">
        <v>24.98102962962963</v>
      </c>
      <c r="BS198">
        <v>999.9000000000001</v>
      </c>
      <c r="BT198">
        <v>0</v>
      </c>
      <c r="BU198">
        <v>0</v>
      </c>
      <c r="BV198">
        <v>10000.25074074074</v>
      </c>
      <c r="BW198">
        <v>0</v>
      </c>
      <c r="BX198">
        <v>8.440099999999999</v>
      </c>
      <c r="BY198">
        <v>-53.52088148148147</v>
      </c>
      <c r="BZ198">
        <v>1365.60962962963</v>
      </c>
      <c r="CA198">
        <v>1416.601111111111</v>
      </c>
      <c r="CB198">
        <v>2.446344074074074</v>
      </c>
      <c r="CC198">
        <v>1394.082962962963</v>
      </c>
      <c r="CD198">
        <v>15.89570740740741</v>
      </c>
      <c r="CE198">
        <v>1.670989629629629</v>
      </c>
      <c r="CF198">
        <v>1.448124074074074</v>
      </c>
      <c r="CG198">
        <v>14.62951851851852</v>
      </c>
      <c r="CH198">
        <v>12.43113703703704</v>
      </c>
      <c r="CI198">
        <v>1999.982962962963</v>
      </c>
      <c r="CJ198">
        <v>0.9800043333333334</v>
      </c>
      <c r="CK198">
        <v>0.01999546666666667</v>
      </c>
      <c r="CL198">
        <v>0</v>
      </c>
      <c r="CM198">
        <v>756.3473333333334</v>
      </c>
      <c r="CN198">
        <v>5.000560000000001</v>
      </c>
      <c r="CO198">
        <v>15074.7962962963</v>
      </c>
      <c r="CP198">
        <v>17294.74814814815</v>
      </c>
      <c r="CQ198">
        <v>37.81937037037037</v>
      </c>
      <c r="CR198">
        <v>38.18707407407407</v>
      </c>
      <c r="CS198">
        <v>37.046</v>
      </c>
      <c r="CT198">
        <v>36.97422222222222</v>
      </c>
      <c r="CU198">
        <v>38.215</v>
      </c>
      <c r="CV198">
        <v>1955.092222222223</v>
      </c>
      <c r="CW198">
        <v>39.89074074074075</v>
      </c>
      <c r="CX198">
        <v>0</v>
      </c>
      <c r="CY198">
        <v>1664295002.7</v>
      </c>
      <c r="CZ198">
        <v>0</v>
      </c>
      <c r="DA198">
        <v>0</v>
      </c>
      <c r="DB198" t="s">
        <v>356</v>
      </c>
      <c r="DC198">
        <v>1663861122</v>
      </c>
      <c r="DD198">
        <v>1663861125</v>
      </c>
      <c r="DE198">
        <v>0</v>
      </c>
      <c r="DF198">
        <v>-0.287</v>
      </c>
      <c r="DG198">
        <v>-0.004</v>
      </c>
      <c r="DH198">
        <v>3.172</v>
      </c>
      <c r="DI198">
        <v>0.178</v>
      </c>
      <c r="DJ198">
        <v>400</v>
      </c>
      <c r="DK198">
        <v>17</v>
      </c>
      <c r="DL198">
        <v>0.18</v>
      </c>
      <c r="DM198">
        <v>0.07000000000000001</v>
      </c>
      <c r="DN198">
        <v>-53.52667750000001</v>
      </c>
      <c r="DO198">
        <v>0.1431928705440486</v>
      </c>
      <c r="DP198">
        <v>0.04704522551492346</v>
      </c>
      <c r="DQ198">
        <v>0</v>
      </c>
      <c r="DR198">
        <v>2.45753375</v>
      </c>
      <c r="DS198">
        <v>-0.1817782739211988</v>
      </c>
      <c r="DT198">
        <v>0.01845639248167148</v>
      </c>
      <c r="DU198">
        <v>0</v>
      </c>
      <c r="DV198">
        <v>0</v>
      </c>
      <c r="DW198">
        <v>2</v>
      </c>
      <c r="DX198" t="s">
        <v>357</v>
      </c>
      <c r="DY198">
        <v>2.98061</v>
      </c>
      <c r="DZ198">
        <v>2.72825</v>
      </c>
      <c r="EA198">
        <v>0.191665</v>
      </c>
      <c r="EB198">
        <v>0.197813</v>
      </c>
      <c r="EC198">
        <v>0.0897039</v>
      </c>
      <c r="ED198">
        <v>0.0816866</v>
      </c>
      <c r="EE198">
        <v>24283.9</v>
      </c>
      <c r="EF198">
        <v>23744.5</v>
      </c>
      <c r="EG198">
        <v>30566.8</v>
      </c>
      <c r="EH198">
        <v>29841.1</v>
      </c>
      <c r="EI198">
        <v>38397.3</v>
      </c>
      <c r="EJ198">
        <v>36087.5</v>
      </c>
      <c r="EK198">
        <v>46746.6</v>
      </c>
      <c r="EL198">
        <v>44371</v>
      </c>
      <c r="EM198">
        <v>1.87962</v>
      </c>
      <c r="EN198">
        <v>1.89235</v>
      </c>
      <c r="EO198">
        <v>0.117712</v>
      </c>
      <c r="EP198">
        <v>0</v>
      </c>
      <c r="EQ198">
        <v>23.077</v>
      </c>
      <c r="ER198">
        <v>999.9</v>
      </c>
      <c r="ES198">
        <v>39.5</v>
      </c>
      <c r="ET198">
        <v>30.1</v>
      </c>
      <c r="EU198">
        <v>18.5798</v>
      </c>
      <c r="EV198">
        <v>63.7255</v>
      </c>
      <c r="EW198">
        <v>23.8542</v>
      </c>
      <c r="EX198">
        <v>1</v>
      </c>
      <c r="EY198">
        <v>-0.100561</v>
      </c>
      <c r="EZ198">
        <v>1.13002</v>
      </c>
      <c r="FA198">
        <v>20.2407</v>
      </c>
      <c r="FB198">
        <v>5.22777</v>
      </c>
      <c r="FC198">
        <v>11.968</v>
      </c>
      <c r="FD198">
        <v>4.97035</v>
      </c>
      <c r="FE198">
        <v>3.28955</v>
      </c>
      <c r="FF198">
        <v>9999</v>
      </c>
      <c r="FG198">
        <v>9999</v>
      </c>
      <c r="FH198">
        <v>9999</v>
      </c>
      <c r="FI198">
        <v>377.4</v>
      </c>
      <c r="FJ198">
        <v>4.97272</v>
      </c>
      <c r="FK198">
        <v>1.87688</v>
      </c>
      <c r="FL198">
        <v>1.875</v>
      </c>
      <c r="FM198">
        <v>1.87785</v>
      </c>
      <c r="FN198">
        <v>1.87454</v>
      </c>
      <c r="FO198">
        <v>1.87819</v>
      </c>
      <c r="FP198">
        <v>1.87531</v>
      </c>
      <c r="FQ198">
        <v>1.87637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5.15</v>
      </c>
      <c r="GF198">
        <v>0.1987</v>
      </c>
      <c r="GG198">
        <v>1.777354642861949</v>
      </c>
      <c r="GH198">
        <v>0.004141656873719072</v>
      </c>
      <c r="GI198">
        <v>-1.960372967482991E-06</v>
      </c>
      <c r="GJ198">
        <v>5.42736388890357E-10</v>
      </c>
      <c r="GK198">
        <v>-0.009777689371679627</v>
      </c>
      <c r="GL198">
        <v>0.002273355880072555</v>
      </c>
      <c r="GM198">
        <v>0.000541358641816816</v>
      </c>
      <c r="GN198">
        <v>-1.836191331155658E-06</v>
      </c>
      <c r="GO198">
        <v>-0</v>
      </c>
      <c r="GP198">
        <v>2096</v>
      </c>
      <c r="GQ198">
        <v>1</v>
      </c>
      <c r="GR198">
        <v>23</v>
      </c>
      <c r="GS198">
        <v>7231.1</v>
      </c>
      <c r="GT198">
        <v>7231</v>
      </c>
      <c r="GU198">
        <v>2.95898</v>
      </c>
      <c r="GV198">
        <v>2.51099</v>
      </c>
      <c r="GW198">
        <v>1.39893</v>
      </c>
      <c r="GX198">
        <v>2.33643</v>
      </c>
      <c r="GY198">
        <v>1.44897</v>
      </c>
      <c r="GZ198">
        <v>2.37549</v>
      </c>
      <c r="HA198">
        <v>34.8755</v>
      </c>
      <c r="HB198">
        <v>15.2966</v>
      </c>
      <c r="HC198">
        <v>18</v>
      </c>
      <c r="HD198">
        <v>486.56</v>
      </c>
      <c r="HE198">
        <v>465.258</v>
      </c>
      <c r="HF198">
        <v>21.4723</v>
      </c>
      <c r="HG198">
        <v>25.6941</v>
      </c>
      <c r="HH198">
        <v>29.9999</v>
      </c>
      <c r="HI198">
        <v>25.5475</v>
      </c>
      <c r="HJ198">
        <v>25.6239</v>
      </c>
      <c r="HK198">
        <v>59.2361</v>
      </c>
      <c r="HL198">
        <v>18.7615</v>
      </c>
      <c r="HM198">
        <v>45.8373</v>
      </c>
      <c r="HN198">
        <v>21.4443</v>
      </c>
      <c r="HO198">
        <v>1436.55</v>
      </c>
      <c r="HP198">
        <v>15.9024</v>
      </c>
      <c r="HQ198">
        <v>101.035</v>
      </c>
      <c r="HR198">
        <v>102.034</v>
      </c>
    </row>
    <row r="199" spans="1:226">
      <c r="A199">
        <v>183</v>
      </c>
      <c r="B199">
        <v>1664294991.6</v>
      </c>
      <c r="C199">
        <v>1884.599999904633</v>
      </c>
      <c r="D199" t="s">
        <v>726</v>
      </c>
      <c r="E199" t="s">
        <v>727</v>
      </c>
      <c r="F199">
        <v>5</v>
      </c>
      <c r="G199" t="s">
        <v>353</v>
      </c>
      <c r="H199" t="s">
        <v>555</v>
      </c>
      <c r="I199">
        <v>1664294983.814285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1449.355640034632</v>
      </c>
      <c r="AK199">
        <v>1406.372545454545</v>
      </c>
      <c r="AL199">
        <v>3.38170216450195</v>
      </c>
      <c r="AM199">
        <v>63.45</v>
      </c>
      <c r="AN199">
        <f>(AP199 - AO199 + BO199*1E3/(8.314*(BQ199+273.15)) * AR199/BN199 * AQ199) * BN199/(100*BB199) * 1000/(1000 - AP199)</f>
        <v>0</v>
      </c>
      <c r="AO199">
        <v>15.9192508435692</v>
      </c>
      <c r="AP199">
        <v>18.33812727272728</v>
      </c>
      <c r="AQ199">
        <v>-1.399345466648663E-05</v>
      </c>
      <c r="AR199">
        <v>96.68366070710924</v>
      </c>
      <c r="AS199">
        <v>7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1664294983.814285</v>
      </c>
      <c r="BH199">
        <v>1356.319285714286</v>
      </c>
      <c r="BI199">
        <v>1409.901785714286</v>
      </c>
      <c r="BJ199">
        <v>18.34195</v>
      </c>
      <c r="BK199">
        <v>15.913825</v>
      </c>
      <c r="BL199">
        <v>1351.186428571429</v>
      </c>
      <c r="BM199">
        <v>18.14324642857143</v>
      </c>
      <c r="BN199">
        <v>500.0648214285715</v>
      </c>
      <c r="BO199">
        <v>91.10145357142858</v>
      </c>
      <c r="BP199">
        <v>0.1000338642857143</v>
      </c>
      <c r="BQ199">
        <v>24.39205714285714</v>
      </c>
      <c r="BR199">
        <v>24.99851071428571</v>
      </c>
      <c r="BS199">
        <v>999.9000000000002</v>
      </c>
      <c r="BT199">
        <v>0</v>
      </c>
      <c r="BU199">
        <v>0</v>
      </c>
      <c r="BV199">
        <v>10000.40178571429</v>
      </c>
      <c r="BW199">
        <v>0</v>
      </c>
      <c r="BX199">
        <v>8.440099999999999</v>
      </c>
      <c r="BY199">
        <v>-53.58248214285714</v>
      </c>
      <c r="BZ199">
        <v>1381.660357142857</v>
      </c>
      <c r="CA199">
        <v>1432.701428571429</v>
      </c>
      <c r="CB199">
        <v>2.428129285714285</v>
      </c>
      <c r="CC199">
        <v>1409.901785714286</v>
      </c>
      <c r="CD199">
        <v>15.913825</v>
      </c>
      <c r="CE199">
        <v>1.670978571428572</v>
      </c>
      <c r="CF199">
        <v>1.449772142857143</v>
      </c>
      <c r="CG199">
        <v>14.62941785714286</v>
      </c>
      <c r="CH199">
        <v>12.44846071428572</v>
      </c>
      <c r="CI199">
        <v>2000.014285714286</v>
      </c>
      <c r="CJ199">
        <v>0.9800045714285714</v>
      </c>
      <c r="CK199">
        <v>0.01999528214285715</v>
      </c>
      <c r="CL199">
        <v>0</v>
      </c>
      <c r="CM199">
        <v>755.7021071428571</v>
      </c>
      <c r="CN199">
        <v>5.000560000000001</v>
      </c>
      <c r="CO199">
        <v>15062.61071428572</v>
      </c>
      <c r="CP199">
        <v>17295.01785714286</v>
      </c>
      <c r="CQ199">
        <v>37.77217857142858</v>
      </c>
      <c r="CR199">
        <v>38.18485714285714</v>
      </c>
      <c r="CS199">
        <v>37.01978571428571</v>
      </c>
      <c r="CT199">
        <v>36.96621428571429</v>
      </c>
      <c r="CU199">
        <v>38.20274999999999</v>
      </c>
      <c r="CV199">
        <v>1955.123214285714</v>
      </c>
      <c r="CW199">
        <v>39.89107142857144</v>
      </c>
      <c r="CX199">
        <v>0</v>
      </c>
      <c r="CY199">
        <v>1664295007.5</v>
      </c>
      <c r="CZ199">
        <v>0</v>
      </c>
      <c r="DA199">
        <v>0</v>
      </c>
      <c r="DB199" t="s">
        <v>356</v>
      </c>
      <c r="DC199">
        <v>1663861122</v>
      </c>
      <c r="DD199">
        <v>1663861125</v>
      </c>
      <c r="DE199">
        <v>0</v>
      </c>
      <c r="DF199">
        <v>-0.287</v>
      </c>
      <c r="DG199">
        <v>-0.004</v>
      </c>
      <c r="DH199">
        <v>3.172</v>
      </c>
      <c r="DI199">
        <v>0.178</v>
      </c>
      <c r="DJ199">
        <v>400</v>
      </c>
      <c r="DK199">
        <v>17</v>
      </c>
      <c r="DL199">
        <v>0.18</v>
      </c>
      <c r="DM199">
        <v>0.07000000000000001</v>
      </c>
      <c r="DN199">
        <v>-53.55351707317073</v>
      </c>
      <c r="DO199">
        <v>-0.6132522648083429</v>
      </c>
      <c r="DP199">
        <v>0.0833358995123428</v>
      </c>
      <c r="DQ199">
        <v>0</v>
      </c>
      <c r="DR199">
        <v>2.440479756097561</v>
      </c>
      <c r="DS199">
        <v>-0.201984668989551</v>
      </c>
      <c r="DT199">
        <v>0.02133982735749822</v>
      </c>
      <c r="DU199">
        <v>0</v>
      </c>
      <c r="DV199">
        <v>0</v>
      </c>
      <c r="DW199">
        <v>2</v>
      </c>
      <c r="DX199" t="s">
        <v>357</v>
      </c>
      <c r="DY199">
        <v>2.98075</v>
      </c>
      <c r="DZ199">
        <v>2.72849</v>
      </c>
      <c r="EA199">
        <v>0.193073</v>
      </c>
      <c r="EB199">
        <v>0.199212</v>
      </c>
      <c r="EC199">
        <v>0.0896945</v>
      </c>
      <c r="ED199">
        <v>0.0818407</v>
      </c>
      <c r="EE199">
        <v>24241.3</v>
      </c>
      <c r="EF199">
        <v>23703.1</v>
      </c>
      <c r="EG199">
        <v>30566.3</v>
      </c>
      <c r="EH199">
        <v>29841.1</v>
      </c>
      <c r="EI199">
        <v>38397.4</v>
      </c>
      <c r="EJ199">
        <v>36081.2</v>
      </c>
      <c r="EK199">
        <v>46746.1</v>
      </c>
      <c r="EL199">
        <v>44370.8</v>
      </c>
      <c r="EM199">
        <v>1.8799</v>
      </c>
      <c r="EN199">
        <v>1.89228</v>
      </c>
      <c r="EO199">
        <v>0.118397</v>
      </c>
      <c r="EP199">
        <v>0</v>
      </c>
      <c r="EQ199">
        <v>23.0721</v>
      </c>
      <c r="ER199">
        <v>999.9</v>
      </c>
      <c r="ES199">
        <v>39.6</v>
      </c>
      <c r="ET199">
        <v>30.1</v>
      </c>
      <c r="EU199">
        <v>18.6246</v>
      </c>
      <c r="EV199">
        <v>63.4655</v>
      </c>
      <c r="EW199">
        <v>23.5577</v>
      </c>
      <c r="EX199">
        <v>1</v>
      </c>
      <c r="EY199">
        <v>-0.100229</v>
      </c>
      <c r="EZ199">
        <v>1.2575</v>
      </c>
      <c r="FA199">
        <v>20.2397</v>
      </c>
      <c r="FB199">
        <v>5.22867</v>
      </c>
      <c r="FC199">
        <v>11.968</v>
      </c>
      <c r="FD199">
        <v>4.97055</v>
      </c>
      <c r="FE199">
        <v>3.28965</v>
      </c>
      <c r="FF199">
        <v>9999</v>
      </c>
      <c r="FG199">
        <v>9999</v>
      </c>
      <c r="FH199">
        <v>9999</v>
      </c>
      <c r="FI199">
        <v>377.4</v>
      </c>
      <c r="FJ199">
        <v>4.97272</v>
      </c>
      <c r="FK199">
        <v>1.87691</v>
      </c>
      <c r="FL199">
        <v>1.875</v>
      </c>
      <c r="FM199">
        <v>1.87786</v>
      </c>
      <c r="FN199">
        <v>1.87454</v>
      </c>
      <c r="FO199">
        <v>1.87817</v>
      </c>
      <c r="FP199">
        <v>1.8753</v>
      </c>
      <c r="FQ199">
        <v>1.87637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5.18</v>
      </c>
      <c r="GF199">
        <v>0.1986</v>
      </c>
      <c r="GG199">
        <v>1.777354642861949</v>
      </c>
      <c r="GH199">
        <v>0.004141656873719072</v>
      </c>
      <c r="GI199">
        <v>-1.960372967482991E-06</v>
      </c>
      <c r="GJ199">
        <v>5.42736388890357E-10</v>
      </c>
      <c r="GK199">
        <v>-0.009777689371679627</v>
      </c>
      <c r="GL199">
        <v>0.002273355880072555</v>
      </c>
      <c r="GM199">
        <v>0.000541358641816816</v>
      </c>
      <c r="GN199">
        <v>-1.836191331155658E-06</v>
      </c>
      <c r="GO199">
        <v>-0</v>
      </c>
      <c r="GP199">
        <v>2096</v>
      </c>
      <c r="GQ199">
        <v>1</v>
      </c>
      <c r="GR199">
        <v>23</v>
      </c>
      <c r="GS199">
        <v>7231.2</v>
      </c>
      <c r="GT199">
        <v>7231.1</v>
      </c>
      <c r="GU199">
        <v>2.98218</v>
      </c>
      <c r="GV199">
        <v>2.5</v>
      </c>
      <c r="GW199">
        <v>1.39893</v>
      </c>
      <c r="GX199">
        <v>2.33643</v>
      </c>
      <c r="GY199">
        <v>1.44897</v>
      </c>
      <c r="GZ199">
        <v>2.44995</v>
      </c>
      <c r="HA199">
        <v>34.8755</v>
      </c>
      <c r="HB199">
        <v>15.2791</v>
      </c>
      <c r="HC199">
        <v>18</v>
      </c>
      <c r="HD199">
        <v>486.704</v>
      </c>
      <c r="HE199">
        <v>465.21</v>
      </c>
      <c r="HF199">
        <v>21.4685</v>
      </c>
      <c r="HG199">
        <v>25.6927</v>
      </c>
      <c r="HH199">
        <v>30.0002</v>
      </c>
      <c r="HI199">
        <v>25.5468</v>
      </c>
      <c r="HJ199">
        <v>25.6239</v>
      </c>
      <c r="HK199">
        <v>59.8077</v>
      </c>
      <c r="HL199">
        <v>18.7615</v>
      </c>
      <c r="HM199">
        <v>45.8373</v>
      </c>
      <c r="HN199">
        <v>21.4337</v>
      </c>
      <c r="HO199">
        <v>1456.59</v>
      </c>
      <c r="HP199">
        <v>15.9024</v>
      </c>
      <c r="HQ199">
        <v>101.033</v>
      </c>
      <c r="HR199">
        <v>102.034</v>
      </c>
    </row>
    <row r="200" spans="1:226">
      <c r="A200">
        <v>184</v>
      </c>
      <c r="B200">
        <v>1664294996.6</v>
      </c>
      <c r="C200">
        <v>1889.599999904633</v>
      </c>
      <c r="D200" t="s">
        <v>728</v>
      </c>
      <c r="E200" t="s">
        <v>729</v>
      </c>
      <c r="F200">
        <v>5</v>
      </c>
      <c r="G200" t="s">
        <v>353</v>
      </c>
      <c r="H200" t="s">
        <v>555</v>
      </c>
      <c r="I200">
        <v>1664294989.1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1466.279307948052</v>
      </c>
      <c r="AK200">
        <v>1423.319212121211</v>
      </c>
      <c r="AL200">
        <v>3.386445021644575</v>
      </c>
      <c r="AM200">
        <v>63.45</v>
      </c>
      <c r="AN200">
        <f>(AP200 - AO200 + BO200*1E3/(8.314*(BQ200+273.15)) * AR200/BN200 * AQ200) * BN200/(100*BB200) * 1000/(1000 - AP200)</f>
        <v>0</v>
      </c>
      <c r="AO200">
        <v>15.95381325894845</v>
      </c>
      <c r="AP200">
        <v>18.33677622377623</v>
      </c>
      <c r="AQ200">
        <v>-4.309465287401174E-06</v>
      </c>
      <c r="AR200">
        <v>96.68366070710924</v>
      </c>
      <c r="AS200">
        <v>7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1664294989.1</v>
      </c>
      <c r="BH200">
        <v>1373.934814814815</v>
      </c>
      <c r="BI200">
        <v>1427.572222222222</v>
      </c>
      <c r="BJ200">
        <v>18.34002222222222</v>
      </c>
      <c r="BK200">
        <v>15.93133333333333</v>
      </c>
      <c r="BL200">
        <v>1368.769259259259</v>
      </c>
      <c r="BM200">
        <v>18.14135555555556</v>
      </c>
      <c r="BN200">
        <v>500.0565555555556</v>
      </c>
      <c r="BO200">
        <v>91.10185555555555</v>
      </c>
      <c r="BP200">
        <v>0.09996159629629629</v>
      </c>
      <c r="BQ200">
        <v>24.39372962962963</v>
      </c>
      <c r="BR200">
        <v>25.0128962962963</v>
      </c>
      <c r="BS200">
        <v>999.9000000000001</v>
      </c>
      <c r="BT200">
        <v>0</v>
      </c>
      <c r="BU200">
        <v>0</v>
      </c>
      <c r="BV200">
        <v>10005.13740740741</v>
      </c>
      <c r="BW200">
        <v>0</v>
      </c>
      <c r="BX200">
        <v>8.440099999999999</v>
      </c>
      <c r="BY200">
        <v>-53.63736666666666</v>
      </c>
      <c r="BZ200">
        <v>1399.602962962963</v>
      </c>
      <c r="CA200">
        <v>1450.684074074074</v>
      </c>
      <c r="CB200">
        <v>2.408693703703704</v>
      </c>
      <c r="CC200">
        <v>1427.572222222222</v>
      </c>
      <c r="CD200">
        <v>15.93133333333333</v>
      </c>
      <c r="CE200">
        <v>1.67081037037037</v>
      </c>
      <c r="CF200">
        <v>1.451373703703704</v>
      </c>
      <c r="CG200">
        <v>14.62785925925926</v>
      </c>
      <c r="CH200">
        <v>12.46526666666666</v>
      </c>
      <c r="CI200">
        <v>2000.002592592593</v>
      </c>
      <c r="CJ200">
        <v>0.9800043333333334</v>
      </c>
      <c r="CK200">
        <v>0.01999546666666667</v>
      </c>
      <c r="CL200">
        <v>0</v>
      </c>
      <c r="CM200">
        <v>755.0681851851851</v>
      </c>
      <c r="CN200">
        <v>5.000560000000001</v>
      </c>
      <c r="CO200">
        <v>15048.85555555555</v>
      </c>
      <c r="CP200">
        <v>17294.91851851852</v>
      </c>
      <c r="CQ200">
        <v>37.77059259259259</v>
      </c>
      <c r="CR200">
        <v>38.18018518518519</v>
      </c>
      <c r="CS200">
        <v>36.99514814814815</v>
      </c>
      <c r="CT200">
        <v>36.94651851851852</v>
      </c>
      <c r="CU200">
        <v>38.19403703703704</v>
      </c>
      <c r="CV200">
        <v>1955.111481481482</v>
      </c>
      <c r="CW200">
        <v>39.89111111111112</v>
      </c>
      <c r="CX200">
        <v>0</v>
      </c>
      <c r="CY200">
        <v>1664295012.9</v>
      </c>
      <c r="CZ200">
        <v>0</v>
      </c>
      <c r="DA200">
        <v>0</v>
      </c>
      <c r="DB200" t="s">
        <v>356</v>
      </c>
      <c r="DC200">
        <v>1663861122</v>
      </c>
      <c r="DD200">
        <v>1663861125</v>
      </c>
      <c r="DE200">
        <v>0</v>
      </c>
      <c r="DF200">
        <v>-0.287</v>
      </c>
      <c r="DG200">
        <v>-0.004</v>
      </c>
      <c r="DH200">
        <v>3.172</v>
      </c>
      <c r="DI200">
        <v>0.178</v>
      </c>
      <c r="DJ200">
        <v>400</v>
      </c>
      <c r="DK200">
        <v>17</v>
      </c>
      <c r="DL200">
        <v>0.18</v>
      </c>
      <c r="DM200">
        <v>0.07000000000000001</v>
      </c>
      <c r="DN200">
        <v>-53.6127525</v>
      </c>
      <c r="DO200">
        <v>-0.7913932457785549</v>
      </c>
      <c r="DP200">
        <v>0.1003757913729705</v>
      </c>
      <c r="DQ200">
        <v>0</v>
      </c>
      <c r="DR200">
        <v>2.4170335</v>
      </c>
      <c r="DS200">
        <v>-0.2355627016885551</v>
      </c>
      <c r="DT200">
        <v>0.02439955374079619</v>
      </c>
      <c r="DU200">
        <v>0</v>
      </c>
      <c r="DV200">
        <v>0</v>
      </c>
      <c r="DW200">
        <v>2</v>
      </c>
      <c r="DX200" t="s">
        <v>357</v>
      </c>
      <c r="DY200">
        <v>2.9806</v>
      </c>
      <c r="DZ200">
        <v>2.72838</v>
      </c>
      <c r="EA200">
        <v>0.194466</v>
      </c>
      <c r="EB200">
        <v>0.200575</v>
      </c>
      <c r="EC200">
        <v>0.0896882</v>
      </c>
      <c r="ED200">
        <v>0.0818543</v>
      </c>
      <c r="EE200">
        <v>24199.2</v>
      </c>
      <c r="EF200">
        <v>23662.6</v>
      </c>
      <c r="EG200">
        <v>30566.1</v>
      </c>
      <c r="EH200">
        <v>29840.8</v>
      </c>
      <c r="EI200">
        <v>38397.6</v>
      </c>
      <c r="EJ200">
        <v>36080.5</v>
      </c>
      <c r="EK200">
        <v>46745.9</v>
      </c>
      <c r="EL200">
        <v>44370.5</v>
      </c>
      <c r="EM200">
        <v>1.87982</v>
      </c>
      <c r="EN200">
        <v>1.89247</v>
      </c>
      <c r="EO200">
        <v>0.119053</v>
      </c>
      <c r="EP200">
        <v>0</v>
      </c>
      <c r="EQ200">
        <v>23.0673</v>
      </c>
      <c r="ER200">
        <v>999.9</v>
      </c>
      <c r="ES200">
        <v>39.6</v>
      </c>
      <c r="ET200">
        <v>30.1</v>
      </c>
      <c r="EU200">
        <v>18.6271</v>
      </c>
      <c r="EV200">
        <v>63.8955</v>
      </c>
      <c r="EW200">
        <v>23.6258</v>
      </c>
      <c r="EX200">
        <v>1</v>
      </c>
      <c r="EY200">
        <v>-0.0999975</v>
      </c>
      <c r="EZ200">
        <v>1.33969</v>
      </c>
      <c r="FA200">
        <v>20.2392</v>
      </c>
      <c r="FB200">
        <v>5.22912</v>
      </c>
      <c r="FC200">
        <v>11.968</v>
      </c>
      <c r="FD200">
        <v>4.9705</v>
      </c>
      <c r="FE200">
        <v>3.28965</v>
      </c>
      <c r="FF200">
        <v>9999</v>
      </c>
      <c r="FG200">
        <v>9999</v>
      </c>
      <c r="FH200">
        <v>9999</v>
      </c>
      <c r="FI200">
        <v>377.4</v>
      </c>
      <c r="FJ200">
        <v>4.9727</v>
      </c>
      <c r="FK200">
        <v>1.87689</v>
      </c>
      <c r="FL200">
        <v>1.875</v>
      </c>
      <c r="FM200">
        <v>1.87787</v>
      </c>
      <c r="FN200">
        <v>1.87456</v>
      </c>
      <c r="FO200">
        <v>1.8782</v>
      </c>
      <c r="FP200">
        <v>1.87531</v>
      </c>
      <c r="FQ200">
        <v>1.87637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5.21</v>
      </c>
      <c r="GF200">
        <v>0.1986</v>
      </c>
      <c r="GG200">
        <v>1.777354642861949</v>
      </c>
      <c r="GH200">
        <v>0.004141656873719072</v>
      </c>
      <c r="GI200">
        <v>-1.960372967482991E-06</v>
      </c>
      <c r="GJ200">
        <v>5.42736388890357E-10</v>
      </c>
      <c r="GK200">
        <v>-0.009777689371679627</v>
      </c>
      <c r="GL200">
        <v>0.002273355880072555</v>
      </c>
      <c r="GM200">
        <v>0.000541358641816816</v>
      </c>
      <c r="GN200">
        <v>-1.836191331155658E-06</v>
      </c>
      <c r="GO200">
        <v>-0</v>
      </c>
      <c r="GP200">
        <v>2096</v>
      </c>
      <c r="GQ200">
        <v>1</v>
      </c>
      <c r="GR200">
        <v>23</v>
      </c>
      <c r="GS200">
        <v>7231.2</v>
      </c>
      <c r="GT200">
        <v>7231.2</v>
      </c>
      <c r="GU200">
        <v>3.01392</v>
      </c>
      <c r="GV200">
        <v>2.50488</v>
      </c>
      <c r="GW200">
        <v>1.39893</v>
      </c>
      <c r="GX200">
        <v>2.33643</v>
      </c>
      <c r="GY200">
        <v>1.44897</v>
      </c>
      <c r="GZ200">
        <v>2.48901</v>
      </c>
      <c r="HA200">
        <v>34.8755</v>
      </c>
      <c r="HB200">
        <v>15.3053</v>
      </c>
      <c r="HC200">
        <v>18</v>
      </c>
      <c r="HD200">
        <v>486.663</v>
      </c>
      <c r="HE200">
        <v>465.337</v>
      </c>
      <c r="HF200">
        <v>21.4478</v>
      </c>
      <c r="HG200">
        <v>25.6927</v>
      </c>
      <c r="HH200">
        <v>30.0003</v>
      </c>
      <c r="HI200">
        <v>25.5468</v>
      </c>
      <c r="HJ200">
        <v>25.6239</v>
      </c>
      <c r="HK200">
        <v>60.3255</v>
      </c>
      <c r="HL200">
        <v>18.7615</v>
      </c>
      <c r="HM200">
        <v>45.8373</v>
      </c>
      <c r="HN200">
        <v>21.4127</v>
      </c>
      <c r="HO200">
        <v>1469.94</v>
      </c>
      <c r="HP200">
        <v>15.9024</v>
      </c>
      <c r="HQ200">
        <v>101.033</v>
      </c>
      <c r="HR200">
        <v>102.033</v>
      </c>
    </row>
    <row r="201" spans="1:226">
      <c r="A201">
        <v>185</v>
      </c>
      <c r="B201">
        <v>1664295001.6</v>
      </c>
      <c r="C201">
        <v>1894.599999904633</v>
      </c>
      <c r="D201" t="s">
        <v>730</v>
      </c>
      <c r="E201" t="s">
        <v>731</v>
      </c>
      <c r="F201">
        <v>5</v>
      </c>
      <c r="G201" t="s">
        <v>353</v>
      </c>
      <c r="H201" t="s">
        <v>555</v>
      </c>
      <c r="I201">
        <v>1664294993.814285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1483.321345454546</v>
      </c>
      <c r="AK201">
        <v>1440.298848484848</v>
      </c>
      <c r="AL201">
        <v>3.384275324675377</v>
      </c>
      <c r="AM201">
        <v>63.45</v>
      </c>
      <c r="AN201">
        <f>(AP201 - AO201 + BO201*1E3/(8.314*(BQ201+273.15)) * AR201/BN201 * AQ201) * BN201/(100*BB201) * 1000/(1000 - AP201)</f>
        <v>0</v>
      </c>
      <c r="AO201">
        <v>15.95584381266833</v>
      </c>
      <c r="AP201">
        <v>18.32685384615385</v>
      </c>
      <c r="AQ201">
        <v>-1.008660808033759E-05</v>
      </c>
      <c r="AR201">
        <v>96.68366070710924</v>
      </c>
      <c r="AS201">
        <v>7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1664294993.814285</v>
      </c>
      <c r="BH201">
        <v>1389.641428571429</v>
      </c>
      <c r="BI201">
        <v>1443.3775</v>
      </c>
      <c r="BJ201">
        <v>18.33596428571429</v>
      </c>
      <c r="BK201">
        <v>15.94617857142857</v>
      </c>
      <c r="BL201">
        <v>1384.446785714286</v>
      </c>
      <c r="BM201">
        <v>18.13738928571429</v>
      </c>
      <c r="BN201">
        <v>500.0571785714286</v>
      </c>
      <c r="BO201">
        <v>91.10185357142858</v>
      </c>
      <c r="BP201">
        <v>0.09997330357142856</v>
      </c>
      <c r="BQ201">
        <v>24.39344642857142</v>
      </c>
      <c r="BR201">
        <v>25.020475</v>
      </c>
      <c r="BS201">
        <v>999.9000000000002</v>
      </c>
      <c r="BT201">
        <v>0</v>
      </c>
      <c r="BU201">
        <v>0</v>
      </c>
      <c r="BV201">
        <v>10002.89607142857</v>
      </c>
      <c r="BW201">
        <v>0</v>
      </c>
      <c r="BX201">
        <v>8.440099999999999</v>
      </c>
      <c r="BY201">
        <v>-53.73543571428571</v>
      </c>
      <c r="BZ201">
        <v>1415.598214285714</v>
      </c>
      <c r="CA201">
        <v>1466.766785714286</v>
      </c>
      <c r="CB201">
        <v>2.389791785714286</v>
      </c>
      <c r="CC201">
        <v>1443.3775</v>
      </c>
      <c r="CD201">
        <v>15.94617857142857</v>
      </c>
      <c r="CE201">
        <v>1.670440714285714</v>
      </c>
      <c r="CF201">
        <v>1.452726428571428</v>
      </c>
      <c r="CG201">
        <v>14.62443214285714</v>
      </c>
      <c r="CH201">
        <v>12.47946071428571</v>
      </c>
      <c r="CI201">
        <v>1999.998928571429</v>
      </c>
      <c r="CJ201">
        <v>0.9800042857142858</v>
      </c>
      <c r="CK201">
        <v>0.01999550357142857</v>
      </c>
      <c r="CL201">
        <v>0</v>
      </c>
      <c r="CM201">
        <v>754.5168214285716</v>
      </c>
      <c r="CN201">
        <v>5.000560000000001</v>
      </c>
      <c r="CO201">
        <v>15037.08214285714</v>
      </c>
      <c r="CP201">
        <v>17294.89285714286</v>
      </c>
      <c r="CQ201">
        <v>37.78096428571428</v>
      </c>
      <c r="CR201">
        <v>38.17592857142857</v>
      </c>
      <c r="CS201">
        <v>36.97967857142857</v>
      </c>
      <c r="CT201">
        <v>36.93275</v>
      </c>
      <c r="CU201">
        <v>38.19385714285714</v>
      </c>
      <c r="CV201">
        <v>1955.107857142857</v>
      </c>
      <c r="CW201">
        <v>39.89107142857144</v>
      </c>
      <c r="CX201">
        <v>0</v>
      </c>
      <c r="CY201">
        <v>1664295017.7</v>
      </c>
      <c r="CZ201">
        <v>0</v>
      </c>
      <c r="DA201">
        <v>0</v>
      </c>
      <c r="DB201" t="s">
        <v>356</v>
      </c>
      <c r="DC201">
        <v>1663861122</v>
      </c>
      <c r="DD201">
        <v>1663861125</v>
      </c>
      <c r="DE201">
        <v>0</v>
      </c>
      <c r="DF201">
        <v>-0.287</v>
      </c>
      <c r="DG201">
        <v>-0.004</v>
      </c>
      <c r="DH201">
        <v>3.172</v>
      </c>
      <c r="DI201">
        <v>0.178</v>
      </c>
      <c r="DJ201">
        <v>400</v>
      </c>
      <c r="DK201">
        <v>17</v>
      </c>
      <c r="DL201">
        <v>0.18</v>
      </c>
      <c r="DM201">
        <v>0.07000000000000001</v>
      </c>
      <c r="DN201">
        <v>-53.6791925</v>
      </c>
      <c r="DO201">
        <v>-1.074690056285042</v>
      </c>
      <c r="DP201">
        <v>0.1237681307677798</v>
      </c>
      <c r="DQ201">
        <v>0</v>
      </c>
      <c r="DR201">
        <v>2.40137575</v>
      </c>
      <c r="DS201">
        <v>-0.2484516697936214</v>
      </c>
      <c r="DT201">
        <v>0.02527358778324721</v>
      </c>
      <c r="DU201">
        <v>0</v>
      </c>
      <c r="DV201">
        <v>0</v>
      </c>
      <c r="DW201">
        <v>2</v>
      </c>
      <c r="DX201" t="s">
        <v>357</v>
      </c>
      <c r="DY201">
        <v>2.98048</v>
      </c>
      <c r="DZ201">
        <v>2.72833</v>
      </c>
      <c r="EA201">
        <v>0.195855</v>
      </c>
      <c r="EB201">
        <v>0.201958</v>
      </c>
      <c r="EC201">
        <v>0.0896522</v>
      </c>
      <c r="ED201">
        <v>0.0818581</v>
      </c>
      <c r="EE201">
        <v>24157.7</v>
      </c>
      <c r="EF201">
        <v>23621.5</v>
      </c>
      <c r="EG201">
        <v>30566.4</v>
      </c>
      <c r="EH201">
        <v>29840.6</v>
      </c>
      <c r="EI201">
        <v>38399.4</v>
      </c>
      <c r="EJ201">
        <v>36080.5</v>
      </c>
      <c r="EK201">
        <v>46746.2</v>
      </c>
      <c r="EL201">
        <v>44370.4</v>
      </c>
      <c r="EM201">
        <v>1.87973</v>
      </c>
      <c r="EN201">
        <v>1.89265</v>
      </c>
      <c r="EO201">
        <v>0.119574</v>
      </c>
      <c r="EP201">
        <v>0</v>
      </c>
      <c r="EQ201">
        <v>23.0624</v>
      </c>
      <c r="ER201">
        <v>999.9</v>
      </c>
      <c r="ES201">
        <v>39.6</v>
      </c>
      <c r="ET201">
        <v>30.1</v>
      </c>
      <c r="EU201">
        <v>18.6262</v>
      </c>
      <c r="EV201">
        <v>63.3955</v>
      </c>
      <c r="EW201">
        <v>23.9103</v>
      </c>
      <c r="EX201">
        <v>1</v>
      </c>
      <c r="EY201">
        <v>-0.09976119999999999</v>
      </c>
      <c r="EZ201">
        <v>1.39864</v>
      </c>
      <c r="FA201">
        <v>20.2385</v>
      </c>
      <c r="FB201">
        <v>5.22867</v>
      </c>
      <c r="FC201">
        <v>11.968</v>
      </c>
      <c r="FD201">
        <v>4.97015</v>
      </c>
      <c r="FE201">
        <v>3.28965</v>
      </c>
      <c r="FF201">
        <v>9999</v>
      </c>
      <c r="FG201">
        <v>9999</v>
      </c>
      <c r="FH201">
        <v>9999</v>
      </c>
      <c r="FI201">
        <v>377.4</v>
      </c>
      <c r="FJ201">
        <v>4.97272</v>
      </c>
      <c r="FK201">
        <v>1.87692</v>
      </c>
      <c r="FL201">
        <v>1.875</v>
      </c>
      <c r="FM201">
        <v>1.87787</v>
      </c>
      <c r="FN201">
        <v>1.87455</v>
      </c>
      <c r="FO201">
        <v>1.8782</v>
      </c>
      <c r="FP201">
        <v>1.87531</v>
      </c>
      <c r="FQ201">
        <v>1.87637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5.24</v>
      </c>
      <c r="GF201">
        <v>0.1984</v>
      </c>
      <c r="GG201">
        <v>1.777354642861949</v>
      </c>
      <c r="GH201">
        <v>0.004141656873719072</v>
      </c>
      <c r="GI201">
        <v>-1.960372967482991E-06</v>
      </c>
      <c r="GJ201">
        <v>5.42736388890357E-10</v>
      </c>
      <c r="GK201">
        <v>-0.009777689371679627</v>
      </c>
      <c r="GL201">
        <v>0.002273355880072555</v>
      </c>
      <c r="GM201">
        <v>0.000541358641816816</v>
      </c>
      <c r="GN201">
        <v>-1.836191331155658E-06</v>
      </c>
      <c r="GO201">
        <v>-0</v>
      </c>
      <c r="GP201">
        <v>2096</v>
      </c>
      <c r="GQ201">
        <v>1</v>
      </c>
      <c r="GR201">
        <v>23</v>
      </c>
      <c r="GS201">
        <v>7231.3</v>
      </c>
      <c r="GT201">
        <v>7231.3</v>
      </c>
      <c r="GU201">
        <v>3.03711</v>
      </c>
      <c r="GV201">
        <v>2.51343</v>
      </c>
      <c r="GW201">
        <v>1.39893</v>
      </c>
      <c r="GX201">
        <v>2.33643</v>
      </c>
      <c r="GY201">
        <v>1.44897</v>
      </c>
      <c r="GZ201">
        <v>2.46704</v>
      </c>
      <c r="HA201">
        <v>34.8985</v>
      </c>
      <c r="HB201">
        <v>15.2791</v>
      </c>
      <c r="HC201">
        <v>18</v>
      </c>
      <c r="HD201">
        <v>486.609</v>
      </c>
      <c r="HE201">
        <v>465.449</v>
      </c>
      <c r="HF201">
        <v>21.419</v>
      </c>
      <c r="HG201">
        <v>25.6906</v>
      </c>
      <c r="HH201">
        <v>30.0002</v>
      </c>
      <c r="HI201">
        <v>25.5468</v>
      </c>
      <c r="HJ201">
        <v>25.6239</v>
      </c>
      <c r="HK201">
        <v>60.8971</v>
      </c>
      <c r="HL201">
        <v>18.7615</v>
      </c>
      <c r="HM201">
        <v>45.8373</v>
      </c>
      <c r="HN201">
        <v>21.3891</v>
      </c>
      <c r="HO201">
        <v>1489.98</v>
      </c>
      <c r="HP201">
        <v>15.9024</v>
      </c>
      <c r="HQ201">
        <v>101.033</v>
      </c>
      <c r="HR201">
        <v>102.033</v>
      </c>
    </row>
    <row r="202" spans="1:226">
      <c r="A202">
        <v>186</v>
      </c>
      <c r="B202">
        <v>1664295006.6</v>
      </c>
      <c r="C202">
        <v>1899.599999904633</v>
      </c>
      <c r="D202" t="s">
        <v>732</v>
      </c>
      <c r="E202" t="s">
        <v>733</v>
      </c>
      <c r="F202">
        <v>5</v>
      </c>
      <c r="G202" t="s">
        <v>353</v>
      </c>
      <c r="H202" t="s">
        <v>555</v>
      </c>
      <c r="I202">
        <v>1664294999.1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1500.343791861472</v>
      </c>
      <c r="AK202">
        <v>1457.273333333333</v>
      </c>
      <c r="AL202">
        <v>3.398266666666463</v>
      </c>
      <c r="AM202">
        <v>63.45</v>
      </c>
      <c r="AN202">
        <f>(AP202 - AO202 + BO202*1E3/(8.314*(BQ202+273.15)) * AR202/BN202 * AQ202) * BN202/(100*BB202) * 1000/(1000 - AP202)</f>
        <v>0</v>
      </c>
      <c r="AO202">
        <v>15.95690171202902</v>
      </c>
      <c r="AP202">
        <v>18.31324055944057</v>
      </c>
      <c r="AQ202">
        <v>-1.909215713735377E-05</v>
      </c>
      <c r="AR202">
        <v>96.68366070710924</v>
      </c>
      <c r="AS202">
        <v>7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1664294999.1</v>
      </c>
      <c r="BH202">
        <v>1407.249259259259</v>
      </c>
      <c r="BI202">
        <v>1461.062962962963</v>
      </c>
      <c r="BJ202">
        <v>18.3293962962963</v>
      </c>
      <c r="BK202">
        <v>15.9556</v>
      </c>
      <c r="BL202">
        <v>1402.021481481481</v>
      </c>
      <c r="BM202">
        <v>18.13094074074074</v>
      </c>
      <c r="BN202">
        <v>500.0720740740741</v>
      </c>
      <c r="BO202">
        <v>91.10165925925925</v>
      </c>
      <c r="BP202">
        <v>0.1000157222222222</v>
      </c>
      <c r="BQ202">
        <v>24.39224074074074</v>
      </c>
      <c r="BR202">
        <v>25.02585555555556</v>
      </c>
      <c r="BS202">
        <v>999.9000000000001</v>
      </c>
      <c r="BT202">
        <v>0</v>
      </c>
      <c r="BU202">
        <v>0</v>
      </c>
      <c r="BV202">
        <v>9994.280000000001</v>
      </c>
      <c r="BW202">
        <v>0</v>
      </c>
      <c r="BX202">
        <v>8.440099999999999</v>
      </c>
      <c r="BY202">
        <v>-53.81348518518518</v>
      </c>
      <c r="BZ202">
        <v>1433.525185185185</v>
      </c>
      <c r="CA202">
        <v>1484.753333333334</v>
      </c>
      <c r="CB202">
        <v>2.37379037037037</v>
      </c>
      <c r="CC202">
        <v>1461.062962962963</v>
      </c>
      <c r="CD202">
        <v>15.9556</v>
      </c>
      <c r="CE202">
        <v>1.669838148148148</v>
      </c>
      <c r="CF202">
        <v>1.453582962962963</v>
      </c>
      <c r="CG202">
        <v>14.61884444444444</v>
      </c>
      <c r="CH202">
        <v>12.48844444444444</v>
      </c>
      <c r="CI202">
        <v>1999.984074074074</v>
      </c>
      <c r="CJ202">
        <v>0.980003888888889</v>
      </c>
      <c r="CK202">
        <v>0.01999581111111111</v>
      </c>
      <c r="CL202">
        <v>0</v>
      </c>
      <c r="CM202">
        <v>753.9194074074074</v>
      </c>
      <c r="CN202">
        <v>5.000560000000001</v>
      </c>
      <c r="CO202">
        <v>15024.47037037037</v>
      </c>
      <c r="CP202">
        <v>17294.77037037037</v>
      </c>
      <c r="CQ202">
        <v>37.81918518518518</v>
      </c>
      <c r="CR202">
        <v>38.16862962962963</v>
      </c>
      <c r="CS202">
        <v>36.96503703703704</v>
      </c>
      <c r="CT202">
        <v>36.92559259259259</v>
      </c>
      <c r="CU202">
        <v>38.18722222222222</v>
      </c>
      <c r="CV202">
        <v>1955.092592592592</v>
      </c>
      <c r="CW202">
        <v>39.89148148148148</v>
      </c>
      <c r="CX202">
        <v>0</v>
      </c>
      <c r="CY202">
        <v>1664295022.5</v>
      </c>
      <c r="CZ202">
        <v>0</v>
      </c>
      <c r="DA202">
        <v>0</v>
      </c>
      <c r="DB202" t="s">
        <v>356</v>
      </c>
      <c r="DC202">
        <v>1663861122</v>
      </c>
      <c r="DD202">
        <v>1663861125</v>
      </c>
      <c r="DE202">
        <v>0</v>
      </c>
      <c r="DF202">
        <v>-0.287</v>
      </c>
      <c r="DG202">
        <v>-0.004</v>
      </c>
      <c r="DH202">
        <v>3.172</v>
      </c>
      <c r="DI202">
        <v>0.178</v>
      </c>
      <c r="DJ202">
        <v>400</v>
      </c>
      <c r="DK202">
        <v>17</v>
      </c>
      <c r="DL202">
        <v>0.18</v>
      </c>
      <c r="DM202">
        <v>0.07000000000000001</v>
      </c>
      <c r="DN202">
        <v>-53.756545</v>
      </c>
      <c r="DO202">
        <v>-0.8850664165102813</v>
      </c>
      <c r="DP202">
        <v>0.105954584492602</v>
      </c>
      <c r="DQ202">
        <v>0</v>
      </c>
      <c r="DR202">
        <v>2.386629</v>
      </c>
      <c r="DS202">
        <v>-0.1944781238273984</v>
      </c>
      <c r="DT202">
        <v>0.02036731865022984</v>
      </c>
      <c r="DU202">
        <v>0</v>
      </c>
      <c r="DV202">
        <v>0</v>
      </c>
      <c r="DW202">
        <v>2</v>
      </c>
      <c r="DX202" t="s">
        <v>357</v>
      </c>
      <c r="DY202">
        <v>2.98051</v>
      </c>
      <c r="DZ202">
        <v>2.72811</v>
      </c>
      <c r="EA202">
        <v>0.197234</v>
      </c>
      <c r="EB202">
        <v>0.203333</v>
      </c>
      <c r="EC202">
        <v>0.0895994</v>
      </c>
      <c r="ED202">
        <v>0.0818517</v>
      </c>
      <c r="EE202">
        <v>24116.1</v>
      </c>
      <c r="EF202">
        <v>23580.5</v>
      </c>
      <c r="EG202">
        <v>30566.1</v>
      </c>
      <c r="EH202">
        <v>29840.2</v>
      </c>
      <c r="EI202">
        <v>38401.4</v>
      </c>
      <c r="EJ202">
        <v>36080.2</v>
      </c>
      <c r="EK202">
        <v>46745.8</v>
      </c>
      <c r="EL202">
        <v>44369.7</v>
      </c>
      <c r="EM202">
        <v>1.87978</v>
      </c>
      <c r="EN202">
        <v>1.89265</v>
      </c>
      <c r="EO202">
        <v>0.120483</v>
      </c>
      <c r="EP202">
        <v>0</v>
      </c>
      <c r="EQ202">
        <v>23.0576</v>
      </c>
      <c r="ER202">
        <v>999.9</v>
      </c>
      <c r="ES202">
        <v>39.6</v>
      </c>
      <c r="ET202">
        <v>30.1</v>
      </c>
      <c r="EU202">
        <v>18.6269</v>
      </c>
      <c r="EV202">
        <v>63.7055</v>
      </c>
      <c r="EW202">
        <v>24.0385</v>
      </c>
      <c r="EX202">
        <v>1</v>
      </c>
      <c r="EY202">
        <v>-0.09975100000000001</v>
      </c>
      <c r="EZ202">
        <v>1.42461</v>
      </c>
      <c r="FA202">
        <v>20.2382</v>
      </c>
      <c r="FB202">
        <v>5.22882</v>
      </c>
      <c r="FC202">
        <v>11.968</v>
      </c>
      <c r="FD202">
        <v>4.9703</v>
      </c>
      <c r="FE202">
        <v>3.28958</v>
      </c>
      <c r="FF202">
        <v>9999</v>
      </c>
      <c r="FG202">
        <v>9999</v>
      </c>
      <c r="FH202">
        <v>9999</v>
      </c>
      <c r="FI202">
        <v>377.4</v>
      </c>
      <c r="FJ202">
        <v>4.97272</v>
      </c>
      <c r="FK202">
        <v>1.87687</v>
      </c>
      <c r="FL202">
        <v>1.875</v>
      </c>
      <c r="FM202">
        <v>1.87787</v>
      </c>
      <c r="FN202">
        <v>1.87455</v>
      </c>
      <c r="FO202">
        <v>1.87819</v>
      </c>
      <c r="FP202">
        <v>1.87531</v>
      </c>
      <c r="FQ202">
        <v>1.87637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5.27</v>
      </c>
      <c r="GF202">
        <v>0.1981</v>
      </c>
      <c r="GG202">
        <v>1.777354642861949</v>
      </c>
      <c r="GH202">
        <v>0.004141656873719072</v>
      </c>
      <c r="GI202">
        <v>-1.960372967482991E-06</v>
      </c>
      <c r="GJ202">
        <v>5.42736388890357E-10</v>
      </c>
      <c r="GK202">
        <v>-0.009777689371679627</v>
      </c>
      <c r="GL202">
        <v>0.002273355880072555</v>
      </c>
      <c r="GM202">
        <v>0.000541358641816816</v>
      </c>
      <c r="GN202">
        <v>-1.836191331155658E-06</v>
      </c>
      <c r="GO202">
        <v>-0</v>
      </c>
      <c r="GP202">
        <v>2096</v>
      </c>
      <c r="GQ202">
        <v>1</v>
      </c>
      <c r="GR202">
        <v>23</v>
      </c>
      <c r="GS202">
        <v>7231.4</v>
      </c>
      <c r="GT202">
        <v>7231.4</v>
      </c>
      <c r="GU202">
        <v>3.06763</v>
      </c>
      <c r="GV202">
        <v>2.51343</v>
      </c>
      <c r="GW202">
        <v>1.39893</v>
      </c>
      <c r="GX202">
        <v>2.33643</v>
      </c>
      <c r="GY202">
        <v>1.44897</v>
      </c>
      <c r="GZ202">
        <v>2.42432</v>
      </c>
      <c r="HA202">
        <v>34.8985</v>
      </c>
      <c r="HB202">
        <v>15.2791</v>
      </c>
      <c r="HC202">
        <v>18</v>
      </c>
      <c r="HD202">
        <v>486.634</v>
      </c>
      <c r="HE202">
        <v>465.447</v>
      </c>
      <c r="HF202">
        <v>21.3883</v>
      </c>
      <c r="HG202">
        <v>25.6906</v>
      </c>
      <c r="HH202">
        <v>30.0002</v>
      </c>
      <c r="HI202">
        <v>25.5464</v>
      </c>
      <c r="HJ202">
        <v>25.6237</v>
      </c>
      <c r="HK202">
        <v>61.4021</v>
      </c>
      <c r="HL202">
        <v>18.7615</v>
      </c>
      <c r="HM202">
        <v>45.8373</v>
      </c>
      <c r="HN202">
        <v>21.3605</v>
      </c>
      <c r="HO202">
        <v>1503.33</v>
      </c>
      <c r="HP202">
        <v>15.904</v>
      </c>
      <c r="HQ202">
        <v>101.033</v>
      </c>
      <c r="HR202">
        <v>102.031</v>
      </c>
    </row>
    <row r="203" spans="1:226">
      <c r="A203">
        <v>187</v>
      </c>
      <c r="B203">
        <v>1664295011.6</v>
      </c>
      <c r="C203">
        <v>1904.599999904633</v>
      </c>
      <c r="D203" t="s">
        <v>734</v>
      </c>
      <c r="E203" t="s">
        <v>735</v>
      </c>
      <c r="F203">
        <v>5</v>
      </c>
      <c r="G203" t="s">
        <v>353</v>
      </c>
      <c r="H203" t="s">
        <v>555</v>
      </c>
      <c r="I203">
        <v>1664295003.814285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1517.411906285715</v>
      </c>
      <c r="AK203">
        <v>1474.257090909091</v>
      </c>
      <c r="AL203">
        <v>3.399899567099178</v>
      </c>
      <c r="AM203">
        <v>63.45</v>
      </c>
      <c r="AN203">
        <f>(AP203 - AO203 + BO203*1E3/(8.314*(BQ203+273.15)) * AR203/BN203 * AQ203) * BN203/(100*BB203) * 1000/(1000 - AP203)</f>
        <v>0</v>
      </c>
      <c r="AO203">
        <v>15.95544356925612</v>
      </c>
      <c r="AP203">
        <v>18.2938160839161</v>
      </c>
      <c r="AQ203">
        <v>-4.088030927011024E-05</v>
      </c>
      <c r="AR203">
        <v>96.68366070710924</v>
      </c>
      <c r="AS203">
        <v>7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1664295003.814285</v>
      </c>
      <c r="BH203">
        <v>1422.968214285714</v>
      </c>
      <c r="BI203">
        <v>1476.872142857143</v>
      </c>
      <c r="BJ203">
        <v>18.31809285714285</v>
      </c>
      <c r="BK203">
        <v>15.95610714285714</v>
      </c>
      <c r="BL203">
        <v>1417.7125</v>
      </c>
      <c r="BM203">
        <v>18.11986071428571</v>
      </c>
      <c r="BN203">
        <v>500.0608571428571</v>
      </c>
      <c r="BO203">
        <v>91.10053571428571</v>
      </c>
      <c r="BP203">
        <v>0.09996316071428572</v>
      </c>
      <c r="BQ203">
        <v>24.38916071428571</v>
      </c>
      <c r="BR203">
        <v>25.03172142857143</v>
      </c>
      <c r="BS203">
        <v>999.9000000000002</v>
      </c>
      <c r="BT203">
        <v>0</v>
      </c>
      <c r="BU203">
        <v>0</v>
      </c>
      <c r="BV203">
        <v>9995.317142857142</v>
      </c>
      <c r="BW203">
        <v>0</v>
      </c>
      <c r="BX203">
        <v>8.440099999999999</v>
      </c>
      <c r="BY203">
        <v>-53.90415357142858</v>
      </c>
      <c r="BZ203">
        <v>1449.520357142857</v>
      </c>
      <c r="CA203">
        <v>1500.82</v>
      </c>
      <c r="CB203">
        <v>2.361987142857143</v>
      </c>
      <c r="CC203">
        <v>1476.872142857143</v>
      </c>
      <c r="CD203">
        <v>15.95610714285714</v>
      </c>
      <c r="CE203">
        <v>1.668787142857143</v>
      </c>
      <c r="CF203">
        <v>1.453610357142857</v>
      </c>
      <c r="CG203">
        <v>14.6091</v>
      </c>
      <c r="CH203">
        <v>12.48873571428571</v>
      </c>
      <c r="CI203">
        <v>2000.006428571429</v>
      </c>
      <c r="CJ203">
        <v>0.9800038571428572</v>
      </c>
      <c r="CK203">
        <v>0.01999583571428571</v>
      </c>
      <c r="CL203">
        <v>0</v>
      </c>
      <c r="CM203">
        <v>753.4075</v>
      </c>
      <c r="CN203">
        <v>5.000560000000001</v>
      </c>
      <c r="CO203">
        <v>15013.84642857143</v>
      </c>
      <c r="CP203">
        <v>17294.95714285714</v>
      </c>
      <c r="CQ203">
        <v>37.79660714285715</v>
      </c>
      <c r="CR203">
        <v>38.15821428571429</v>
      </c>
      <c r="CS203">
        <v>36.96178571428571</v>
      </c>
      <c r="CT203">
        <v>36.91707142857143</v>
      </c>
      <c r="CU203">
        <v>38.16721428571429</v>
      </c>
      <c r="CV203">
        <v>1955.114285714286</v>
      </c>
      <c r="CW203">
        <v>39.89214285714286</v>
      </c>
      <c r="CX203">
        <v>0</v>
      </c>
      <c r="CY203">
        <v>1664295027.9</v>
      </c>
      <c r="CZ203">
        <v>0</v>
      </c>
      <c r="DA203">
        <v>0</v>
      </c>
      <c r="DB203" t="s">
        <v>356</v>
      </c>
      <c r="DC203">
        <v>1663861122</v>
      </c>
      <c r="DD203">
        <v>1663861125</v>
      </c>
      <c r="DE203">
        <v>0</v>
      </c>
      <c r="DF203">
        <v>-0.287</v>
      </c>
      <c r="DG203">
        <v>-0.004</v>
      </c>
      <c r="DH203">
        <v>3.172</v>
      </c>
      <c r="DI203">
        <v>0.178</v>
      </c>
      <c r="DJ203">
        <v>400</v>
      </c>
      <c r="DK203">
        <v>17</v>
      </c>
      <c r="DL203">
        <v>0.18</v>
      </c>
      <c r="DM203">
        <v>0.07000000000000001</v>
      </c>
      <c r="DN203">
        <v>-53.85326585365853</v>
      </c>
      <c r="DO203">
        <v>-1.147887804878106</v>
      </c>
      <c r="DP203">
        <v>0.1352048429818054</v>
      </c>
      <c r="DQ203">
        <v>0</v>
      </c>
      <c r="DR203">
        <v>2.369060975609756</v>
      </c>
      <c r="DS203">
        <v>-0.1412813937282232</v>
      </c>
      <c r="DT203">
        <v>0.01427616669955738</v>
      </c>
      <c r="DU203">
        <v>0</v>
      </c>
      <c r="DV203">
        <v>0</v>
      </c>
      <c r="DW203">
        <v>2</v>
      </c>
      <c r="DX203" t="s">
        <v>357</v>
      </c>
      <c r="DY203">
        <v>2.9806</v>
      </c>
      <c r="DZ203">
        <v>2.72842</v>
      </c>
      <c r="EA203">
        <v>0.198607</v>
      </c>
      <c r="EB203">
        <v>0.204671</v>
      </c>
      <c r="EC203">
        <v>0.0895349</v>
      </c>
      <c r="ED203">
        <v>0.081883</v>
      </c>
      <c r="EE203">
        <v>24075.1</v>
      </c>
      <c r="EF203">
        <v>23540.7</v>
      </c>
      <c r="EG203">
        <v>30566.3</v>
      </c>
      <c r="EH203">
        <v>29840</v>
      </c>
      <c r="EI203">
        <v>38404.4</v>
      </c>
      <c r="EJ203">
        <v>36078.7</v>
      </c>
      <c r="EK203">
        <v>46745.8</v>
      </c>
      <c r="EL203">
        <v>44369.2</v>
      </c>
      <c r="EM203">
        <v>1.8796</v>
      </c>
      <c r="EN203">
        <v>1.89285</v>
      </c>
      <c r="EO203">
        <v>0.121184</v>
      </c>
      <c r="EP203">
        <v>0</v>
      </c>
      <c r="EQ203">
        <v>23.0529</v>
      </c>
      <c r="ER203">
        <v>999.9</v>
      </c>
      <c r="ES203">
        <v>39.6</v>
      </c>
      <c r="ET203">
        <v>30.1</v>
      </c>
      <c r="EU203">
        <v>18.6262</v>
      </c>
      <c r="EV203">
        <v>63.2955</v>
      </c>
      <c r="EW203">
        <v>23.7981</v>
      </c>
      <c r="EX203">
        <v>1</v>
      </c>
      <c r="EY203">
        <v>-0.09969509999999999</v>
      </c>
      <c r="EZ203">
        <v>1.48301</v>
      </c>
      <c r="FA203">
        <v>20.2369</v>
      </c>
      <c r="FB203">
        <v>5.22538</v>
      </c>
      <c r="FC203">
        <v>11.968</v>
      </c>
      <c r="FD203">
        <v>4.96955</v>
      </c>
      <c r="FE203">
        <v>3.28898</v>
      </c>
      <c r="FF203">
        <v>9999</v>
      </c>
      <c r="FG203">
        <v>9999</v>
      </c>
      <c r="FH203">
        <v>9999</v>
      </c>
      <c r="FI203">
        <v>377.4</v>
      </c>
      <c r="FJ203">
        <v>4.97272</v>
      </c>
      <c r="FK203">
        <v>1.87692</v>
      </c>
      <c r="FL203">
        <v>1.875</v>
      </c>
      <c r="FM203">
        <v>1.87788</v>
      </c>
      <c r="FN203">
        <v>1.87456</v>
      </c>
      <c r="FO203">
        <v>1.87819</v>
      </c>
      <c r="FP203">
        <v>1.87531</v>
      </c>
      <c r="FQ203">
        <v>1.87637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5.3</v>
      </c>
      <c r="GF203">
        <v>0.1977</v>
      </c>
      <c r="GG203">
        <v>1.777354642861949</v>
      </c>
      <c r="GH203">
        <v>0.004141656873719072</v>
      </c>
      <c r="GI203">
        <v>-1.960372967482991E-06</v>
      </c>
      <c r="GJ203">
        <v>5.42736388890357E-10</v>
      </c>
      <c r="GK203">
        <v>-0.009777689371679627</v>
      </c>
      <c r="GL203">
        <v>0.002273355880072555</v>
      </c>
      <c r="GM203">
        <v>0.000541358641816816</v>
      </c>
      <c r="GN203">
        <v>-1.836191331155658E-06</v>
      </c>
      <c r="GO203">
        <v>-0</v>
      </c>
      <c r="GP203">
        <v>2096</v>
      </c>
      <c r="GQ203">
        <v>1</v>
      </c>
      <c r="GR203">
        <v>23</v>
      </c>
      <c r="GS203">
        <v>7231.5</v>
      </c>
      <c r="GT203">
        <v>7231.4</v>
      </c>
      <c r="GU203">
        <v>3.09082</v>
      </c>
      <c r="GV203">
        <v>2.5</v>
      </c>
      <c r="GW203">
        <v>1.39893</v>
      </c>
      <c r="GX203">
        <v>2.33643</v>
      </c>
      <c r="GY203">
        <v>1.44897</v>
      </c>
      <c r="GZ203">
        <v>2.37305</v>
      </c>
      <c r="HA203">
        <v>34.8985</v>
      </c>
      <c r="HB203">
        <v>15.2703</v>
      </c>
      <c r="HC203">
        <v>18</v>
      </c>
      <c r="HD203">
        <v>486.526</v>
      </c>
      <c r="HE203">
        <v>465.558</v>
      </c>
      <c r="HF203">
        <v>21.3569</v>
      </c>
      <c r="HG203">
        <v>25.6886</v>
      </c>
      <c r="HH203">
        <v>30.0002</v>
      </c>
      <c r="HI203">
        <v>25.5446</v>
      </c>
      <c r="HJ203">
        <v>25.6217</v>
      </c>
      <c r="HK203">
        <v>61.9703</v>
      </c>
      <c r="HL203">
        <v>18.7615</v>
      </c>
      <c r="HM203">
        <v>46.2077</v>
      </c>
      <c r="HN203">
        <v>21.3206</v>
      </c>
      <c r="HO203">
        <v>1523.37</v>
      </c>
      <c r="HP203">
        <v>16.0731</v>
      </c>
      <c r="HQ203">
        <v>101.033</v>
      </c>
      <c r="HR203">
        <v>102.03</v>
      </c>
    </row>
    <row r="204" spans="1:226">
      <c r="A204">
        <v>188</v>
      </c>
      <c r="B204">
        <v>1664295016.6</v>
      </c>
      <c r="C204">
        <v>1909.599999904633</v>
      </c>
      <c r="D204" t="s">
        <v>736</v>
      </c>
      <c r="E204" t="s">
        <v>737</v>
      </c>
      <c r="F204">
        <v>5</v>
      </c>
      <c r="G204" t="s">
        <v>353</v>
      </c>
      <c r="H204" t="s">
        <v>555</v>
      </c>
      <c r="I204">
        <v>1664295009.1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1534.218354632034</v>
      </c>
      <c r="AK204">
        <v>1491.284060606061</v>
      </c>
      <c r="AL204">
        <v>3.382091774891624</v>
      </c>
      <c r="AM204">
        <v>63.45</v>
      </c>
      <c r="AN204">
        <f>(AP204 - AO204 + BO204*1E3/(8.314*(BQ204+273.15)) * AR204/BN204 * AQ204) * BN204/(100*BB204) * 1000/(1000 - AP204)</f>
        <v>0</v>
      </c>
      <c r="AO204">
        <v>15.97630639092151</v>
      </c>
      <c r="AP204">
        <v>18.2857125874126</v>
      </c>
      <c r="AQ204">
        <v>-2.814352588679149E-05</v>
      </c>
      <c r="AR204">
        <v>96.68366070710924</v>
      </c>
      <c r="AS204">
        <v>7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1664295009.1</v>
      </c>
      <c r="BH204">
        <v>1440.633333333333</v>
      </c>
      <c r="BI204">
        <v>1494.51074074074</v>
      </c>
      <c r="BJ204">
        <v>18.30267037037037</v>
      </c>
      <c r="BK204">
        <v>15.96725185185185</v>
      </c>
      <c r="BL204">
        <v>1435.344814814815</v>
      </c>
      <c r="BM204">
        <v>18.10474074074074</v>
      </c>
      <c r="BN204">
        <v>500.067</v>
      </c>
      <c r="BO204">
        <v>91.09973703703703</v>
      </c>
      <c r="BP204">
        <v>0.09998875925925926</v>
      </c>
      <c r="BQ204">
        <v>24.38341851851852</v>
      </c>
      <c r="BR204">
        <v>25.03798888888889</v>
      </c>
      <c r="BS204">
        <v>999.9000000000001</v>
      </c>
      <c r="BT204">
        <v>0</v>
      </c>
      <c r="BU204">
        <v>0</v>
      </c>
      <c r="BV204">
        <v>10000.74629629629</v>
      </c>
      <c r="BW204">
        <v>0</v>
      </c>
      <c r="BX204">
        <v>8.440099999999999</v>
      </c>
      <c r="BY204">
        <v>-53.87776296296296</v>
      </c>
      <c r="BZ204">
        <v>1467.490740740741</v>
      </c>
      <c r="CA204">
        <v>1518.761481481481</v>
      </c>
      <c r="CB204">
        <v>2.335411851851852</v>
      </c>
      <c r="CC204">
        <v>1494.51074074074</v>
      </c>
      <c r="CD204">
        <v>15.96725185185185</v>
      </c>
      <c r="CE204">
        <v>1.667368148148148</v>
      </c>
      <c r="CF204">
        <v>1.454613333333333</v>
      </c>
      <c r="CG204">
        <v>14.59592592592593</v>
      </c>
      <c r="CH204">
        <v>12.49924444444444</v>
      </c>
      <c r="CI204">
        <v>1999.990740740741</v>
      </c>
      <c r="CJ204">
        <v>0.980003888888889</v>
      </c>
      <c r="CK204">
        <v>0.01999581111111111</v>
      </c>
      <c r="CL204">
        <v>0</v>
      </c>
      <c r="CM204">
        <v>752.851148148148</v>
      </c>
      <c r="CN204">
        <v>5.000560000000001</v>
      </c>
      <c r="CO204">
        <v>15002.11481481482</v>
      </c>
      <c r="CP204">
        <v>17294.83703703704</v>
      </c>
      <c r="CQ204">
        <v>37.73355555555555</v>
      </c>
      <c r="CR204">
        <v>38.14107407407408</v>
      </c>
      <c r="CS204">
        <v>36.95344444444444</v>
      </c>
      <c r="CT204">
        <v>36.914</v>
      </c>
      <c r="CU204">
        <v>38.16181481481482</v>
      </c>
      <c r="CV204">
        <v>1955.099259259259</v>
      </c>
      <c r="CW204">
        <v>39.89148148148148</v>
      </c>
      <c r="CX204">
        <v>0</v>
      </c>
      <c r="CY204">
        <v>1664295032.7</v>
      </c>
      <c r="CZ204">
        <v>0</v>
      </c>
      <c r="DA204">
        <v>0</v>
      </c>
      <c r="DB204" t="s">
        <v>356</v>
      </c>
      <c r="DC204">
        <v>1663861122</v>
      </c>
      <c r="DD204">
        <v>1663861125</v>
      </c>
      <c r="DE204">
        <v>0</v>
      </c>
      <c r="DF204">
        <v>-0.287</v>
      </c>
      <c r="DG204">
        <v>-0.004</v>
      </c>
      <c r="DH204">
        <v>3.172</v>
      </c>
      <c r="DI204">
        <v>0.178</v>
      </c>
      <c r="DJ204">
        <v>400</v>
      </c>
      <c r="DK204">
        <v>17</v>
      </c>
      <c r="DL204">
        <v>0.18</v>
      </c>
      <c r="DM204">
        <v>0.07000000000000001</v>
      </c>
      <c r="DN204">
        <v>-53.85804390243902</v>
      </c>
      <c r="DO204">
        <v>-0.1192264808362586</v>
      </c>
      <c r="DP204">
        <v>0.1372407623596707</v>
      </c>
      <c r="DQ204">
        <v>0</v>
      </c>
      <c r="DR204">
        <v>2.350184390243902</v>
      </c>
      <c r="DS204">
        <v>-0.2697863414634102</v>
      </c>
      <c r="DT204">
        <v>0.02829051000486758</v>
      </c>
      <c r="DU204">
        <v>0</v>
      </c>
      <c r="DV204">
        <v>0</v>
      </c>
      <c r="DW204">
        <v>2</v>
      </c>
      <c r="DX204" t="s">
        <v>357</v>
      </c>
      <c r="DY204">
        <v>2.98089</v>
      </c>
      <c r="DZ204">
        <v>2.72857</v>
      </c>
      <c r="EA204">
        <v>0.199971</v>
      </c>
      <c r="EB204">
        <v>0.206005</v>
      </c>
      <c r="EC204">
        <v>0.08951389999999999</v>
      </c>
      <c r="ED204">
        <v>0.08205850000000001</v>
      </c>
      <c r="EE204">
        <v>24033.9</v>
      </c>
      <c r="EF204">
        <v>23500.9</v>
      </c>
      <c r="EG204">
        <v>30566</v>
      </c>
      <c r="EH204">
        <v>29839.5</v>
      </c>
      <c r="EI204">
        <v>38405</v>
      </c>
      <c r="EJ204">
        <v>36071.3</v>
      </c>
      <c r="EK204">
        <v>46745.4</v>
      </c>
      <c r="EL204">
        <v>44368.6</v>
      </c>
      <c r="EM204">
        <v>1.8798</v>
      </c>
      <c r="EN204">
        <v>1.89312</v>
      </c>
      <c r="EO204">
        <v>0.120804</v>
      </c>
      <c r="EP204">
        <v>0</v>
      </c>
      <c r="EQ204">
        <v>23.05</v>
      </c>
      <c r="ER204">
        <v>999.9</v>
      </c>
      <c r="ES204">
        <v>39.6</v>
      </c>
      <c r="ET204">
        <v>30.1</v>
      </c>
      <c r="EU204">
        <v>18.6265</v>
      </c>
      <c r="EV204">
        <v>63.5455</v>
      </c>
      <c r="EW204">
        <v>23.4976</v>
      </c>
      <c r="EX204">
        <v>1</v>
      </c>
      <c r="EY204">
        <v>-0.09973319999999999</v>
      </c>
      <c r="EZ204">
        <v>1.52792</v>
      </c>
      <c r="FA204">
        <v>20.2372</v>
      </c>
      <c r="FB204">
        <v>5.22732</v>
      </c>
      <c r="FC204">
        <v>11.968</v>
      </c>
      <c r="FD204">
        <v>4.96985</v>
      </c>
      <c r="FE204">
        <v>3.2895</v>
      </c>
      <c r="FF204">
        <v>9999</v>
      </c>
      <c r="FG204">
        <v>9999</v>
      </c>
      <c r="FH204">
        <v>9999</v>
      </c>
      <c r="FI204">
        <v>377.4</v>
      </c>
      <c r="FJ204">
        <v>4.97272</v>
      </c>
      <c r="FK204">
        <v>1.87692</v>
      </c>
      <c r="FL204">
        <v>1.875</v>
      </c>
      <c r="FM204">
        <v>1.87787</v>
      </c>
      <c r="FN204">
        <v>1.87455</v>
      </c>
      <c r="FO204">
        <v>1.87817</v>
      </c>
      <c r="FP204">
        <v>1.8753</v>
      </c>
      <c r="FQ204">
        <v>1.87637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5.33</v>
      </c>
      <c r="GF204">
        <v>0.1976</v>
      </c>
      <c r="GG204">
        <v>1.777354642861949</v>
      </c>
      <c r="GH204">
        <v>0.004141656873719072</v>
      </c>
      <c r="GI204">
        <v>-1.960372967482991E-06</v>
      </c>
      <c r="GJ204">
        <v>5.42736388890357E-10</v>
      </c>
      <c r="GK204">
        <v>-0.009777689371679627</v>
      </c>
      <c r="GL204">
        <v>0.002273355880072555</v>
      </c>
      <c r="GM204">
        <v>0.000541358641816816</v>
      </c>
      <c r="GN204">
        <v>-1.836191331155658E-06</v>
      </c>
      <c r="GO204">
        <v>-0</v>
      </c>
      <c r="GP204">
        <v>2096</v>
      </c>
      <c r="GQ204">
        <v>1</v>
      </c>
      <c r="GR204">
        <v>23</v>
      </c>
      <c r="GS204">
        <v>7231.6</v>
      </c>
      <c r="GT204">
        <v>7231.5</v>
      </c>
      <c r="GU204">
        <v>3.12134</v>
      </c>
      <c r="GV204">
        <v>2.50122</v>
      </c>
      <c r="GW204">
        <v>1.39893</v>
      </c>
      <c r="GX204">
        <v>2.33765</v>
      </c>
      <c r="GY204">
        <v>1.44897</v>
      </c>
      <c r="GZ204">
        <v>2.45972</v>
      </c>
      <c r="HA204">
        <v>34.8985</v>
      </c>
      <c r="HB204">
        <v>15.2966</v>
      </c>
      <c r="HC204">
        <v>18</v>
      </c>
      <c r="HD204">
        <v>486.634</v>
      </c>
      <c r="HE204">
        <v>465.733</v>
      </c>
      <c r="HF204">
        <v>21.316</v>
      </c>
      <c r="HG204">
        <v>25.6884</v>
      </c>
      <c r="HH204">
        <v>30.0001</v>
      </c>
      <c r="HI204">
        <v>25.5446</v>
      </c>
      <c r="HJ204">
        <v>25.6217</v>
      </c>
      <c r="HK204">
        <v>62.485</v>
      </c>
      <c r="HL204">
        <v>18.4846</v>
      </c>
      <c r="HM204">
        <v>46.2077</v>
      </c>
      <c r="HN204">
        <v>21.2776</v>
      </c>
      <c r="HO204">
        <v>1536.73</v>
      </c>
      <c r="HP204">
        <v>16.1324</v>
      </c>
      <c r="HQ204">
        <v>101.032</v>
      </c>
      <c r="HR204">
        <v>102.029</v>
      </c>
    </row>
    <row r="205" spans="1:226">
      <c r="A205">
        <v>189</v>
      </c>
      <c r="B205">
        <v>1664295021.6</v>
      </c>
      <c r="C205">
        <v>1914.599999904633</v>
      </c>
      <c r="D205" t="s">
        <v>738</v>
      </c>
      <c r="E205" t="s">
        <v>739</v>
      </c>
      <c r="F205">
        <v>5</v>
      </c>
      <c r="G205" t="s">
        <v>353</v>
      </c>
      <c r="H205" t="s">
        <v>555</v>
      </c>
      <c r="I205">
        <v>1664295013.814285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1551.432096796537</v>
      </c>
      <c r="AK205">
        <v>1508.287333333333</v>
      </c>
      <c r="AL205">
        <v>3.419314285713957</v>
      </c>
      <c r="AM205">
        <v>63.45</v>
      </c>
      <c r="AN205">
        <f>(AP205 - AO205 + BO205*1E3/(8.314*(BQ205+273.15)) * AR205/BN205 * AQ205) * BN205/(100*BB205) * 1000/(1000 - AP205)</f>
        <v>0</v>
      </c>
      <c r="AO205">
        <v>16.02926072903939</v>
      </c>
      <c r="AP205">
        <v>18.29557272727273</v>
      </c>
      <c r="AQ205">
        <v>7.564328659900701E-06</v>
      </c>
      <c r="AR205">
        <v>96.68366070710924</v>
      </c>
      <c r="AS205">
        <v>7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1664295013.814285</v>
      </c>
      <c r="BH205">
        <v>1456.359642857143</v>
      </c>
      <c r="BI205">
        <v>1510.273214285715</v>
      </c>
      <c r="BJ205">
        <v>18.29382857142857</v>
      </c>
      <c r="BK205">
        <v>15.99604642857143</v>
      </c>
      <c r="BL205">
        <v>1451.0425</v>
      </c>
      <c r="BM205">
        <v>18.09607857142857</v>
      </c>
      <c r="BN205">
        <v>500.0535714285715</v>
      </c>
      <c r="BO205">
        <v>91.09931071428572</v>
      </c>
      <c r="BP205">
        <v>0.09996795357142858</v>
      </c>
      <c r="BQ205">
        <v>24.37855357142857</v>
      </c>
      <c r="BR205">
        <v>25.03904285714285</v>
      </c>
      <c r="BS205">
        <v>999.9000000000002</v>
      </c>
      <c r="BT205">
        <v>0</v>
      </c>
      <c r="BU205">
        <v>0</v>
      </c>
      <c r="BV205">
        <v>10007.6575</v>
      </c>
      <c r="BW205">
        <v>0</v>
      </c>
      <c r="BX205">
        <v>8.440099999999999</v>
      </c>
      <c r="BY205">
        <v>-53.91321785714286</v>
      </c>
      <c r="BZ205">
        <v>1483.497857142858</v>
      </c>
      <c r="CA205">
        <v>1534.824642857143</v>
      </c>
      <c r="CB205">
        <v>2.297784285714286</v>
      </c>
      <c r="CC205">
        <v>1510.273214285715</v>
      </c>
      <c r="CD205">
        <v>15.99604642857143</v>
      </c>
      <c r="CE205">
        <v>1.666555357142857</v>
      </c>
      <c r="CF205">
        <v>1.457229642857143</v>
      </c>
      <c r="CG205">
        <v>14.58838214285714</v>
      </c>
      <c r="CH205">
        <v>12.52658571428572</v>
      </c>
      <c r="CI205">
        <v>1999.989285714286</v>
      </c>
      <c r="CJ205">
        <v>0.9800038571428572</v>
      </c>
      <c r="CK205">
        <v>0.01999583571428571</v>
      </c>
      <c r="CL205">
        <v>0</v>
      </c>
      <c r="CM205">
        <v>752.3615357142855</v>
      </c>
      <c r="CN205">
        <v>5.000560000000001</v>
      </c>
      <c r="CO205">
        <v>14991.99285714286</v>
      </c>
      <c r="CP205">
        <v>17294.82857142857</v>
      </c>
      <c r="CQ205">
        <v>37.68946428571428</v>
      </c>
      <c r="CR205">
        <v>38.13607142857143</v>
      </c>
      <c r="CS205">
        <v>36.95510714285714</v>
      </c>
      <c r="CT205">
        <v>36.90596428571428</v>
      </c>
      <c r="CU205">
        <v>38.15157142857142</v>
      </c>
      <c r="CV205">
        <v>1955.097857142857</v>
      </c>
      <c r="CW205">
        <v>39.89142857142858</v>
      </c>
      <c r="CX205">
        <v>0</v>
      </c>
      <c r="CY205">
        <v>1664295037.5</v>
      </c>
      <c r="CZ205">
        <v>0</v>
      </c>
      <c r="DA205">
        <v>0</v>
      </c>
      <c r="DB205" t="s">
        <v>356</v>
      </c>
      <c r="DC205">
        <v>1663861122</v>
      </c>
      <c r="DD205">
        <v>1663861125</v>
      </c>
      <c r="DE205">
        <v>0</v>
      </c>
      <c r="DF205">
        <v>-0.287</v>
      </c>
      <c r="DG205">
        <v>-0.004</v>
      </c>
      <c r="DH205">
        <v>3.172</v>
      </c>
      <c r="DI205">
        <v>0.178</v>
      </c>
      <c r="DJ205">
        <v>400</v>
      </c>
      <c r="DK205">
        <v>17</v>
      </c>
      <c r="DL205">
        <v>0.18</v>
      </c>
      <c r="DM205">
        <v>0.07000000000000001</v>
      </c>
      <c r="DN205">
        <v>-53.90362926829268</v>
      </c>
      <c r="DO205">
        <v>0.1662376306620005</v>
      </c>
      <c r="DP205">
        <v>0.1340027288471733</v>
      </c>
      <c r="DQ205">
        <v>0</v>
      </c>
      <c r="DR205">
        <v>2.319323658536586</v>
      </c>
      <c r="DS205">
        <v>-0.4475711498257764</v>
      </c>
      <c r="DT205">
        <v>0.04573071736814711</v>
      </c>
      <c r="DU205">
        <v>0</v>
      </c>
      <c r="DV205">
        <v>0</v>
      </c>
      <c r="DW205">
        <v>2</v>
      </c>
      <c r="DX205" t="s">
        <v>357</v>
      </c>
      <c r="DY205">
        <v>2.98063</v>
      </c>
      <c r="DZ205">
        <v>2.72835</v>
      </c>
      <c r="EA205">
        <v>0.201325</v>
      </c>
      <c r="EB205">
        <v>0.207376</v>
      </c>
      <c r="EC205">
        <v>0.0895504</v>
      </c>
      <c r="ED205">
        <v>0.08228480000000001</v>
      </c>
      <c r="EE205">
        <v>23993.4</v>
      </c>
      <c r="EF205">
        <v>23460.5</v>
      </c>
      <c r="EG205">
        <v>30566.2</v>
      </c>
      <c r="EH205">
        <v>29839.8</v>
      </c>
      <c r="EI205">
        <v>38403.9</v>
      </c>
      <c r="EJ205">
        <v>36062.7</v>
      </c>
      <c r="EK205">
        <v>46745.9</v>
      </c>
      <c r="EL205">
        <v>44369</v>
      </c>
      <c r="EM205">
        <v>1.87973</v>
      </c>
      <c r="EN205">
        <v>1.89305</v>
      </c>
      <c r="EO205">
        <v>0.120729</v>
      </c>
      <c r="EP205">
        <v>0</v>
      </c>
      <c r="EQ205">
        <v>23.0476</v>
      </c>
      <c r="ER205">
        <v>999.9</v>
      </c>
      <c r="ES205">
        <v>39.6</v>
      </c>
      <c r="ET205">
        <v>30.1</v>
      </c>
      <c r="EU205">
        <v>18.6258</v>
      </c>
      <c r="EV205">
        <v>63.2255</v>
      </c>
      <c r="EW205">
        <v>23.6018</v>
      </c>
      <c r="EX205">
        <v>1</v>
      </c>
      <c r="EY205">
        <v>-0.0996392</v>
      </c>
      <c r="EZ205">
        <v>1.56721</v>
      </c>
      <c r="FA205">
        <v>20.2369</v>
      </c>
      <c r="FB205">
        <v>5.22762</v>
      </c>
      <c r="FC205">
        <v>11.968</v>
      </c>
      <c r="FD205">
        <v>4.9699</v>
      </c>
      <c r="FE205">
        <v>3.2895</v>
      </c>
      <c r="FF205">
        <v>9999</v>
      </c>
      <c r="FG205">
        <v>9999</v>
      </c>
      <c r="FH205">
        <v>9999</v>
      </c>
      <c r="FI205">
        <v>377.4</v>
      </c>
      <c r="FJ205">
        <v>4.97274</v>
      </c>
      <c r="FK205">
        <v>1.87693</v>
      </c>
      <c r="FL205">
        <v>1.875</v>
      </c>
      <c r="FM205">
        <v>1.87789</v>
      </c>
      <c r="FN205">
        <v>1.87458</v>
      </c>
      <c r="FO205">
        <v>1.8782</v>
      </c>
      <c r="FP205">
        <v>1.87531</v>
      </c>
      <c r="FQ205">
        <v>1.87637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5.37</v>
      </c>
      <c r="GF205">
        <v>0.1978</v>
      </c>
      <c r="GG205">
        <v>1.777354642861949</v>
      </c>
      <c r="GH205">
        <v>0.004141656873719072</v>
      </c>
      <c r="GI205">
        <v>-1.960372967482991E-06</v>
      </c>
      <c r="GJ205">
        <v>5.42736388890357E-10</v>
      </c>
      <c r="GK205">
        <v>-0.009777689371679627</v>
      </c>
      <c r="GL205">
        <v>0.002273355880072555</v>
      </c>
      <c r="GM205">
        <v>0.000541358641816816</v>
      </c>
      <c r="GN205">
        <v>-1.836191331155658E-06</v>
      </c>
      <c r="GO205">
        <v>-0</v>
      </c>
      <c r="GP205">
        <v>2096</v>
      </c>
      <c r="GQ205">
        <v>1</v>
      </c>
      <c r="GR205">
        <v>23</v>
      </c>
      <c r="GS205">
        <v>7231.7</v>
      </c>
      <c r="GT205">
        <v>7231.6</v>
      </c>
      <c r="GU205">
        <v>3.14453</v>
      </c>
      <c r="GV205">
        <v>2.51709</v>
      </c>
      <c r="GW205">
        <v>1.39893</v>
      </c>
      <c r="GX205">
        <v>2.33643</v>
      </c>
      <c r="GY205">
        <v>1.44897</v>
      </c>
      <c r="GZ205">
        <v>2.3999</v>
      </c>
      <c r="HA205">
        <v>34.8755</v>
      </c>
      <c r="HB205">
        <v>15.2615</v>
      </c>
      <c r="HC205">
        <v>18</v>
      </c>
      <c r="HD205">
        <v>486.594</v>
      </c>
      <c r="HE205">
        <v>465.685</v>
      </c>
      <c r="HF205">
        <v>21.2717</v>
      </c>
      <c r="HG205">
        <v>25.6876</v>
      </c>
      <c r="HH205">
        <v>30.0002</v>
      </c>
      <c r="HI205">
        <v>25.5446</v>
      </c>
      <c r="HJ205">
        <v>25.6217</v>
      </c>
      <c r="HK205">
        <v>63.0402</v>
      </c>
      <c r="HL205">
        <v>18.2132</v>
      </c>
      <c r="HM205">
        <v>46.5863</v>
      </c>
      <c r="HN205">
        <v>21.2428</v>
      </c>
      <c r="HO205">
        <v>1556.76</v>
      </c>
      <c r="HP205">
        <v>16.1844</v>
      </c>
      <c r="HQ205">
        <v>101.033</v>
      </c>
      <c r="HR205">
        <v>102.03</v>
      </c>
    </row>
    <row r="206" spans="1:226">
      <c r="A206">
        <v>190</v>
      </c>
      <c r="B206">
        <v>1664295026.6</v>
      </c>
      <c r="C206">
        <v>1919.599999904633</v>
      </c>
      <c r="D206" t="s">
        <v>740</v>
      </c>
      <c r="E206" t="s">
        <v>741</v>
      </c>
      <c r="F206">
        <v>5</v>
      </c>
      <c r="G206" t="s">
        <v>353</v>
      </c>
      <c r="H206" t="s">
        <v>555</v>
      </c>
      <c r="I206">
        <v>1664295019.1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1568.806638164502</v>
      </c>
      <c r="AK206">
        <v>1525.523636363636</v>
      </c>
      <c r="AL206">
        <v>3.445011255411028</v>
      </c>
      <c r="AM206">
        <v>63.45</v>
      </c>
      <c r="AN206">
        <f>(AP206 - AO206 + BO206*1E3/(8.314*(BQ206+273.15)) * AR206/BN206 * AQ206) * BN206/(100*BB206) * 1000/(1000 - AP206)</f>
        <v>0</v>
      </c>
      <c r="AO206">
        <v>16.09148197280522</v>
      </c>
      <c r="AP206">
        <v>18.31707832167833</v>
      </c>
      <c r="AQ206">
        <v>1.728346163882085E-05</v>
      </c>
      <c r="AR206">
        <v>96.68366070710924</v>
      </c>
      <c r="AS206">
        <v>7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1664295019.1</v>
      </c>
      <c r="BH206">
        <v>1474.059259259259</v>
      </c>
      <c r="BI206">
        <v>1527.985925925926</v>
      </c>
      <c r="BJ206">
        <v>18.29490740740741</v>
      </c>
      <c r="BK206">
        <v>16.05118518518519</v>
      </c>
      <c r="BL206">
        <v>1468.708148148148</v>
      </c>
      <c r="BM206">
        <v>18.09713333333333</v>
      </c>
      <c r="BN206">
        <v>500.0650740740742</v>
      </c>
      <c r="BO206">
        <v>91.09977037037039</v>
      </c>
      <c r="BP206">
        <v>0.1000618851851852</v>
      </c>
      <c r="BQ206">
        <v>24.37210740740741</v>
      </c>
      <c r="BR206">
        <v>25.03565185185185</v>
      </c>
      <c r="BS206">
        <v>999.9000000000001</v>
      </c>
      <c r="BT206">
        <v>0</v>
      </c>
      <c r="BU206">
        <v>0</v>
      </c>
      <c r="BV206">
        <v>9995.205555555554</v>
      </c>
      <c r="BW206">
        <v>0</v>
      </c>
      <c r="BX206">
        <v>8.440099999999999</v>
      </c>
      <c r="BY206">
        <v>-53.92708888888888</v>
      </c>
      <c r="BZ206">
        <v>1501.528888888889</v>
      </c>
      <c r="CA206">
        <v>1552.911851851852</v>
      </c>
      <c r="CB206">
        <v>2.243723333333333</v>
      </c>
      <c r="CC206">
        <v>1527.985925925926</v>
      </c>
      <c r="CD206">
        <v>16.05118518518519</v>
      </c>
      <c r="CE206">
        <v>1.666663333333334</v>
      </c>
      <c r="CF206">
        <v>1.46226037037037</v>
      </c>
      <c r="CG206">
        <v>14.58937407407407</v>
      </c>
      <c r="CH206">
        <v>12.57906666666667</v>
      </c>
      <c r="CI206">
        <v>1999.984814814815</v>
      </c>
      <c r="CJ206">
        <v>0.980004037037037</v>
      </c>
      <c r="CK206">
        <v>0.01999569629629629</v>
      </c>
      <c r="CL206">
        <v>0</v>
      </c>
      <c r="CM206">
        <v>751.8041851851854</v>
      </c>
      <c r="CN206">
        <v>5.000560000000001</v>
      </c>
      <c r="CO206">
        <v>14980.75925925926</v>
      </c>
      <c r="CP206">
        <v>17294.78148148148</v>
      </c>
      <c r="CQ206">
        <v>37.74055555555555</v>
      </c>
      <c r="CR206">
        <v>38.12959259259259</v>
      </c>
      <c r="CS206">
        <v>36.94422222222222</v>
      </c>
      <c r="CT206">
        <v>36.89559259259259</v>
      </c>
      <c r="CU206">
        <v>38.15248148148148</v>
      </c>
      <c r="CV206">
        <v>1955.094074074074</v>
      </c>
      <c r="CW206">
        <v>39.89074074074075</v>
      </c>
      <c r="CX206">
        <v>0</v>
      </c>
      <c r="CY206">
        <v>1664295042.9</v>
      </c>
      <c r="CZ206">
        <v>0</v>
      </c>
      <c r="DA206">
        <v>0</v>
      </c>
      <c r="DB206" t="s">
        <v>356</v>
      </c>
      <c r="DC206">
        <v>1663861122</v>
      </c>
      <c r="DD206">
        <v>1663861125</v>
      </c>
      <c r="DE206">
        <v>0</v>
      </c>
      <c r="DF206">
        <v>-0.287</v>
      </c>
      <c r="DG206">
        <v>-0.004</v>
      </c>
      <c r="DH206">
        <v>3.172</v>
      </c>
      <c r="DI206">
        <v>0.178</v>
      </c>
      <c r="DJ206">
        <v>400</v>
      </c>
      <c r="DK206">
        <v>17</v>
      </c>
      <c r="DL206">
        <v>0.18</v>
      </c>
      <c r="DM206">
        <v>0.07000000000000001</v>
      </c>
      <c r="DN206">
        <v>-53.9575</v>
      </c>
      <c r="DO206">
        <v>-0.4058701688555129</v>
      </c>
      <c r="DP206">
        <v>0.1664115560891129</v>
      </c>
      <c r="DQ206">
        <v>0</v>
      </c>
      <c r="DR206">
        <v>2.2812725</v>
      </c>
      <c r="DS206">
        <v>-0.591877598499066</v>
      </c>
      <c r="DT206">
        <v>0.05737927120267385</v>
      </c>
      <c r="DU206">
        <v>0</v>
      </c>
      <c r="DV206">
        <v>0</v>
      </c>
      <c r="DW206">
        <v>2</v>
      </c>
      <c r="DX206" t="s">
        <v>357</v>
      </c>
      <c r="DY206">
        <v>2.98038</v>
      </c>
      <c r="DZ206">
        <v>2.72784</v>
      </c>
      <c r="EA206">
        <v>0.202685</v>
      </c>
      <c r="EB206">
        <v>0.208687</v>
      </c>
      <c r="EC206">
        <v>0.08963359999999999</v>
      </c>
      <c r="ED206">
        <v>0.0825858</v>
      </c>
      <c r="EE206">
        <v>23952.7</v>
      </c>
      <c r="EF206">
        <v>23421.7</v>
      </c>
      <c r="EG206">
        <v>30566.4</v>
      </c>
      <c r="EH206">
        <v>29839.7</v>
      </c>
      <c r="EI206">
        <v>38400.7</v>
      </c>
      <c r="EJ206">
        <v>36050.9</v>
      </c>
      <c r="EK206">
        <v>46746.1</v>
      </c>
      <c r="EL206">
        <v>44369.1</v>
      </c>
      <c r="EM206">
        <v>1.8793</v>
      </c>
      <c r="EN206">
        <v>1.89335</v>
      </c>
      <c r="EO206">
        <v>0.12124</v>
      </c>
      <c r="EP206">
        <v>0</v>
      </c>
      <c r="EQ206">
        <v>23.0452</v>
      </c>
      <c r="ER206">
        <v>999.9</v>
      </c>
      <c r="ES206">
        <v>39.7</v>
      </c>
      <c r="ET206">
        <v>30.1</v>
      </c>
      <c r="EU206">
        <v>18.6719</v>
      </c>
      <c r="EV206">
        <v>63.6555</v>
      </c>
      <c r="EW206">
        <v>23.9383</v>
      </c>
      <c r="EX206">
        <v>1</v>
      </c>
      <c r="EY206">
        <v>-0.09974089999999999</v>
      </c>
      <c r="EZ206">
        <v>1.5444</v>
      </c>
      <c r="FA206">
        <v>20.2367</v>
      </c>
      <c r="FB206">
        <v>5.22568</v>
      </c>
      <c r="FC206">
        <v>11.968</v>
      </c>
      <c r="FD206">
        <v>4.96875</v>
      </c>
      <c r="FE206">
        <v>3.28918</v>
      </c>
      <c r="FF206">
        <v>9999</v>
      </c>
      <c r="FG206">
        <v>9999</v>
      </c>
      <c r="FH206">
        <v>9999</v>
      </c>
      <c r="FI206">
        <v>377.4</v>
      </c>
      <c r="FJ206">
        <v>4.97274</v>
      </c>
      <c r="FK206">
        <v>1.87697</v>
      </c>
      <c r="FL206">
        <v>1.875</v>
      </c>
      <c r="FM206">
        <v>1.8779</v>
      </c>
      <c r="FN206">
        <v>1.87458</v>
      </c>
      <c r="FO206">
        <v>1.8782</v>
      </c>
      <c r="FP206">
        <v>1.87531</v>
      </c>
      <c r="FQ206">
        <v>1.87641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5.4</v>
      </c>
      <c r="GF206">
        <v>0.1983</v>
      </c>
      <c r="GG206">
        <v>1.777354642861949</v>
      </c>
      <c r="GH206">
        <v>0.004141656873719072</v>
      </c>
      <c r="GI206">
        <v>-1.960372967482991E-06</v>
      </c>
      <c r="GJ206">
        <v>5.42736388890357E-10</v>
      </c>
      <c r="GK206">
        <v>-0.009777689371679627</v>
      </c>
      <c r="GL206">
        <v>0.002273355880072555</v>
      </c>
      <c r="GM206">
        <v>0.000541358641816816</v>
      </c>
      <c r="GN206">
        <v>-1.836191331155658E-06</v>
      </c>
      <c r="GO206">
        <v>-0</v>
      </c>
      <c r="GP206">
        <v>2096</v>
      </c>
      <c r="GQ206">
        <v>1</v>
      </c>
      <c r="GR206">
        <v>23</v>
      </c>
      <c r="GS206">
        <v>7231.7</v>
      </c>
      <c r="GT206">
        <v>7231.7</v>
      </c>
      <c r="GU206">
        <v>3.17261</v>
      </c>
      <c r="GV206">
        <v>2.5061</v>
      </c>
      <c r="GW206">
        <v>1.39893</v>
      </c>
      <c r="GX206">
        <v>2.33765</v>
      </c>
      <c r="GY206">
        <v>1.44897</v>
      </c>
      <c r="GZ206">
        <v>2.3999</v>
      </c>
      <c r="HA206">
        <v>34.8755</v>
      </c>
      <c r="HB206">
        <v>15.2703</v>
      </c>
      <c r="HC206">
        <v>18</v>
      </c>
      <c r="HD206">
        <v>486.355</v>
      </c>
      <c r="HE206">
        <v>465.877</v>
      </c>
      <c r="HF206">
        <v>21.2342</v>
      </c>
      <c r="HG206">
        <v>25.6863</v>
      </c>
      <c r="HH206">
        <v>30.0001</v>
      </c>
      <c r="HI206">
        <v>25.5432</v>
      </c>
      <c r="HJ206">
        <v>25.6217</v>
      </c>
      <c r="HK206">
        <v>63.5479</v>
      </c>
      <c r="HL206">
        <v>18.2132</v>
      </c>
      <c r="HM206">
        <v>46.5863</v>
      </c>
      <c r="HN206">
        <v>21.212</v>
      </c>
      <c r="HO206">
        <v>1570.12</v>
      </c>
      <c r="HP206">
        <v>16.214</v>
      </c>
      <c r="HQ206">
        <v>101.033</v>
      </c>
      <c r="HR206">
        <v>102.03</v>
      </c>
    </row>
    <row r="207" spans="1:226">
      <c r="A207">
        <v>191</v>
      </c>
      <c r="B207">
        <v>1664295031.6</v>
      </c>
      <c r="C207">
        <v>1924.599999904633</v>
      </c>
      <c r="D207" t="s">
        <v>742</v>
      </c>
      <c r="E207" t="s">
        <v>743</v>
      </c>
      <c r="F207">
        <v>5</v>
      </c>
      <c r="G207" t="s">
        <v>353</v>
      </c>
      <c r="H207" t="s">
        <v>555</v>
      </c>
      <c r="I207">
        <v>1664295023.814285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1585.24945309091</v>
      </c>
      <c r="AK207">
        <v>1542.185151515152</v>
      </c>
      <c r="AL207">
        <v>3.31856277056255</v>
      </c>
      <c r="AM207">
        <v>63.45</v>
      </c>
      <c r="AN207">
        <f>(AP207 - AO207 + BO207*1E3/(8.314*(BQ207+273.15)) * AR207/BN207 * AQ207) * BN207/(100*BB207) * 1000/(1000 - AP207)</f>
        <v>0</v>
      </c>
      <c r="AO207">
        <v>16.15925087330531</v>
      </c>
      <c r="AP207">
        <v>18.34304615384615</v>
      </c>
      <c r="AQ207">
        <v>0.007741805691894959</v>
      </c>
      <c r="AR207">
        <v>96.68366070710924</v>
      </c>
      <c r="AS207">
        <v>7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1664295023.814285</v>
      </c>
      <c r="BH207">
        <v>1489.781785714286</v>
      </c>
      <c r="BI207">
        <v>1543.641428571429</v>
      </c>
      <c r="BJ207">
        <v>18.30981428571429</v>
      </c>
      <c r="BK207">
        <v>16.104875</v>
      </c>
      <c r="BL207">
        <v>1484.401785714286</v>
      </c>
      <c r="BM207">
        <v>18.11173928571429</v>
      </c>
      <c r="BN207">
        <v>500.0312142857143</v>
      </c>
      <c r="BO207">
        <v>91.09992857142856</v>
      </c>
      <c r="BP207">
        <v>0.09984985714285714</v>
      </c>
      <c r="BQ207">
        <v>24.36607857142857</v>
      </c>
      <c r="BR207">
        <v>25.03544642857143</v>
      </c>
      <c r="BS207">
        <v>999.9000000000002</v>
      </c>
      <c r="BT207">
        <v>0</v>
      </c>
      <c r="BU207">
        <v>0</v>
      </c>
      <c r="BV207">
        <v>9996.1775</v>
      </c>
      <c r="BW207">
        <v>0</v>
      </c>
      <c r="BX207">
        <v>8.440099999999999</v>
      </c>
      <c r="BY207">
        <v>-53.86037857142857</v>
      </c>
      <c r="BZ207">
        <v>1517.568571428571</v>
      </c>
      <c r="CA207">
        <v>1568.908571428571</v>
      </c>
      <c r="CB207">
        <v>2.204943928571429</v>
      </c>
      <c r="CC207">
        <v>1543.641428571429</v>
      </c>
      <c r="CD207">
        <v>16.104875</v>
      </c>
      <c r="CE207">
        <v>1.668023571428571</v>
      </c>
      <c r="CF207">
        <v>1.467153571428571</v>
      </c>
      <c r="CG207">
        <v>14.60200714285714</v>
      </c>
      <c r="CH207">
        <v>12.63000714285714</v>
      </c>
      <c r="CI207">
        <v>1999.999642857143</v>
      </c>
      <c r="CJ207">
        <v>0.9800041428571429</v>
      </c>
      <c r="CK207">
        <v>0.01999561428571428</v>
      </c>
      <c r="CL207">
        <v>0</v>
      </c>
      <c r="CM207">
        <v>751.3667857142857</v>
      </c>
      <c r="CN207">
        <v>5.000560000000001</v>
      </c>
      <c r="CO207">
        <v>14970.91785714285</v>
      </c>
      <c r="CP207">
        <v>17294.9</v>
      </c>
      <c r="CQ207">
        <v>37.86142857142857</v>
      </c>
      <c r="CR207">
        <v>38.12942857142857</v>
      </c>
      <c r="CS207">
        <v>36.93285714285714</v>
      </c>
      <c r="CT207">
        <v>36.88157142857143</v>
      </c>
      <c r="CU207">
        <v>38.12471428571428</v>
      </c>
      <c r="CV207">
        <v>1955.108928571428</v>
      </c>
      <c r="CW207">
        <v>39.8907142857143</v>
      </c>
      <c r="CX207">
        <v>0</v>
      </c>
      <c r="CY207">
        <v>1664295047.7</v>
      </c>
      <c r="CZ207">
        <v>0</v>
      </c>
      <c r="DA207">
        <v>0</v>
      </c>
      <c r="DB207" t="s">
        <v>356</v>
      </c>
      <c r="DC207">
        <v>1663861122</v>
      </c>
      <c r="DD207">
        <v>1663861125</v>
      </c>
      <c r="DE207">
        <v>0</v>
      </c>
      <c r="DF207">
        <v>-0.287</v>
      </c>
      <c r="DG207">
        <v>-0.004</v>
      </c>
      <c r="DH207">
        <v>3.172</v>
      </c>
      <c r="DI207">
        <v>0.178</v>
      </c>
      <c r="DJ207">
        <v>400</v>
      </c>
      <c r="DK207">
        <v>17</v>
      </c>
      <c r="DL207">
        <v>0.18</v>
      </c>
      <c r="DM207">
        <v>0.07000000000000001</v>
      </c>
      <c r="DN207">
        <v>-53.83654249999999</v>
      </c>
      <c r="DO207">
        <v>0.6205519699813332</v>
      </c>
      <c r="DP207">
        <v>0.2423577086534486</v>
      </c>
      <c r="DQ207">
        <v>0</v>
      </c>
      <c r="DR207">
        <v>2.22843275</v>
      </c>
      <c r="DS207">
        <v>-0.5253040525328416</v>
      </c>
      <c r="DT207">
        <v>0.05239145922702956</v>
      </c>
      <c r="DU207">
        <v>0</v>
      </c>
      <c r="DV207">
        <v>0</v>
      </c>
      <c r="DW207">
        <v>2</v>
      </c>
      <c r="DX207" t="s">
        <v>357</v>
      </c>
      <c r="DY207">
        <v>2.98041</v>
      </c>
      <c r="DZ207">
        <v>2.72803</v>
      </c>
      <c r="EA207">
        <v>0.203988</v>
      </c>
      <c r="EB207">
        <v>0.209936</v>
      </c>
      <c r="EC207">
        <v>0.0897148</v>
      </c>
      <c r="ED207">
        <v>0.0826151</v>
      </c>
      <c r="EE207">
        <v>23913.4</v>
      </c>
      <c r="EF207">
        <v>23384.9</v>
      </c>
      <c r="EG207">
        <v>30566.1</v>
      </c>
      <c r="EH207">
        <v>29839.8</v>
      </c>
      <c r="EI207">
        <v>38396.7</v>
      </c>
      <c r="EJ207">
        <v>36049.7</v>
      </c>
      <c r="EK207">
        <v>46745.5</v>
      </c>
      <c r="EL207">
        <v>44369</v>
      </c>
      <c r="EM207">
        <v>1.8794</v>
      </c>
      <c r="EN207">
        <v>1.89342</v>
      </c>
      <c r="EO207">
        <v>0.122223</v>
      </c>
      <c r="EP207">
        <v>0</v>
      </c>
      <c r="EQ207">
        <v>23.0427</v>
      </c>
      <c r="ER207">
        <v>999.9</v>
      </c>
      <c r="ES207">
        <v>39.7</v>
      </c>
      <c r="ET207">
        <v>30.1</v>
      </c>
      <c r="EU207">
        <v>18.673</v>
      </c>
      <c r="EV207">
        <v>63.6055</v>
      </c>
      <c r="EW207">
        <v>24.0986</v>
      </c>
      <c r="EX207">
        <v>1</v>
      </c>
      <c r="EY207">
        <v>-0.0998501</v>
      </c>
      <c r="EZ207">
        <v>1.59036</v>
      </c>
      <c r="FA207">
        <v>20.2357</v>
      </c>
      <c r="FB207">
        <v>5.22178</v>
      </c>
      <c r="FC207">
        <v>11.968</v>
      </c>
      <c r="FD207">
        <v>4.9674</v>
      </c>
      <c r="FE207">
        <v>3.28833</v>
      </c>
      <c r="FF207">
        <v>9999</v>
      </c>
      <c r="FG207">
        <v>9999</v>
      </c>
      <c r="FH207">
        <v>9999</v>
      </c>
      <c r="FI207">
        <v>377.4</v>
      </c>
      <c r="FJ207">
        <v>4.97273</v>
      </c>
      <c r="FK207">
        <v>1.87693</v>
      </c>
      <c r="FL207">
        <v>1.875</v>
      </c>
      <c r="FM207">
        <v>1.87789</v>
      </c>
      <c r="FN207">
        <v>1.87454</v>
      </c>
      <c r="FO207">
        <v>1.87819</v>
      </c>
      <c r="FP207">
        <v>1.87531</v>
      </c>
      <c r="FQ207">
        <v>1.87637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5.43</v>
      </c>
      <c r="GF207">
        <v>0.1987</v>
      </c>
      <c r="GG207">
        <v>1.777354642861949</v>
      </c>
      <c r="GH207">
        <v>0.004141656873719072</v>
      </c>
      <c r="GI207">
        <v>-1.960372967482991E-06</v>
      </c>
      <c r="GJ207">
        <v>5.42736388890357E-10</v>
      </c>
      <c r="GK207">
        <v>-0.009777689371679627</v>
      </c>
      <c r="GL207">
        <v>0.002273355880072555</v>
      </c>
      <c r="GM207">
        <v>0.000541358641816816</v>
      </c>
      <c r="GN207">
        <v>-1.836191331155658E-06</v>
      </c>
      <c r="GO207">
        <v>-0</v>
      </c>
      <c r="GP207">
        <v>2096</v>
      </c>
      <c r="GQ207">
        <v>1</v>
      </c>
      <c r="GR207">
        <v>23</v>
      </c>
      <c r="GS207">
        <v>7231.8</v>
      </c>
      <c r="GT207">
        <v>7231.8</v>
      </c>
      <c r="GU207">
        <v>3.19946</v>
      </c>
      <c r="GV207">
        <v>2.49756</v>
      </c>
      <c r="GW207">
        <v>1.39893</v>
      </c>
      <c r="GX207">
        <v>2.33643</v>
      </c>
      <c r="GY207">
        <v>1.44897</v>
      </c>
      <c r="GZ207">
        <v>2.45239</v>
      </c>
      <c r="HA207">
        <v>34.8755</v>
      </c>
      <c r="HB207">
        <v>15.2878</v>
      </c>
      <c r="HC207">
        <v>18</v>
      </c>
      <c r="HD207">
        <v>486.403</v>
      </c>
      <c r="HE207">
        <v>465.917</v>
      </c>
      <c r="HF207">
        <v>21.2035</v>
      </c>
      <c r="HG207">
        <v>25.6857</v>
      </c>
      <c r="HH207">
        <v>30</v>
      </c>
      <c r="HI207">
        <v>25.5424</v>
      </c>
      <c r="HJ207">
        <v>25.6208</v>
      </c>
      <c r="HK207">
        <v>64.1489</v>
      </c>
      <c r="HL207">
        <v>18.2132</v>
      </c>
      <c r="HM207">
        <v>46.5863</v>
      </c>
      <c r="HN207">
        <v>21.1734</v>
      </c>
      <c r="HO207">
        <v>1590.21</v>
      </c>
      <c r="HP207">
        <v>16.2441</v>
      </c>
      <c r="HQ207">
        <v>101.032</v>
      </c>
      <c r="HR207">
        <v>102.03</v>
      </c>
    </row>
    <row r="208" spans="1:226">
      <c r="A208">
        <v>192</v>
      </c>
      <c r="B208">
        <v>1664295036.6</v>
      </c>
      <c r="C208">
        <v>1929.599999904633</v>
      </c>
      <c r="D208" t="s">
        <v>744</v>
      </c>
      <c r="E208" t="s">
        <v>745</v>
      </c>
      <c r="F208">
        <v>5</v>
      </c>
      <c r="G208" t="s">
        <v>353</v>
      </c>
      <c r="H208" t="s">
        <v>555</v>
      </c>
      <c r="I208">
        <v>1664295029.1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1602.47838348052</v>
      </c>
      <c r="AK208">
        <v>1559.142424242425</v>
      </c>
      <c r="AL208">
        <v>3.424147186147533</v>
      </c>
      <c r="AM208">
        <v>63.45</v>
      </c>
      <c r="AN208">
        <f>(AP208 - AO208 + BO208*1E3/(8.314*(BQ208+273.15)) * AR208/BN208 * AQ208) * BN208/(100*BB208) * 1000/(1000 - AP208)</f>
        <v>0</v>
      </c>
      <c r="AO208">
        <v>16.16234811975271</v>
      </c>
      <c r="AP208">
        <v>18.34805804195805</v>
      </c>
      <c r="AQ208">
        <v>0.000903857173175136</v>
      </c>
      <c r="AR208">
        <v>96.68366070710924</v>
      </c>
      <c r="AS208">
        <v>7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1664295029.1</v>
      </c>
      <c r="BH208">
        <v>1507.332222222222</v>
      </c>
      <c r="BI208">
        <v>1561.345555555555</v>
      </c>
      <c r="BJ208">
        <v>18.32960740740741</v>
      </c>
      <c r="BK208">
        <v>16.15033703703704</v>
      </c>
      <c r="BL208">
        <v>1501.917407407407</v>
      </c>
      <c r="BM208">
        <v>18.13113703703704</v>
      </c>
      <c r="BN208">
        <v>500.0516296296296</v>
      </c>
      <c r="BO208">
        <v>91.10022592592593</v>
      </c>
      <c r="BP208">
        <v>0.09997395555555555</v>
      </c>
      <c r="BQ208">
        <v>24.35871111111111</v>
      </c>
      <c r="BR208">
        <v>25.03839629629629</v>
      </c>
      <c r="BS208">
        <v>999.9000000000001</v>
      </c>
      <c r="BT208">
        <v>0</v>
      </c>
      <c r="BU208">
        <v>0</v>
      </c>
      <c r="BV208">
        <v>9987.474444444444</v>
      </c>
      <c r="BW208">
        <v>0</v>
      </c>
      <c r="BX208">
        <v>8.440099999999999</v>
      </c>
      <c r="BY208">
        <v>-54.01537407407406</v>
      </c>
      <c r="BZ208">
        <v>1535.476666666666</v>
      </c>
      <c r="CA208">
        <v>1586.976666666667</v>
      </c>
      <c r="CB208">
        <v>2.179277407407407</v>
      </c>
      <c r="CC208">
        <v>1561.345555555555</v>
      </c>
      <c r="CD208">
        <v>16.15033703703704</v>
      </c>
      <c r="CE208">
        <v>1.669831481481482</v>
      </c>
      <c r="CF208">
        <v>1.471298888888889</v>
      </c>
      <c r="CG208">
        <v>14.61878518518519</v>
      </c>
      <c r="CH208">
        <v>12.67309259259259</v>
      </c>
      <c r="CI208">
        <v>1999.986666666667</v>
      </c>
      <c r="CJ208">
        <v>0.980004037037037</v>
      </c>
      <c r="CK208">
        <v>0.01999569629629629</v>
      </c>
      <c r="CL208">
        <v>0</v>
      </c>
      <c r="CM208">
        <v>750.810111111111</v>
      </c>
      <c r="CN208">
        <v>5.000560000000001</v>
      </c>
      <c r="CO208">
        <v>14960.10740740741</v>
      </c>
      <c r="CP208">
        <v>17294.77407407407</v>
      </c>
      <c r="CQ208">
        <v>37.90022222222222</v>
      </c>
      <c r="CR208">
        <v>38.125</v>
      </c>
      <c r="CS208">
        <v>36.91648148148148</v>
      </c>
      <c r="CT208">
        <v>36.87725925925926</v>
      </c>
      <c r="CU208">
        <v>38.11551851851851</v>
      </c>
      <c r="CV208">
        <v>1955.096296296296</v>
      </c>
      <c r="CW208">
        <v>39.89037037037038</v>
      </c>
      <c r="CX208">
        <v>0</v>
      </c>
      <c r="CY208">
        <v>1664295052.5</v>
      </c>
      <c r="CZ208">
        <v>0</v>
      </c>
      <c r="DA208">
        <v>0</v>
      </c>
      <c r="DB208" t="s">
        <v>356</v>
      </c>
      <c r="DC208">
        <v>1663861122</v>
      </c>
      <c r="DD208">
        <v>1663861125</v>
      </c>
      <c r="DE208">
        <v>0</v>
      </c>
      <c r="DF208">
        <v>-0.287</v>
      </c>
      <c r="DG208">
        <v>-0.004</v>
      </c>
      <c r="DH208">
        <v>3.172</v>
      </c>
      <c r="DI208">
        <v>0.178</v>
      </c>
      <c r="DJ208">
        <v>400</v>
      </c>
      <c r="DK208">
        <v>17</v>
      </c>
      <c r="DL208">
        <v>0.18</v>
      </c>
      <c r="DM208">
        <v>0.07000000000000001</v>
      </c>
      <c r="DN208">
        <v>-53.9106</v>
      </c>
      <c r="DO208">
        <v>-0.0537163227015347</v>
      </c>
      <c r="DP208">
        <v>0.3660956917255375</v>
      </c>
      <c r="DQ208">
        <v>1</v>
      </c>
      <c r="DR208">
        <v>2.2032345</v>
      </c>
      <c r="DS208">
        <v>-0.3216522326454047</v>
      </c>
      <c r="DT208">
        <v>0.03628910497311831</v>
      </c>
      <c r="DU208">
        <v>0</v>
      </c>
      <c r="DV208">
        <v>1</v>
      </c>
      <c r="DW208">
        <v>2</v>
      </c>
      <c r="DX208" t="s">
        <v>412</v>
      </c>
      <c r="DY208">
        <v>2.98088</v>
      </c>
      <c r="DZ208">
        <v>2.72856</v>
      </c>
      <c r="EA208">
        <v>0.205323</v>
      </c>
      <c r="EB208">
        <v>0.211404</v>
      </c>
      <c r="EC208">
        <v>0.0897319</v>
      </c>
      <c r="ED208">
        <v>0.0827996</v>
      </c>
      <c r="EE208">
        <v>23873.4</v>
      </c>
      <c r="EF208">
        <v>23341.6</v>
      </c>
      <c r="EG208">
        <v>30566.3</v>
      </c>
      <c r="EH208">
        <v>29840.1</v>
      </c>
      <c r="EI208">
        <v>38396.1</v>
      </c>
      <c r="EJ208">
        <v>36043.1</v>
      </c>
      <c r="EK208">
        <v>46745.4</v>
      </c>
      <c r="EL208">
        <v>44369.8</v>
      </c>
      <c r="EM208">
        <v>1.8797</v>
      </c>
      <c r="EN208">
        <v>1.89368</v>
      </c>
      <c r="EO208">
        <v>0.12096</v>
      </c>
      <c r="EP208">
        <v>0</v>
      </c>
      <c r="EQ208">
        <v>23.0391</v>
      </c>
      <c r="ER208">
        <v>999.9</v>
      </c>
      <c r="ES208">
        <v>39.7</v>
      </c>
      <c r="ET208">
        <v>30.1</v>
      </c>
      <c r="EU208">
        <v>18.6737</v>
      </c>
      <c r="EV208">
        <v>63.2555</v>
      </c>
      <c r="EW208">
        <v>23.6298</v>
      </c>
      <c r="EX208">
        <v>1</v>
      </c>
      <c r="EY208">
        <v>-0.09987550000000001</v>
      </c>
      <c r="EZ208">
        <v>1.61651</v>
      </c>
      <c r="FA208">
        <v>20.2364</v>
      </c>
      <c r="FB208">
        <v>5.22822</v>
      </c>
      <c r="FC208">
        <v>11.968</v>
      </c>
      <c r="FD208">
        <v>4.97005</v>
      </c>
      <c r="FE208">
        <v>3.28968</v>
      </c>
      <c r="FF208">
        <v>9999</v>
      </c>
      <c r="FG208">
        <v>9999</v>
      </c>
      <c r="FH208">
        <v>9999</v>
      </c>
      <c r="FI208">
        <v>377.4</v>
      </c>
      <c r="FJ208">
        <v>4.97273</v>
      </c>
      <c r="FK208">
        <v>1.87694</v>
      </c>
      <c r="FL208">
        <v>1.875</v>
      </c>
      <c r="FM208">
        <v>1.87788</v>
      </c>
      <c r="FN208">
        <v>1.87455</v>
      </c>
      <c r="FO208">
        <v>1.87818</v>
      </c>
      <c r="FP208">
        <v>1.8753</v>
      </c>
      <c r="FQ208">
        <v>1.87637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5.47</v>
      </c>
      <c r="GF208">
        <v>0.1988</v>
      </c>
      <c r="GG208">
        <v>1.777354642861949</v>
      </c>
      <c r="GH208">
        <v>0.004141656873719072</v>
      </c>
      <c r="GI208">
        <v>-1.960372967482991E-06</v>
      </c>
      <c r="GJ208">
        <v>5.42736388890357E-10</v>
      </c>
      <c r="GK208">
        <v>-0.009777689371679627</v>
      </c>
      <c r="GL208">
        <v>0.002273355880072555</v>
      </c>
      <c r="GM208">
        <v>0.000541358641816816</v>
      </c>
      <c r="GN208">
        <v>-1.836191331155658E-06</v>
      </c>
      <c r="GO208">
        <v>-0</v>
      </c>
      <c r="GP208">
        <v>2096</v>
      </c>
      <c r="GQ208">
        <v>1</v>
      </c>
      <c r="GR208">
        <v>23</v>
      </c>
      <c r="GS208">
        <v>7231.9</v>
      </c>
      <c r="GT208">
        <v>7231.9</v>
      </c>
      <c r="GU208">
        <v>3.22632</v>
      </c>
      <c r="GV208">
        <v>2.5061</v>
      </c>
      <c r="GW208">
        <v>1.39893</v>
      </c>
      <c r="GX208">
        <v>2.33765</v>
      </c>
      <c r="GY208">
        <v>1.44897</v>
      </c>
      <c r="GZ208">
        <v>2.48047</v>
      </c>
      <c r="HA208">
        <v>34.8755</v>
      </c>
      <c r="HB208">
        <v>15.2703</v>
      </c>
      <c r="HC208">
        <v>18</v>
      </c>
      <c r="HD208">
        <v>486.565</v>
      </c>
      <c r="HE208">
        <v>466.066</v>
      </c>
      <c r="HF208">
        <v>21.1645</v>
      </c>
      <c r="HG208">
        <v>25.6841</v>
      </c>
      <c r="HH208">
        <v>30</v>
      </c>
      <c r="HI208">
        <v>25.5424</v>
      </c>
      <c r="HJ208">
        <v>25.6196</v>
      </c>
      <c r="HK208">
        <v>64.6156</v>
      </c>
      <c r="HL208">
        <v>17.9294</v>
      </c>
      <c r="HM208">
        <v>46.9718</v>
      </c>
      <c r="HN208">
        <v>21.1264</v>
      </c>
      <c r="HO208">
        <v>1603.63</v>
      </c>
      <c r="HP208">
        <v>16.2854</v>
      </c>
      <c r="HQ208">
        <v>101.032</v>
      </c>
      <c r="HR208">
        <v>102.031</v>
      </c>
    </row>
    <row r="209" spans="1:226">
      <c r="A209">
        <v>193</v>
      </c>
      <c r="B209">
        <v>1664295466.1</v>
      </c>
      <c r="C209">
        <v>2359.099999904633</v>
      </c>
      <c r="D209" t="s">
        <v>746</v>
      </c>
      <c r="E209" t="s">
        <v>747</v>
      </c>
      <c r="F209">
        <v>5</v>
      </c>
      <c r="G209" t="s">
        <v>353</v>
      </c>
      <c r="H209" t="s">
        <v>748</v>
      </c>
      <c r="I209">
        <v>1664295458.349999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424.8510292536798</v>
      </c>
      <c r="AK209">
        <v>401.2440727272727</v>
      </c>
      <c r="AL209">
        <v>-0.0008743986448393058</v>
      </c>
      <c r="AM209">
        <v>63.45</v>
      </c>
      <c r="AN209">
        <f>(AP209 - AO209 + BO209*1E3/(8.314*(BQ209+273.15)) * AR209/BN209 * AQ209) * BN209/(100*BB209) * 1000/(1000 - AP209)</f>
        <v>0</v>
      </c>
      <c r="AO209">
        <v>11.32552528955987</v>
      </c>
      <c r="AP209">
        <v>18.41564545454547</v>
      </c>
      <c r="AQ209">
        <v>-0.0006296046257696041</v>
      </c>
      <c r="AR209">
        <v>96.67951162515486</v>
      </c>
      <c r="AS209">
        <v>6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1664295458.349999</v>
      </c>
      <c r="BH209">
        <v>393.8774666666666</v>
      </c>
      <c r="BI209">
        <v>420.0558333333333</v>
      </c>
      <c r="BJ209">
        <v>18.42604666666666</v>
      </c>
      <c r="BK209">
        <v>11.31707</v>
      </c>
      <c r="BL209">
        <v>390.7486333333333</v>
      </c>
      <c r="BM209">
        <v>18.22567333333333</v>
      </c>
      <c r="BN209">
        <v>500.0526</v>
      </c>
      <c r="BO209">
        <v>91.09487</v>
      </c>
      <c r="BP209">
        <v>0.09989320666666665</v>
      </c>
      <c r="BQ209">
        <v>25.12380333333333</v>
      </c>
      <c r="BR209">
        <v>25.08684999999999</v>
      </c>
      <c r="BS209">
        <v>999.9000000000002</v>
      </c>
      <c r="BT209">
        <v>0</v>
      </c>
      <c r="BU209">
        <v>0</v>
      </c>
      <c r="BV209">
        <v>10001.41166666667</v>
      </c>
      <c r="BW209">
        <v>0</v>
      </c>
      <c r="BX209">
        <v>8.384930000000001</v>
      </c>
      <c r="BY209">
        <v>-26.17848</v>
      </c>
      <c r="BZ209">
        <v>401.2712333333333</v>
      </c>
      <c r="CA209">
        <v>424.8640666666667</v>
      </c>
      <c r="CB209">
        <v>7.108962999999998</v>
      </c>
      <c r="CC209">
        <v>420.0558333333333</v>
      </c>
      <c r="CD209">
        <v>11.31707</v>
      </c>
      <c r="CE209">
        <v>1.678517333333333</v>
      </c>
      <c r="CF209">
        <v>1.030928</v>
      </c>
      <c r="CG209">
        <v>14.69917333333333</v>
      </c>
      <c r="CH209">
        <v>7.360933666666666</v>
      </c>
      <c r="CI209">
        <v>2000.01</v>
      </c>
      <c r="CJ209">
        <v>0.9799985000000002</v>
      </c>
      <c r="CK209">
        <v>0.02000140333333333</v>
      </c>
      <c r="CL209">
        <v>0</v>
      </c>
      <c r="CM209">
        <v>947.3604000000001</v>
      </c>
      <c r="CN209">
        <v>5.000560000000002</v>
      </c>
      <c r="CO209">
        <v>18939.26</v>
      </c>
      <c r="CP209">
        <v>17294.96333333333</v>
      </c>
      <c r="CQ209">
        <v>40.62053333333332</v>
      </c>
      <c r="CR209">
        <v>40.09139999999999</v>
      </c>
      <c r="CS209">
        <v>39.24566666666666</v>
      </c>
      <c r="CT209">
        <v>38.94566666666666</v>
      </c>
      <c r="CU209">
        <v>40.52053333333333</v>
      </c>
      <c r="CV209">
        <v>1955.106666666667</v>
      </c>
      <c r="CW209">
        <v>39.90333333333335</v>
      </c>
      <c r="CX209">
        <v>0</v>
      </c>
      <c r="CY209">
        <v>1664295482.1</v>
      </c>
      <c r="CZ209">
        <v>0</v>
      </c>
      <c r="DA209">
        <v>0</v>
      </c>
      <c r="DB209" t="s">
        <v>356</v>
      </c>
      <c r="DC209">
        <v>1663861122</v>
      </c>
      <c r="DD209">
        <v>1663861125</v>
      </c>
      <c r="DE209">
        <v>0</v>
      </c>
      <c r="DF209">
        <v>-0.287</v>
      </c>
      <c r="DG209">
        <v>-0.004</v>
      </c>
      <c r="DH209">
        <v>3.172</v>
      </c>
      <c r="DI209">
        <v>0.178</v>
      </c>
      <c r="DJ209">
        <v>400</v>
      </c>
      <c r="DK209">
        <v>17</v>
      </c>
      <c r="DL209">
        <v>0.18</v>
      </c>
      <c r="DM209">
        <v>0.07000000000000001</v>
      </c>
      <c r="DN209">
        <v>-26.1727</v>
      </c>
      <c r="DO209">
        <v>0.03857110694184174</v>
      </c>
      <c r="DP209">
        <v>0.04602007170789705</v>
      </c>
      <c r="DQ209">
        <v>1</v>
      </c>
      <c r="DR209">
        <v>7.123341000000001</v>
      </c>
      <c r="DS209">
        <v>-0.3166054784240174</v>
      </c>
      <c r="DT209">
        <v>0.03252249819740172</v>
      </c>
      <c r="DU209">
        <v>0</v>
      </c>
      <c r="DV209">
        <v>1</v>
      </c>
      <c r="DW209">
        <v>2</v>
      </c>
      <c r="DX209" t="s">
        <v>412</v>
      </c>
      <c r="DY209">
        <v>2.98025</v>
      </c>
      <c r="DZ209">
        <v>2.72781</v>
      </c>
      <c r="EA209">
        <v>0.08236839999999999</v>
      </c>
      <c r="EB209">
        <v>0.0874098</v>
      </c>
      <c r="EC209">
        <v>0.0899842</v>
      </c>
      <c r="ED209">
        <v>0.0639644</v>
      </c>
      <c r="EE209">
        <v>27575.1</v>
      </c>
      <c r="EF209">
        <v>27017.3</v>
      </c>
      <c r="EG209">
        <v>30575.7</v>
      </c>
      <c r="EH209">
        <v>29846.6</v>
      </c>
      <c r="EI209">
        <v>38387.2</v>
      </c>
      <c r="EJ209">
        <v>36791.4</v>
      </c>
      <c r="EK209">
        <v>46759</v>
      </c>
      <c r="EL209">
        <v>44379.7</v>
      </c>
      <c r="EM209">
        <v>1.88345</v>
      </c>
      <c r="EN209">
        <v>1.88197</v>
      </c>
      <c r="EO209">
        <v>0.108063</v>
      </c>
      <c r="EP209">
        <v>0</v>
      </c>
      <c r="EQ209">
        <v>23.3221</v>
      </c>
      <c r="ER209">
        <v>999.9</v>
      </c>
      <c r="ES209">
        <v>38.6</v>
      </c>
      <c r="ET209">
        <v>30</v>
      </c>
      <c r="EU209">
        <v>18.052</v>
      </c>
      <c r="EV209">
        <v>63.6355</v>
      </c>
      <c r="EW209">
        <v>24.3029</v>
      </c>
      <c r="EX209">
        <v>1</v>
      </c>
      <c r="EY209">
        <v>-0.108829</v>
      </c>
      <c r="EZ209">
        <v>1.44586</v>
      </c>
      <c r="FA209">
        <v>20.2374</v>
      </c>
      <c r="FB209">
        <v>5.22882</v>
      </c>
      <c r="FC209">
        <v>11.968</v>
      </c>
      <c r="FD209">
        <v>4.9702</v>
      </c>
      <c r="FE209">
        <v>3.28925</v>
      </c>
      <c r="FF209">
        <v>9999</v>
      </c>
      <c r="FG209">
        <v>9999</v>
      </c>
      <c r="FH209">
        <v>9999</v>
      </c>
      <c r="FI209">
        <v>377.5</v>
      </c>
      <c r="FJ209">
        <v>4.97273</v>
      </c>
      <c r="FK209">
        <v>1.8769</v>
      </c>
      <c r="FL209">
        <v>1.875</v>
      </c>
      <c r="FM209">
        <v>1.87784</v>
      </c>
      <c r="FN209">
        <v>1.87454</v>
      </c>
      <c r="FO209">
        <v>1.87819</v>
      </c>
      <c r="FP209">
        <v>1.87531</v>
      </c>
      <c r="FQ209">
        <v>1.87637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3.129</v>
      </c>
      <c r="GF209">
        <v>0.2002</v>
      </c>
      <c r="GG209">
        <v>1.777354642861949</v>
      </c>
      <c r="GH209">
        <v>0.004141656873719072</v>
      </c>
      <c r="GI209">
        <v>-1.960372967482991E-06</v>
      </c>
      <c r="GJ209">
        <v>5.42736388890357E-10</v>
      </c>
      <c r="GK209">
        <v>-0.009777689371679627</v>
      </c>
      <c r="GL209">
        <v>0.002273355880072555</v>
      </c>
      <c r="GM209">
        <v>0.000541358641816816</v>
      </c>
      <c r="GN209">
        <v>-1.836191331155658E-06</v>
      </c>
      <c r="GO209">
        <v>-0</v>
      </c>
      <c r="GP209">
        <v>2096</v>
      </c>
      <c r="GQ209">
        <v>1</v>
      </c>
      <c r="GR209">
        <v>23</v>
      </c>
      <c r="GS209">
        <v>7239.1</v>
      </c>
      <c r="GT209">
        <v>7239</v>
      </c>
      <c r="GU209">
        <v>1.10352</v>
      </c>
      <c r="GV209">
        <v>2.52686</v>
      </c>
      <c r="GW209">
        <v>1.39893</v>
      </c>
      <c r="GX209">
        <v>2.33643</v>
      </c>
      <c r="GY209">
        <v>1.44897</v>
      </c>
      <c r="GZ209">
        <v>2.36816</v>
      </c>
      <c r="HA209">
        <v>34.8066</v>
      </c>
      <c r="HB209">
        <v>15.209</v>
      </c>
      <c r="HC209">
        <v>18</v>
      </c>
      <c r="HD209">
        <v>487.971</v>
      </c>
      <c r="HE209">
        <v>457.905</v>
      </c>
      <c r="HF209">
        <v>22.4247</v>
      </c>
      <c r="HG209">
        <v>25.5934</v>
      </c>
      <c r="HH209">
        <v>30.0004</v>
      </c>
      <c r="HI209">
        <v>25.4529</v>
      </c>
      <c r="HJ209">
        <v>25.5294</v>
      </c>
      <c r="HK209">
        <v>22.1346</v>
      </c>
      <c r="HL209">
        <v>36.6703</v>
      </c>
      <c r="HM209">
        <v>40.2252</v>
      </c>
      <c r="HN209">
        <v>22.3846</v>
      </c>
      <c r="HO209">
        <v>413.338</v>
      </c>
      <c r="HP209">
        <v>11.5647</v>
      </c>
      <c r="HQ209">
        <v>101.062</v>
      </c>
      <c r="HR209">
        <v>102.054</v>
      </c>
    </row>
    <row r="210" spans="1:226">
      <c r="A210">
        <v>194</v>
      </c>
      <c r="B210">
        <v>1664295471.1</v>
      </c>
      <c r="C210">
        <v>2364.099999904633</v>
      </c>
      <c r="D210" t="s">
        <v>749</v>
      </c>
      <c r="E210" t="s">
        <v>750</v>
      </c>
      <c r="F210">
        <v>5</v>
      </c>
      <c r="G210" t="s">
        <v>353</v>
      </c>
      <c r="H210" t="s">
        <v>748</v>
      </c>
      <c r="I210">
        <v>1664295463.255172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424.7576369142858</v>
      </c>
      <c r="AK210">
        <v>401.1428484848485</v>
      </c>
      <c r="AL210">
        <v>-0.001235027829315935</v>
      </c>
      <c r="AM210">
        <v>63.45</v>
      </c>
      <c r="AN210">
        <f>(AP210 - AO210 + BO210*1E3/(8.314*(BQ210+273.15)) * AR210/BN210 * AQ210) * BN210/(100*BB210) * 1000/(1000 - AP210)</f>
        <v>0</v>
      </c>
      <c r="AO210">
        <v>11.40884679439696</v>
      </c>
      <c r="AP210">
        <v>18.43190699300699</v>
      </c>
      <c r="AQ210">
        <v>0.0005670921698914981</v>
      </c>
      <c r="AR210">
        <v>96.67951162515486</v>
      </c>
      <c r="AS210">
        <v>5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1664295463.255172</v>
      </c>
      <c r="BH210">
        <v>393.8567241379311</v>
      </c>
      <c r="BI210">
        <v>419.8535172413793</v>
      </c>
      <c r="BJ210">
        <v>18.42134482758621</v>
      </c>
      <c r="BK210">
        <v>11.36281034482759</v>
      </c>
      <c r="BL210">
        <v>390.7280689655173</v>
      </c>
      <c r="BM210">
        <v>18.22106551724138</v>
      </c>
      <c r="BN210">
        <v>500.0547586206897</v>
      </c>
      <c r="BO210">
        <v>91.09556896551723</v>
      </c>
      <c r="BP210">
        <v>0.09984138275862069</v>
      </c>
      <c r="BQ210">
        <v>25.12043793103448</v>
      </c>
      <c r="BR210">
        <v>25.09554482758621</v>
      </c>
      <c r="BS210">
        <v>999.9000000000002</v>
      </c>
      <c r="BT210">
        <v>0</v>
      </c>
      <c r="BU210">
        <v>0</v>
      </c>
      <c r="BV210">
        <v>10002.9275862069</v>
      </c>
      <c r="BW210">
        <v>0</v>
      </c>
      <c r="BX210">
        <v>8.384930000000001</v>
      </c>
      <c r="BY210">
        <v>-25.99682413793104</v>
      </c>
      <c r="BZ210">
        <v>401.2483103448275</v>
      </c>
      <c r="CA210">
        <v>424.6791034482759</v>
      </c>
      <c r="CB210">
        <v>7.058521034482759</v>
      </c>
      <c r="CC210">
        <v>419.8535172413793</v>
      </c>
      <c r="CD210">
        <v>11.36281034482759</v>
      </c>
      <c r="CE210">
        <v>1.678102413793104</v>
      </c>
      <c r="CF210">
        <v>1.03510275862069</v>
      </c>
      <c r="CG210">
        <v>14.69534137931034</v>
      </c>
      <c r="CH210">
        <v>7.419918965517242</v>
      </c>
      <c r="CI210">
        <v>2000.010344827586</v>
      </c>
      <c r="CJ210">
        <v>0.9800032758620693</v>
      </c>
      <c r="CK210">
        <v>0.01999672068965517</v>
      </c>
      <c r="CL210">
        <v>0</v>
      </c>
      <c r="CM210">
        <v>944.2291379310345</v>
      </c>
      <c r="CN210">
        <v>5.000560000000001</v>
      </c>
      <c r="CO210">
        <v>18876.43793103448</v>
      </c>
      <c r="CP210">
        <v>17294.97931034482</v>
      </c>
      <c r="CQ210">
        <v>40.47596551724138</v>
      </c>
      <c r="CR210">
        <v>40.05358620689655</v>
      </c>
      <c r="CS210">
        <v>39.21741379310344</v>
      </c>
      <c r="CT210">
        <v>38.89196551724137</v>
      </c>
      <c r="CU210">
        <v>40.48248275862067</v>
      </c>
      <c r="CV210">
        <v>1955.117931034483</v>
      </c>
      <c r="CW210">
        <v>39.89206896551725</v>
      </c>
      <c r="CX210">
        <v>0</v>
      </c>
      <c r="CY210">
        <v>1664295486.9</v>
      </c>
      <c r="CZ210">
        <v>0</v>
      </c>
      <c r="DA210">
        <v>0</v>
      </c>
      <c r="DB210" t="s">
        <v>356</v>
      </c>
      <c r="DC210">
        <v>1663861122</v>
      </c>
      <c r="DD210">
        <v>1663861125</v>
      </c>
      <c r="DE210">
        <v>0</v>
      </c>
      <c r="DF210">
        <v>-0.287</v>
      </c>
      <c r="DG210">
        <v>-0.004</v>
      </c>
      <c r="DH210">
        <v>3.172</v>
      </c>
      <c r="DI210">
        <v>0.178</v>
      </c>
      <c r="DJ210">
        <v>400</v>
      </c>
      <c r="DK210">
        <v>17</v>
      </c>
      <c r="DL210">
        <v>0.18</v>
      </c>
      <c r="DM210">
        <v>0.07000000000000001</v>
      </c>
      <c r="DN210">
        <v>-26.10438</v>
      </c>
      <c r="DO210">
        <v>1.447355347091976</v>
      </c>
      <c r="DP210">
        <v>0.2428376795309986</v>
      </c>
      <c r="DQ210">
        <v>0</v>
      </c>
      <c r="DR210">
        <v>7.08484775</v>
      </c>
      <c r="DS210">
        <v>-0.5746215759850126</v>
      </c>
      <c r="DT210">
        <v>0.05706295104914832</v>
      </c>
      <c r="DU210">
        <v>0</v>
      </c>
      <c r="DV210">
        <v>0</v>
      </c>
      <c r="DW210">
        <v>2</v>
      </c>
      <c r="DX210" t="s">
        <v>357</v>
      </c>
      <c r="DY210">
        <v>2.98048</v>
      </c>
      <c r="DZ210">
        <v>2.72831</v>
      </c>
      <c r="EA210">
        <v>0.0823378</v>
      </c>
      <c r="EB210">
        <v>0.0869846</v>
      </c>
      <c r="EC210">
        <v>0.0900434</v>
      </c>
      <c r="ED210">
        <v>0.0643493</v>
      </c>
      <c r="EE210">
        <v>27576.2</v>
      </c>
      <c r="EF210">
        <v>27029.3</v>
      </c>
      <c r="EG210">
        <v>30575.9</v>
      </c>
      <c r="EH210">
        <v>29846</v>
      </c>
      <c r="EI210">
        <v>38385.2</v>
      </c>
      <c r="EJ210">
        <v>36775.2</v>
      </c>
      <c r="EK210">
        <v>46759.6</v>
      </c>
      <c r="EL210">
        <v>44378.6</v>
      </c>
      <c r="EM210">
        <v>1.88385</v>
      </c>
      <c r="EN210">
        <v>1.8817</v>
      </c>
      <c r="EO210">
        <v>0.107728</v>
      </c>
      <c r="EP210">
        <v>0</v>
      </c>
      <c r="EQ210">
        <v>23.3255</v>
      </c>
      <c r="ER210">
        <v>999.9</v>
      </c>
      <c r="ES210">
        <v>38.6</v>
      </c>
      <c r="ET210">
        <v>30</v>
      </c>
      <c r="EU210">
        <v>18.0533</v>
      </c>
      <c r="EV210">
        <v>63.4355</v>
      </c>
      <c r="EW210">
        <v>24.4752</v>
      </c>
      <c r="EX210">
        <v>1</v>
      </c>
      <c r="EY210">
        <v>-0.108572</v>
      </c>
      <c r="EZ210">
        <v>1.52435</v>
      </c>
      <c r="FA210">
        <v>20.2369</v>
      </c>
      <c r="FB210">
        <v>5.23107</v>
      </c>
      <c r="FC210">
        <v>11.968</v>
      </c>
      <c r="FD210">
        <v>4.97085</v>
      </c>
      <c r="FE210">
        <v>3.28965</v>
      </c>
      <c r="FF210">
        <v>9999</v>
      </c>
      <c r="FG210">
        <v>9999</v>
      </c>
      <c r="FH210">
        <v>9999</v>
      </c>
      <c r="FI210">
        <v>377.5</v>
      </c>
      <c r="FJ210">
        <v>4.97273</v>
      </c>
      <c r="FK210">
        <v>1.87687</v>
      </c>
      <c r="FL210">
        <v>1.875</v>
      </c>
      <c r="FM210">
        <v>1.87781</v>
      </c>
      <c r="FN210">
        <v>1.87454</v>
      </c>
      <c r="FO210">
        <v>1.87819</v>
      </c>
      <c r="FP210">
        <v>1.87531</v>
      </c>
      <c r="FQ210">
        <v>1.87637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3.129</v>
      </c>
      <c r="GF210">
        <v>0.2006</v>
      </c>
      <c r="GG210">
        <v>1.777354642861949</v>
      </c>
      <c r="GH210">
        <v>0.004141656873719072</v>
      </c>
      <c r="GI210">
        <v>-1.960372967482991E-06</v>
      </c>
      <c r="GJ210">
        <v>5.42736388890357E-10</v>
      </c>
      <c r="GK210">
        <v>-0.009777689371679627</v>
      </c>
      <c r="GL210">
        <v>0.002273355880072555</v>
      </c>
      <c r="GM210">
        <v>0.000541358641816816</v>
      </c>
      <c r="GN210">
        <v>-1.836191331155658E-06</v>
      </c>
      <c r="GO210">
        <v>-0</v>
      </c>
      <c r="GP210">
        <v>2096</v>
      </c>
      <c r="GQ210">
        <v>1</v>
      </c>
      <c r="GR210">
        <v>23</v>
      </c>
      <c r="GS210">
        <v>7239.2</v>
      </c>
      <c r="GT210">
        <v>7239.1</v>
      </c>
      <c r="GU210">
        <v>1.0791</v>
      </c>
      <c r="GV210">
        <v>2.52197</v>
      </c>
      <c r="GW210">
        <v>1.39893</v>
      </c>
      <c r="GX210">
        <v>2.33643</v>
      </c>
      <c r="GY210">
        <v>1.44897</v>
      </c>
      <c r="GZ210">
        <v>2.40356</v>
      </c>
      <c r="HA210">
        <v>34.8066</v>
      </c>
      <c r="HB210">
        <v>15.2178</v>
      </c>
      <c r="HC210">
        <v>18</v>
      </c>
      <c r="HD210">
        <v>488.181</v>
      </c>
      <c r="HE210">
        <v>457.732</v>
      </c>
      <c r="HF210">
        <v>22.3196</v>
      </c>
      <c r="HG210">
        <v>25.5932</v>
      </c>
      <c r="HH210">
        <v>30.0004</v>
      </c>
      <c r="HI210">
        <v>25.452</v>
      </c>
      <c r="HJ210">
        <v>25.5294</v>
      </c>
      <c r="HK210">
        <v>21.5966</v>
      </c>
      <c r="HL210">
        <v>36.3758</v>
      </c>
      <c r="HM210">
        <v>40.2252</v>
      </c>
      <c r="HN210">
        <v>22.2884</v>
      </c>
      <c r="HO210">
        <v>399.773</v>
      </c>
      <c r="HP210">
        <v>11.5981</v>
      </c>
      <c r="HQ210">
        <v>101.063</v>
      </c>
      <c r="HR210">
        <v>102.051</v>
      </c>
    </row>
    <row r="211" spans="1:226">
      <c r="A211">
        <v>195</v>
      </c>
      <c r="B211">
        <v>1664295476.1</v>
      </c>
      <c r="C211">
        <v>2369.099999904633</v>
      </c>
      <c r="D211" t="s">
        <v>751</v>
      </c>
      <c r="E211" t="s">
        <v>752</v>
      </c>
      <c r="F211">
        <v>5</v>
      </c>
      <c r="G211" t="s">
        <v>353</v>
      </c>
      <c r="H211" t="s">
        <v>748</v>
      </c>
      <c r="I211">
        <v>1664295468.332142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417.5988045887447</v>
      </c>
      <c r="AK211">
        <v>397.8244545454544</v>
      </c>
      <c r="AL211">
        <v>-0.8283345454545803</v>
      </c>
      <c r="AM211">
        <v>63.45</v>
      </c>
      <c r="AN211">
        <f>(AP211 - AO211 + BO211*1E3/(8.314*(BQ211+273.15)) * AR211/BN211 * AQ211) * BN211/(100*BB211) * 1000/(1000 - AP211)</f>
        <v>0</v>
      </c>
      <c r="AO211">
        <v>11.48675509749875</v>
      </c>
      <c r="AP211">
        <v>18.45818531468533</v>
      </c>
      <c r="AQ211">
        <v>0.0006625654349286358</v>
      </c>
      <c r="AR211">
        <v>96.67951162515486</v>
      </c>
      <c r="AS211">
        <v>6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1664295468.332142</v>
      </c>
      <c r="BH211">
        <v>393.3456428571428</v>
      </c>
      <c r="BI211">
        <v>417.1096785714286</v>
      </c>
      <c r="BJ211">
        <v>18.42846785714286</v>
      </c>
      <c r="BK211">
        <v>11.42509642857143</v>
      </c>
      <c r="BL211">
        <v>390.2185000000001</v>
      </c>
      <c r="BM211">
        <v>18.22805357142857</v>
      </c>
      <c r="BN211">
        <v>500.04825</v>
      </c>
      <c r="BO211">
        <v>91.09621428571428</v>
      </c>
      <c r="BP211">
        <v>0.09978975714285714</v>
      </c>
      <c r="BQ211">
        <v>25.11155</v>
      </c>
      <c r="BR211">
        <v>25.09521785714286</v>
      </c>
      <c r="BS211">
        <v>999.9000000000002</v>
      </c>
      <c r="BT211">
        <v>0</v>
      </c>
      <c r="BU211">
        <v>0</v>
      </c>
      <c r="BV211">
        <v>10006.26785714286</v>
      </c>
      <c r="BW211">
        <v>0</v>
      </c>
      <c r="BX211">
        <v>8.384930000000001</v>
      </c>
      <c r="BY211">
        <v>-23.76399999999999</v>
      </c>
      <c r="BZ211">
        <v>400.7305000000001</v>
      </c>
      <c r="CA211">
        <v>421.9299285714285</v>
      </c>
      <c r="CB211">
        <v>7.003378571428571</v>
      </c>
      <c r="CC211">
        <v>417.1096785714286</v>
      </c>
      <c r="CD211">
        <v>11.42509642857143</v>
      </c>
      <c r="CE211">
        <v>1.678763214285714</v>
      </c>
      <c r="CF211">
        <v>1.040782142857143</v>
      </c>
      <c r="CG211">
        <v>14.70144285714286</v>
      </c>
      <c r="CH211">
        <v>7.499891071428571</v>
      </c>
      <c r="CI211">
        <v>2000.014642857143</v>
      </c>
      <c r="CJ211">
        <v>0.9800072142857144</v>
      </c>
      <c r="CK211">
        <v>0.01999288571428571</v>
      </c>
      <c r="CL211">
        <v>0</v>
      </c>
      <c r="CM211">
        <v>941.0972142857144</v>
      </c>
      <c r="CN211">
        <v>5.000560000000001</v>
      </c>
      <c r="CO211">
        <v>18813.18214285714</v>
      </c>
      <c r="CP211">
        <v>17295.03571428571</v>
      </c>
      <c r="CQ211">
        <v>40.38803571428571</v>
      </c>
      <c r="CR211">
        <v>40.02435714285714</v>
      </c>
      <c r="CS211">
        <v>39.22285714285714</v>
      </c>
      <c r="CT211">
        <v>38.84125</v>
      </c>
      <c r="CU211">
        <v>40.45510714285713</v>
      </c>
      <c r="CV211">
        <v>1955.128571428571</v>
      </c>
      <c r="CW211">
        <v>39.88535714285715</v>
      </c>
      <c r="CX211">
        <v>0</v>
      </c>
      <c r="CY211">
        <v>1664295492.3</v>
      </c>
      <c r="CZ211">
        <v>0</v>
      </c>
      <c r="DA211">
        <v>0</v>
      </c>
      <c r="DB211" t="s">
        <v>356</v>
      </c>
      <c r="DC211">
        <v>1663861122</v>
      </c>
      <c r="DD211">
        <v>1663861125</v>
      </c>
      <c r="DE211">
        <v>0</v>
      </c>
      <c r="DF211">
        <v>-0.287</v>
      </c>
      <c r="DG211">
        <v>-0.004</v>
      </c>
      <c r="DH211">
        <v>3.172</v>
      </c>
      <c r="DI211">
        <v>0.178</v>
      </c>
      <c r="DJ211">
        <v>400</v>
      </c>
      <c r="DK211">
        <v>17</v>
      </c>
      <c r="DL211">
        <v>0.18</v>
      </c>
      <c r="DM211">
        <v>0.07000000000000001</v>
      </c>
      <c r="DN211">
        <v>-24.46323170731707</v>
      </c>
      <c r="DO211">
        <v>23.4494634146341</v>
      </c>
      <c r="DP211">
        <v>3.02252181185529</v>
      </c>
      <c r="DQ211">
        <v>0</v>
      </c>
      <c r="DR211">
        <v>7.031274390243902</v>
      </c>
      <c r="DS211">
        <v>-0.6814289895470327</v>
      </c>
      <c r="DT211">
        <v>0.06828594666864535</v>
      </c>
      <c r="DU211">
        <v>0</v>
      </c>
      <c r="DV211">
        <v>0</v>
      </c>
      <c r="DW211">
        <v>2</v>
      </c>
      <c r="DX211" t="s">
        <v>357</v>
      </c>
      <c r="DY211">
        <v>2.98062</v>
      </c>
      <c r="DZ211">
        <v>2.72844</v>
      </c>
      <c r="EA211">
        <v>0.0817185</v>
      </c>
      <c r="EB211">
        <v>0.08498120000000001</v>
      </c>
      <c r="EC211">
        <v>0.09013549999999999</v>
      </c>
      <c r="ED211">
        <v>0.06461649999999999</v>
      </c>
      <c r="EE211">
        <v>27594.6</v>
      </c>
      <c r="EF211">
        <v>27088.5</v>
      </c>
      <c r="EG211">
        <v>30575.7</v>
      </c>
      <c r="EH211">
        <v>29845.9</v>
      </c>
      <c r="EI211">
        <v>38380.7</v>
      </c>
      <c r="EJ211">
        <v>36764.3</v>
      </c>
      <c r="EK211">
        <v>46758.9</v>
      </c>
      <c r="EL211">
        <v>44378.4</v>
      </c>
      <c r="EM211">
        <v>1.88375</v>
      </c>
      <c r="EN211">
        <v>1.88178</v>
      </c>
      <c r="EO211">
        <v>0.107236</v>
      </c>
      <c r="EP211">
        <v>0</v>
      </c>
      <c r="EQ211">
        <v>23.3274</v>
      </c>
      <c r="ER211">
        <v>999.9</v>
      </c>
      <c r="ES211">
        <v>38.6</v>
      </c>
      <c r="ET211">
        <v>30</v>
      </c>
      <c r="EU211">
        <v>18.0536</v>
      </c>
      <c r="EV211">
        <v>63.8955</v>
      </c>
      <c r="EW211">
        <v>24.4591</v>
      </c>
      <c r="EX211">
        <v>1</v>
      </c>
      <c r="EY211">
        <v>-0.108481</v>
      </c>
      <c r="EZ211">
        <v>1.59142</v>
      </c>
      <c r="FA211">
        <v>20.2362</v>
      </c>
      <c r="FB211">
        <v>5.23017</v>
      </c>
      <c r="FC211">
        <v>11.968</v>
      </c>
      <c r="FD211">
        <v>4.9706</v>
      </c>
      <c r="FE211">
        <v>3.2895</v>
      </c>
      <c r="FF211">
        <v>9999</v>
      </c>
      <c r="FG211">
        <v>9999</v>
      </c>
      <c r="FH211">
        <v>9999</v>
      </c>
      <c r="FI211">
        <v>377.5</v>
      </c>
      <c r="FJ211">
        <v>4.9727</v>
      </c>
      <c r="FK211">
        <v>1.8769</v>
      </c>
      <c r="FL211">
        <v>1.875</v>
      </c>
      <c r="FM211">
        <v>1.87787</v>
      </c>
      <c r="FN211">
        <v>1.87454</v>
      </c>
      <c r="FO211">
        <v>1.8782</v>
      </c>
      <c r="FP211">
        <v>1.87531</v>
      </c>
      <c r="FQ211">
        <v>1.87637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3.117</v>
      </c>
      <c r="GF211">
        <v>0.2011</v>
      </c>
      <c r="GG211">
        <v>1.777354642861949</v>
      </c>
      <c r="GH211">
        <v>0.004141656873719072</v>
      </c>
      <c r="GI211">
        <v>-1.960372967482991E-06</v>
      </c>
      <c r="GJ211">
        <v>5.42736388890357E-10</v>
      </c>
      <c r="GK211">
        <v>-0.009777689371679627</v>
      </c>
      <c r="GL211">
        <v>0.002273355880072555</v>
      </c>
      <c r="GM211">
        <v>0.000541358641816816</v>
      </c>
      <c r="GN211">
        <v>-1.836191331155658E-06</v>
      </c>
      <c r="GO211">
        <v>-0</v>
      </c>
      <c r="GP211">
        <v>2096</v>
      </c>
      <c r="GQ211">
        <v>1</v>
      </c>
      <c r="GR211">
        <v>23</v>
      </c>
      <c r="GS211">
        <v>7239.2</v>
      </c>
      <c r="GT211">
        <v>7239.2</v>
      </c>
      <c r="GU211">
        <v>1.04858</v>
      </c>
      <c r="GV211">
        <v>2.51709</v>
      </c>
      <c r="GW211">
        <v>1.39893</v>
      </c>
      <c r="GX211">
        <v>2.33643</v>
      </c>
      <c r="GY211">
        <v>1.44897</v>
      </c>
      <c r="GZ211">
        <v>2.44629</v>
      </c>
      <c r="HA211">
        <v>34.8066</v>
      </c>
      <c r="HB211">
        <v>15.2178</v>
      </c>
      <c r="HC211">
        <v>18</v>
      </c>
      <c r="HD211">
        <v>488.126</v>
      </c>
      <c r="HE211">
        <v>457.765</v>
      </c>
      <c r="HF211">
        <v>22.2173</v>
      </c>
      <c r="HG211">
        <v>25.5913</v>
      </c>
      <c r="HH211">
        <v>30.0003</v>
      </c>
      <c r="HI211">
        <v>25.4518</v>
      </c>
      <c r="HJ211">
        <v>25.5276</v>
      </c>
      <c r="HK211">
        <v>20.9804</v>
      </c>
      <c r="HL211">
        <v>36.3758</v>
      </c>
      <c r="HM211">
        <v>39.8494</v>
      </c>
      <c r="HN211">
        <v>22.1907</v>
      </c>
      <c r="HO211">
        <v>379.732</v>
      </c>
      <c r="HP211">
        <v>11.6314</v>
      </c>
      <c r="HQ211">
        <v>101.062</v>
      </c>
      <c r="HR211">
        <v>102.051</v>
      </c>
    </row>
    <row r="212" spans="1:226">
      <c r="A212">
        <v>196</v>
      </c>
      <c r="B212">
        <v>1664295481.1</v>
      </c>
      <c r="C212">
        <v>2374.099999904633</v>
      </c>
      <c r="D212" t="s">
        <v>753</v>
      </c>
      <c r="E212" t="s">
        <v>754</v>
      </c>
      <c r="F212">
        <v>5</v>
      </c>
      <c r="G212" t="s">
        <v>353</v>
      </c>
      <c r="H212" t="s">
        <v>748</v>
      </c>
      <c r="I212">
        <v>1664295473.6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403.0083580813855</v>
      </c>
      <c r="AK212">
        <v>388.8416</v>
      </c>
      <c r="AL212">
        <v>-1.934314285714345</v>
      </c>
      <c r="AM212">
        <v>63.45</v>
      </c>
      <c r="AN212">
        <f>(AP212 - AO212 + BO212*1E3/(8.314*(BQ212+273.15)) * AR212/BN212 * AQ212) * BN212/(100*BB212) * 1000/(1000 - AP212)</f>
        <v>0</v>
      </c>
      <c r="AO212">
        <v>11.5378683047406</v>
      </c>
      <c r="AP212">
        <v>18.47103776223778</v>
      </c>
      <c r="AQ212">
        <v>0.005899193780697525</v>
      </c>
      <c r="AR212">
        <v>96.67951162515486</v>
      </c>
      <c r="AS212">
        <v>6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1664295473.6</v>
      </c>
      <c r="BH212">
        <v>390.5645925925926</v>
      </c>
      <c r="BI212">
        <v>409.3277777777778</v>
      </c>
      <c r="BJ212">
        <v>18.44707037037037</v>
      </c>
      <c r="BK212">
        <v>11.49418888888889</v>
      </c>
      <c r="BL212">
        <v>387.4453703703704</v>
      </c>
      <c r="BM212">
        <v>18.24628148148148</v>
      </c>
      <c r="BN212">
        <v>500.0696666666667</v>
      </c>
      <c r="BO212">
        <v>91.09607777777781</v>
      </c>
      <c r="BP212">
        <v>0.1000020148148148</v>
      </c>
      <c r="BQ212">
        <v>25.0986037037037</v>
      </c>
      <c r="BR212">
        <v>25.08968148148148</v>
      </c>
      <c r="BS212">
        <v>999.9000000000001</v>
      </c>
      <c r="BT212">
        <v>0</v>
      </c>
      <c r="BU212">
        <v>0</v>
      </c>
      <c r="BV212">
        <v>9999.048888888889</v>
      </c>
      <c r="BW212">
        <v>0</v>
      </c>
      <c r="BX212">
        <v>8.384930000000001</v>
      </c>
      <c r="BY212">
        <v>-18.7631874074074</v>
      </c>
      <c r="BZ212">
        <v>397.9047037037037</v>
      </c>
      <c r="CA212">
        <v>414.0868518518519</v>
      </c>
      <c r="CB212">
        <v>6.952888518518519</v>
      </c>
      <c r="CC212">
        <v>409.3277777777778</v>
      </c>
      <c r="CD212">
        <v>11.49418888888889</v>
      </c>
      <c r="CE212">
        <v>1.680454444444444</v>
      </c>
      <c r="CF212">
        <v>1.047074444444444</v>
      </c>
      <c r="CG212">
        <v>14.71705185185185</v>
      </c>
      <c r="CH212">
        <v>7.588307037037038</v>
      </c>
      <c r="CI212">
        <v>2000.015925925926</v>
      </c>
      <c r="CJ212">
        <v>0.9800076666666669</v>
      </c>
      <c r="CK212">
        <v>0.01999244444444444</v>
      </c>
      <c r="CL212">
        <v>0</v>
      </c>
      <c r="CM212">
        <v>937.6660370370371</v>
      </c>
      <c r="CN212">
        <v>5.000560000000001</v>
      </c>
      <c r="CO212">
        <v>18742.32592592592</v>
      </c>
      <c r="CP212">
        <v>17295.05925925925</v>
      </c>
      <c r="CQ212">
        <v>40.33996296296296</v>
      </c>
      <c r="CR212">
        <v>39.99296296296296</v>
      </c>
      <c r="CS212">
        <v>39.16392592592592</v>
      </c>
      <c r="CT212">
        <v>38.78440740740741</v>
      </c>
      <c r="CU212">
        <v>40.41866666666667</v>
      </c>
      <c r="CV212">
        <v>1955.128518518519</v>
      </c>
      <c r="CW212">
        <v>39.88666666666667</v>
      </c>
      <c r="CX212">
        <v>0</v>
      </c>
      <c r="CY212">
        <v>1664295497.1</v>
      </c>
      <c r="CZ212">
        <v>0</v>
      </c>
      <c r="DA212">
        <v>0</v>
      </c>
      <c r="DB212" t="s">
        <v>356</v>
      </c>
      <c r="DC212">
        <v>1663861122</v>
      </c>
      <c r="DD212">
        <v>1663861125</v>
      </c>
      <c r="DE212">
        <v>0</v>
      </c>
      <c r="DF212">
        <v>-0.287</v>
      </c>
      <c r="DG212">
        <v>-0.004</v>
      </c>
      <c r="DH212">
        <v>3.172</v>
      </c>
      <c r="DI212">
        <v>0.178</v>
      </c>
      <c r="DJ212">
        <v>400</v>
      </c>
      <c r="DK212">
        <v>17</v>
      </c>
      <c r="DL212">
        <v>0.18</v>
      </c>
      <c r="DM212">
        <v>0.07000000000000001</v>
      </c>
      <c r="DN212">
        <v>-21.76947317073171</v>
      </c>
      <c r="DO212">
        <v>50.39641881533102</v>
      </c>
      <c r="DP212">
        <v>5.50597770853108</v>
      </c>
      <c r="DQ212">
        <v>0</v>
      </c>
      <c r="DR212">
        <v>6.995668780487805</v>
      </c>
      <c r="DS212">
        <v>-0.6217854355400665</v>
      </c>
      <c r="DT212">
        <v>0.06393060068066654</v>
      </c>
      <c r="DU212">
        <v>0</v>
      </c>
      <c r="DV212">
        <v>0</v>
      </c>
      <c r="DW212">
        <v>2</v>
      </c>
      <c r="DX212" t="s">
        <v>357</v>
      </c>
      <c r="DY212">
        <v>2.9807</v>
      </c>
      <c r="DZ212">
        <v>2.72816</v>
      </c>
      <c r="EA212">
        <v>0.08021250000000001</v>
      </c>
      <c r="EB212">
        <v>0.0824652</v>
      </c>
      <c r="EC212">
        <v>0.0901694</v>
      </c>
      <c r="ED212">
        <v>0.0646666</v>
      </c>
      <c r="EE212">
        <v>27639.9</v>
      </c>
      <c r="EF212">
        <v>27163.3</v>
      </c>
      <c r="EG212">
        <v>30575.7</v>
      </c>
      <c r="EH212">
        <v>29846.2</v>
      </c>
      <c r="EI212">
        <v>38379</v>
      </c>
      <c r="EJ212">
        <v>36762.5</v>
      </c>
      <c r="EK212">
        <v>46758.8</v>
      </c>
      <c r="EL212">
        <v>44378.9</v>
      </c>
      <c r="EM212">
        <v>1.88372</v>
      </c>
      <c r="EN212">
        <v>1.88155</v>
      </c>
      <c r="EO212">
        <v>0.106469</v>
      </c>
      <c r="EP212">
        <v>0</v>
      </c>
      <c r="EQ212">
        <v>23.3274</v>
      </c>
      <c r="ER212">
        <v>999.9</v>
      </c>
      <c r="ES212">
        <v>38.6</v>
      </c>
      <c r="ET212">
        <v>30</v>
      </c>
      <c r="EU212">
        <v>18.0537</v>
      </c>
      <c r="EV212">
        <v>63.6055</v>
      </c>
      <c r="EW212">
        <v>24.4151</v>
      </c>
      <c r="EX212">
        <v>1</v>
      </c>
      <c r="EY212">
        <v>-0.108481</v>
      </c>
      <c r="EZ212">
        <v>1.60534</v>
      </c>
      <c r="FA212">
        <v>20.2362</v>
      </c>
      <c r="FB212">
        <v>5.23017</v>
      </c>
      <c r="FC212">
        <v>11.968</v>
      </c>
      <c r="FD212">
        <v>4.9706</v>
      </c>
      <c r="FE212">
        <v>3.28945</v>
      </c>
      <c r="FF212">
        <v>9999</v>
      </c>
      <c r="FG212">
        <v>9999</v>
      </c>
      <c r="FH212">
        <v>9999</v>
      </c>
      <c r="FI212">
        <v>377.5</v>
      </c>
      <c r="FJ212">
        <v>4.97272</v>
      </c>
      <c r="FK212">
        <v>1.8769</v>
      </c>
      <c r="FL212">
        <v>1.875</v>
      </c>
      <c r="FM212">
        <v>1.87788</v>
      </c>
      <c r="FN212">
        <v>1.87454</v>
      </c>
      <c r="FO212">
        <v>1.87819</v>
      </c>
      <c r="FP212">
        <v>1.87531</v>
      </c>
      <c r="FQ212">
        <v>1.87638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3.091</v>
      </c>
      <c r="GF212">
        <v>0.2013</v>
      </c>
      <c r="GG212">
        <v>1.777354642861949</v>
      </c>
      <c r="GH212">
        <v>0.004141656873719072</v>
      </c>
      <c r="GI212">
        <v>-1.960372967482991E-06</v>
      </c>
      <c r="GJ212">
        <v>5.42736388890357E-10</v>
      </c>
      <c r="GK212">
        <v>-0.009777689371679627</v>
      </c>
      <c r="GL212">
        <v>0.002273355880072555</v>
      </c>
      <c r="GM212">
        <v>0.000541358641816816</v>
      </c>
      <c r="GN212">
        <v>-1.836191331155658E-06</v>
      </c>
      <c r="GO212">
        <v>-0</v>
      </c>
      <c r="GP212">
        <v>2096</v>
      </c>
      <c r="GQ212">
        <v>1</v>
      </c>
      <c r="GR212">
        <v>23</v>
      </c>
      <c r="GS212">
        <v>7239.3</v>
      </c>
      <c r="GT212">
        <v>7239.3</v>
      </c>
      <c r="GU212">
        <v>1.01196</v>
      </c>
      <c r="GV212">
        <v>2.52075</v>
      </c>
      <c r="GW212">
        <v>1.39893</v>
      </c>
      <c r="GX212">
        <v>2.33643</v>
      </c>
      <c r="GY212">
        <v>1.44897</v>
      </c>
      <c r="GZ212">
        <v>2.47925</v>
      </c>
      <c r="HA212">
        <v>34.8066</v>
      </c>
      <c r="HB212">
        <v>15.2178</v>
      </c>
      <c r="HC212">
        <v>18</v>
      </c>
      <c r="HD212">
        <v>488.098</v>
      </c>
      <c r="HE212">
        <v>457.62</v>
      </c>
      <c r="HF212">
        <v>22.12</v>
      </c>
      <c r="HG212">
        <v>25.5905</v>
      </c>
      <c r="HH212">
        <v>30</v>
      </c>
      <c r="HI212">
        <v>25.4499</v>
      </c>
      <c r="HJ212">
        <v>25.5272</v>
      </c>
      <c r="HK212">
        <v>20.2455</v>
      </c>
      <c r="HL212">
        <v>35.7882</v>
      </c>
      <c r="HM212">
        <v>39.8494</v>
      </c>
      <c r="HN212">
        <v>22.1022</v>
      </c>
      <c r="HO212">
        <v>366.277</v>
      </c>
      <c r="HP212">
        <v>11.6698</v>
      </c>
      <c r="HQ212">
        <v>101.062</v>
      </c>
      <c r="HR212">
        <v>102.052</v>
      </c>
    </row>
    <row r="213" spans="1:226">
      <c r="A213">
        <v>197</v>
      </c>
      <c r="B213">
        <v>1664295486.1</v>
      </c>
      <c r="C213">
        <v>2379.099999904633</v>
      </c>
      <c r="D213" t="s">
        <v>755</v>
      </c>
      <c r="E213" t="s">
        <v>756</v>
      </c>
      <c r="F213">
        <v>5</v>
      </c>
      <c r="G213" t="s">
        <v>353</v>
      </c>
      <c r="H213" t="s">
        <v>748</v>
      </c>
      <c r="I213">
        <v>1664295478.314285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386.6623504692641</v>
      </c>
      <c r="AK213">
        <v>376.2512121212119</v>
      </c>
      <c r="AL213">
        <v>-2.59616831168832</v>
      </c>
      <c r="AM213">
        <v>63.45</v>
      </c>
      <c r="AN213">
        <f>(AP213 - AO213 + BO213*1E3/(8.314*(BQ213+273.15)) * AR213/BN213 * AQ213) * BN213/(100*BB213) * 1000/(1000 - AP213)</f>
        <v>0</v>
      </c>
      <c r="AO213">
        <v>11.56215923055698</v>
      </c>
      <c r="AP213">
        <v>18.47697342657344</v>
      </c>
      <c r="AQ213">
        <v>-6.009269114940748E-05</v>
      </c>
      <c r="AR213">
        <v>96.67951162515486</v>
      </c>
      <c r="AS213">
        <v>6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1664295478.314285</v>
      </c>
      <c r="BH213">
        <v>384.4677857142857</v>
      </c>
      <c r="BI213">
        <v>397.2289642857143</v>
      </c>
      <c r="BJ213">
        <v>18.46220714285714</v>
      </c>
      <c r="BK213">
        <v>11.53936071428572</v>
      </c>
      <c r="BL213">
        <v>381.3661071428572</v>
      </c>
      <c r="BM213">
        <v>18.26111428571429</v>
      </c>
      <c r="BN213">
        <v>500.0751071428572</v>
      </c>
      <c r="BO213">
        <v>91.09616785714286</v>
      </c>
      <c r="BP213">
        <v>0.1000262857142857</v>
      </c>
      <c r="BQ213">
        <v>25.08559285714286</v>
      </c>
      <c r="BR213">
        <v>25.08046071428571</v>
      </c>
      <c r="BS213">
        <v>999.9000000000002</v>
      </c>
      <c r="BT213">
        <v>0</v>
      </c>
      <c r="BU213">
        <v>0</v>
      </c>
      <c r="BV213">
        <v>9996.988214285715</v>
      </c>
      <c r="BW213">
        <v>0</v>
      </c>
      <c r="BX213">
        <v>8.384930000000001</v>
      </c>
      <c r="BY213">
        <v>-12.76123142857142</v>
      </c>
      <c r="BZ213">
        <v>391.6993214285714</v>
      </c>
      <c r="CA213">
        <v>401.8657142857143</v>
      </c>
      <c r="CB213">
        <v>6.922851071428573</v>
      </c>
      <c r="CC213">
        <v>397.2289642857143</v>
      </c>
      <c r="CD213">
        <v>11.53936071428572</v>
      </c>
      <c r="CE213">
        <v>1.681835357142857</v>
      </c>
      <c r="CF213">
        <v>1.051191071428571</v>
      </c>
      <c r="CG213">
        <v>14.72978571428571</v>
      </c>
      <c r="CH213">
        <v>7.645842142857143</v>
      </c>
      <c r="CI213">
        <v>2000.008214285714</v>
      </c>
      <c r="CJ213">
        <v>0.9800073571428571</v>
      </c>
      <c r="CK213">
        <v>0.01999276428571429</v>
      </c>
      <c r="CL213">
        <v>0</v>
      </c>
      <c r="CM213">
        <v>933.5737142857142</v>
      </c>
      <c r="CN213">
        <v>5.000560000000001</v>
      </c>
      <c r="CO213">
        <v>18658.51071428571</v>
      </c>
      <c r="CP213">
        <v>17294.99642857143</v>
      </c>
      <c r="CQ213">
        <v>40.33014285714285</v>
      </c>
      <c r="CR213">
        <v>39.97075</v>
      </c>
      <c r="CS213">
        <v>39.13792857142857</v>
      </c>
      <c r="CT213">
        <v>38.73403571428571</v>
      </c>
      <c r="CU213">
        <v>40.37689285714284</v>
      </c>
      <c r="CV213">
        <v>1955.118214285714</v>
      </c>
      <c r="CW213">
        <v>39.88964285714287</v>
      </c>
      <c r="CX213">
        <v>0</v>
      </c>
      <c r="CY213">
        <v>1664295502.5</v>
      </c>
      <c r="CZ213">
        <v>0</v>
      </c>
      <c r="DA213">
        <v>0</v>
      </c>
      <c r="DB213" t="s">
        <v>356</v>
      </c>
      <c r="DC213">
        <v>1663861122</v>
      </c>
      <c r="DD213">
        <v>1663861125</v>
      </c>
      <c r="DE213">
        <v>0</v>
      </c>
      <c r="DF213">
        <v>-0.287</v>
      </c>
      <c r="DG213">
        <v>-0.004</v>
      </c>
      <c r="DH213">
        <v>3.172</v>
      </c>
      <c r="DI213">
        <v>0.178</v>
      </c>
      <c r="DJ213">
        <v>400</v>
      </c>
      <c r="DK213">
        <v>17</v>
      </c>
      <c r="DL213">
        <v>0.18</v>
      </c>
      <c r="DM213">
        <v>0.07000000000000001</v>
      </c>
      <c r="DN213">
        <v>-16.17072658536586</v>
      </c>
      <c r="DO213">
        <v>76.16933916376304</v>
      </c>
      <c r="DP213">
        <v>7.591835856036278</v>
      </c>
      <c r="DQ213">
        <v>0</v>
      </c>
      <c r="DR213">
        <v>6.942622195121952</v>
      </c>
      <c r="DS213">
        <v>-0.3890659233449434</v>
      </c>
      <c r="DT213">
        <v>0.04102917138984823</v>
      </c>
      <c r="DU213">
        <v>0</v>
      </c>
      <c r="DV213">
        <v>0</v>
      </c>
      <c r="DW213">
        <v>2</v>
      </c>
      <c r="DX213" t="s">
        <v>357</v>
      </c>
      <c r="DY213">
        <v>2.98072</v>
      </c>
      <c r="DZ213">
        <v>2.72827</v>
      </c>
      <c r="EA213">
        <v>0.0781401</v>
      </c>
      <c r="EB213">
        <v>0.0797728</v>
      </c>
      <c r="EC213">
        <v>0.0901974</v>
      </c>
      <c r="ED213">
        <v>0.06494750000000001</v>
      </c>
      <c r="EE213">
        <v>27702.4</v>
      </c>
      <c r="EF213">
        <v>27243.3</v>
      </c>
      <c r="EG213">
        <v>30575.9</v>
      </c>
      <c r="EH213">
        <v>29846.5</v>
      </c>
      <c r="EI213">
        <v>38377.9</v>
      </c>
      <c r="EJ213">
        <v>36751.2</v>
      </c>
      <c r="EK213">
        <v>46759.1</v>
      </c>
      <c r="EL213">
        <v>44378.9</v>
      </c>
      <c r="EM213">
        <v>1.88372</v>
      </c>
      <c r="EN213">
        <v>1.8818</v>
      </c>
      <c r="EO213">
        <v>0.106081</v>
      </c>
      <c r="EP213">
        <v>0</v>
      </c>
      <c r="EQ213">
        <v>23.3269</v>
      </c>
      <c r="ER213">
        <v>999.9</v>
      </c>
      <c r="ES213">
        <v>38.5</v>
      </c>
      <c r="ET213">
        <v>30</v>
      </c>
      <c r="EU213">
        <v>18.0065</v>
      </c>
      <c r="EV213">
        <v>63.7055</v>
      </c>
      <c r="EW213">
        <v>24.2668</v>
      </c>
      <c r="EX213">
        <v>1</v>
      </c>
      <c r="EY213">
        <v>-0.108951</v>
      </c>
      <c r="EZ213">
        <v>1.59366</v>
      </c>
      <c r="FA213">
        <v>20.2363</v>
      </c>
      <c r="FB213">
        <v>5.23002</v>
      </c>
      <c r="FC213">
        <v>11.968</v>
      </c>
      <c r="FD213">
        <v>4.9705</v>
      </c>
      <c r="FE213">
        <v>3.28948</v>
      </c>
      <c r="FF213">
        <v>9999</v>
      </c>
      <c r="FG213">
        <v>9999</v>
      </c>
      <c r="FH213">
        <v>9999</v>
      </c>
      <c r="FI213">
        <v>377.5</v>
      </c>
      <c r="FJ213">
        <v>4.97273</v>
      </c>
      <c r="FK213">
        <v>1.87687</v>
      </c>
      <c r="FL213">
        <v>1.875</v>
      </c>
      <c r="FM213">
        <v>1.87785</v>
      </c>
      <c r="FN213">
        <v>1.87454</v>
      </c>
      <c r="FO213">
        <v>1.87819</v>
      </c>
      <c r="FP213">
        <v>1.87531</v>
      </c>
      <c r="FQ213">
        <v>1.87637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3.054</v>
      </c>
      <c r="GF213">
        <v>0.2015</v>
      </c>
      <c r="GG213">
        <v>1.777354642861949</v>
      </c>
      <c r="GH213">
        <v>0.004141656873719072</v>
      </c>
      <c r="GI213">
        <v>-1.960372967482991E-06</v>
      </c>
      <c r="GJ213">
        <v>5.42736388890357E-10</v>
      </c>
      <c r="GK213">
        <v>-0.009777689371679627</v>
      </c>
      <c r="GL213">
        <v>0.002273355880072555</v>
      </c>
      <c r="GM213">
        <v>0.000541358641816816</v>
      </c>
      <c r="GN213">
        <v>-1.836191331155658E-06</v>
      </c>
      <c r="GO213">
        <v>-0</v>
      </c>
      <c r="GP213">
        <v>2096</v>
      </c>
      <c r="GQ213">
        <v>1</v>
      </c>
      <c r="GR213">
        <v>23</v>
      </c>
      <c r="GS213">
        <v>7239.4</v>
      </c>
      <c r="GT213">
        <v>7239.4</v>
      </c>
      <c r="GU213">
        <v>0.979004</v>
      </c>
      <c r="GV213">
        <v>2.52197</v>
      </c>
      <c r="GW213">
        <v>1.39893</v>
      </c>
      <c r="GX213">
        <v>2.33643</v>
      </c>
      <c r="GY213">
        <v>1.44897</v>
      </c>
      <c r="GZ213">
        <v>2.47314</v>
      </c>
      <c r="HA213">
        <v>34.8066</v>
      </c>
      <c r="HB213">
        <v>15.2178</v>
      </c>
      <c r="HC213">
        <v>18</v>
      </c>
      <c r="HD213">
        <v>488.098</v>
      </c>
      <c r="HE213">
        <v>457.768</v>
      </c>
      <c r="HF213">
        <v>22.0411</v>
      </c>
      <c r="HG213">
        <v>25.5891</v>
      </c>
      <c r="HH213">
        <v>30.0001</v>
      </c>
      <c r="HI213">
        <v>25.4498</v>
      </c>
      <c r="HJ213">
        <v>25.5261</v>
      </c>
      <c r="HK213">
        <v>19.5745</v>
      </c>
      <c r="HL213">
        <v>35.7882</v>
      </c>
      <c r="HM213">
        <v>39.8494</v>
      </c>
      <c r="HN213">
        <v>22.0252</v>
      </c>
      <c r="HO213">
        <v>346.24</v>
      </c>
      <c r="HP213">
        <v>11.7053</v>
      </c>
      <c r="HQ213">
        <v>101.063</v>
      </c>
      <c r="HR213">
        <v>102.052</v>
      </c>
    </row>
    <row r="214" spans="1:226">
      <c r="A214">
        <v>198</v>
      </c>
      <c r="B214">
        <v>1664295491.1</v>
      </c>
      <c r="C214">
        <v>2384.099999904633</v>
      </c>
      <c r="D214" t="s">
        <v>757</v>
      </c>
      <c r="E214" t="s">
        <v>758</v>
      </c>
      <c r="F214">
        <v>5</v>
      </c>
      <c r="G214" t="s">
        <v>353</v>
      </c>
      <c r="H214" t="s">
        <v>748</v>
      </c>
      <c r="I214">
        <v>1664295483.6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370.1107566406927</v>
      </c>
      <c r="AK214">
        <v>361.8789575757575</v>
      </c>
      <c r="AL214">
        <v>-2.911845194805212</v>
      </c>
      <c r="AM214">
        <v>63.45</v>
      </c>
      <c r="AN214">
        <f>(AP214 - AO214 + BO214*1E3/(8.314*(BQ214+273.15)) * AR214/BN214 * AQ214) * BN214/(100*BB214) * 1000/(1000 - AP214)</f>
        <v>0</v>
      </c>
      <c r="AO214">
        <v>11.63419008892167</v>
      </c>
      <c r="AP214">
        <v>18.49307692307693</v>
      </c>
      <c r="AQ214">
        <v>0.0007022474755345719</v>
      </c>
      <c r="AR214">
        <v>96.67951162515486</v>
      </c>
      <c r="AS214">
        <v>6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1664295483.6</v>
      </c>
      <c r="BH214">
        <v>373.6656666666667</v>
      </c>
      <c r="BI214">
        <v>380.7428148148148</v>
      </c>
      <c r="BJ214">
        <v>18.47665555555556</v>
      </c>
      <c r="BK214">
        <v>11.5861</v>
      </c>
      <c r="BL214">
        <v>370.5952592592593</v>
      </c>
      <c r="BM214">
        <v>18.27527777777778</v>
      </c>
      <c r="BN214">
        <v>500.0597777777778</v>
      </c>
      <c r="BO214">
        <v>91.09632222222223</v>
      </c>
      <c r="BP214">
        <v>0.09998471481481482</v>
      </c>
      <c r="BQ214">
        <v>25.06919259259259</v>
      </c>
      <c r="BR214">
        <v>25.07524814814815</v>
      </c>
      <c r="BS214">
        <v>999.9000000000001</v>
      </c>
      <c r="BT214">
        <v>0</v>
      </c>
      <c r="BU214">
        <v>0</v>
      </c>
      <c r="BV214">
        <v>9995.302592592592</v>
      </c>
      <c r="BW214">
        <v>0</v>
      </c>
      <c r="BX214">
        <v>8.384930000000001</v>
      </c>
      <c r="BY214">
        <v>-7.077134444444446</v>
      </c>
      <c r="BZ214">
        <v>380.6996296296296</v>
      </c>
      <c r="CA214">
        <v>385.2052222222223</v>
      </c>
      <c r="CB214">
        <v>6.890548518518518</v>
      </c>
      <c r="CC214">
        <v>380.7428148148148</v>
      </c>
      <c r="CD214">
        <v>11.5861</v>
      </c>
      <c r="CE214">
        <v>1.683154074074074</v>
      </c>
      <c r="CF214">
        <v>1.055451481481481</v>
      </c>
      <c r="CG214">
        <v>14.74194074074074</v>
      </c>
      <c r="CH214">
        <v>7.705105185185185</v>
      </c>
      <c r="CI214">
        <v>2000.007037037037</v>
      </c>
      <c r="CJ214">
        <v>0.980007222222222</v>
      </c>
      <c r="CK214">
        <v>0.01999290370370371</v>
      </c>
      <c r="CL214">
        <v>0</v>
      </c>
      <c r="CM214">
        <v>927.3016296296296</v>
      </c>
      <c r="CN214">
        <v>5.000560000000001</v>
      </c>
      <c r="CO214">
        <v>18532.03333333333</v>
      </c>
      <c r="CP214">
        <v>17294.98518518519</v>
      </c>
      <c r="CQ214">
        <v>40.25451851851852</v>
      </c>
      <c r="CR214">
        <v>39.93488888888889</v>
      </c>
      <c r="CS214">
        <v>39.08755555555555</v>
      </c>
      <c r="CT214">
        <v>38.68029629629629</v>
      </c>
      <c r="CU214">
        <v>40.3261111111111</v>
      </c>
      <c r="CV214">
        <v>1955.117037037037</v>
      </c>
      <c r="CW214">
        <v>39.89000000000001</v>
      </c>
      <c r="CX214">
        <v>0</v>
      </c>
      <c r="CY214">
        <v>1664295507.3</v>
      </c>
      <c r="CZ214">
        <v>0</v>
      </c>
      <c r="DA214">
        <v>0</v>
      </c>
      <c r="DB214" t="s">
        <v>356</v>
      </c>
      <c r="DC214">
        <v>1663861122</v>
      </c>
      <c r="DD214">
        <v>1663861125</v>
      </c>
      <c r="DE214">
        <v>0</v>
      </c>
      <c r="DF214">
        <v>-0.287</v>
      </c>
      <c r="DG214">
        <v>-0.004</v>
      </c>
      <c r="DH214">
        <v>3.172</v>
      </c>
      <c r="DI214">
        <v>0.178</v>
      </c>
      <c r="DJ214">
        <v>400</v>
      </c>
      <c r="DK214">
        <v>17</v>
      </c>
      <c r="DL214">
        <v>0.18</v>
      </c>
      <c r="DM214">
        <v>0.07000000000000001</v>
      </c>
      <c r="DN214">
        <v>-11.83194414634146</v>
      </c>
      <c r="DO214">
        <v>69.91766571428568</v>
      </c>
      <c r="DP214">
        <v>7.040084532141807</v>
      </c>
      <c r="DQ214">
        <v>0</v>
      </c>
      <c r="DR214">
        <v>6.911323902439023</v>
      </c>
      <c r="DS214">
        <v>-0.3662498257839624</v>
      </c>
      <c r="DT214">
        <v>0.03803994696708676</v>
      </c>
      <c r="DU214">
        <v>0</v>
      </c>
      <c r="DV214">
        <v>0</v>
      </c>
      <c r="DW214">
        <v>2</v>
      </c>
      <c r="DX214" t="s">
        <v>357</v>
      </c>
      <c r="DY214">
        <v>2.98082</v>
      </c>
      <c r="DZ214">
        <v>2.72832</v>
      </c>
      <c r="EA214">
        <v>0.0757535</v>
      </c>
      <c r="EB214">
        <v>0.076996</v>
      </c>
      <c r="EC214">
        <v>0.0902437</v>
      </c>
      <c r="ED214">
        <v>0.0650467</v>
      </c>
      <c r="EE214">
        <v>27774.2</v>
      </c>
      <c r="EF214">
        <v>27326.3</v>
      </c>
      <c r="EG214">
        <v>30575.9</v>
      </c>
      <c r="EH214">
        <v>29847.4</v>
      </c>
      <c r="EI214">
        <v>38375.9</v>
      </c>
      <c r="EJ214">
        <v>36748.1</v>
      </c>
      <c r="EK214">
        <v>46759.3</v>
      </c>
      <c r="EL214">
        <v>44380.2</v>
      </c>
      <c r="EM214">
        <v>1.88352</v>
      </c>
      <c r="EN214">
        <v>1.8817</v>
      </c>
      <c r="EO214">
        <v>0.106364</v>
      </c>
      <c r="EP214">
        <v>0</v>
      </c>
      <c r="EQ214">
        <v>23.3254</v>
      </c>
      <c r="ER214">
        <v>999.9</v>
      </c>
      <c r="ES214">
        <v>38.5</v>
      </c>
      <c r="ET214">
        <v>30</v>
      </c>
      <c r="EU214">
        <v>18.0061</v>
      </c>
      <c r="EV214">
        <v>63.5355</v>
      </c>
      <c r="EW214">
        <v>24.0825</v>
      </c>
      <c r="EX214">
        <v>1</v>
      </c>
      <c r="EY214">
        <v>-0.108618</v>
      </c>
      <c r="EZ214">
        <v>1.59695</v>
      </c>
      <c r="FA214">
        <v>20.2364</v>
      </c>
      <c r="FB214">
        <v>5.23077</v>
      </c>
      <c r="FC214">
        <v>11.968</v>
      </c>
      <c r="FD214">
        <v>4.9705</v>
      </c>
      <c r="FE214">
        <v>3.28958</v>
      </c>
      <c r="FF214">
        <v>9999</v>
      </c>
      <c r="FG214">
        <v>9999</v>
      </c>
      <c r="FH214">
        <v>9999</v>
      </c>
      <c r="FI214">
        <v>377.5</v>
      </c>
      <c r="FJ214">
        <v>4.97273</v>
      </c>
      <c r="FK214">
        <v>1.87686</v>
      </c>
      <c r="FL214">
        <v>1.875</v>
      </c>
      <c r="FM214">
        <v>1.87781</v>
      </c>
      <c r="FN214">
        <v>1.87454</v>
      </c>
      <c r="FO214">
        <v>1.87819</v>
      </c>
      <c r="FP214">
        <v>1.87531</v>
      </c>
      <c r="FQ214">
        <v>1.87637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3.012</v>
      </c>
      <c r="GF214">
        <v>0.2017</v>
      </c>
      <c r="GG214">
        <v>1.777354642861949</v>
      </c>
      <c r="GH214">
        <v>0.004141656873719072</v>
      </c>
      <c r="GI214">
        <v>-1.960372967482991E-06</v>
      </c>
      <c r="GJ214">
        <v>5.42736388890357E-10</v>
      </c>
      <c r="GK214">
        <v>-0.009777689371679627</v>
      </c>
      <c r="GL214">
        <v>0.002273355880072555</v>
      </c>
      <c r="GM214">
        <v>0.000541358641816816</v>
      </c>
      <c r="GN214">
        <v>-1.836191331155658E-06</v>
      </c>
      <c r="GO214">
        <v>-0</v>
      </c>
      <c r="GP214">
        <v>2096</v>
      </c>
      <c r="GQ214">
        <v>1</v>
      </c>
      <c r="GR214">
        <v>23</v>
      </c>
      <c r="GS214">
        <v>7239.5</v>
      </c>
      <c r="GT214">
        <v>7239.4</v>
      </c>
      <c r="GU214">
        <v>0.9411620000000001</v>
      </c>
      <c r="GV214">
        <v>2.52563</v>
      </c>
      <c r="GW214">
        <v>1.39893</v>
      </c>
      <c r="GX214">
        <v>2.33643</v>
      </c>
      <c r="GY214">
        <v>1.44897</v>
      </c>
      <c r="GZ214">
        <v>2.49268</v>
      </c>
      <c r="HA214">
        <v>34.8296</v>
      </c>
      <c r="HB214">
        <v>15.2178</v>
      </c>
      <c r="HC214">
        <v>18</v>
      </c>
      <c r="HD214">
        <v>487.975</v>
      </c>
      <c r="HE214">
        <v>457.696</v>
      </c>
      <c r="HF214">
        <v>21.964</v>
      </c>
      <c r="HG214">
        <v>25.5878</v>
      </c>
      <c r="HH214">
        <v>30.0002</v>
      </c>
      <c r="HI214">
        <v>25.4477</v>
      </c>
      <c r="HJ214">
        <v>25.5251</v>
      </c>
      <c r="HK214">
        <v>18.822</v>
      </c>
      <c r="HL214">
        <v>35.5182</v>
      </c>
      <c r="HM214">
        <v>39.4732</v>
      </c>
      <c r="HN214">
        <v>21.955</v>
      </c>
      <c r="HO214">
        <v>332.879</v>
      </c>
      <c r="HP214">
        <v>11.7341</v>
      </c>
      <c r="HQ214">
        <v>101.063</v>
      </c>
      <c r="HR214">
        <v>102.056</v>
      </c>
    </row>
    <row r="215" spans="1:226">
      <c r="A215">
        <v>199</v>
      </c>
      <c r="B215">
        <v>1664295496.1</v>
      </c>
      <c r="C215">
        <v>2389.099999904633</v>
      </c>
      <c r="D215" t="s">
        <v>759</v>
      </c>
      <c r="E215" t="s">
        <v>760</v>
      </c>
      <c r="F215">
        <v>5</v>
      </c>
      <c r="G215" t="s">
        <v>353</v>
      </c>
      <c r="H215" t="s">
        <v>748</v>
      </c>
      <c r="I215">
        <v>1664295488.314285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353.2591227636363</v>
      </c>
      <c r="AK215">
        <v>346.6992848484847</v>
      </c>
      <c r="AL215">
        <v>-3.055580086580135</v>
      </c>
      <c r="AM215">
        <v>63.45</v>
      </c>
      <c r="AN215">
        <f>(AP215 - AO215 + BO215*1E3/(8.314*(BQ215+273.15)) * AR215/BN215 * AQ215) * BN215/(100*BB215) * 1000/(1000 - AP215)</f>
        <v>0</v>
      </c>
      <c r="AO215">
        <v>11.64067160656613</v>
      </c>
      <c r="AP215">
        <v>18.48990559440561</v>
      </c>
      <c r="AQ215">
        <v>-0.0003302538329231385</v>
      </c>
      <c r="AR215">
        <v>96.67951162515486</v>
      </c>
      <c r="AS215">
        <v>6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1664295488.314285</v>
      </c>
      <c r="BH215">
        <v>361.3246071428571</v>
      </c>
      <c r="BI215">
        <v>365.2665000000001</v>
      </c>
      <c r="BJ215">
        <v>18.48336071428571</v>
      </c>
      <c r="BK215">
        <v>11.61789642857143</v>
      </c>
      <c r="BL215">
        <v>358.2901785714286</v>
      </c>
      <c r="BM215">
        <v>18.28186071428572</v>
      </c>
      <c r="BN215">
        <v>500.0636428571428</v>
      </c>
      <c r="BO215">
        <v>91.09641785714287</v>
      </c>
      <c r="BP215">
        <v>0.09994749642857141</v>
      </c>
      <c r="BQ215">
        <v>25.05534642857143</v>
      </c>
      <c r="BR215">
        <v>25.07183571428572</v>
      </c>
      <c r="BS215">
        <v>999.9000000000002</v>
      </c>
      <c r="BT215">
        <v>0</v>
      </c>
      <c r="BU215">
        <v>0</v>
      </c>
      <c r="BV215">
        <v>10000.18321428571</v>
      </c>
      <c r="BW215">
        <v>0</v>
      </c>
      <c r="BX215">
        <v>8.384930000000001</v>
      </c>
      <c r="BY215">
        <v>-3.941882642857143</v>
      </c>
      <c r="BZ215">
        <v>368.12875</v>
      </c>
      <c r="CA215">
        <v>369.5595</v>
      </c>
      <c r="CB215">
        <v>6.865458571428571</v>
      </c>
      <c r="CC215">
        <v>365.2665000000001</v>
      </c>
      <c r="CD215">
        <v>11.61789642857143</v>
      </c>
      <c r="CE215">
        <v>1.683767857142857</v>
      </c>
      <c r="CF215">
        <v>1.058349285714286</v>
      </c>
      <c r="CG215">
        <v>14.74758571428571</v>
      </c>
      <c r="CH215">
        <v>7.74534642857143</v>
      </c>
      <c r="CI215">
        <v>2000.003571428571</v>
      </c>
      <c r="CJ215">
        <v>0.9800071428571427</v>
      </c>
      <c r="CK215">
        <v>0.01999298571428572</v>
      </c>
      <c r="CL215">
        <v>0</v>
      </c>
      <c r="CM215">
        <v>919.8132142857141</v>
      </c>
      <c r="CN215">
        <v>5.000560000000001</v>
      </c>
      <c r="CO215">
        <v>18382.79285714286</v>
      </c>
      <c r="CP215">
        <v>17294.94285714286</v>
      </c>
      <c r="CQ215">
        <v>40.14496428571429</v>
      </c>
      <c r="CR215">
        <v>39.90378571428572</v>
      </c>
      <c r="CS215">
        <v>39.11578571428571</v>
      </c>
      <c r="CT215">
        <v>38.64260714285713</v>
      </c>
      <c r="CU215">
        <v>40.28553571428571</v>
      </c>
      <c r="CV215">
        <v>1955.113571428571</v>
      </c>
      <c r="CW215">
        <v>39.89000000000001</v>
      </c>
      <c r="CX215">
        <v>0</v>
      </c>
      <c r="CY215">
        <v>1664295512.1</v>
      </c>
      <c r="CZ215">
        <v>0</v>
      </c>
      <c r="DA215">
        <v>0</v>
      </c>
      <c r="DB215" t="s">
        <v>356</v>
      </c>
      <c r="DC215">
        <v>1663861122</v>
      </c>
      <c r="DD215">
        <v>1663861125</v>
      </c>
      <c r="DE215">
        <v>0</v>
      </c>
      <c r="DF215">
        <v>-0.287</v>
      </c>
      <c r="DG215">
        <v>-0.004</v>
      </c>
      <c r="DH215">
        <v>3.172</v>
      </c>
      <c r="DI215">
        <v>0.178</v>
      </c>
      <c r="DJ215">
        <v>400</v>
      </c>
      <c r="DK215">
        <v>17</v>
      </c>
      <c r="DL215">
        <v>0.18</v>
      </c>
      <c r="DM215">
        <v>0.07000000000000001</v>
      </c>
      <c r="DN215">
        <v>-6.100037902439024</v>
      </c>
      <c r="DO215">
        <v>41.75036548432055</v>
      </c>
      <c r="DP215">
        <v>4.245480250037294</v>
      </c>
      <c r="DQ215">
        <v>0</v>
      </c>
      <c r="DR215">
        <v>6.881781951219512</v>
      </c>
      <c r="DS215">
        <v>-0.3318397212543537</v>
      </c>
      <c r="DT215">
        <v>0.03546119075625179</v>
      </c>
      <c r="DU215">
        <v>0</v>
      </c>
      <c r="DV215">
        <v>0</v>
      </c>
      <c r="DW215">
        <v>2</v>
      </c>
      <c r="DX215" t="s">
        <v>357</v>
      </c>
      <c r="DY215">
        <v>2.98074</v>
      </c>
      <c r="DZ215">
        <v>2.72847</v>
      </c>
      <c r="EA215">
        <v>0.0732071</v>
      </c>
      <c r="EB215">
        <v>0.0741517</v>
      </c>
      <c r="EC215">
        <v>0.0902338</v>
      </c>
      <c r="ED215">
        <v>0.0650799</v>
      </c>
      <c r="EE215">
        <v>27850.9</v>
      </c>
      <c r="EF215">
        <v>27410.2</v>
      </c>
      <c r="EG215">
        <v>30576.2</v>
      </c>
      <c r="EH215">
        <v>29847</v>
      </c>
      <c r="EI215">
        <v>38376.3</v>
      </c>
      <c r="EJ215">
        <v>36746.4</v>
      </c>
      <c r="EK215">
        <v>46759.5</v>
      </c>
      <c r="EL215">
        <v>44380</v>
      </c>
      <c r="EM215">
        <v>1.88345</v>
      </c>
      <c r="EN215">
        <v>1.8818</v>
      </c>
      <c r="EO215">
        <v>0.105724</v>
      </c>
      <c r="EP215">
        <v>0</v>
      </c>
      <c r="EQ215">
        <v>23.323</v>
      </c>
      <c r="ER215">
        <v>999.9</v>
      </c>
      <c r="ES215">
        <v>38.5</v>
      </c>
      <c r="ET215">
        <v>30</v>
      </c>
      <c r="EU215">
        <v>18.0062</v>
      </c>
      <c r="EV215">
        <v>63.0955</v>
      </c>
      <c r="EW215">
        <v>24.1867</v>
      </c>
      <c r="EX215">
        <v>1</v>
      </c>
      <c r="EY215">
        <v>-0.108991</v>
      </c>
      <c r="EZ215">
        <v>1.63647</v>
      </c>
      <c r="FA215">
        <v>20.2361</v>
      </c>
      <c r="FB215">
        <v>5.23047</v>
      </c>
      <c r="FC215">
        <v>11.968</v>
      </c>
      <c r="FD215">
        <v>4.971</v>
      </c>
      <c r="FE215">
        <v>3.28965</v>
      </c>
      <c r="FF215">
        <v>9999</v>
      </c>
      <c r="FG215">
        <v>9999</v>
      </c>
      <c r="FH215">
        <v>9999</v>
      </c>
      <c r="FI215">
        <v>377.5</v>
      </c>
      <c r="FJ215">
        <v>4.97273</v>
      </c>
      <c r="FK215">
        <v>1.87685</v>
      </c>
      <c r="FL215">
        <v>1.875</v>
      </c>
      <c r="FM215">
        <v>1.87781</v>
      </c>
      <c r="FN215">
        <v>1.87454</v>
      </c>
      <c r="FO215">
        <v>1.87814</v>
      </c>
      <c r="FP215">
        <v>1.87529</v>
      </c>
      <c r="FQ215">
        <v>1.87637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2.968</v>
      </c>
      <c r="GF215">
        <v>0.2016</v>
      </c>
      <c r="GG215">
        <v>1.777354642861949</v>
      </c>
      <c r="GH215">
        <v>0.004141656873719072</v>
      </c>
      <c r="GI215">
        <v>-1.960372967482991E-06</v>
      </c>
      <c r="GJ215">
        <v>5.42736388890357E-10</v>
      </c>
      <c r="GK215">
        <v>-0.009777689371679627</v>
      </c>
      <c r="GL215">
        <v>0.002273355880072555</v>
      </c>
      <c r="GM215">
        <v>0.000541358641816816</v>
      </c>
      <c r="GN215">
        <v>-1.836191331155658E-06</v>
      </c>
      <c r="GO215">
        <v>-0</v>
      </c>
      <c r="GP215">
        <v>2096</v>
      </c>
      <c r="GQ215">
        <v>1</v>
      </c>
      <c r="GR215">
        <v>23</v>
      </c>
      <c r="GS215">
        <v>7239.6</v>
      </c>
      <c r="GT215">
        <v>7239.5</v>
      </c>
      <c r="GU215">
        <v>0.906982</v>
      </c>
      <c r="GV215">
        <v>2.53174</v>
      </c>
      <c r="GW215">
        <v>1.39893</v>
      </c>
      <c r="GX215">
        <v>2.33643</v>
      </c>
      <c r="GY215">
        <v>1.44897</v>
      </c>
      <c r="GZ215">
        <v>2.47925</v>
      </c>
      <c r="HA215">
        <v>34.8296</v>
      </c>
      <c r="HB215">
        <v>15.2178</v>
      </c>
      <c r="HC215">
        <v>18</v>
      </c>
      <c r="HD215">
        <v>487.934</v>
      </c>
      <c r="HE215">
        <v>457.755</v>
      </c>
      <c r="HF215">
        <v>21.8986</v>
      </c>
      <c r="HG215">
        <v>25.587</v>
      </c>
      <c r="HH215">
        <v>30</v>
      </c>
      <c r="HI215">
        <v>25.4477</v>
      </c>
      <c r="HJ215">
        <v>25.5245</v>
      </c>
      <c r="HK215">
        <v>18.1437</v>
      </c>
      <c r="HL215">
        <v>35.2326</v>
      </c>
      <c r="HM215">
        <v>39.4732</v>
      </c>
      <c r="HN215">
        <v>21.8798</v>
      </c>
      <c r="HO215">
        <v>312.837</v>
      </c>
      <c r="HP215">
        <v>11.7741</v>
      </c>
      <c r="HQ215">
        <v>101.064</v>
      </c>
      <c r="HR215">
        <v>102.055</v>
      </c>
    </row>
    <row r="216" spans="1:226">
      <c r="A216">
        <v>200</v>
      </c>
      <c r="B216">
        <v>1664295501.1</v>
      </c>
      <c r="C216">
        <v>2394.099999904633</v>
      </c>
      <c r="D216" t="s">
        <v>761</v>
      </c>
      <c r="E216" t="s">
        <v>762</v>
      </c>
      <c r="F216">
        <v>5</v>
      </c>
      <c r="G216" t="s">
        <v>353</v>
      </c>
      <c r="H216" t="s">
        <v>748</v>
      </c>
      <c r="I216">
        <v>1664295493.6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336.4844410632035</v>
      </c>
      <c r="AK216">
        <v>331.1188909090909</v>
      </c>
      <c r="AL216">
        <v>-3.123772813852853</v>
      </c>
      <c r="AM216">
        <v>63.45</v>
      </c>
      <c r="AN216">
        <f>(AP216 - AO216 + BO216*1E3/(8.314*(BQ216+273.15)) * AR216/BN216 * AQ216) * BN216/(100*BB216) * 1000/(1000 - AP216)</f>
        <v>0</v>
      </c>
      <c r="AO216">
        <v>11.66581698819921</v>
      </c>
      <c r="AP216">
        <v>18.48958741258743</v>
      </c>
      <c r="AQ216">
        <v>-0.000350232321445543</v>
      </c>
      <c r="AR216">
        <v>96.67951162515486</v>
      </c>
      <c r="AS216">
        <v>6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1664295493.6</v>
      </c>
      <c r="BH216">
        <v>346.1237037037037</v>
      </c>
      <c r="BI216">
        <v>347.7767037037037</v>
      </c>
      <c r="BJ216">
        <v>18.48872592592593</v>
      </c>
      <c r="BK216">
        <v>11.65657037037037</v>
      </c>
      <c r="BL216">
        <v>343.1341851851852</v>
      </c>
      <c r="BM216">
        <v>18.28712222222222</v>
      </c>
      <c r="BN216">
        <v>500.0631851851852</v>
      </c>
      <c r="BO216">
        <v>91.09590740740741</v>
      </c>
      <c r="BP216">
        <v>0.1000326777777778</v>
      </c>
      <c r="BQ216">
        <v>25.03713703703704</v>
      </c>
      <c r="BR216">
        <v>25.06810370370371</v>
      </c>
      <c r="BS216">
        <v>999.9000000000001</v>
      </c>
      <c r="BT216">
        <v>0</v>
      </c>
      <c r="BU216">
        <v>0</v>
      </c>
      <c r="BV216">
        <v>9998.197777777777</v>
      </c>
      <c r="BW216">
        <v>0</v>
      </c>
      <c r="BX216">
        <v>8.384930000000001</v>
      </c>
      <c r="BY216">
        <v>-1.652953622222222</v>
      </c>
      <c r="BZ216">
        <v>352.6436666666667</v>
      </c>
      <c r="CA216">
        <v>351.877962962963</v>
      </c>
      <c r="CB216">
        <v>6.832155925925925</v>
      </c>
      <c r="CC216">
        <v>347.7767037037037</v>
      </c>
      <c r="CD216">
        <v>11.65657037037037</v>
      </c>
      <c r="CE216">
        <v>1.684247037037037</v>
      </c>
      <c r="CF216">
        <v>1.061865185185185</v>
      </c>
      <c r="CG216">
        <v>14.7520037037037</v>
      </c>
      <c r="CH216">
        <v>7.794033333333334</v>
      </c>
      <c r="CI216">
        <v>1999.994074074074</v>
      </c>
      <c r="CJ216">
        <v>0.9800071111111112</v>
      </c>
      <c r="CK216">
        <v>0.01999301851851852</v>
      </c>
      <c r="CL216">
        <v>0</v>
      </c>
      <c r="CM216">
        <v>910.1299629629631</v>
      </c>
      <c r="CN216">
        <v>5.000560000000001</v>
      </c>
      <c r="CO216">
        <v>18188.95185185185</v>
      </c>
      <c r="CP216">
        <v>17294.85925925926</v>
      </c>
      <c r="CQ216">
        <v>40.01148148148148</v>
      </c>
      <c r="CR216">
        <v>39.88188888888889</v>
      </c>
      <c r="CS216">
        <v>39.10848148148148</v>
      </c>
      <c r="CT216">
        <v>38.60855555555555</v>
      </c>
      <c r="CU216">
        <v>40.24988888888889</v>
      </c>
      <c r="CV216">
        <v>1955.104074074074</v>
      </c>
      <c r="CW216">
        <v>39.89000000000001</v>
      </c>
      <c r="CX216">
        <v>0</v>
      </c>
      <c r="CY216">
        <v>1664295516.9</v>
      </c>
      <c r="CZ216">
        <v>0</v>
      </c>
      <c r="DA216">
        <v>0</v>
      </c>
      <c r="DB216" t="s">
        <v>356</v>
      </c>
      <c r="DC216">
        <v>1663861122</v>
      </c>
      <c r="DD216">
        <v>1663861125</v>
      </c>
      <c r="DE216">
        <v>0</v>
      </c>
      <c r="DF216">
        <v>-0.287</v>
      </c>
      <c r="DG216">
        <v>-0.004</v>
      </c>
      <c r="DH216">
        <v>3.172</v>
      </c>
      <c r="DI216">
        <v>0.178</v>
      </c>
      <c r="DJ216">
        <v>400</v>
      </c>
      <c r="DK216">
        <v>17</v>
      </c>
      <c r="DL216">
        <v>0.18</v>
      </c>
      <c r="DM216">
        <v>0.07000000000000001</v>
      </c>
      <c r="DN216">
        <v>-3.594867775609756</v>
      </c>
      <c r="DO216">
        <v>28.92070779094078</v>
      </c>
      <c r="DP216">
        <v>2.920217775785332</v>
      </c>
      <c r="DQ216">
        <v>0</v>
      </c>
      <c r="DR216">
        <v>6.859058536585366</v>
      </c>
      <c r="DS216">
        <v>-0.3407224390243838</v>
      </c>
      <c r="DT216">
        <v>0.03627018546900439</v>
      </c>
      <c r="DU216">
        <v>0</v>
      </c>
      <c r="DV216">
        <v>0</v>
      </c>
      <c r="DW216">
        <v>2</v>
      </c>
      <c r="DX216" t="s">
        <v>357</v>
      </c>
      <c r="DY216">
        <v>2.98068</v>
      </c>
      <c r="DZ216">
        <v>2.72838</v>
      </c>
      <c r="EA216">
        <v>0.07054970000000001</v>
      </c>
      <c r="EB216">
        <v>0.0712797</v>
      </c>
      <c r="EC216">
        <v>0.0902382</v>
      </c>
      <c r="ED216">
        <v>0.0653791</v>
      </c>
      <c r="EE216">
        <v>27930.6</v>
      </c>
      <c r="EF216">
        <v>27494.7</v>
      </c>
      <c r="EG216">
        <v>30576</v>
      </c>
      <c r="EH216">
        <v>29846.5</v>
      </c>
      <c r="EI216">
        <v>38375.9</v>
      </c>
      <c r="EJ216">
        <v>36733.7</v>
      </c>
      <c r="EK216">
        <v>46759.4</v>
      </c>
      <c r="EL216">
        <v>44379.2</v>
      </c>
      <c r="EM216">
        <v>1.8833</v>
      </c>
      <c r="EN216">
        <v>1.88215</v>
      </c>
      <c r="EO216">
        <v>0.105433</v>
      </c>
      <c r="EP216">
        <v>0</v>
      </c>
      <c r="EQ216">
        <v>23.3188</v>
      </c>
      <c r="ER216">
        <v>999.9</v>
      </c>
      <c r="ES216">
        <v>38.5</v>
      </c>
      <c r="ET216">
        <v>30</v>
      </c>
      <c r="EU216">
        <v>18.007</v>
      </c>
      <c r="EV216">
        <v>63.4955</v>
      </c>
      <c r="EW216">
        <v>23.9503</v>
      </c>
      <c r="EX216">
        <v>1</v>
      </c>
      <c r="EY216">
        <v>-0.108857</v>
      </c>
      <c r="EZ216">
        <v>1.65003</v>
      </c>
      <c r="FA216">
        <v>20.236</v>
      </c>
      <c r="FB216">
        <v>5.23062</v>
      </c>
      <c r="FC216">
        <v>11.968</v>
      </c>
      <c r="FD216">
        <v>4.9707</v>
      </c>
      <c r="FE216">
        <v>3.28965</v>
      </c>
      <c r="FF216">
        <v>9999</v>
      </c>
      <c r="FG216">
        <v>9999</v>
      </c>
      <c r="FH216">
        <v>9999</v>
      </c>
      <c r="FI216">
        <v>377.5</v>
      </c>
      <c r="FJ216">
        <v>4.97273</v>
      </c>
      <c r="FK216">
        <v>1.87686</v>
      </c>
      <c r="FL216">
        <v>1.87498</v>
      </c>
      <c r="FM216">
        <v>1.8778</v>
      </c>
      <c r="FN216">
        <v>1.87454</v>
      </c>
      <c r="FO216">
        <v>1.87811</v>
      </c>
      <c r="FP216">
        <v>1.87528</v>
      </c>
      <c r="FQ216">
        <v>1.87635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2.921</v>
      </c>
      <c r="GF216">
        <v>0.2017</v>
      </c>
      <c r="GG216">
        <v>1.777354642861949</v>
      </c>
      <c r="GH216">
        <v>0.004141656873719072</v>
      </c>
      <c r="GI216">
        <v>-1.960372967482991E-06</v>
      </c>
      <c r="GJ216">
        <v>5.42736388890357E-10</v>
      </c>
      <c r="GK216">
        <v>-0.009777689371679627</v>
      </c>
      <c r="GL216">
        <v>0.002273355880072555</v>
      </c>
      <c r="GM216">
        <v>0.000541358641816816</v>
      </c>
      <c r="GN216">
        <v>-1.836191331155658E-06</v>
      </c>
      <c r="GO216">
        <v>-0</v>
      </c>
      <c r="GP216">
        <v>2096</v>
      </c>
      <c r="GQ216">
        <v>1</v>
      </c>
      <c r="GR216">
        <v>23</v>
      </c>
      <c r="GS216">
        <v>7239.7</v>
      </c>
      <c r="GT216">
        <v>7239.6</v>
      </c>
      <c r="GU216">
        <v>0.8703610000000001</v>
      </c>
      <c r="GV216">
        <v>2.53784</v>
      </c>
      <c r="GW216">
        <v>1.39893</v>
      </c>
      <c r="GX216">
        <v>2.33643</v>
      </c>
      <c r="GY216">
        <v>1.44897</v>
      </c>
      <c r="GZ216">
        <v>2.43896</v>
      </c>
      <c r="HA216">
        <v>34.8066</v>
      </c>
      <c r="HB216">
        <v>15.2003</v>
      </c>
      <c r="HC216">
        <v>18</v>
      </c>
      <c r="HD216">
        <v>487.837</v>
      </c>
      <c r="HE216">
        <v>457.962</v>
      </c>
      <c r="HF216">
        <v>21.8256</v>
      </c>
      <c r="HG216">
        <v>25.5862</v>
      </c>
      <c r="HH216">
        <v>30.0001</v>
      </c>
      <c r="HI216">
        <v>25.4456</v>
      </c>
      <c r="HJ216">
        <v>25.523</v>
      </c>
      <c r="HK216">
        <v>17.3766</v>
      </c>
      <c r="HL216">
        <v>35.2326</v>
      </c>
      <c r="HM216">
        <v>39.4732</v>
      </c>
      <c r="HN216">
        <v>21.8149</v>
      </c>
      <c r="HO216">
        <v>299.461</v>
      </c>
      <c r="HP216">
        <v>11.8032</v>
      </c>
      <c r="HQ216">
        <v>101.063</v>
      </c>
      <c r="HR216">
        <v>102.053</v>
      </c>
    </row>
    <row r="217" spans="1:226">
      <c r="A217">
        <v>201</v>
      </c>
      <c r="B217">
        <v>1664295506.1</v>
      </c>
      <c r="C217">
        <v>2399.099999904633</v>
      </c>
      <c r="D217" t="s">
        <v>763</v>
      </c>
      <c r="E217" t="s">
        <v>764</v>
      </c>
      <c r="F217">
        <v>5</v>
      </c>
      <c r="G217" t="s">
        <v>353</v>
      </c>
      <c r="H217" t="s">
        <v>748</v>
      </c>
      <c r="I217">
        <v>1664295498.314285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319.8372201627706</v>
      </c>
      <c r="AK217">
        <v>315.4198606060607</v>
      </c>
      <c r="AL217">
        <v>-3.140740606060582</v>
      </c>
      <c r="AM217">
        <v>63.45</v>
      </c>
      <c r="AN217">
        <f>(AP217 - AO217 + BO217*1E3/(8.314*(BQ217+273.15)) * AR217/BN217 * AQ217) * BN217/(100*BB217) * 1000/(1000 - AP217)</f>
        <v>0</v>
      </c>
      <c r="AO217">
        <v>11.72681161289358</v>
      </c>
      <c r="AP217">
        <v>18.49297832167834</v>
      </c>
      <c r="AQ217">
        <v>0.0001006298446339851</v>
      </c>
      <c r="AR217">
        <v>96.67951162515486</v>
      </c>
      <c r="AS217">
        <v>6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1664295498.314285</v>
      </c>
      <c r="BH217">
        <v>331.9274285714285</v>
      </c>
      <c r="BI217">
        <v>332.1474285714285</v>
      </c>
      <c r="BJ217">
        <v>18.490475</v>
      </c>
      <c r="BK217">
        <v>11.68523571428572</v>
      </c>
      <c r="BL217">
        <v>328.9805357142857</v>
      </c>
      <c r="BM217">
        <v>18.28883928571429</v>
      </c>
      <c r="BN217">
        <v>500.0678571428572</v>
      </c>
      <c r="BO217">
        <v>91.09626785714286</v>
      </c>
      <c r="BP217">
        <v>0.09997679642857142</v>
      </c>
      <c r="BQ217">
        <v>25.02026785714286</v>
      </c>
      <c r="BR217">
        <v>25.05731428571429</v>
      </c>
      <c r="BS217">
        <v>999.9000000000002</v>
      </c>
      <c r="BT217">
        <v>0</v>
      </c>
      <c r="BU217">
        <v>0</v>
      </c>
      <c r="BV217">
        <v>10006.0275</v>
      </c>
      <c r="BW217">
        <v>0</v>
      </c>
      <c r="BX217">
        <v>8.384930000000001</v>
      </c>
      <c r="BY217">
        <v>-0.2200270642857143</v>
      </c>
      <c r="BZ217">
        <v>338.1805357142857</v>
      </c>
      <c r="CA217">
        <v>336.0739285714285</v>
      </c>
      <c r="CB217">
        <v>6.805240357142857</v>
      </c>
      <c r="CC217">
        <v>332.1474285714285</v>
      </c>
      <c r="CD217">
        <v>11.68523571428572</v>
      </c>
      <c r="CE217">
        <v>1.684413571428571</v>
      </c>
      <c r="CF217">
        <v>1.064481071428572</v>
      </c>
      <c r="CG217">
        <v>14.75353571428571</v>
      </c>
      <c r="CH217">
        <v>7.830098214285713</v>
      </c>
      <c r="CI217">
        <v>1999.982142857143</v>
      </c>
      <c r="CJ217">
        <v>0.9800068214285712</v>
      </c>
      <c r="CK217">
        <v>0.01999331785714286</v>
      </c>
      <c r="CL217">
        <v>0</v>
      </c>
      <c r="CM217">
        <v>900.7590357142856</v>
      </c>
      <c r="CN217">
        <v>5.000560000000001</v>
      </c>
      <c r="CO217">
        <v>18001.74285714286</v>
      </c>
      <c r="CP217">
        <v>17294.76785714286</v>
      </c>
      <c r="CQ217">
        <v>39.92842857142857</v>
      </c>
      <c r="CR217">
        <v>39.85474999999999</v>
      </c>
      <c r="CS217">
        <v>39.09346428571428</v>
      </c>
      <c r="CT217">
        <v>38.57339285714286</v>
      </c>
      <c r="CU217">
        <v>40.22971428571428</v>
      </c>
      <c r="CV217">
        <v>1955.092142857143</v>
      </c>
      <c r="CW217">
        <v>39.89000000000001</v>
      </c>
      <c r="CX217">
        <v>0</v>
      </c>
      <c r="CY217">
        <v>1664295522.3</v>
      </c>
      <c r="CZ217">
        <v>0</v>
      </c>
      <c r="DA217">
        <v>0</v>
      </c>
      <c r="DB217" t="s">
        <v>356</v>
      </c>
      <c r="DC217">
        <v>1663861122</v>
      </c>
      <c r="DD217">
        <v>1663861125</v>
      </c>
      <c r="DE217">
        <v>0</v>
      </c>
      <c r="DF217">
        <v>-0.287</v>
      </c>
      <c r="DG217">
        <v>-0.004</v>
      </c>
      <c r="DH217">
        <v>3.172</v>
      </c>
      <c r="DI217">
        <v>0.178</v>
      </c>
      <c r="DJ217">
        <v>400</v>
      </c>
      <c r="DK217">
        <v>17</v>
      </c>
      <c r="DL217">
        <v>0.18</v>
      </c>
      <c r="DM217">
        <v>0.07000000000000001</v>
      </c>
      <c r="DN217">
        <v>-1.146624409756098</v>
      </c>
      <c r="DO217">
        <v>18.7468420891986</v>
      </c>
      <c r="DP217">
        <v>1.87124901291243</v>
      </c>
      <c r="DQ217">
        <v>0</v>
      </c>
      <c r="DR217">
        <v>6.817316829268293</v>
      </c>
      <c r="DS217">
        <v>-0.3563270383275304</v>
      </c>
      <c r="DT217">
        <v>0.03806150660534093</v>
      </c>
      <c r="DU217">
        <v>0</v>
      </c>
      <c r="DV217">
        <v>0</v>
      </c>
      <c r="DW217">
        <v>2</v>
      </c>
      <c r="DX217" t="s">
        <v>357</v>
      </c>
      <c r="DY217">
        <v>2.9808</v>
      </c>
      <c r="DZ217">
        <v>2.72853</v>
      </c>
      <c r="EA217">
        <v>0.06781909999999999</v>
      </c>
      <c r="EB217">
        <v>0.0683072</v>
      </c>
      <c r="EC217">
        <v>0.09025030000000001</v>
      </c>
      <c r="ED217">
        <v>0.0654527</v>
      </c>
      <c r="EE217">
        <v>28012.6</v>
      </c>
      <c r="EF217">
        <v>27582.9</v>
      </c>
      <c r="EG217">
        <v>30575.9</v>
      </c>
      <c r="EH217">
        <v>29846.7</v>
      </c>
      <c r="EI217">
        <v>38375</v>
      </c>
      <c r="EJ217">
        <v>36730.9</v>
      </c>
      <c r="EK217">
        <v>46759.3</v>
      </c>
      <c r="EL217">
        <v>44379.6</v>
      </c>
      <c r="EM217">
        <v>1.8836</v>
      </c>
      <c r="EN217">
        <v>1.88205</v>
      </c>
      <c r="EO217">
        <v>0.104837</v>
      </c>
      <c r="EP217">
        <v>0</v>
      </c>
      <c r="EQ217">
        <v>23.3132</v>
      </c>
      <c r="ER217">
        <v>999.9</v>
      </c>
      <c r="ES217">
        <v>38.4</v>
      </c>
      <c r="ET217">
        <v>30</v>
      </c>
      <c r="EU217">
        <v>17.9586</v>
      </c>
      <c r="EV217">
        <v>63.7155</v>
      </c>
      <c r="EW217">
        <v>23.8622</v>
      </c>
      <c r="EX217">
        <v>1</v>
      </c>
      <c r="EY217">
        <v>-0.109047</v>
      </c>
      <c r="EZ217">
        <v>1.63192</v>
      </c>
      <c r="FA217">
        <v>20.2361</v>
      </c>
      <c r="FB217">
        <v>5.23107</v>
      </c>
      <c r="FC217">
        <v>11.968</v>
      </c>
      <c r="FD217">
        <v>4.97075</v>
      </c>
      <c r="FE217">
        <v>3.28963</v>
      </c>
      <c r="FF217">
        <v>9999</v>
      </c>
      <c r="FG217">
        <v>9999</v>
      </c>
      <c r="FH217">
        <v>9999</v>
      </c>
      <c r="FI217">
        <v>377.5</v>
      </c>
      <c r="FJ217">
        <v>4.97273</v>
      </c>
      <c r="FK217">
        <v>1.87687</v>
      </c>
      <c r="FL217">
        <v>1.875</v>
      </c>
      <c r="FM217">
        <v>1.87781</v>
      </c>
      <c r="FN217">
        <v>1.87454</v>
      </c>
      <c r="FO217">
        <v>1.87815</v>
      </c>
      <c r="FP217">
        <v>1.8753</v>
      </c>
      <c r="FQ217">
        <v>1.87637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2.874</v>
      </c>
      <c r="GF217">
        <v>0.2017</v>
      </c>
      <c r="GG217">
        <v>1.777354642861949</v>
      </c>
      <c r="GH217">
        <v>0.004141656873719072</v>
      </c>
      <c r="GI217">
        <v>-1.960372967482991E-06</v>
      </c>
      <c r="GJ217">
        <v>5.42736388890357E-10</v>
      </c>
      <c r="GK217">
        <v>-0.009777689371679627</v>
      </c>
      <c r="GL217">
        <v>0.002273355880072555</v>
      </c>
      <c r="GM217">
        <v>0.000541358641816816</v>
      </c>
      <c r="GN217">
        <v>-1.836191331155658E-06</v>
      </c>
      <c r="GO217">
        <v>-0</v>
      </c>
      <c r="GP217">
        <v>2096</v>
      </c>
      <c r="GQ217">
        <v>1</v>
      </c>
      <c r="GR217">
        <v>23</v>
      </c>
      <c r="GS217">
        <v>7239.7</v>
      </c>
      <c r="GT217">
        <v>7239.7</v>
      </c>
      <c r="GU217">
        <v>0.834961</v>
      </c>
      <c r="GV217">
        <v>2.54028</v>
      </c>
      <c r="GW217">
        <v>1.39893</v>
      </c>
      <c r="GX217">
        <v>2.33643</v>
      </c>
      <c r="GY217">
        <v>1.44897</v>
      </c>
      <c r="GZ217">
        <v>2.41211</v>
      </c>
      <c r="HA217">
        <v>34.8066</v>
      </c>
      <c r="HB217">
        <v>15.1915</v>
      </c>
      <c r="HC217">
        <v>18</v>
      </c>
      <c r="HD217">
        <v>488</v>
      </c>
      <c r="HE217">
        <v>457.899</v>
      </c>
      <c r="HF217">
        <v>21.7687</v>
      </c>
      <c r="HG217">
        <v>25.5848</v>
      </c>
      <c r="HH217">
        <v>30</v>
      </c>
      <c r="HI217">
        <v>25.4456</v>
      </c>
      <c r="HJ217">
        <v>25.523</v>
      </c>
      <c r="HK217">
        <v>16.6885</v>
      </c>
      <c r="HL217">
        <v>34.9374</v>
      </c>
      <c r="HM217">
        <v>39.0967</v>
      </c>
      <c r="HN217">
        <v>21.7585</v>
      </c>
      <c r="HO217">
        <v>279.418</v>
      </c>
      <c r="HP217">
        <v>11.8356</v>
      </c>
      <c r="HQ217">
        <v>101.063</v>
      </c>
      <c r="HR217">
        <v>102.054</v>
      </c>
    </row>
    <row r="218" spans="1:226">
      <c r="A218">
        <v>202</v>
      </c>
      <c r="B218">
        <v>1664295511.1</v>
      </c>
      <c r="C218">
        <v>2404.099999904633</v>
      </c>
      <c r="D218" t="s">
        <v>765</v>
      </c>
      <c r="E218" t="s">
        <v>766</v>
      </c>
      <c r="F218">
        <v>5</v>
      </c>
      <c r="G218" t="s">
        <v>353</v>
      </c>
      <c r="H218" t="s">
        <v>748</v>
      </c>
      <c r="I218">
        <v>1664295503.6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302.9851731463204</v>
      </c>
      <c r="AK218">
        <v>299.6299999999999</v>
      </c>
      <c r="AL218">
        <v>-3.155215238095243</v>
      </c>
      <c r="AM218">
        <v>63.45</v>
      </c>
      <c r="AN218">
        <f>(AP218 - AO218 + BO218*1E3/(8.314*(BQ218+273.15)) * AR218/BN218 * AQ218) * BN218/(100*BB218) * 1000/(1000 - AP218)</f>
        <v>0</v>
      </c>
      <c r="AO218">
        <v>11.75130838683853</v>
      </c>
      <c r="AP218">
        <v>18.49389440559441</v>
      </c>
      <c r="AQ218">
        <v>8.053560387470573E-05</v>
      </c>
      <c r="AR218">
        <v>96.67951162515486</v>
      </c>
      <c r="AS218">
        <v>6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1664295503.6</v>
      </c>
      <c r="BH218">
        <v>315.7222962962963</v>
      </c>
      <c r="BI218">
        <v>314.6304814814815</v>
      </c>
      <c r="BJ218">
        <v>18.49160740740741</v>
      </c>
      <c r="BK218">
        <v>11.72408888888889</v>
      </c>
      <c r="BL218">
        <v>312.8248888888889</v>
      </c>
      <c r="BM218">
        <v>18.28994444444444</v>
      </c>
      <c r="BN218">
        <v>500.0595185185185</v>
      </c>
      <c r="BO218">
        <v>91.09740740740739</v>
      </c>
      <c r="BP218">
        <v>0.09992694444444446</v>
      </c>
      <c r="BQ218">
        <v>25.00003703703704</v>
      </c>
      <c r="BR218">
        <v>25.04461851851852</v>
      </c>
      <c r="BS218">
        <v>999.9000000000001</v>
      </c>
      <c r="BT218">
        <v>0</v>
      </c>
      <c r="BU218">
        <v>0</v>
      </c>
      <c r="BV218">
        <v>10008.40629629629</v>
      </c>
      <c r="BW218">
        <v>0</v>
      </c>
      <c r="BX218">
        <v>8.384930000000001</v>
      </c>
      <c r="BY218">
        <v>1.091898377777778</v>
      </c>
      <c r="BZ218">
        <v>321.6705925925926</v>
      </c>
      <c r="CA218">
        <v>318.3625555555555</v>
      </c>
      <c r="CB218">
        <v>6.767522222222222</v>
      </c>
      <c r="CC218">
        <v>314.6304814814815</v>
      </c>
      <c r="CD218">
        <v>11.72408888888889</v>
      </c>
      <c r="CE218">
        <v>1.684537037037037</v>
      </c>
      <c r="CF218">
        <v>1.068033333333333</v>
      </c>
      <c r="CG218">
        <v>14.75467407407407</v>
      </c>
      <c r="CH218">
        <v>7.879032592592591</v>
      </c>
      <c r="CI218">
        <v>1999.985555555555</v>
      </c>
      <c r="CJ218">
        <v>0.9800070000000001</v>
      </c>
      <c r="CK218">
        <v>0.01999313333333333</v>
      </c>
      <c r="CL218">
        <v>0</v>
      </c>
      <c r="CM218">
        <v>890.068962962963</v>
      </c>
      <c r="CN218">
        <v>5.000560000000001</v>
      </c>
      <c r="CO218">
        <v>17787.91111111111</v>
      </c>
      <c r="CP218">
        <v>17294.8037037037</v>
      </c>
      <c r="CQ218">
        <v>39.85166666666666</v>
      </c>
      <c r="CR218">
        <v>39.8284074074074</v>
      </c>
      <c r="CS218">
        <v>39.04822222222222</v>
      </c>
      <c r="CT218">
        <v>38.53218518518519</v>
      </c>
      <c r="CU218">
        <v>40.19648148148148</v>
      </c>
      <c r="CV218">
        <v>1955.095555555556</v>
      </c>
      <c r="CW218">
        <v>39.89000000000001</v>
      </c>
      <c r="CX218">
        <v>0</v>
      </c>
      <c r="CY218">
        <v>1664295527.1</v>
      </c>
      <c r="CZ218">
        <v>0</v>
      </c>
      <c r="DA218">
        <v>0</v>
      </c>
      <c r="DB218" t="s">
        <v>356</v>
      </c>
      <c r="DC218">
        <v>1663861122</v>
      </c>
      <c r="DD218">
        <v>1663861125</v>
      </c>
      <c r="DE218">
        <v>0</v>
      </c>
      <c r="DF218">
        <v>-0.287</v>
      </c>
      <c r="DG218">
        <v>-0.004</v>
      </c>
      <c r="DH218">
        <v>3.172</v>
      </c>
      <c r="DI218">
        <v>0.178</v>
      </c>
      <c r="DJ218">
        <v>400</v>
      </c>
      <c r="DK218">
        <v>17</v>
      </c>
      <c r="DL218">
        <v>0.18</v>
      </c>
      <c r="DM218">
        <v>0.07000000000000001</v>
      </c>
      <c r="DN218">
        <v>0.3205831512195123</v>
      </c>
      <c r="DO218">
        <v>14.98631737839721</v>
      </c>
      <c r="DP218">
        <v>1.483251480621212</v>
      </c>
      <c r="DQ218">
        <v>0</v>
      </c>
      <c r="DR218">
        <v>6.79062975609756</v>
      </c>
      <c r="DS218">
        <v>-0.4236675261323989</v>
      </c>
      <c r="DT218">
        <v>0.04322522008226248</v>
      </c>
      <c r="DU218">
        <v>0</v>
      </c>
      <c r="DV218">
        <v>0</v>
      </c>
      <c r="DW218">
        <v>2</v>
      </c>
      <c r="DX218" t="s">
        <v>357</v>
      </c>
      <c r="DY218">
        <v>2.98074</v>
      </c>
      <c r="DZ218">
        <v>2.72827</v>
      </c>
      <c r="EA218">
        <v>0.0650168</v>
      </c>
      <c r="EB218">
        <v>0.0653017</v>
      </c>
      <c r="EC218">
        <v>0.09024980000000001</v>
      </c>
      <c r="ED218">
        <v>0.0654874</v>
      </c>
      <c r="EE218">
        <v>28096.8</v>
      </c>
      <c r="EF218">
        <v>27671.7</v>
      </c>
      <c r="EG218">
        <v>30575.8</v>
      </c>
      <c r="EH218">
        <v>29846.4</v>
      </c>
      <c r="EI218">
        <v>38374.8</v>
      </c>
      <c r="EJ218">
        <v>36728.8</v>
      </c>
      <c r="EK218">
        <v>46759.2</v>
      </c>
      <c r="EL218">
        <v>44379</v>
      </c>
      <c r="EM218">
        <v>1.88335</v>
      </c>
      <c r="EN218">
        <v>1.88175</v>
      </c>
      <c r="EO218">
        <v>0.104912</v>
      </c>
      <c r="EP218">
        <v>0</v>
      </c>
      <c r="EQ218">
        <v>23.3076</v>
      </c>
      <c r="ER218">
        <v>999.9</v>
      </c>
      <c r="ES218">
        <v>38.4</v>
      </c>
      <c r="ET218">
        <v>30</v>
      </c>
      <c r="EU218">
        <v>17.9601</v>
      </c>
      <c r="EV218">
        <v>63.2455</v>
      </c>
      <c r="EW218">
        <v>23.9984</v>
      </c>
      <c r="EX218">
        <v>1</v>
      </c>
      <c r="EY218">
        <v>-0.109075</v>
      </c>
      <c r="EZ218">
        <v>1.5802</v>
      </c>
      <c r="FA218">
        <v>20.2364</v>
      </c>
      <c r="FB218">
        <v>5.22687</v>
      </c>
      <c r="FC218">
        <v>11.968</v>
      </c>
      <c r="FD218">
        <v>4.9696</v>
      </c>
      <c r="FE218">
        <v>3.28898</v>
      </c>
      <c r="FF218">
        <v>9999</v>
      </c>
      <c r="FG218">
        <v>9999</v>
      </c>
      <c r="FH218">
        <v>9999</v>
      </c>
      <c r="FI218">
        <v>377.5</v>
      </c>
      <c r="FJ218">
        <v>4.97272</v>
      </c>
      <c r="FK218">
        <v>1.87689</v>
      </c>
      <c r="FL218">
        <v>1.875</v>
      </c>
      <c r="FM218">
        <v>1.87785</v>
      </c>
      <c r="FN218">
        <v>1.87454</v>
      </c>
      <c r="FO218">
        <v>1.87819</v>
      </c>
      <c r="FP218">
        <v>1.87531</v>
      </c>
      <c r="FQ218">
        <v>1.87637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2.826</v>
      </c>
      <c r="GF218">
        <v>0.2017</v>
      </c>
      <c r="GG218">
        <v>1.777354642861949</v>
      </c>
      <c r="GH218">
        <v>0.004141656873719072</v>
      </c>
      <c r="GI218">
        <v>-1.960372967482991E-06</v>
      </c>
      <c r="GJ218">
        <v>5.42736388890357E-10</v>
      </c>
      <c r="GK218">
        <v>-0.009777689371679627</v>
      </c>
      <c r="GL218">
        <v>0.002273355880072555</v>
      </c>
      <c r="GM218">
        <v>0.000541358641816816</v>
      </c>
      <c r="GN218">
        <v>-1.836191331155658E-06</v>
      </c>
      <c r="GO218">
        <v>-0</v>
      </c>
      <c r="GP218">
        <v>2096</v>
      </c>
      <c r="GQ218">
        <v>1</v>
      </c>
      <c r="GR218">
        <v>23</v>
      </c>
      <c r="GS218">
        <v>7239.8</v>
      </c>
      <c r="GT218">
        <v>7239.8</v>
      </c>
      <c r="GU218">
        <v>0.795898</v>
      </c>
      <c r="GV218">
        <v>2.55005</v>
      </c>
      <c r="GW218">
        <v>1.39893</v>
      </c>
      <c r="GX218">
        <v>2.33643</v>
      </c>
      <c r="GY218">
        <v>1.44897</v>
      </c>
      <c r="GZ218">
        <v>2.37549</v>
      </c>
      <c r="HA218">
        <v>34.8066</v>
      </c>
      <c r="HB218">
        <v>15.1915</v>
      </c>
      <c r="HC218">
        <v>18</v>
      </c>
      <c r="HD218">
        <v>487.856</v>
      </c>
      <c r="HE218">
        <v>457.701</v>
      </c>
      <c r="HF218">
        <v>21.7183</v>
      </c>
      <c r="HG218">
        <v>25.5848</v>
      </c>
      <c r="HH218">
        <v>30</v>
      </c>
      <c r="HI218">
        <v>25.4443</v>
      </c>
      <c r="HJ218">
        <v>25.5218</v>
      </c>
      <c r="HK218">
        <v>15.9134</v>
      </c>
      <c r="HL218">
        <v>34.9374</v>
      </c>
      <c r="HM218">
        <v>39.0967</v>
      </c>
      <c r="HN218">
        <v>21.7202</v>
      </c>
      <c r="HO218">
        <v>266.044</v>
      </c>
      <c r="HP218">
        <v>11.7719</v>
      </c>
      <c r="HQ218">
        <v>101.063</v>
      </c>
      <c r="HR218">
        <v>102.052</v>
      </c>
    </row>
    <row r="219" spans="1:226">
      <c r="A219">
        <v>203</v>
      </c>
      <c r="B219">
        <v>1664295516.1</v>
      </c>
      <c r="C219">
        <v>2409.099999904633</v>
      </c>
      <c r="D219" t="s">
        <v>767</v>
      </c>
      <c r="E219" t="s">
        <v>768</v>
      </c>
      <c r="F219">
        <v>5</v>
      </c>
      <c r="G219" t="s">
        <v>353</v>
      </c>
      <c r="H219" t="s">
        <v>748</v>
      </c>
      <c r="I219">
        <v>1664295508.314285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286.2034058354977</v>
      </c>
      <c r="AK219">
        <v>283.8712424242423</v>
      </c>
      <c r="AL219">
        <v>-3.154272900432937</v>
      </c>
      <c r="AM219">
        <v>63.45</v>
      </c>
      <c r="AN219">
        <f>(AP219 - AO219 + BO219*1E3/(8.314*(BQ219+273.15)) * AR219/BN219 * AQ219) * BN219/(100*BB219) * 1000/(1000 - AP219)</f>
        <v>0</v>
      </c>
      <c r="AO219">
        <v>11.74285362169956</v>
      </c>
      <c r="AP219">
        <v>18.48063496503497</v>
      </c>
      <c r="AQ219">
        <v>7.120777116272832E-05</v>
      </c>
      <c r="AR219">
        <v>96.67951162515486</v>
      </c>
      <c r="AS219">
        <v>6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1664295508.314285</v>
      </c>
      <c r="BH219">
        <v>301.1688571428572</v>
      </c>
      <c r="BI219">
        <v>298.9989285714286</v>
      </c>
      <c r="BJ219">
        <v>18.49178214285714</v>
      </c>
      <c r="BK219">
        <v>11.74094642857143</v>
      </c>
      <c r="BL219">
        <v>298.3163928571429</v>
      </c>
      <c r="BM219">
        <v>18.29011428571429</v>
      </c>
      <c r="BN219">
        <v>500.0683214285714</v>
      </c>
      <c r="BO219">
        <v>91.09778928571428</v>
      </c>
      <c r="BP219">
        <v>0.09995395714285714</v>
      </c>
      <c r="BQ219">
        <v>24.98332857142857</v>
      </c>
      <c r="BR219">
        <v>25.03581428571428</v>
      </c>
      <c r="BS219">
        <v>999.9000000000002</v>
      </c>
      <c r="BT219">
        <v>0</v>
      </c>
      <c r="BU219">
        <v>0</v>
      </c>
      <c r="BV219">
        <v>10003.59607142857</v>
      </c>
      <c r="BW219">
        <v>0</v>
      </c>
      <c r="BX219">
        <v>8.384930000000001</v>
      </c>
      <c r="BY219">
        <v>2.169979</v>
      </c>
      <c r="BZ219">
        <v>306.8429642857143</v>
      </c>
      <c r="CA219">
        <v>302.5510714285714</v>
      </c>
      <c r="CB219">
        <v>6.750839285714286</v>
      </c>
      <c r="CC219">
        <v>298.9989285714286</v>
      </c>
      <c r="CD219">
        <v>11.74094642857143</v>
      </c>
      <c r="CE219">
        <v>1.684559642857143</v>
      </c>
      <c r="CF219">
        <v>1.069573928571429</v>
      </c>
      <c r="CG219">
        <v>14.75488571428571</v>
      </c>
      <c r="CH219">
        <v>7.900232142857144</v>
      </c>
      <c r="CI219">
        <v>2000.0125</v>
      </c>
      <c r="CJ219">
        <v>0.9800071428571427</v>
      </c>
      <c r="CK219">
        <v>0.01999298571428571</v>
      </c>
      <c r="CL219">
        <v>0</v>
      </c>
      <c r="CM219">
        <v>880.6996071428573</v>
      </c>
      <c r="CN219">
        <v>5.000560000000001</v>
      </c>
      <c r="CO219">
        <v>17601.175</v>
      </c>
      <c r="CP219">
        <v>17295.03214285714</v>
      </c>
      <c r="CQ219">
        <v>39.85910714285713</v>
      </c>
      <c r="CR219">
        <v>39.79875</v>
      </c>
      <c r="CS219">
        <v>38.99517857142856</v>
      </c>
      <c r="CT219">
        <v>38.49532142857142</v>
      </c>
      <c r="CU219">
        <v>40.16489285714285</v>
      </c>
      <c r="CV219">
        <v>1955.1225</v>
      </c>
      <c r="CW219">
        <v>39.89000000000001</v>
      </c>
      <c r="CX219">
        <v>0</v>
      </c>
      <c r="CY219">
        <v>1664295532.5</v>
      </c>
      <c r="CZ219">
        <v>0</v>
      </c>
      <c r="DA219">
        <v>0</v>
      </c>
      <c r="DB219" t="s">
        <v>356</v>
      </c>
      <c r="DC219">
        <v>1663861122</v>
      </c>
      <c r="DD219">
        <v>1663861125</v>
      </c>
      <c r="DE219">
        <v>0</v>
      </c>
      <c r="DF219">
        <v>-0.287</v>
      </c>
      <c r="DG219">
        <v>-0.004</v>
      </c>
      <c r="DH219">
        <v>3.172</v>
      </c>
      <c r="DI219">
        <v>0.178</v>
      </c>
      <c r="DJ219">
        <v>400</v>
      </c>
      <c r="DK219">
        <v>17</v>
      </c>
      <c r="DL219">
        <v>0.18</v>
      </c>
      <c r="DM219">
        <v>0.07000000000000001</v>
      </c>
      <c r="DN219">
        <v>1.547706785365853</v>
      </c>
      <c r="DO219">
        <v>13.79281282787456</v>
      </c>
      <c r="DP219">
        <v>1.360683525536071</v>
      </c>
      <c r="DQ219">
        <v>0</v>
      </c>
      <c r="DR219">
        <v>6.765950975609755</v>
      </c>
      <c r="DS219">
        <v>-0.2503438327525924</v>
      </c>
      <c r="DT219">
        <v>0.02949822828949086</v>
      </c>
      <c r="DU219">
        <v>0</v>
      </c>
      <c r="DV219">
        <v>0</v>
      </c>
      <c r="DW219">
        <v>2</v>
      </c>
      <c r="DX219" t="s">
        <v>357</v>
      </c>
      <c r="DY219">
        <v>2.98082</v>
      </c>
      <c r="DZ219">
        <v>2.72836</v>
      </c>
      <c r="EA219">
        <v>0.0621617</v>
      </c>
      <c r="EB219">
        <v>0.0621909</v>
      </c>
      <c r="EC219">
        <v>0.0901974</v>
      </c>
      <c r="ED219">
        <v>0.0654428</v>
      </c>
      <c r="EE219">
        <v>28182.4</v>
      </c>
      <c r="EF219">
        <v>27764.6</v>
      </c>
      <c r="EG219">
        <v>30575.7</v>
      </c>
      <c r="EH219">
        <v>29847.3</v>
      </c>
      <c r="EI219">
        <v>38376.7</v>
      </c>
      <c r="EJ219">
        <v>36731.4</v>
      </c>
      <c r="EK219">
        <v>46759.1</v>
      </c>
      <c r="EL219">
        <v>44380.3</v>
      </c>
      <c r="EM219">
        <v>1.88325</v>
      </c>
      <c r="EN219">
        <v>1.88195</v>
      </c>
      <c r="EO219">
        <v>0.105005</v>
      </c>
      <c r="EP219">
        <v>0</v>
      </c>
      <c r="EQ219">
        <v>23.3017</v>
      </c>
      <c r="ER219">
        <v>999.9</v>
      </c>
      <c r="ES219">
        <v>38.4</v>
      </c>
      <c r="ET219">
        <v>30</v>
      </c>
      <c r="EU219">
        <v>17.9585</v>
      </c>
      <c r="EV219">
        <v>63.4955</v>
      </c>
      <c r="EW219">
        <v>23.8622</v>
      </c>
      <c r="EX219">
        <v>1</v>
      </c>
      <c r="EY219">
        <v>-0.109151</v>
      </c>
      <c r="EZ219">
        <v>1.53949</v>
      </c>
      <c r="FA219">
        <v>20.2373</v>
      </c>
      <c r="FB219">
        <v>5.23032</v>
      </c>
      <c r="FC219">
        <v>11.968</v>
      </c>
      <c r="FD219">
        <v>4.9704</v>
      </c>
      <c r="FE219">
        <v>3.2895</v>
      </c>
      <c r="FF219">
        <v>9999</v>
      </c>
      <c r="FG219">
        <v>9999</v>
      </c>
      <c r="FH219">
        <v>9999</v>
      </c>
      <c r="FI219">
        <v>377.5</v>
      </c>
      <c r="FJ219">
        <v>4.97273</v>
      </c>
      <c r="FK219">
        <v>1.87691</v>
      </c>
      <c r="FL219">
        <v>1.875</v>
      </c>
      <c r="FM219">
        <v>1.87783</v>
      </c>
      <c r="FN219">
        <v>1.87454</v>
      </c>
      <c r="FO219">
        <v>1.87816</v>
      </c>
      <c r="FP219">
        <v>1.8753</v>
      </c>
      <c r="FQ219">
        <v>1.87637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2.777</v>
      </c>
      <c r="GF219">
        <v>0.2014</v>
      </c>
      <c r="GG219">
        <v>1.777354642861949</v>
      </c>
      <c r="GH219">
        <v>0.004141656873719072</v>
      </c>
      <c r="GI219">
        <v>-1.960372967482991E-06</v>
      </c>
      <c r="GJ219">
        <v>5.42736388890357E-10</v>
      </c>
      <c r="GK219">
        <v>-0.009777689371679627</v>
      </c>
      <c r="GL219">
        <v>0.002273355880072555</v>
      </c>
      <c r="GM219">
        <v>0.000541358641816816</v>
      </c>
      <c r="GN219">
        <v>-1.836191331155658E-06</v>
      </c>
      <c r="GO219">
        <v>-0</v>
      </c>
      <c r="GP219">
        <v>2096</v>
      </c>
      <c r="GQ219">
        <v>1</v>
      </c>
      <c r="GR219">
        <v>23</v>
      </c>
      <c r="GS219">
        <v>7239.9</v>
      </c>
      <c r="GT219">
        <v>7239.9</v>
      </c>
      <c r="GU219">
        <v>0.758057</v>
      </c>
      <c r="GV219">
        <v>2.54761</v>
      </c>
      <c r="GW219">
        <v>1.39893</v>
      </c>
      <c r="GX219">
        <v>2.33643</v>
      </c>
      <c r="GY219">
        <v>1.44897</v>
      </c>
      <c r="GZ219">
        <v>2.39746</v>
      </c>
      <c r="HA219">
        <v>34.8066</v>
      </c>
      <c r="HB219">
        <v>15.2003</v>
      </c>
      <c r="HC219">
        <v>18</v>
      </c>
      <c r="HD219">
        <v>487.795</v>
      </c>
      <c r="HE219">
        <v>457.819</v>
      </c>
      <c r="HF219">
        <v>21.6869</v>
      </c>
      <c r="HG219">
        <v>25.5831</v>
      </c>
      <c r="HH219">
        <v>29.9999</v>
      </c>
      <c r="HI219">
        <v>25.4434</v>
      </c>
      <c r="HJ219">
        <v>25.5208</v>
      </c>
      <c r="HK219">
        <v>15.2165</v>
      </c>
      <c r="HL219">
        <v>34.9374</v>
      </c>
      <c r="HM219">
        <v>39.0967</v>
      </c>
      <c r="HN219">
        <v>21.6881</v>
      </c>
      <c r="HO219">
        <v>246.008</v>
      </c>
      <c r="HP219">
        <v>11.7719</v>
      </c>
      <c r="HQ219">
        <v>101.062</v>
      </c>
      <c r="HR219">
        <v>102.055</v>
      </c>
    </row>
    <row r="220" spans="1:226">
      <c r="A220">
        <v>204</v>
      </c>
      <c r="B220">
        <v>1664295520.6</v>
      </c>
      <c r="C220">
        <v>2413.599999904633</v>
      </c>
      <c r="D220" t="s">
        <v>769</v>
      </c>
      <c r="E220" t="s">
        <v>770</v>
      </c>
      <c r="F220">
        <v>5</v>
      </c>
      <c r="G220" t="s">
        <v>353</v>
      </c>
      <c r="H220" t="s">
        <v>748</v>
      </c>
      <c r="I220">
        <v>1664295512.760714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271.060938091775</v>
      </c>
      <c r="AK220">
        <v>269.6288484848484</v>
      </c>
      <c r="AL220">
        <v>-3.165378008658022</v>
      </c>
      <c r="AM220">
        <v>63.45</v>
      </c>
      <c r="AN220">
        <f>(AP220 - AO220 + BO220*1E3/(8.314*(BQ220+273.15)) * AR220/BN220 * AQ220) * BN220/(100*BB220) * 1000/(1000 - AP220)</f>
        <v>0</v>
      </c>
      <c r="AO220">
        <v>11.73815413596036</v>
      </c>
      <c r="AP220">
        <v>18.45988881118882</v>
      </c>
      <c r="AQ220">
        <v>-0.003873410603237426</v>
      </c>
      <c r="AR220">
        <v>96.67951162515486</v>
      </c>
      <c r="AS220">
        <v>6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1664295512.760714</v>
      </c>
      <c r="BH220">
        <v>287.4021428571428</v>
      </c>
      <c r="BI220">
        <v>284.22525</v>
      </c>
      <c r="BJ220">
        <v>18.48498214285714</v>
      </c>
      <c r="BK220">
        <v>11.74380714285714</v>
      </c>
      <c r="BL220">
        <v>284.5927142857143</v>
      </c>
      <c r="BM220">
        <v>18.28345357142857</v>
      </c>
      <c r="BN220">
        <v>500.0735</v>
      </c>
      <c r="BO220">
        <v>91.09800000000003</v>
      </c>
      <c r="BP220">
        <v>0.10006115</v>
      </c>
      <c r="BQ220">
        <v>24.96809285714286</v>
      </c>
      <c r="BR220">
        <v>25.03089285714285</v>
      </c>
      <c r="BS220">
        <v>999.9000000000002</v>
      </c>
      <c r="BT220">
        <v>0</v>
      </c>
      <c r="BU220">
        <v>0</v>
      </c>
      <c r="BV220">
        <v>9993.842857142856</v>
      </c>
      <c r="BW220">
        <v>0</v>
      </c>
      <c r="BX220">
        <v>8.384930000000001</v>
      </c>
      <c r="BY220">
        <v>3.177071428571428</v>
      </c>
      <c r="BZ220">
        <v>292.8150714285715</v>
      </c>
      <c r="CA220">
        <v>287.6028214285714</v>
      </c>
      <c r="CB220">
        <v>6.741179285714286</v>
      </c>
      <c r="CC220">
        <v>284.22525</v>
      </c>
      <c r="CD220">
        <v>11.74380714285714</v>
      </c>
      <c r="CE220">
        <v>1.683943928571428</v>
      </c>
      <c r="CF220">
        <v>1.069836785714286</v>
      </c>
      <c r="CG220">
        <v>14.74920714285714</v>
      </c>
      <c r="CH220">
        <v>7.903847142857144</v>
      </c>
      <c r="CI220">
        <v>2000.006785714286</v>
      </c>
      <c r="CJ220">
        <v>0.9800070357142856</v>
      </c>
      <c r="CK220">
        <v>0.01999309642857143</v>
      </c>
      <c r="CL220">
        <v>0</v>
      </c>
      <c r="CM220">
        <v>872.3269999999999</v>
      </c>
      <c r="CN220">
        <v>5.000560000000001</v>
      </c>
      <c r="CO220">
        <v>17433.11785714286</v>
      </c>
      <c r="CP220">
        <v>17294.97857142857</v>
      </c>
      <c r="CQ220">
        <v>39.84342857142857</v>
      </c>
      <c r="CR220">
        <v>39.77878571428572</v>
      </c>
      <c r="CS220">
        <v>38.95721428571429</v>
      </c>
      <c r="CT220">
        <v>38.46182142857142</v>
      </c>
      <c r="CU220">
        <v>40.13367857142857</v>
      </c>
      <c r="CV220">
        <v>1955.116785714286</v>
      </c>
      <c r="CW220">
        <v>39.89000000000001</v>
      </c>
      <c r="CX220">
        <v>0</v>
      </c>
      <c r="CY220">
        <v>1664295536.7</v>
      </c>
      <c r="CZ220">
        <v>0</v>
      </c>
      <c r="DA220">
        <v>0</v>
      </c>
      <c r="DB220" t="s">
        <v>356</v>
      </c>
      <c r="DC220">
        <v>1663861122</v>
      </c>
      <c r="DD220">
        <v>1663861125</v>
      </c>
      <c r="DE220">
        <v>0</v>
      </c>
      <c r="DF220">
        <v>-0.287</v>
      </c>
      <c r="DG220">
        <v>-0.004</v>
      </c>
      <c r="DH220">
        <v>3.172</v>
      </c>
      <c r="DI220">
        <v>0.178</v>
      </c>
      <c r="DJ220">
        <v>400</v>
      </c>
      <c r="DK220">
        <v>17</v>
      </c>
      <c r="DL220">
        <v>0.18</v>
      </c>
      <c r="DM220">
        <v>0.07000000000000001</v>
      </c>
      <c r="DN220">
        <v>2.457085268292683</v>
      </c>
      <c r="DO220">
        <v>13.62830991637631</v>
      </c>
      <c r="DP220">
        <v>1.344642757864706</v>
      </c>
      <c r="DQ220">
        <v>0</v>
      </c>
      <c r="DR220">
        <v>6.748965121951217</v>
      </c>
      <c r="DS220">
        <v>-0.11847428571427</v>
      </c>
      <c r="DT220">
        <v>0.01367687885553683</v>
      </c>
      <c r="DU220">
        <v>0</v>
      </c>
      <c r="DV220">
        <v>0</v>
      </c>
      <c r="DW220">
        <v>2</v>
      </c>
      <c r="DX220" t="s">
        <v>357</v>
      </c>
      <c r="DY220">
        <v>2.9806</v>
      </c>
      <c r="DZ220">
        <v>2.7284</v>
      </c>
      <c r="EA220">
        <v>0.0595277</v>
      </c>
      <c r="EB220">
        <v>0.059362</v>
      </c>
      <c r="EC220">
        <v>0.0901223</v>
      </c>
      <c r="ED220">
        <v>0.06543649999999999</v>
      </c>
      <c r="EE220">
        <v>28262.2</v>
      </c>
      <c r="EF220">
        <v>27848.2</v>
      </c>
      <c r="EG220">
        <v>30576.3</v>
      </c>
      <c r="EH220">
        <v>29847</v>
      </c>
      <c r="EI220">
        <v>38380.6</v>
      </c>
      <c r="EJ220">
        <v>36731.3</v>
      </c>
      <c r="EK220">
        <v>46760.2</v>
      </c>
      <c r="EL220">
        <v>44380.1</v>
      </c>
      <c r="EM220">
        <v>1.88328</v>
      </c>
      <c r="EN220">
        <v>1.88178</v>
      </c>
      <c r="EO220">
        <v>0.105366</v>
      </c>
      <c r="EP220">
        <v>0</v>
      </c>
      <c r="EQ220">
        <v>23.2958</v>
      </c>
      <c r="ER220">
        <v>999.9</v>
      </c>
      <c r="ES220">
        <v>38.3</v>
      </c>
      <c r="ET220">
        <v>30</v>
      </c>
      <c r="EU220">
        <v>17.9124</v>
      </c>
      <c r="EV220">
        <v>63.7555</v>
      </c>
      <c r="EW220">
        <v>24.403</v>
      </c>
      <c r="EX220">
        <v>1</v>
      </c>
      <c r="EY220">
        <v>-0.10952</v>
      </c>
      <c r="EZ220">
        <v>1.52584</v>
      </c>
      <c r="FA220">
        <v>20.2375</v>
      </c>
      <c r="FB220">
        <v>5.22972</v>
      </c>
      <c r="FC220">
        <v>11.968</v>
      </c>
      <c r="FD220">
        <v>4.97075</v>
      </c>
      <c r="FE220">
        <v>3.28945</v>
      </c>
      <c r="FF220">
        <v>9999</v>
      </c>
      <c r="FG220">
        <v>9999</v>
      </c>
      <c r="FH220">
        <v>9999</v>
      </c>
      <c r="FI220">
        <v>377.5</v>
      </c>
      <c r="FJ220">
        <v>4.97275</v>
      </c>
      <c r="FK220">
        <v>1.8769</v>
      </c>
      <c r="FL220">
        <v>1.875</v>
      </c>
      <c r="FM220">
        <v>1.87783</v>
      </c>
      <c r="FN220">
        <v>1.87454</v>
      </c>
      <c r="FO220">
        <v>1.87816</v>
      </c>
      <c r="FP220">
        <v>1.8753</v>
      </c>
      <c r="FQ220">
        <v>1.87637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2.732</v>
      </c>
      <c r="GF220">
        <v>0.201</v>
      </c>
      <c r="GG220">
        <v>1.777354642861949</v>
      </c>
      <c r="GH220">
        <v>0.004141656873719072</v>
      </c>
      <c r="GI220">
        <v>-1.960372967482991E-06</v>
      </c>
      <c r="GJ220">
        <v>5.42736388890357E-10</v>
      </c>
      <c r="GK220">
        <v>-0.009777689371679627</v>
      </c>
      <c r="GL220">
        <v>0.002273355880072555</v>
      </c>
      <c r="GM220">
        <v>0.000541358641816816</v>
      </c>
      <c r="GN220">
        <v>-1.836191331155658E-06</v>
      </c>
      <c r="GO220">
        <v>-0</v>
      </c>
      <c r="GP220">
        <v>2096</v>
      </c>
      <c r="GQ220">
        <v>1</v>
      </c>
      <c r="GR220">
        <v>23</v>
      </c>
      <c r="GS220">
        <v>7240</v>
      </c>
      <c r="GT220">
        <v>7239.9</v>
      </c>
      <c r="GU220">
        <v>0.72876</v>
      </c>
      <c r="GV220">
        <v>2.54028</v>
      </c>
      <c r="GW220">
        <v>1.39893</v>
      </c>
      <c r="GX220">
        <v>2.33643</v>
      </c>
      <c r="GY220">
        <v>1.44897</v>
      </c>
      <c r="GZ220">
        <v>2.40112</v>
      </c>
      <c r="HA220">
        <v>34.8066</v>
      </c>
      <c r="HB220">
        <v>15.2178</v>
      </c>
      <c r="HC220">
        <v>18</v>
      </c>
      <c r="HD220">
        <v>487.802</v>
      </c>
      <c r="HE220">
        <v>457.697</v>
      </c>
      <c r="HF220">
        <v>21.6606</v>
      </c>
      <c r="HG220">
        <v>25.5827</v>
      </c>
      <c r="HH220">
        <v>29.9999</v>
      </c>
      <c r="HI220">
        <v>25.4424</v>
      </c>
      <c r="HJ220">
        <v>25.5194</v>
      </c>
      <c r="HK220">
        <v>14.4958</v>
      </c>
      <c r="HL220">
        <v>34.9374</v>
      </c>
      <c r="HM220">
        <v>39.0967</v>
      </c>
      <c r="HN220">
        <v>21.6586</v>
      </c>
      <c r="HO220">
        <v>232.633</v>
      </c>
      <c r="HP220">
        <v>11.7773</v>
      </c>
      <c r="HQ220">
        <v>101.065</v>
      </c>
      <c r="HR220">
        <v>102.055</v>
      </c>
    </row>
    <row r="221" spans="1:226">
      <c r="A221">
        <v>205</v>
      </c>
      <c r="B221">
        <v>1664295525.6</v>
      </c>
      <c r="C221">
        <v>2418.599999904633</v>
      </c>
      <c r="D221" t="s">
        <v>771</v>
      </c>
      <c r="E221" t="s">
        <v>772</v>
      </c>
      <c r="F221">
        <v>5</v>
      </c>
      <c r="G221" t="s">
        <v>353</v>
      </c>
      <c r="H221" t="s">
        <v>748</v>
      </c>
      <c r="I221">
        <v>1664295518.062963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254.3757900363637</v>
      </c>
      <c r="AK221">
        <v>253.9568424242424</v>
      </c>
      <c r="AL221">
        <v>-3.124653852813836</v>
      </c>
      <c r="AM221">
        <v>63.45</v>
      </c>
      <c r="AN221">
        <f>(AP221 - AO221 + BO221*1E3/(8.314*(BQ221+273.15)) * AR221/BN221 * AQ221) * BN221/(100*BB221) * 1000/(1000 - AP221)</f>
        <v>0</v>
      </c>
      <c r="AO221">
        <v>11.73681564259633</v>
      </c>
      <c r="AP221">
        <v>18.43543986013987</v>
      </c>
      <c r="AQ221">
        <v>-0.007877874011370757</v>
      </c>
      <c r="AR221">
        <v>96.67951162515486</v>
      </c>
      <c r="AS221">
        <v>6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1664295518.062963</v>
      </c>
      <c r="BH221">
        <v>270.9920740740741</v>
      </c>
      <c r="BI221">
        <v>266.6597407407407</v>
      </c>
      <c r="BJ221">
        <v>18.4673925925926</v>
      </c>
      <c r="BK221">
        <v>11.73833703703704</v>
      </c>
      <c r="BL221">
        <v>268.2345925925926</v>
      </c>
      <c r="BM221">
        <v>18.26621111111111</v>
      </c>
      <c r="BN221">
        <v>500.0899629629629</v>
      </c>
      <c r="BO221">
        <v>91.09754444444444</v>
      </c>
      <c r="BP221">
        <v>0.1001565296296296</v>
      </c>
      <c r="BQ221">
        <v>24.9493962962963</v>
      </c>
      <c r="BR221">
        <v>25.02572592592592</v>
      </c>
      <c r="BS221">
        <v>999.9000000000001</v>
      </c>
      <c r="BT221">
        <v>0</v>
      </c>
      <c r="BU221">
        <v>0</v>
      </c>
      <c r="BV221">
        <v>9985.805185185185</v>
      </c>
      <c r="BW221">
        <v>0</v>
      </c>
      <c r="BX221">
        <v>8.384930000000001</v>
      </c>
      <c r="BY221">
        <v>4.332451481481481</v>
      </c>
      <c r="BZ221">
        <v>276.091037037037</v>
      </c>
      <c r="CA221">
        <v>269.8271111111112</v>
      </c>
      <c r="CB221">
        <v>6.729059259259259</v>
      </c>
      <c r="CC221">
        <v>266.6597407407407</v>
      </c>
      <c r="CD221">
        <v>11.73833703703704</v>
      </c>
      <c r="CE221">
        <v>1.682333333333333</v>
      </c>
      <c r="CF221">
        <v>1.069333333333333</v>
      </c>
      <c r="CG221">
        <v>14.73436296296296</v>
      </c>
      <c r="CH221">
        <v>7.896932962962962</v>
      </c>
      <c r="CI221">
        <v>1999.997407407407</v>
      </c>
      <c r="CJ221">
        <v>0.9800067777777778</v>
      </c>
      <c r="CK221">
        <v>0.01999336296296296</v>
      </c>
      <c r="CL221">
        <v>0</v>
      </c>
      <c r="CM221">
        <v>862.893259259259</v>
      </c>
      <c r="CN221">
        <v>5.000560000000001</v>
      </c>
      <c r="CO221">
        <v>17245.81481481482</v>
      </c>
      <c r="CP221">
        <v>17294.88518518519</v>
      </c>
      <c r="CQ221">
        <v>39.77288888888889</v>
      </c>
      <c r="CR221">
        <v>39.75218518518518</v>
      </c>
      <c r="CS221">
        <v>38.92559259259259</v>
      </c>
      <c r="CT221">
        <v>38.42340740740741</v>
      </c>
      <c r="CU221">
        <v>40.09699999999999</v>
      </c>
      <c r="CV221">
        <v>1955.107407407407</v>
      </c>
      <c r="CW221">
        <v>39.89000000000001</v>
      </c>
      <c r="CX221">
        <v>0</v>
      </c>
      <c r="CY221">
        <v>1664295541.5</v>
      </c>
      <c r="CZ221">
        <v>0</v>
      </c>
      <c r="DA221">
        <v>0</v>
      </c>
      <c r="DB221" t="s">
        <v>356</v>
      </c>
      <c r="DC221">
        <v>1663861122</v>
      </c>
      <c r="DD221">
        <v>1663861125</v>
      </c>
      <c r="DE221">
        <v>0</v>
      </c>
      <c r="DF221">
        <v>-0.287</v>
      </c>
      <c r="DG221">
        <v>-0.004</v>
      </c>
      <c r="DH221">
        <v>3.172</v>
      </c>
      <c r="DI221">
        <v>0.178</v>
      </c>
      <c r="DJ221">
        <v>400</v>
      </c>
      <c r="DK221">
        <v>17</v>
      </c>
      <c r="DL221">
        <v>0.18</v>
      </c>
      <c r="DM221">
        <v>0.07000000000000001</v>
      </c>
      <c r="DN221">
        <v>3.570784146341464</v>
      </c>
      <c r="DO221">
        <v>13.1016499651568</v>
      </c>
      <c r="DP221">
        <v>1.292699799440323</v>
      </c>
      <c r="DQ221">
        <v>0</v>
      </c>
      <c r="DR221">
        <v>6.734929024390244</v>
      </c>
      <c r="DS221">
        <v>-0.143973867595816</v>
      </c>
      <c r="DT221">
        <v>0.01643591558141514</v>
      </c>
      <c r="DU221">
        <v>0</v>
      </c>
      <c r="DV221">
        <v>0</v>
      </c>
      <c r="DW221">
        <v>2</v>
      </c>
      <c r="DX221" t="s">
        <v>357</v>
      </c>
      <c r="DY221">
        <v>2.98063</v>
      </c>
      <c r="DZ221">
        <v>2.72834</v>
      </c>
      <c r="EA221">
        <v>0.0565749</v>
      </c>
      <c r="EB221">
        <v>0.0561547</v>
      </c>
      <c r="EC221">
        <v>0.0900421</v>
      </c>
      <c r="ED221">
        <v>0.0653908</v>
      </c>
      <c r="EE221">
        <v>28350.8</v>
      </c>
      <c r="EF221">
        <v>27943.8</v>
      </c>
      <c r="EG221">
        <v>30576.1</v>
      </c>
      <c r="EH221">
        <v>29847.8</v>
      </c>
      <c r="EI221">
        <v>38383.2</v>
      </c>
      <c r="EJ221">
        <v>36733.8</v>
      </c>
      <c r="EK221">
        <v>46759.4</v>
      </c>
      <c r="EL221">
        <v>44381.1</v>
      </c>
      <c r="EM221">
        <v>1.88345</v>
      </c>
      <c r="EN221">
        <v>1.88183</v>
      </c>
      <c r="EO221">
        <v>0.104725</v>
      </c>
      <c r="EP221">
        <v>0</v>
      </c>
      <c r="EQ221">
        <v>23.2881</v>
      </c>
      <c r="ER221">
        <v>999.9</v>
      </c>
      <c r="ES221">
        <v>38.3</v>
      </c>
      <c r="ET221">
        <v>30</v>
      </c>
      <c r="EU221">
        <v>17.9114</v>
      </c>
      <c r="EV221">
        <v>63.4055</v>
      </c>
      <c r="EW221">
        <v>24.395</v>
      </c>
      <c r="EX221">
        <v>1</v>
      </c>
      <c r="EY221">
        <v>-0.109677</v>
      </c>
      <c r="EZ221">
        <v>1.51669</v>
      </c>
      <c r="FA221">
        <v>20.2378</v>
      </c>
      <c r="FB221">
        <v>5.23032</v>
      </c>
      <c r="FC221">
        <v>11.968</v>
      </c>
      <c r="FD221">
        <v>4.97065</v>
      </c>
      <c r="FE221">
        <v>3.28948</v>
      </c>
      <c r="FF221">
        <v>9999</v>
      </c>
      <c r="FG221">
        <v>9999</v>
      </c>
      <c r="FH221">
        <v>9999</v>
      </c>
      <c r="FI221">
        <v>377.5</v>
      </c>
      <c r="FJ221">
        <v>4.97274</v>
      </c>
      <c r="FK221">
        <v>1.87687</v>
      </c>
      <c r="FL221">
        <v>1.875</v>
      </c>
      <c r="FM221">
        <v>1.87779</v>
      </c>
      <c r="FN221">
        <v>1.87454</v>
      </c>
      <c r="FO221">
        <v>1.87813</v>
      </c>
      <c r="FP221">
        <v>1.87529</v>
      </c>
      <c r="FQ221">
        <v>1.87637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2.683</v>
      </c>
      <c r="GF221">
        <v>0.2006</v>
      </c>
      <c r="GG221">
        <v>1.777354642861949</v>
      </c>
      <c r="GH221">
        <v>0.004141656873719072</v>
      </c>
      <c r="GI221">
        <v>-1.960372967482991E-06</v>
      </c>
      <c r="GJ221">
        <v>5.42736388890357E-10</v>
      </c>
      <c r="GK221">
        <v>-0.009777689371679627</v>
      </c>
      <c r="GL221">
        <v>0.002273355880072555</v>
      </c>
      <c r="GM221">
        <v>0.000541358641816816</v>
      </c>
      <c r="GN221">
        <v>-1.836191331155658E-06</v>
      </c>
      <c r="GO221">
        <v>-0</v>
      </c>
      <c r="GP221">
        <v>2096</v>
      </c>
      <c r="GQ221">
        <v>1</v>
      </c>
      <c r="GR221">
        <v>23</v>
      </c>
      <c r="GS221">
        <v>7240.1</v>
      </c>
      <c r="GT221">
        <v>7240</v>
      </c>
      <c r="GU221">
        <v>0.688477</v>
      </c>
      <c r="GV221">
        <v>2.53418</v>
      </c>
      <c r="GW221">
        <v>1.39893</v>
      </c>
      <c r="GX221">
        <v>2.33643</v>
      </c>
      <c r="GY221">
        <v>1.44897</v>
      </c>
      <c r="GZ221">
        <v>2.45239</v>
      </c>
      <c r="HA221">
        <v>34.8066</v>
      </c>
      <c r="HB221">
        <v>15.209</v>
      </c>
      <c r="HC221">
        <v>18</v>
      </c>
      <c r="HD221">
        <v>487.889</v>
      </c>
      <c r="HE221">
        <v>457.723</v>
      </c>
      <c r="HF221">
        <v>21.6359</v>
      </c>
      <c r="HG221">
        <v>25.5817</v>
      </c>
      <c r="HH221">
        <v>30</v>
      </c>
      <c r="HI221">
        <v>25.4413</v>
      </c>
      <c r="HJ221">
        <v>25.5187</v>
      </c>
      <c r="HK221">
        <v>13.7734</v>
      </c>
      <c r="HL221">
        <v>34.9374</v>
      </c>
      <c r="HM221">
        <v>38.7156</v>
      </c>
      <c r="HN221">
        <v>21.6315</v>
      </c>
      <c r="HO221">
        <v>219.277</v>
      </c>
      <c r="HP221">
        <v>11.7995</v>
      </c>
      <c r="HQ221">
        <v>101.063</v>
      </c>
      <c r="HR221">
        <v>102.057</v>
      </c>
    </row>
    <row r="222" spans="1:226">
      <c r="A222">
        <v>206</v>
      </c>
      <c r="B222">
        <v>1664295530.6</v>
      </c>
      <c r="C222">
        <v>2423.599999904633</v>
      </c>
      <c r="D222" t="s">
        <v>773</v>
      </c>
      <c r="E222" t="s">
        <v>774</v>
      </c>
      <c r="F222">
        <v>5</v>
      </c>
      <c r="G222" t="s">
        <v>353</v>
      </c>
      <c r="H222" t="s">
        <v>748</v>
      </c>
      <c r="I222">
        <v>1664295523.081481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237.6267710718616</v>
      </c>
      <c r="AK222">
        <v>238.2505272727272</v>
      </c>
      <c r="AL222">
        <v>-3.135925367965375</v>
      </c>
      <c r="AM222">
        <v>63.45</v>
      </c>
      <c r="AN222">
        <f>(AP222 - AO222 + BO222*1E3/(8.314*(BQ222+273.15)) * AR222/BN222 * AQ222) * BN222/(100*BB222) * 1000/(1000 - AP222)</f>
        <v>0</v>
      </c>
      <c r="AO222">
        <v>11.71486978311299</v>
      </c>
      <c r="AP222">
        <v>18.4004076923077</v>
      </c>
      <c r="AQ222">
        <v>-0.005372641736616958</v>
      </c>
      <c r="AR222">
        <v>96.67951162515486</v>
      </c>
      <c r="AS222">
        <v>6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1664295523.081481</v>
      </c>
      <c r="BH222">
        <v>255.4818888888889</v>
      </c>
      <c r="BI222">
        <v>250.0485555555555</v>
      </c>
      <c r="BJ222">
        <v>18.44263703703703</v>
      </c>
      <c r="BK222">
        <v>11.72887407407408</v>
      </c>
      <c r="BL222">
        <v>252.7743703703704</v>
      </c>
      <c r="BM222">
        <v>18.24194444444444</v>
      </c>
      <c r="BN222">
        <v>500.0835925925927</v>
      </c>
      <c r="BO222">
        <v>91.09708518518518</v>
      </c>
      <c r="BP222">
        <v>0.1001061962962963</v>
      </c>
      <c r="BQ222">
        <v>24.93178148148148</v>
      </c>
      <c r="BR222">
        <v>25.01812962962963</v>
      </c>
      <c r="BS222">
        <v>999.9000000000001</v>
      </c>
      <c r="BT222">
        <v>0</v>
      </c>
      <c r="BU222">
        <v>0</v>
      </c>
      <c r="BV222">
        <v>9990.804074074073</v>
      </c>
      <c r="BW222">
        <v>0</v>
      </c>
      <c r="BX222">
        <v>8.384930000000001</v>
      </c>
      <c r="BY222">
        <v>5.43348037037037</v>
      </c>
      <c r="BZ222">
        <v>260.2825185185185</v>
      </c>
      <c r="CA222">
        <v>253.0162962962963</v>
      </c>
      <c r="CB222">
        <v>6.713767777777777</v>
      </c>
      <c r="CC222">
        <v>250.0485555555555</v>
      </c>
      <c r="CD222">
        <v>11.72887407407408</v>
      </c>
      <c r="CE222">
        <v>1.68007</v>
      </c>
      <c r="CF222">
        <v>1.068466296296296</v>
      </c>
      <c r="CG222">
        <v>14.71348888888889</v>
      </c>
      <c r="CH222">
        <v>7.885013703703704</v>
      </c>
      <c r="CI222">
        <v>1999.988148148148</v>
      </c>
      <c r="CJ222">
        <v>0.9800065555555556</v>
      </c>
      <c r="CK222">
        <v>0.01999359259259259</v>
      </c>
      <c r="CL222">
        <v>0</v>
      </c>
      <c r="CM222">
        <v>854.9988888888889</v>
      </c>
      <c r="CN222">
        <v>5.000560000000001</v>
      </c>
      <c r="CO222">
        <v>17087.64814814815</v>
      </c>
      <c r="CP222">
        <v>17294.81111111111</v>
      </c>
      <c r="CQ222">
        <v>39.71962962962962</v>
      </c>
      <c r="CR222">
        <v>39.72199999999999</v>
      </c>
      <c r="CS222">
        <v>38.91403703703704</v>
      </c>
      <c r="CT222">
        <v>38.38407407407407</v>
      </c>
      <c r="CU222">
        <v>40.06455555555555</v>
      </c>
      <c r="CV222">
        <v>1955.098148148149</v>
      </c>
      <c r="CW222">
        <v>39.89000000000001</v>
      </c>
      <c r="CX222">
        <v>0</v>
      </c>
      <c r="CY222">
        <v>1664295546.9</v>
      </c>
      <c r="CZ222">
        <v>0</v>
      </c>
      <c r="DA222">
        <v>0</v>
      </c>
      <c r="DB222" t="s">
        <v>356</v>
      </c>
      <c r="DC222">
        <v>1663861122</v>
      </c>
      <c r="DD222">
        <v>1663861125</v>
      </c>
      <c r="DE222">
        <v>0</v>
      </c>
      <c r="DF222">
        <v>-0.287</v>
      </c>
      <c r="DG222">
        <v>-0.004</v>
      </c>
      <c r="DH222">
        <v>3.172</v>
      </c>
      <c r="DI222">
        <v>0.178</v>
      </c>
      <c r="DJ222">
        <v>400</v>
      </c>
      <c r="DK222">
        <v>17</v>
      </c>
      <c r="DL222">
        <v>0.18</v>
      </c>
      <c r="DM222">
        <v>0.07000000000000001</v>
      </c>
      <c r="DN222">
        <v>4.668542682926829</v>
      </c>
      <c r="DO222">
        <v>13.16876634146342</v>
      </c>
      <c r="DP222">
        <v>1.299293032713812</v>
      </c>
      <c r="DQ222">
        <v>0</v>
      </c>
      <c r="DR222">
        <v>6.724772195121951</v>
      </c>
      <c r="DS222">
        <v>-0.1695248780487775</v>
      </c>
      <c r="DT222">
        <v>0.01812010438673903</v>
      </c>
      <c r="DU222">
        <v>0</v>
      </c>
      <c r="DV222">
        <v>0</v>
      </c>
      <c r="DW222">
        <v>2</v>
      </c>
      <c r="DX222" t="s">
        <v>357</v>
      </c>
      <c r="DY222">
        <v>2.98052</v>
      </c>
      <c r="DZ222">
        <v>2.72855</v>
      </c>
      <c r="EA222">
        <v>0.05355</v>
      </c>
      <c r="EB222">
        <v>0.0528573</v>
      </c>
      <c r="EC222">
        <v>0.0899218</v>
      </c>
      <c r="ED222">
        <v>0.0654066</v>
      </c>
      <c r="EE222">
        <v>28441.6</v>
      </c>
      <c r="EF222">
        <v>28041.4</v>
      </c>
      <c r="EG222">
        <v>30576</v>
      </c>
      <c r="EH222">
        <v>29847.7</v>
      </c>
      <c r="EI222">
        <v>38388.1</v>
      </c>
      <c r="EJ222">
        <v>36732.9</v>
      </c>
      <c r="EK222">
        <v>46759.3</v>
      </c>
      <c r="EL222">
        <v>44381.2</v>
      </c>
      <c r="EM222">
        <v>1.88342</v>
      </c>
      <c r="EN222">
        <v>1.88197</v>
      </c>
      <c r="EO222">
        <v>0.104655</v>
      </c>
      <c r="EP222">
        <v>0</v>
      </c>
      <c r="EQ222">
        <v>23.2803</v>
      </c>
      <c r="ER222">
        <v>999.9</v>
      </c>
      <c r="ES222">
        <v>38.3</v>
      </c>
      <c r="ET222">
        <v>30</v>
      </c>
      <c r="EU222">
        <v>17.9118</v>
      </c>
      <c r="EV222">
        <v>63.5955</v>
      </c>
      <c r="EW222">
        <v>24.3309</v>
      </c>
      <c r="EX222">
        <v>1</v>
      </c>
      <c r="EY222">
        <v>-0.109726</v>
      </c>
      <c r="EZ222">
        <v>1.46886</v>
      </c>
      <c r="FA222">
        <v>20.238</v>
      </c>
      <c r="FB222">
        <v>5.23017</v>
      </c>
      <c r="FC222">
        <v>11.968</v>
      </c>
      <c r="FD222">
        <v>4.9704</v>
      </c>
      <c r="FE222">
        <v>3.28948</v>
      </c>
      <c r="FF222">
        <v>9999</v>
      </c>
      <c r="FG222">
        <v>9999</v>
      </c>
      <c r="FH222">
        <v>9999</v>
      </c>
      <c r="FI222">
        <v>377.5</v>
      </c>
      <c r="FJ222">
        <v>4.97274</v>
      </c>
      <c r="FK222">
        <v>1.87684</v>
      </c>
      <c r="FL222">
        <v>1.875</v>
      </c>
      <c r="FM222">
        <v>1.87779</v>
      </c>
      <c r="FN222">
        <v>1.87454</v>
      </c>
      <c r="FO222">
        <v>1.87814</v>
      </c>
      <c r="FP222">
        <v>1.87531</v>
      </c>
      <c r="FQ222">
        <v>1.87637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2.631</v>
      </c>
      <c r="GF222">
        <v>0.1998</v>
      </c>
      <c r="GG222">
        <v>1.777354642861949</v>
      </c>
      <c r="GH222">
        <v>0.004141656873719072</v>
      </c>
      <c r="GI222">
        <v>-1.960372967482991E-06</v>
      </c>
      <c r="GJ222">
        <v>5.42736388890357E-10</v>
      </c>
      <c r="GK222">
        <v>-0.009777689371679627</v>
      </c>
      <c r="GL222">
        <v>0.002273355880072555</v>
      </c>
      <c r="GM222">
        <v>0.000541358641816816</v>
      </c>
      <c r="GN222">
        <v>-1.836191331155658E-06</v>
      </c>
      <c r="GO222">
        <v>-0</v>
      </c>
      <c r="GP222">
        <v>2096</v>
      </c>
      <c r="GQ222">
        <v>1</v>
      </c>
      <c r="GR222">
        <v>23</v>
      </c>
      <c r="GS222">
        <v>7240.1</v>
      </c>
      <c r="GT222">
        <v>7240.1</v>
      </c>
      <c r="GU222">
        <v>0.653076</v>
      </c>
      <c r="GV222">
        <v>2.53052</v>
      </c>
      <c r="GW222">
        <v>1.39893</v>
      </c>
      <c r="GX222">
        <v>2.33643</v>
      </c>
      <c r="GY222">
        <v>1.44897</v>
      </c>
      <c r="GZ222">
        <v>2.46338</v>
      </c>
      <c r="HA222">
        <v>34.8066</v>
      </c>
      <c r="HB222">
        <v>15.2178</v>
      </c>
      <c r="HC222">
        <v>18</v>
      </c>
      <c r="HD222">
        <v>487.868</v>
      </c>
      <c r="HE222">
        <v>457.799</v>
      </c>
      <c r="HF222">
        <v>21.6149</v>
      </c>
      <c r="HG222">
        <v>25.5805</v>
      </c>
      <c r="HH222">
        <v>29.9999</v>
      </c>
      <c r="HI222">
        <v>25.4403</v>
      </c>
      <c r="HJ222">
        <v>25.5165</v>
      </c>
      <c r="HK222">
        <v>12.9873</v>
      </c>
      <c r="HL222">
        <v>34.6169</v>
      </c>
      <c r="HM222">
        <v>38.7156</v>
      </c>
      <c r="HN222">
        <v>21.6191</v>
      </c>
      <c r="HO222">
        <v>199.242</v>
      </c>
      <c r="HP222">
        <v>11.8427</v>
      </c>
      <c r="HQ222">
        <v>101.063</v>
      </c>
      <c r="HR222">
        <v>102.057</v>
      </c>
    </row>
    <row r="223" spans="1:226">
      <c r="A223">
        <v>207</v>
      </c>
      <c r="B223">
        <v>1664295535.6</v>
      </c>
      <c r="C223">
        <v>2428.599999904633</v>
      </c>
      <c r="D223" t="s">
        <v>775</v>
      </c>
      <c r="E223" t="s">
        <v>776</v>
      </c>
      <c r="F223">
        <v>5</v>
      </c>
      <c r="G223" t="s">
        <v>353</v>
      </c>
      <c r="H223" t="s">
        <v>748</v>
      </c>
      <c r="I223">
        <v>1664295528.1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220.7968838199135</v>
      </c>
      <c r="AK223">
        <v>222.5574303030303</v>
      </c>
      <c r="AL223">
        <v>-3.143573160173163</v>
      </c>
      <c r="AM223">
        <v>63.45</v>
      </c>
      <c r="AN223">
        <f>(AP223 - AO223 + BO223*1E3/(8.314*(BQ223+273.15)) * AR223/BN223 * AQ223) * BN223/(100*BB223) * 1000/(1000 - AP223)</f>
        <v>0</v>
      </c>
      <c r="AO223">
        <v>11.74810483243492</v>
      </c>
      <c r="AP223">
        <v>18.38923986013986</v>
      </c>
      <c r="AQ223">
        <v>-0.003272742320920638</v>
      </c>
      <c r="AR223">
        <v>96.67951162515486</v>
      </c>
      <c r="AS223">
        <v>6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1664295528.1</v>
      </c>
      <c r="BH223">
        <v>240.0187777777778</v>
      </c>
      <c r="BI223">
        <v>233.4295555555556</v>
      </c>
      <c r="BJ223">
        <v>18.41705555555555</v>
      </c>
      <c r="BK223">
        <v>11.7359</v>
      </c>
      <c r="BL223">
        <v>237.3618148148148</v>
      </c>
      <c r="BM223">
        <v>18.21685925925926</v>
      </c>
      <c r="BN223">
        <v>500.0829629629629</v>
      </c>
      <c r="BO223">
        <v>91.09668888888888</v>
      </c>
      <c r="BP223">
        <v>0.1000191814814815</v>
      </c>
      <c r="BQ223">
        <v>24.91498148148148</v>
      </c>
      <c r="BR223">
        <v>25.00686666666667</v>
      </c>
      <c r="BS223">
        <v>999.9000000000001</v>
      </c>
      <c r="BT223">
        <v>0</v>
      </c>
      <c r="BU223">
        <v>0</v>
      </c>
      <c r="BV223">
        <v>9999.578518518518</v>
      </c>
      <c r="BW223">
        <v>0</v>
      </c>
      <c r="BX223">
        <v>8.384930000000001</v>
      </c>
      <c r="BY223">
        <v>6.589204814814815</v>
      </c>
      <c r="BZ223">
        <v>244.5223703703704</v>
      </c>
      <c r="CA223">
        <v>236.2016666666667</v>
      </c>
      <c r="CB223">
        <v>6.681154444444444</v>
      </c>
      <c r="CC223">
        <v>233.4295555555556</v>
      </c>
      <c r="CD223">
        <v>11.7359</v>
      </c>
      <c r="CE223">
        <v>1.677733333333333</v>
      </c>
      <c r="CF223">
        <v>1.069102222222222</v>
      </c>
      <c r="CG223">
        <v>14.69191481481482</v>
      </c>
      <c r="CH223">
        <v>7.89373962962963</v>
      </c>
      <c r="CI223">
        <v>1999.985925925926</v>
      </c>
      <c r="CJ223">
        <v>0.9800064444444444</v>
      </c>
      <c r="CK223">
        <v>0.01999370740740741</v>
      </c>
      <c r="CL223">
        <v>0</v>
      </c>
      <c r="CM223">
        <v>848.1949629629629</v>
      </c>
      <c r="CN223">
        <v>5.000560000000001</v>
      </c>
      <c r="CO223">
        <v>16950.65185185185</v>
      </c>
      <c r="CP223">
        <v>17294.78148148148</v>
      </c>
      <c r="CQ223">
        <v>39.67803703703704</v>
      </c>
      <c r="CR223">
        <v>39.69411111111111</v>
      </c>
      <c r="CS223">
        <v>38.88625925925926</v>
      </c>
      <c r="CT223">
        <v>38.34937037037037</v>
      </c>
      <c r="CU223">
        <v>40.03214814814815</v>
      </c>
      <c r="CV223">
        <v>1955.095925925925</v>
      </c>
      <c r="CW223">
        <v>39.89000000000001</v>
      </c>
      <c r="CX223">
        <v>0</v>
      </c>
      <c r="CY223">
        <v>1664295551.7</v>
      </c>
      <c r="CZ223">
        <v>0</v>
      </c>
      <c r="DA223">
        <v>0</v>
      </c>
      <c r="DB223" t="s">
        <v>356</v>
      </c>
      <c r="DC223">
        <v>1663861122</v>
      </c>
      <c r="DD223">
        <v>1663861125</v>
      </c>
      <c r="DE223">
        <v>0</v>
      </c>
      <c r="DF223">
        <v>-0.287</v>
      </c>
      <c r="DG223">
        <v>-0.004</v>
      </c>
      <c r="DH223">
        <v>3.172</v>
      </c>
      <c r="DI223">
        <v>0.178</v>
      </c>
      <c r="DJ223">
        <v>400</v>
      </c>
      <c r="DK223">
        <v>17</v>
      </c>
      <c r="DL223">
        <v>0.18</v>
      </c>
      <c r="DM223">
        <v>0.07000000000000001</v>
      </c>
      <c r="DN223">
        <v>5.975285250000001</v>
      </c>
      <c r="DO223">
        <v>13.73308581613508</v>
      </c>
      <c r="DP223">
        <v>1.322786068332645</v>
      </c>
      <c r="DQ223">
        <v>0</v>
      </c>
      <c r="DR223">
        <v>6.695307000000001</v>
      </c>
      <c r="DS223">
        <v>-0.3503491181988954</v>
      </c>
      <c r="DT223">
        <v>0.03686242790430389</v>
      </c>
      <c r="DU223">
        <v>0</v>
      </c>
      <c r="DV223">
        <v>0</v>
      </c>
      <c r="DW223">
        <v>2</v>
      </c>
      <c r="DX223" t="s">
        <v>357</v>
      </c>
      <c r="DY223">
        <v>2.98068</v>
      </c>
      <c r="DZ223">
        <v>2.72828</v>
      </c>
      <c r="EA223">
        <v>0.0504562</v>
      </c>
      <c r="EB223">
        <v>0.0494646</v>
      </c>
      <c r="EC223">
        <v>0.0898847</v>
      </c>
      <c r="ED223">
        <v>0.0655881</v>
      </c>
      <c r="EE223">
        <v>28534.6</v>
      </c>
      <c r="EF223">
        <v>28141.7</v>
      </c>
      <c r="EG223">
        <v>30576</v>
      </c>
      <c r="EH223">
        <v>29847.5</v>
      </c>
      <c r="EI223">
        <v>38389.6</v>
      </c>
      <c r="EJ223">
        <v>36725.3</v>
      </c>
      <c r="EK223">
        <v>46759.6</v>
      </c>
      <c r="EL223">
        <v>44381</v>
      </c>
      <c r="EM223">
        <v>1.8834</v>
      </c>
      <c r="EN223">
        <v>1.88185</v>
      </c>
      <c r="EO223">
        <v>0.104975</v>
      </c>
      <c r="EP223">
        <v>0</v>
      </c>
      <c r="EQ223">
        <v>23.2734</v>
      </c>
      <c r="ER223">
        <v>999.9</v>
      </c>
      <c r="ES223">
        <v>38.3</v>
      </c>
      <c r="ET223">
        <v>30</v>
      </c>
      <c r="EU223">
        <v>17.9125</v>
      </c>
      <c r="EV223">
        <v>63.6955</v>
      </c>
      <c r="EW223">
        <v>24.1907</v>
      </c>
      <c r="EX223">
        <v>1</v>
      </c>
      <c r="EY223">
        <v>-0.109776</v>
      </c>
      <c r="EZ223">
        <v>1.40931</v>
      </c>
      <c r="FA223">
        <v>20.2384</v>
      </c>
      <c r="FB223">
        <v>5.23032</v>
      </c>
      <c r="FC223">
        <v>11.968</v>
      </c>
      <c r="FD223">
        <v>4.9706</v>
      </c>
      <c r="FE223">
        <v>3.28948</v>
      </c>
      <c r="FF223">
        <v>9999</v>
      </c>
      <c r="FG223">
        <v>9999</v>
      </c>
      <c r="FH223">
        <v>9999</v>
      </c>
      <c r="FI223">
        <v>377.5</v>
      </c>
      <c r="FJ223">
        <v>4.9727</v>
      </c>
      <c r="FK223">
        <v>1.8769</v>
      </c>
      <c r="FL223">
        <v>1.875</v>
      </c>
      <c r="FM223">
        <v>1.87783</v>
      </c>
      <c r="FN223">
        <v>1.87455</v>
      </c>
      <c r="FO223">
        <v>1.87818</v>
      </c>
      <c r="FP223">
        <v>1.8753</v>
      </c>
      <c r="FQ223">
        <v>1.87637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2.58</v>
      </c>
      <c r="GF223">
        <v>0.1996</v>
      </c>
      <c r="GG223">
        <v>1.777354642861949</v>
      </c>
      <c r="GH223">
        <v>0.004141656873719072</v>
      </c>
      <c r="GI223">
        <v>-1.960372967482991E-06</v>
      </c>
      <c r="GJ223">
        <v>5.42736388890357E-10</v>
      </c>
      <c r="GK223">
        <v>-0.009777689371679627</v>
      </c>
      <c r="GL223">
        <v>0.002273355880072555</v>
      </c>
      <c r="GM223">
        <v>0.000541358641816816</v>
      </c>
      <c r="GN223">
        <v>-1.836191331155658E-06</v>
      </c>
      <c r="GO223">
        <v>-0</v>
      </c>
      <c r="GP223">
        <v>2096</v>
      </c>
      <c r="GQ223">
        <v>1</v>
      </c>
      <c r="GR223">
        <v>23</v>
      </c>
      <c r="GS223">
        <v>7240.2</v>
      </c>
      <c r="GT223">
        <v>7240.2</v>
      </c>
      <c r="GU223">
        <v>0.612793</v>
      </c>
      <c r="GV223">
        <v>2.54028</v>
      </c>
      <c r="GW223">
        <v>1.39893</v>
      </c>
      <c r="GX223">
        <v>2.33643</v>
      </c>
      <c r="GY223">
        <v>1.44897</v>
      </c>
      <c r="GZ223">
        <v>2.48779</v>
      </c>
      <c r="HA223">
        <v>34.8066</v>
      </c>
      <c r="HB223">
        <v>15.209</v>
      </c>
      <c r="HC223">
        <v>18</v>
      </c>
      <c r="HD223">
        <v>487.847</v>
      </c>
      <c r="HE223">
        <v>457.72</v>
      </c>
      <c r="HF223">
        <v>21.6068</v>
      </c>
      <c r="HG223">
        <v>25.5805</v>
      </c>
      <c r="HH223">
        <v>29.9999</v>
      </c>
      <c r="HI223">
        <v>25.4391</v>
      </c>
      <c r="HJ223">
        <v>25.5165</v>
      </c>
      <c r="HK223">
        <v>12.2573</v>
      </c>
      <c r="HL223">
        <v>34.3286</v>
      </c>
      <c r="HM223">
        <v>38.7156</v>
      </c>
      <c r="HN223">
        <v>21.6159</v>
      </c>
      <c r="HO223">
        <v>185.885</v>
      </c>
      <c r="HP223">
        <v>11.8668</v>
      </c>
      <c r="HQ223">
        <v>101.063</v>
      </c>
      <c r="HR223">
        <v>102.057</v>
      </c>
    </row>
    <row r="224" spans="1:226">
      <c r="A224">
        <v>208</v>
      </c>
      <c r="B224">
        <v>1664295540.6</v>
      </c>
      <c r="C224">
        <v>2433.599999904633</v>
      </c>
      <c r="D224" t="s">
        <v>777</v>
      </c>
      <c r="E224" t="s">
        <v>778</v>
      </c>
      <c r="F224">
        <v>5</v>
      </c>
      <c r="G224" t="s">
        <v>353</v>
      </c>
      <c r="H224" t="s">
        <v>748</v>
      </c>
      <c r="I224">
        <v>1664295532.814285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204.2072871757577</v>
      </c>
      <c r="AK224">
        <v>206.9696545454546</v>
      </c>
      <c r="AL224">
        <v>-3.11164883116883</v>
      </c>
      <c r="AM224">
        <v>63.45</v>
      </c>
      <c r="AN224">
        <f>(AP224 - AO224 + BO224*1E3/(8.314*(BQ224+273.15)) * AR224/BN224 * AQ224) * BN224/(100*BB224) * 1000/(1000 - AP224)</f>
        <v>0</v>
      </c>
      <c r="AO224">
        <v>11.78274265829403</v>
      </c>
      <c r="AP224">
        <v>18.38244475524477</v>
      </c>
      <c r="AQ224">
        <v>-0.0001357837244045793</v>
      </c>
      <c r="AR224">
        <v>96.67951162515486</v>
      </c>
      <c r="AS224">
        <v>6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1664295532.814285</v>
      </c>
      <c r="BH224">
        <v>225.5205357142857</v>
      </c>
      <c r="BI224">
        <v>217.8437142857143</v>
      </c>
      <c r="BJ224">
        <v>18.39937142857142</v>
      </c>
      <c r="BK224">
        <v>11.75404642857143</v>
      </c>
      <c r="BL224">
        <v>222.9116785714286</v>
      </c>
      <c r="BM224">
        <v>18.19952142857143</v>
      </c>
      <c r="BN224">
        <v>500.0728214285714</v>
      </c>
      <c r="BO224">
        <v>91.09651071428573</v>
      </c>
      <c r="BP224">
        <v>0.09993017500000001</v>
      </c>
      <c r="BQ224">
        <v>24.90048214285714</v>
      </c>
      <c r="BR224">
        <v>24.99606785714285</v>
      </c>
      <c r="BS224">
        <v>999.9000000000002</v>
      </c>
      <c r="BT224">
        <v>0</v>
      </c>
      <c r="BU224">
        <v>0</v>
      </c>
      <c r="BV224">
        <v>10001.625</v>
      </c>
      <c r="BW224">
        <v>0</v>
      </c>
      <c r="BX224">
        <v>8.384930000000001</v>
      </c>
      <c r="BY224">
        <v>7.676789642857142</v>
      </c>
      <c r="BZ224">
        <v>229.7478214285715</v>
      </c>
      <c r="CA224">
        <v>220.4343928571429</v>
      </c>
      <c r="CB224">
        <v>6.645322142857142</v>
      </c>
      <c r="CC224">
        <v>217.8437142857143</v>
      </c>
      <c r="CD224">
        <v>11.75404642857143</v>
      </c>
      <c r="CE224">
        <v>1.676118928571429</v>
      </c>
      <c r="CF224">
        <v>1.070753214285714</v>
      </c>
      <c r="CG224">
        <v>14.67700357142857</v>
      </c>
      <c r="CH224">
        <v>7.91637</v>
      </c>
      <c r="CI224">
        <v>2000.011785714285</v>
      </c>
      <c r="CJ224">
        <v>0.9800066071428571</v>
      </c>
      <c r="CK224">
        <v>0.01999353928571428</v>
      </c>
      <c r="CL224">
        <v>0</v>
      </c>
      <c r="CM224">
        <v>842.8508571428571</v>
      </c>
      <c r="CN224">
        <v>5.000560000000001</v>
      </c>
      <c r="CO224">
        <v>16842.65714285714</v>
      </c>
      <c r="CP224">
        <v>17295.00714285714</v>
      </c>
      <c r="CQ224">
        <v>39.60478571428571</v>
      </c>
      <c r="CR224">
        <v>39.66042857142857</v>
      </c>
      <c r="CS224">
        <v>38.86128571428571</v>
      </c>
      <c r="CT224">
        <v>38.33010714285714</v>
      </c>
      <c r="CU224">
        <v>40.00196428571427</v>
      </c>
      <c r="CV224">
        <v>1955.121785714286</v>
      </c>
      <c r="CW224">
        <v>39.89000000000001</v>
      </c>
      <c r="CX224">
        <v>0</v>
      </c>
      <c r="CY224">
        <v>1664295556.5</v>
      </c>
      <c r="CZ224">
        <v>0</v>
      </c>
      <c r="DA224">
        <v>0</v>
      </c>
      <c r="DB224" t="s">
        <v>356</v>
      </c>
      <c r="DC224">
        <v>1663861122</v>
      </c>
      <c r="DD224">
        <v>1663861125</v>
      </c>
      <c r="DE224">
        <v>0</v>
      </c>
      <c r="DF224">
        <v>-0.287</v>
      </c>
      <c r="DG224">
        <v>-0.004</v>
      </c>
      <c r="DH224">
        <v>3.172</v>
      </c>
      <c r="DI224">
        <v>0.178</v>
      </c>
      <c r="DJ224">
        <v>400</v>
      </c>
      <c r="DK224">
        <v>17</v>
      </c>
      <c r="DL224">
        <v>0.18</v>
      </c>
      <c r="DM224">
        <v>0.07000000000000001</v>
      </c>
      <c r="DN224">
        <v>7.101029250000001</v>
      </c>
      <c r="DO224">
        <v>13.99387688555346</v>
      </c>
      <c r="DP224">
        <v>1.347060982887166</v>
      </c>
      <c r="DQ224">
        <v>0</v>
      </c>
      <c r="DR224">
        <v>6.66100975</v>
      </c>
      <c r="DS224">
        <v>-0.4832603752345172</v>
      </c>
      <c r="DT224">
        <v>0.04867064549024906</v>
      </c>
      <c r="DU224">
        <v>0</v>
      </c>
      <c r="DV224">
        <v>0</v>
      </c>
      <c r="DW224">
        <v>2</v>
      </c>
      <c r="DX224" t="s">
        <v>357</v>
      </c>
      <c r="DY224">
        <v>2.98087</v>
      </c>
      <c r="DZ224">
        <v>2.72832</v>
      </c>
      <c r="EA224">
        <v>0.0473154</v>
      </c>
      <c r="EB224">
        <v>0.0460351</v>
      </c>
      <c r="EC224">
        <v>0.0898625</v>
      </c>
      <c r="ED224">
        <v>0.0657138</v>
      </c>
      <c r="EE224">
        <v>28628.9</v>
      </c>
      <c r="EF224">
        <v>28242.9</v>
      </c>
      <c r="EG224">
        <v>30575.9</v>
      </c>
      <c r="EH224">
        <v>29847.1</v>
      </c>
      <c r="EI224">
        <v>38390.1</v>
      </c>
      <c r="EJ224">
        <v>36719.6</v>
      </c>
      <c r="EK224">
        <v>46759.3</v>
      </c>
      <c r="EL224">
        <v>44380.4</v>
      </c>
      <c r="EM224">
        <v>1.88372</v>
      </c>
      <c r="EN224">
        <v>1.8819</v>
      </c>
      <c r="EO224">
        <v>0.104204</v>
      </c>
      <c r="EP224">
        <v>0</v>
      </c>
      <c r="EQ224">
        <v>23.2661</v>
      </c>
      <c r="ER224">
        <v>999.9</v>
      </c>
      <c r="ES224">
        <v>38.3</v>
      </c>
      <c r="ET224">
        <v>30</v>
      </c>
      <c r="EU224">
        <v>17.9119</v>
      </c>
      <c r="EV224">
        <v>63.4955</v>
      </c>
      <c r="EW224">
        <v>24.0184</v>
      </c>
      <c r="EX224">
        <v>1</v>
      </c>
      <c r="EY224">
        <v>-0.111138</v>
      </c>
      <c r="EZ224">
        <v>-0.574801</v>
      </c>
      <c r="FA224">
        <v>20.2399</v>
      </c>
      <c r="FB224">
        <v>5.23077</v>
      </c>
      <c r="FC224">
        <v>11.968</v>
      </c>
      <c r="FD224">
        <v>4.97095</v>
      </c>
      <c r="FE224">
        <v>3.28965</v>
      </c>
      <c r="FF224">
        <v>9999</v>
      </c>
      <c r="FG224">
        <v>9999</v>
      </c>
      <c r="FH224">
        <v>9999</v>
      </c>
      <c r="FI224">
        <v>377.5</v>
      </c>
      <c r="FJ224">
        <v>4.97272</v>
      </c>
      <c r="FK224">
        <v>1.87689</v>
      </c>
      <c r="FL224">
        <v>1.875</v>
      </c>
      <c r="FM224">
        <v>1.87784</v>
      </c>
      <c r="FN224">
        <v>1.87455</v>
      </c>
      <c r="FO224">
        <v>1.87819</v>
      </c>
      <c r="FP224">
        <v>1.87531</v>
      </c>
      <c r="FQ224">
        <v>1.87637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2.529</v>
      </c>
      <c r="GF224">
        <v>0.1995</v>
      </c>
      <c r="GG224">
        <v>1.777354642861949</v>
      </c>
      <c r="GH224">
        <v>0.004141656873719072</v>
      </c>
      <c r="GI224">
        <v>-1.960372967482991E-06</v>
      </c>
      <c r="GJ224">
        <v>5.42736388890357E-10</v>
      </c>
      <c r="GK224">
        <v>-0.009777689371679627</v>
      </c>
      <c r="GL224">
        <v>0.002273355880072555</v>
      </c>
      <c r="GM224">
        <v>0.000541358641816816</v>
      </c>
      <c r="GN224">
        <v>-1.836191331155658E-06</v>
      </c>
      <c r="GO224">
        <v>-0</v>
      </c>
      <c r="GP224">
        <v>2096</v>
      </c>
      <c r="GQ224">
        <v>1</v>
      </c>
      <c r="GR224">
        <v>23</v>
      </c>
      <c r="GS224">
        <v>7240.3</v>
      </c>
      <c r="GT224">
        <v>7240.3</v>
      </c>
      <c r="GU224">
        <v>0.577393</v>
      </c>
      <c r="GV224">
        <v>2.54639</v>
      </c>
      <c r="GW224">
        <v>1.39893</v>
      </c>
      <c r="GX224">
        <v>2.33643</v>
      </c>
      <c r="GY224">
        <v>1.44897</v>
      </c>
      <c r="GZ224">
        <v>2.46948</v>
      </c>
      <c r="HA224">
        <v>34.8066</v>
      </c>
      <c r="HB224">
        <v>15.2178</v>
      </c>
      <c r="HC224">
        <v>18</v>
      </c>
      <c r="HD224">
        <v>488.02</v>
      </c>
      <c r="HE224">
        <v>457.749</v>
      </c>
      <c r="HF224">
        <v>21.777</v>
      </c>
      <c r="HG224">
        <v>25.579</v>
      </c>
      <c r="HH224">
        <v>29.9992</v>
      </c>
      <c r="HI224">
        <v>25.4386</v>
      </c>
      <c r="HJ224">
        <v>25.5161</v>
      </c>
      <c r="HK224">
        <v>11.4541</v>
      </c>
      <c r="HL224">
        <v>34.0404</v>
      </c>
      <c r="HM224">
        <v>38.345</v>
      </c>
      <c r="HN224">
        <v>22.1362</v>
      </c>
      <c r="HO224">
        <v>165.85</v>
      </c>
      <c r="HP224">
        <v>11.8951</v>
      </c>
      <c r="HQ224">
        <v>101.063</v>
      </c>
      <c r="HR224">
        <v>102.055</v>
      </c>
    </row>
    <row r="225" spans="1:226">
      <c r="A225">
        <v>209</v>
      </c>
      <c r="B225">
        <v>1664295545.6</v>
      </c>
      <c r="C225">
        <v>2438.599999904633</v>
      </c>
      <c r="D225" t="s">
        <v>779</v>
      </c>
      <c r="E225" t="s">
        <v>780</v>
      </c>
      <c r="F225">
        <v>5</v>
      </c>
      <c r="G225" t="s">
        <v>353</v>
      </c>
      <c r="H225" t="s">
        <v>748</v>
      </c>
      <c r="I225">
        <v>1664295538.1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187.4451916952381</v>
      </c>
      <c r="AK225">
        <v>191.3354242424242</v>
      </c>
      <c r="AL225">
        <v>-3.129241385281419</v>
      </c>
      <c r="AM225">
        <v>63.45</v>
      </c>
      <c r="AN225">
        <f>(AP225 - AO225 + BO225*1E3/(8.314*(BQ225+273.15)) * AR225/BN225 * AQ225) * BN225/(100*BB225) * 1000/(1000 - AP225)</f>
        <v>0</v>
      </c>
      <c r="AO225">
        <v>11.79948456823288</v>
      </c>
      <c r="AP225">
        <v>18.38499090909092</v>
      </c>
      <c r="AQ225">
        <v>-0.0002759974066786913</v>
      </c>
      <c r="AR225">
        <v>96.67951162515486</v>
      </c>
      <c r="AS225">
        <v>6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1664295538.1</v>
      </c>
      <c r="BH225">
        <v>209.292037037037</v>
      </c>
      <c r="BI225">
        <v>200.3575925925926</v>
      </c>
      <c r="BJ225">
        <v>18.38645925925926</v>
      </c>
      <c r="BK225">
        <v>11.78481111111111</v>
      </c>
      <c r="BL225">
        <v>206.7377777777778</v>
      </c>
      <c r="BM225">
        <v>18.18687037037037</v>
      </c>
      <c r="BN225">
        <v>500.0630740740741</v>
      </c>
      <c r="BO225">
        <v>91.09639999999999</v>
      </c>
      <c r="BP225">
        <v>0.09996383333333334</v>
      </c>
      <c r="BQ225">
        <v>24.88801481481482</v>
      </c>
      <c r="BR225">
        <v>24.98729259259259</v>
      </c>
      <c r="BS225">
        <v>999.9000000000001</v>
      </c>
      <c r="BT225">
        <v>0</v>
      </c>
      <c r="BU225">
        <v>0</v>
      </c>
      <c r="BV225">
        <v>9995.74</v>
      </c>
      <c r="BW225">
        <v>0</v>
      </c>
      <c r="BX225">
        <v>8.384930000000001</v>
      </c>
      <c r="BY225">
        <v>8.934333703703704</v>
      </c>
      <c r="BZ225">
        <v>213.2122222222222</v>
      </c>
      <c r="CA225">
        <v>202.7468518518518</v>
      </c>
      <c r="CB225">
        <v>6.601646296296297</v>
      </c>
      <c r="CC225">
        <v>200.3575925925926</v>
      </c>
      <c r="CD225">
        <v>11.78481111111111</v>
      </c>
      <c r="CE225">
        <v>1.674941111111111</v>
      </c>
      <c r="CF225">
        <v>1.073554814814815</v>
      </c>
      <c r="CG225">
        <v>14.66612222222222</v>
      </c>
      <c r="CH225">
        <v>7.954782962962963</v>
      </c>
      <c r="CI225">
        <v>2000.011111111111</v>
      </c>
      <c r="CJ225">
        <v>0.9800065555555556</v>
      </c>
      <c r="CK225">
        <v>0.01999359259259259</v>
      </c>
      <c r="CL225">
        <v>0</v>
      </c>
      <c r="CM225">
        <v>837.7729629629629</v>
      </c>
      <c r="CN225">
        <v>5.000560000000001</v>
      </c>
      <c r="CO225">
        <v>16739.54074074074</v>
      </c>
      <c r="CP225">
        <v>17294.99259259259</v>
      </c>
      <c r="CQ225">
        <v>39.62488888888889</v>
      </c>
      <c r="CR225">
        <v>39.63877777777778</v>
      </c>
      <c r="CS225">
        <v>38.82385185185185</v>
      </c>
      <c r="CT225">
        <v>38.29603703703703</v>
      </c>
      <c r="CU225">
        <v>39.96962962962963</v>
      </c>
      <c r="CV225">
        <v>1955.121111111111</v>
      </c>
      <c r="CW225">
        <v>39.89000000000001</v>
      </c>
      <c r="CX225">
        <v>0</v>
      </c>
      <c r="CY225">
        <v>1664295561.9</v>
      </c>
      <c r="CZ225">
        <v>0</v>
      </c>
      <c r="DA225">
        <v>0</v>
      </c>
      <c r="DB225" t="s">
        <v>356</v>
      </c>
      <c r="DC225">
        <v>1663861122</v>
      </c>
      <c r="DD225">
        <v>1663861125</v>
      </c>
      <c r="DE225">
        <v>0</v>
      </c>
      <c r="DF225">
        <v>-0.287</v>
      </c>
      <c r="DG225">
        <v>-0.004</v>
      </c>
      <c r="DH225">
        <v>3.172</v>
      </c>
      <c r="DI225">
        <v>0.178</v>
      </c>
      <c r="DJ225">
        <v>400</v>
      </c>
      <c r="DK225">
        <v>17</v>
      </c>
      <c r="DL225">
        <v>0.18</v>
      </c>
      <c r="DM225">
        <v>0.07000000000000001</v>
      </c>
      <c r="DN225">
        <v>8.04270825</v>
      </c>
      <c r="DO225">
        <v>14.10690472795497</v>
      </c>
      <c r="DP225">
        <v>1.357984852617818</v>
      </c>
      <c r="DQ225">
        <v>0</v>
      </c>
      <c r="DR225">
        <v>6.63507575</v>
      </c>
      <c r="DS225">
        <v>-0.5049009005628773</v>
      </c>
      <c r="DT225">
        <v>0.05038179536734975</v>
      </c>
      <c r="DU225">
        <v>0</v>
      </c>
      <c r="DV225">
        <v>0</v>
      </c>
      <c r="DW225">
        <v>2</v>
      </c>
      <c r="DX225" t="s">
        <v>357</v>
      </c>
      <c r="DY225">
        <v>2.98084</v>
      </c>
      <c r="DZ225">
        <v>2.72825</v>
      </c>
      <c r="EA225">
        <v>0.0440908</v>
      </c>
      <c r="EB225">
        <v>0.0424926</v>
      </c>
      <c r="EC225">
        <v>0.0898726</v>
      </c>
      <c r="ED225">
        <v>0.0657922</v>
      </c>
      <c r="EE225">
        <v>28725.9</v>
      </c>
      <c r="EF225">
        <v>28348.1</v>
      </c>
      <c r="EG225">
        <v>30575.9</v>
      </c>
      <c r="EH225">
        <v>29847.4</v>
      </c>
      <c r="EI225">
        <v>38389.4</v>
      </c>
      <c r="EJ225">
        <v>36716.6</v>
      </c>
      <c r="EK225">
        <v>46759.3</v>
      </c>
      <c r="EL225">
        <v>44380.8</v>
      </c>
      <c r="EM225">
        <v>1.88367</v>
      </c>
      <c r="EN225">
        <v>1.88165</v>
      </c>
      <c r="EO225">
        <v>0.105169</v>
      </c>
      <c r="EP225">
        <v>0</v>
      </c>
      <c r="EQ225">
        <v>23.2592</v>
      </c>
      <c r="ER225">
        <v>999.9</v>
      </c>
      <c r="ES225">
        <v>38.2</v>
      </c>
      <c r="ET225">
        <v>30</v>
      </c>
      <c r="EU225">
        <v>17.8656</v>
      </c>
      <c r="EV225">
        <v>63.4155</v>
      </c>
      <c r="EW225">
        <v>23.8942</v>
      </c>
      <c r="EX225">
        <v>1</v>
      </c>
      <c r="EY225">
        <v>-0.112795</v>
      </c>
      <c r="EZ225">
        <v>0.249984</v>
      </c>
      <c r="FA225">
        <v>20.2447</v>
      </c>
      <c r="FB225">
        <v>5.23122</v>
      </c>
      <c r="FC225">
        <v>11.968</v>
      </c>
      <c r="FD225">
        <v>4.97075</v>
      </c>
      <c r="FE225">
        <v>3.28965</v>
      </c>
      <c r="FF225">
        <v>9999</v>
      </c>
      <c r="FG225">
        <v>9999</v>
      </c>
      <c r="FH225">
        <v>9999</v>
      </c>
      <c r="FI225">
        <v>377.5</v>
      </c>
      <c r="FJ225">
        <v>4.97273</v>
      </c>
      <c r="FK225">
        <v>1.87693</v>
      </c>
      <c r="FL225">
        <v>1.875</v>
      </c>
      <c r="FM225">
        <v>1.87785</v>
      </c>
      <c r="FN225">
        <v>1.87455</v>
      </c>
      <c r="FO225">
        <v>1.87819</v>
      </c>
      <c r="FP225">
        <v>1.87531</v>
      </c>
      <c r="FQ225">
        <v>1.87637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2.475</v>
      </c>
      <c r="GF225">
        <v>0.1995</v>
      </c>
      <c r="GG225">
        <v>1.777354642861949</v>
      </c>
      <c r="GH225">
        <v>0.004141656873719072</v>
      </c>
      <c r="GI225">
        <v>-1.960372967482991E-06</v>
      </c>
      <c r="GJ225">
        <v>5.42736388890357E-10</v>
      </c>
      <c r="GK225">
        <v>-0.009777689371679627</v>
      </c>
      <c r="GL225">
        <v>0.002273355880072555</v>
      </c>
      <c r="GM225">
        <v>0.000541358641816816</v>
      </c>
      <c r="GN225">
        <v>-1.836191331155658E-06</v>
      </c>
      <c r="GO225">
        <v>-0</v>
      </c>
      <c r="GP225">
        <v>2096</v>
      </c>
      <c r="GQ225">
        <v>1</v>
      </c>
      <c r="GR225">
        <v>23</v>
      </c>
      <c r="GS225">
        <v>7240.4</v>
      </c>
      <c r="GT225">
        <v>7240.3</v>
      </c>
      <c r="GU225">
        <v>0.5358889999999999</v>
      </c>
      <c r="GV225">
        <v>2.55005</v>
      </c>
      <c r="GW225">
        <v>1.39893</v>
      </c>
      <c r="GX225">
        <v>2.33643</v>
      </c>
      <c r="GY225">
        <v>1.44897</v>
      </c>
      <c r="GZ225">
        <v>2.48169</v>
      </c>
      <c r="HA225">
        <v>34.8066</v>
      </c>
      <c r="HB225">
        <v>15.209</v>
      </c>
      <c r="HC225">
        <v>18</v>
      </c>
      <c r="HD225">
        <v>487.98</v>
      </c>
      <c r="HE225">
        <v>457.577</v>
      </c>
      <c r="HF225">
        <v>22.1505</v>
      </c>
      <c r="HG225">
        <v>25.5784</v>
      </c>
      <c r="HH225">
        <v>29.9989</v>
      </c>
      <c r="HI225">
        <v>25.437</v>
      </c>
      <c r="HJ225">
        <v>25.5143</v>
      </c>
      <c r="HK225">
        <v>10.7082</v>
      </c>
      <c r="HL225">
        <v>34.0404</v>
      </c>
      <c r="HM225">
        <v>38.345</v>
      </c>
      <c r="HN225">
        <v>22.1497</v>
      </c>
      <c r="HO225">
        <v>152.493</v>
      </c>
      <c r="HP225">
        <v>11.9165</v>
      </c>
      <c r="HQ225">
        <v>101.063</v>
      </c>
      <c r="HR225">
        <v>102.056</v>
      </c>
    </row>
    <row r="226" spans="1:226">
      <c r="A226">
        <v>210</v>
      </c>
      <c r="B226">
        <v>1664295550.6</v>
      </c>
      <c r="C226">
        <v>2443.599999904633</v>
      </c>
      <c r="D226" t="s">
        <v>781</v>
      </c>
      <c r="E226" t="s">
        <v>782</v>
      </c>
      <c r="F226">
        <v>5</v>
      </c>
      <c r="G226" t="s">
        <v>353</v>
      </c>
      <c r="H226" t="s">
        <v>748</v>
      </c>
      <c r="I226">
        <v>1664295542.814285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170.6715752207793</v>
      </c>
      <c r="AK226">
        <v>175.7168363636364</v>
      </c>
      <c r="AL226">
        <v>-3.123779220779222</v>
      </c>
      <c r="AM226">
        <v>63.45</v>
      </c>
      <c r="AN226">
        <f>(AP226 - AO226 + BO226*1E3/(8.314*(BQ226+273.15)) * AR226/BN226 * AQ226) * BN226/(100*BB226) * 1000/(1000 - AP226)</f>
        <v>0</v>
      </c>
      <c r="AO226">
        <v>11.83637124303409</v>
      </c>
      <c r="AP226">
        <v>18.38860139860141</v>
      </c>
      <c r="AQ226">
        <v>-0.0001928592297982198</v>
      </c>
      <c r="AR226">
        <v>96.67951162515486</v>
      </c>
      <c r="AS226">
        <v>6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1664295542.814285</v>
      </c>
      <c r="BH226">
        <v>194.8265</v>
      </c>
      <c r="BI226">
        <v>184.7773214285714</v>
      </c>
      <c r="BJ226">
        <v>18.384175</v>
      </c>
      <c r="BK226">
        <v>11.81122857142857</v>
      </c>
      <c r="BL226">
        <v>192.3216071428571</v>
      </c>
      <c r="BM226">
        <v>18.18463571428571</v>
      </c>
      <c r="BN226">
        <v>500.0591428571428</v>
      </c>
      <c r="BO226">
        <v>91.09601071428571</v>
      </c>
      <c r="BP226">
        <v>0.09995164285714286</v>
      </c>
      <c r="BQ226">
        <v>24.88415</v>
      </c>
      <c r="BR226">
        <v>24.98748571428572</v>
      </c>
      <c r="BS226">
        <v>999.9000000000002</v>
      </c>
      <c r="BT226">
        <v>0</v>
      </c>
      <c r="BU226">
        <v>0</v>
      </c>
      <c r="BV226">
        <v>9992.516428571429</v>
      </c>
      <c r="BW226">
        <v>0</v>
      </c>
      <c r="BX226">
        <v>8.384930000000001</v>
      </c>
      <c r="BY226">
        <v>10.04911535714286</v>
      </c>
      <c r="BZ226">
        <v>198.47525</v>
      </c>
      <c r="CA226">
        <v>186.9855714285714</v>
      </c>
      <c r="CB226">
        <v>6.572949285714285</v>
      </c>
      <c r="CC226">
        <v>184.7773214285714</v>
      </c>
      <c r="CD226">
        <v>11.81122857142857</v>
      </c>
      <c r="CE226">
        <v>1.674726071428572</v>
      </c>
      <c r="CF226">
        <v>1.075956071428572</v>
      </c>
      <c r="CG226">
        <v>14.66412142857143</v>
      </c>
      <c r="CH226">
        <v>7.987611428571428</v>
      </c>
      <c r="CI226">
        <v>2000.036428571429</v>
      </c>
      <c r="CJ226">
        <v>0.9800066071428573</v>
      </c>
      <c r="CK226">
        <v>0.01999353928571429</v>
      </c>
      <c r="CL226">
        <v>0</v>
      </c>
      <c r="CM226">
        <v>834.1031071428572</v>
      </c>
      <c r="CN226">
        <v>5.000560000000001</v>
      </c>
      <c r="CO226">
        <v>16664.875</v>
      </c>
      <c r="CP226">
        <v>17295.21785714286</v>
      </c>
      <c r="CQ226">
        <v>39.60253571428571</v>
      </c>
      <c r="CR226">
        <v>39.62275</v>
      </c>
      <c r="CS226">
        <v>38.78771428571429</v>
      </c>
      <c r="CT226">
        <v>38.26092857142856</v>
      </c>
      <c r="CU226">
        <v>39.95053571428571</v>
      </c>
      <c r="CV226">
        <v>1955.146428571428</v>
      </c>
      <c r="CW226">
        <v>39.89000000000001</v>
      </c>
      <c r="CX226">
        <v>0</v>
      </c>
      <c r="CY226">
        <v>1664295566.7</v>
      </c>
      <c r="CZ226">
        <v>0</v>
      </c>
      <c r="DA226">
        <v>0</v>
      </c>
      <c r="DB226" t="s">
        <v>356</v>
      </c>
      <c r="DC226">
        <v>1663861122</v>
      </c>
      <c r="DD226">
        <v>1663861125</v>
      </c>
      <c r="DE226">
        <v>0</v>
      </c>
      <c r="DF226">
        <v>-0.287</v>
      </c>
      <c r="DG226">
        <v>-0.004</v>
      </c>
      <c r="DH226">
        <v>3.172</v>
      </c>
      <c r="DI226">
        <v>0.178</v>
      </c>
      <c r="DJ226">
        <v>400</v>
      </c>
      <c r="DK226">
        <v>17</v>
      </c>
      <c r="DL226">
        <v>0.18</v>
      </c>
      <c r="DM226">
        <v>0.07000000000000001</v>
      </c>
      <c r="DN226">
        <v>9.29615487804878</v>
      </c>
      <c r="DO226">
        <v>14.25870961672474</v>
      </c>
      <c r="DP226">
        <v>1.407035187833124</v>
      </c>
      <c r="DQ226">
        <v>0</v>
      </c>
      <c r="DR226">
        <v>6.594669756097561</v>
      </c>
      <c r="DS226">
        <v>-0.3847883623693402</v>
      </c>
      <c r="DT226">
        <v>0.03930057701356373</v>
      </c>
      <c r="DU226">
        <v>0</v>
      </c>
      <c r="DV226">
        <v>0</v>
      </c>
      <c r="DW226">
        <v>2</v>
      </c>
      <c r="DX226" t="s">
        <v>357</v>
      </c>
      <c r="DY226">
        <v>2.9808</v>
      </c>
      <c r="DZ226">
        <v>2.72846</v>
      </c>
      <c r="EA226">
        <v>0.0408</v>
      </c>
      <c r="EB226">
        <v>0.0388526</v>
      </c>
      <c r="EC226">
        <v>0.0898945</v>
      </c>
      <c r="ED226">
        <v>0.06593449999999999</v>
      </c>
      <c r="EE226">
        <v>28825.2</v>
      </c>
      <c r="EF226">
        <v>28455.6</v>
      </c>
      <c r="EG226">
        <v>30576.4</v>
      </c>
      <c r="EH226">
        <v>29847.1</v>
      </c>
      <c r="EI226">
        <v>38388.8</v>
      </c>
      <c r="EJ226">
        <v>36710.3</v>
      </c>
      <c r="EK226">
        <v>46759.9</v>
      </c>
      <c r="EL226">
        <v>44380.3</v>
      </c>
      <c r="EM226">
        <v>1.8837</v>
      </c>
      <c r="EN226">
        <v>1.88175</v>
      </c>
      <c r="EO226">
        <v>0.106487</v>
      </c>
      <c r="EP226">
        <v>0</v>
      </c>
      <c r="EQ226">
        <v>23.2522</v>
      </c>
      <c r="ER226">
        <v>999.9</v>
      </c>
      <c r="ES226">
        <v>38.2</v>
      </c>
      <c r="ET226">
        <v>30</v>
      </c>
      <c r="EU226">
        <v>17.8663</v>
      </c>
      <c r="EV226">
        <v>63.5455</v>
      </c>
      <c r="EW226">
        <v>23.8662</v>
      </c>
      <c r="EX226">
        <v>1</v>
      </c>
      <c r="EY226">
        <v>-0.112177</v>
      </c>
      <c r="EZ226">
        <v>0.657315</v>
      </c>
      <c r="FA226">
        <v>20.2438</v>
      </c>
      <c r="FB226">
        <v>5.22987</v>
      </c>
      <c r="FC226">
        <v>11.968</v>
      </c>
      <c r="FD226">
        <v>4.9706</v>
      </c>
      <c r="FE226">
        <v>3.28958</v>
      </c>
      <c r="FF226">
        <v>9999</v>
      </c>
      <c r="FG226">
        <v>9999</v>
      </c>
      <c r="FH226">
        <v>9999</v>
      </c>
      <c r="FI226">
        <v>377.5</v>
      </c>
      <c r="FJ226">
        <v>4.97275</v>
      </c>
      <c r="FK226">
        <v>1.87688</v>
      </c>
      <c r="FL226">
        <v>1.875</v>
      </c>
      <c r="FM226">
        <v>1.87783</v>
      </c>
      <c r="FN226">
        <v>1.87455</v>
      </c>
      <c r="FO226">
        <v>1.87817</v>
      </c>
      <c r="FP226">
        <v>1.87531</v>
      </c>
      <c r="FQ226">
        <v>1.87637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2.422</v>
      </c>
      <c r="GF226">
        <v>0.1997</v>
      </c>
      <c r="GG226">
        <v>1.777354642861949</v>
      </c>
      <c r="GH226">
        <v>0.004141656873719072</v>
      </c>
      <c r="GI226">
        <v>-1.960372967482991E-06</v>
      </c>
      <c r="GJ226">
        <v>5.42736388890357E-10</v>
      </c>
      <c r="GK226">
        <v>-0.009777689371679627</v>
      </c>
      <c r="GL226">
        <v>0.002273355880072555</v>
      </c>
      <c r="GM226">
        <v>0.000541358641816816</v>
      </c>
      <c r="GN226">
        <v>-1.836191331155658E-06</v>
      </c>
      <c r="GO226">
        <v>-0</v>
      </c>
      <c r="GP226">
        <v>2096</v>
      </c>
      <c r="GQ226">
        <v>1</v>
      </c>
      <c r="GR226">
        <v>23</v>
      </c>
      <c r="GS226">
        <v>7240.5</v>
      </c>
      <c r="GT226">
        <v>7240.4</v>
      </c>
      <c r="GU226">
        <v>0.499268</v>
      </c>
      <c r="GV226">
        <v>2.55737</v>
      </c>
      <c r="GW226">
        <v>1.39893</v>
      </c>
      <c r="GX226">
        <v>2.33643</v>
      </c>
      <c r="GY226">
        <v>1.44897</v>
      </c>
      <c r="GZ226">
        <v>2.47681</v>
      </c>
      <c r="HA226">
        <v>34.8066</v>
      </c>
      <c r="HB226">
        <v>15.2178</v>
      </c>
      <c r="HC226">
        <v>18</v>
      </c>
      <c r="HD226">
        <v>487.994</v>
      </c>
      <c r="HE226">
        <v>457.64</v>
      </c>
      <c r="HF226">
        <v>22.2106</v>
      </c>
      <c r="HG226">
        <v>25.5779</v>
      </c>
      <c r="HH226">
        <v>29.9999</v>
      </c>
      <c r="HI226">
        <v>25.437</v>
      </c>
      <c r="HJ226">
        <v>25.5143</v>
      </c>
      <c r="HK226">
        <v>9.896979999999999</v>
      </c>
      <c r="HL226">
        <v>33.7451</v>
      </c>
      <c r="HM226">
        <v>38.345</v>
      </c>
      <c r="HN226">
        <v>22.1592</v>
      </c>
      <c r="HO226">
        <v>132.383</v>
      </c>
      <c r="HP226">
        <v>11.9349</v>
      </c>
      <c r="HQ226">
        <v>101.064</v>
      </c>
      <c r="HR226">
        <v>102.055</v>
      </c>
    </row>
    <row r="227" spans="1:226">
      <c r="A227">
        <v>211</v>
      </c>
      <c r="B227">
        <v>1664295555.6</v>
      </c>
      <c r="C227">
        <v>2448.599999904633</v>
      </c>
      <c r="D227" t="s">
        <v>783</v>
      </c>
      <c r="E227" t="s">
        <v>784</v>
      </c>
      <c r="F227">
        <v>5</v>
      </c>
      <c r="G227" t="s">
        <v>353</v>
      </c>
      <c r="H227" t="s">
        <v>748</v>
      </c>
      <c r="I227">
        <v>1664295548.1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153.8819272069264</v>
      </c>
      <c r="AK227">
        <v>160.0761696969697</v>
      </c>
      <c r="AL227">
        <v>-3.131215411255401</v>
      </c>
      <c r="AM227">
        <v>63.45</v>
      </c>
      <c r="AN227">
        <f>(AP227 - AO227 + BO227*1E3/(8.314*(BQ227+273.15)) * AR227/BN227 * AQ227) * BN227/(100*BB227) * 1000/(1000 - AP227)</f>
        <v>0</v>
      </c>
      <c r="AO227">
        <v>11.8695480058</v>
      </c>
      <c r="AP227">
        <v>18.39363356643358</v>
      </c>
      <c r="AQ227">
        <v>0.0001815520006868718</v>
      </c>
      <c r="AR227">
        <v>96.67951162515486</v>
      </c>
      <c r="AS227">
        <v>6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1664295548.1</v>
      </c>
      <c r="BH227">
        <v>178.6212962962963</v>
      </c>
      <c r="BI227">
        <v>167.2542592592593</v>
      </c>
      <c r="BJ227">
        <v>18.38655555555556</v>
      </c>
      <c r="BK227">
        <v>11.8413037037037</v>
      </c>
      <c r="BL227">
        <v>176.1724444444445</v>
      </c>
      <c r="BM227">
        <v>18.18697777777778</v>
      </c>
      <c r="BN227">
        <v>500.0601851851852</v>
      </c>
      <c r="BO227">
        <v>91.09548148148149</v>
      </c>
      <c r="BP227">
        <v>0.100008862962963</v>
      </c>
      <c r="BQ227">
        <v>24.88700370370371</v>
      </c>
      <c r="BR227">
        <v>24.99704814814815</v>
      </c>
      <c r="BS227">
        <v>999.9000000000001</v>
      </c>
      <c r="BT227">
        <v>0</v>
      </c>
      <c r="BU227">
        <v>0</v>
      </c>
      <c r="BV227">
        <v>9994.716296296298</v>
      </c>
      <c r="BW227">
        <v>0</v>
      </c>
      <c r="BX227">
        <v>8.384930000000001</v>
      </c>
      <c r="BY227">
        <v>11.36690259259259</v>
      </c>
      <c r="BZ227">
        <v>181.9669259259259</v>
      </c>
      <c r="CA227">
        <v>169.2581481481482</v>
      </c>
      <c r="CB227">
        <v>6.545255185185185</v>
      </c>
      <c r="CC227">
        <v>167.2542592592593</v>
      </c>
      <c r="CD227">
        <v>11.8413037037037</v>
      </c>
      <c r="CE227">
        <v>1.674933333333333</v>
      </c>
      <c r="CF227">
        <v>1.078689259259259</v>
      </c>
      <c r="CG227">
        <v>14.66603703703704</v>
      </c>
      <c r="CH227">
        <v>8.02488962962963</v>
      </c>
      <c r="CI227">
        <v>2000.009259259259</v>
      </c>
      <c r="CJ227">
        <v>0.9800062222222221</v>
      </c>
      <c r="CK227">
        <v>0.01999393703703704</v>
      </c>
      <c r="CL227">
        <v>0</v>
      </c>
      <c r="CM227">
        <v>830.7432592592593</v>
      </c>
      <c r="CN227">
        <v>5.000560000000001</v>
      </c>
      <c r="CO227">
        <v>16595.85185185185</v>
      </c>
      <c r="CP227">
        <v>17294.98888888889</v>
      </c>
      <c r="CQ227">
        <v>39.55759259259258</v>
      </c>
      <c r="CR227">
        <v>39.60633333333333</v>
      </c>
      <c r="CS227">
        <v>38.75437037037037</v>
      </c>
      <c r="CT227">
        <v>38.2172962962963</v>
      </c>
      <c r="CU227">
        <v>39.9117037037037</v>
      </c>
      <c r="CV227">
        <v>1955.119259259259</v>
      </c>
      <c r="CW227">
        <v>39.89000000000001</v>
      </c>
      <c r="CX227">
        <v>0</v>
      </c>
      <c r="CY227">
        <v>1664295571.5</v>
      </c>
      <c r="CZ227">
        <v>0</v>
      </c>
      <c r="DA227">
        <v>0</v>
      </c>
      <c r="DB227" t="s">
        <v>356</v>
      </c>
      <c r="DC227">
        <v>1663861122</v>
      </c>
      <c r="DD227">
        <v>1663861125</v>
      </c>
      <c r="DE227">
        <v>0</v>
      </c>
      <c r="DF227">
        <v>-0.287</v>
      </c>
      <c r="DG227">
        <v>-0.004</v>
      </c>
      <c r="DH227">
        <v>3.172</v>
      </c>
      <c r="DI227">
        <v>0.178</v>
      </c>
      <c r="DJ227">
        <v>400</v>
      </c>
      <c r="DK227">
        <v>17</v>
      </c>
      <c r="DL227">
        <v>0.18</v>
      </c>
      <c r="DM227">
        <v>0.07000000000000001</v>
      </c>
      <c r="DN227">
        <v>10.68063875</v>
      </c>
      <c r="DO227">
        <v>14.92414998123827</v>
      </c>
      <c r="DP227">
        <v>1.435963483232055</v>
      </c>
      <c r="DQ227">
        <v>0</v>
      </c>
      <c r="DR227">
        <v>6.558677</v>
      </c>
      <c r="DS227">
        <v>-0.3211490431519771</v>
      </c>
      <c r="DT227">
        <v>0.03144417753734386</v>
      </c>
      <c r="DU227">
        <v>0</v>
      </c>
      <c r="DV227">
        <v>0</v>
      </c>
      <c r="DW227">
        <v>2</v>
      </c>
      <c r="DX227" t="s">
        <v>357</v>
      </c>
      <c r="DY227">
        <v>2.98085</v>
      </c>
      <c r="DZ227">
        <v>2.72839</v>
      </c>
      <c r="EA227">
        <v>0.0374299</v>
      </c>
      <c r="EB227">
        <v>0.0351232</v>
      </c>
      <c r="EC227">
        <v>0.08990819999999999</v>
      </c>
      <c r="ED227">
        <v>0.0660525</v>
      </c>
      <c r="EE227">
        <v>28926.9</v>
      </c>
      <c r="EF227">
        <v>28565.9</v>
      </c>
      <c r="EG227">
        <v>30576.8</v>
      </c>
      <c r="EH227">
        <v>29847</v>
      </c>
      <c r="EI227">
        <v>38388.6</v>
      </c>
      <c r="EJ227">
        <v>36705.3</v>
      </c>
      <c r="EK227">
        <v>46760.7</v>
      </c>
      <c r="EL227">
        <v>44380.3</v>
      </c>
      <c r="EM227">
        <v>1.88347</v>
      </c>
      <c r="EN227">
        <v>1.88195</v>
      </c>
      <c r="EO227">
        <v>0.107698</v>
      </c>
      <c r="EP227">
        <v>0</v>
      </c>
      <c r="EQ227">
        <v>23.246</v>
      </c>
      <c r="ER227">
        <v>999.9</v>
      </c>
      <c r="ES227">
        <v>38.2</v>
      </c>
      <c r="ET227">
        <v>30</v>
      </c>
      <c r="EU227">
        <v>17.8662</v>
      </c>
      <c r="EV227">
        <v>63.4055</v>
      </c>
      <c r="EW227">
        <v>23.7901</v>
      </c>
      <c r="EX227">
        <v>1</v>
      </c>
      <c r="EY227">
        <v>-0.111486</v>
      </c>
      <c r="EZ227">
        <v>0.85037</v>
      </c>
      <c r="FA227">
        <v>20.2428</v>
      </c>
      <c r="FB227">
        <v>5.22957</v>
      </c>
      <c r="FC227">
        <v>11.968</v>
      </c>
      <c r="FD227">
        <v>4.97045</v>
      </c>
      <c r="FE227">
        <v>3.28948</v>
      </c>
      <c r="FF227">
        <v>9999</v>
      </c>
      <c r="FG227">
        <v>9999</v>
      </c>
      <c r="FH227">
        <v>9999</v>
      </c>
      <c r="FI227">
        <v>377.5</v>
      </c>
      <c r="FJ227">
        <v>4.97274</v>
      </c>
      <c r="FK227">
        <v>1.8769</v>
      </c>
      <c r="FL227">
        <v>1.87501</v>
      </c>
      <c r="FM227">
        <v>1.87784</v>
      </c>
      <c r="FN227">
        <v>1.87455</v>
      </c>
      <c r="FO227">
        <v>1.87819</v>
      </c>
      <c r="FP227">
        <v>1.87531</v>
      </c>
      <c r="FQ227">
        <v>1.87637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2.368</v>
      </c>
      <c r="GF227">
        <v>0.1998</v>
      </c>
      <c r="GG227">
        <v>1.777354642861949</v>
      </c>
      <c r="GH227">
        <v>0.004141656873719072</v>
      </c>
      <c r="GI227">
        <v>-1.960372967482991E-06</v>
      </c>
      <c r="GJ227">
        <v>5.42736388890357E-10</v>
      </c>
      <c r="GK227">
        <v>-0.009777689371679627</v>
      </c>
      <c r="GL227">
        <v>0.002273355880072555</v>
      </c>
      <c r="GM227">
        <v>0.000541358641816816</v>
      </c>
      <c r="GN227">
        <v>-1.836191331155658E-06</v>
      </c>
      <c r="GO227">
        <v>-0</v>
      </c>
      <c r="GP227">
        <v>2096</v>
      </c>
      <c r="GQ227">
        <v>1</v>
      </c>
      <c r="GR227">
        <v>23</v>
      </c>
      <c r="GS227">
        <v>7240.6</v>
      </c>
      <c r="GT227">
        <v>7240.5</v>
      </c>
      <c r="GU227">
        <v>0.457764</v>
      </c>
      <c r="GV227">
        <v>2.5647</v>
      </c>
      <c r="GW227">
        <v>1.39893</v>
      </c>
      <c r="GX227">
        <v>2.33643</v>
      </c>
      <c r="GY227">
        <v>1.44897</v>
      </c>
      <c r="GZ227">
        <v>2.44385</v>
      </c>
      <c r="HA227">
        <v>34.7837</v>
      </c>
      <c r="HB227">
        <v>15.2003</v>
      </c>
      <c r="HC227">
        <v>18</v>
      </c>
      <c r="HD227">
        <v>487.857</v>
      </c>
      <c r="HE227">
        <v>457.748</v>
      </c>
      <c r="HF227">
        <v>22.2145</v>
      </c>
      <c r="HG227">
        <v>25.5762</v>
      </c>
      <c r="HH227">
        <v>30.0006</v>
      </c>
      <c r="HI227">
        <v>25.4348</v>
      </c>
      <c r="HJ227">
        <v>25.5122</v>
      </c>
      <c r="HK227">
        <v>9.138640000000001</v>
      </c>
      <c r="HL227">
        <v>33.7451</v>
      </c>
      <c r="HM227">
        <v>38.345</v>
      </c>
      <c r="HN227">
        <v>22.1754</v>
      </c>
      <c r="HO227">
        <v>118.937</v>
      </c>
      <c r="HP227">
        <v>11.9519</v>
      </c>
      <c r="HQ227">
        <v>101.066</v>
      </c>
      <c r="HR227">
        <v>102.055</v>
      </c>
    </row>
    <row r="228" spans="1:226">
      <c r="A228">
        <v>212</v>
      </c>
      <c r="B228">
        <v>1664295560.6</v>
      </c>
      <c r="C228">
        <v>2453.599999904633</v>
      </c>
      <c r="D228" t="s">
        <v>785</v>
      </c>
      <c r="E228" t="s">
        <v>786</v>
      </c>
      <c r="F228">
        <v>5</v>
      </c>
      <c r="G228" t="s">
        <v>353</v>
      </c>
      <c r="H228" t="s">
        <v>748</v>
      </c>
      <c r="I228">
        <v>1664295552.814285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137.0251983757575</v>
      </c>
      <c r="AK228">
        <v>144.3737272727272</v>
      </c>
      <c r="AL228">
        <v>-3.140435844155859</v>
      </c>
      <c r="AM228">
        <v>63.45</v>
      </c>
      <c r="AN228">
        <f>(AP228 - AO228 + BO228*1E3/(8.314*(BQ228+273.15)) * AR228/BN228 * AQ228) * BN228/(100*BB228) * 1000/(1000 - AP228)</f>
        <v>0</v>
      </c>
      <c r="AO228">
        <v>11.88665450254609</v>
      </c>
      <c r="AP228">
        <v>18.38458741258741</v>
      </c>
      <c r="AQ228">
        <v>5.852237143683791E-05</v>
      </c>
      <c r="AR228">
        <v>96.67951162515486</v>
      </c>
      <c r="AS228">
        <v>6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1664295552.814285</v>
      </c>
      <c r="BH228">
        <v>164.1376428571429</v>
      </c>
      <c r="BI228">
        <v>151.5906428571429</v>
      </c>
      <c r="BJ228">
        <v>18.38958571428572</v>
      </c>
      <c r="BK228">
        <v>11.86683571428572</v>
      </c>
      <c r="BL228">
        <v>161.7396428571428</v>
      </c>
      <c r="BM228">
        <v>18.18994642857143</v>
      </c>
      <c r="BN228">
        <v>500.0677857142857</v>
      </c>
      <c r="BO228">
        <v>91.09496428571428</v>
      </c>
      <c r="BP228">
        <v>0.09994027142857143</v>
      </c>
      <c r="BQ228">
        <v>24.89184642857143</v>
      </c>
      <c r="BR228">
        <v>25.01041071428572</v>
      </c>
      <c r="BS228">
        <v>999.9000000000002</v>
      </c>
      <c r="BT228">
        <v>0</v>
      </c>
      <c r="BU228">
        <v>0</v>
      </c>
      <c r="BV228">
        <v>10001.77642857143</v>
      </c>
      <c r="BW228">
        <v>0</v>
      </c>
      <c r="BX228">
        <v>8.384930000000001</v>
      </c>
      <c r="BY228">
        <v>12.54689285714285</v>
      </c>
      <c r="BZ228">
        <v>167.2125357142857</v>
      </c>
      <c r="CA228">
        <v>153.4108214285714</v>
      </c>
      <c r="CB228">
        <v>6.522756428571429</v>
      </c>
      <c r="CC228">
        <v>151.5906428571429</v>
      </c>
      <c r="CD228">
        <v>11.86683571428572</v>
      </c>
      <c r="CE228">
        <v>1.675199642857143</v>
      </c>
      <c r="CF228">
        <v>1.081007857142857</v>
      </c>
      <c r="CG228">
        <v>14.66849642857143</v>
      </c>
      <c r="CH228">
        <v>8.056488571428572</v>
      </c>
      <c r="CI228">
        <v>2000.018214285715</v>
      </c>
      <c r="CJ228">
        <v>0.9800060714285713</v>
      </c>
      <c r="CK228">
        <v>0.01999409285714286</v>
      </c>
      <c r="CL228">
        <v>0</v>
      </c>
      <c r="CM228">
        <v>828.4603571428572</v>
      </c>
      <c r="CN228">
        <v>5.000560000000001</v>
      </c>
      <c r="CO228">
        <v>16548.41071428571</v>
      </c>
      <c r="CP228">
        <v>17295.06428571428</v>
      </c>
      <c r="CQ228">
        <v>39.43717857142856</v>
      </c>
      <c r="CR228">
        <v>39.58674999999999</v>
      </c>
      <c r="CS228">
        <v>38.73399999999999</v>
      </c>
      <c r="CT228">
        <v>38.19828571428571</v>
      </c>
      <c r="CU228">
        <v>39.87242857142856</v>
      </c>
      <c r="CV228">
        <v>1955.128214285714</v>
      </c>
      <c r="CW228">
        <v>39.89000000000001</v>
      </c>
      <c r="CX228">
        <v>0</v>
      </c>
      <c r="CY228">
        <v>1664295576.9</v>
      </c>
      <c r="CZ228">
        <v>0</v>
      </c>
      <c r="DA228">
        <v>0</v>
      </c>
      <c r="DB228" t="s">
        <v>356</v>
      </c>
      <c r="DC228">
        <v>1663861122</v>
      </c>
      <c r="DD228">
        <v>1663861125</v>
      </c>
      <c r="DE228">
        <v>0</v>
      </c>
      <c r="DF228">
        <v>-0.287</v>
      </c>
      <c r="DG228">
        <v>-0.004</v>
      </c>
      <c r="DH228">
        <v>3.172</v>
      </c>
      <c r="DI228">
        <v>0.178</v>
      </c>
      <c r="DJ228">
        <v>400</v>
      </c>
      <c r="DK228">
        <v>17</v>
      </c>
      <c r="DL228">
        <v>0.18</v>
      </c>
      <c r="DM228">
        <v>0.07000000000000001</v>
      </c>
      <c r="DN228">
        <v>11.93031025</v>
      </c>
      <c r="DO228">
        <v>15.04418240150092</v>
      </c>
      <c r="DP228">
        <v>1.447290424573602</v>
      </c>
      <c r="DQ228">
        <v>0</v>
      </c>
      <c r="DR228">
        <v>6.536328999999999</v>
      </c>
      <c r="DS228">
        <v>-0.2876938086304048</v>
      </c>
      <c r="DT228">
        <v>0.02861854152468286</v>
      </c>
      <c r="DU228">
        <v>0</v>
      </c>
      <c r="DV228">
        <v>0</v>
      </c>
      <c r="DW228">
        <v>2</v>
      </c>
      <c r="DX228" t="s">
        <v>357</v>
      </c>
      <c r="DY228">
        <v>2.98066</v>
      </c>
      <c r="DZ228">
        <v>2.72847</v>
      </c>
      <c r="EA228">
        <v>0.0339714</v>
      </c>
      <c r="EB228">
        <v>0.0313006</v>
      </c>
      <c r="EC228">
        <v>0.0898675</v>
      </c>
      <c r="ED228">
        <v>0.0660212</v>
      </c>
      <c r="EE228">
        <v>29030.8</v>
      </c>
      <c r="EF228">
        <v>28679.1</v>
      </c>
      <c r="EG228">
        <v>30576.8</v>
      </c>
      <c r="EH228">
        <v>29846.9</v>
      </c>
      <c r="EI228">
        <v>38389.9</v>
      </c>
      <c r="EJ228">
        <v>36706.1</v>
      </c>
      <c r="EK228">
        <v>46760.5</v>
      </c>
      <c r="EL228">
        <v>44380.1</v>
      </c>
      <c r="EM228">
        <v>1.8832</v>
      </c>
      <c r="EN228">
        <v>1.88218</v>
      </c>
      <c r="EO228">
        <v>0.109613</v>
      </c>
      <c r="EP228">
        <v>0</v>
      </c>
      <c r="EQ228">
        <v>23.2405</v>
      </c>
      <c r="ER228">
        <v>999.9</v>
      </c>
      <c r="ES228">
        <v>38.1</v>
      </c>
      <c r="ET228">
        <v>30</v>
      </c>
      <c r="EU228">
        <v>17.8193</v>
      </c>
      <c r="EV228">
        <v>63.5955</v>
      </c>
      <c r="EW228">
        <v>23.8822</v>
      </c>
      <c r="EX228">
        <v>1</v>
      </c>
      <c r="EY228">
        <v>-0.111466</v>
      </c>
      <c r="EZ228">
        <v>1.03495</v>
      </c>
      <c r="FA228">
        <v>20.2415</v>
      </c>
      <c r="FB228">
        <v>5.23062</v>
      </c>
      <c r="FC228">
        <v>11.968</v>
      </c>
      <c r="FD228">
        <v>4.9708</v>
      </c>
      <c r="FE228">
        <v>3.28965</v>
      </c>
      <c r="FF228">
        <v>9999</v>
      </c>
      <c r="FG228">
        <v>9999</v>
      </c>
      <c r="FH228">
        <v>9999</v>
      </c>
      <c r="FI228">
        <v>377.6</v>
      </c>
      <c r="FJ228">
        <v>4.97275</v>
      </c>
      <c r="FK228">
        <v>1.87688</v>
      </c>
      <c r="FL228">
        <v>1.875</v>
      </c>
      <c r="FM228">
        <v>1.87783</v>
      </c>
      <c r="FN228">
        <v>1.87454</v>
      </c>
      <c r="FO228">
        <v>1.87817</v>
      </c>
      <c r="FP228">
        <v>1.8753</v>
      </c>
      <c r="FQ228">
        <v>1.87637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2.312</v>
      </c>
      <c r="GF228">
        <v>0.1995</v>
      </c>
      <c r="GG228">
        <v>1.777354642861949</v>
      </c>
      <c r="GH228">
        <v>0.004141656873719072</v>
      </c>
      <c r="GI228">
        <v>-1.960372967482991E-06</v>
      </c>
      <c r="GJ228">
        <v>5.42736388890357E-10</v>
      </c>
      <c r="GK228">
        <v>-0.009777689371679627</v>
      </c>
      <c r="GL228">
        <v>0.002273355880072555</v>
      </c>
      <c r="GM228">
        <v>0.000541358641816816</v>
      </c>
      <c r="GN228">
        <v>-1.836191331155658E-06</v>
      </c>
      <c r="GO228">
        <v>-0</v>
      </c>
      <c r="GP228">
        <v>2096</v>
      </c>
      <c r="GQ228">
        <v>1</v>
      </c>
      <c r="GR228">
        <v>23</v>
      </c>
      <c r="GS228">
        <v>7240.6</v>
      </c>
      <c r="GT228">
        <v>7240.6</v>
      </c>
      <c r="GU228">
        <v>0.421143</v>
      </c>
      <c r="GV228">
        <v>2.5708</v>
      </c>
      <c r="GW228">
        <v>1.39893</v>
      </c>
      <c r="GX228">
        <v>2.33643</v>
      </c>
      <c r="GY228">
        <v>1.44897</v>
      </c>
      <c r="GZ228">
        <v>2.4353</v>
      </c>
      <c r="HA228">
        <v>34.8066</v>
      </c>
      <c r="HB228">
        <v>15.209</v>
      </c>
      <c r="HC228">
        <v>18</v>
      </c>
      <c r="HD228">
        <v>487.708</v>
      </c>
      <c r="HE228">
        <v>457.887</v>
      </c>
      <c r="HF228">
        <v>22.2013</v>
      </c>
      <c r="HG228">
        <v>25.5752</v>
      </c>
      <c r="HH228">
        <v>30.0001</v>
      </c>
      <c r="HI228">
        <v>25.4348</v>
      </c>
      <c r="HJ228">
        <v>25.5119</v>
      </c>
      <c r="HK228">
        <v>8.313599999999999</v>
      </c>
      <c r="HL228">
        <v>33.4689</v>
      </c>
      <c r="HM228">
        <v>37.974</v>
      </c>
      <c r="HN228">
        <v>22.1593</v>
      </c>
      <c r="HO228">
        <v>98.8</v>
      </c>
      <c r="HP228">
        <v>11.9872</v>
      </c>
      <c r="HQ228">
        <v>101.066</v>
      </c>
      <c r="HR228">
        <v>102.055</v>
      </c>
    </row>
    <row r="229" spans="1:226">
      <c r="A229">
        <v>213</v>
      </c>
      <c r="B229">
        <v>1664295565.6</v>
      </c>
      <c r="C229">
        <v>2458.599999904633</v>
      </c>
      <c r="D229" t="s">
        <v>787</v>
      </c>
      <c r="E229" t="s">
        <v>788</v>
      </c>
      <c r="F229">
        <v>5</v>
      </c>
      <c r="G229" t="s">
        <v>353</v>
      </c>
      <c r="H229" t="s">
        <v>748</v>
      </c>
      <c r="I229">
        <v>1664295558.1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120.2078688415584</v>
      </c>
      <c r="AK229">
        <v>128.7102606060605</v>
      </c>
      <c r="AL229">
        <v>-3.1302091774892</v>
      </c>
      <c r="AM229">
        <v>63.45</v>
      </c>
      <c r="AN229">
        <f>(AP229 - AO229 + BO229*1E3/(8.314*(BQ229+273.15)) * AR229/BN229 * AQ229) * BN229/(100*BB229) * 1000/(1000 - AP229)</f>
        <v>0</v>
      </c>
      <c r="AO229">
        <v>11.87911474176878</v>
      </c>
      <c r="AP229">
        <v>18.37264125874127</v>
      </c>
      <c r="AQ229">
        <v>-0.0002424061166775127</v>
      </c>
      <c r="AR229">
        <v>96.67951162515486</v>
      </c>
      <c r="AS229">
        <v>6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1664295558.1</v>
      </c>
      <c r="BH229">
        <v>147.8854814814815</v>
      </c>
      <c r="BI229">
        <v>134.0112962962963</v>
      </c>
      <c r="BJ229">
        <v>18.38677407407408</v>
      </c>
      <c r="BK229">
        <v>11.88595185185185</v>
      </c>
      <c r="BL229">
        <v>145.5454444444444</v>
      </c>
      <c r="BM229">
        <v>18.18718518518519</v>
      </c>
      <c r="BN229">
        <v>500.0623333333334</v>
      </c>
      <c r="BO229">
        <v>91.0948074074074</v>
      </c>
      <c r="BP229">
        <v>0.09985806296296297</v>
      </c>
      <c r="BQ229">
        <v>24.89462962962963</v>
      </c>
      <c r="BR229">
        <v>25.02745925925926</v>
      </c>
      <c r="BS229">
        <v>999.9000000000001</v>
      </c>
      <c r="BT229">
        <v>0</v>
      </c>
      <c r="BU229">
        <v>0</v>
      </c>
      <c r="BV229">
        <v>10008.70222222222</v>
      </c>
      <c r="BW229">
        <v>0</v>
      </c>
      <c r="BX229">
        <v>8.384930000000001</v>
      </c>
      <c r="BY229">
        <v>13.87410740740741</v>
      </c>
      <c r="BZ229">
        <v>150.6556296296296</v>
      </c>
      <c r="CA229">
        <v>135.6231851851852</v>
      </c>
      <c r="CB229">
        <v>6.500815925925926</v>
      </c>
      <c r="CC229">
        <v>134.0112962962963</v>
      </c>
      <c r="CD229">
        <v>11.88595185185185</v>
      </c>
      <c r="CE229">
        <v>1.674939259259259</v>
      </c>
      <c r="CF229">
        <v>1.082748518518518</v>
      </c>
      <c r="CG229">
        <v>14.6661037037037</v>
      </c>
      <c r="CH229">
        <v>8.080154074074075</v>
      </c>
      <c r="CI229">
        <v>2000.009259259259</v>
      </c>
      <c r="CJ229">
        <v>0.9800057777777775</v>
      </c>
      <c r="CK229">
        <v>0.01999439629629629</v>
      </c>
      <c r="CL229">
        <v>0</v>
      </c>
      <c r="CM229">
        <v>826.5517777777778</v>
      </c>
      <c r="CN229">
        <v>5.000560000000001</v>
      </c>
      <c r="CO229">
        <v>16508.27407407407</v>
      </c>
      <c r="CP229">
        <v>17294.99259259259</v>
      </c>
      <c r="CQ229">
        <v>39.34225925925926</v>
      </c>
      <c r="CR229">
        <v>39.55059259259259</v>
      </c>
      <c r="CS229">
        <v>38.7127037037037</v>
      </c>
      <c r="CT229">
        <v>38.18714814814815</v>
      </c>
      <c r="CU229">
        <v>39.83303703703704</v>
      </c>
      <c r="CV229">
        <v>1955.119259259259</v>
      </c>
      <c r="CW229">
        <v>39.89000000000001</v>
      </c>
      <c r="CX229">
        <v>0</v>
      </c>
      <c r="CY229">
        <v>1664295581.7</v>
      </c>
      <c r="CZ229">
        <v>0</v>
      </c>
      <c r="DA229">
        <v>0</v>
      </c>
      <c r="DB229" t="s">
        <v>356</v>
      </c>
      <c r="DC229">
        <v>1663861122</v>
      </c>
      <c r="DD229">
        <v>1663861125</v>
      </c>
      <c r="DE229">
        <v>0</v>
      </c>
      <c r="DF229">
        <v>-0.287</v>
      </c>
      <c r="DG229">
        <v>-0.004</v>
      </c>
      <c r="DH229">
        <v>3.172</v>
      </c>
      <c r="DI229">
        <v>0.178</v>
      </c>
      <c r="DJ229">
        <v>400</v>
      </c>
      <c r="DK229">
        <v>17</v>
      </c>
      <c r="DL229">
        <v>0.18</v>
      </c>
      <c r="DM229">
        <v>0.07000000000000001</v>
      </c>
      <c r="DN229">
        <v>12.92524</v>
      </c>
      <c r="DO229">
        <v>15.06031069418387</v>
      </c>
      <c r="DP229">
        <v>1.448881152441428</v>
      </c>
      <c r="DQ229">
        <v>0</v>
      </c>
      <c r="DR229">
        <v>6.51860725</v>
      </c>
      <c r="DS229">
        <v>-0.23503260787991</v>
      </c>
      <c r="DT229">
        <v>0.02375199633583452</v>
      </c>
      <c r="DU229">
        <v>0</v>
      </c>
      <c r="DV229">
        <v>0</v>
      </c>
      <c r="DW229">
        <v>2</v>
      </c>
      <c r="DX229" t="s">
        <v>357</v>
      </c>
      <c r="DY229">
        <v>2.98058</v>
      </c>
      <c r="DZ229">
        <v>2.72802</v>
      </c>
      <c r="EA229">
        <v>0.0304454</v>
      </c>
      <c r="EB229">
        <v>0.0273672</v>
      </c>
      <c r="EC229">
        <v>0.08983819999999999</v>
      </c>
      <c r="ED229">
        <v>0.0662087</v>
      </c>
      <c r="EE229">
        <v>29136.9</v>
      </c>
      <c r="EF229">
        <v>28795.7</v>
      </c>
      <c r="EG229">
        <v>30576.8</v>
      </c>
      <c r="EH229">
        <v>29847.1</v>
      </c>
      <c r="EI229">
        <v>38391.1</v>
      </c>
      <c r="EJ229">
        <v>36698.8</v>
      </c>
      <c r="EK229">
        <v>46760.8</v>
      </c>
      <c r="EL229">
        <v>44380.6</v>
      </c>
      <c r="EM229">
        <v>1.88312</v>
      </c>
      <c r="EN229">
        <v>1.8819</v>
      </c>
      <c r="EO229">
        <v>0.110034</v>
      </c>
      <c r="EP229">
        <v>0</v>
      </c>
      <c r="EQ229">
        <v>23.2356</v>
      </c>
      <c r="ER229">
        <v>999.9</v>
      </c>
      <c r="ES229">
        <v>38.1</v>
      </c>
      <c r="ET229">
        <v>30</v>
      </c>
      <c r="EU229">
        <v>17.8191</v>
      </c>
      <c r="EV229">
        <v>63.6955</v>
      </c>
      <c r="EW229">
        <v>24.0585</v>
      </c>
      <c r="EX229">
        <v>1</v>
      </c>
      <c r="EY229">
        <v>-0.111499</v>
      </c>
      <c r="EZ229">
        <v>1.16964</v>
      </c>
      <c r="FA229">
        <v>20.2402</v>
      </c>
      <c r="FB229">
        <v>5.22927</v>
      </c>
      <c r="FC229">
        <v>11.968</v>
      </c>
      <c r="FD229">
        <v>4.9693</v>
      </c>
      <c r="FE229">
        <v>3.28948</v>
      </c>
      <c r="FF229">
        <v>9999</v>
      </c>
      <c r="FG229">
        <v>9999</v>
      </c>
      <c r="FH229">
        <v>9999</v>
      </c>
      <c r="FI229">
        <v>377.6</v>
      </c>
      <c r="FJ229">
        <v>4.97272</v>
      </c>
      <c r="FK229">
        <v>1.87685</v>
      </c>
      <c r="FL229">
        <v>1.87499</v>
      </c>
      <c r="FM229">
        <v>1.87778</v>
      </c>
      <c r="FN229">
        <v>1.87454</v>
      </c>
      <c r="FO229">
        <v>1.87812</v>
      </c>
      <c r="FP229">
        <v>1.87527</v>
      </c>
      <c r="FQ229">
        <v>1.87635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2.256</v>
      </c>
      <c r="GF229">
        <v>0.1993</v>
      </c>
      <c r="GG229">
        <v>1.777354642861949</v>
      </c>
      <c r="GH229">
        <v>0.004141656873719072</v>
      </c>
      <c r="GI229">
        <v>-1.960372967482991E-06</v>
      </c>
      <c r="GJ229">
        <v>5.42736388890357E-10</v>
      </c>
      <c r="GK229">
        <v>-0.009777689371679627</v>
      </c>
      <c r="GL229">
        <v>0.002273355880072555</v>
      </c>
      <c r="GM229">
        <v>0.000541358641816816</v>
      </c>
      <c r="GN229">
        <v>-1.836191331155658E-06</v>
      </c>
      <c r="GO229">
        <v>-0</v>
      </c>
      <c r="GP229">
        <v>2096</v>
      </c>
      <c r="GQ229">
        <v>1</v>
      </c>
      <c r="GR229">
        <v>23</v>
      </c>
      <c r="GS229">
        <v>7240.7</v>
      </c>
      <c r="GT229">
        <v>7240.7</v>
      </c>
      <c r="GU229">
        <v>0.378418</v>
      </c>
      <c r="GV229">
        <v>2.58057</v>
      </c>
      <c r="GW229">
        <v>1.39893</v>
      </c>
      <c r="GX229">
        <v>2.33643</v>
      </c>
      <c r="GY229">
        <v>1.44897</v>
      </c>
      <c r="GZ229">
        <v>2.37183</v>
      </c>
      <c r="HA229">
        <v>34.8066</v>
      </c>
      <c r="HB229">
        <v>15.1915</v>
      </c>
      <c r="HC229">
        <v>18</v>
      </c>
      <c r="HD229">
        <v>487.652</v>
      </c>
      <c r="HE229">
        <v>457.699</v>
      </c>
      <c r="HF229">
        <v>22.1612</v>
      </c>
      <c r="HG229">
        <v>25.574</v>
      </c>
      <c r="HH229">
        <v>30.0003</v>
      </c>
      <c r="HI229">
        <v>25.4327</v>
      </c>
      <c r="HJ229">
        <v>25.51</v>
      </c>
      <c r="HK229">
        <v>7.54768</v>
      </c>
      <c r="HL229">
        <v>33.1743</v>
      </c>
      <c r="HM229">
        <v>37.974</v>
      </c>
      <c r="HN229">
        <v>22.1228</v>
      </c>
      <c r="HO229">
        <v>85.3871</v>
      </c>
      <c r="HP229">
        <v>12.0164</v>
      </c>
      <c r="HQ229">
        <v>101.066</v>
      </c>
      <c r="HR229">
        <v>102.056</v>
      </c>
    </row>
    <row r="230" spans="1:226">
      <c r="A230">
        <v>214</v>
      </c>
      <c r="B230">
        <v>1664295570.6</v>
      </c>
      <c r="C230">
        <v>2463.599999904633</v>
      </c>
      <c r="D230" t="s">
        <v>789</v>
      </c>
      <c r="E230" t="s">
        <v>790</v>
      </c>
      <c r="F230">
        <v>5</v>
      </c>
      <c r="G230" t="s">
        <v>353</v>
      </c>
      <c r="H230" t="s">
        <v>748</v>
      </c>
      <c r="I230">
        <v>1664295562.814285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103.252349672381</v>
      </c>
      <c r="AK230">
        <v>112.9716545454545</v>
      </c>
      <c r="AL230">
        <v>-3.148869783549791</v>
      </c>
      <c r="AM230">
        <v>63.45</v>
      </c>
      <c r="AN230">
        <f>(AP230 - AO230 + BO230*1E3/(8.314*(BQ230+273.15)) * AR230/BN230 * AQ230) * BN230/(100*BB230) * 1000/(1000 - AP230)</f>
        <v>0</v>
      </c>
      <c r="AO230">
        <v>11.93303528254448</v>
      </c>
      <c r="AP230">
        <v>18.37422797202798</v>
      </c>
      <c r="AQ230">
        <v>-3.986748326585225E-06</v>
      </c>
      <c r="AR230">
        <v>96.67951162515486</v>
      </c>
      <c r="AS230">
        <v>6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1664295562.814285</v>
      </c>
      <c r="BH230">
        <v>133.3634285714286</v>
      </c>
      <c r="BI230">
        <v>118.2825928571428</v>
      </c>
      <c r="BJ230">
        <v>18.38083928571428</v>
      </c>
      <c r="BK230">
        <v>11.907675</v>
      </c>
      <c r="BL230">
        <v>131.0759285714286</v>
      </c>
      <c r="BM230">
        <v>18.18136785714286</v>
      </c>
      <c r="BN230">
        <v>500.0679642857143</v>
      </c>
      <c r="BO230">
        <v>91.09504285714286</v>
      </c>
      <c r="BP230">
        <v>0.09993150357142856</v>
      </c>
      <c r="BQ230">
        <v>24.89471785714285</v>
      </c>
      <c r="BR230">
        <v>25.03966428571428</v>
      </c>
      <c r="BS230">
        <v>999.9000000000002</v>
      </c>
      <c r="BT230">
        <v>0</v>
      </c>
      <c r="BU230">
        <v>0</v>
      </c>
      <c r="BV230">
        <v>10008.325</v>
      </c>
      <c r="BW230">
        <v>0</v>
      </c>
      <c r="BX230">
        <v>8.384930000000001</v>
      </c>
      <c r="BY230">
        <v>15.08080357142857</v>
      </c>
      <c r="BZ230">
        <v>135.8607857142857</v>
      </c>
      <c r="CA230">
        <v>119.707675</v>
      </c>
      <c r="CB230">
        <v>6.473157142857142</v>
      </c>
      <c r="CC230">
        <v>118.2825928571428</v>
      </c>
      <c r="CD230">
        <v>11.907675</v>
      </c>
      <c r="CE230">
        <v>1.674403571428571</v>
      </c>
      <c r="CF230">
        <v>1.084730714285714</v>
      </c>
      <c r="CG230">
        <v>14.66114285714286</v>
      </c>
      <c r="CH230">
        <v>8.107024285714285</v>
      </c>
      <c r="CI230">
        <v>2000.013571428571</v>
      </c>
      <c r="CJ230">
        <v>0.9800058571428572</v>
      </c>
      <c r="CK230">
        <v>0.01999431428571429</v>
      </c>
      <c r="CL230">
        <v>0</v>
      </c>
      <c r="CM230">
        <v>825.4672142857141</v>
      </c>
      <c r="CN230">
        <v>5.000560000000001</v>
      </c>
      <c r="CO230">
        <v>16484.075</v>
      </c>
      <c r="CP230">
        <v>17295.025</v>
      </c>
      <c r="CQ230">
        <v>39.33010714285714</v>
      </c>
      <c r="CR230">
        <v>39.52657142857142</v>
      </c>
      <c r="CS230">
        <v>38.69396428571428</v>
      </c>
      <c r="CT230">
        <v>38.17385714285714</v>
      </c>
      <c r="CU230">
        <v>39.80549999999999</v>
      </c>
      <c r="CV230">
        <v>1955.123571428571</v>
      </c>
      <c r="CW230">
        <v>39.89000000000001</v>
      </c>
      <c r="CX230">
        <v>0</v>
      </c>
      <c r="CY230">
        <v>1664295586.5</v>
      </c>
      <c r="CZ230">
        <v>0</v>
      </c>
      <c r="DA230">
        <v>0</v>
      </c>
      <c r="DB230" t="s">
        <v>356</v>
      </c>
      <c r="DC230">
        <v>1663861122</v>
      </c>
      <c r="DD230">
        <v>1663861125</v>
      </c>
      <c r="DE230">
        <v>0</v>
      </c>
      <c r="DF230">
        <v>-0.287</v>
      </c>
      <c r="DG230">
        <v>-0.004</v>
      </c>
      <c r="DH230">
        <v>3.172</v>
      </c>
      <c r="DI230">
        <v>0.178</v>
      </c>
      <c r="DJ230">
        <v>400</v>
      </c>
      <c r="DK230">
        <v>17</v>
      </c>
      <c r="DL230">
        <v>0.18</v>
      </c>
      <c r="DM230">
        <v>0.07000000000000001</v>
      </c>
      <c r="DN230">
        <v>14.456725</v>
      </c>
      <c r="DO230">
        <v>15.32325928705438</v>
      </c>
      <c r="DP230">
        <v>1.4743700179653</v>
      </c>
      <c r="DQ230">
        <v>0</v>
      </c>
      <c r="DR230">
        <v>6.484328500000001</v>
      </c>
      <c r="DS230">
        <v>-0.3434402251407426</v>
      </c>
      <c r="DT230">
        <v>0.03540360042071992</v>
      </c>
      <c r="DU230">
        <v>0</v>
      </c>
      <c r="DV230">
        <v>0</v>
      </c>
      <c r="DW230">
        <v>2</v>
      </c>
      <c r="DX230" t="s">
        <v>357</v>
      </c>
      <c r="DY230">
        <v>2.98082</v>
      </c>
      <c r="DZ230">
        <v>2.72865</v>
      </c>
      <c r="EA230">
        <v>0.0268261</v>
      </c>
      <c r="EB230">
        <v>0.0233646</v>
      </c>
      <c r="EC230">
        <v>0.0898408</v>
      </c>
      <c r="ED230">
        <v>0.0663782</v>
      </c>
      <c r="EE230">
        <v>29245.7</v>
      </c>
      <c r="EF230">
        <v>28914.3</v>
      </c>
      <c r="EG230">
        <v>30576.8</v>
      </c>
      <c r="EH230">
        <v>29847</v>
      </c>
      <c r="EI230">
        <v>38390.4</v>
      </c>
      <c r="EJ230">
        <v>36691.4</v>
      </c>
      <c r="EK230">
        <v>46760.4</v>
      </c>
      <c r="EL230">
        <v>44380.2</v>
      </c>
      <c r="EM230">
        <v>1.88355</v>
      </c>
      <c r="EN230">
        <v>1.88143</v>
      </c>
      <c r="EO230">
        <v>0.110522</v>
      </c>
      <c r="EP230">
        <v>0</v>
      </c>
      <c r="EQ230">
        <v>23.232</v>
      </c>
      <c r="ER230">
        <v>999.9</v>
      </c>
      <c r="ES230">
        <v>38.1</v>
      </c>
      <c r="ET230">
        <v>30</v>
      </c>
      <c r="EU230">
        <v>17.819</v>
      </c>
      <c r="EV230">
        <v>63.2255</v>
      </c>
      <c r="EW230">
        <v>24.1707</v>
      </c>
      <c r="EX230">
        <v>1</v>
      </c>
      <c r="EY230">
        <v>-0.111128</v>
      </c>
      <c r="EZ230">
        <v>1.25351</v>
      </c>
      <c r="FA230">
        <v>20.2398</v>
      </c>
      <c r="FB230">
        <v>5.22972</v>
      </c>
      <c r="FC230">
        <v>11.968</v>
      </c>
      <c r="FD230">
        <v>4.9704</v>
      </c>
      <c r="FE230">
        <v>3.28955</v>
      </c>
      <c r="FF230">
        <v>9999</v>
      </c>
      <c r="FG230">
        <v>9999</v>
      </c>
      <c r="FH230">
        <v>9999</v>
      </c>
      <c r="FI230">
        <v>377.6</v>
      </c>
      <c r="FJ230">
        <v>4.97274</v>
      </c>
      <c r="FK230">
        <v>1.87689</v>
      </c>
      <c r="FL230">
        <v>1.87499</v>
      </c>
      <c r="FM230">
        <v>1.87779</v>
      </c>
      <c r="FN230">
        <v>1.87454</v>
      </c>
      <c r="FO230">
        <v>1.87817</v>
      </c>
      <c r="FP230">
        <v>1.8753</v>
      </c>
      <c r="FQ230">
        <v>1.87637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2.199</v>
      </c>
      <c r="GF230">
        <v>0.1993</v>
      </c>
      <c r="GG230">
        <v>1.777354642861949</v>
      </c>
      <c r="GH230">
        <v>0.004141656873719072</v>
      </c>
      <c r="GI230">
        <v>-1.960372967482991E-06</v>
      </c>
      <c r="GJ230">
        <v>5.42736388890357E-10</v>
      </c>
      <c r="GK230">
        <v>-0.009777689371679627</v>
      </c>
      <c r="GL230">
        <v>0.002273355880072555</v>
      </c>
      <c r="GM230">
        <v>0.000541358641816816</v>
      </c>
      <c r="GN230">
        <v>-1.836191331155658E-06</v>
      </c>
      <c r="GO230">
        <v>-0</v>
      </c>
      <c r="GP230">
        <v>2096</v>
      </c>
      <c r="GQ230">
        <v>1</v>
      </c>
      <c r="GR230">
        <v>23</v>
      </c>
      <c r="GS230">
        <v>7240.8</v>
      </c>
      <c r="GT230">
        <v>7240.8</v>
      </c>
      <c r="GU230">
        <v>0.341797</v>
      </c>
      <c r="GV230">
        <v>2.58545</v>
      </c>
      <c r="GW230">
        <v>1.39893</v>
      </c>
      <c r="GX230">
        <v>2.33643</v>
      </c>
      <c r="GY230">
        <v>1.44897</v>
      </c>
      <c r="GZ230">
        <v>2.37427</v>
      </c>
      <c r="HA230">
        <v>34.7837</v>
      </c>
      <c r="HB230">
        <v>15.1827</v>
      </c>
      <c r="HC230">
        <v>18</v>
      </c>
      <c r="HD230">
        <v>487.879</v>
      </c>
      <c r="HE230">
        <v>457.4</v>
      </c>
      <c r="HF230">
        <v>22.1104</v>
      </c>
      <c r="HG230">
        <v>25.5725</v>
      </c>
      <c r="HH230">
        <v>30.0003</v>
      </c>
      <c r="HI230">
        <v>25.4322</v>
      </c>
      <c r="HJ230">
        <v>25.51</v>
      </c>
      <c r="HK230">
        <v>6.82388</v>
      </c>
      <c r="HL230">
        <v>33.1743</v>
      </c>
      <c r="HM230">
        <v>37.974</v>
      </c>
      <c r="HN230">
        <v>22.0792</v>
      </c>
      <c r="HO230">
        <v>65.12739999999999</v>
      </c>
      <c r="HP230">
        <v>12.0468</v>
      </c>
      <c r="HQ230">
        <v>101.066</v>
      </c>
      <c r="HR230">
        <v>102.055</v>
      </c>
    </row>
    <row r="231" spans="1:226">
      <c r="A231">
        <v>215</v>
      </c>
      <c r="B231">
        <v>1664295575.6</v>
      </c>
      <c r="C231">
        <v>2468.599999904633</v>
      </c>
      <c r="D231" t="s">
        <v>791</v>
      </c>
      <c r="E231" t="s">
        <v>792</v>
      </c>
      <c r="F231">
        <v>5</v>
      </c>
      <c r="G231" t="s">
        <v>353</v>
      </c>
      <c r="H231" t="s">
        <v>748</v>
      </c>
      <c r="I231">
        <v>1664295568.1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86.75220951445887</v>
      </c>
      <c r="AK231">
        <v>97.39949454545452</v>
      </c>
      <c r="AL231">
        <v>-3.101671688311689</v>
      </c>
      <c r="AM231">
        <v>63.45</v>
      </c>
      <c r="AN231">
        <f>(AP231 - AO231 + BO231*1E3/(8.314*(BQ231+273.15)) * AR231/BN231 * AQ231) * BN231/(100*BB231) * 1000/(1000 - AP231)</f>
        <v>0</v>
      </c>
      <c r="AO231">
        <v>11.96603951934618</v>
      </c>
      <c r="AP231">
        <v>18.37676643356644</v>
      </c>
      <c r="AQ231">
        <v>7.724010418997337E-05</v>
      </c>
      <c r="AR231">
        <v>96.67951162515486</v>
      </c>
      <c r="AS231">
        <v>6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1664295568.1</v>
      </c>
      <c r="BH231">
        <v>117.0812481481481</v>
      </c>
      <c r="BI231">
        <v>100.7842703703704</v>
      </c>
      <c r="BJ231">
        <v>18.37551481481482</v>
      </c>
      <c r="BK231">
        <v>11.93611481481481</v>
      </c>
      <c r="BL231">
        <v>114.8535851851852</v>
      </c>
      <c r="BM231">
        <v>18.17615185185185</v>
      </c>
      <c r="BN231">
        <v>500.0782592592593</v>
      </c>
      <c r="BO231">
        <v>91.09572962962963</v>
      </c>
      <c r="BP231">
        <v>0.1000111592592593</v>
      </c>
      <c r="BQ231">
        <v>24.89262962962963</v>
      </c>
      <c r="BR231">
        <v>25.04934814814815</v>
      </c>
      <c r="BS231">
        <v>999.9000000000001</v>
      </c>
      <c r="BT231">
        <v>0</v>
      </c>
      <c r="BU231">
        <v>0</v>
      </c>
      <c r="BV231">
        <v>10006.18888888889</v>
      </c>
      <c r="BW231">
        <v>0</v>
      </c>
      <c r="BX231">
        <v>8.384930000000001</v>
      </c>
      <c r="BY231">
        <v>16.297</v>
      </c>
      <c r="BZ231">
        <v>119.2729481481482</v>
      </c>
      <c r="CA231">
        <v>102.0013555555555</v>
      </c>
      <c r="CB231">
        <v>6.43939</v>
      </c>
      <c r="CC231">
        <v>100.7842703703704</v>
      </c>
      <c r="CD231">
        <v>11.93611481481481</v>
      </c>
      <c r="CE231">
        <v>1.673931111111111</v>
      </c>
      <c r="CF231">
        <v>1.08733</v>
      </c>
      <c r="CG231">
        <v>14.65677037037037</v>
      </c>
      <c r="CH231">
        <v>8.14222148148148</v>
      </c>
      <c r="CI231">
        <v>2000.002592592593</v>
      </c>
      <c r="CJ231">
        <v>0.980005888888889</v>
      </c>
      <c r="CK231">
        <v>0.01999428148148148</v>
      </c>
      <c r="CL231">
        <v>0</v>
      </c>
      <c r="CM231">
        <v>824.774814814815</v>
      </c>
      <c r="CN231">
        <v>5.000560000000001</v>
      </c>
      <c r="CO231">
        <v>16466.44444444445</v>
      </c>
      <c r="CP231">
        <v>17294.93333333333</v>
      </c>
      <c r="CQ231">
        <v>39.34237037037037</v>
      </c>
      <c r="CR231">
        <v>39.50459259259259</v>
      </c>
      <c r="CS231">
        <v>38.6734074074074</v>
      </c>
      <c r="CT231">
        <v>38.15033333333333</v>
      </c>
      <c r="CU231">
        <v>39.77751851851852</v>
      </c>
      <c r="CV231">
        <v>1955.112592592593</v>
      </c>
      <c r="CW231">
        <v>39.89000000000001</v>
      </c>
      <c r="CX231">
        <v>0</v>
      </c>
      <c r="CY231">
        <v>1664295591.9</v>
      </c>
      <c r="CZ231">
        <v>0</v>
      </c>
      <c r="DA231">
        <v>0</v>
      </c>
      <c r="DB231" t="s">
        <v>356</v>
      </c>
      <c r="DC231">
        <v>1663861122</v>
      </c>
      <c r="DD231">
        <v>1663861125</v>
      </c>
      <c r="DE231">
        <v>0</v>
      </c>
      <c r="DF231">
        <v>-0.287</v>
      </c>
      <c r="DG231">
        <v>-0.004</v>
      </c>
      <c r="DH231">
        <v>3.172</v>
      </c>
      <c r="DI231">
        <v>0.178</v>
      </c>
      <c r="DJ231">
        <v>400</v>
      </c>
      <c r="DK231">
        <v>17</v>
      </c>
      <c r="DL231">
        <v>0.18</v>
      </c>
      <c r="DM231">
        <v>0.07000000000000001</v>
      </c>
      <c r="DN231">
        <v>15.4118425</v>
      </c>
      <c r="DO231">
        <v>14.44141575984988</v>
      </c>
      <c r="DP231">
        <v>1.394611459132525</v>
      </c>
      <c r="DQ231">
        <v>0</v>
      </c>
      <c r="DR231">
        <v>6.462442749999999</v>
      </c>
      <c r="DS231">
        <v>-0.4048249530956944</v>
      </c>
      <c r="DT231">
        <v>0.04040021584023412</v>
      </c>
      <c r="DU231">
        <v>0</v>
      </c>
      <c r="DV231">
        <v>0</v>
      </c>
      <c r="DW231">
        <v>2</v>
      </c>
      <c r="DX231" t="s">
        <v>357</v>
      </c>
      <c r="DY231">
        <v>2.98071</v>
      </c>
      <c r="DZ231">
        <v>2.72843</v>
      </c>
      <c r="EA231">
        <v>0.0231864</v>
      </c>
      <c r="EB231">
        <v>0.0194529</v>
      </c>
      <c r="EC231">
        <v>0.0898453</v>
      </c>
      <c r="ED231">
        <v>0.0664565</v>
      </c>
      <c r="EE231">
        <v>29354.1</v>
      </c>
      <c r="EF231">
        <v>29030.2</v>
      </c>
      <c r="EG231">
        <v>30575.7</v>
      </c>
      <c r="EH231">
        <v>29847.1</v>
      </c>
      <c r="EI231">
        <v>38388.9</v>
      </c>
      <c r="EJ231">
        <v>36687.9</v>
      </c>
      <c r="EK231">
        <v>46759.1</v>
      </c>
      <c r="EL231">
        <v>44380</v>
      </c>
      <c r="EM231">
        <v>1.8834</v>
      </c>
      <c r="EN231">
        <v>1.88192</v>
      </c>
      <c r="EO231">
        <v>0.110995</v>
      </c>
      <c r="EP231">
        <v>0</v>
      </c>
      <c r="EQ231">
        <v>23.2295</v>
      </c>
      <c r="ER231">
        <v>999.9</v>
      </c>
      <c r="ES231">
        <v>38</v>
      </c>
      <c r="ET231">
        <v>30</v>
      </c>
      <c r="EU231">
        <v>17.7731</v>
      </c>
      <c r="EV231">
        <v>63.6855</v>
      </c>
      <c r="EW231">
        <v>24.2188</v>
      </c>
      <c r="EX231">
        <v>1</v>
      </c>
      <c r="EY231">
        <v>-0.110818</v>
      </c>
      <c r="EZ231">
        <v>1.33129</v>
      </c>
      <c r="FA231">
        <v>20.239</v>
      </c>
      <c r="FB231">
        <v>5.23092</v>
      </c>
      <c r="FC231">
        <v>11.968</v>
      </c>
      <c r="FD231">
        <v>4.9708</v>
      </c>
      <c r="FE231">
        <v>3.28965</v>
      </c>
      <c r="FF231">
        <v>9999</v>
      </c>
      <c r="FG231">
        <v>9999</v>
      </c>
      <c r="FH231">
        <v>9999</v>
      </c>
      <c r="FI231">
        <v>377.6</v>
      </c>
      <c r="FJ231">
        <v>4.97274</v>
      </c>
      <c r="FK231">
        <v>1.87687</v>
      </c>
      <c r="FL231">
        <v>1.87499</v>
      </c>
      <c r="FM231">
        <v>1.87781</v>
      </c>
      <c r="FN231">
        <v>1.87454</v>
      </c>
      <c r="FO231">
        <v>1.87816</v>
      </c>
      <c r="FP231">
        <v>1.87529</v>
      </c>
      <c r="FQ231">
        <v>1.87637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2.142</v>
      </c>
      <c r="GF231">
        <v>0.1994</v>
      </c>
      <c r="GG231">
        <v>1.777354642861949</v>
      </c>
      <c r="GH231">
        <v>0.004141656873719072</v>
      </c>
      <c r="GI231">
        <v>-1.960372967482991E-06</v>
      </c>
      <c r="GJ231">
        <v>5.42736388890357E-10</v>
      </c>
      <c r="GK231">
        <v>-0.009777689371679627</v>
      </c>
      <c r="GL231">
        <v>0.002273355880072555</v>
      </c>
      <c r="GM231">
        <v>0.000541358641816816</v>
      </c>
      <c r="GN231">
        <v>-1.836191331155658E-06</v>
      </c>
      <c r="GO231">
        <v>-0</v>
      </c>
      <c r="GP231">
        <v>2096</v>
      </c>
      <c r="GQ231">
        <v>1</v>
      </c>
      <c r="GR231">
        <v>23</v>
      </c>
      <c r="GS231">
        <v>7240.9</v>
      </c>
      <c r="GT231">
        <v>7240.8</v>
      </c>
      <c r="GU231">
        <v>0.301514</v>
      </c>
      <c r="GV231">
        <v>2.59521</v>
      </c>
      <c r="GW231">
        <v>1.39893</v>
      </c>
      <c r="GX231">
        <v>2.33643</v>
      </c>
      <c r="GY231">
        <v>1.44897</v>
      </c>
      <c r="GZ231">
        <v>2.37793</v>
      </c>
      <c r="HA231">
        <v>34.8066</v>
      </c>
      <c r="HB231">
        <v>15.1827</v>
      </c>
      <c r="HC231">
        <v>18</v>
      </c>
      <c r="HD231">
        <v>487.786</v>
      </c>
      <c r="HE231">
        <v>457.697</v>
      </c>
      <c r="HF231">
        <v>22.0557</v>
      </c>
      <c r="HG231">
        <v>25.5719</v>
      </c>
      <c r="HH231">
        <v>30.0004</v>
      </c>
      <c r="HI231">
        <v>25.4305</v>
      </c>
      <c r="HJ231">
        <v>25.5079</v>
      </c>
      <c r="HK231">
        <v>6.00641</v>
      </c>
      <c r="HL231">
        <v>32.8821</v>
      </c>
      <c r="HM231">
        <v>37.974</v>
      </c>
      <c r="HN231">
        <v>22.0265</v>
      </c>
      <c r="HO231">
        <v>51.5269</v>
      </c>
      <c r="HP231">
        <v>12.0731</v>
      </c>
      <c r="HQ231">
        <v>101.063</v>
      </c>
      <c r="HR231">
        <v>102.055</v>
      </c>
    </row>
    <row r="232" spans="1:226">
      <c r="A232">
        <v>216</v>
      </c>
      <c r="B232">
        <v>1664295580.6</v>
      </c>
      <c r="C232">
        <v>2473.599999904633</v>
      </c>
      <c r="D232" t="s">
        <v>793</v>
      </c>
      <c r="E232" t="s">
        <v>794</v>
      </c>
      <c r="F232">
        <v>5</v>
      </c>
      <c r="G232" t="s">
        <v>353</v>
      </c>
      <c r="H232" t="s">
        <v>748</v>
      </c>
      <c r="I232">
        <v>1664295572.814285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70.35128448900436</v>
      </c>
      <c r="AK232">
        <v>82.10764363636362</v>
      </c>
      <c r="AL232">
        <v>-3.053802874458901</v>
      </c>
      <c r="AM232">
        <v>63.45</v>
      </c>
      <c r="AN232">
        <f>(AP232 - AO232 + BO232*1E3/(8.314*(BQ232+273.15)) * AR232/BN232 * AQ232) * BN232/(100*BB232) * 1000/(1000 - AP232)</f>
        <v>0</v>
      </c>
      <c r="AO232">
        <v>12.00447103412605</v>
      </c>
      <c r="AP232">
        <v>18.37485944055945</v>
      </c>
      <c r="AQ232">
        <v>-7.588256006094372E-05</v>
      </c>
      <c r="AR232">
        <v>96.67951162515486</v>
      </c>
      <c r="AS232">
        <v>6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1664295572.814285</v>
      </c>
      <c r="BH232">
        <v>102.660075</v>
      </c>
      <c r="BI232">
        <v>85.30877857142858</v>
      </c>
      <c r="BJ232">
        <v>18.37488214285714</v>
      </c>
      <c r="BK232">
        <v>11.97604642857143</v>
      </c>
      <c r="BL232">
        <v>100.4861178571429</v>
      </c>
      <c r="BM232">
        <v>18.17553928571429</v>
      </c>
      <c r="BN232">
        <v>500.0841071428572</v>
      </c>
      <c r="BO232">
        <v>91.0955785714286</v>
      </c>
      <c r="BP232">
        <v>0.1000671285714286</v>
      </c>
      <c r="BQ232">
        <v>24.88853571428572</v>
      </c>
      <c r="BR232">
        <v>25.05348214285715</v>
      </c>
      <c r="BS232">
        <v>999.9000000000002</v>
      </c>
      <c r="BT232">
        <v>0</v>
      </c>
      <c r="BU232">
        <v>0</v>
      </c>
      <c r="BV232">
        <v>10005.45535714286</v>
      </c>
      <c r="BW232">
        <v>0</v>
      </c>
      <c r="BX232">
        <v>8.384930000000001</v>
      </c>
      <c r="BY232">
        <v>17.35128214285714</v>
      </c>
      <c r="BZ232">
        <v>104.5817571428571</v>
      </c>
      <c r="CA232">
        <v>86.34236785714283</v>
      </c>
      <c r="CB232">
        <v>6.398832857142857</v>
      </c>
      <c r="CC232">
        <v>85.30877857142858</v>
      </c>
      <c r="CD232">
        <v>11.97604642857143</v>
      </c>
      <c r="CE232">
        <v>1.673871428571429</v>
      </c>
      <c r="CF232">
        <v>1.090965</v>
      </c>
      <c r="CG232">
        <v>14.65621428571428</v>
      </c>
      <c r="CH232">
        <v>8.191345</v>
      </c>
      <c r="CI232">
        <v>2000.006785714286</v>
      </c>
      <c r="CJ232">
        <v>0.9800059642857144</v>
      </c>
      <c r="CK232">
        <v>0.01999420357142857</v>
      </c>
      <c r="CL232">
        <v>0</v>
      </c>
      <c r="CM232">
        <v>824.5292499999999</v>
      </c>
      <c r="CN232">
        <v>5.000560000000001</v>
      </c>
      <c r="CO232">
        <v>16459.10357142857</v>
      </c>
      <c r="CP232">
        <v>17294.96428571429</v>
      </c>
      <c r="CQ232">
        <v>39.35467857142856</v>
      </c>
      <c r="CR232">
        <v>39.49549999999999</v>
      </c>
      <c r="CS232">
        <v>38.66489285714285</v>
      </c>
      <c r="CT232">
        <v>38.12707142857143</v>
      </c>
      <c r="CU232">
        <v>39.75425</v>
      </c>
      <c r="CV232">
        <v>1955.116785714286</v>
      </c>
      <c r="CW232">
        <v>39.89000000000001</v>
      </c>
      <c r="CX232">
        <v>0</v>
      </c>
      <c r="CY232">
        <v>1664295596.7</v>
      </c>
      <c r="CZ232">
        <v>0</v>
      </c>
      <c r="DA232">
        <v>0</v>
      </c>
      <c r="DB232" t="s">
        <v>356</v>
      </c>
      <c r="DC232">
        <v>1663861122</v>
      </c>
      <c r="DD232">
        <v>1663861125</v>
      </c>
      <c r="DE232">
        <v>0</v>
      </c>
      <c r="DF232">
        <v>-0.287</v>
      </c>
      <c r="DG232">
        <v>-0.004</v>
      </c>
      <c r="DH232">
        <v>3.172</v>
      </c>
      <c r="DI232">
        <v>0.178</v>
      </c>
      <c r="DJ232">
        <v>400</v>
      </c>
      <c r="DK232">
        <v>17</v>
      </c>
      <c r="DL232">
        <v>0.18</v>
      </c>
      <c r="DM232">
        <v>0.07000000000000001</v>
      </c>
      <c r="DN232">
        <v>16.782895</v>
      </c>
      <c r="DO232">
        <v>13.1556247654784</v>
      </c>
      <c r="DP232">
        <v>1.273083254337673</v>
      </c>
      <c r="DQ232">
        <v>0</v>
      </c>
      <c r="DR232">
        <v>6.420204750000001</v>
      </c>
      <c r="DS232">
        <v>-0.4838990994371458</v>
      </c>
      <c r="DT232">
        <v>0.04761821426657552</v>
      </c>
      <c r="DU232">
        <v>0</v>
      </c>
      <c r="DV232">
        <v>0</v>
      </c>
      <c r="DW232">
        <v>2</v>
      </c>
      <c r="DX232" t="s">
        <v>357</v>
      </c>
      <c r="DY232">
        <v>2.98046</v>
      </c>
      <c r="DZ232">
        <v>2.72842</v>
      </c>
      <c r="EA232">
        <v>0.0195391</v>
      </c>
      <c r="EB232">
        <v>0.0153606</v>
      </c>
      <c r="EC232">
        <v>0.089847</v>
      </c>
      <c r="ED232">
        <v>0.0666498</v>
      </c>
      <c r="EE232">
        <v>29464.5</v>
      </c>
      <c r="EF232">
        <v>29151.3</v>
      </c>
      <c r="EG232">
        <v>30576.5</v>
      </c>
      <c r="EH232">
        <v>29847</v>
      </c>
      <c r="EI232">
        <v>38389.3</v>
      </c>
      <c r="EJ232">
        <v>36679.7</v>
      </c>
      <c r="EK232">
        <v>46760</v>
      </c>
      <c r="EL232">
        <v>44379.8</v>
      </c>
      <c r="EM232">
        <v>1.88323</v>
      </c>
      <c r="EN232">
        <v>1.882</v>
      </c>
      <c r="EO232">
        <v>0.11142</v>
      </c>
      <c r="EP232">
        <v>0</v>
      </c>
      <c r="EQ232">
        <v>23.2271</v>
      </c>
      <c r="ER232">
        <v>999.9</v>
      </c>
      <c r="ES232">
        <v>38</v>
      </c>
      <c r="ET232">
        <v>30</v>
      </c>
      <c r="EU232">
        <v>17.7722</v>
      </c>
      <c r="EV232">
        <v>63.7855</v>
      </c>
      <c r="EW232">
        <v>24.3389</v>
      </c>
      <c r="EX232">
        <v>1</v>
      </c>
      <c r="EY232">
        <v>-0.110846</v>
      </c>
      <c r="EZ232">
        <v>1.37643</v>
      </c>
      <c r="FA232">
        <v>20.2385</v>
      </c>
      <c r="FB232">
        <v>5.23062</v>
      </c>
      <c r="FC232">
        <v>11.968</v>
      </c>
      <c r="FD232">
        <v>4.9708</v>
      </c>
      <c r="FE232">
        <v>3.28965</v>
      </c>
      <c r="FF232">
        <v>9999</v>
      </c>
      <c r="FG232">
        <v>9999</v>
      </c>
      <c r="FH232">
        <v>9999</v>
      </c>
      <c r="FI232">
        <v>377.6</v>
      </c>
      <c r="FJ232">
        <v>4.97274</v>
      </c>
      <c r="FK232">
        <v>1.87693</v>
      </c>
      <c r="FL232">
        <v>1.875</v>
      </c>
      <c r="FM232">
        <v>1.8778</v>
      </c>
      <c r="FN232">
        <v>1.87454</v>
      </c>
      <c r="FO232">
        <v>1.87818</v>
      </c>
      <c r="FP232">
        <v>1.8753</v>
      </c>
      <c r="FQ232">
        <v>1.87637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2.085</v>
      </c>
      <c r="GF232">
        <v>0.1994</v>
      </c>
      <c r="GG232">
        <v>1.777354642861949</v>
      </c>
      <c r="GH232">
        <v>0.004141656873719072</v>
      </c>
      <c r="GI232">
        <v>-1.960372967482991E-06</v>
      </c>
      <c r="GJ232">
        <v>5.42736388890357E-10</v>
      </c>
      <c r="GK232">
        <v>-0.009777689371679627</v>
      </c>
      <c r="GL232">
        <v>0.002273355880072555</v>
      </c>
      <c r="GM232">
        <v>0.000541358641816816</v>
      </c>
      <c r="GN232">
        <v>-1.836191331155658E-06</v>
      </c>
      <c r="GO232">
        <v>-0</v>
      </c>
      <c r="GP232">
        <v>2096</v>
      </c>
      <c r="GQ232">
        <v>1</v>
      </c>
      <c r="GR232">
        <v>23</v>
      </c>
      <c r="GS232">
        <v>7241</v>
      </c>
      <c r="GT232">
        <v>7240.9</v>
      </c>
      <c r="GU232">
        <v>0.263672</v>
      </c>
      <c r="GV232">
        <v>2.59644</v>
      </c>
      <c r="GW232">
        <v>1.39893</v>
      </c>
      <c r="GX232">
        <v>2.33643</v>
      </c>
      <c r="GY232">
        <v>1.44897</v>
      </c>
      <c r="GZ232">
        <v>2.38525</v>
      </c>
      <c r="HA232">
        <v>34.7837</v>
      </c>
      <c r="HB232">
        <v>15.1915</v>
      </c>
      <c r="HC232">
        <v>18</v>
      </c>
      <c r="HD232">
        <v>487.684</v>
      </c>
      <c r="HE232">
        <v>457.741</v>
      </c>
      <c r="HF232">
        <v>21.9964</v>
      </c>
      <c r="HG232">
        <v>25.5698</v>
      </c>
      <c r="HH232">
        <v>30.0001</v>
      </c>
      <c r="HI232">
        <v>25.4295</v>
      </c>
      <c r="HJ232">
        <v>25.5075</v>
      </c>
      <c r="HK232">
        <v>5.25445</v>
      </c>
      <c r="HL232">
        <v>32.8821</v>
      </c>
      <c r="HM232">
        <v>37.603</v>
      </c>
      <c r="HN232">
        <v>21.9725</v>
      </c>
      <c r="HO232">
        <v>31.4761</v>
      </c>
      <c r="HP232">
        <v>12.0938</v>
      </c>
      <c r="HQ232">
        <v>101.065</v>
      </c>
      <c r="HR232">
        <v>102.054</v>
      </c>
    </row>
    <row r="233" spans="1:226">
      <c r="A233">
        <v>217</v>
      </c>
      <c r="B233">
        <v>1664295677.6</v>
      </c>
      <c r="C233">
        <v>2570.599999904633</v>
      </c>
      <c r="D233" t="s">
        <v>795</v>
      </c>
      <c r="E233" t="s">
        <v>796</v>
      </c>
      <c r="F233">
        <v>5</v>
      </c>
      <c r="G233" t="s">
        <v>353</v>
      </c>
      <c r="H233" t="s">
        <v>748</v>
      </c>
      <c r="I233">
        <v>1664295669.599999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425.4286357160173</v>
      </c>
      <c r="AK233">
        <v>403.5285999999998</v>
      </c>
      <c r="AL233">
        <v>0.000378874458852768</v>
      </c>
      <c r="AM233">
        <v>63.45</v>
      </c>
      <c r="AN233">
        <f>(AP233 - AO233 + BO233*1E3/(8.314*(BQ233+273.15)) * AR233/BN233 * AQ233) * BN233/(100*BB233) * 1000/(1000 - AP233)</f>
        <v>0</v>
      </c>
      <c r="AO233">
        <v>12.70998059708183</v>
      </c>
      <c r="AP233">
        <v>18.36047762237764</v>
      </c>
      <c r="AQ233">
        <v>0.0003146245102425237</v>
      </c>
      <c r="AR233">
        <v>96.67951162515486</v>
      </c>
      <c r="AS233">
        <v>6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1664295669.599999</v>
      </c>
      <c r="BH233">
        <v>396.0514516129032</v>
      </c>
      <c r="BI233">
        <v>420.0156774193549</v>
      </c>
      <c r="BJ233">
        <v>18.34965483870968</v>
      </c>
      <c r="BK233">
        <v>12.67005806451613</v>
      </c>
      <c r="BL233">
        <v>392.9165806451613</v>
      </c>
      <c r="BM233">
        <v>18.1508</v>
      </c>
      <c r="BN233">
        <v>500.0613870967741</v>
      </c>
      <c r="BO233">
        <v>91.09072258064516</v>
      </c>
      <c r="BP233">
        <v>0.09995579354838711</v>
      </c>
      <c r="BQ233">
        <v>24.73199677419355</v>
      </c>
      <c r="BR233">
        <v>25.02088387096774</v>
      </c>
      <c r="BS233">
        <v>999.9000000000003</v>
      </c>
      <c r="BT233">
        <v>0</v>
      </c>
      <c r="BU233">
        <v>0</v>
      </c>
      <c r="BV233">
        <v>9998.779677419354</v>
      </c>
      <c r="BW233">
        <v>0</v>
      </c>
      <c r="BX233">
        <v>8.384930000000001</v>
      </c>
      <c r="BY233">
        <v>-23.9642</v>
      </c>
      <c r="BZ233">
        <v>403.4547419354839</v>
      </c>
      <c r="CA233">
        <v>425.4055806451613</v>
      </c>
      <c r="CB233">
        <v>5.679603225806452</v>
      </c>
      <c r="CC233">
        <v>420.0156774193549</v>
      </c>
      <c r="CD233">
        <v>12.67005806451613</v>
      </c>
      <c r="CE233">
        <v>1.671483870967742</v>
      </c>
      <c r="CF233">
        <v>1.154124838709677</v>
      </c>
      <c r="CG233">
        <v>14.63409677419355</v>
      </c>
      <c r="CH233">
        <v>9.02253</v>
      </c>
      <c r="CI233">
        <v>2000.029032258065</v>
      </c>
      <c r="CJ233">
        <v>0.9800019999999998</v>
      </c>
      <c r="CK233">
        <v>0.01999839677419354</v>
      </c>
      <c r="CL233">
        <v>0</v>
      </c>
      <c r="CM233">
        <v>849.7063870967743</v>
      </c>
      <c r="CN233">
        <v>5.000560000000002</v>
      </c>
      <c r="CO233">
        <v>16957.57096774194</v>
      </c>
      <c r="CP233">
        <v>17295.14516129032</v>
      </c>
      <c r="CQ233">
        <v>38.67706451612904</v>
      </c>
      <c r="CR233">
        <v>39.145</v>
      </c>
      <c r="CS233">
        <v>38.44312903225805</v>
      </c>
      <c r="CT233">
        <v>37.86483870967741</v>
      </c>
      <c r="CU233">
        <v>39.35670967741934</v>
      </c>
      <c r="CV233">
        <v>1955.129032258065</v>
      </c>
      <c r="CW233">
        <v>39.90000000000001</v>
      </c>
      <c r="CX233">
        <v>0</v>
      </c>
      <c r="CY233">
        <v>1664295693.9</v>
      </c>
      <c r="CZ233">
        <v>0</v>
      </c>
      <c r="DA233">
        <v>0</v>
      </c>
      <c r="DB233" t="s">
        <v>356</v>
      </c>
      <c r="DC233">
        <v>1663861122</v>
      </c>
      <c r="DD233">
        <v>1663861125</v>
      </c>
      <c r="DE233">
        <v>0</v>
      </c>
      <c r="DF233">
        <v>-0.287</v>
      </c>
      <c r="DG233">
        <v>-0.004</v>
      </c>
      <c r="DH233">
        <v>3.172</v>
      </c>
      <c r="DI233">
        <v>0.178</v>
      </c>
      <c r="DJ233">
        <v>400</v>
      </c>
      <c r="DK233">
        <v>17</v>
      </c>
      <c r="DL233">
        <v>0.18</v>
      </c>
      <c r="DM233">
        <v>0.07000000000000001</v>
      </c>
      <c r="DN233">
        <v>-23.99384390243902</v>
      </c>
      <c r="DO233">
        <v>0.6328620209058607</v>
      </c>
      <c r="DP233">
        <v>0.06846451474956131</v>
      </c>
      <c r="DQ233">
        <v>0</v>
      </c>
      <c r="DR233">
        <v>5.705477560975609</v>
      </c>
      <c r="DS233">
        <v>-0.5057659233449429</v>
      </c>
      <c r="DT233">
        <v>0.05099863430885415</v>
      </c>
      <c r="DU233">
        <v>0</v>
      </c>
      <c r="DV233">
        <v>0</v>
      </c>
      <c r="DW233">
        <v>2</v>
      </c>
      <c r="DX233" t="s">
        <v>357</v>
      </c>
      <c r="DY233">
        <v>2.98078</v>
      </c>
      <c r="DZ233">
        <v>2.72802</v>
      </c>
      <c r="EA233">
        <v>0.0827452</v>
      </c>
      <c r="EB233">
        <v>0.0874417</v>
      </c>
      <c r="EC233">
        <v>0.0897966</v>
      </c>
      <c r="ED233">
        <v>0.06943299999999999</v>
      </c>
      <c r="EE233">
        <v>27567.6</v>
      </c>
      <c r="EF233">
        <v>27018.7</v>
      </c>
      <c r="EG233">
        <v>30579.5</v>
      </c>
      <c r="EH233">
        <v>29849</v>
      </c>
      <c r="EI233">
        <v>38399.9</v>
      </c>
      <c r="EJ233">
        <v>36576.8</v>
      </c>
      <c r="EK233">
        <v>46764.7</v>
      </c>
      <c r="EL233">
        <v>44382.9</v>
      </c>
      <c r="EM233">
        <v>1.88305</v>
      </c>
      <c r="EN233">
        <v>1.88493</v>
      </c>
      <c r="EO233">
        <v>0.112247</v>
      </c>
      <c r="EP233">
        <v>0</v>
      </c>
      <c r="EQ233">
        <v>23.1648</v>
      </c>
      <c r="ER233">
        <v>999.9</v>
      </c>
      <c r="ES233">
        <v>37.6</v>
      </c>
      <c r="ET233">
        <v>30</v>
      </c>
      <c r="EU233">
        <v>17.5841</v>
      </c>
      <c r="EV233">
        <v>63.4455</v>
      </c>
      <c r="EW233">
        <v>23.9663</v>
      </c>
      <c r="EX233">
        <v>1</v>
      </c>
      <c r="EY233">
        <v>-0.114606</v>
      </c>
      <c r="EZ233">
        <v>1.18381</v>
      </c>
      <c r="FA233">
        <v>20.2409</v>
      </c>
      <c r="FB233">
        <v>5.23481</v>
      </c>
      <c r="FC233">
        <v>11.968</v>
      </c>
      <c r="FD233">
        <v>4.9715</v>
      </c>
      <c r="FE233">
        <v>3.29025</v>
      </c>
      <c r="FF233">
        <v>9999</v>
      </c>
      <c r="FG233">
        <v>9999</v>
      </c>
      <c r="FH233">
        <v>9999</v>
      </c>
      <c r="FI233">
        <v>377.6</v>
      </c>
      <c r="FJ233">
        <v>4.97274</v>
      </c>
      <c r="FK233">
        <v>1.87694</v>
      </c>
      <c r="FL233">
        <v>1.875</v>
      </c>
      <c r="FM233">
        <v>1.87781</v>
      </c>
      <c r="FN233">
        <v>1.87455</v>
      </c>
      <c r="FO233">
        <v>1.87818</v>
      </c>
      <c r="FP233">
        <v>1.87531</v>
      </c>
      <c r="FQ233">
        <v>1.87637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3.135</v>
      </c>
      <c r="GF233">
        <v>0.1991</v>
      </c>
      <c r="GG233">
        <v>1.777354642861949</v>
      </c>
      <c r="GH233">
        <v>0.004141656873719072</v>
      </c>
      <c r="GI233">
        <v>-1.960372967482991E-06</v>
      </c>
      <c r="GJ233">
        <v>5.42736388890357E-10</v>
      </c>
      <c r="GK233">
        <v>-0.009777689371679627</v>
      </c>
      <c r="GL233">
        <v>0.002273355880072555</v>
      </c>
      <c r="GM233">
        <v>0.000541358641816816</v>
      </c>
      <c r="GN233">
        <v>-1.836191331155658E-06</v>
      </c>
      <c r="GO233">
        <v>-0</v>
      </c>
      <c r="GP233">
        <v>2096</v>
      </c>
      <c r="GQ233">
        <v>1</v>
      </c>
      <c r="GR233">
        <v>23</v>
      </c>
      <c r="GS233">
        <v>7242.6</v>
      </c>
      <c r="GT233">
        <v>7242.5</v>
      </c>
      <c r="GU233">
        <v>1.10474</v>
      </c>
      <c r="GV233">
        <v>2.55127</v>
      </c>
      <c r="GW233">
        <v>1.39893</v>
      </c>
      <c r="GX233">
        <v>2.33521</v>
      </c>
      <c r="GY233">
        <v>1.44897</v>
      </c>
      <c r="GZ233">
        <v>2.43774</v>
      </c>
      <c r="HA233">
        <v>34.7608</v>
      </c>
      <c r="HB233">
        <v>15.1827</v>
      </c>
      <c r="HC233">
        <v>18</v>
      </c>
      <c r="HD233">
        <v>487.34</v>
      </c>
      <c r="HE233">
        <v>459.295</v>
      </c>
      <c r="HF233">
        <v>21.8489</v>
      </c>
      <c r="HG233">
        <v>25.5257</v>
      </c>
      <c r="HH233">
        <v>29.9999</v>
      </c>
      <c r="HI233">
        <v>25.3941</v>
      </c>
      <c r="HJ233">
        <v>25.4727</v>
      </c>
      <c r="HK233">
        <v>22.1507</v>
      </c>
      <c r="HL233">
        <v>28.4774</v>
      </c>
      <c r="HM233">
        <v>36.4751</v>
      </c>
      <c r="HN233">
        <v>21.8343</v>
      </c>
      <c r="HO233">
        <v>426.705</v>
      </c>
      <c r="HP233">
        <v>12.8118</v>
      </c>
      <c r="HQ233">
        <v>101.075</v>
      </c>
      <c r="HR233">
        <v>102.061</v>
      </c>
    </row>
    <row r="234" spans="1:226">
      <c r="A234">
        <v>218</v>
      </c>
      <c r="B234">
        <v>1664295682.6</v>
      </c>
      <c r="C234">
        <v>2575.599999904633</v>
      </c>
      <c r="D234" t="s">
        <v>797</v>
      </c>
      <c r="E234" t="s">
        <v>798</v>
      </c>
      <c r="F234">
        <v>5</v>
      </c>
      <c r="G234" t="s">
        <v>353</v>
      </c>
      <c r="H234" t="s">
        <v>748</v>
      </c>
      <c r="I234">
        <v>1664295674.755172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425.4664727653682</v>
      </c>
      <c r="AK234">
        <v>403.6557333333331</v>
      </c>
      <c r="AL234">
        <v>0.0282838095237812</v>
      </c>
      <c r="AM234">
        <v>63.45</v>
      </c>
      <c r="AN234">
        <f>(AP234 - AO234 + BO234*1E3/(8.314*(BQ234+273.15)) * AR234/BN234 * AQ234) * BN234/(100*BB234) * 1000/(1000 - AP234)</f>
        <v>0</v>
      </c>
      <c r="AO234">
        <v>12.72315336290287</v>
      </c>
      <c r="AP234">
        <v>18.3534167832168</v>
      </c>
      <c r="AQ234">
        <v>-5.458699940284234E-05</v>
      </c>
      <c r="AR234">
        <v>96.67951162515486</v>
      </c>
      <c r="AS234">
        <v>6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1664295674.755172</v>
      </c>
      <c r="BH234">
        <v>396.1128275862069</v>
      </c>
      <c r="BI234">
        <v>420.1609310344828</v>
      </c>
      <c r="BJ234">
        <v>18.35502758620689</v>
      </c>
      <c r="BK234">
        <v>12.70735862068965</v>
      </c>
      <c r="BL234">
        <v>392.9776896551725</v>
      </c>
      <c r="BM234">
        <v>18.15606206896552</v>
      </c>
      <c r="BN234">
        <v>500.0459310344828</v>
      </c>
      <c r="BO234">
        <v>91.09246896551724</v>
      </c>
      <c r="BP234">
        <v>0.09988979655172413</v>
      </c>
      <c r="BQ234">
        <v>24.72297931034483</v>
      </c>
      <c r="BR234">
        <v>25.01873103448276</v>
      </c>
      <c r="BS234">
        <v>999.9000000000002</v>
      </c>
      <c r="BT234">
        <v>0</v>
      </c>
      <c r="BU234">
        <v>0</v>
      </c>
      <c r="BV234">
        <v>9993.935862068965</v>
      </c>
      <c r="BW234">
        <v>0</v>
      </c>
      <c r="BX234">
        <v>8.384930000000001</v>
      </c>
      <c r="BY234">
        <v>-24.04807586206896</v>
      </c>
      <c r="BZ234">
        <v>403.5194482758621</v>
      </c>
      <c r="CA234">
        <v>425.5687586206897</v>
      </c>
      <c r="CB234">
        <v>5.64767275862069</v>
      </c>
      <c r="CC234">
        <v>420.1609310344828</v>
      </c>
      <c r="CD234">
        <v>12.70735862068965</v>
      </c>
      <c r="CE234">
        <v>1.672004482758621</v>
      </c>
      <c r="CF234">
        <v>1.157544827586207</v>
      </c>
      <c r="CG234">
        <v>14.63893103448276</v>
      </c>
      <c r="CH234">
        <v>9.066425172413794</v>
      </c>
      <c r="CI234">
        <v>2000.026206896552</v>
      </c>
      <c r="CJ234">
        <v>0.9800017931034483</v>
      </c>
      <c r="CK234">
        <v>0.01999861379310345</v>
      </c>
      <c r="CL234">
        <v>0</v>
      </c>
      <c r="CM234">
        <v>849.2065862068968</v>
      </c>
      <c r="CN234">
        <v>5.000560000000001</v>
      </c>
      <c r="CO234">
        <v>16947.06206896552</v>
      </c>
      <c r="CP234">
        <v>17295.12068965517</v>
      </c>
      <c r="CQ234">
        <v>38.65279310344827</v>
      </c>
      <c r="CR234">
        <v>39.125</v>
      </c>
      <c r="CS234">
        <v>38.41562068965517</v>
      </c>
      <c r="CT234">
        <v>37.84458620689655</v>
      </c>
      <c r="CU234">
        <v>39.33589655172413</v>
      </c>
      <c r="CV234">
        <v>1955.126206896552</v>
      </c>
      <c r="CW234">
        <v>39.90000000000001</v>
      </c>
      <c r="CX234">
        <v>0</v>
      </c>
      <c r="CY234">
        <v>1664295698.7</v>
      </c>
      <c r="CZ234">
        <v>0</v>
      </c>
      <c r="DA234">
        <v>0</v>
      </c>
      <c r="DB234" t="s">
        <v>356</v>
      </c>
      <c r="DC234">
        <v>1663861122</v>
      </c>
      <c r="DD234">
        <v>1663861125</v>
      </c>
      <c r="DE234">
        <v>0</v>
      </c>
      <c r="DF234">
        <v>-0.287</v>
      </c>
      <c r="DG234">
        <v>-0.004</v>
      </c>
      <c r="DH234">
        <v>3.172</v>
      </c>
      <c r="DI234">
        <v>0.178</v>
      </c>
      <c r="DJ234">
        <v>400</v>
      </c>
      <c r="DK234">
        <v>17</v>
      </c>
      <c r="DL234">
        <v>0.18</v>
      </c>
      <c r="DM234">
        <v>0.07000000000000001</v>
      </c>
      <c r="DN234">
        <v>-24.0028975609756</v>
      </c>
      <c r="DO234">
        <v>-0.3063763066202371</v>
      </c>
      <c r="DP234">
        <v>0.1777791922964083</v>
      </c>
      <c r="DQ234">
        <v>0</v>
      </c>
      <c r="DR234">
        <v>5.670019268292683</v>
      </c>
      <c r="DS234">
        <v>-0.3679986062717663</v>
      </c>
      <c r="DT234">
        <v>0.0378529037060144</v>
      </c>
      <c r="DU234">
        <v>0</v>
      </c>
      <c r="DV234">
        <v>0</v>
      </c>
      <c r="DW234">
        <v>2</v>
      </c>
      <c r="DX234" t="s">
        <v>357</v>
      </c>
      <c r="DY234">
        <v>2.98076</v>
      </c>
      <c r="DZ234">
        <v>2.72833</v>
      </c>
      <c r="EA234">
        <v>0.0827822</v>
      </c>
      <c r="EB234">
        <v>0.087834</v>
      </c>
      <c r="EC234">
        <v>0.0897768</v>
      </c>
      <c r="ED234">
        <v>0.06955649999999999</v>
      </c>
      <c r="EE234">
        <v>27567.4</v>
      </c>
      <c r="EF234">
        <v>27006.9</v>
      </c>
      <c r="EG234">
        <v>30580.6</v>
      </c>
      <c r="EH234">
        <v>29848.8</v>
      </c>
      <c r="EI234">
        <v>38402</v>
      </c>
      <c r="EJ234">
        <v>36572.1</v>
      </c>
      <c r="EK234">
        <v>46766.2</v>
      </c>
      <c r="EL234">
        <v>44383.1</v>
      </c>
      <c r="EM234">
        <v>1.88325</v>
      </c>
      <c r="EN234">
        <v>1.88512</v>
      </c>
      <c r="EO234">
        <v>0.113577</v>
      </c>
      <c r="EP234">
        <v>0</v>
      </c>
      <c r="EQ234">
        <v>23.1602</v>
      </c>
      <c r="ER234">
        <v>999.9</v>
      </c>
      <c r="ES234">
        <v>37.6</v>
      </c>
      <c r="ET234">
        <v>30</v>
      </c>
      <c r="EU234">
        <v>17.5861</v>
      </c>
      <c r="EV234">
        <v>63.6655</v>
      </c>
      <c r="EW234">
        <v>24.0946</v>
      </c>
      <c r="EX234">
        <v>1</v>
      </c>
      <c r="EY234">
        <v>-0.11518</v>
      </c>
      <c r="EZ234">
        <v>1.16395</v>
      </c>
      <c r="FA234">
        <v>20.2404</v>
      </c>
      <c r="FB234">
        <v>5.22987</v>
      </c>
      <c r="FC234">
        <v>11.968</v>
      </c>
      <c r="FD234">
        <v>4.9707</v>
      </c>
      <c r="FE234">
        <v>3.28945</v>
      </c>
      <c r="FF234">
        <v>9999</v>
      </c>
      <c r="FG234">
        <v>9999</v>
      </c>
      <c r="FH234">
        <v>9999</v>
      </c>
      <c r="FI234">
        <v>377.6</v>
      </c>
      <c r="FJ234">
        <v>4.97272</v>
      </c>
      <c r="FK234">
        <v>1.87689</v>
      </c>
      <c r="FL234">
        <v>1.87498</v>
      </c>
      <c r="FM234">
        <v>1.87781</v>
      </c>
      <c r="FN234">
        <v>1.87454</v>
      </c>
      <c r="FO234">
        <v>1.87817</v>
      </c>
      <c r="FP234">
        <v>1.87529</v>
      </c>
      <c r="FQ234">
        <v>1.87636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3.136</v>
      </c>
      <c r="GF234">
        <v>0.199</v>
      </c>
      <c r="GG234">
        <v>1.777354642861949</v>
      </c>
      <c r="GH234">
        <v>0.004141656873719072</v>
      </c>
      <c r="GI234">
        <v>-1.960372967482991E-06</v>
      </c>
      <c r="GJ234">
        <v>5.42736388890357E-10</v>
      </c>
      <c r="GK234">
        <v>-0.009777689371679627</v>
      </c>
      <c r="GL234">
        <v>0.002273355880072555</v>
      </c>
      <c r="GM234">
        <v>0.000541358641816816</v>
      </c>
      <c r="GN234">
        <v>-1.836191331155658E-06</v>
      </c>
      <c r="GO234">
        <v>-0</v>
      </c>
      <c r="GP234">
        <v>2096</v>
      </c>
      <c r="GQ234">
        <v>1</v>
      </c>
      <c r="GR234">
        <v>23</v>
      </c>
      <c r="GS234">
        <v>7242.7</v>
      </c>
      <c r="GT234">
        <v>7242.6</v>
      </c>
      <c r="GU234">
        <v>1.12915</v>
      </c>
      <c r="GV234">
        <v>2.54639</v>
      </c>
      <c r="GW234">
        <v>1.39893</v>
      </c>
      <c r="GX234">
        <v>2.33521</v>
      </c>
      <c r="GY234">
        <v>1.44897</v>
      </c>
      <c r="GZ234">
        <v>2.35718</v>
      </c>
      <c r="HA234">
        <v>34.7608</v>
      </c>
      <c r="HB234">
        <v>15.1652</v>
      </c>
      <c r="HC234">
        <v>18</v>
      </c>
      <c r="HD234">
        <v>487.431</v>
      </c>
      <c r="HE234">
        <v>459.404</v>
      </c>
      <c r="HF234">
        <v>21.8295</v>
      </c>
      <c r="HG234">
        <v>25.5225</v>
      </c>
      <c r="HH234">
        <v>30</v>
      </c>
      <c r="HI234">
        <v>25.3914</v>
      </c>
      <c r="HJ234">
        <v>25.4706</v>
      </c>
      <c r="HK234">
        <v>22.6923</v>
      </c>
      <c r="HL234">
        <v>28.1885</v>
      </c>
      <c r="HM234">
        <v>36.1045</v>
      </c>
      <c r="HN234">
        <v>21.8164</v>
      </c>
      <c r="HO234">
        <v>440.079</v>
      </c>
      <c r="HP234">
        <v>12.8456</v>
      </c>
      <c r="HQ234">
        <v>101.078</v>
      </c>
      <c r="HR234">
        <v>102.061</v>
      </c>
    </row>
    <row r="235" spans="1:226">
      <c r="A235">
        <v>219</v>
      </c>
      <c r="B235">
        <v>1664295687.6</v>
      </c>
      <c r="C235">
        <v>2580.599999904633</v>
      </c>
      <c r="D235" t="s">
        <v>799</v>
      </c>
      <c r="E235" t="s">
        <v>800</v>
      </c>
      <c r="F235">
        <v>5</v>
      </c>
      <c r="G235" t="s">
        <v>353</v>
      </c>
      <c r="H235" t="s">
        <v>748</v>
      </c>
      <c r="I235">
        <v>1664295679.832142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432.6089427705627</v>
      </c>
      <c r="AK235">
        <v>406.9397272727271</v>
      </c>
      <c r="AL235">
        <v>0.8159755844154744</v>
      </c>
      <c r="AM235">
        <v>63.45</v>
      </c>
      <c r="AN235">
        <f>(AP235 - AO235 + BO235*1E3/(8.314*(BQ235+273.15)) * AR235/BN235 * AQ235) * BN235/(100*BB235) * 1000/(1000 - AP235)</f>
        <v>0</v>
      </c>
      <c r="AO235">
        <v>12.75319409503783</v>
      </c>
      <c r="AP235">
        <v>18.35083006993008</v>
      </c>
      <c r="AQ235">
        <v>-9.254379057547131E-05</v>
      </c>
      <c r="AR235">
        <v>96.67951162515486</v>
      </c>
      <c r="AS235">
        <v>6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1664295679.832142</v>
      </c>
      <c r="BH235">
        <v>396.6312142857143</v>
      </c>
      <c r="BI235">
        <v>422.8496785714286</v>
      </c>
      <c r="BJ235">
        <v>18.35576428571429</v>
      </c>
      <c r="BK235">
        <v>12.73527142857142</v>
      </c>
      <c r="BL235">
        <v>393.4946071428571</v>
      </c>
      <c r="BM235">
        <v>18.15678214285715</v>
      </c>
      <c r="BN235">
        <v>500.04425</v>
      </c>
      <c r="BO235">
        <v>91.09404642857142</v>
      </c>
      <c r="BP235">
        <v>0.09988075714285713</v>
      </c>
      <c r="BQ235">
        <v>24.71421071428572</v>
      </c>
      <c r="BR235">
        <v>25.01977142857143</v>
      </c>
      <c r="BS235">
        <v>999.9000000000002</v>
      </c>
      <c r="BT235">
        <v>0</v>
      </c>
      <c r="BU235">
        <v>0</v>
      </c>
      <c r="BV235">
        <v>9992.494285714287</v>
      </c>
      <c r="BW235">
        <v>0</v>
      </c>
      <c r="BX235">
        <v>8.384930000000001</v>
      </c>
      <c r="BY235">
        <v>-26.21845</v>
      </c>
      <c r="BZ235">
        <v>404.0478571428571</v>
      </c>
      <c r="CA235">
        <v>428.3043214285714</v>
      </c>
      <c r="CB235">
        <v>5.620492142857143</v>
      </c>
      <c r="CC235">
        <v>422.8496785714286</v>
      </c>
      <c r="CD235">
        <v>12.73527142857142</v>
      </c>
      <c r="CE235">
        <v>1.672101071428571</v>
      </c>
      <c r="CF235">
        <v>1.160107142857143</v>
      </c>
      <c r="CG235">
        <v>14.639825</v>
      </c>
      <c r="CH235">
        <v>9.099216428571429</v>
      </c>
      <c r="CI235">
        <v>2000.000714285714</v>
      </c>
      <c r="CJ235">
        <v>0.9800014642857143</v>
      </c>
      <c r="CK235">
        <v>0.01999895357142857</v>
      </c>
      <c r="CL235">
        <v>0</v>
      </c>
      <c r="CM235">
        <v>848.6278928571427</v>
      </c>
      <c r="CN235">
        <v>5.000560000000001</v>
      </c>
      <c r="CO235">
        <v>16933.10357142857</v>
      </c>
      <c r="CP235">
        <v>17294.89642857143</v>
      </c>
      <c r="CQ235">
        <v>38.63164285714286</v>
      </c>
      <c r="CR235">
        <v>39.125</v>
      </c>
      <c r="CS235">
        <v>38.39492857142857</v>
      </c>
      <c r="CT235">
        <v>37.82324999999999</v>
      </c>
      <c r="CU235">
        <v>39.3165</v>
      </c>
      <c r="CV235">
        <v>1955.100714285714</v>
      </c>
      <c r="CW235">
        <v>39.9</v>
      </c>
      <c r="CX235">
        <v>0</v>
      </c>
      <c r="CY235">
        <v>1664295704.1</v>
      </c>
      <c r="CZ235">
        <v>0</v>
      </c>
      <c r="DA235">
        <v>0</v>
      </c>
      <c r="DB235" t="s">
        <v>356</v>
      </c>
      <c r="DC235">
        <v>1663861122</v>
      </c>
      <c r="DD235">
        <v>1663861125</v>
      </c>
      <c r="DE235">
        <v>0</v>
      </c>
      <c r="DF235">
        <v>-0.287</v>
      </c>
      <c r="DG235">
        <v>-0.004</v>
      </c>
      <c r="DH235">
        <v>3.172</v>
      </c>
      <c r="DI235">
        <v>0.178</v>
      </c>
      <c r="DJ235">
        <v>400</v>
      </c>
      <c r="DK235">
        <v>17</v>
      </c>
      <c r="DL235">
        <v>0.18</v>
      </c>
      <c r="DM235">
        <v>0.07000000000000001</v>
      </c>
      <c r="DN235">
        <v>-25.5946975</v>
      </c>
      <c r="DO235">
        <v>-23.62148105065658</v>
      </c>
      <c r="DP235">
        <v>3.010158067733943</v>
      </c>
      <c r="DQ235">
        <v>0</v>
      </c>
      <c r="DR235">
        <v>5.632931</v>
      </c>
      <c r="DS235">
        <v>-0.3211812382739346</v>
      </c>
      <c r="DT235">
        <v>0.03223749841411394</v>
      </c>
      <c r="DU235">
        <v>0</v>
      </c>
      <c r="DV235">
        <v>0</v>
      </c>
      <c r="DW235">
        <v>2</v>
      </c>
      <c r="DX235" t="s">
        <v>357</v>
      </c>
      <c r="DY235">
        <v>2.9808</v>
      </c>
      <c r="DZ235">
        <v>2.72823</v>
      </c>
      <c r="EA235">
        <v>0.0833916</v>
      </c>
      <c r="EB235">
        <v>0.0898234</v>
      </c>
      <c r="EC235">
        <v>0.089771</v>
      </c>
      <c r="ED235">
        <v>0.06970270000000001</v>
      </c>
      <c r="EE235">
        <v>27548.6</v>
      </c>
      <c r="EF235">
        <v>26948.2</v>
      </c>
      <c r="EG235">
        <v>30580</v>
      </c>
      <c r="EH235">
        <v>29849</v>
      </c>
      <c r="EI235">
        <v>38401.6</v>
      </c>
      <c r="EJ235">
        <v>36566.5</v>
      </c>
      <c r="EK235">
        <v>46765.4</v>
      </c>
      <c r="EL235">
        <v>44383.3</v>
      </c>
      <c r="EM235">
        <v>1.88302</v>
      </c>
      <c r="EN235">
        <v>1.88507</v>
      </c>
      <c r="EO235">
        <v>0.1138</v>
      </c>
      <c r="EP235">
        <v>0</v>
      </c>
      <c r="EQ235">
        <v>23.1545</v>
      </c>
      <c r="ER235">
        <v>999.9</v>
      </c>
      <c r="ES235">
        <v>37.5</v>
      </c>
      <c r="ET235">
        <v>30</v>
      </c>
      <c r="EU235">
        <v>17.5368</v>
      </c>
      <c r="EV235">
        <v>63.6155</v>
      </c>
      <c r="EW235">
        <v>23.8421</v>
      </c>
      <c r="EX235">
        <v>1</v>
      </c>
      <c r="EY235">
        <v>-0.115114</v>
      </c>
      <c r="EZ235">
        <v>1.17083</v>
      </c>
      <c r="FA235">
        <v>20.2402</v>
      </c>
      <c r="FB235">
        <v>5.23062</v>
      </c>
      <c r="FC235">
        <v>11.968</v>
      </c>
      <c r="FD235">
        <v>4.9706</v>
      </c>
      <c r="FE235">
        <v>3.28955</v>
      </c>
      <c r="FF235">
        <v>9999</v>
      </c>
      <c r="FG235">
        <v>9999</v>
      </c>
      <c r="FH235">
        <v>9999</v>
      </c>
      <c r="FI235">
        <v>377.6</v>
      </c>
      <c r="FJ235">
        <v>4.97275</v>
      </c>
      <c r="FK235">
        <v>1.87689</v>
      </c>
      <c r="FL235">
        <v>1.87498</v>
      </c>
      <c r="FM235">
        <v>1.87779</v>
      </c>
      <c r="FN235">
        <v>1.87454</v>
      </c>
      <c r="FO235">
        <v>1.87814</v>
      </c>
      <c r="FP235">
        <v>1.87529</v>
      </c>
      <c r="FQ235">
        <v>1.87637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3.146</v>
      </c>
      <c r="GF235">
        <v>0.1989</v>
      </c>
      <c r="GG235">
        <v>1.777354642861949</v>
      </c>
      <c r="GH235">
        <v>0.004141656873719072</v>
      </c>
      <c r="GI235">
        <v>-1.960372967482991E-06</v>
      </c>
      <c r="GJ235">
        <v>5.42736388890357E-10</v>
      </c>
      <c r="GK235">
        <v>-0.009777689371679627</v>
      </c>
      <c r="GL235">
        <v>0.002273355880072555</v>
      </c>
      <c r="GM235">
        <v>0.000541358641816816</v>
      </c>
      <c r="GN235">
        <v>-1.836191331155658E-06</v>
      </c>
      <c r="GO235">
        <v>-0</v>
      </c>
      <c r="GP235">
        <v>2096</v>
      </c>
      <c r="GQ235">
        <v>1</v>
      </c>
      <c r="GR235">
        <v>23</v>
      </c>
      <c r="GS235">
        <v>7242.8</v>
      </c>
      <c r="GT235">
        <v>7242.7</v>
      </c>
      <c r="GU235">
        <v>1.16333</v>
      </c>
      <c r="GV235">
        <v>2.54761</v>
      </c>
      <c r="GW235">
        <v>1.39893</v>
      </c>
      <c r="GX235">
        <v>2.33521</v>
      </c>
      <c r="GY235">
        <v>1.44897</v>
      </c>
      <c r="GZ235">
        <v>2.3877</v>
      </c>
      <c r="HA235">
        <v>34.7608</v>
      </c>
      <c r="HB235">
        <v>15.1827</v>
      </c>
      <c r="HC235">
        <v>18</v>
      </c>
      <c r="HD235">
        <v>487.294</v>
      </c>
      <c r="HE235">
        <v>459.355</v>
      </c>
      <c r="HF235">
        <v>21.8124</v>
      </c>
      <c r="HG235">
        <v>25.5193</v>
      </c>
      <c r="HH235">
        <v>30</v>
      </c>
      <c r="HI235">
        <v>25.3893</v>
      </c>
      <c r="HJ235">
        <v>25.4685</v>
      </c>
      <c r="HK235">
        <v>23.3024</v>
      </c>
      <c r="HL235">
        <v>27.9114</v>
      </c>
      <c r="HM235">
        <v>36.1045</v>
      </c>
      <c r="HN235">
        <v>21.79</v>
      </c>
      <c r="HO235">
        <v>460.159</v>
      </c>
      <c r="HP235">
        <v>12.8833</v>
      </c>
      <c r="HQ235">
        <v>101.076</v>
      </c>
      <c r="HR235">
        <v>102.062</v>
      </c>
    </row>
    <row r="236" spans="1:226">
      <c r="A236">
        <v>220</v>
      </c>
      <c r="B236">
        <v>1664295692.6</v>
      </c>
      <c r="C236">
        <v>2585.599999904633</v>
      </c>
      <c r="D236" t="s">
        <v>801</v>
      </c>
      <c r="E236" t="s">
        <v>802</v>
      </c>
      <c r="F236">
        <v>5</v>
      </c>
      <c r="G236" t="s">
        <v>353</v>
      </c>
      <c r="H236" t="s">
        <v>748</v>
      </c>
      <c r="I236">
        <v>1664295685.1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447.4487531809523</v>
      </c>
      <c r="AK236">
        <v>416.1601151515151</v>
      </c>
      <c r="AL236">
        <v>1.978913419913375</v>
      </c>
      <c r="AM236">
        <v>63.45</v>
      </c>
      <c r="AN236">
        <f>(AP236 - AO236 + BO236*1E3/(8.314*(BQ236+273.15)) * AR236/BN236 * AQ236) * BN236/(100*BB236) * 1000/(1000 - AP236)</f>
        <v>0</v>
      </c>
      <c r="AO236">
        <v>12.78250174421887</v>
      </c>
      <c r="AP236">
        <v>18.3430076923077</v>
      </c>
      <c r="AQ236">
        <v>-5.681376892283559E-05</v>
      </c>
      <c r="AR236">
        <v>96.67951162515486</v>
      </c>
      <c r="AS236">
        <v>6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1664295685.1</v>
      </c>
      <c r="BH236">
        <v>399.4496666666666</v>
      </c>
      <c r="BI236">
        <v>430.644</v>
      </c>
      <c r="BJ236">
        <v>18.3521</v>
      </c>
      <c r="BK236">
        <v>12.76278888888889</v>
      </c>
      <c r="BL236">
        <v>396.3051111111112</v>
      </c>
      <c r="BM236">
        <v>18.15319259259259</v>
      </c>
      <c r="BN236">
        <v>500.0579999999999</v>
      </c>
      <c r="BO236">
        <v>91.09635185185185</v>
      </c>
      <c r="BP236">
        <v>0.09989039629629627</v>
      </c>
      <c r="BQ236">
        <v>24.7046</v>
      </c>
      <c r="BR236">
        <v>25.02035185185186</v>
      </c>
      <c r="BS236">
        <v>999.9000000000001</v>
      </c>
      <c r="BT236">
        <v>0</v>
      </c>
      <c r="BU236">
        <v>0</v>
      </c>
      <c r="BV236">
        <v>9993.263333333332</v>
      </c>
      <c r="BW236">
        <v>0</v>
      </c>
      <c r="BX236">
        <v>8.384930000000001</v>
      </c>
      <c r="BY236">
        <v>-31.19432962962963</v>
      </c>
      <c r="BZ236">
        <v>406.9174814814814</v>
      </c>
      <c r="CA236">
        <v>436.2115185185185</v>
      </c>
      <c r="CB236">
        <v>5.589309629629631</v>
      </c>
      <c r="CC236">
        <v>430.644</v>
      </c>
      <c r="CD236">
        <v>12.76278888888889</v>
      </c>
      <c r="CE236">
        <v>1.671809259259259</v>
      </c>
      <c r="CF236">
        <v>1.162642592592593</v>
      </c>
      <c r="CG236">
        <v>14.63711851851852</v>
      </c>
      <c r="CH236">
        <v>9.131593703703704</v>
      </c>
      <c r="CI236">
        <v>1999.982962962963</v>
      </c>
      <c r="CJ236">
        <v>0.980001111111111</v>
      </c>
      <c r="CK236">
        <v>0.01999931851851852</v>
      </c>
      <c r="CL236">
        <v>0</v>
      </c>
      <c r="CM236">
        <v>847.8902222222221</v>
      </c>
      <c r="CN236">
        <v>5.000560000000001</v>
      </c>
      <c r="CO236">
        <v>16917.36296296296</v>
      </c>
      <c r="CP236">
        <v>17294.73333333333</v>
      </c>
      <c r="CQ236">
        <v>38.60866666666666</v>
      </c>
      <c r="CR236">
        <v>39.11333333333333</v>
      </c>
      <c r="CS236">
        <v>38.35866666666666</v>
      </c>
      <c r="CT236">
        <v>37.80511111111111</v>
      </c>
      <c r="CU236">
        <v>39.29592592592593</v>
      </c>
      <c r="CV236">
        <v>1955.082962962963</v>
      </c>
      <c r="CW236">
        <v>39.9</v>
      </c>
      <c r="CX236">
        <v>0</v>
      </c>
      <c r="CY236">
        <v>1664295708.9</v>
      </c>
      <c r="CZ236">
        <v>0</v>
      </c>
      <c r="DA236">
        <v>0</v>
      </c>
      <c r="DB236" t="s">
        <v>356</v>
      </c>
      <c r="DC236">
        <v>1663861122</v>
      </c>
      <c r="DD236">
        <v>1663861125</v>
      </c>
      <c r="DE236">
        <v>0</v>
      </c>
      <c r="DF236">
        <v>-0.287</v>
      </c>
      <c r="DG236">
        <v>-0.004</v>
      </c>
      <c r="DH236">
        <v>3.172</v>
      </c>
      <c r="DI236">
        <v>0.178</v>
      </c>
      <c r="DJ236">
        <v>400</v>
      </c>
      <c r="DK236">
        <v>17</v>
      </c>
      <c r="DL236">
        <v>0.18</v>
      </c>
      <c r="DM236">
        <v>0.07000000000000001</v>
      </c>
      <c r="DN236">
        <v>-29.1656825</v>
      </c>
      <c r="DO236">
        <v>-58.33352983114445</v>
      </c>
      <c r="DP236">
        <v>6.039306400526781</v>
      </c>
      <c r="DQ236">
        <v>0</v>
      </c>
      <c r="DR236">
        <v>5.605030999999999</v>
      </c>
      <c r="DS236">
        <v>-0.3672632645403494</v>
      </c>
      <c r="DT236">
        <v>0.03599587856963626</v>
      </c>
      <c r="DU236">
        <v>0</v>
      </c>
      <c r="DV236">
        <v>0</v>
      </c>
      <c r="DW236">
        <v>2</v>
      </c>
      <c r="DX236" t="s">
        <v>357</v>
      </c>
      <c r="DY236">
        <v>2.98074</v>
      </c>
      <c r="DZ236">
        <v>2.72826</v>
      </c>
      <c r="EA236">
        <v>0.0849004</v>
      </c>
      <c r="EB236">
        <v>0.0922436</v>
      </c>
      <c r="EC236">
        <v>0.0897438</v>
      </c>
      <c r="ED236">
        <v>0.0698177</v>
      </c>
      <c r="EE236">
        <v>27503.9</v>
      </c>
      <c r="EF236">
        <v>26876.8</v>
      </c>
      <c r="EG236">
        <v>30580.7</v>
      </c>
      <c r="EH236">
        <v>29849.2</v>
      </c>
      <c r="EI236">
        <v>38403.6</v>
      </c>
      <c r="EJ236">
        <v>36562.2</v>
      </c>
      <c r="EK236">
        <v>46766.3</v>
      </c>
      <c r="EL236">
        <v>44383.5</v>
      </c>
      <c r="EM236">
        <v>1.88297</v>
      </c>
      <c r="EN236">
        <v>1.88555</v>
      </c>
      <c r="EO236">
        <v>0.113126</v>
      </c>
      <c r="EP236">
        <v>0</v>
      </c>
      <c r="EQ236">
        <v>23.1483</v>
      </c>
      <c r="ER236">
        <v>999.9</v>
      </c>
      <c r="ES236">
        <v>37.5</v>
      </c>
      <c r="ET236">
        <v>30</v>
      </c>
      <c r="EU236">
        <v>17.5392</v>
      </c>
      <c r="EV236">
        <v>63.5055</v>
      </c>
      <c r="EW236">
        <v>24.1907</v>
      </c>
      <c r="EX236">
        <v>1</v>
      </c>
      <c r="EY236">
        <v>-0.115208</v>
      </c>
      <c r="EZ236">
        <v>1.19802</v>
      </c>
      <c r="FA236">
        <v>20.2402</v>
      </c>
      <c r="FB236">
        <v>5.23077</v>
      </c>
      <c r="FC236">
        <v>11.968</v>
      </c>
      <c r="FD236">
        <v>4.97075</v>
      </c>
      <c r="FE236">
        <v>3.28965</v>
      </c>
      <c r="FF236">
        <v>9999</v>
      </c>
      <c r="FG236">
        <v>9999</v>
      </c>
      <c r="FH236">
        <v>9999</v>
      </c>
      <c r="FI236">
        <v>377.6</v>
      </c>
      <c r="FJ236">
        <v>4.97274</v>
      </c>
      <c r="FK236">
        <v>1.87687</v>
      </c>
      <c r="FL236">
        <v>1.875</v>
      </c>
      <c r="FM236">
        <v>1.87777</v>
      </c>
      <c r="FN236">
        <v>1.87454</v>
      </c>
      <c r="FO236">
        <v>1.87812</v>
      </c>
      <c r="FP236">
        <v>1.87529</v>
      </c>
      <c r="FQ236">
        <v>1.87637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3.174</v>
      </c>
      <c r="GF236">
        <v>0.1987</v>
      </c>
      <c r="GG236">
        <v>1.777354642861949</v>
      </c>
      <c r="GH236">
        <v>0.004141656873719072</v>
      </c>
      <c r="GI236">
        <v>-1.960372967482991E-06</v>
      </c>
      <c r="GJ236">
        <v>5.42736388890357E-10</v>
      </c>
      <c r="GK236">
        <v>-0.009777689371679627</v>
      </c>
      <c r="GL236">
        <v>0.002273355880072555</v>
      </c>
      <c r="GM236">
        <v>0.000541358641816816</v>
      </c>
      <c r="GN236">
        <v>-1.836191331155658E-06</v>
      </c>
      <c r="GO236">
        <v>-0</v>
      </c>
      <c r="GP236">
        <v>2096</v>
      </c>
      <c r="GQ236">
        <v>1</v>
      </c>
      <c r="GR236">
        <v>23</v>
      </c>
      <c r="GS236">
        <v>7242.8</v>
      </c>
      <c r="GT236">
        <v>7242.8</v>
      </c>
      <c r="GU236">
        <v>1.19507</v>
      </c>
      <c r="GV236">
        <v>2.53052</v>
      </c>
      <c r="GW236">
        <v>1.39893</v>
      </c>
      <c r="GX236">
        <v>2.33521</v>
      </c>
      <c r="GY236">
        <v>1.44897</v>
      </c>
      <c r="GZ236">
        <v>2.41455</v>
      </c>
      <c r="HA236">
        <v>34.7608</v>
      </c>
      <c r="HB236">
        <v>15.174</v>
      </c>
      <c r="HC236">
        <v>18</v>
      </c>
      <c r="HD236">
        <v>487.252</v>
      </c>
      <c r="HE236">
        <v>459.636</v>
      </c>
      <c r="HF236">
        <v>21.7887</v>
      </c>
      <c r="HG236">
        <v>25.5166</v>
      </c>
      <c r="HH236">
        <v>30</v>
      </c>
      <c r="HI236">
        <v>25.3871</v>
      </c>
      <c r="HJ236">
        <v>25.4664</v>
      </c>
      <c r="HK236">
        <v>24.0268</v>
      </c>
      <c r="HL236">
        <v>27.6349</v>
      </c>
      <c r="HM236">
        <v>36.1045</v>
      </c>
      <c r="HN236">
        <v>21.7733</v>
      </c>
      <c r="HO236">
        <v>473.532</v>
      </c>
      <c r="HP236">
        <v>12.9246</v>
      </c>
      <c r="HQ236">
        <v>101.078</v>
      </c>
      <c r="HR236">
        <v>102.062</v>
      </c>
    </row>
    <row r="237" spans="1:226">
      <c r="A237">
        <v>221</v>
      </c>
      <c r="B237">
        <v>1664295697.6</v>
      </c>
      <c r="C237">
        <v>2590.599999904633</v>
      </c>
      <c r="D237" t="s">
        <v>803</v>
      </c>
      <c r="E237" t="s">
        <v>804</v>
      </c>
      <c r="F237">
        <v>5</v>
      </c>
      <c r="G237" t="s">
        <v>353</v>
      </c>
      <c r="H237" t="s">
        <v>748</v>
      </c>
      <c r="I237">
        <v>1664295689.814285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463.8282424207793</v>
      </c>
      <c r="AK237">
        <v>428.9153878787881</v>
      </c>
      <c r="AL237">
        <v>2.631231168831158</v>
      </c>
      <c r="AM237">
        <v>63.45</v>
      </c>
      <c r="AN237">
        <f>(AP237 - AO237 + BO237*1E3/(8.314*(BQ237+273.15)) * AR237/BN237 * AQ237) * BN237/(100*BB237) * 1000/(1000 - AP237)</f>
        <v>0</v>
      </c>
      <c r="AO237">
        <v>12.82598108943839</v>
      </c>
      <c r="AP237">
        <v>18.34642097902099</v>
      </c>
      <c r="AQ237">
        <v>-1.816354114429171E-05</v>
      </c>
      <c r="AR237">
        <v>96.67951162515486</v>
      </c>
      <c r="AS237">
        <v>6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1664295689.814285</v>
      </c>
      <c r="BH237">
        <v>405.6417142857143</v>
      </c>
      <c r="BI237">
        <v>442.8062142857143</v>
      </c>
      <c r="BJ237">
        <v>18.3481</v>
      </c>
      <c r="BK237">
        <v>12.79881071428571</v>
      </c>
      <c r="BL237">
        <v>402.47975</v>
      </c>
      <c r="BM237">
        <v>18.14927142857143</v>
      </c>
      <c r="BN237">
        <v>500.0724285714286</v>
      </c>
      <c r="BO237">
        <v>91.09611071428571</v>
      </c>
      <c r="BP237">
        <v>0.0999763142857143</v>
      </c>
      <c r="BQ237">
        <v>24.695225</v>
      </c>
      <c r="BR237">
        <v>25.01822857142857</v>
      </c>
      <c r="BS237">
        <v>999.9000000000002</v>
      </c>
      <c r="BT237">
        <v>0</v>
      </c>
      <c r="BU237">
        <v>0</v>
      </c>
      <c r="BV237">
        <v>9995.600714285714</v>
      </c>
      <c r="BW237">
        <v>0</v>
      </c>
      <c r="BX237">
        <v>8.384930000000001</v>
      </c>
      <c r="BY237">
        <v>-37.16439285714286</v>
      </c>
      <c r="BZ237">
        <v>413.2236071428572</v>
      </c>
      <c r="CA237">
        <v>448.5475</v>
      </c>
      <c r="CB237">
        <v>5.549284642857144</v>
      </c>
      <c r="CC237">
        <v>442.8062142857143</v>
      </c>
      <c r="CD237">
        <v>12.79881071428571</v>
      </c>
      <c r="CE237">
        <v>1.671440714285714</v>
      </c>
      <c r="CF237">
        <v>1.165921785714286</v>
      </c>
      <c r="CG237">
        <v>14.6337</v>
      </c>
      <c r="CH237">
        <v>9.173336071428571</v>
      </c>
      <c r="CI237">
        <v>1999.973928571429</v>
      </c>
      <c r="CJ237">
        <v>0.9800007142857142</v>
      </c>
      <c r="CK237">
        <v>0.01999972857142857</v>
      </c>
      <c r="CL237">
        <v>0</v>
      </c>
      <c r="CM237">
        <v>847.5601071428571</v>
      </c>
      <c r="CN237">
        <v>5.000560000000001</v>
      </c>
      <c r="CO237">
        <v>16910.20714285714</v>
      </c>
      <c r="CP237">
        <v>17294.64285714286</v>
      </c>
      <c r="CQ237">
        <v>38.58899999999999</v>
      </c>
      <c r="CR237">
        <v>39.0935</v>
      </c>
      <c r="CS237">
        <v>38.33899999999999</v>
      </c>
      <c r="CT237">
        <v>37.78985714285714</v>
      </c>
      <c r="CU237">
        <v>39.27657142857142</v>
      </c>
      <c r="CV237">
        <v>1955.073928571429</v>
      </c>
      <c r="CW237">
        <v>39.90035714285715</v>
      </c>
      <c r="CX237">
        <v>0</v>
      </c>
      <c r="CY237">
        <v>1664295713.7</v>
      </c>
      <c r="CZ237">
        <v>0</v>
      </c>
      <c r="DA237">
        <v>0</v>
      </c>
      <c r="DB237" t="s">
        <v>356</v>
      </c>
      <c r="DC237">
        <v>1663861122</v>
      </c>
      <c r="DD237">
        <v>1663861125</v>
      </c>
      <c r="DE237">
        <v>0</v>
      </c>
      <c r="DF237">
        <v>-0.287</v>
      </c>
      <c r="DG237">
        <v>-0.004</v>
      </c>
      <c r="DH237">
        <v>3.172</v>
      </c>
      <c r="DI237">
        <v>0.178</v>
      </c>
      <c r="DJ237">
        <v>400</v>
      </c>
      <c r="DK237">
        <v>17</v>
      </c>
      <c r="DL237">
        <v>0.18</v>
      </c>
      <c r="DM237">
        <v>0.07000000000000001</v>
      </c>
      <c r="DN237">
        <v>-32.969485</v>
      </c>
      <c r="DO237">
        <v>-75.61489530956845</v>
      </c>
      <c r="DP237">
        <v>7.382367746006358</v>
      </c>
      <c r="DQ237">
        <v>0</v>
      </c>
      <c r="DR237">
        <v>5.5774095</v>
      </c>
      <c r="DS237">
        <v>-0.4713942213883673</v>
      </c>
      <c r="DT237">
        <v>0.04577153946231217</v>
      </c>
      <c r="DU237">
        <v>0</v>
      </c>
      <c r="DV237">
        <v>0</v>
      </c>
      <c r="DW237">
        <v>2</v>
      </c>
      <c r="DX237" t="s">
        <v>357</v>
      </c>
      <c r="DY237">
        <v>2.98064</v>
      </c>
      <c r="DZ237">
        <v>2.72833</v>
      </c>
      <c r="EA237">
        <v>0.0869018</v>
      </c>
      <c r="EB237">
        <v>0.0947482</v>
      </c>
      <c r="EC237">
        <v>0.0897519</v>
      </c>
      <c r="ED237">
        <v>0.0700928</v>
      </c>
      <c r="EE237">
        <v>27444</v>
      </c>
      <c r="EF237">
        <v>26802.6</v>
      </c>
      <c r="EG237">
        <v>30580.9</v>
      </c>
      <c r="EH237">
        <v>29849.2</v>
      </c>
      <c r="EI237">
        <v>38403.7</v>
      </c>
      <c r="EJ237">
        <v>36551.6</v>
      </c>
      <c r="EK237">
        <v>46766.7</v>
      </c>
      <c r="EL237">
        <v>44383.6</v>
      </c>
      <c r="EM237">
        <v>1.88325</v>
      </c>
      <c r="EN237">
        <v>1.88585</v>
      </c>
      <c r="EO237">
        <v>0.113565</v>
      </c>
      <c r="EP237">
        <v>0</v>
      </c>
      <c r="EQ237">
        <v>23.142</v>
      </c>
      <c r="ER237">
        <v>999.9</v>
      </c>
      <c r="ES237">
        <v>37.5</v>
      </c>
      <c r="ET237">
        <v>30</v>
      </c>
      <c r="EU237">
        <v>17.5378</v>
      </c>
      <c r="EV237">
        <v>63.6954</v>
      </c>
      <c r="EW237">
        <v>24.2388</v>
      </c>
      <c r="EX237">
        <v>1</v>
      </c>
      <c r="EY237">
        <v>-0.115346</v>
      </c>
      <c r="EZ237">
        <v>1.18751</v>
      </c>
      <c r="FA237">
        <v>20.2403</v>
      </c>
      <c r="FB237">
        <v>5.23077</v>
      </c>
      <c r="FC237">
        <v>11.968</v>
      </c>
      <c r="FD237">
        <v>4.97095</v>
      </c>
      <c r="FE237">
        <v>3.28958</v>
      </c>
      <c r="FF237">
        <v>9999</v>
      </c>
      <c r="FG237">
        <v>9999</v>
      </c>
      <c r="FH237">
        <v>9999</v>
      </c>
      <c r="FI237">
        <v>377.6</v>
      </c>
      <c r="FJ237">
        <v>4.97274</v>
      </c>
      <c r="FK237">
        <v>1.87689</v>
      </c>
      <c r="FL237">
        <v>1.875</v>
      </c>
      <c r="FM237">
        <v>1.87781</v>
      </c>
      <c r="FN237">
        <v>1.87455</v>
      </c>
      <c r="FO237">
        <v>1.87813</v>
      </c>
      <c r="FP237">
        <v>1.87529</v>
      </c>
      <c r="FQ237">
        <v>1.87637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3.209</v>
      </c>
      <c r="GF237">
        <v>0.1988</v>
      </c>
      <c r="GG237">
        <v>1.777354642861949</v>
      </c>
      <c r="GH237">
        <v>0.004141656873719072</v>
      </c>
      <c r="GI237">
        <v>-1.960372967482991E-06</v>
      </c>
      <c r="GJ237">
        <v>5.42736388890357E-10</v>
      </c>
      <c r="GK237">
        <v>-0.009777689371679627</v>
      </c>
      <c r="GL237">
        <v>0.002273355880072555</v>
      </c>
      <c r="GM237">
        <v>0.000541358641816816</v>
      </c>
      <c r="GN237">
        <v>-1.836191331155658E-06</v>
      </c>
      <c r="GO237">
        <v>-0</v>
      </c>
      <c r="GP237">
        <v>2096</v>
      </c>
      <c r="GQ237">
        <v>1</v>
      </c>
      <c r="GR237">
        <v>23</v>
      </c>
      <c r="GS237">
        <v>7242.9</v>
      </c>
      <c r="GT237">
        <v>7242.9</v>
      </c>
      <c r="GU237">
        <v>1.22925</v>
      </c>
      <c r="GV237">
        <v>2.54395</v>
      </c>
      <c r="GW237">
        <v>1.39893</v>
      </c>
      <c r="GX237">
        <v>2.33521</v>
      </c>
      <c r="GY237">
        <v>1.44897</v>
      </c>
      <c r="GZ237">
        <v>2.38892</v>
      </c>
      <c r="HA237">
        <v>34.7608</v>
      </c>
      <c r="HB237">
        <v>15.174</v>
      </c>
      <c r="HC237">
        <v>18</v>
      </c>
      <c r="HD237">
        <v>487.382</v>
      </c>
      <c r="HE237">
        <v>459.812</v>
      </c>
      <c r="HF237">
        <v>21.7699</v>
      </c>
      <c r="HG237">
        <v>25.5139</v>
      </c>
      <c r="HH237">
        <v>29.9999</v>
      </c>
      <c r="HI237">
        <v>25.3845</v>
      </c>
      <c r="HJ237">
        <v>25.4648</v>
      </c>
      <c r="HK237">
        <v>24.674</v>
      </c>
      <c r="HL237">
        <v>27.6349</v>
      </c>
      <c r="HM237">
        <v>36.1045</v>
      </c>
      <c r="HN237">
        <v>21.7621</v>
      </c>
      <c r="HO237">
        <v>486.89</v>
      </c>
      <c r="HP237">
        <v>12.9605</v>
      </c>
      <c r="HQ237">
        <v>101.079</v>
      </c>
      <c r="HR237">
        <v>102.063</v>
      </c>
    </row>
    <row r="238" spans="1:226">
      <c r="A238">
        <v>222</v>
      </c>
      <c r="B238">
        <v>1664295702.6</v>
      </c>
      <c r="C238">
        <v>2595.599999904633</v>
      </c>
      <c r="D238" t="s">
        <v>805</v>
      </c>
      <c r="E238" t="s">
        <v>806</v>
      </c>
      <c r="F238">
        <v>5</v>
      </c>
      <c r="G238" t="s">
        <v>353</v>
      </c>
      <c r="H238" t="s">
        <v>748</v>
      </c>
      <c r="I238">
        <v>1664295695.1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480.915126074459</v>
      </c>
      <c r="AK238">
        <v>443.705521212121</v>
      </c>
      <c r="AL238">
        <v>2.998153073593039</v>
      </c>
      <c r="AM238">
        <v>63.45</v>
      </c>
      <c r="AN238">
        <f>(AP238 - AO238 + BO238*1E3/(8.314*(BQ238+273.15)) * AR238/BN238 * AQ238) * BN238/(100*BB238) * 1000/(1000 - AP238)</f>
        <v>0</v>
      </c>
      <c r="AO238">
        <v>12.88412472469468</v>
      </c>
      <c r="AP238">
        <v>18.35150209790211</v>
      </c>
      <c r="AQ238">
        <v>2.823524661128417E-05</v>
      </c>
      <c r="AR238">
        <v>96.67951162515486</v>
      </c>
      <c r="AS238">
        <v>6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1664295695.1</v>
      </c>
      <c r="BH238">
        <v>416.6523703703704</v>
      </c>
      <c r="BI238">
        <v>459.5094444444445</v>
      </c>
      <c r="BJ238">
        <v>18.34698888888889</v>
      </c>
      <c r="BK238">
        <v>12.8417037037037</v>
      </c>
      <c r="BL238">
        <v>413.4595185185185</v>
      </c>
      <c r="BM238">
        <v>18.14818148148148</v>
      </c>
      <c r="BN238">
        <v>500.081962962963</v>
      </c>
      <c r="BO238">
        <v>91.09460740740742</v>
      </c>
      <c r="BP238">
        <v>0.09999689629629632</v>
      </c>
      <c r="BQ238">
        <v>24.68547777777778</v>
      </c>
      <c r="BR238">
        <v>25.00832592592593</v>
      </c>
      <c r="BS238">
        <v>999.9000000000001</v>
      </c>
      <c r="BT238">
        <v>0</v>
      </c>
      <c r="BU238">
        <v>0</v>
      </c>
      <c r="BV238">
        <v>9994.674444444443</v>
      </c>
      <c r="BW238">
        <v>0</v>
      </c>
      <c r="BX238">
        <v>8.384930000000001</v>
      </c>
      <c r="BY238">
        <v>-42.85703703703703</v>
      </c>
      <c r="BZ238">
        <v>424.4395925925925</v>
      </c>
      <c r="CA238">
        <v>465.4875925925925</v>
      </c>
      <c r="CB238">
        <v>5.505284074074074</v>
      </c>
      <c r="CC238">
        <v>459.5094444444445</v>
      </c>
      <c r="CD238">
        <v>12.8417037037037</v>
      </c>
      <c r="CE238">
        <v>1.671312222222222</v>
      </c>
      <c r="CF238">
        <v>1.16981</v>
      </c>
      <c r="CG238">
        <v>14.6325037037037</v>
      </c>
      <c r="CH238">
        <v>9.222724814814816</v>
      </c>
      <c r="CI238">
        <v>1999.992962962963</v>
      </c>
      <c r="CJ238">
        <v>0.9800005555555555</v>
      </c>
      <c r="CK238">
        <v>0.01999989259259259</v>
      </c>
      <c r="CL238">
        <v>0</v>
      </c>
      <c r="CM238">
        <v>847.8859629629629</v>
      </c>
      <c r="CN238">
        <v>5.000560000000001</v>
      </c>
      <c r="CO238">
        <v>16917.64074074074</v>
      </c>
      <c r="CP238">
        <v>17294.80740740741</v>
      </c>
      <c r="CQ238">
        <v>38.55518518518519</v>
      </c>
      <c r="CR238">
        <v>39.06903703703704</v>
      </c>
      <c r="CS238">
        <v>38.31666666666666</v>
      </c>
      <c r="CT238">
        <v>37.76837037037037</v>
      </c>
      <c r="CU238">
        <v>39.24992592592593</v>
      </c>
      <c r="CV238">
        <v>1955.092962962963</v>
      </c>
      <c r="CW238">
        <v>39.90074074074074</v>
      </c>
      <c r="CX238">
        <v>0</v>
      </c>
      <c r="CY238">
        <v>1664295718.5</v>
      </c>
      <c r="CZ238">
        <v>0</v>
      </c>
      <c r="DA238">
        <v>0</v>
      </c>
      <c r="DB238" t="s">
        <v>356</v>
      </c>
      <c r="DC238">
        <v>1663861122</v>
      </c>
      <c r="DD238">
        <v>1663861125</v>
      </c>
      <c r="DE238">
        <v>0</v>
      </c>
      <c r="DF238">
        <v>-0.287</v>
      </c>
      <c r="DG238">
        <v>-0.004</v>
      </c>
      <c r="DH238">
        <v>3.172</v>
      </c>
      <c r="DI238">
        <v>0.178</v>
      </c>
      <c r="DJ238">
        <v>400</v>
      </c>
      <c r="DK238">
        <v>17</v>
      </c>
      <c r="DL238">
        <v>0.18</v>
      </c>
      <c r="DM238">
        <v>0.07000000000000001</v>
      </c>
      <c r="DN238">
        <v>-39.53884</v>
      </c>
      <c r="DO238">
        <v>-64.16107317073163</v>
      </c>
      <c r="DP238">
        <v>6.34167026885662</v>
      </c>
      <c r="DQ238">
        <v>0</v>
      </c>
      <c r="DR238">
        <v>5.52755075</v>
      </c>
      <c r="DS238">
        <v>-0.5216407879925027</v>
      </c>
      <c r="DT238">
        <v>0.05088074804813219</v>
      </c>
      <c r="DU238">
        <v>0</v>
      </c>
      <c r="DV238">
        <v>0</v>
      </c>
      <c r="DW238">
        <v>2</v>
      </c>
      <c r="DX238" t="s">
        <v>357</v>
      </c>
      <c r="DY238">
        <v>2.98075</v>
      </c>
      <c r="DZ238">
        <v>2.72829</v>
      </c>
      <c r="EA238">
        <v>0.0891618</v>
      </c>
      <c r="EB238">
        <v>0.0972349</v>
      </c>
      <c r="EC238">
        <v>0.08976480000000001</v>
      </c>
      <c r="ED238">
        <v>0.07015979999999999</v>
      </c>
      <c r="EE238">
        <v>27375.7</v>
      </c>
      <c r="EF238">
        <v>26729.5</v>
      </c>
      <c r="EG238">
        <v>30580.6</v>
      </c>
      <c r="EH238">
        <v>29849.8</v>
      </c>
      <c r="EI238">
        <v>38402.9</v>
      </c>
      <c r="EJ238">
        <v>36549.5</v>
      </c>
      <c r="EK238">
        <v>46766.2</v>
      </c>
      <c r="EL238">
        <v>44384</v>
      </c>
      <c r="EM238">
        <v>1.883</v>
      </c>
      <c r="EN238">
        <v>1.88585</v>
      </c>
      <c r="EO238">
        <v>0.113368</v>
      </c>
      <c r="EP238">
        <v>0</v>
      </c>
      <c r="EQ238">
        <v>23.1347</v>
      </c>
      <c r="ER238">
        <v>999.9</v>
      </c>
      <c r="ES238">
        <v>37.5</v>
      </c>
      <c r="ET238">
        <v>30</v>
      </c>
      <c r="EU238">
        <v>17.5387</v>
      </c>
      <c r="EV238">
        <v>63.2854</v>
      </c>
      <c r="EW238">
        <v>24.2989</v>
      </c>
      <c r="EX238">
        <v>1</v>
      </c>
      <c r="EY238">
        <v>-0.115854</v>
      </c>
      <c r="EZ238">
        <v>1.11162</v>
      </c>
      <c r="FA238">
        <v>20.2408</v>
      </c>
      <c r="FB238">
        <v>5.22987</v>
      </c>
      <c r="FC238">
        <v>11.968</v>
      </c>
      <c r="FD238">
        <v>4.9705</v>
      </c>
      <c r="FE238">
        <v>3.2895</v>
      </c>
      <c r="FF238">
        <v>9999</v>
      </c>
      <c r="FG238">
        <v>9999</v>
      </c>
      <c r="FH238">
        <v>9999</v>
      </c>
      <c r="FI238">
        <v>377.6</v>
      </c>
      <c r="FJ238">
        <v>4.97275</v>
      </c>
      <c r="FK238">
        <v>1.87691</v>
      </c>
      <c r="FL238">
        <v>1.875</v>
      </c>
      <c r="FM238">
        <v>1.87785</v>
      </c>
      <c r="FN238">
        <v>1.87454</v>
      </c>
      <c r="FO238">
        <v>1.87817</v>
      </c>
      <c r="FP238">
        <v>1.87529</v>
      </c>
      <c r="FQ238">
        <v>1.87637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3.249</v>
      </c>
      <c r="GF238">
        <v>0.1989</v>
      </c>
      <c r="GG238">
        <v>1.777354642861949</v>
      </c>
      <c r="GH238">
        <v>0.004141656873719072</v>
      </c>
      <c r="GI238">
        <v>-1.960372967482991E-06</v>
      </c>
      <c r="GJ238">
        <v>5.42736388890357E-10</v>
      </c>
      <c r="GK238">
        <v>-0.009777689371679627</v>
      </c>
      <c r="GL238">
        <v>0.002273355880072555</v>
      </c>
      <c r="GM238">
        <v>0.000541358641816816</v>
      </c>
      <c r="GN238">
        <v>-1.836191331155658E-06</v>
      </c>
      <c r="GO238">
        <v>-0</v>
      </c>
      <c r="GP238">
        <v>2096</v>
      </c>
      <c r="GQ238">
        <v>1</v>
      </c>
      <c r="GR238">
        <v>23</v>
      </c>
      <c r="GS238">
        <v>7243</v>
      </c>
      <c r="GT238">
        <v>7243</v>
      </c>
      <c r="GU238">
        <v>1.26465</v>
      </c>
      <c r="GV238">
        <v>2.53174</v>
      </c>
      <c r="GW238">
        <v>1.39893</v>
      </c>
      <c r="GX238">
        <v>2.33521</v>
      </c>
      <c r="GY238">
        <v>1.44897</v>
      </c>
      <c r="GZ238">
        <v>2.41211</v>
      </c>
      <c r="HA238">
        <v>34.7608</v>
      </c>
      <c r="HB238">
        <v>15.174</v>
      </c>
      <c r="HC238">
        <v>18</v>
      </c>
      <c r="HD238">
        <v>487.231</v>
      </c>
      <c r="HE238">
        <v>459.79</v>
      </c>
      <c r="HF238">
        <v>21.7567</v>
      </c>
      <c r="HG238">
        <v>25.5107</v>
      </c>
      <c r="HH238">
        <v>29.9999</v>
      </c>
      <c r="HI238">
        <v>25.3823</v>
      </c>
      <c r="HJ238">
        <v>25.4621</v>
      </c>
      <c r="HK238">
        <v>25.399</v>
      </c>
      <c r="HL238">
        <v>27.3438</v>
      </c>
      <c r="HM238">
        <v>36.1045</v>
      </c>
      <c r="HN238">
        <v>21.8431</v>
      </c>
      <c r="HO238">
        <v>506.926</v>
      </c>
      <c r="HP238">
        <v>12.994</v>
      </c>
      <c r="HQ238">
        <v>101.078</v>
      </c>
      <c r="HR238">
        <v>102.064</v>
      </c>
    </row>
    <row r="239" spans="1:226">
      <c r="A239">
        <v>223</v>
      </c>
      <c r="B239">
        <v>1664295707.6</v>
      </c>
      <c r="C239">
        <v>2600.599999904633</v>
      </c>
      <c r="D239" t="s">
        <v>807</v>
      </c>
      <c r="E239" t="s">
        <v>808</v>
      </c>
      <c r="F239">
        <v>5</v>
      </c>
      <c r="G239" t="s">
        <v>353</v>
      </c>
      <c r="H239" t="s">
        <v>748</v>
      </c>
      <c r="I239">
        <v>1664295699.814285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497.9365008173161</v>
      </c>
      <c r="AK239">
        <v>459.3297212121208</v>
      </c>
      <c r="AL239">
        <v>3.150774025973906</v>
      </c>
      <c r="AM239">
        <v>63.45</v>
      </c>
      <c r="AN239">
        <f>(AP239 - AO239 + BO239*1E3/(8.314*(BQ239+273.15)) * AR239/BN239 * AQ239) * BN239/(100*BB239) * 1000/(1000 - AP239)</f>
        <v>0</v>
      </c>
      <c r="AO239">
        <v>12.9088459149159</v>
      </c>
      <c r="AP239">
        <v>18.34998671328672</v>
      </c>
      <c r="AQ239">
        <v>4.045734194944507E-06</v>
      </c>
      <c r="AR239">
        <v>96.67951162515486</v>
      </c>
      <c r="AS239">
        <v>6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1664295699.814285</v>
      </c>
      <c r="BH239">
        <v>429.2772857142857</v>
      </c>
      <c r="BI239">
        <v>475.1607142857143</v>
      </c>
      <c r="BJ239">
        <v>18.34805357142857</v>
      </c>
      <c r="BK239">
        <v>12.88141785714286</v>
      </c>
      <c r="BL239">
        <v>426.0493928571428</v>
      </c>
      <c r="BM239">
        <v>18.14922857142857</v>
      </c>
      <c r="BN239">
        <v>500.0755357142857</v>
      </c>
      <c r="BO239">
        <v>91.09329999999997</v>
      </c>
      <c r="BP239">
        <v>0.09998387142857143</v>
      </c>
      <c r="BQ239">
        <v>24.67622857142857</v>
      </c>
      <c r="BR239">
        <v>25.00426071428572</v>
      </c>
      <c r="BS239">
        <v>999.9000000000002</v>
      </c>
      <c r="BT239">
        <v>0</v>
      </c>
      <c r="BU239">
        <v>0</v>
      </c>
      <c r="BV239">
        <v>9994.525357142858</v>
      </c>
      <c r="BW239">
        <v>0</v>
      </c>
      <c r="BX239">
        <v>8.384930000000001</v>
      </c>
      <c r="BY239">
        <v>-45.88340714285714</v>
      </c>
      <c r="BZ239">
        <v>437.3008928571429</v>
      </c>
      <c r="CA239">
        <v>481.3618214285715</v>
      </c>
      <c r="CB239">
        <v>5.46664642857143</v>
      </c>
      <c r="CC239">
        <v>475.1607142857143</v>
      </c>
      <c r="CD239">
        <v>12.88141785714286</v>
      </c>
      <c r="CE239">
        <v>1.671386428571429</v>
      </c>
      <c r="CF239">
        <v>1.173411071428571</v>
      </c>
      <c r="CG239">
        <v>14.63318928571429</v>
      </c>
      <c r="CH239">
        <v>9.268368214285715</v>
      </c>
      <c r="CI239">
        <v>1999.993571428571</v>
      </c>
      <c r="CJ239">
        <v>0.9800002857142857</v>
      </c>
      <c r="CK239">
        <v>0.02000017142857143</v>
      </c>
      <c r="CL239">
        <v>0</v>
      </c>
      <c r="CM239">
        <v>849.171</v>
      </c>
      <c r="CN239">
        <v>5.000560000000001</v>
      </c>
      <c r="CO239">
        <v>16943.09642857143</v>
      </c>
      <c r="CP239">
        <v>17294.80357142857</v>
      </c>
      <c r="CQ239">
        <v>38.531</v>
      </c>
      <c r="CR239">
        <v>39.03985714285714</v>
      </c>
      <c r="CS239">
        <v>38.30978571428572</v>
      </c>
      <c r="CT239">
        <v>37.75442857142857</v>
      </c>
      <c r="CU239">
        <v>39.22975</v>
      </c>
      <c r="CV239">
        <v>1955.093214285714</v>
      </c>
      <c r="CW239">
        <v>39.90107142857143</v>
      </c>
      <c r="CX239">
        <v>0</v>
      </c>
      <c r="CY239">
        <v>1664295723.9</v>
      </c>
      <c r="CZ239">
        <v>0</v>
      </c>
      <c r="DA239">
        <v>0</v>
      </c>
      <c r="DB239" t="s">
        <v>356</v>
      </c>
      <c r="DC239">
        <v>1663861122</v>
      </c>
      <c r="DD239">
        <v>1663861125</v>
      </c>
      <c r="DE239">
        <v>0</v>
      </c>
      <c r="DF239">
        <v>-0.287</v>
      </c>
      <c r="DG239">
        <v>-0.004</v>
      </c>
      <c r="DH239">
        <v>3.172</v>
      </c>
      <c r="DI239">
        <v>0.178</v>
      </c>
      <c r="DJ239">
        <v>400</v>
      </c>
      <c r="DK239">
        <v>17</v>
      </c>
      <c r="DL239">
        <v>0.18</v>
      </c>
      <c r="DM239">
        <v>0.07000000000000001</v>
      </c>
      <c r="DN239">
        <v>-43.40440975609756</v>
      </c>
      <c r="DO239">
        <v>-42.79919372822298</v>
      </c>
      <c r="DP239">
        <v>4.36963936508271</v>
      </c>
      <c r="DQ239">
        <v>0</v>
      </c>
      <c r="DR239">
        <v>5.494645609756097</v>
      </c>
      <c r="DS239">
        <v>-0.4912455052264764</v>
      </c>
      <c r="DT239">
        <v>0.04937175903775212</v>
      </c>
      <c r="DU239">
        <v>0</v>
      </c>
      <c r="DV239">
        <v>0</v>
      </c>
      <c r="DW239">
        <v>2</v>
      </c>
      <c r="DX239" t="s">
        <v>357</v>
      </c>
      <c r="DY239">
        <v>2.98068</v>
      </c>
      <c r="DZ239">
        <v>2.72829</v>
      </c>
      <c r="EA239">
        <v>0.0915122</v>
      </c>
      <c r="EB239">
        <v>0.0996824</v>
      </c>
      <c r="EC239">
        <v>0.0897621</v>
      </c>
      <c r="ED239">
        <v>0.0702933</v>
      </c>
      <c r="EE239">
        <v>27305.2</v>
      </c>
      <c r="EF239">
        <v>26657.4</v>
      </c>
      <c r="EG239">
        <v>30580.8</v>
      </c>
      <c r="EH239">
        <v>29850.1</v>
      </c>
      <c r="EI239">
        <v>38403.1</v>
      </c>
      <c r="EJ239">
        <v>36544.7</v>
      </c>
      <c r="EK239">
        <v>46766.1</v>
      </c>
      <c r="EL239">
        <v>44384.5</v>
      </c>
      <c r="EM239">
        <v>1.88312</v>
      </c>
      <c r="EN239">
        <v>1.88587</v>
      </c>
      <c r="EO239">
        <v>0.114527</v>
      </c>
      <c r="EP239">
        <v>0</v>
      </c>
      <c r="EQ239">
        <v>23.1274</v>
      </c>
      <c r="ER239">
        <v>999.9</v>
      </c>
      <c r="ES239">
        <v>37.4</v>
      </c>
      <c r="ET239">
        <v>30</v>
      </c>
      <c r="EU239">
        <v>17.4927</v>
      </c>
      <c r="EV239">
        <v>63.3854</v>
      </c>
      <c r="EW239">
        <v>24.3149</v>
      </c>
      <c r="EX239">
        <v>1</v>
      </c>
      <c r="EY239">
        <v>-0.116468</v>
      </c>
      <c r="EZ239">
        <v>0.8627590000000001</v>
      </c>
      <c r="FA239">
        <v>20.2424</v>
      </c>
      <c r="FB239">
        <v>5.22987</v>
      </c>
      <c r="FC239">
        <v>11.968</v>
      </c>
      <c r="FD239">
        <v>4.97055</v>
      </c>
      <c r="FE239">
        <v>3.28948</v>
      </c>
      <c r="FF239">
        <v>9999</v>
      </c>
      <c r="FG239">
        <v>9999</v>
      </c>
      <c r="FH239">
        <v>9999</v>
      </c>
      <c r="FI239">
        <v>377.6</v>
      </c>
      <c r="FJ239">
        <v>4.97275</v>
      </c>
      <c r="FK239">
        <v>1.87689</v>
      </c>
      <c r="FL239">
        <v>1.875</v>
      </c>
      <c r="FM239">
        <v>1.87783</v>
      </c>
      <c r="FN239">
        <v>1.87454</v>
      </c>
      <c r="FO239">
        <v>1.87817</v>
      </c>
      <c r="FP239">
        <v>1.87531</v>
      </c>
      <c r="FQ239">
        <v>1.87637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3.291</v>
      </c>
      <c r="GF239">
        <v>0.1988</v>
      </c>
      <c r="GG239">
        <v>1.777354642861949</v>
      </c>
      <c r="GH239">
        <v>0.004141656873719072</v>
      </c>
      <c r="GI239">
        <v>-1.960372967482991E-06</v>
      </c>
      <c r="GJ239">
        <v>5.42736388890357E-10</v>
      </c>
      <c r="GK239">
        <v>-0.009777689371679627</v>
      </c>
      <c r="GL239">
        <v>0.002273355880072555</v>
      </c>
      <c r="GM239">
        <v>0.000541358641816816</v>
      </c>
      <c r="GN239">
        <v>-1.836191331155658E-06</v>
      </c>
      <c r="GO239">
        <v>-0</v>
      </c>
      <c r="GP239">
        <v>2096</v>
      </c>
      <c r="GQ239">
        <v>1</v>
      </c>
      <c r="GR239">
        <v>23</v>
      </c>
      <c r="GS239">
        <v>7243.1</v>
      </c>
      <c r="GT239">
        <v>7243</v>
      </c>
      <c r="GU239">
        <v>1.29761</v>
      </c>
      <c r="GV239">
        <v>2.53662</v>
      </c>
      <c r="GW239">
        <v>1.39893</v>
      </c>
      <c r="GX239">
        <v>2.33521</v>
      </c>
      <c r="GY239">
        <v>1.44897</v>
      </c>
      <c r="GZ239">
        <v>2.40723</v>
      </c>
      <c r="HA239">
        <v>34.7608</v>
      </c>
      <c r="HB239">
        <v>15.1827</v>
      </c>
      <c r="HC239">
        <v>18</v>
      </c>
      <c r="HD239">
        <v>487.28</v>
      </c>
      <c r="HE239">
        <v>459.788</v>
      </c>
      <c r="HF239">
        <v>21.8145</v>
      </c>
      <c r="HG239">
        <v>25.508</v>
      </c>
      <c r="HH239">
        <v>29.9995</v>
      </c>
      <c r="HI239">
        <v>25.3797</v>
      </c>
      <c r="HJ239">
        <v>25.4599</v>
      </c>
      <c r="HK239">
        <v>26.036</v>
      </c>
      <c r="HL239">
        <v>27.0571</v>
      </c>
      <c r="HM239">
        <v>36.1045</v>
      </c>
      <c r="HN239">
        <v>21.8247</v>
      </c>
      <c r="HO239">
        <v>520.283</v>
      </c>
      <c r="HP239">
        <v>13.034</v>
      </c>
      <c r="HQ239">
        <v>101.078</v>
      </c>
      <c r="HR239">
        <v>102.065</v>
      </c>
    </row>
    <row r="240" spans="1:226">
      <c r="A240">
        <v>224</v>
      </c>
      <c r="B240">
        <v>1664295712.6</v>
      </c>
      <c r="C240">
        <v>2605.599999904633</v>
      </c>
      <c r="D240" t="s">
        <v>809</v>
      </c>
      <c r="E240" t="s">
        <v>810</v>
      </c>
      <c r="F240">
        <v>5</v>
      </c>
      <c r="G240" t="s">
        <v>353</v>
      </c>
      <c r="H240" t="s">
        <v>748</v>
      </c>
      <c r="I240">
        <v>1664295705.1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514.8747880969701</v>
      </c>
      <c r="AK240">
        <v>475.3205878787878</v>
      </c>
      <c r="AL240">
        <v>3.209465454545397</v>
      </c>
      <c r="AM240">
        <v>63.45</v>
      </c>
      <c r="AN240">
        <f>(AP240 - AO240 + BO240*1E3/(8.314*(BQ240+273.15)) * AR240/BN240 * AQ240) * BN240/(100*BB240) * 1000/(1000 - AP240)</f>
        <v>0</v>
      </c>
      <c r="AO240">
        <v>12.93722628377444</v>
      </c>
      <c r="AP240">
        <v>18.35162657342658</v>
      </c>
      <c r="AQ240">
        <v>-3.644946948745494E-05</v>
      </c>
      <c r="AR240">
        <v>96.67951162515486</v>
      </c>
      <c r="AS240">
        <v>6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1664295705.1</v>
      </c>
      <c r="BH240">
        <v>444.8734074074074</v>
      </c>
      <c r="BI240">
        <v>492.8804814814815</v>
      </c>
      <c r="BJ240">
        <v>18.34988888888889</v>
      </c>
      <c r="BK240">
        <v>12.92160740740741</v>
      </c>
      <c r="BL240">
        <v>441.6027777777778</v>
      </c>
      <c r="BM240">
        <v>18.15103703703704</v>
      </c>
      <c r="BN240">
        <v>500.072111111111</v>
      </c>
      <c r="BO240">
        <v>91.09320370370369</v>
      </c>
      <c r="BP240">
        <v>0.09994891481481483</v>
      </c>
      <c r="BQ240">
        <v>24.66864074074075</v>
      </c>
      <c r="BR240">
        <v>25.00107777777778</v>
      </c>
      <c r="BS240">
        <v>999.9000000000001</v>
      </c>
      <c r="BT240">
        <v>0</v>
      </c>
      <c r="BU240">
        <v>0</v>
      </c>
      <c r="BV240">
        <v>9995.738148148148</v>
      </c>
      <c r="BW240">
        <v>0</v>
      </c>
      <c r="BX240">
        <v>8.384930000000001</v>
      </c>
      <c r="BY240">
        <v>-48.00712592592592</v>
      </c>
      <c r="BZ240">
        <v>453.1893333333334</v>
      </c>
      <c r="CA240">
        <v>499.3331111111111</v>
      </c>
      <c r="CB240">
        <v>5.428294074074074</v>
      </c>
      <c r="CC240">
        <v>492.8804814814815</v>
      </c>
      <c r="CD240">
        <v>12.92160740740741</v>
      </c>
      <c r="CE240">
        <v>1.671551851851852</v>
      </c>
      <c r="CF240">
        <v>1.17707037037037</v>
      </c>
      <c r="CG240">
        <v>14.63472962962963</v>
      </c>
      <c r="CH240">
        <v>9.314618518518518</v>
      </c>
      <c r="CI240">
        <v>1999.997777777778</v>
      </c>
      <c r="CJ240">
        <v>0.9800002222222223</v>
      </c>
      <c r="CK240">
        <v>0.02000023703703704</v>
      </c>
      <c r="CL240">
        <v>0</v>
      </c>
      <c r="CM240">
        <v>851.3425185185185</v>
      </c>
      <c r="CN240">
        <v>5.000560000000001</v>
      </c>
      <c r="CO240">
        <v>16986.13333333333</v>
      </c>
      <c r="CP240">
        <v>17294.84444444444</v>
      </c>
      <c r="CQ240">
        <v>38.50918518518519</v>
      </c>
      <c r="CR240">
        <v>39.01837037037038</v>
      </c>
      <c r="CS240">
        <v>38.28903703703704</v>
      </c>
      <c r="CT240">
        <v>37.73366666666667</v>
      </c>
      <c r="CU240">
        <v>39.208</v>
      </c>
      <c r="CV240">
        <v>1955.097037037037</v>
      </c>
      <c r="CW240">
        <v>39.90111111111111</v>
      </c>
      <c r="CX240">
        <v>0</v>
      </c>
      <c r="CY240">
        <v>1664295728.7</v>
      </c>
      <c r="CZ240">
        <v>0</v>
      </c>
      <c r="DA240">
        <v>0</v>
      </c>
      <c r="DB240" t="s">
        <v>356</v>
      </c>
      <c r="DC240">
        <v>1663861122</v>
      </c>
      <c r="DD240">
        <v>1663861125</v>
      </c>
      <c r="DE240">
        <v>0</v>
      </c>
      <c r="DF240">
        <v>-0.287</v>
      </c>
      <c r="DG240">
        <v>-0.004</v>
      </c>
      <c r="DH240">
        <v>3.172</v>
      </c>
      <c r="DI240">
        <v>0.178</v>
      </c>
      <c r="DJ240">
        <v>400</v>
      </c>
      <c r="DK240">
        <v>17</v>
      </c>
      <c r="DL240">
        <v>0.18</v>
      </c>
      <c r="DM240">
        <v>0.07000000000000001</v>
      </c>
      <c r="DN240">
        <v>-46.40433414634146</v>
      </c>
      <c r="DO240">
        <v>-25.72876097560976</v>
      </c>
      <c r="DP240">
        <v>2.624502293965306</v>
      </c>
      <c r="DQ240">
        <v>0</v>
      </c>
      <c r="DR240">
        <v>5.45466731707317</v>
      </c>
      <c r="DS240">
        <v>-0.435486062717767</v>
      </c>
      <c r="DT240">
        <v>0.04388428931747063</v>
      </c>
      <c r="DU240">
        <v>0</v>
      </c>
      <c r="DV240">
        <v>0</v>
      </c>
      <c r="DW240">
        <v>2</v>
      </c>
      <c r="DX240" t="s">
        <v>357</v>
      </c>
      <c r="DY240">
        <v>2.98055</v>
      </c>
      <c r="DZ240">
        <v>2.72824</v>
      </c>
      <c r="EA240">
        <v>0.0938693</v>
      </c>
      <c r="EB240">
        <v>0.102078</v>
      </c>
      <c r="EC240">
        <v>0.089771</v>
      </c>
      <c r="ED240">
        <v>0.0705678</v>
      </c>
      <c r="EE240">
        <v>27234.9</v>
      </c>
      <c r="EF240">
        <v>26586.9</v>
      </c>
      <c r="EG240">
        <v>30581.4</v>
      </c>
      <c r="EH240">
        <v>29850.6</v>
      </c>
      <c r="EI240">
        <v>38403.8</v>
      </c>
      <c r="EJ240">
        <v>36534.5</v>
      </c>
      <c r="EK240">
        <v>46767.1</v>
      </c>
      <c r="EL240">
        <v>44385.2</v>
      </c>
      <c r="EM240">
        <v>1.88305</v>
      </c>
      <c r="EN240">
        <v>1.88612</v>
      </c>
      <c r="EO240">
        <v>0.114202</v>
      </c>
      <c r="EP240">
        <v>0</v>
      </c>
      <c r="EQ240">
        <v>23.1196</v>
      </c>
      <c r="ER240">
        <v>999.9</v>
      </c>
      <c r="ES240">
        <v>37.4</v>
      </c>
      <c r="ET240">
        <v>30</v>
      </c>
      <c r="EU240">
        <v>17.4926</v>
      </c>
      <c r="EV240">
        <v>63.6354</v>
      </c>
      <c r="EW240">
        <v>24.403</v>
      </c>
      <c r="EX240">
        <v>1</v>
      </c>
      <c r="EY240">
        <v>-0.116786</v>
      </c>
      <c r="EZ240">
        <v>1.01824</v>
      </c>
      <c r="FA240">
        <v>20.2417</v>
      </c>
      <c r="FB240">
        <v>5.22987</v>
      </c>
      <c r="FC240">
        <v>11.968</v>
      </c>
      <c r="FD240">
        <v>4.97005</v>
      </c>
      <c r="FE240">
        <v>3.28958</v>
      </c>
      <c r="FF240">
        <v>9999</v>
      </c>
      <c r="FG240">
        <v>9999</v>
      </c>
      <c r="FH240">
        <v>9999</v>
      </c>
      <c r="FI240">
        <v>377.6</v>
      </c>
      <c r="FJ240">
        <v>4.97274</v>
      </c>
      <c r="FK240">
        <v>1.8769</v>
      </c>
      <c r="FL240">
        <v>1.875</v>
      </c>
      <c r="FM240">
        <v>1.87782</v>
      </c>
      <c r="FN240">
        <v>1.87455</v>
      </c>
      <c r="FO240">
        <v>1.87816</v>
      </c>
      <c r="FP240">
        <v>1.8753</v>
      </c>
      <c r="FQ240">
        <v>1.87637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3.333</v>
      </c>
      <c r="GF240">
        <v>0.1989</v>
      </c>
      <c r="GG240">
        <v>1.777354642861949</v>
      </c>
      <c r="GH240">
        <v>0.004141656873719072</v>
      </c>
      <c r="GI240">
        <v>-1.960372967482991E-06</v>
      </c>
      <c r="GJ240">
        <v>5.42736388890357E-10</v>
      </c>
      <c r="GK240">
        <v>-0.009777689371679627</v>
      </c>
      <c r="GL240">
        <v>0.002273355880072555</v>
      </c>
      <c r="GM240">
        <v>0.000541358641816816</v>
      </c>
      <c r="GN240">
        <v>-1.836191331155658E-06</v>
      </c>
      <c r="GO240">
        <v>-0</v>
      </c>
      <c r="GP240">
        <v>2096</v>
      </c>
      <c r="GQ240">
        <v>1</v>
      </c>
      <c r="GR240">
        <v>23</v>
      </c>
      <c r="GS240">
        <v>7243.2</v>
      </c>
      <c r="GT240">
        <v>7243.1</v>
      </c>
      <c r="GU240">
        <v>1.32812</v>
      </c>
      <c r="GV240">
        <v>2.53418</v>
      </c>
      <c r="GW240">
        <v>1.39893</v>
      </c>
      <c r="GX240">
        <v>2.33521</v>
      </c>
      <c r="GY240">
        <v>1.44897</v>
      </c>
      <c r="GZ240">
        <v>2.40112</v>
      </c>
      <c r="HA240">
        <v>34.7608</v>
      </c>
      <c r="HB240">
        <v>15.1827</v>
      </c>
      <c r="HC240">
        <v>18</v>
      </c>
      <c r="HD240">
        <v>487.225</v>
      </c>
      <c r="HE240">
        <v>459.933</v>
      </c>
      <c r="HF240">
        <v>21.8313</v>
      </c>
      <c r="HG240">
        <v>25.5048</v>
      </c>
      <c r="HH240">
        <v>29.9996</v>
      </c>
      <c r="HI240">
        <v>25.3775</v>
      </c>
      <c r="HJ240">
        <v>25.4583</v>
      </c>
      <c r="HK240">
        <v>26.7308</v>
      </c>
      <c r="HL240">
        <v>27.0571</v>
      </c>
      <c r="HM240">
        <v>36.1045</v>
      </c>
      <c r="HN240">
        <v>21.8217</v>
      </c>
      <c r="HO240">
        <v>540.318</v>
      </c>
      <c r="HP240">
        <v>13.0641</v>
      </c>
      <c r="HQ240">
        <v>101.08</v>
      </c>
      <c r="HR240">
        <v>102.067</v>
      </c>
    </row>
    <row r="241" spans="1:226">
      <c r="A241">
        <v>225</v>
      </c>
      <c r="B241">
        <v>1664295717.6</v>
      </c>
      <c r="C241">
        <v>2610.599999904633</v>
      </c>
      <c r="D241" t="s">
        <v>811</v>
      </c>
      <c r="E241" t="s">
        <v>812</v>
      </c>
      <c r="F241">
        <v>5</v>
      </c>
      <c r="G241" t="s">
        <v>353</v>
      </c>
      <c r="H241" t="s">
        <v>748</v>
      </c>
      <c r="I241">
        <v>1664295709.814285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531.8967571878788</v>
      </c>
      <c r="AK241">
        <v>491.4817030303032</v>
      </c>
      <c r="AL241">
        <v>3.225982683982711</v>
      </c>
      <c r="AM241">
        <v>63.45</v>
      </c>
      <c r="AN241">
        <f>(AP241 - AO241 + BO241*1E3/(8.314*(BQ241+273.15)) * AR241/BN241 * AQ241) * BN241/(100*BB241) * 1000/(1000 - AP241)</f>
        <v>0</v>
      </c>
      <c r="AO241">
        <v>13.00452457539891</v>
      </c>
      <c r="AP241">
        <v>18.36283286713288</v>
      </c>
      <c r="AQ241">
        <v>9.917456730630004E-05</v>
      </c>
      <c r="AR241">
        <v>96.67951162515486</v>
      </c>
      <c r="AS241">
        <v>6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1664295709.814285</v>
      </c>
      <c r="BH241">
        <v>459.4819285714285</v>
      </c>
      <c r="BI241">
        <v>508.6513571428571</v>
      </c>
      <c r="BJ241">
        <v>18.35296428571429</v>
      </c>
      <c r="BK241">
        <v>12.95903928571428</v>
      </c>
      <c r="BL241">
        <v>456.1718571428572</v>
      </c>
      <c r="BM241">
        <v>18.15406071428572</v>
      </c>
      <c r="BN241">
        <v>500.0705</v>
      </c>
      <c r="BO241">
        <v>91.09418928571428</v>
      </c>
      <c r="BP241">
        <v>0.100001075</v>
      </c>
      <c r="BQ241">
        <v>24.66358571428572</v>
      </c>
      <c r="BR241">
        <v>25.00282142857143</v>
      </c>
      <c r="BS241">
        <v>999.9000000000002</v>
      </c>
      <c r="BT241">
        <v>0</v>
      </c>
      <c r="BU241">
        <v>0</v>
      </c>
      <c r="BV241">
        <v>9994.395</v>
      </c>
      <c r="BW241">
        <v>0</v>
      </c>
      <c r="BX241">
        <v>8.384930000000001</v>
      </c>
      <c r="BY241">
        <v>-49.16942142857142</v>
      </c>
      <c r="BZ241">
        <v>468.0724285714285</v>
      </c>
      <c r="CA241">
        <v>515.3301785714286</v>
      </c>
      <c r="CB241">
        <v>5.393937857142856</v>
      </c>
      <c r="CC241">
        <v>508.6513571428571</v>
      </c>
      <c r="CD241">
        <v>12.95903928571428</v>
      </c>
      <c r="CE241">
        <v>1.671850357142857</v>
      </c>
      <c r="CF241">
        <v>1.180494285714286</v>
      </c>
      <c r="CG241">
        <v>14.63750357142857</v>
      </c>
      <c r="CH241">
        <v>9.357738571428571</v>
      </c>
      <c r="CI241">
        <v>2000.000357142857</v>
      </c>
      <c r="CJ241">
        <v>0.9800001785714285</v>
      </c>
      <c r="CK241">
        <v>0.02000028214285714</v>
      </c>
      <c r="CL241">
        <v>0</v>
      </c>
      <c r="CM241">
        <v>853.8229999999998</v>
      </c>
      <c r="CN241">
        <v>5.000560000000001</v>
      </c>
      <c r="CO241">
        <v>17033.71785714286</v>
      </c>
      <c r="CP241">
        <v>17294.86785714286</v>
      </c>
      <c r="CQ241">
        <v>38.48425</v>
      </c>
      <c r="CR241">
        <v>39</v>
      </c>
      <c r="CS241">
        <v>38.26992857142857</v>
      </c>
      <c r="CT241">
        <v>37.7185</v>
      </c>
      <c r="CU241">
        <v>39.19375</v>
      </c>
      <c r="CV241">
        <v>1955.099285714286</v>
      </c>
      <c r="CW241">
        <v>39.90107142857143</v>
      </c>
      <c r="CX241">
        <v>0</v>
      </c>
      <c r="CY241">
        <v>1664295733.5</v>
      </c>
      <c r="CZ241">
        <v>0</v>
      </c>
      <c r="DA241">
        <v>0</v>
      </c>
      <c r="DB241" t="s">
        <v>356</v>
      </c>
      <c r="DC241">
        <v>1663861122</v>
      </c>
      <c r="DD241">
        <v>1663861125</v>
      </c>
      <c r="DE241">
        <v>0</v>
      </c>
      <c r="DF241">
        <v>-0.287</v>
      </c>
      <c r="DG241">
        <v>-0.004</v>
      </c>
      <c r="DH241">
        <v>3.172</v>
      </c>
      <c r="DI241">
        <v>0.178</v>
      </c>
      <c r="DJ241">
        <v>400</v>
      </c>
      <c r="DK241">
        <v>17</v>
      </c>
      <c r="DL241">
        <v>0.18</v>
      </c>
      <c r="DM241">
        <v>0.07000000000000001</v>
      </c>
      <c r="DN241">
        <v>-48.25768536585366</v>
      </c>
      <c r="DO241">
        <v>-16.08394494773527</v>
      </c>
      <c r="DP241">
        <v>1.621346684246633</v>
      </c>
      <c r="DQ241">
        <v>0</v>
      </c>
      <c r="DR241">
        <v>5.41499243902439</v>
      </c>
      <c r="DS241">
        <v>-0.4348841811846589</v>
      </c>
      <c r="DT241">
        <v>0.04395555608935384</v>
      </c>
      <c r="DU241">
        <v>0</v>
      </c>
      <c r="DV241">
        <v>0</v>
      </c>
      <c r="DW241">
        <v>2</v>
      </c>
      <c r="DX241" t="s">
        <v>357</v>
      </c>
      <c r="DY241">
        <v>2.98077</v>
      </c>
      <c r="DZ241">
        <v>2.72842</v>
      </c>
      <c r="EA241">
        <v>0.0962022</v>
      </c>
      <c r="EB241">
        <v>0.104395</v>
      </c>
      <c r="EC241">
        <v>0.0898119</v>
      </c>
      <c r="ED241">
        <v>0.070616</v>
      </c>
      <c r="EE241">
        <v>27165</v>
      </c>
      <c r="EF241">
        <v>26518.3</v>
      </c>
      <c r="EG241">
        <v>30581.6</v>
      </c>
      <c r="EH241">
        <v>29850.6</v>
      </c>
      <c r="EI241">
        <v>38402.6</v>
      </c>
      <c r="EJ241">
        <v>36532.7</v>
      </c>
      <c r="EK241">
        <v>46767.6</v>
      </c>
      <c r="EL241">
        <v>44385.1</v>
      </c>
      <c r="EM241">
        <v>1.88315</v>
      </c>
      <c r="EN241">
        <v>1.8863</v>
      </c>
      <c r="EO241">
        <v>0.115149</v>
      </c>
      <c r="EP241">
        <v>0</v>
      </c>
      <c r="EQ241">
        <v>23.1136</v>
      </c>
      <c r="ER241">
        <v>999.9</v>
      </c>
      <c r="ES241">
        <v>37.4</v>
      </c>
      <c r="ET241">
        <v>30</v>
      </c>
      <c r="EU241">
        <v>17.4926</v>
      </c>
      <c r="EV241">
        <v>63.4954</v>
      </c>
      <c r="EW241">
        <v>24.383</v>
      </c>
      <c r="EX241">
        <v>1</v>
      </c>
      <c r="EY241">
        <v>-0.117185</v>
      </c>
      <c r="EZ241">
        <v>1.05011</v>
      </c>
      <c r="FA241">
        <v>20.2415</v>
      </c>
      <c r="FB241">
        <v>5.22957</v>
      </c>
      <c r="FC241">
        <v>11.968</v>
      </c>
      <c r="FD241">
        <v>4.97015</v>
      </c>
      <c r="FE241">
        <v>3.28948</v>
      </c>
      <c r="FF241">
        <v>9999</v>
      </c>
      <c r="FG241">
        <v>9999</v>
      </c>
      <c r="FH241">
        <v>9999</v>
      </c>
      <c r="FI241">
        <v>377.6</v>
      </c>
      <c r="FJ241">
        <v>4.97275</v>
      </c>
      <c r="FK241">
        <v>1.87687</v>
      </c>
      <c r="FL241">
        <v>1.875</v>
      </c>
      <c r="FM241">
        <v>1.87781</v>
      </c>
      <c r="FN241">
        <v>1.87454</v>
      </c>
      <c r="FO241">
        <v>1.87816</v>
      </c>
      <c r="FP241">
        <v>1.87529</v>
      </c>
      <c r="FQ241">
        <v>1.87637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3.376</v>
      </c>
      <c r="GF241">
        <v>0.1992</v>
      </c>
      <c r="GG241">
        <v>1.777354642861949</v>
      </c>
      <c r="GH241">
        <v>0.004141656873719072</v>
      </c>
      <c r="GI241">
        <v>-1.960372967482991E-06</v>
      </c>
      <c r="GJ241">
        <v>5.42736388890357E-10</v>
      </c>
      <c r="GK241">
        <v>-0.009777689371679627</v>
      </c>
      <c r="GL241">
        <v>0.002273355880072555</v>
      </c>
      <c r="GM241">
        <v>0.000541358641816816</v>
      </c>
      <c r="GN241">
        <v>-1.836191331155658E-06</v>
      </c>
      <c r="GO241">
        <v>-0</v>
      </c>
      <c r="GP241">
        <v>2096</v>
      </c>
      <c r="GQ241">
        <v>1</v>
      </c>
      <c r="GR241">
        <v>23</v>
      </c>
      <c r="GS241">
        <v>7243.3</v>
      </c>
      <c r="GT241">
        <v>7243.2</v>
      </c>
      <c r="GU241">
        <v>1.36353</v>
      </c>
      <c r="GV241">
        <v>2.5293</v>
      </c>
      <c r="GW241">
        <v>1.39893</v>
      </c>
      <c r="GX241">
        <v>2.33521</v>
      </c>
      <c r="GY241">
        <v>1.44897</v>
      </c>
      <c r="GZ241">
        <v>2.42554</v>
      </c>
      <c r="HA241">
        <v>34.7379</v>
      </c>
      <c r="HB241">
        <v>15.174</v>
      </c>
      <c r="HC241">
        <v>18</v>
      </c>
      <c r="HD241">
        <v>487.264</v>
      </c>
      <c r="HE241">
        <v>460.021</v>
      </c>
      <c r="HF241">
        <v>21.8279</v>
      </c>
      <c r="HG241">
        <v>25.5021</v>
      </c>
      <c r="HH241">
        <v>29.9998</v>
      </c>
      <c r="HI241">
        <v>25.3754</v>
      </c>
      <c r="HJ241">
        <v>25.4556</v>
      </c>
      <c r="HK241">
        <v>27.3779</v>
      </c>
      <c r="HL241">
        <v>27.0571</v>
      </c>
      <c r="HM241">
        <v>36.1045</v>
      </c>
      <c r="HN241">
        <v>21.8189</v>
      </c>
      <c r="HO241">
        <v>553.677</v>
      </c>
      <c r="HP241">
        <v>13.0872</v>
      </c>
      <c r="HQ241">
        <v>101.081</v>
      </c>
      <c r="HR241">
        <v>102.067</v>
      </c>
    </row>
    <row r="242" spans="1:226">
      <c r="A242">
        <v>226</v>
      </c>
      <c r="B242">
        <v>1664295722.6</v>
      </c>
      <c r="C242">
        <v>2615.599999904633</v>
      </c>
      <c r="D242" t="s">
        <v>813</v>
      </c>
      <c r="E242" t="s">
        <v>814</v>
      </c>
      <c r="F242">
        <v>5</v>
      </c>
      <c r="G242" t="s">
        <v>353</v>
      </c>
      <c r="H242" t="s">
        <v>748</v>
      </c>
      <c r="I242">
        <v>1664295715.1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548.5792991861472</v>
      </c>
      <c r="AK242">
        <v>507.6309030303027</v>
      </c>
      <c r="AL242">
        <v>3.236367445887304</v>
      </c>
      <c r="AM242">
        <v>63.45</v>
      </c>
      <c r="AN242">
        <f>(AP242 - AO242 + BO242*1E3/(8.314*(BQ242+273.15)) * AR242/BN242 * AQ242) * BN242/(100*BB242) * 1000/(1000 - AP242)</f>
        <v>0</v>
      </c>
      <c r="AO242">
        <v>13.0110475652344</v>
      </c>
      <c r="AP242">
        <v>18.35281188811189</v>
      </c>
      <c r="AQ242">
        <v>-3.028063023208705E-05</v>
      </c>
      <c r="AR242">
        <v>96.67951162515486</v>
      </c>
      <c r="AS242">
        <v>6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1664295715.1</v>
      </c>
      <c r="BH242">
        <v>476.1224814814815</v>
      </c>
      <c r="BI242">
        <v>526.2358518518517</v>
      </c>
      <c r="BJ242">
        <v>18.3553962962963</v>
      </c>
      <c r="BK242">
        <v>12.99392222222222</v>
      </c>
      <c r="BL242">
        <v>472.7681481481482</v>
      </c>
      <c r="BM242">
        <v>18.15644074074074</v>
      </c>
      <c r="BN242">
        <v>500.0821851851852</v>
      </c>
      <c r="BO242">
        <v>91.09547037037036</v>
      </c>
      <c r="BP242">
        <v>0.09997790740740739</v>
      </c>
      <c r="BQ242">
        <v>24.66048148148148</v>
      </c>
      <c r="BR242">
        <v>25.00495185185185</v>
      </c>
      <c r="BS242">
        <v>999.9000000000001</v>
      </c>
      <c r="BT242">
        <v>0</v>
      </c>
      <c r="BU242">
        <v>0</v>
      </c>
      <c r="BV242">
        <v>9997.478518518519</v>
      </c>
      <c r="BW242">
        <v>0</v>
      </c>
      <c r="BX242">
        <v>8.384930000000001</v>
      </c>
      <c r="BY242">
        <v>-50.11332592592593</v>
      </c>
      <c r="BZ242">
        <v>485.0253703703704</v>
      </c>
      <c r="CA242">
        <v>533.1641111111111</v>
      </c>
      <c r="CB242">
        <v>5.361474074074074</v>
      </c>
      <c r="CC242">
        <v>526.2358518518517</v>
      </c>
      <c r="CD242">
        <v>12.99392222222222</v>
      </c>
      <c r="CE242">
        <v>1.672094074074074</v>
      </c>
      <c r="CF242">
        <v>1.183688518518519</v>
      </c>
      <c r="CG242">
        <v>14.63976666666666</v>
      </c>
      <c r="CH242">
        <v>9.397928518518519</v>
      </c>
      <c r="CI242">
        <v>2000.00962962963</v>
      </c>
      <c r="CJ242">
        <v>0.9800002222222223</v>
      </c>
      <c r="CK242">
        <v>0.02000023703703704</v>
      </c>
      <c r="CL242">
        <v>0</v>
      </c>
      <c r="CM242">
        <v>856.7732962962963</v>
      </c>
      <c r="CN242">
        <v>5.000560000000001</v>
      </c>
      <c r="CO242">
        <v>17092.27037037037</v>
      </c>
      <c r="CP242">
        <v>17294.95555555556</v>
      </c>
      <c r="CQ242">
        <v>38.46266666666666</v>
      </c>
      <c r="CR242">
        <v>38.99299999999999</v>
      </c>
      <c r="CS242">
        <v>38.24299999999999</v>
      </c>
      <c r="CT242">
        <v>37.69633333333334</v>
      </c>
      <c r="CU242">
        <v>39.17092592592593</v>
      </c>
      <c r="CV242">
        <v>1955.108518518519</v>
      </c>
      <c r="CW242">
        <v>39.90111111111111</v>
      </c>
      <c r="CX242">
        <v>0</v>
      </c>
      <c r="CY242">
        <v>1664295738.9</v>
      </c>
      <c r="CZ242">
        <v>0</v>
      </c>
      <c r="DA242">
        <v>0</v>
      </c>
      <c r="DB242" t="s">
        <v>356</v>
      </c>
      <c r="DC242">
        <v>1663861122</v>
      </c>
      <c r="DD242">
        <v>1663861125</v>
      </c>
      <c r="DE242">
        <v>0</v>
      </c>
      <c r="DF242">
        <v>-0.287</v>
      </c>
      <c r="DG242">
        <v>-0.004</v>
      </c>
      <c r="DH242">
        <v>3.172</v>
      </c>
      <c r="DI242">
        <v>0.178</v>
      </c>
      <c r="DJ242">
        <v>400</v>
      </c>
      <c r="DK242">
        <v>17</v>
      </c>
      <c r="DL242">
        <v>0.18</v>
      </c>
      <c r="DM242">
        <v>0.07000000000000001</v>
      </c>
      <c r="DN242">
        <v>-49.58578</v>
      </c>
      <c r="DO242">
        <v>-10.57304015009375</v>
      </c>
      <c r="DP242">
        <v>1.029160628424932</v>
      </c>
      <c r="DQ242">
        <v>0</v>
      </c>
      <c r="DR242">
        <v>5.3807555</v>
      </c>
      <c r="DS242">
        <v>-0.3819881425891195</v>
      </c>
      <c r="DT242">
        <v>0.03862558128688814</v>
      </c>
      <c r="DU242">
        <v>0</v>
      </c>
      <c r="DV242">
        <v>0</v>
      </c>
      <c r="DW242">
        <v>2</v>
      </c>
      <c r="DX242" t="s">
        <v>357</v>
      </c>
      <c r="DY242">
        <v>2.98062</v>
      </c>
      <c r="DZ242">
        <v>2.72812</v>
      </c>
      <c r="EA242">
        <v>0.0985063</v>
      </c>
      <c r="EB242">
        <v>0.106707</v>
      </c>
      <c r="EC242">
        <v>0.08977839999999999</v>
      </c>
      <c r="ED242">
        <v>0.07070410000000001</v>
      </c>
      <c r="EE242">
        <v>27096.4</v>
      </c>
      <c r="EF242">
        <v>26450</v>
      </c>
      <c r="EG242">
        <v>30582.3</v>
      </c>
      <c r="EH242">
        <v>29850.8</v>
      </c>
      <c r="EI242">
        <v>38405</v>
      </c>
      <c r="EJ242">
        <v>36529.5</v>
      </c>
      <c r="EK242">
        <v>46768.6</v>
      </c>
      <c r="EL242">
        <v>44385.3</v>
      </c>
      <c r="EM242">
        <v>1.8829</v>
      </c>
      <c r="EN242">
        <v>1.88643</v>
      </c>
      <c r="EO242">
        <v>0.115987</v>
      </c>
      <c r="EP242">
        <v>0</v>
      </c>
      <c r="EQ242">
        <v>23.1088</v>
      </c>
      <c r="ER242">
        <v>999.9</v>
      </c>
      <c r="ES242">
        <v>37.4</v>
      </c>
      <c r="ET242">
        <v>30</v>
      </c>
      <c r="EU242">
        <v>17.4924</v>
      </c>
      <c r="EV242">
        <v>63.4155</v>
      </c>
      <c r="EW242">
        <v>24.2989</v>
      </c>
      <c r="EX242">
        <v>1</v>
      </c>
      <c r="EY242">
        <v>-0.11718</v>
      </c>
      <c r="EZ242">
        <v>1.06898</v>
      </c>
      <c r="FA242">
        <v>20.2411</v>
      </c>
      <c r="FB242">
        <v>5.22897</v>
      </c>
      <c r="FC242">
        <v>11.968</v>
      </c>
      <c r="FD242">
        <v>4.97065</v>
      </c>
      <c r="FE242">
        <v>3.28935</v>
      </c>
      <c r="FF242">
        <v>9999</v>
      </c>
      <c r="FG242">
        <v>9999</v>
      </c>
      <c r="FH242">
        <v>9999</v>
      </c>
      <c r="FI242">
        <v>377.6</v>
      </c>
      <c r="FJ242">
        <v>4.97275</v>
      </c>
      <c r="FK242">
        <v>1.87692</v>
      </c>
      <c r="FL242">
        <v>1.875</v>
      </c>
      <c r="FM242">
        <v>1.87783</v>
      </c>
      <c r="FN242">
        <v>1.87454</v>
      </c>
      <c r="FO242">
        <v>1.87819</v>
      </c>
      <c r="FP242">
        <v>1.87531</v>
      </c>
      <c r="FQ242">
        <v>1.87637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3.417</v>
      </c>
      <c r="GF242">
        <v>0.1989</v>
      </c>
      <c r="GG242">
        <v>1.777354642861949</v>
      </c>
      <c r="GH242">
        <v>0.004141656873719072</v>
      </c>
      <c r="GI242">
        <v>-1.960372967482991E-06</v>
      </c>
      <c r="GJ242">
        <v>5.42736388890357E-10</v>
      </c>
      <c r="GK242">
        <v>-0.009777689371679627</v>
      </c>
      <c r="GL242">
        <v>0.002273355880072555</v>
      </c>
      <c r="GM242">
        <v>0.000541358641816816</v>
      </c>
      <c r="GN242">
        <v>-1.836191331155658E-06</v>
      </c>
      <c r="GO242">
        <v>-0</v>
      </c>
      <c r="GP242">
        <v>2096</v>
      </c>
      <c r="GQ242">
        <v>1</v>
      </c>
      <c r="GR242">
        <v>23</v>
      </c>
      <c r="GS242">
        <v>7243.3</v>
      </c>
      <c r="GT242">
        <v>7243.3</v>
      </c>
      <c r="GU242">
        <v>1.39893</v>
      </c>
      <c r="GV242">
        <v>2.52686</v>
      </c>
      <c r="GW242">
        <v>1.39893</v>
      </c>
      <c r="GX242">
        <v>2.33521</v>
      </c>
      <c r="GY242">
        <v>1.44897</v>
      </c>
      <c r="GZ242">
        <v>2.44507</v>
      </c>
      <c r="HA242">
        <v>34.7379</v>
      </c>
      <c r="HB242">
        <v>15.174</v>
      </c>
      <c r="HC242">
        <v>18</v>
      </c>
      <c r="HD242">
        <v>487.109</v>
      </c>
      <c r="HE242">
        <v>460.082</v>
      </c>
      <c r="HF242">
        <v>21.8226</v>
      </c>
      <c r="HG242">
        <v>25.4994</v>
      </c>
      <c r="HH242">
        <v>29.9998</v>
      </c>
      <c r="HI242">
        <v>25.3727</v>
      </c>
      <c r="HJ242">
        <v>25.4535</v>
      </c>
      <c r="HK242">
        <v>28.0868</v>
      </c>
      <c r="HL242">
        <v>26.787</v>
      </c>
      <c r="HM242">
        <v>36.1045</v>
      </c>
      <c r="HN242">
        <v>21.8102</v>
      </c>
      <c r="HO242">
        <v>573.798</v>
      </c>
      <c r="HP242">
        <v>13.13</v>
      </c>
      <c r="HQ242">
        <v>101.084</v>
      </c>
      <c r="HR242">
        <v>102.067</v>
      </c>
    </row>
    <row r="243" spans="1:226">
      <c r="A243">
        <v>227</v>
      </c>
      <c r="B243">
        <v>1664295727.6</v>
      </c>
      <c r="C243">
        <v>2620.599999904633</v>
      </c>
      <c r="D243" t="s">
        <v>815</v>
      </c>
      <c r="E243" t="s">
        <v>816</v>
      </c>
      <c r="F243">
        <v>5</v>
      </c>
      <c r="G243" t="s">
        <v>353</v>
      </c>
      <c r="H243" t="s">
        <v>748</v>
      </c>
      <c r="I243">
        <v>1664295719.814285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565.5081268709954</v>
      </c>
      <c r="AK243">
        <v>523.9524787878786</v>
      </c>
      <c r="AL243">
        <v>3.276989783549751</v>
      </c>
      <c r="AM243">
        <v>63.45</v>
      </c>
      <c r="AN243">
        <f>(AP243 - AO243 + BO243*1E3/(8.314*(BQ243+273.15)) * AR243/BN243 * AQ243) * BN243/(100*BB243) * 1000/(1000 - AP243)</f>
        <v>0</v>
      </c>
      <c r="AO243">
        <v>13.04289697981008</v>
      </c>
      <c r="AP243">
        <v>18.3458146853147</v>
      </c>
      <c r="AQ243">
        <v>-2.359711313881854E-05</v>
      </c>
      <c r="AR243">
        <v>96.67951162515486</v>
      </c>
      <c r="AS243">
        <v>6</v>
      </c>
      <c r="AT243">
        <v>1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1664295719.814285</v>
      </c>
      <c r="BH243">
        <v>491.0816428571429</v>
      </c>
      <c r="BI243">
        <v>541.9353214285715</v>
      </c>
      <c r="BJ243">
        <v>18.35525357142857</v>
      </c>
      <c r="BK243">
        <v>13.02307857142857</v>
      </c>
      <c r="BL243">
        <v>487.688</v>
      </c>
      <c r="BM243">
        <v>18.15629285714286</v>
      </c>
      <c r="BN243">
        <v>500.0813928571429</v>
      </c>
      <c r="BO243">
        <v>91.095225</v>
      </c>
      <c r="BP243">
        <v>0.1000451035714286</v>
      </c>
      <c r="BQ243">
        <v>24.65768214285715</v>
      </c>
      <c r="BR243">
        <v>25.00707142857143</v>
      </c>
      <c r="BS243">
        <v>999.9000000000002</v>
      </c>
      <c r="BT243">
        <v>0</v>
      </c>
      <c r="BU243">
        <v>0</v>
      </c>
      <c r="BV243">
        <v>9991.720000000001</v>
      </c>
      <c r="BW243">
        <v>0</v>
      </c>
      <c r="BX243">
        <v>8.384930000000001</v>
      </c>
      <c r="BY243">
        <v>-50.85361428571427</v>
      </c>
      <c r="BZ243">
        <v>500.2641071428571</v>
      </c>
      <c r="CA243">
        <v>549.0863571428571</v>
      </c>
      <c r="CB243">
        <v>5.33217107142857</v>
      </c>
      <c r="CC243">
        <v>541.9353214285715</v>
      </c>
      <c r="CD243">
        <v>13.02307857142857</v>
      </c>
      <c r="CE243">
        <v>1.672077142857143</v>
      </c>
      <c r="CF243">
        <v>1.186341428571428</v>
      </c>
      <c r="CG243">
        <v>14.6396</v>
      </c>
      <c r="CH243">
        <v>9.431223928571429</v>
      </c>
      <c r="CI243">
        <v>2000.015714285714</v>
      </c>
      <c r="CJ243">
        <v>0.9800002857142857</v>
      </c>
      <c r="CK243">
        <v>0.02000017142857143</v>
      </c>
      <c r="CL243">
        <v>0</v>
      </c>
      <c r="CM243">
        <v>859.5473214285714</v>
      </c>
      <c r="CN243">
        <v>5.000560000000001</v>
      </c>
      <c r="CO243">
        <v>17145.96785714286</v>
      </c>
      <c r="CP243">
        <v>17295</v>
      </c>
      <c r="CQ243">
        <v>38.43932142857143</v>
      </c>
      <c r="CR243">
        <v>38.973</v>
      </c>
      <c r="CS243">
        <v>38.223</v>
      </c>
      <c r="CT243">
        <v>37.6915</v>
      </c>
      <c r="CU243">
        <v>39.15157142857142</v>
      </c>
      <c r="CV243">
        <v>1955.115</v>
      </c>
      <c r="CW243">
        <v>39.90071428571429</v>
      </c>
      <c r="CX243">
        <v>0</v>
      </c>
      <c r="CY243">
        <v>1664295743.7</v>
      </c>
      <c r="CZ243">
        <v>0</v>
      </c>
      <c r="DA243">
        <v>0</v>
      </c>
      <c r="DB243" t="s">
        <v>356</v>
      </c>
      <c r="DC243">
        <v>1663861122</v>
      </c>
      <c r="DD243">
        <v>1663861125</v>
      </c>
      <c r="DE243">
        <v>0</v>
      </c>
      <c r="DF243">
        <v>-0.287</v>
      </c>
      <c r="DG243">
        <v>-0.004</v>
      </c>
      <c r="DH243">
        <v>3.172</v>
      </c>
      <c r="DI243">
        <v>0.178</v>
      </c>
      <c r="DJ243">
        <v>400</v>
      </c>
      <c r="DK243">
        <v>17</v>
      </c>
      <c r="DL243">
        <v>0.18</v>
      </c>
      <c r="DM243">
        <v>0.07000000000000001</v>
      </c>
      <c r="DN243">
        <v>-50.28660249999999</v>
      </c>
      <c r="DO243">
        <v>-9.335350469043064</v>
      </c>
      <c r="DP243">
        <v>0.9045305504756321</v>
      </c>
      <c r="DQ243">
        <v>0</v>
      </c>
      <c r="DR243">
        <v>5.35426475</v>
      </c>
      <c r="DS243">
        <v>-0.351775947467194</v>
      </c>
      <c r="DT243">
        <v>0.03561841510984864</v>
      </c>
      <c r="DU243">
        <v>0</v>
      </c>
      <c r="DV243">
        <v>0</v>
      </c>
      <c r="DW243">
        <v>2</v>
      </c>
      <c r="DX243" t="s">
        <v>357</v>
      </c>
      <c r="DY243">
        <v>2.98075</v>
      </c>
      <c r="DZ243">
        <v>2.7284</v>
      </c>
      <c r="EA243">
        <v>0.10079</v>
      </c>
      <c r="EB243">
        <v>0.109036</v>
      </c>
      <c r="EC243">
        <v>0.08974840000000001</v>
      </c>
      <c r="ED243">
        <v>0.0708206</v>
      </c>
      <c r="EE243">
        <v>27027.6</v>
      </c>
      <c r="EF243">
        <v>26380.7</v>
      </c>
      <c r="EG243">
        <v>30582.1</v>
      </c>
      <c r="EH243">
        <v>29850.3</v>
      </c>
      <c r="EI243">
        <v>38406.2</v>
      </c>
      <c r="EJ243">
        <v>36524.3</v>
      </c>
      <c r="EK243">
        <v>46768.3</v>
      </c>
      <c r="EL243">
        <v>44384.4</v>
      </c>
      <c r="EM243">
        <v>1.88302</v>
      </c>
      <c r="EN243">
        <v>1.88687</v>
      </c>
      <c r="EO243">
        <v>0.116121</v>
      </c>
      <c r="EP243">
        <v>0</v>
      </c>
      <c r="EQ243">
        <v>23.1052</v>
      </c>
      <c r="ER243">
        <v>999.9</v>
      </c>
      <c r="ES243">
        <v>37.4</v>
      </c>
      <c r="ET243">
        <v>30</v>
      </c>
      <c r="EU243">
        <v>17.4936</v>
      </c>
      <c r="EV243">
        <v>63.4855</v>
      </c>
      <c r="EW243">
        <v>24.2869</v>
      </c>
      <c r="EX243">
        <v>1</v>
      </c>
      <c r="EY243">
        <v>-0.117698</v>
      </c>
      <c r="EZ243">
        <v>1.09116</v>
      </c>
      <c r="FA243">
        <v>20.2412</v>
      </c>
      <c r="FB243">
        <v>5.23047</v>
      </c>
      <c r="FC243">
        <v>11.968</v>
      </c>
      <c r="FD243">
        <v>4.9706</v>
      </c>
      <c r="FE243">
        <v>3.28953</v>
      </c>
      <c r="FF243">
        <v>9999</v>
      </c>
      <c r="FG243">
        <v>9999</v>
      </c>
      <c r="FH243">
        <v>9999</v>
      </c>
      <c r="FI243">
        <v>377.6</v>
      </c>
      <c r="FJ243">
        <v>4.97275</v>
      </c>
      <c r="FK243">
        <v>1.87692</v>
      </c>
      <c r="FL243">
        <v>1.875</v>
      </c>
      <c r="FM243">
        <v>1.87786</v>
      </c>
      <c r="FN243">
        <v>1.87456</v>
      </c>
      <c r="FO243">
        <v>1.87818</v>
      </c>
      <c r="FP243">
        <v>1.87531</v>
      </c>
      <c r="FQ243">
        <v>1.87637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3.458</v>
      </c>
      <c r="GF243">
        <v>0.1987</v>
      </c>
      <c r="GG243">
        <v>1.777354642861949</v>
      </c>
      <c r="GH243">
        <v>0.004141656873719072</v>
      </c>
      <c r="GI243">
        <v>-1.960372967482991E-06</v>
      </c>
      <c r="GJ243">
        <v>5.42736388890357E-10</v>
      </c>
      <c r="GK243">
        <v>-0.009777689371679627</v>
      </c>
      <c r="GL243">
        <v>0.002273355880072555</v>
      </c>
      <c r="GM243">
        <v>0.000541358641816816</v>
      </c>
      <c r="GN243">
        <v>-1.836191331155658E-06</v>
      </c>
      <c r="GO243">
        <v>-0</v>
      </c>
      <c r="GP243">
        <v>2096</v>
      </c>
      <c r="GQ243">
        <v>1</v>
      </c>
      <c r="GR243">
        <v>23</v>
      </c>
      <c r="GS243">
        <v>7243.4</v>
      </c>
      <c r="GT243">
        <v>7243.4</v>
      </c>
      <c r="GU243">
        <v>1.43066</v>
      </c>
      <c r="GV243">
        <v>2.52075</v>
      </c>
      <c r="GW243">
        <v>1.39893</v>
      </c>
      <c r="GX243">
        <v>2.33521</v>
      </c>
      <c r="GY243">
        <v>1.44897</v>
      </c>
      <c r="GZ243">
        <v>2.44873</v>
      </c>
      <c r="HA243">
        <v>34.7379</v>
      </c>
      <c r="HB243">
        <v>15.1827</v>
      </c>
      <c r="HC243">
        <v>18</v>
      </c>
      <c r="HD243">
        <v>487.166</v>
      </c>
      <c r="HE243">
        <v>460.353</v>
      </c>
      <c r="HF243">
        <v>21.8128</v>
      </c>
      <c r="HG243">
        <v>25.4968</v>
      </c>
      <c r="HH243">
        <v>29.9999</v>
      </c>
      <c r="HI243">
        <v>25.3711</v>
      </c>
      <c r="HJ243">
        <v>25.4519</v>
      </c>
      <c r="HK243">
        <v>28.7023</v>
      </c>
      <c r="HL243">
        <v>26.5116</v>
      </c>
      <c r="HM243">
        <v>35.7336</v>
      </c>
      <c r="HN243">
        <v>21.7998</v>
      </c>
      <c r="HO243">
        <v>587.1660000000001</v>
      </c>
      <c r="HP243">
        <v>13.1715</v>
      </c>
      <c r="HQ243">
        <v>101.083</v>
      </c>
      <c r="HR243">
        <v>102.065</v>
      </c>
    </row>
    <row r="244" spans="1:226">
      <c r="A244">
        <v>228</v>
      </c>
      <c r="B244">
        <v>1664295732.6</v>
      </c>
      <c r="C244">
        <v>2625.599999904633</v>
      </c>
      <c r="D244" t="s">
        <v>817</v>
      </c>
      <c r="E244" t="s">
        <v>818</v>
      </c>
      <c r="F244">
        <v>5</v>
      </c>
      <c r="G244" t="s">
        <v>353</v>
      </c>
      <c r="H244" t="s">
        <v>748</v>
      </c>
      <c r="I244">
        <v>1664295725.1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582.4375581021648</v>
      </c>
      <c r="AK244">
        <v>540.3169272727272</v>
      </c>
      <c r="AL244">
        <v>3.270434632034624</v>
      </c>
      <c r="AM244">
        <v>63.45</v>
      </c>
      <c r="AN244">
        <f>(AP244 - AO244 + BO244*1E3/(8.314*(BQ244+273.15)) * AR244/BN244 * AQ244) * BN244/(100*BB244) * 1000/(1000 - AP244)</f>
        <v>0</v>
      </c>
      <c r="AO244">
        <v>13.07138897558951</v>
      </c>
      <c r="AP244">
        <v>18.34373076923078</v>
      </c>
      <c r="AQ244">
        <v>-1.789573571577463E-05</v>
      </c>
      <c r="AR244">
        <v>96.67951162515486</v>
      </c>
      <c r="AS244">
        <v>6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1664295725.1</v>
      </c>
      <c r="BH244">
        <v>507.9422592592592</v>
      </c>
      <c r="BI244">
        <v>559.5165925925926</v>
      </c>
      <c r="BJ244">
        <v>18.35067037037037</v>
      </c>
      <c r="BK244">
        <v>13.04845185185185</v>
      </c>
      <c r="BL244">
        <v>504.5048518518519</v>
      </c>
      <c r="BM244">
        <v>18.1518</v>
      </c>
      <c r="BN244">
        <v>500.0805185185185</v>
      </c>
      <c r="BO244">
        <v>91.09392222222223</v>
      </c>
      <c r="BP244">
        <v>0.09995823333333335</v>
      </c>
      <c r="BQ244">
        <v>24.65359629629629</v>
      </c>
      <c r="BR244">
        <v>25.00917407407407</v>
      </c>
      <c r="BS244">
        <v>999.9000000000001</v>
      </c>
      <c r="BT244">
        <v>0</v>
      </c>
      <c r="BU244">
        <v>0</v>
      </c>
      <c r="BV244">
        <v>9995.667407407409</v>
      </c>
      <c r="BW244">
        <v>0</v>
      </c>
      <c r="BX244">
        <v>8.384930000000001</v>
      </c>
      <c r="BY244">
        <v>-51.57434814814815</v>
      </c>
      <c r="BZ244">
        <v>517.4374444444444</v>
      </c>
      <c r="CA244">
        <v>566.9143333333333</v>
      </c>
      <c r="CB244">
        <v>5.302219629629629</v>
      </c>
      <c r="CC244">
        <v>559.5165925925926</v>
      </c>
      <c r="CD244">
        <v>13.04845185185185</v>
      </c>
      <c r="CE244">
        <v>1.671634444444445</v>
      </c>
      <c r="CF244">
        <v>1.188634074074074</v>
      </c>
      <c r="CG244">
        <v>14.63550370370371</v>
      </c>
      <c r="CH244">
        <v>9.45992925925926</v>
      </c>
      <c r="CI244">
        <v>2000.021481481481</v>
      </c>
      <c r="CJ244">
        <v>0.9800001111111111</v>
      </c>
      <c r="CK244">
        <v>0.02000035185185185</v>
      </c>
      <c r="CL244">
        <v>0</v>
      </c>
      <c r="CM244">
        <v>862.5797777777777</v>
      </c>
      <c r="CN244">
        <v>5.000560000000001</v>
      </c>
      <c r="CO244">
        <v>17206.07037037037</v>
      </c>
      <c r="CP244">
        <v>17295.05555555555</v>
      </c>
      <c r="CQ244">
        <v>38.42551851851852</v>
      </c>
      <c r="CR244">
        <v>38.95099999999999</v>
      </c>
      <c r="CS244">
        <v>38.20099999999999</v>
      </c>
      <c r="CT244">
        <v>37.687</v>
      </c>
      <c r="CU244">
        <v>39.12259259259259</v>
      </c>
      <c r="CV244">
        <v>1955.120370370371</v>
      </c>
      <c r="CW244">
        <v>39.90111111111111</v>
      </c>
      <c r="CX244">
        <v>0</v>
      </c>
      <c r="CY244">
        <v>1664295748.5</v>
      </c>
      <c r="CZ244">
        <v>0</v>
      </c>
      <c r="DA244">
        <v>0</v>
      </c>
      <c r="DB244" t="s">
        <v>356</v>
      </c>
      <c r="DC244">
        <v>1663861122</v>
      </c>
      <c r="DD244">
        <v>1663861125</v>
      </c>
      <c r="DE244">
        <v>0</v>
      </c>
      <c r="DF244">
        <v>-0.287</v>
      </c>
      <c r="DG244">
        <v>-0.004</v>
      </c>
      <c r="DH244">
        <v>3.172</v>
      </c>
      <c r="DI244">
        <v>0.178</v>
      </c>
      <c r="DJ244">
        <v>400</v>
      </c>
      <c r="DK244">
        <v>17</v>
      </c>
      <c r="DL244">
        <v>0.18</v>
      </c>
      <c r="DM244">
        <v>0.07000000000000001</v>
      </c>
      <c r="DN244">
        <v>-51.187425</v>
      </c>
      <c r="DO244">
        <v>-8.43969455909939</v>
      </c>
      <c r="DP244">
        <v>0.8212637797169678</v>
      </c>
      <c r="DQ244">
        <v>0</v>
      </c>
      <c r="DR244">
        <v>5.31582575</v>
      </c>
      <c r="DS244">
        <v>-0.3519481801125742</v>
      </c>
      <c r="DT244">
        <v>0.0351197463606658</v>
      </c>
      <c r="DU244">
        <v>0</v>
      </c>
      <c r="DV244">
        <v>0</v>
      </c>
      <c r="DW244">
        <v>2</v>
      </c>
      <c r="DX244" t="s">
        <v>357</v>
      </c>
      <c r="DY244">
        <v>2.98062</v>
      </c>
      <c r="DZ244">
        <v>2.72808</v>
      </c>
      <c r="EA244">
        <v>0.103052</v>
      </c>
      <c r="EB244">
        <v>0.111241</v>
      </c>
      <c r="EC244">
        <v>0.0897372</v>
      </c>
      <c r="ED244">
        <v>0.0709515</v>
      </c>
      <c r="EE244">
        <v>26960.3</v>
      </c>
      <c r="EF244">
        <v>26315.1</v>
      </c>
      <c r="EG244">
        <v>30582.8</v>
      </c>
      <c r="EH244">
        <v>29850</v>
      </c>
      <c r="EI244">
        <v>38407.9</v>
      </c>
      <c r="EJ244">
        <v>36518.8</v>
      </c>
      <c r="EK244">
        <v>46769.6</v>
      </c>
      <c r="EL244">
        <v>44383.9</v>
      </c>
      <c r="EM244">
        <v>1.88297</v>
      </c>
      <c r="EN244">
        <v>1.88697</v>
      </c>
      <c r="EO244">
        <v>0.115458</v>
      </c>
      <c r="EP244">
        <v>0</v>
      </c>
      <c r="EQ244">
        <v>23.1013</v>
      </c>
      <c r="ER244">
        <v>999.9</v>
      </c>
      <c r="ES244">
        <v>37.4</v>
      </c>
      <c r="ET244">
        <v>30</v>
      </c>
      <c r="EU244">
        <v>17.4909</v>
      </c>
      <c r="EV244">
        <v>63.7355</v>
      </c>
      <c r="EW244">
        <v>24.359</v>
      </c>
      <c r="EX244">
        <v>1</v>
      </c>
      <c r="EY244">
        <v>-0.117607</v>
      </c>
      <c r="EZ244">
        <v>1.10493</v>
      </c>
      <c r="FA244">
        <v>20.241</v>
      </c>
      <c r="FB244">
        <v>5.22957</v>
      </c>
      <c r="FC244">
        <v>11.968</v>
      </c>
      <c r="FD244">
        <v>4.9704</v>
      </c>
      <c r="FE244">
        <v>3.28935</v>
      </c>
      <c r="FF244">
        <v>9999</v>
      </c>
      <c r="FG244">
        <v>9999</v>
      </c>
      <c r="FH244">
        <v>9999</v>
      </c>
      <c r="FI244">
        <v>377.6</v>
      </c>
      <c r="FJ244">
        <v>4.97275</v>
      </c>
      <c r="FK244">
        <v>1.87695</v>
      </c>
      <c r="FL244">
        <v>1.875</v>
      </c>
      <c r="FM244">
        <v>1.87784</v>
      </c>
      <c r="FN244">
        <v>1.87455</v>
      </c>
      <c r="FO244">
        <v>1.8782</v>
      </c>
      <c r="FP244">
        <v>1.8753</v>
      </c>
      <c r="FQ244">
        <v>1.87637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3.499</v>
      </c>
      <c r="GF244">
        <v>0.1987</v>
      </c>
      <c r="GG244">
        <v>1.777354642861949</v>
      </c>
      <c r="GH244">
        <v>0.004141656873719072</v>
      </c>
      <c r="GI244">
        <v>-1.960372967482991E-06</v>
      </c>
      <c r="GJ244">
        <v>5.42736388890357E-10</v>
      </c>
      <c r="GK244">
        <v>-0.009777689371679627</v>
      </c>
      <c r="GL244">
        <v>0.002273355880072555</v>
      </c>
      <c r="GM244">
        <v>0.000541358641816816</v>
      </c>
      <c r="GN244">
        <v>-1.836191331155658E-06</v>
      </c>
      <c r="GO244">
        <v>-0</v>
      </c>
      <c r="GP244">
        <v>2096</v>
      </c>
      <c r="GQ244">
        <v>1</v>
      </c>
      <c r="GR244">
        <v>23</v>
      </c>
      <c r="GS244">
        <v>7243.5</v>
      </c>
      <c r="GT244">
        <v>7243.5</v>
      </c>
      <c r="GU244">
        <v>1.45996</v>
      </c>
      <c r="GV244">
        <v>2.52197</v>
      </c>
      <c r="GW244">
        <v>1.39893</v>
      </c>
      <c r="GX244">
        <v>2.33521</v>
      </c>
      <c r="GY244">
        <v>1.44897</v>
      </c>
      <c r="GZ244">
        <v>2.44263</v>
      </c>
      <c r="HA244">
        <v>34.7379</v>
      </c>
      <c r="HB244">
        <v>15.1827</v>
      </c>
      <c r="HC244">
        <v>18</v>
      </c>
      <c r="HD244">
        <v>487.124</v>
      </c>
      <c r="HE244">
        <v>460.401</v>
      </c>
      <c r="HF244">
        <v>21.8011</v>
      </c>
      <c r="HG244">
        <v>25.4941</v>
      </c>
      <c r="HH244">
        <v>30</v>
      </c>
      <c r="HI244">
        <v>25.369</v>
      </c>
      <c r="HJ244">
        <v>25.4501</v>
      </c>
      <c r="HK244">
        <v>29.3674</v>
      </c>
      <c r="HL244">
        <v>26.2366</v>
      </c>
      <c r="HM244">
        <v>35.7336</v>
      </c>
      <c r="HN244">
        <v>21.7907</v>
      </c>
      <c r="HO244">
        <v>607.235</v>
      </c>
      <c r="HP244">
        <v>13.2128</v>
      </c>
      <c r="HQ244">
        <v>101.085</v>
      </c>
      <c r="HR244">
        <v>102.064</v>
      </c>
    </row>
    <row r="245" spans="1:226">
      <c r="A245">
        <v>229</v>
      </c>
      <c r="B245">
        <v>1664295737.6</v>
      </c>
      <c r="C245">
        <v>2630.599999904633</v>
      </c>
      <c r="D245" t="s">
        <v>819</v>
      </c>
      <c r="E245" t="s">
        <v>820</v>
      </c>
      <c r="F245">
        <v>5</v>
      </c>
      <c r="G245" t="s">
        <v>353</v>
      </c>
      <c r="H245" t="s">
        <v>748</v>
      </c>
      <c r="I245">
        <v>1664295729.814285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598.9460220848486</v>
      </c>
      <c r="AK245">
        <v>556.560684848485</v>
      </c>
      <c r="AL245">
        <v>3.247389437229428</v>
      </c>
      <c r="AM245">
        <v>63.45</v>
      </c>
      <c r="AN245">
        <f>(AP245 - AO245 + BO245*1E3/(8.314*(BQ245+273.15)) * AR245/BN245 * AQ245) * BN245/(100*BB245) * 1000/(1000 - AP245)</f>
        <v>0</v>
      </c>
      <c r="AO245">
        <v>13.10657785692101</v>
      </c>
      <c r="AP245">
        <v>18.34208601398603</v>
      </c>
      <c r="AQ245">
        <v>-1.933297987740138E-05</v>
      </c>
      <c r="AR245">
        <v>96.67951162515486</v>
      </c>
      <c r="AS245">
        <v>6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1664295729.814285</v>
      </c>
      <c r="BH245">
        <v>523.0332142857144</v>
      </c>
      <c r="BI245">
        <v>575.12375</v>
      </c>
      <c r="BJ245">
        <v>18.34561785714286</v>
      </c>
      <c r="BK245">
        <v>13.08064285714286</v>
      </c>
      <c r="BL245">
        <v>519.5572142857143</v>
      </c>
      <c r="BM245">
        <v>18.14684642857143</v>
      </c>
      <c r="BN245">
        <v>500.0697857142858</v>
      </c>
      <c r="BO245">
        <v>91.092325</v>
      </c>
      <c r="BP245">
        <v>0.09997868928571428</v>
      </c>
      <c r="BQ245">
        <v>24.65010357142857</v>
      </c>
      <c r="BR245">
        <v>25.00879285714286</v>
      </c>
      <c r="BS245">
        <v>999.9000000000002</v>
      </c>
      <c r="BT245">
        <v>0</v>
      </c>
      <c r="BU245">
        <v>0</v>
      </c>
      <c r="BV245">
        <v>9993.633928571429</v>
      </c>
      <c r="BW245">
        <v>0</v>
      </c>
      <c r="BX245">
        <v>8.384930000000001</v>
      </c>
      <c r="BY245">
        <v>-52.09058571428572</v>
      </c>
      <c r="BZ245">
        <v>532.8077857142857</v>
      </c>
      <c r="CA245">
        <v>582.7468928571429</v>
      </c>
      <c r="CB245">
        <v>5.26497642857143</v>
      </c>
      <c r="CC245">
        <v>575.12375</v>
      </c>
      <c r="CD245">
        <v>13.08064285714286</v>
      </c>
      <c r="CE245">
        <v>1.671145</v>
      </c>
      <c r="CF245">
        <v>1.191546428571429</v>
      </c>
      <c r="CG245">
        <v>14.63096428571428</v>
      </c>
      <c r="CH245">
        <v>9.496310714285713</v>
      </c>
      <c r="CI245">
        <v>2000.015714285714</v>
      </c>
      <c r="CJ245">
        <v>0.9799998571428571</v>
      </c>
      <c r="CK245">
        <v>0.02000061428571428</v>
      </c>
      <c r="CL245">
        <v>0</v>
      </c>
      <c r="CM245">
        <v>865.2228928571429</v>
      </c>
      <c r="CN245">
        <v>5.000560000000001</v>
      </c>
      <c r="CO245">
        <v>17257.84642857143</v>
      </c>
      <c r="CP245">
        <v>17295.00714285715</v>
      </c>
      <c r="CQ245">
        <v>38.406</v>
      </c>
      <c r="CR245">
        <v>38.937</v>
      </c>
      <c r="CS245">
        <v>38.187</v>
      </c>
      <c r="CT245">
        <v>37.67814285714285</v>
      </c>
      <c r="CU245">
        <v>39.098</v>
      </c>
      <c r="CV245">
        <v>1955.114285714286</v>
      </c>
      <c r="CW245">
        <v>39.90142857142857</v>
      </c>
      <c r="CX245">
        <v>0</v>
      </c>
      <c r="CY245">
        <v>1664295753.9</v>
      </c>
      <c r="CZ245">
        <v>0</v>
      </c>
      <c r="DA245">
        <v>0</v>
      </c>
      <c r="DB245" t="s">
        <v>356</v>
      </c>
      <c r="DC245">
        <v>1663861122</v>
      </c>
      <c r="DD245">
        <v>1663861125</v>
      </c>
      <c r="DE245">
        <v>0</v>
      </c>
      <c r="DF245">
        <v>-0.287</v>
      </c>
      <c r="DG245">
        <v>-0.004</v>
      </c>
      <c r="DH245">
        <v>3.172</v>
      </c>
      <c r="DI245">
        <v>0.178</v>
      </c>
      <c r="DJ245">
        <v>400</v>
      </c>
      <c r="DK245">
        <v>17</v>
      </c>
      <c r="DL245">
        <v>0.18</v>
      </c>
      <c r="DM245">
        <v>0.07000000000000001</v>
      </c>
      <c r="DN245">
        <v>-51.6794</v>
      </c>
      <c r="DO245">
        <v>-7.190487804878135</v>
      </c>
      <c r="DP245">
        <v>0.7331037054379342</v>
      </c>
      <c r="DQ245">
        <v>0</v>
      </c>
      <c r="DR245">
        <v>5.289654634146341</v>
      </c>
      <c r="DS245">
        <v>-0.4502859930313557</v>
      </c>
      <c r="DT245">
        <v>0.0445538446561757</v>
      </c>
      <c r="DU245">
        <v>0</v>
      </c>
      <c r="DV245">
        <v>0</v>
      </c>
      <c r="DW245">
        <v>2</v>
      </c>
      <c r="DX245" t="s">
        <v>357</v>
      </c>
      <c r="DY245">
        <v>2.98084</v>
      </c>
      <c r="DZ245">
        <v>2.72835</v>
      </c>
      <c r="EA245">
        <v>0.105258</v>
      </c>
      <c r="EB245">
        <v>0.113412</v>
      </c>
      <c r="EC245">
        <v>0.08973589999999999</v>
      </c>
      <c r="ED245">
        <v>0.0711434</v>
      </c>
      <c r="EE245">
        <v>26893.4</v>
      </c>
      <c r="EF245">
        <v>26251</v>
      </c>
      <c r="EG245">
        <v>30582.1</v>
      </c>
      <c r="EH245">
        <v>29850.2</v>
      </c>
      <c r="EI245">
        <v>38407.1</v>
      </c>
      <c r="EJ245">
        <v>36511.5</v>
      </c>
      <c r="EK245">
        <v>46768.4</v>
      </c>
      <c r="EL245">
        <v>44384</v>
      </c>
      <c r="EM245">
        <v>1.8832</v>
      </c>
      <c r="EN245">
        <v>1.88703</v>
      </c>
      <c r="EO245">
        <v>0.116058</v>
      </c>
      <c r="EP245">
        <v>0</v>
      </c>
      <c r="EQ245">
        <v>23.0979</v>
      </c>
      <c r="ER245">
        <v>999.9</v>
      </c>
      <c r="ES245">
        <v>37.4</v>
      </c>
      <c r="ET245">
        <v>30</v>
      </c>
      <c r="EU245">
        <v>17.4939</v>
      </c>
      <c r="EV245">
        <v>63.7155</v>
      </c>
      <c r="EW245">
        <v>24.1787</v>
      </c>
      <c r="EX245">
        <v>1</v>
      </c>
      <c r="EY245">
        <v>-0.117663</v>
      </c>
      <c r="EZ245">
        <v>1.1059</v>
      </c>
      <c r="FA245">
        <v>20.2411</v>
      </c>
      <c r="FB245">
        <v>5.23002</v>
      </c>
      <c r="FC245">
        <v>11.968</v>
      </c>
      <c r="FD245">
        <v>4.9706</v>
      </c>
      <c r="FE245">
        <v>3.28955</v>
      </c>
      <c r="FF245">
        <v>9999</v>
      </c>
      <c r="FG245">
        <v>9999</v>
      </c>
      <c r="FH245">
        <v>9999</v>
      </c>
      <c r="FI245">
        <v>377.6</v>
      </c>
      <c r="FJ245">
        <v>4.97274</v>
      </c>
      <c r="FK245">
        <v>1.87697</v>
      </c>
      <c r="FL245">
        <v>1.875</v>
      </c>
      <c r="FM245">
        <v>1.87788</v>
      </c>
      <c r="FN245">
        <v>1.87454</v>
      </c>
      <c r="FO245">
        <v>1.8782</v>
      </c>
      <c r="FP245">
        <v>1.87531</v>
      </c>
      <c r="FQ245">
        <v>1.87637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3.539</v>
      </c>
      <c r="GF245">
        <v>0.1987</v>
      </c>
      <c r="GG245">
        <v>1.777354642861949</v>
      </c>
      <c r="GH245">
        <v>0.004141656873719072</v>
      </c>
      <c r="GI245">
        <v>-1.960372967482991E-06</v>
      </c>
      <c r="GJ245">
        <v>5.42736388890357E-10</v>
      </c>
      <c r="GK245">
        <v>-0.009777689371679627</v>
      </c>
      <c r="GL245">
        <v>0.002273355880072555</v>
      </c>
      <c r="GM245">
        <v>0.000541358641816816</v>
      </c>
      <c r="GN245">
        <v>-1.836191331155658E-06</v>
      </c>
      <c r="GO245">
        <v>-0</v>
      </c>
      <c r="GP245">
        <v>2096</v>
      </c>
      <c r="GQ245">
        <v>1</v>
      </c>
      <c r="GR245">
        <v>23</v>
      </c>
      <c r="GS245">
        <v>7243.6</v>
      </c>
      <c r="GT245">
        <v>7243.5</v>
      </c>
      <c r="GU245">
        <v>1.49536</v>
      </c>
      <c r="GV245">
        <v>2.52197</v>
      </c>
      <c r="GW245">
        <v>1.39893</v>
      </c>
      <c r="GX245">
        <v>2.33521</v>
      </c>
      <c r="GY245">
        <v>1.44897</v>
      </c>
      <c r="GZ245">
        <v>2.4707</v>
      </c>
      <c r="HA245">
        <v>34.7379</v>
      </c>
      <c r="HB245">
        <v>15.174</v>
      </c>
      <c r="HC245">
        <v>18</v>
      </c>
      <c r="HD245">
        <v>487.231</v>
      </c>
      <c r="HE245">
        <v>460.415</v>
      </c>
      <c r="HF245">
        <v>21.7901</v>
      </c>
      <c r="HG245">
        <v>25.4919</v>
      </c>
      <c r="HH245">
        <v>29.9999</v>
      </c>
      <c r="HI245">
        <v>25.3668</v>
      </c>
      <c r="HJ245">
        <v>25.448</v>
      </c>
      <c r="HK245">
        <v>29.9908</v>
      </c>
      <c r="HL245">
        <v>25.9241</v>
      </c>
      <c r="HM245">
        <v>35.7336</v>
      </c>
      <c r="HN245">
        <v>21.7843</v>
      </c>
      <c r="HO245">
        <v>620.773</v>
      </c>
      <c r="HP245">
        <v>13.249</v>
      </c>
      <c r="HQ245">
        <v>101.083</v>
      </c>
      <c r="HR245">
        <v>102.065</v>
      </c>
    </row>
    <row r="246" spans="1:226">
      <c r="A246">
        <v>230</v>
      </c>
      <c r="B246">
        <v>1664295742.6</v>
      </c>
      <c r="C246">
        <v>2635.599999904633</v>
      </c>
      <c r="D246" t="s">
        <v>821</v>
      </c>
      <c r="E246" t="s">
        <v>822</v>
      </c>
      <c r="F246">
        <v>5</v>
      </c>
      <c r="G246" t="s">
        <v>353</v>
      </c>
      <c r="H246" t="s">
        <v>748</v>
      </c>
      <c r="I246">
        <v>1664295735.1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615.7356846406927</v>
      </c>
      <c r="AK246">
        <v>572.8516181818179</v>
      </c>
      <c r="AL246">
        <v>3.266819913419814</v>
      </c>
      <c r="AM246">
        <v>63.45</v>
      </c>
      <c r="AN246">
        <f>(AP246 - AO246 + BO246*1E3/(8.314*(BQ246+273.15)) * AR246/BN246 * AQ246) * BN246/(100*BB246) * 1000/(1000 - AP246)</f>
        <v>0</v>
      </c>
      <c r="AO246">
        <v>13.16235046180511</v>
      </c>
      <c r="AP246">
        <v>18.35039440559441</v>
      </c>
      <c r="AQ246">
        <v>1.795058122359094E-05</v>
      </c>
      <c r="AR246">
        <v>96.67951162515486</v>
      </c>
      <c r="AS246">
        <v>6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1664295735.1</v>
      </c>
      <c r="BH246">
        <v>539.9622592592592</v>
      </c>
      <c r="BI246">
        <v>592.5700740740741</v>
      </c>
      <c r="BJ246">
        <v>18.34409259259259</v>
      </c>
      <c r="BK246">
        <v>13.12561851851852</v>
      </c>
      <c r="BL246">
        <v>536.4436666666667</v>
      </c>
      <c r="BM246">
        <v>18.14534814814815</v>
      </c>
      <c r="BN246">
        <v>500.0617777777778</v>
      </c>
      <c r="BO246">
        <v>91.09048148148149</v>
      </c>
      <c r="BP246">
        <v>0.09992344444444444</v>
      </c>
      <c r="BQ246">
        <v>24.6462962962963</v>
      </c>
      <c r="BR246">
        <v>25.00834074074074</v>
      </c>
      <c r="BS246">
        <v>999.9000000000001</v>
      </c>
      <c r="BT246">
        <v>0</v>
      </c>
      <c r="BU246">
        <v>0</v>
      </c>
      <c r="BV246">
        <v>9996.777407407408</v>
      </c>
      <c r="BW246">
        <v>0</v>
      </c>
      <c r="BX246">
        <v>8.384930000000001</v>
      </c>
      <c r="BY246">
        <v>-52.60794444444444</v>
      </c>
      <c r="BZ246">
        <v>550.0523333333333</v>
      </c>
      <c r="CA246">
        <v>600.452</v>
      </c>
      <c r="CB246">
        <v>5.218474444444445</v>
      </c>
      <c r="CC246">
        <v>592.5700740740741</v>
      </c>
      <c r="CD246">
        <v>13.12561851851852</v>
      </c>
      <c r="CE246">
        <v>1.670972222222222</v>
      </c>
      <c r="CF246">
        <v>1.19561962962963</v>
      </c>
      <c r="CG246">
        <v>14.62936296296296</v>
      </c>
      <c r="CH246">
        <v>9.54704888888889</v>
      </c>
      <c r="CI246">
        <v>2000.054074074075</v>
      </c>
      <c r="CJ246">
        <v>0.9799999999999999</v>
      </c>
      <c r="CK246">
        <v>0.02000046666666666</v>
      </c>
      <c r="CL246">
        <v>0</v>
      </c>
      <c r="CM246">
        <v>868.0611481481484</v>
      </c>
      <c r="CN246">
        <v>5.000560000000001</v>
      </c>
      <c r="CO246">
        <v>17313.9</v>
      </c>
      <c r="CP246">
        <v>17295.34444444444</v>
      </c>
      <c r="CQ246">
        <v>38.38877777777778</v>
      </c>
      <c r="CR246">
        <v>38.92781481481481</v>
      </c>
      <c r="CS246">
        <v>38.17551851851852</v>
      </c>
      <c r="CT246">
        <v>37.65714814814815</v>
      </c>
      <c r="CU246">
        <v>39.07599999999999</v>
      </c>
      <c r="CV246">
        <v>1955.152222222222</v>
      </c>
      <c r="CW246">
        <v>39.90185185185186</v>
      </c>
      <c r="CX246">
        <v>0</v>
      </c>
      <c r="CY246">
        <v>1664295758.7</v>
      </c>
      <c r="CZ246">
        <v>0</v>
      </c>
      <c r="DA246">
        <v>0</v>
      </c>
      <c r="DB246" t="s">
        <v>356</v>
      </c>
      <c r="DC246">
        <v>1663861122</v>
      </c>
      <c r="DD246">
        <v>1663861125</v>
      </c>
      <c r="DE246">
        <v>0</v>
      </c>
      <c r="DF246">
        <v>-0.287</v>
      </c>
      <c r="DG246">
        <v>-0.004</v>
      </c>
      <c r="DH246">
        <v>3.172</v>
      </c>
      <c r="DI246">
        <v>0.178</v>
      </c>
      <c r="DJ246">
        <v>400</v>
      </c>
      <c r="DK246">
        <v>17</v>
      </c>
      <c r="DL246">
        <v>0.18</v>
      </c>
      <c r="DM246">
        <v>0.07000000000000001</v>
      </c>
      <c r="DN246">
        <v>-52.2582219512195</v>
      </c>
      <c r="DO246">
        <v>-5.925512195121951</v>
      </c>
      <c r="DP246">
        <v>0.6042099637128235</v>
      </c>
      <c r="DQ246">
        <v>0</v>
      </c>
      <c r="DR246">
        <v>5.247600487804879</v>
      </c>
      <c r="DS246">
        <v>-0.5171389547038227</v>
      </c>
      <c r="DT246">
        <v>0.05134006693541392</v>
      </c>
      <c r="DU246">
        <v>0</v>
      </c>
      <c r="DV246">
        <v>0</v>
      </c>
      <c r="DW246">
        <v>2</v>
      </c>
      <c r="DX246" t="s">
        <v>357</v>
      </c>
      <c r="DY246">
        <v>2.98069</v>
      </c>
      <c r="DZ246">
        <v>2.72805</v>
      </c>
      <c r="EA246">
        <v>0.107443</v>
      </c>
      <c r="EB246">
        <v>0.115601</v>
      </c>
      <c r="EC246">
        <v>0.08976580000000001</v>
      </c>
      <c r="ED246">
        <v>0.0713577</v>
      </c>
      <c r="EE246">
        <v>26827.8</v>
      </c>
      <c r="EF246">
        <v>26186.7</v>
      </c>
      <c r="EG246">
        <v>30582.3</v>
      </c>
      <c r="EH246">
        <v>29850.7</v>
      </c>
      <c r="EI246">
        <v>38406.1</v>
      </c>
      <c r="EJ246">
        <v>36504.2</v>
      </c>
      <c r="EK246">
        <v>46768.6</v>
      </c>
      <c r="EL246">
        <v>44385.4</v>
      </c>
      <c r="EM246">
        <v>1.8829</v>
      </c>
      <c r="EN246">
        <v>1.88715</v>
      </c>
      <c r="EO246">
        <v>0.116222</v>
      </c>
      <c r="EP246">
        <v>0</v>
      </c>
      <c r="EQ246">
        <v>23.095</v>
      </c>
      <c r="ER246">
        <v>999.9</v>
      </c>
      <c r="ES246">
        <v>37.4</v>
      </c>
      <c r="ET246">
        <v>30</v>
      </c>
      <c r="EU246">
        <v>17.4919</v>
      </c>
      <c r="EV246">
        <v>63.4855</v>
      </c>
      <c r="EW246">
        <v>24.2708</v>
      </c>
      <c r="EX246">
        <v>1</v>
      </c>
      <c r="EY246">
        <v>-0.118023</v>
      </c>
      <c r="EZ246">
        <v>1.10036</v>
      </c>
      <c r="FA246">
        <v>20.2408</v>
      </c>
      <c r="FB246">
        <v>5.22927</v>
      </c>
      <c r="FC246">
        <v>11.968</v>
      </c>
      <c r="FD246">
        <v>4.9693</v>
      </c>
      <c r="FE246">
        <v>3.28953</v>
      </c>
      <c r="FF246">
        <v>9999</v>
      </c>
      <c r="FG246">
        <v>9999</v>
      </c>
      <c r="FH246">
        <v>9999</v>
      </c>
      <c r="FI246">
        <v>377.6</v>
      </c>
      <c r="FJ246">
        <v>4.97274</v>
      </c>
      <c r="FK246">
        <v>1.87695</v>
      </c>
      <c r="FL246">
        <v>1.875</v>
      </c>
      <c r="FM246">
        <v>1.87786</v>
      </c>
      <c r="FN246">
        <v>1.87455</v>
      </c>
      <c r="FO246">
        <v>1.8782</v>
      </c>
      <c r="FP246">
        <v>1.87531</v>
      </c>
      <c r="FQ246">
        <v>1.87637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3.578</v>
      </c>
      <c r="GF246">
        <v>0.1989</v>
      </c>
      <c r="GG246">
        <v>1.777354642861949</v>
      </c>
      <c r="GH246">
        <v>0.004141656873719072</v>
      </c>
      <c r="GI246">
        <v>-1.960372967482991E-06</v>
      </c>
      <c r="GJ246">
        <v>5.42736388890357E-10</v>
      </c>
      <c r="GK246">
        <v>-0.009777689371679627</v>
      </c>
      <c r="GL246">
        <v>0.002273355880072555</v>
      </c>
      <c r="GM246">
        <v>0.000541358641816816</v>
      </c>
      <c r="GN246">
        <v>-1.836191331155658E-06</v>
      </c>
      <c r="GO246">
        <v>-0</v>
      </c>
      <c r="GP246">
        <v>2096</v>
      </c>
      <c r="GQ246">
        <v>1</v>
      </c>
      <c r="GR246">
        <v>23</v>
      </c>
      <c r="GS246">
        <v>7243.7</v>
      </c>
      <c r="GT246">
        <v>7243.6</v>
      </c>
      <c r="GU246">
        <v>1.52588</v>
      </c>
      <c r="GV246">
        <v>2.52441</v>
      </c>
      <c r="GW246">
        <v>1.39893</v>
      </c>
      <c r="GX246">
        <v>2.33521</v>
      </c>
      <c r="GY246">
        <v>1.44897</v>
      </c>
      <c r="GZ246">
        <v>2.46948</v>
      </c>
      <c r="HA246">
        <v>34.7379</v>
      </c>
      <c r="HB246">
        <v>15.174</v>
      </c>
      <c r="HC246">
        <v>18</v>
      </c>
      <c r="HD246">
        <v>487.057</v>
      </c>
      <c r="HE246">
        <v>460.478</v>
      </c>
      <c r="HF246">
        <v>21.7823</v>
      </c>
      <c r="HG246">
        <v>25.4892</v>
      </c>
      <c r="HH246">
        <v>29.9999</v>
      </c>
      <c r="HI246">
        <v>25.3652</v>
      </c>
      <c r="HJ246">
        <v>25.446</v>
      </c>
      <c r="HK246">
        <v>30.6779</v>
      </c>
      <c r="HL246">
        <v>25.9241</v>
      </c>
      <c r="HM246">
        <v>35.7336</v>
      </c>
      <c r="HN246">
        <v>21.7755</v>
      </c>
      <c r="HO246">
        <v>640.849</v>
      </c>
      <c r="HP246">
        <v>13.2769</v>
      </c>
      <c r="HQ246">
        <v>101.083</v>
      </c>
      <c r="HR246">
        <v>102.067</v>
      </c>
    </row>
    <row r="247" spans="1:226">
      <c r="A247">
        <v>231</v>
      </c>
      <c r="B247">
        <v>1664295747.6</v>
      </c>
      <c r="C247">
        <v>2640.599999904633</v>
      </c>
      <c r="D247" t="s">
        <v>823</v>
      </c>
      <c r="E247" t="s">
        <v>824</v>
      </c>
      <c r="F247">
        <v>5</v>
      </c>
      <c r="G247" t="s">
        <v>353</v>
      </c>
      <c r="H247" t="s">
        <v>748</v>
      </c>
      <c r="I247">
        <v>1664295739.814285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632.7428751411256</v>
      </c>
      <c r="AK247">
        <v>589.406206060606</v>
      </c>
      <c r="AL247">
        <v>3.309883463203374</v>
      </c>
      <c r="AM247">
        <v>63.45</v>
      </c>
      <c r="AN247">
        <f>(AP247 - AO247 + BO247*1E3/(8.314*(BQ247+273.15)) * AR247/BN247 * AQ247) * BN247/(100*BB247) * 1000/(1000 - AP247)</f>
        <v>0</v>
      </c>
      <c r="AO247">
        <v>13.19961833341834</v>
      </c>
      <c r="AP247">
        <v>18.35152727272728</v>
      </c>
      <c r="AQ247">
        <v>3.7111945770177E-05</v>
      </c>
      <c r="AR247">
        <v>96.67951162515486</v>
      </c>
      <c r="AS247">
        <v>6</v>
      </c>
      <c r="AT247">
        <v>1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1664295739.814285</v>
      </c>
      <c r="BH247">
        <v>555.0805714285714</v>
      </c>
      <c r="BI247">
        <v>608.1626428571428</v>
      </c>
      <c r="BJ247">
        <v>18.34667142857143</v>
      </c>
      <c r="BK247">
        <v>13.16402857142857</v>
      </c>
      <c r="BL247">
        <v>551.5244285714285</v>
      </c>
      <c r="BM247">
        <v>18.14786785714286</v>
      </c>
      <c r="BN247">
        <v>500.0666785714285</v>
      </c>
      <c r="BO247">
        <v>91.09009642857143</v>
      </c>
      <c r="BP247">
        <v>0.09996002857142858</v>
      </c>
      <c r="BQ247">
        <v>24.64218571428572</v>
      </c>
      <c r="BR247">
        <v>25.00674642857143</v>
      </c>
      <c r="BS247">
        <v>999.9000000000002</v>
      </c>
      <c r="BT247">
        <v>0</v>
      </c>
      <c r="BU247">
        <v>0</v>
      </c>
      <c r="BV247">
        <v>10002.47678571429</v>
      </c>
      <c r="BW247">
        <v>0</v>
      </c>
      <c r="BX247">
        <v>8.384930000000001</v>
      </c>
      <c r="BY247">
        <v>-53.08219285714286</v>
      </c>
      <c r="BZ247">
        <v>565.4547142857143</v>
      </c>
      <c r="CA247">
        <v>616.2758571428573</v>
      </c>
      <c r="CB247">
        <v>5.182637142857144</v>
      </c>
      <c r="CC247">
        <v>608.1626428571428</v>
      </c>
      <c r="CD247">
        <v>13.16402857142857</v>
      </c>
      <c r="CE247">
        <v>1.6712</v>
      </c>
      <c r="CF247">
        <v>1.199113928571429</v>
      </c>
      <c r="CG247">
        <v>14.63147142857143</v>
      </c>
      <c r="CH247">
        <v>9.590487857142858</v>
      </c>
      <c r="CI247">
        <v>2000.026071428572</v>
      </c>
      <c r="CJ247">
        <v>0.9799998571428569</v>
      </c>
      <c r="CK247">
        <v>0.02000061428571429</v>
      </c>
      <c r="CL247">
        <v>0</v>
      </c>
      <c r="CM247">
        <v>870.4637857142858</v>
      </c>
      <c r="CN247">
        <v>5.000560000000001</v>
      </c>
      <c r="CO247">
        <v>17359.31071428572</v>
      </c>
      <c r="CP247">
        <v>17295.08928571429</v>
      </c>
      <c r="CQ247">
        <v>38.36825</v>
      </c>
      <c r="CR247">
        <v>38.90821428571428</v>
      </c>
      <c r="CS247">
        <v>38.156</v>
      </c>
      <c r="CT247">
        <v>37.63828571428571</v>
      </c>
      <c r="CU247">
        <v>39.062</v>
      </c>
      <c r="CV247">
        <v>1955.125</v>
      </c>
      <c r="CW247">
        <v>39.90107142857143</v>
      </c>
      <c r="CX247">
        <v>0</v>
      </c>
      <c r="CY247">
        <v>1664295763.5</v>
      </c>
      <c r="CZ247">
        <v>0</v>
      </c>
      <c r="DA247">
        <v>0</v>
      </c>
      <c r="DB247" t="s">
        <v>356</v>
      </c>
      <c r="DC247">
        <v>1663861122</v>
      </c>
      <c r="DD247">
        <v>1663861125</v>
      </c>
      <c r="DE247">
        <v>0</v>
      </c>
      <c r="DF247">
        <v>-0.287</v>
      </c>
      <c r="DG247">
        <v>-0.004</v>
      </c>
      <c r="DH247">
        <v>3.172</v>
      </c>
      <c r="DI247">
        <v>0.178</v>
      </c>
      <c r="DJ247">
        <v>400</v>
      </c>
      <c r="DK247">
        <v>17</v>
      </c>
      <c r="DL247">
        <v>0.18</v>
      </c>
      <c r="DM247">
        <v>0.07000000000000001</v>
      </c>
      <c r="DN247">
        <v>-52.79742195121951</v>
      </c>
      <c r="DO247">
        <v>-5.794578397212501</v>
      </c>
      <c r="DP247">
        <v>0.5825626734889</v>
      </c>
      <c r="DQ247">
        <v>0</v>
      </c>
      <c r="DR247">
        <v>5.208835365853659</v>
      </c>
      <c r="DS247">
        <v>-0.4915524041811807</v>
      </c>
      <c r="DT247">
        <v>0.04922213422878855</v>
      </c>
      <c r="DU247">
        <v>0</v>
      </c>
      <c r="DV247">
        <v>0</v>
      </c>
      <c r="DW247">
        <v>2</v>
      </c>
      <c r="DX247" t="s">
        <v>357</v>
      </c>
      <c r="DY247">
        <v>2.98079</v>
      </c>
      <c r="DZ247">
        <v>2.72868</v>
      </c>
      <c r="EA247">
        <v>0.109631</v>
      </c>
      <c r="EB247">
        <v>0.117784</v>
      </c>
      <c r="EC247">
        <v>0.089771</v>
      </c>
      <c r="ED247">
        <v>0.0714278</v>
      </c>
      <c r="EE247">
        <v>26762.7</v>
      </c>
      <c r="EF247">
        <v>26122.2</v>
      </c>
      <c r="EG247">
        <v>30583</v>
      </c>
      <c r="EH247">
        <v>29850.9</v>
      </c>
      <c r="EI247">
        <v>38407</v>
      </c>
      <c r="EJ247">
        <v>36501.5</v>
      </c>
      <c r="EK247">
        <v>46769.7</v>
      </c>
      <c r="EL247">
        <v>44385.2</v>
      </c>
      <c r="EM247">
        <v>1.88305</v>
      </c>
      <c r="EN247">
        <v>1.88705</v>
      </c>
      <c r="EO247">
        <v>0.115938</v>
      </c>
      <c r="EP247">
        <v>0</v>
      </c>
      <c r="EQ247">
        <v>23.0926</v>
      </c>
      <c r="ER247">
        <v>999.9</v>
      </c>
      <c r="ES247">
        <v>37.4</v>
      </c>
      <c r="ET247">
        <v>30</v>
      </c>
      <c r="EU247">
        <v>17.4936</v>
      </c>
      <c r="EV247">
        <v>63.6155</v>
      </c>
      <c r="EW247">
        <v>24.1466</v>
      </c>
      <c r="EX247">
        <v>1</v>
      </c>
      <c r="EY247">
        <v>-0.118148</v>
      </c>
      <c r="EZ247">
        <v>1.10338</v>
      </c>
      <c r="FA247">
        <v>20.2411</v>
      </c>
      <c r="FB247">
        <v>5.22972</v>
      </c>
      <c r="FC247">
        <v>11.968</v>
      </c>
      <c r="FD247">
        <v>4.9705</v>
      </c>
      <c r="FE247">
        <v>3.28948</v>
      </c>
      <c r="FF247">
        <v>9999</v>
      </c>
      <c r="FG247">
        <v>9999</v>
      </c>
      <c r="FH247">
        <v>9999</v>
      </c>
      <c r="FI247">
        <v>377.6</v>
      </c>
      <c r="FJ247">
        <v>4.97275</v>
      </c>
      <c r="FK247">
        <v>1.87695</v>
      </c>
      <c r="FL247">
        <v>1.875</v>
      </c>
      <c r="FM247">
        <v>1.87788</v>
      </c>
      <c r="FN247">
        <v>1.87457</v>
      </c>
      <c r="FO247">
        <v>1.87819</v>
      </c>
      <c r="FP247">
        <v>1.87531</v>
      </c>
      <c r="FQ247">
        <v>1.87637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3.618</v>
      </c>
      <c r="GF247">
        <v>0.1989</v>
      </c>
      <c r="GG247">
        <v>1.777354642861949</v>
      </c>
      <c r="GH247">
        <v>0.004141656873719072</v>
      </c>
      <c r="GI247">
        <v>-1.960372967482991E-06</v>
      </c>
      <c r="GJ247">
        <v>5.42736388890357E-10</v>
      </c>
      <c r="GK247">
        <v>-0.009777689371679627</v>
      </c>
      <c r="GL247">
        <v>0.002273355880072555</v>
      </c>
      <c r="GM247">
        <v>0.000541358641816816</v>
      </c>
      <c r="GN247">
        <v>-1.836191331155658E-06</v>
      </c>
      <c r="GO247">
        <v>-0</v>
      </c>
      <c r="GP247">
        <v>2096</v>
      </c>
      <c r="GQ247">
        <v>1</v>
      </c>
      <c r="GR247">
        <v>23</v>
      </c>
      <c r="GS247">
        <v>7243.8</v>
      </c>
      <c r="GT247">
        <v>7243.7</v>
      </c>
      <c r="GU247">
        <v>1.56006</v>
      </c>
      <c r="GV247">
        <v>2.52075</v>
      </c>
      <c r="GW247">
        <v>1.39893</v>
      </c>
      <c r="GX247">
        <v>2.33521</v>
      </c>
      <c r="GY247">
        <v>1.44897</v>
      </c>
      <c r="GZ247">
        <v>2.47803</v>
      </c>
      <c r="HA247">
        <v>34.7379</v>
      </c>
      <c r="HB247">
        <v>15.174</v>
      </c>
      <c r="HC247">
        <v>18</v>
      </c>
      <c r="HD247">
        <v>487.123</v>
      </c>
      <c r="HE247">
        <v>460.401</v>
      </c>
      <c r="HF247">
        <v>21.7743</v>
      </c>
      <c r="HG247">
        <v>25.4865</v>
      </c>
      <c r="HH247">
        <v>30</v>
      </c>
      <c r="HI247">
        <v>25.363</v>
      </c>
      <c r="HJ247">
        <v>25.4444</v>
      </c>
      <c r="HK247">
        <v>31.3021</v>
      </c>
      <c r="HL247">
        <v>25.6532</v>
      </c>
      <c r="HM247">
        <v>35.7336</v>
      </c>
      <c r="HN247">
        <v>21.7709</v>
      </c>
      <c r="HO247">
        <v>654.244</v>
      </c>
      <c r="HP247">
        <v>13.3109</v>
      </c>
      <c r="HQ247">
        <v>101.086</v>
      </c>
      <c r="HR247">
        <v>102.067</v>
      </c>
    </row>
    <row r="248" spans="1:226">
      <c r="A248">
        <v>232</v>
      </c>
      <c r="B248">
        <v>1664295752.6</v>
      </c>
      <c r="C248">
        <v>2645.599999904633</v>
      </c>
      <c r="D248" t="s">
        <v>825</v>
      </c>
      <c r="E248" t="s">
        <v>826</v>
      </c>
      <c r="F248">
        <v>5</v>
      </c>
      <c r="G248" t="s">
        <v>353</v>
      </c>
      <c r="H248" t="s">
        <v>748</v>
      </c>
      <c r="I248">
        <v>1664295745.1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649.85414241039</v>
      </c>
      <c r="AK248">
        <v>606.0484909090908</v>
      </c>
      <c r="AL248">
        <v>3.332221471861445</v>
      </c>
      <c r="AM248">
        <v>63.45</v>
      </c>
      <c r="AN248">
        <f>(AP248 - AO248 + BO248*1E3/(8.314*(BQ248+273.15)) * AR248/BN248 * AQ248) * BN248/(100*BB248) * 1000/(1000 - AP248)</f>
        <v>0</v>
      </c>
      <c r="AO248">
        <v>13.22695197452909</v>
      </c>
      <c r="AP248">
        <v>18.35119650349651</v>
      </c>
      <c r="AQ248">
        <v>2.004179648657034E-06</v>
      </c>
      <c r="AR248">
        <v>96.67951162515486</v>
      </c>
      <c r="AS248">
        <v>7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1664295745.1</v>
      </c>
      <c r="BH248">
        <v>572.129</v>
      </c>
      <c r="BI248">
        <v>625.8238518518518</v>
      </c>
      <c r="BJ248">
        <v>18.35000740740741</v>
      </c>
      <c r="BK248">
        <v>13.20561481481482</v>
      </c>
      <c r="BL248">
        <v>568.531074074074</v>
      </c>
      <c r="BM248">
        <v>18.15113703703704</v>
      </c>
      <c r="BN248">
        <v>500.0692222222222</v>
      </c>
      <c r="BO248">
        <v>91.08981851851851</v>
      </c>
      <c r="BP248">
        <v>0.09997863703703704</v>
      </c>
      <c r="BQ248">
        <v>24.6363962962963</v>
      </c>
      <c r="BR248">
        <v>25.00435925925926</v>
      </c>
      <c r="BS248">
        <v>999.9000000000001</v>
      </c>
      <c r="BT248">
        <v>0</v>
      </c>
      <c r="BU248">
        <v>0</v>
      </c>
      <c r="BV248">
        <v>10001.59740740741</v>
      </c>
      <c r="BW248">
        <v>0</v>
      </c>
      <c r="BX248">
        <v>8.384930000000001</v>
      </c>
      <c r="BY248">
        <v>-53.6949962962963</v>
      </c>
      <c r="BZ248">
        <v>582.8237037037037</v>
      </c>
      <c r="CA248">
        <v>634.1991851851852</v>
      </c>
      <c r="CB248">
        <v>5.144384814814815</v>
      </c>
      <c r="CC248">
        <v>625.8238518518518</v>
      </c>
      <c r="CD248">
        <v>13.20561481481482</v>
      </c>
      <c r="CE248">
        <v>1.67149962962963</v>
      </c>
      <c r="CF248">
        <v>1.202898518518518</v>
      </c>
      <c r="CG248">
        <v>14.63424814814815</v>
      </c>
      <c r="CH248">
        <v>9.637440000000002</v>
      </c>
      <c r="CI248">
        <v>2000.017777777778</v>
      </c>
      <c r="CJ248">
        <v>0.9799998888888887</v>
      </c>
      <c r="CK248">
        <v>0.02000058148148148</v>
      </c>
      <c r="CL248">
        <v>0</v>
      </c>
      <c r="CM248">
        <v>872.8638518518519</v>
      </c>
      <c r="CN248">
        <v>5.000560000000001</v>
      </c>
      <c r="CO248">
        <v>17406.81851851852</v>
      </c>
      <c r="CP248">
        <v>17295.00740740741</v>
      </c>
      <c r="CQ248">
        <v>38.34699999999999</v>
      </c>
      <c r="CR248">
        <v>38.88648148148148</v>
      </c>
      <c r="CS248">
        <v>38.13418518518519</v>
      </c>
      <c r="CT248">
        <v>37.625</v>
      </c>
      <c r="CU248">
        <v>39.0551111111111</v>
      </c>
      <c r="CV248">
        <v>1955.117407407407</v>
      </c>
      <c r="CW248">
        <v>39.90037037037037</v>
      </c>
      <c r="CX248">
        <v>0</v>
      </c>
      <c r="CY248">
        <v>1664295768.9</v>
      </c>
      <c r="CZ248">
        <v>0</v>
      </c>
      <c r="DA248">
        <v>0</v>
      </c>
      <c r="DB248" t="s">
        <v>356</v>
      </c>
      <c r="DC248">
        <v>1663861122</v>
      </c>
      <c r="DD248">
        <v>1663861125</v>
      </c>
      <c r="DE248">
        <v>0</v>
      </c>
      <c r="DF248">
        <v>-0.287</v>
      </c>
      <c r="DG248">
        <v>-0.004</v>
      </c>
      <c r="DH248">
        <v>3.172</v>
      </c>
      <c r="DI248">
        <v>0.178</v>
      </c>
      <c r="DJ248">
        <v>400</v>
      </c>
      <c r="DK248">
        <v>17</v>
      </c>
      <c r="DL248">
        <v>0.18</v>
      </c>
      <c r="DM248">
        <v>0.07000000000000001</v>
      </c>
      <c r="DN248">
        <v>-53.29540487804879</v>
      </c>
      <c r="DO248">
        <v>-6.856795818815486</v>
      </c>
      <c r="DP248">
        <v>0.679483832773522</v>
      </c>
      <c r="DQ248">
        <v>0</v>
      </c>
      <c r="DR248">
        <v>5.171874390243902</v>
      </c>
      <c r="DS248">
        <v>-0.4289688501742156</v>
      </c>
      <c r="DT248">
        <v>0.04340200552007687</v>
      </c>
      <c r="DU248">
        <v>0</v>
      </c>
      <c r="DV248">
        <v>0</v>
      </c>
      <c r="DW248">
        <v>2</v>
      </c>
      <c r="DX248" t="s">
        <v>357</v>
      </c>
      <c r="DY248">
        <v>2.98072</v>
      </c>
      <c r="DZ248">
        <v>2.72828</v>
      </c>
      <c r="EA248">
        <v>0.111801</v>
      </c>
      <c r="EB248">
        <v>0.119917</v>
      </c>
      <c r="EC248">
        <v>0.08976919999999999</v>
      </c>
      <c r="ED248">
        <v>0.0715529</v>
      </c>
      <c r="EE248">
        <v>26697.9</v>
      </c>
      <c r="EF248">
        <v>26058.8</v>
      </c>
      <c r="EG248">
        <v>30583.5</v>
      </c>
      <c r="EH248">
        <v>29850.6</v>
      </c>
      <c r="EI248">
        <v>38408.1</v>
      </c>
      <c r="EJ248">
        <v>36496.3</v>
      </c>
      <c r="EK248">
        <v>46770.7</v>
      </c>
      <c r="EL248">
        <v>44384.9</v>
      </c>
      <c r="EM248">
        <v>1.8829</v>
      </c>
      <c r="EN248">
        <v>1.88738</v>
      </c>
      <c r="EO248">
        <v>0.116345</v>
      </c>
      <c r="EP248">
        <v>0</v>
      </c>
      <c r="EQ248">
        <v>23.0902</v>
      </c>
      <c r="ER248">
        <v>999.9</v>
      </c>
      <c r="ES248">
        <v>37.3</v>
      </c>
      <c r="ET248">
        <v>30</v>
      </c>
      <c r="EU248">
        <v>17.4455</v>
      </c>
      <c r="EV248">
        <v>63.5055</v>
      </c>
      <c r="EW248">
        <v>24.1346</v>
      </c>
      <c r="EX248">
        <v>1</v>
      </c>
      <c r="EY248">
        <v>-0.118178</v>
      </c>
      <c r="EZ248">
        <v>1.08316</v>
      </c>
      <c r="FA248">
        <v>20.2413</v>
      </c>
      <c r="FB248">
        <v>5.23002</v>
      </c>
      <c r="FC248">
        <v>11.968</v>
      </c>
      <c r="FD248">
        <v>4.9703</v>
      </c>
      <c r="FE248">
        <v>3.28943</v>
      </c>
      <c r="FF248">
        <v>9999</v>
      </c>
      <c r="FG248">
        <v>9999</v>
      </c>
      <c r="FH248">
        <v>9999</v>
      </c>
      <c r="FI248">
        <v>377.6</v>
      </c>
      <c r="FJ248">
        <v>4.97275</v>
      </c>
      <c r="FK248">
        <v>1.87695</v>
      </c>
      <c r="FL248">
        <v>1.875</v>
      </c>
      <c r="FM248">
        <v>1.87786</v>
      </c>
      <c r="FN248">
        <v>1.87455</v>
      </c>
      <c r="FO248">
        <v>1.8782</v>
      </c>
      <c r="FP248">
        <v>1.8753</v>
      </c>
      <c r="FQ248">
        <v>1.87637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3.657</v>
      </c>
      <c r="GF248">
        <v>0.1989</v>
      </c>
      <c r="GG248">
        <v>1.777354642861949</v>
      </c>
      <c r="GH248">
        <v>0.004141656873719072</v>
      </c>
      <c r="GI248">
        <v>-1.960372967482991E-06</v>
      </c>
      <c r="GJ248">
        <v>5.42736388890357E-10</v>
      </c>
      <c r="GK248">
        <v>-0.009777689371679627</v>
      </c>
      <c r="GL248">
        <v>0.002273355880072555</v>
      </c>
      <c r="GM248">
        <v>0.000541358641816816</v>
      </c>
      <c r="GN248">
        <v>-1.836191331155658E-06</v>
      </c>
      <c r="GO248">
        <v>-0</v>
      </c>
      <c r="GP248">
        <v>2096</v>
      </c>
      <c r="GQ248">
        <v>1</v>
      </c>
      <c r="GR248">
        <v>23</v>
      </c>
      <c r="GS248">
        <v>7243.8</v>
      </c>
      <c r="GT248">
        <v>7243.8</v>
      </c>
      <c r="GU248">
        <v>1.5918</v>
      </c>
      <c r="GV248">
        <v>2.51953</v>
      </c>
      <c r="GW248">
        <v>1.39893</v>
      </c>
      <c r="GX248">
        <v>2.33521</v>
      </c>
      <c r="GY248">
        <v>1.44897</v>
      </c>
      <c r="GZ248">
        <v>2.49512</v>
      </c>
      <c r="HA248">
        <v>34.7379</v>
      </c>
      <c r="HB248">
        <v>15.1827</v>
      </c>
      <c r="HC248">
        <v>18</v>
      </c>
      <c r="HD248">
        <v>487.031</v>
      </c>
      <c r="HE248">
        <v>460.593</v>
      </c>
      <c r="HF248">
        <v>21.7697</v>
      </c>
      <c r="HG248">
        <v>25.4844</v>
      </c>
      <c r="HH248">
        <v>30</v>
      </c>
      <c r="HI248">
        <v>25.3614</v>
      </c>
      <c r="HJ248">
        <v>25.4428</v>
      </c>
      <c r="HK248">
        <v>31.9859</v>
      </c>
      <c r="HL248">
        <v>25.3633</v>
      </c>
      <c r="HM248">
        <v>35.7336</v>
      </c>
      <c r="HN248">
        <v>21.7975</v>
      </c>
      <c r="HO248">
        <v>674.316</v>
      </c>
      <c r="HP248">
        <v>13.3451</v>
      </c>
      <c r="HQ248">
        <v>101.088</v>
      </c>
      <c r="HR248">
        <v>102.066</v>
      </c>
    </row>
    <row r="249" spans="1:226">
      <c r="A249">
        <v>233</v>
      </c>
      <c r="B249">
        <v>1664295757.6</v>
      </c>
      <c r="C249">
        <v>2650.599999904633</v>
      </c>
      <c r="D249" t="s">
        <v>827</v>
      </c>
      <c r="E249" t="s">
        <v>828</v>
      </c>
      <c r="F249">
        <v>5</v>
      </c>
      <c r="G249" t="s">
        <v>353</v>
      </c>
      <c r="H249" t="s">
        <v>748</v>
      </c>
      <c r="I249">
        <v>1664295749.814285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666.7870128138528</v>
      </c>
      <c r="AK249">
        <v>622.7771454545452</v>
      </c>
      <c r="AL249">
        <v>3.354048831168815</v>
      </c>
      <c r="AM249">
        <v>63.45</v>
      </c>
      <c r="AN249">
        <f>(AP249 - AO249 + BO249*1E3/(8.314*(BQ249+273.15)) * AR249/BN249 * AQ249) * BN249/(100*BB249) * 1000/(1000 - AP249)</f>
        <v>0</v>
      </c>
      <c r="AO249">
        <v>13.25661237508368</v>
      </c>
      <c r="AP249">
        <v>18.34767412587413</v>
      </c>
      <c r="AQ249">
        <v>-2.310262617694906E-05</v>
      </c>
      <c r="AR249">
        <v>96.67951162515486</v>
      </c>
      <c r="AS249">
        <v>7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1664295749.814285</v>
      </c>
      <c r="BH249">
        <v>587.4812857142858</v>
      </c>
      <c r="BI249">
        <v>641.6414285714284</v>
      </c>
      <c r="BJ249">
        <v>18.35104285714286</v>
      </c>
      <c r="BK249">
        <v>13.23437857142858</v>
      </c>
      <c r="BL249">
        <v>583.8462499999999</v>
      </c>
      <c r="BM249">
        <v>18.15214642857143</v>
      </c>
      <c r="BN249">
        <v>500.078</v>
      </c>
      <c r="BO249">
        <v>91.09067142857143</v>
      </c>
      <c r="BP249">
        <v>0.09998619285714286</v>
      </c>
      <c r="BQ249">
        <v>24.63122857142857</v>
      </c>
      <c r="BR249">
        <v>25.00144642857143</v>
      </c>
      <c r="BS249">
        <v>999.9000000000002</v>
      </c>
      <c r="BT249">
        <v>0</v>
      </c>
      <c r="BU249">
        <v>0</v>
      </c>
      <c r="BV249">
        <v>10005.82678571429</v>
      </c>
      <c r="BW249">
        <v>0</v>
      </c>
      <c r="BX249">
        <v>8.384930000000001</v>
      </c>
      <c r="BY249">
        <v>-54.16015357142857</v>
      </c>
      <c r="BZ249">
        <v>598.4636071428571</v>
      </c>
      <c r="CA249">
        <v>650.2473928571427</v>
      </c>
      <c r="CB249">
        <v>5.116661785714286</v>
      </c>
      <c r="CC249">
        <v>641.6414285714284</v>
      </c>
      <c r="CD249">
        <v>13.23437857142858</v>
      </c>
      <c r="CE249">
        <v>1.671609285714286</v>
      </c>
      <c r="CF249">
        <v>1.205528928571429</v>
      </c>
      <c r="CG249">
        <v>14.63526428571429</v>
      </c>
      <c r="CH249">
        <v>9.669968571428571</v>
      </c>
      <c r="CI249">
        <v>1999.993571428571</v>
      </c>
      <c r="CJ249">
        <v>0.9799995357142856</v>
      </c>
      <c r="CK249">
        <v>0.02000094642857143</v>
      </c>
      <c r="CL249">
        <v>0</v>
      </c>
      <c r="CM249">
        <v>874.7560357142858</v>
      </c>
      <c r="CN249">
        <v>5.000560000000001</v>
      </c>
      <c r="CO249">
        <v>17444.8</v>
      </c>
      <c r="CP249">
        <v>17294.79285714286</v>
      </c>
      <c r="CQ249">
        <v>38.32774999999999</v>
      </c>
      <c r="CR249">
        <v>38.87721428571428</v>
      </c>
      <c r="CS249">
        <v>38.125</v>
      </c>
      <c r="CT249">
        <v>37.625</v>
      </c>
      <c r="CU249">
        <v>39.03542857142857</v>
      </c>
      <c r="CV249">
        <v>1955.093214285715</v>
      </c>
      <c r="CW249">
        <v>39.90035714285715</v>
      </c>
      <c r="CX249">
        <v>0</v>
      </c>
      <c r="CY249">
        <v>1664295773.7</v>
      </c>
      <c r="CZ249">
        <v>0</v>
      </c>
      <c r="DA249">
        <v>0</v>
      </c>
      <c r="DB249" t="s">
        <v>356</v>
      </c>
      <c r="DC249">
        <v>1663861122</v>
      </c>
      <c r="DD249">
        <v>1663861125</v>
      </c>
      <c r="DE249">
        <v>0</v>
      </c>
      <c r="DF249">
        <v>-0.287</v>
      </c>
      <c r="DG249">
        <v>-0.004</v>
      </c>
      <c r="DH249">
        <v>3.172</v>
      </c>
      <c r="DI249">
        <v>0.178</v>
      </c>
      <c r="DJ249">
        <v>400</v>
      </c>
      <c r="DK249">
        <v>17</v>
      </c>
      <c r="DL249">
        <v>0.18</v>
      </c>
      <c r="DM249">
        <v>0.07000000000000001</v>
      </c>
      <c r="DN249">
        <v>-53.8942675</v>
      </c>
      <c r="DO249">
        <v>-6.048327579737204</v>
      </c>
      <c r="DP249">
        <v>0.587253512287283</v>
      </c>
      <c r="DQ249">
        <v>0</v>
      </c>
      <c r="DR249">
        <v>5.130262</v>
      </c>
      <c r="DS249">
        <v>-0.3596080300187724</v>
      </c>
      <c r="DT249">
        <v>0.03527290590524126</v>
      </c>
      <c r="DU249">
        <v>0</v>
      </c>
      <c r="DV249">
        <v>0</v>
      </c>
      <c r="DW249">
        <v>2</v>
      </c>
      <c r="DX249" t="s">
        <v>357</v>
      </c>
      <c r="DY249">
        <v>2.98083</v>
      </c>
      <c r="DZ249">
        <v>2.72832</v>
      </c>
      <c r="EA249">
        <v>0.11396</v>
      </c>
      <c r="EB249">
        <v>0.12205</v>
      </c>
      <c r="EC249">
        <v>0.08976530000000001</v>
      </c>
      <c r="ED249">
        <v>0.0717145</v>
      </c>
      <c r="EE249">
        <v>26633.4</v>
      </c>
      <c r="EF249">
        <v>25996.4</v>
      </c>
      <c r="EG249">
        <v>30583.9</v>
      </c>
      <c r="EH249">
        <v>29851.4</v>
      </c>
      <c r="EI249">
        <v>38408.6</v>
      </c>
      <c r="EJ249">
        <v>36491.3</v>
      </c>
      <c r="EK249">
        <v>46770.9</v>
      </c>
      <c r="EL249">
        <v>44386.4</v>
      </c>
      <c r="EM249">
        <v>1.88277</v>
      </c>
      <c r="EN249">
        <v>1.8877</v>
      </c>
      <c r="EO249">
        <v>0.116587</v>
      </c>
      <c r="EP249">
        <v>0</v>
      </c>
      <c r="EQ249">
        <v>23.0872</v>
      </c>
      <c r="ER249">
        <v>999.9</v>
      </c>
      <c r="ES249">
        <v>37.3</v>
      </c>
      <c r="ET249">
        <v>30</v>
      </c>
      <c r="EU249">
        <v>17.445</v>
      </c>
      <c r="EV249">
        <v>63.2755</v>
      </c>
      <c r="EW249">
        <v>24.0345</v>
      </c>
      <c r="EX249">
        <v>1</v>
      </c>
      <c r="EY249">
        <v>-0.118369</v>
      </c>
      <c r="EZ249">
        <v>0.988725</v>
      </c>
      <c r="FA249">
        <v>20.242</v>
      </c>
      <c r="FB249">
        <v>5.22987</v>
      </c>
      <c r="FC249">
        <v>11.968</v>
      </c>
      <c r="FD249">
        <v>4.97085</v>
      </c>
      <c r="FE249">
        <v>3.2895</v>
      </c>
      <c r="FF249">
        <v>9999</v>
      </c>
      <c r="FG249">
        <v>9999</v>
      </c>
      <c r="FH249">
        <v>9999</v>
      </c>
      <c r="FI249">
        <v>377.6</v>
      </c>
      <c r="FJ249">
        <v>4.97275</v>
      </c>
      <c r="FK249">
        <v>1.87696</v>
      </c>
      <c r="FL249">
        <v>1.875</v>
      </c>
      <c r="FM249">
        <v>1.87784</v>
      </c>
      <c r="FN249">
        <v>1.87456</v>
      </c>
      <c r="FO249">
        <v>1.87818</v>
      </c>
      <c r="FP249">
        <v>1.8753</v>
      </c>
      <c r="FQ249">
        <v>1.87637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3.696</v>
      </c>
      <c r="GF249">
        <v>0.1988</v>
      </c>
      <c r="GG249">
        <v>1.777354642861949</v>
      </c>
      <c r="GH249">
        <v>0.004141656873719072</v>
      </c>
      <c r="GI249">
        <v>-1.960372967482991E-06</v>
      </c>
      <c r="GJ249">
        <v>5.42736388890357E-10</v>
      </c>
      <c r="GK249">
        <v>-0.009777689371679627</v>
      </c>
      <c r="GL249">
        <v>0.002273355880072555</v>
      </c>
      <c r="GM249">
        <v>0.000541358641816816</v>
      </c>
      <c r="GN249">
        <v>-1.836191331155658E-06</v>
      </c>
      <c r="GO249">
        <v>-0</v>
      </c>
      <c r="GP249">
        <v>2096</v>
      </c>
      <c r="GQ249">
        <v>1</v>
      </c>
      <c r="GR249">
        <v>23</v>
      </c>
      <c r="GS249">
        <v>7243.9</v>
      </c>
      <c r="GT249">
        <v>7243.9</v>
      </c>
      <c r="GU249">
        <v>1.62598</v>
      </c>
      <c r="GV249">
        <v>2.52563</v>
      </c>
      <c r="GW249">
        <v>1.39893</v>
      </c>
      <c r="GX249">
        <v>2.33521</v>
      </c>
      <c r="GY249">
        <v>1.44897</v>
      </c>
      <c r="GZ249">
        <v>2.48657</v>
      </c>
      <c r="HA249">
        <v>34.7379</v>
      </c>
      <c r="HB249">
        <v>15.1827</v>
      </c>
      <c r="HC249">
        <v>18</v>
      </c>
      <c r="HD249">
        <v>486.948</v>
      </c>
      <c r="HE249">
        <v>460.785</v>
      </c>
      <c r="HF249">
        <v>21.7872</v>
      </c>
      <c r="HG249">
        <v>25.4823</v>
      </c>
      <c r="HH249">
        <v>29.9998</v>
      </c>
      <c r="HI249">
        <v>25.3593</v>
      </c>
      <c r="HJ249">
        <v>25.4412</v>
      </c>
      <c r="HK249">
        <v>32.6042</v>
      </c>
      <c r="HL249">
        <v>25.0844</v>
      </c>
      <c r="HM249">
        <v>35.7336</v>
      </c>
      <c r="HN249">
        <v>21.7975</v>
      </c>
      <c r="HO249">
        <v>687.673</v>
      </c>
      <c r="HP249">
        <v>13.3831</v>
      </c>
      <c r="HQ249">
        <v>101.089</v>
      </c>
      <c r="HR249">
        <v>102.07</v>
      </c>
    </row>
    <row r="250" spans="1:226">
      <c r="A250">
        <v>234</v>
      </c>
      <c r="B250">
        <v>1664295762.6</v>
      </c>
      <c r="C250">
        <v>2655.599999904633</v>
      </c>
      <c r="D250" t="s">
        <v>829</v>
      </c>
      <c r="E250" t="s">
        <v>830</v>
      </c>
      <c r="F250">
        <v>5</v>
      </c>
      <c r="G250" t="s">
        <v>353</v>
      </c>
      <c r="H250" t="s">
        <v>748</v>
      </c>
      <c r="I250">
        <v>1664295755.1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683.8627434597404</v>
      </c>
      <c r="AK250">
        <v>639.5849151515152</v>
      </c>
      <c r="AL250">
        <v>3.362629610389541</v>
      </c>
      <c r="AM250">
        <v>63.45</v>
      </c>
      <c r="AN250">
        <f>(AP250 - AO250 + BO250*1E3/(8.314*(BQ250+273.15)) * AR250/BN250 * AQ250) * BN250/(100*BB250) * 1000/(1000 - AP250)</f>
        <v>0</v>
      </c>
      <c r="AO250">
        <v>13.29118314053285</v>
      </c>
      <c r="AP250">
        <v>18.34763566433567</v>
      </c>
      <c r="AQ250">
        <v>8.501284158727352E-07</v>
      </c>
      <c r="AR250">
        <v>96.67951162515486</v>
      </c>
      <c r="AS250">
        <v>7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1664295755.1</v>
      </c>
      <c r="BH250">
        <v>604.8004814814815</v>
      </c>
      <c r="BI250">
        <v>659.3925185185185</v>
      </c>
      <c r="BJ250">
        <v>18.3498037037037</v>
      </c>
      <c r="BK250">
        <v>13.27127777777778</v>
      </c>
      <c r="BL250">
        <v>601.1241851851852</v>
      </c>
      <c r="BM250">
        <v>18.15092962962963</v>
      </c>
      <c r="BN250">
        <v>500.0607777777778</v>
      </c>
      <c r="BO250">
        <v>91.09223333333335</v>
      </c>
      <c r="BP250">
        <v>0.1000183518518519</v>
      </c>
      <c r="BQ250">
        <v>24.62472222222222</v>
      </c>
      <c r="BR250">
        <v>25.00486666666666</v>
      </c>
      <c r="BS250">
        <v>999.9000000000001</v>
      </c>
      <c r="BT250">
        <v>0</v>
      </c>
      <c r="BU250">
        <v>0</v>
      </c>
      <c r="BV250">
        <v>9998.45074074074</v>
      </c>
      <c r="BW250">
        <v>0</v>
      </c>
      <c r="BX250">
        <v>8.384930000000001</v>
      </c>
      <c r="BY250">
        <v>-54.59204814814814</v>
      </c>
      <c r="BZ250">
        <v>616.1058148148148</v>
      </c>
      <c r="CA250">
        <v>668.2615925925927</v>
      </c>
      <c r="CB250">
        <v>5.07852962962963</v>
      </c>
      <c r="CC250">
        <v>659.3925185185185</v>
      </c>
      <c r="CD250">
        <v>13.27127777777778</v>
      </c>
      <c r="CE250">
        <v>1.671524814814815</v>
      </c>
      <c r="CF250">
        <v>1.20891</v>
      </c>
      <c r="CG250">
        <v>14.63448888888889</v>
      </c>
      <c r="CH250">
        <v>9.711686296296294</v>
      </c>
      <c r="CI250">
        <v>2000.012222222222</v>
      </c>
      <c r="CJ250">
        <v>0.9799994444444443</v>
      </c>
      <c r="CK250">
        <v>0.02000104074074074</v>
      </c>
      <c r="CL250">
        <v>0</v>
      </c>
      <c r="CM250">
        <v>876.6725555555555</v>
      </c>
      <c r="CN250">
        <v>5.000560000000001</v>
      </c>
      <c r="CO250">
        <v>17484.24814814815</v>
      </c>
      <c r="CP250">
        <v>17294.95555555555</v>
      </c>
      <c r="CQ250">
        <v>38.3097037037037</v>
      </c>
      <c r="CR250">
        <v>38.86799999999999</v>
      </c>
      <c r="CS250">
        <v>38.104</v>
      </c>
      <c r="CT250">
        <v>37.61566666666667</v>
      </c>
      <c r="CU250">
        <v>39.01377777777778</v>
      </c>
      <c r="CV250">
        <v>1955.111481481482</v>
      </c>
      <c r="CW250">
        <v>39.90074074074074</v>
      </c>
      <c r="CX250">
        <v>0</v>
      </c>
      <c r="CY250">
        <v>1664295778.5</v>
      </c>
      <c r="CZ250">
        <v>0</v>
      </c>
      <c r="DA250">
        <v>0</v>
      </c>
      <c r="DB250" t="s">
        <v>356</v>
      </c>
      <c r="DC250">
        <v>1663861122</v>
      </c>
      <c r="DD250">
        <v>1663861125</v>
      </c>
      <c r="DE250">
        <v>0</v>
      </c>
      <c r="DF250">
        <v>-0.287</v>
      </c>
      <c r="DG250">
        <v>-0.004</v>
      </c>
      <c r="DH250">
        <v>3.172</v>
      </c>
      <c r="DI250">
        <v>0.178</v>
      </c>
      <c r="DJ250">
        <v>400</v>
      </c>
      <c r="DK250">
        <v>17</v>
      </c>
      <c r="DL250">
        <v>0.18</v>
      </c>
      <c r="DM250">
        <v>0.07000000000000001</v>
      </c>
      <c r="DN250">
        <v>-54.35170000000001</v>
      </c>
      <c r="DO250">
        <v>-4.835754596622755</v>
      </c>
      <c r="DP250">
        <v>0.4702031688536354</v>
      </c>
      <c r="DQ250">
        <v>0</v>
      </c>
      <c r="DR250">
        <v>5.098003749999999</v>
      </c>
      <c r="DS250">
        <v>-0.436189305816148</v>
      </c>
      <c r="DT250">
        <v>0.04251271537360919</v>
      </c>
      <c r="DU250">
        <v>0</v>
      </c>
      <c r="DV250">
        <v>0</v>
      </c>
      <c r="DW250">
        <v>2</v>
      </c>
      <c r="DX250" t="s">
        <v>357</v>
      </c>
      <c r="DY250">
        <v>2.98093</v>
      </c>
      <c r="DZ250">
        <v>2.72833</v>
      </c>
      <c r="EA250">
        <v>0.116086</v>
      </c>
      <c r="EB250">
        <v>0.124141</v>
      </c>
      <c r="EC250">
        <v>0.08977019999999999</v>
      </c>
      <c r="ED250">
        <v>0.0719636</v>
      </c>
      <c r="EE250">
        <v>26569.2</v>
      </c>
      <c r="EF250">
        <v>25934.5</v>
      </c>
      <c r="EG250">
        <v>30583.6</v>
      </c>
      <c r="EH250">
        <v>29851.4</v>
      </c>
      <c r="EI250">
        <v>38408.2</v>
      </c>
      <c r="EJ250">
        <v>36481.3</v>
      </c>
      <c r="EK250">
        <v>46770.6</v>
      </c>
      <c r="EL250">
        <v>44386.1</v>
      </c>
      <c r="EM250">
        <v>1.88305</v>
      </c>
      <c r="EN250">
        <v>1.8876</v>
      </c>
      <c r="EO250">
        <v>0.117429</v>
      </c>
      <c r="EP250">
        <v>0</v>
      </c>
      <c r="EQ250">
        <v>23.0838</v>
      </c>
      <c r="ER250">
        <v>999.9</v>
      </c>
      <c r="ES250">
        <v>37.3</v>
      </c>
      <c r="ET250">
        <v>30</v>
      </c>
      <c r="EU250">
        <v>17.4472</v>
      </c>
      <c r="EV250">
        <v>63.4655</v>
      </c>
      <c r="EW250">
        <v>24.0064</v>
      </c>
      <c r="EX250">
        <v>1</v>
      </c>
      <c r="EY250">
        <v>-0.118991</v>
      </c>
      <c r="EZ250">
        <v>1.02248</v>
      </c>
      <c r="FA250">
        <v>20.2417</v>
      </c>
      <c r="FB250">
        <v>5.22897</v>
      </c>
      <c r="FC250">
        <v>11.968</v>
      </c>
      <c r="FD250">
        <v>4.97025</v>
      </c>
      <c r="FE250">
        <v>3.28938</v>
      </c>
      <c r="FF250">
        <v>9999</v>
      </c>
      <c r="FG250">
        <v>9999</v>
      </c>
      <c r="FH250">
        <v>9999</v>
      </c>
      <c r="FI250">
        <v>377.6</v>
      </c>
      <c r="FJ250">
        <v>4.97274</v>
      </c>
      <c r="FK250">
        <v>1.87696</v>
      </c>
      <c r="FL250">
        <v>1.875</v>
      </c>
      <c r="FM250">
        <v>1.87786</v>
      </c>
      <c r="FN250">
        <v>1.87456</v>
      </c>
      <c r="FO250">
        <v>1.87819</v>
      </c>
      <c r="FP250">
        <v>1.8753</v>
      </c>
      <c r="FQ250">
        <v>1.87637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3.735</v>
      </c>
      <c r="GF250">
        <v>0.1988</v>
      </c>
      <c r="GG250">
        <v>1.777354642861949</v>
      </c>
      <c r="GH250">
        <v>0.004141656873719072</v>
      </c>
      <c r="GI250">
        <v>-1.960372967482991E-06</v>
      </c>
      <c r="GJ250">
        <v>5.42736388890357E-10</v>
      </c>
      <c r="GK250">
        <v>-0.009777689371679627</v>
      </c>
      <c r="GL250">
        <v>0.002273355880072555</v>
      </c>
      <c r="GM250">
        <v>0.000541358641816816</v>
      </c>
      <c r="GN250">
        <v>-1.836191331155658E-06</v>
      </c>
      <c r="GO250">
        <v>-0</v>
      </c>
      <c r="GP250">
        <v>2096</v>
      </c>
      <c r="GQ250">
        <v>1</v>
      </c>
      <c r="GR250">
        <v>23</v>
      </c>
      <c r="GS250">
        <v>7244</v>
      </c>
      <c r="GT250">
        <v>7244</v>
      </c>
      <c r="GU250">
        <v>1.65649</v>
      </c>
      <c r="GV250">
        <v>2.52808</v>
      </c>
      <c r="GW250">
        <v>1.39893</v>
      </c>
      <c r="GX250">
        <v>2.33521</v>
      </c>
      <c r="GY250">
        <v>1.44897</v>
      </c>
      <c r="GZ250">
        <v>2.48901</v>
      </c>
      <c r="HA250">
        <v>34.7379</v>
      </c>
      <c r="HB250">
        <v>15.174</v>
      </c>
      <c r="HC250">
        <v>18</v>
      </c>
      <c r="HD250">
        <v>487.082</v>
      </c>
      <c r="HE250">
        <v>460.707</v>
      </c>
      <c r="HF250">
        <v>21.7976</v>
      </c>
      <c r="HG250">
        <v>25.4795</v>
      </c>
      <c r="HH250">
        <v>29.9998</v>
      </c>
      <c r="HI250">
        <v>25.3572</v>
      </c>
      <c r="HJ250">
        <v>25.4395</v>
      </c>
      <c r="HK250">
        <v>33.2764</v>
      </c>
      <c r="HL250">
        <v>25.0844</v>
      </c>
      <c r="HM250">
        <v>35.7336</v>
      </c>
      <c r="HN250">
        <v>21.7973</v>
      </c>
      <c r="HO250">
        <v>707.707</v>
      </c>
      <c r="HP250">
        <v>13.4123</v>
      </c>
      <c r="HQ250">
        <v>101.088</v>
      </c>
      <c r="HR250">
        <v>102.069</v>
      </c>
    </row>
    <row r="251" spans="1:226">
      <c r="A251">
        <v>235</v>
      </c>
      <c r="B251">
        <v>1664295767.6</v>
      </c>
      <c r="C251">
        <v>2660.599999904633</v>
      </c>
      <c r="D251" t="s">
        <v>831</v>
      </c>
      <c r="E251" t="s">
        <v>832</v>
      </c>
      <c r="F251">
        <v>5</v>
      </c>
      <c r="G251" t="s">
        <v>353</v>
      </c>
      <c r="H251" t="s">
        <v>748</v>
      </c>
      <c r="I251">
        <v>1664295759.814285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700.9947753696972</v>
      </c>
      <c r="AK251">
        <v>656.5261030303028</v>
      </c>
      <c r="AL251">
        <v>3.411397922077888</v>
      </c>
      <c r="AM251">
        <v>63.45</v>
      </c>
      <c r="AN251">
        <f>(AP251 - AO251 + BO251*1E3/(8.314*(BQ251+273.15)) * AR251/BN251 * AQ251) * BN251/(100*BB251) * 1000/(1000 - AP251)</f>
        <v>0</v>
      </c>
      <c r="AO251">
        <v>13.36085609148779</v>
      </c>
      <c r="AP251">
        <v>18.36177762237763</v>
      </c>
      <c r="AQ251">
        <v>0.005012708852346716</v>
      </c>
      <c r="AR251">
        <v>96.67951162515486</v>
      </c>
      <c r="AS251">
        <v>7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1664295759.814285</v>
      </c>
      <c r="BH251">
        <v>620.3188571428573</v>
      </c>
      <c r="BI251">
        <v>675.2269642857143</v>
      </c>
      <c r="BJ251">
        <v>18.351975</v>
      </c>
      <c r="BK251">
        <v>13.31200357142857</v>
      </c>
      <c r="BL251">
        <v>616.6061428571429</v>
      </c>
      <c r="BM251">
        <v>18.15306071428572</v>
      </c>
      <c r="BN251">
        <v>500.0585</v>
      </c>
      <c r="BO251">
        <v>91.09369285714287</v>
      </c>
      <c r="BP251">
        <v>0.09996215357142857</v>
      </c>
      <c r="BQ251">
        <v>24.6196</v>
      </c>
      <c r="BR251">
        <v>25.00723928571429</v>
      </c>
      <c r="BS251">
        <v>999.9000000000002</v>
      </c>
      <c r="BT251">
        <v>0</v>
      </c>
      <c r="BU251">
        <v>0</v>
      </c>
      <c r="BV251">
        <v>10011.4275</v>
      </c>
      <c r="BW251">
        <v>0</v>
      </c>
      <c r="BX251">
        <v>8.384930000000001</v>
      </c>
      <c r="BY251">
        <v>-54.90811428571429</v>
      </c>
      <c r="BZ251">
        <v>631.9158571428571</v>
      </c>
      <c r="CA251">
        <v>684.3375357142859</v>
      </c>
      <c r="CB251">
        <v>5.039970000000001</v>
      </c>
      <c r="CC251">
        <v>675.2269642857143</v>
      </c>
      <c r="CD251">
        <v>13.31200357142857</v>
      </c>
      <c r="CE251">
        <v>1.671747857142857</v>
      </c>
      <c r="CF251">
        <v>1.212638571428572</v>
      </c>
      <c r="CG251">
        <v>14.63656428571428</v>
      </c>
      <c r="CH251">
        <v>9.757560000000002</v>
      </c>
      <c r="CI251">
        <v>2000.002857142857</v>
      </c>
      <c r="CJ251">
        <v>0.9799992142857141</v>
      </c>
      <c r="CK251">
        <v>0.02000127857142857</v>
      </c>
      <c r="CL251">
        <v>0</v>
      </c>
      <c r="CM251">
        <v>878.1981428571427</v>
      </c>
      <c r="CN251">
        <v>5.000560000000001</v>
      </c>
      <c r="CO251">
        <v>17514.99285714286</v>
      </c>
      <c r="CP251">
        <v>17294.88571428571</v>
      </c>
      <c r="CQ251">
        <v>38.30314285714286</v>
      </c>
      <c r="CR251">
        <v>38.8525</v>
      </c>
      <c r="CS251">
        <v>38.08449999999999</v>
      </c>
      <c r="CT251">
        <v>37.59575</v>
      </c>
      <c r="CU251">
        <v>39</v>
      </c>
      <c r="CV251">
        <v>1955.102142857142</v>
      </c>
      <c r="CW251">
        <v>39.90071428571429</v>
      </c>
      <c r="CX251">
        <v>0</v>
      </c>
      <c r="CY251">
        <v>1664295783.9</v>
      </c>
      <c r="CZ251">
        <v>0</v>
      </c>
      <c r="DA251">
        <v>0</v>
      </c>
      <c r="DB251" t="s">
        <v>356</v>
      </c>
      <c r="DC251">
        <v>1663861122</v>
      </c>
      <c r="DD251">
        <v>1663861125</v>
      </c>
      <c r="DE251">
        <v>0</v>
      </c>
      <c r="DF251">
        <v>-0.287</v>
      </c>
      <c r="DG251">
        <v>-0.004</v>
      </c>
      <c r="DH251">
        <v>3.172</v>
      </c>
      <c r="DI251">
        <v>0.178</v>
      </c>
      <c r="DJ251">
        <v>400</v>
      </c>
      <c r="DK251">
        <v>17</v>
      </c>
      <c r="DL251">
        <v>0.18</v>
      </c>
      <c r="DM251">
        <v>0.07000000000000001</v>
      </c>
      <c r="DN251">
        <v>-54.67453</v>
      </c>
      <c r="DO251">
        <v>-4.261267542213744</v>
      </c>
      <c r="DP251">
        <v>0.4118952689701597</v>
      </c>
      <c r="DQ251">
        <v>0</v>
      </c>
      <c r="DR251">
        <v>5.06661625</v>
      </c>
      <c r="DS251">
        <v>-0.5033508067542265</v>
      </c>
      <c r="DT251">
        <v>0.04890753938236411</v>
      </c>
      <c r="DU251">
        <v>0</v>
      </c>
      <c r="DV251">
        <v>0</v>
      </c>
      <c r="DW251">
        <v>2</v>
      </c>
      <c r="DX251" t="s">
        <v>357</v>
      </c>
      <c r="DY251">
        <v>2.98084</v>
      </c>
      <c r="DZ251">
        <v>2.7288</v>
      </c>
      <c r="EA251">
        <v>0.118212</v>
      </c>
      <c r="EB251">
        <v>0.126206</v>
      </c>
      <c r="EC251">
        <v>0.08980929999999999</v>
      </c>
      <c r="ED251">
        <v>0.07204290000000001</v>
      </c>
      <c r="EE251">
        <v>26505.6</v>
      </c>
      <c r="EF251">
        <v>25873</v>
      </c>
      <c r="EG251">
        <v>30583.8</v>
      </c>
      <c r="EH251">
        <v>29851.1</v>
      </c>
      <c r="EI251">
        <v>38406.9</v>
      </c>
      <c r="EJ251">
        <v>36477.7</v>
      </c>
      <c r="EK251">
        <v>46770.9</v>
      </c>
      <c r="EL251">
        <v>44385.4</v>
      </c>
      <c r="EM251">
        <v>1.88288</v>
      </c>
      <c r="EN251">
        <v>1.88775</v>
      </c>
      <c r="EO251">
        <v>0.117335</v>
      </c>
      <c r="EP251">
        <v>0</v>
      </c>
      <c r="EQ251">
        <v>23.08</v>
      </c>
      <c r="ER251">
        <v>999.9</v>
      </c>
      <c r="ES251">
        <v>37.3</v>
      </c>
      <c r="ET251">
        <v>30</v>
      </c>
      <c r="EU251">
        <v>17.4454</v>
      </c>
      <c r="EV251">
        <v>63.7455</v>
      </c>
      <c r="EW251">
        <v>24.0505</v>
      </c>
      <c r="EX251">
        <v>1</v>
      </c>
      <c r="EY251">
        <v>-0.11893</v>
      </c>
      <c r="EZ251">
        <v>1.04368</v>
      </c>
      <c r="FA251">
        <v>20.2416</v>
      </c>
      <c r="FB251">
        <v>5.23002</v>
      </c>
      <c r="FC251">
        <v>11.968</v>
      </c>
      <c r="FD251">
        <v>4.97065</v>
      </c>
      <c r="FE251">
        <v>3.2895</v>
      </c>
      <c r="FF251">
        <v>9999</v>
      </c>
      <c r="FG251">
        <v>9999</v>
      </c>
      <c r="FH251">
        <v>9999</v>
      </c>
      <c r="FI251">
        <v>377.6</v>
      </c>
      <c r="FJ251">
        <v>4.97275</v>
      </c>
      <c r="FK251">
        <v>1.87694</v>
      </c>
      <c r="FL251">
        <v>1.875</v>
      </c>
      <c r="FM251">
        <v>1.87783</v>
      </c>
      <c r="FN251">
        <v>1.87455</v>
      </c>
      <c r="FO251">
        <v>1.87819</v>
      </c>
      <c r="FP251">
        <v>1.87527</v>
      </c>
      <c r="FQ251">
        <v>1.87637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3.773</v>
      </c>
      <c r="GF251">
        <v>0.1991</v>
      </c>
      <c r="GG251">
        <v>1.777354642861949</v>
      </c>
      <c r="GH251">
        <v>0.004141656873719072</v>
      </c>
      <c r="GI251">
        <v>-1.960372967482991E-06</v>
      </c>
      <c r="GJ251">
        <v>5.42736388890357E-10</v>
      </c>
      <c r="GK251">
        <v>-0.009777689371679627</v>
      </c>
      <c r="GL251">
        <v>0.002273355880072555</v>
      </c>
      <c r="GM251">
        <v>0.000541358641816816</v>
      </c>
      <c r="GN251">
        <v>-1.836191331155658E-06</v>
      </c>
      <c r="GO251">
        <v>-0</v>
      </c>
      <c r="GP251">
        <v>2096</v>
      </c>
      <c r="GQ251">
        <v>1</v>
      </c>
      <c r="GR251">
        <v>23</v>
      </c>
      <c r="GS251">
        <v>7244.1</v>
      </c>
      <c r="GT251">
        <v>7244</v>
      </c>
      <c r="GU251">
        <v>1.68945</v>
      </c>
      <c r="GV251">
        <v>2.52686</v>
      </c>
      <c r="GW251">
        <v>1.39893</v>
      </c>
      <c r="GX251">
        <v>2.33521</v>
      </c>
      <c r="GY251">
        <v>1.44897</v>
      </c>
      <c r="GZ251">
        <v>2.50488</v>
      </c>
      <c r="HA251">
        <v>34.7379</v>
      </c>
      <c r="HB251">
        <v>15.1827</v>
      </c>
      <c r="HC251">
        <v>18</v>
      </c>
      <c r="HD251">
        <v>486.975</v>
      </c>
      <c r="HE251">
        <v>460.784</v>
      </c>
      <c r="HF251">
        <v>21.7993</v>
      </c>
      <c r="HG251">
        <v>25.4774</v>
      </c>
      <c r="HH251">
        <v>29.9999</v>
      </c>
      <c r="HI251">
        <v>25.3555</v>
      </c>
      <c r="HJ251">
        <v>25.4374</v>
      </c>
      <c r="HK251">
        <v>33.8895</v>
      </c>
      <c r="HL251">
        <v>25.0844</v>
      </c>
      <c r="HM251">
        <v>35.7336</v>
      </c>
      <c r="HN251">
        <v>21.7897</v>
      </c>
      <c r="HO251">
        <v>721.063</v>
      </c>
      <c r="HP251">
        <v>13.4436</v>
      </c>
      <c r="HQ251">
        <v>101.088</v>
      </c>
      <c r="HR251">
        <v>102.068</v>
      </c>
    </row>
    <row r="252" spans="1:226">
      <c r="A252">
        <v>236</v>
      </c>
      <c r="B252">
        <v>1664295772.6</v>
      </c>
      <c r="C252">
        <v>2665.599999904633</v>
      </c>
      <c r="D252" t="s">
        <v>833</v>
      </c>
      <c r="E252" t="s">
        <v>834</v>
      </c>
      <c r="F252">
        <v>5</v>
      </c>
      <c r="G252" t="s">
        <v>353</v>
      </c>
      <c r="H252" t="s">
        <v>748</v>
      </c>
      <c r="I252">
        <v>1664295765.1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717.9823887168834</v>
      </c>
      <c r="AK252">
        <v>673.3556909090909</v>
      </c>
      <c r="AL252">
        <v>3.353962424242464</v>
      </c>
      <c r="AM252">
        <v>63.45</v>
      </c>
      <c r="AN252">
        <f>(AP252 - AO252 + BO252*1E3/(8.314*(BQ252+273.15)) * AR252/BN252 * AQ252) * BN252/(100*BB252) * 1000/(1000 - AP252)</f>
        <v>0</v>
      </c>
      <c r="AO252">
        <v>13.37074531746728</v>
      </c>
      <c r="AP252">
        <v>18.35847132867134</v>
      </c>
      <c r="AQ252">
        <v>-0.0002721522926319554</v>
      </c>
      <c r="AR252">
        <v>96.67951162515486</v>
      </c>
      <c r="AS252">
        <v>7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1664295765.1</v>
      </c>
      <c r="BH252">
        <v>637.8102222222224</v>
      </c>
      <c r="BI252">
        <v>692.9950370370369</v>
      </c>
      <c r="BJ252">
        <v>18.35542222222222</v>
      </c>
      <c r="BK252">
        <v>13.3491037037037</v>
      </c>
      <c r="BL252">
        <v>634.056925925926</v>
      </c>
      <c r="BM252">
        <v>18.15644814814815</v>
      </c>
      <c r="BN252">
        <v>500.0659629629629</v>
      </c>
      <c r="BO252">
        <v>91.0948148148148</v>
      </c>
      <c r="BP252">
        <v>0.09996181851851853</v>
      </c>
      <c r="BQ252">
        <v>24.61404444444445</v>
      </c>
      <c r="BR252">
        <v>25.01285925925926</v>
      </c>
      <c r="BS252">
        <v>999.9000000000001</v>
      </c>
      <c r="BT252">
        <v>0</v>
      </c>
      <c r="BU252">
        <v>0</v>
      </c>
      <c r="BV252">
        <v>10022.06185185185</v>
      </c>
      <c r="BW252">
        <v>0</v>
      </c>
      <c r="BX252">
        <v>8.384930000000001</v>
      </c>
      <c r="BY252">
        <v>-55.18482222222223</v>
      </c>
      <c r="BZ252">
        <v>649.7365555555555</v>
      </c>
      <c r="CA252">
        <v>702.3715185185184</v>
      </c>
      <c r="CB252">
        <v>5.006321481481482</v>
      </c>
      <c r="CC252">
        <v>692.9950370370369</v>
      </c>
      <c r="CD252">
        <v>13.3491037037037</v>
      </c>
      <c r="CE252">
        <v>1.672082592592593</v>
      </c>
      <c r="CF252">
        <v>1.216032962962963</v>
      </c>
      <c r="CG252">
        <v>14.63966666666667</v>
      </c>
      <c r="CH252">
        <v>9.799268888888889</v>
      </c>
      <c r="CI252">
        <v>1999.984074074074</v>
      </c>
      <c r="CJ252">
        <v>0.979999111111111</v>
      </c>
      <c r="CK252">
        <v>0.02000138518518519</v>
      </c>
      <c r="CL252">
        <v>0</v>
      </c>
      <c r="CM252">
        <v>879.7837777777778</v>
      </c>
      <c r="CN252">
        <v>5.000560000000001</v>
      </c>
      <c r="CO252">
        <v>17545.25185185185</v>
      </c>
      <c r="CP252">
        <v>17294.74074074074</v>
      </c>
      <c r="CQ252">
        <v>38.28674074074074</v>
      </c>
      <c r="CR252">
        <v>38.83066666666667</v>
      </c>
      <c r="CS252">
        <v>38.062</v>
      </c>
      <c r="CT252">
        <v>37.57366666666667</v>
      </c>
      <c r="CU252">
        <v>38.98833333333333</v>
      </c>
      <c r="CV252">
        <v>1955.083703703704</v>
      </c>
      <c r="CW252">
        <v>39.90037037037037</v>
      </c>
      <c r="CX252">
        <v>0</v>
      </c>
      <c r="CY252">
        <v>1664295788.7</v>
      </c>
      <c r="CZ252">
        <v>0</v>
      </c>
      <c r="DA252">
        <v>0</v>
      </c>
      <c r="DB252" t="s">
        <v>356</v>
      </c>
      <c r="DC252">
        <v>1663861122</v>
      </c>
      <c r="DD252">
        <v>1663861125</v>
      </c>
      <c r="DE252">
        <v>0</v>
      </c>
      <c r="DF252">
        <v>-0.287</v>
      </c>
      <c r="DG252">
        <v>-0.004</v>
      </c>
      <c r="DH252">
        <v>3.172</v>
      </c>
      <c r="DI252">
        <v>0.178</v>
      </c>
      <c r="DJ252">
        <v>400</v>
      </c>
      <c r="DK252">
        <v>17</v>
      </c>
      <c r="DL252">
        <v>0.18</v>
      </c>
      <c r="DM252">
        <v>0.07000000000000001</v>
      </c>
      <c r="DN252">
        <v>-54.97866829268291</v>
      </c>
      <c r="DO252">
        <v>-3.339832055749181</v>
      </c>
      <c r="DP252">
        <v>0.3381710812801091</v>
      </c>
      <c r="DQ252">
        <v>0</v>
      </c>
      <c r="DR252">
        <v>5.031319999999999</v>
      </c>
      <c r="DS252">
        <v>-0.4170240418118377</v>
      </c>
      <c r="DT252">
        <v>0.04289538652775899</v>
      </c>
      <c r="DU252">
        <v>0</v>
      </c>
      <c r="DV252">
        <v>0</v>
      </c>
      <c r="DW252">
        <v>2</v>
      </c>
      <c r="DX252" t="s">
        <v>357</v>
      </c>
      <c r="DY252">
        <v>2.98092</v>
      </c>
      <c r="DZ252">
        <v>2.72852</v>
      </c>
      <c r="EA252">
        <v>0.120294</v>
      </c>
      <c r="EB252">
        <v>0.128241</v>
      </c>
      <c r="EC252">
        <v>0.08979669999999999</v>
      </c>
      <c r="ED252">
        <v>0.07209599999999999</v>
      </c>
      <c r="EE252">
        <v>26443.3</v>
      </c>
      <c r="EF252">
        <v>25813.2</v>
      </c>
      <c r="EG252">
        <v>30584.1</v>
      </c>
      <c r="EH252">
        <v>29851.5</v>
      </c>
      <c r="EI252">
        <v>38408.1</v>
      </c>
      <c r="EJ252">
        <v>36476.4</v>
      </c>
      <c r="EK252">
        <v>46771.4</v>
      </c>
      <c r="EL252">
        <v>44386.3</v>
      </c>
      <c r="EM252">
        <v>1.88293</v>
      </c>
      <c r="EN252">
        <v>1.88797</v>
      </c>
      <c r="EO252">
        <v>0.118155</v>
      </c>
      <c r="EP252">
        <v>0</v>
      </c>
      <c r="EQ252">
        <v>23.0765</v>
      </c>
      <c r="ER252">
        <v>999.9</v>
      </c>
      <c r="ES252">
        <v>37.3</v>
      </c>
      <c r="ET252">
        <v>30</v>
      </c>
      <c r="EU252">
        <v>17.446</v>
      </c>
      <c r="EV252">
        <v>63.6055</v>
      </c>
      <c r="EW252">
        <v>23.9423</v>
      </c>
      <c r="EX252">
        <v>1</v>
      </c>
      <c r="EY252">
        <v>-0.118918</v>
      </c>
      <c r="EZ252">
        <v>1.07746</v>
      </c>
      <c r="FA252">
        <v>20.2413</v>
      </c>
      <c r="FB252">
        <v>5.22972</v>
      </c>
      <c r="FC252">
        <v>11.968</v>
      </c>
      <c r="FD252">
        <v>4.97075</v>
      </c>
      <c r="FE252">
        <v>3.2894</v>
      </c>
      <c r="FF252">
        <v>9999</v>
      </c>
      <c r="FG252">
        <v>9999</v>
      </c>
      <c r="FH252">
        <v>9999</v>
      </c>
      <c r="FI252">
        <v>377.6</v>
      </c>
      <c r="FJ252">
        <v>4.97275</v>
      </c>
      <c r="FK252">
        <v>1.87695</v>
      </c>
      <c r="FL252">
        <v>1.875</v>
      </c>
      <c r="FM252">
        <v>1.87787</v>
      </c>
      <c r="FN252">
        <v>1.87456</v>
      </c>
      <c r="FO252">
        <v>1.87819</v>
      </c>
      <c r="FP252">
        <v>1.87531</v>
      </c>
      <c r="FQ252">
        <v>1.87637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3.81</v>
      </c>
      <c r="GF252">
        <v>0.199</v>
      </c>
      <c r="GG252">
        <v>1.777354642861949</v>
      </c>
      <c r="GH252">
        <v>0.004141656873719072</v>
      </c>
      <c r="GI252">
        <v>-1.960372967482991E-06</v>
      </c>
      <c r="GJ252">
        <v>5.42736388890357E-10</v>
      </c>
      <c r="GK252">
        <v>-0.009777689371679627</v>
      </c>
      <c r="GL252">
        <v>0.002273355880072555</v>
      </c>
      <c r="GM252">
        <v>0.000541358641816816</v>
      </c>
      <c r="GN252">
        <v>-1.836191331155658E-06</v>
      </c>
      <c r="GO252">
        <v>-0</v>
      </c>
      <c r="GP252">
        <v>2096</v>
      </c>
      <c r="GQ252">
        <v>1</v>
      </c>
      <c r="GR252">
        <v>23</v>
      </c>
      <c r="GS252">
        <v>7244.2</v>
      </c>
      <c r="GT252">
        <v>7244.1</v>
      </c>
      <c r="GU252">
        <v>1.71997</v>
      </c>
      <c r="GV252">
        <v>2.52686</v>
      </c>
      <c r="GW252">
        <v>1.39893</v>
      </c>
      <c r="GX252">
        <v>2.33521</v>
      </c>
      <c r="GY252">
        <v>1.44897</v>
      </c>
      <c r="GZ252">
        <v>2.49023</v>
      </c>
      <c r="HA252">
        <v>34.7379</v>
      </c>
      <c r="HB252">
        <v>15.174</v>
      </c>
      <c r="HC252">
        <v>18</v>
      </c>
      <c r="HD252">
        <v>486.987</v>
      </c>
      <c r="HE252">
        <v>460.909</v>
      </c>
      <c r="HF252">
        <v>21.793</v>
      </c>
      <c r="HG252">
        <v>25.4753</v>
      </c>
      <c r="HH252">
        <v>29.9999</v>
      </c>
      <c r="HI252">
        <v>25.3534</v>
      </c>
      <c r="HJ252">
        <v>25.4352</v>
      </c>
      <c r="HK252">
        <v>34.5553</v>
      </c>
      <c r="HL252">
        <v>24.8101</v>
      </c>
      <c r="HM252">
        <v>35.7336</v>
      </c>
      <c r="HN252">
        <v>21.7744</v>
      </c>
      <c r="HO252">
        <v>741.102</v>
      </c>
      <c r="HP252">
        <v>13.4829</v>
      </c>
      <c r="HQ252">
        <v>101.09</v>
      </c>
      <c r="HR252">
        <v>102.069</v>
      </c>
    </row>
    <row r="253" spans="1:226">
      <c r="A253">
        <v>237</v>
      </c>
      <c r="B253">
        <v>1664295777.6</v>
      </c>
      <c r="C253">
        <v>2670.599999904633</v>
      </c>
      <c r="D253" t="s">
        <v>835</v>
      </c>
      <c r="E253" t="s">
        <v>836</v>
      </c>
      <c r="F253">
        <v>5</v>
      </c>
      <c r="G253" t="s">
        <v>353</v>
      </c>
      <c r="H253" t="s">
        <v>748</v>
      </c>
      <c r="I253">
        <v>1664295769.814285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734.9281037125543</v>
      </c>
      <c r="AK253">
        <v>690.4049999999999</v>
      </c>
      <c r="AL253">
        <v>3.414281904761788</v>
      </c>
      <c r="AM253">
        <v>63.45</v>
      </c>
      <c r="AN253">
        <f>(AP253 - AO253 + BO253*1E3/(8.314*(BQ253+273.15)) * AR253/BN253 * AQ253) * BN253/(100*BB253) * 1000/(1000 - AP253)</f>
        <v>0</v>
      </c>
      <c r="AO253">
        <v>13.39461726379447</v>
      </c>
      <c r="AP253">
        <v>18.35013076923078</v>
      </c>
      <c r="AQ253">
        <v>-0.0007253960124743488</v>
      </c>
      <c r="AR253">
        <v>96.67951162515486</v>
      </c>
      <c r="AS253">
        <v>7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1664295769.814285</v>
      </c>
      <c r="BH253">
        <v>653.4580357142858</v>
      </c>
      <c r="BI253">
        <v>708.807107142857</v>
      </c>
      <c r="BJ253">
        <v>18.35612857142857</v>
      </c>
      <c r="BK253">
        <v>13.37958571428571</v>
      </c>
      <c r="BL253">
        <v>649.668892857143</v>
      </c>
      <c r="BM253">
        <v>18.15714642857143</v>
      </c>
      <c r="BN253">
        <v>500.0724285714285</v>
      </c>
      <c r="BO253">
        <v>91.09547142857146</v>
      </c>
      <c r="BP253">
        <v>0.09994145714285715</v>
      </c>
      <c r="BQ253">
        <v>24.61136785714285</v>
      </c>
      <c r="BR253">
        <v>25.01357857142857</v>
      </c>
      <c r="BS253">
        <v>999.9000000000002</v>
      </c>
      <c r="BT253">
        <v>0</v>
      </c>
      <c r="BU253">
        <v>0</v>
      </c>
      <c r="BV253">
        <v>10025.54392857143</v>
      </c>
      <c r="BW253">
        <v>0</v>
      </c>
      <c r="BX253">
        <v>8.384930000000001</v>
      </c>
      <c r="BY253">
        <v>-55.34902857142857</v>
      </c>
      <c r="BZ253">
        <v>665.6772857142857</v>
      </c>
      <c r="CA253">
        <v>718.4195714285714</v>
      </c>
      <c r="CB253">
        <v>4.976538571428572</v>
      </c>
      <c r="CC253">
        <v>708.807107142857</v>
      </c>
      <c r="CD253">
        <v>13.37958571428571</v>
      </c>
      <c r="CE253">
        <v>1.672159642857143</v>
      </c>
      <c r="CF253">
        <v>1.218818928571429</v>
      </c>
      <c r="CG253">
        <v>14.64036785714286</v>
      </c>
      <c r="CH253">
        <v>9.833416785714283</v>
      </c>
      <c r="CI253">
        <v>1999.972857142857</v>
      </c>
      <c r="CJ253">
        <v>0.979999107142857</v>
      </c>
      <c r="CK253">
        <v>0.02000138928571429</v>
      </c>
      <c r="CL253">
        <v>0</v>
      </c>
      <c r="CM253">
        <v>880.9895357142858</v>
      </c>
      <c r="CN253">
        <v>5.000560000000001</v>
      </c>
      <c r="CO253">
        <v>17567.67142857143</v>
      </c>
      <c r="CP253">
        <v>17294.65357142857</v>
      </c>
      <c r="CQ253">
        <v>38.26771428571429</v>
      </c>
      <c r="CR253">
        <v>38.8165</v>
      </c>
      <c r="CS253">
        <v>38.05535714285714</v>
      </c>
      <c r="CT253">
        <v>37.56425</v>
      </c>
      <c r="CU253">
        <v>38.96849999999999</v>
      </c>
      <c r="CV253">
        <v>1955.072857142857</v>
      </c>
      <c r="CW253">
        <v>39.9</v>
      </c>
      <c r="CX253">
        <v>0</v>
      </c>
      <c r="CY253">
        <v>1664295793.5</v>
      </c>
      <c r="CZ253">
        <v>0</v>
      </c>
      <c r="DA253">
        <v>0</v>
      </c>
      <c r="DB253" t="s">
        <v>356</v>
      </c>
      <c r="DC253">
        <v>1663861122</v>
      </c>
      <c r="DD253">
        <v>1663861125</v>
      </c>
      <c r="DE253">
        <v>0</v>
      </c>
      <c r="DF253">
        <v>-0.287</v>
      </c>
      <c r="DG253">
        <v>-0.004</v>
      </c>
      <c r="DH253">
        <v>3.172</v>
      </c>
      <c r="DI253">
        <v>0.178</v>
      </c>
      <c r="DJ253">
        <v>400</v>
      </c>
      <c r="DK253">
        <v>17</v>
      </c>
      <c r="DL253">
        <v>0.18</v>
      </c>
      <c r="DM253">
        <v>0.07000000000000001</v>
      </c>
      <c r="DN253">
        <v>-55.2420525</v>
      </c>
      <c r="DO253">
        <v>-2.079481801125675</v>
      </c>
      <c r="DP253">
        <v>0.2132287011491409</v>
      </c>
      <c r="DQ253">
        <v>0</v>
      </c>
      <c r="DR253">
        <v>4.992872</v>
      </c>
      <c r="DS253">
        <v>-0.3437396622889416</v>
      </c>
      <c r="DT253">
        <v>0.03497587448513613</v>
      </c>
      <c r="DU253">
        <v>0</v>
      </c>
      <c r="DV253">
        <v>0</v>
      </c>
      <c r="DW253">
        <v>2</v>
      </c>
      <c r="DX253" t="s">
        <v>357</v>
      </c>
      <c r="DY253">
        <v>2.98095</v>
      </c>
      <c r="DZ253">
        <v>2.7284</v>
      </c>
      <c r="EA253">
        <v>0.12237</v>
      </c>
      <c r="EB253">
        <v>0.130255</v>
      </c>
      <c r="EC253">
        <v>0.089777</v>
      </c>
      <c r="ED253">
        <v>0.0722367</v>
      </c>
      <c r="EE253">
        <v>26381.1</v>
      </c>
      <c r="EF253">
        <v>25753.3</v>
      </c>
      <c r="EG253">
        <v>30584.4</v>
      </c>
      <c r="EH253">
        <v>29851.2</v>
      </c>
      <c r="EI253">
        <v>38409.3</v>
      </c>
      <c r="EJ253">
        <v>36471</v>
      </c>
      <c r="EK253">
        <v>46771.7</v>
      </c>
      <c r="EL253">
        <v>44386.2</v>
      </c>
      <c r="EM253">
        <v>1.88305</v>
      </c>
      <c r="EN253">
        <v>1.88827</v>
      </c>
      <c r="EO253">
        <v>0.118211</v>
      </c>
      <c r="EP253">
        <v>0</v>
      </c>
      <c r="EQ253">
        <v>23.0741</v>
      </c>
      <c r="ER253">
        <v>999.9</v>
      </c>
      <c r="ES253">
        <v>37.3</v>
      </c>
      <c r="ET253">
        <v>30</v>
      </c>
      <c r="EU253">
        <v>17.4444</v>
      </c>
      <c r="EV253">
        <v>63.3755</v>
      </c>
      <c r="EW253">
        <v>23.8982</v>
      </c>
      <c r="EX253">
        <v>1</v>
      </c>
      <c r="EY253">
        <v>-0.119383</v>
      </c>
      <c r="EZ253">
        <v>1.11853</v>
      </c>
      <c r="FA253">
        <v>20.2411</v>
      </c>
      <c r="FB253">
        <v>5.23002</v>
      </c>
      <c r="FC253">
        <v>11.968</v>
      </c>
      <c r="FD253">
        <v>4.9706</v>
      </c>
      <c r="FE253">
        <v>3.28965</v>
      </c>
      <c r="FF253">
        <v>9999</v>
      </c>
      <c r="FG253">
        <v>9999</v>
      </c>
      <c r="FH253">
        <v>9999</v>
      </c>
      <c r="FI253">
        <v>377.6</v>
      </c>
      <c r="FJ253">
        <v>4.97275</v>
      </c>
      <c r="FK253">
        <v>1.87695</v>
      </c>
      <c r="FL253">
        <v>1.875</v>
      </c>
      <c r="FM253">
        <v>1.87784</v>
      </c>
      <c r="FN253">
        <v>1.87456</v>
      </c>
      <c r="FO253">
        <v>1.87818</v>
      </c>
      <c r="FP253">
        <v>1.8753</v>
      </c>
      <c r="FQ253">
        <v>1.87637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3.848</v>
      </c>
      <c r="GF253">
        <v>0.1989</v>
      </c>
      <c r="GG253">
        <v>1.777354642861949</v>
      </c>
      <c r="GH253">
        <v>0.004141656873719072</v>
      </c>
      <c r="GI253">
        <v>-1.960372967482991E-06</v>
      </c>
      <c r="GJ253">
        <v>5.42736388890357E-10</v>
      </c>
      <c r="GK253">
        <v>-0.009777689371679627</v>
      </c>
      <c r="GL253">
        <v>0.002273355880072555</v>
      </c>
      <c r="GM253">
        <v>0.000541358641816816</v>
      </c>
      <c r="GN253">
        <v>-1.836191331155658E-06</v>
      </c>
      <c r="GO253">
        <v>-0</v>
      </c>
      <c r="GP253">
        <v>2096</v>
      </c>
      <c r="GQ253">
        <v>1</v>
      </c>
      <c r="GR253">
        <v>23</v>
      </c>
      <c r="GS253">
        <v>7244.3</v>
      </c>
      <c r="GT253">
        <v>7244.2</v>
      </c>
      <c r="GU253">
        <v>1.75415</v>
      </c>
      <c r="GV253">
        <v>2.52563</v>
      </c>
      <c r="GW253">
        <v>1.39893</v>
      </c>
      <c r="GX253">
        <v>2.33521</v>
      </c>
      <c r="GY253">
        <v>1.44897</v>
      </c>
      <c r="GZ253">
        <v>2.48901</v>
      </c>
      <c r="HA253">
        <v>34.7379</v>
      </c>
      <c r="HB253">
        <v>15.174</v>
      </c>
      <c r="HC253">
        <v>18</v>
      </c>
      <c r="HD253">
        <v>487.04</v>
      </c>
      <c r="HE253">
        <v>461.08</v>
      </c>
      <c r="HF253">
        <v>21.7783</v>
      </c>
      <c r="HG253">
        <v>25.4732</v>
      </c>
      <c r="HH253">
        <v>30</v>
      </c>
      <c r="HI253">
        <v>25.3512</v>
      </c>
      <c r="HJ253">
        <v>25.433</v>
      </c>
      <c r="HK253">
        <v>35.1599</v>
      </c>
      <c r="HL253">
        <v>24.521</v>
      </c>
      <c r="HM253">
        <v>35.7336</v>
      </c>
      <c r="HN253">
        <v>21.7572</v>
      </c>
      <c r="HO253">
        <v>754.46</v>
      </c>
      <c r="HP253">
        <v>13.5176</v>
      </c>
      <c r="HQ253">
        <v>101.09</v>
      </c>
      <c r="HR253">
        <v>102.069</v>
      </c>
    </row>
    <row r="254" spans="1:226">
      <c r="A254">
        <v>238</v>
      </c>
      <c r="B254">
        <v>1664295782.6</v>
      </c>
      <c r="C254">
        <v>2675.599999904633</v>
      </c>
      <c r="D254" t="s">
        <v>837</v>
      </c>
      <c r="E254" t="s">
        <v>838</v>
      </c>
      <c r="F254">
        <v>5</v>
      </c>
      <c r="G254" t="s">
        <v>353</v>
      </c>
      <c r="H254" t="s">
        <v>748</v>
      </c>
      <c r="I254">
        <v>1664295775.1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751.945966600866</v>
      </c>
      <c r="AK254">
        <v>707.3116424242425</v>
      </c>
      <c r="AL254">
        <v>3.388570909090904</v>
      </c>
      <c r="AM254">
        <v>63.45</v>
      </c>
      <c r="AN254">
        <f>(AP254 - AO254 + BO254*1E3/(8.314*(BQ254+273.15)) * AR254/BN254 * AQ254) * BN254/(100*BB254) * 1000/(1000 - AP254)</f>
        <v>0</v>
      </c>
      <c r="AO254">
        <v>13.43034764439961</v>
      </c>
      <c r="AP254">
        <v>18.35313426573428</v>
      </c>
      <c r="AQ254">
        <v>4.663529791608507E-05</v>
      </c>
      <c r="AR254">
        <v>96.67951162515486</v>
      </c>
      <c r="AS254">
        <v>7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1664295775.1</v>
      </c>
      <c r="BH254">
        <v>671.0437777777777</v>
      </c>
      <c r="BI254">
        <v>726.5172592592592</v>
      </c>
      <c r="BJ254">
        <v>18.35442962962963</v>
      </c>
      <c r="BK254">
        <v>13.40962222222222</v>
      </c>
      <c r="BL254">
        <v>667.2148148148148</v>
      </c>
      <c r="BM254">
        <v>18.15548148148148</v>
      </c>
      <c r="BN254">
        <v>500.0711111111112</v>
      </c>
      <c r="BO254">
        <v>91.09593333333333</v>
      </c>
      <c r="BP254">
        <v>0.09998735185185186</v>
      </c>
      <c r="BQ254">
        <v>24.6092037037037</v>
      </c>
      <c r="BR254">
        <v>25.01718518518519</v>
      </c>
      <c r="BS254">
        <v>999.9000000000001</v>
      </c>
      <c r="BT254">
        <v>0</v>
      </c>
      <c r="BU254">
        <v>0</v>
      </c>
      <c r="BV254">
        <v>10016.71777777778</v>
      </c>
      <c r="BW254">
        <v>0</v>
      </c>
      <c r="BX254">
        <v>8.384930000000001</v>
      </c>
      <c r="BY254">
        <v>-55.47341481481482</v>
      </c>
      <c r="BZ254">
        <v>683.5906296296295</v>
      </c>
      <c r="CA254">
        <v>736.3924814814816</v>
      </c>
      <c r="CB254">
        <v>4.94481074074074</v>
      </c>
      <c r="CC254">
        <v>726.5172592592592</v>
      </c>
      <c r="CD254">
        <v>13.40962222222222</v>
      </c>
      <c r="CE254">
        <v>1.672013333333333</v>
      </c>
      <c r="CF254">
        <v>1.221561481481481</v>
      </c>
      <c r="CG254">
        <v>14.63901481481481</v>
      </c>
      <c r="CH254">
        <v>9.866909629629628</v>
      </c>
      <c r="CI254">
        <v>1999.998518518519</v>
      </c>
      <c r="CJ254">
        <v>0.9799993333333332</v>
      </c>
      <c r="CK254">
        <v>0.02000115555555555</v>
      </c>
      <c r="CL254">
        <v>0</v>
      </c>
      <c r="CM254">
        <v>882.0763333333334</v>
      </c>
      <c r="CN254">
        <v>5.000560000000001</v>
      </c>
      <c r="CO254">
        <v>17588.89259259259</v>
      </c>
      <c r="CP254">
        <v>17294.87777777778</v>
      </c>
      <c r="CQ254">
        <v>38.25459259259259</v>
      </c>
      <c r="CR254">
        <v>38.812</v>
      </c>
      <c r="CS254">
        <v>38.03444444444444</v>
      </c>
      <c r="CT254">
        <v>37.562</v>
      </c>
      <c r="CU254">
        <v>38.94633333333333</v>
      </c>
      <c r="CV254">
        <v>1955.098518518519</v>
      </c>
      <c r="CW254">
        <v>39.9</v>
      </c>
      <c r="CX254">
        <v>0</v>
      </c>
      <c r="CY254">
        <v>1664295798.9</v>
      </c>
      <c r="CZ254">
        <v>0</v>
      </c>
      <c r="DA254">
        <v>0</v>
      </c>
      <c r="DB254" t="s">
        <v>356</v>
      </c>
      <c r="DC254">
        <v>1663861122</v>
      </c>
      <c r="DD254">
        <v>1663861125</v>
      </c>
      <c r="DE254">
        <v>0</v>
      </c>
      <c r="DF254">
        <v>-0.287</v>
      </c>
      <c r="DG254">
        <v>-0.004</v>
      </c>
      <c r="DH254">
        <v>3.172</v>
      </c>
      <c r="DI254">
        <v>0.178</v>
      </c>
      <c r="DJ254">
        <v>400</v>
      </c>
      <c r="DK254">
        <v>17</v>
      </c>
      <c r="DL254">
        <v>0.18</v>
      </c>
      <c r="DM254">
        <v>0.07000000000000001</v>
      </c>
      <c r="DN254">
        <v>-55.41096750000001</v>
      </c>
      <c r="DO254">
        <v>-1.389650656660303</v>
      </c>
      <c r="DP254">
        <v>0.1396466529987377</v>
      </c>
      <c r="DQ254">
        <v>0</v>
      </c>
      <c r="DR254">
        <v>4.958727000000001</v>
      </c>
      <c r="DS254">
        <v>-0.3694982363977549</v>
      </c>
      <c r="DT254">
        <v>0.03773181298321091</v>
      </c>
      <c r="DU254">
        <v>0</v>
      </c>
      <c r="DV254">
        <v>0</v>
      </c>
      <c r="DW254">
        <v>2</v>
      </c>
      <c r="DX254" t="s">
        <v>357</v>
      </c>
      <c r="DY254">
        <v>2.98087</v>
      </c>
      <c r="DZ254">
        <v>2.72841</v>
      </c>
      <c r="EA254">
        <v>0.124409</v>
      </c>
      <c r="EB254">
        <v>0.132246</v>
      </c>
      <c r="EC254">
        <v>0.0897881</v>
      </c>
      <c r="ED254">
        <v>0.0724959</v>
      </c>
      <c r="EE254">
        <v>26320.2</v>
      </c>
      <c r="EF254">
        <v>25694.8</v>
      </c>
      <c r="EG254">
        <v>30584.8</v>
      </c>
      <c r="EH254">
        <v>29851.7</v>
      </c>
      <c r="EI254">
        <v>38409.4</v>
      </c>
      <c r="EJ254">
        <v>36461.3</v>
      </c>
      <c r="EK254">
        <v>46772.3</v>
      </c>
      <c r="EL254">
        <v>44386.8</v>
      </c>
      <c r="EM254">
        <v>1.8831</v>
      </c>
      <c r="EN254">
        <v>1.8883</v>
      </c>
      <c r="EO254">
        <v>0.118304</v>
      </c>
      <c r="EP254">
        <v>0</v>
      </c>
      <c r="EQ254">
        <v>23.0707</v>
      </c>
      <c r="ER254">
        <v>999.9</v>
      </c>
      <c r="ES254">
        <v>37.3</v>
      </c>
      <c r="ET254">
        <v>30</v>
      </c>
      <c r="EU254">
        <v>17.4438</v>
      </c>
      <c r="EV254">
        <v>63.5355</v>
      </c>
      <c r="EW254">
        <v>23.8542</v>
      </c>
      <c r="EX254">
        <v>1</v>
      </c>
      <c r="EY254">
        <v>-0.119258</v>
      </c>
      <c r="EZ254">
        <v>1.14795</v>
      </c>
      <c r="FA254">
        <v>20.241</v>
      </c>
      <c r="FB254">
        <v>5.23047</v>
      </c>
      <c r="FC254">
        <v>11.968</v>
      </c>
      <c r="FD254">
        <v>4.9707</v>
      </c>
      <c r="FE254">
        <v>3.28958</v>
      </c>
      <c r="FF254">
        <v>9999</v>
      </c>
      <c r="FG254">
        <v>9999</v>
      </c>
      <c r="FH254">
        <v>9999</v>
      </c>
      <c r="FI254">
        <v>377.6</v>
      </c>
      <c r="FJ254">
        <v>4.97275</v>
      </c>
      <c r="FK254">
        <v>1.8769</v>
      </c>
      <c r="FL254">
        <v>1.875</v>
      </c>
      <c r="FM254">
        <v>1.87782</v>
      </c>
      <c r="FN254">
        <v>1.87455</v>
      </c>
      <c r="FO254">
        <v>1.87817</v>
      </c>
      <c r="FP254">
        <v>1.87528</v>
      </c>
      <c r="FQ254">
        <v>1.87637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3.885</v>
      </c>
      <c r="GF254">
        <v>0.199</v>
      </c>
      <c r="GG254">
        <v>1.777354642861949</v>
      </c>
      <c r="GH254">
        <v>0.004141656873719072</v>
      </c>
      <c r="GI254">
        <v>-1.960372967482991E-06</v>
      </c>
      <c r="GJ254">
        <v>5.42736388890357E-10</v>
      </c>
      <c r="GK254">
        <v>-0.009777689371679627</v>
      </c>
      <c r="GL254">
        <v>0.002273355880072555</v>
      </c>
      <c r="GM254">
        <v>0.000541358641816816</v>
      </c>
      <c r="GN254">
        <v>-1.836191331155658E-06</v>
      </c>
      <c r="GO254">
        <v>-0</v>
      </c>
      <c r="GP254">
        <v>2096</v>
      </c>
      <c r="GQ254">
        <v>1</v>
      </c>
      <c r="GR254">
        <v>23</v>
      </c>
      <c r="GS254">
        <v>7244.3</v>
      </c>
      <c r="GT254">
        <v>7244.3</v>
      </c>
      <c r="GU254">
        <v>1.78345</v>
      </c>
      <c r="GV254">
        <v>2.52441</v>
      </c>
      <c r="GW254">
        <v>1.39893</v>
      </c>
      <c r="GX254">
        <v>2.33521</v>
      </c>
      <c r="GY254">
        <v>1.44897</v>
      </c>
      <c r="GZ254">
        <v>2.49146</v>
      </c>
      <c r="HA254">
        <v>34.7379</v>
      </c>
      <c r="HB254">
        <v>15.1827</v>
      </c>
      <c r="HC254">
        <v>18</v>
      </c>
      <c r="HD254">
        <v>487.052</v>
      </c>
      <c r="HE254">
        <v>461.078</v>
      </c>
      <c r="HF254">
        <v>21.76</v>
      </c>
      <c r="HG254">
        <v>25.471</v>
      </c>
      <c r="HH254">
        <v>30.0001</v>
      </c>
      <c r="HI254">
        <v>25.3491</v>
      </c>
      <c r="HJ254">
        <v>25.4309</v>
      </c>
      <c r="HK254">
        <v>35.8227</v>
      </c>
      <c r="HL254">
        <v>24.521</v>
      </c>
      <c r="HM254">
        <v>35.7336</v>
      </c>
      <c r="HN254">
        <v>21.739</v>
      </c>
      <c r="HO254">
        <v>774.508</v>
      </c>
      <c r="HP254">
        <v>13.5448</v>
      </c>
      <c r="HQ254">
        <v>101.092</v>
      </c>
      <c r="HR254">
        <v>102.07</v>
      </c>
    </row>
    <row r="255" spans="1:226">
      <c r="A255">
        <v>239</v>
      </c>
      <c r="B255">
        <v>1664295787.6</v>
      </c>
      <c r="C255">
        <v>2680.599999904633</v>
      </c>
      <c r="D255" t="s">
        <v>839</v>
      </c>
      <c r="E255" t="s">
        <v>840</v>
      </c>
      <c r="F255">
        <v>5</v>
      </c>
      <c r="G255" t="s">
        <v>353</v>
      </c>
      <c r="H255" t="s">
        <v>748</v>
      </c>
      <c r="I255">
        <v>1664295779.814285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769.0333049454547</v>
      </c>
      <c r="AK255">
        <v>724.3571636363639</v>
      </c>
      <c r="AL255">
        <v>3.401853506493545</v>
      </c>
      <c r="AM255">
        <v>63.45</v>
      </c>
      <c r="AN255">
        <f>(AP255 - AO255 + BO255*1E3/(8.314*(BQ255+273.15)) * AR255/BN255 * AQ255) * BN255/(100*BB255) * 1000/(1000 - AP255)</f>
        <v>0</v>
      </c>
      <c r="AO255">
        <v>13.4893678400745</v>
      </c>
      <c r="AP255">
        <v>18.35752657342658</v>
      </c>
      <c r="AQ255">
        <v>0.000115743790216098</v>
      </c>
      <c r="AR255">
        <v>96.67951162515486</v>
      </c>
      <c r="AS255">
        <v>7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1664295779.814285</v>
      </c>
      <c r="BH255">
        <v>686.7481428571429</v>
      </c>
      <c r="BI255">
        <v>742.3203214285714</v>
      </c>
      <c r="BJ255">
        <v>18.353675</v>
      </c>
      <c r="BK255">
        <v>13.44676071428571</v>
      </c>
      <c r="BL255">
        <v>682.8840714285715</v>
      </c>
      <c r="BM255">
        <v>18.15473571428571</v>
      </c>
      <c r="BN255">
        <v>500.0641785714286</v>
      </c>
      <c r="BO255">
        <v>91.09591071428572</v>
      </c>
      <c r="BP255">
        <v>0.1000169821428571</v>
      </c>
      <c r="BQ255">
        <v>24.60688214285714</v>
      </c>
      <c r="BR255">
        <v>25.01770357142857</v>
      </c>
      <c r="BS255">
        <v>999.9000000000002</v>
      </c>
      <c r="BT255">
        <v>0</v>
      </c>
      <c r="BU255">
        <v>0</v>
      </c>
      <c r="BV255">
        <v>10003.15107142857</v>
      </c>
      <c r="BW255">
        <v>0</v>
      </c>
      <c r="BX255">
        <v>8.384930000000001</v>
      </c>
      <c r="BY255">
        <v>-55.57215357142858</v>
      </c>
      <c r="BZ255">
        <v>699.5881428571427</v>
      </c>
      <c r="CA255">
        <v>752.4387500000001</v>
      </c>
      <c r="CB255">
        <v>4.906909285714285</v>
      </c>
      <c r="CC255">
        <v>742.3203214285714</v>
      </c>
      <c r="CD255">
        <v>13.44676071428571</v>
      </c>
      <c r="CE255">
        <v>1.671943928571429</v>
      </c>
      <c r="CF255">
        <v>1.224945</v>
      </c>
      <c r="CG255">
        <v>14.63837142857143</v>
      </c>
      <c r="CH255">
        <v>9.908167142857142</v>
      </c>
      <c r="CI255">
        <v>2000.008928571429</v>
      </c>
      <c r="CJ255">
        <v>0.9799993214285713</v>
      </c>
      <c r="CK255">
        <v>0.02000116785714285</v>
      </c>
      <c r="CL255">
        <v>0</v>
      </c>
      <c r="CM255">
        <v>882.7969642857144</v>
      </c>
      <c r="CN255">
        <v>5.000560000000001</v>
      </c>
      <c r="CO255">
        <v>17602.925</v>
      </c>
      <c r="CP255">
        <v>17294.95357142857</v>
      </c>
      <c r="CQ255">
        <v>38.25</v>
      </c>
      <c r="CR255">
        <v>38.80757142857142</v>
      </c>
      <c r="CS255">
        <v>38.0155</v>
      </c>
      <c r="CT255">
        <v>37.55757142857142</v>
      </c>
      <c r="CU255">
        <v>38.937</v>
      </c>
      <c r="CV255">
        <v>1955.108928571428</v>
      </c>
      <c r="CW255">
        <v>39.9</v>
      </c>
      <c r="CX255">
        <v>0</v>
      </c>
      <c r="CY255">
        <v>1664295803.7</v>
      </c>
      <c r="CZ255">
        <v>0</v>
      </c>
      <c r="DA255">
        <v>0</v>
      </c>
      <c r="DB255" t="s">
        <v>356</v>
      </c>
      <c r="DC255">
        <v>1663861122</v>
      </c>
      <c r="DD255">
        <v>1663861125</v>
      </c>
      <c r="DE255">
        <v>0</v>
      </c>
      <c r="DF255">
        <v>-0.287</v>
      </c>
      <c r="DG255">
        <v>-0.004</v>
      </c>
      <c r="DH255">
        <v>3.172</v>
      </c>
      <c r="DI255">
        <v>0.178</v>
      </c>
      <c r="DJ255">
        <v>400</v>
      </c>
      <c r="DK255">
        <v>17</v>
      </c>
      <c r="DL255">
        <v>0.18</v>
      </c>
      <c r="DM255">
        <v>0.07000000000000001</v>
      </c>
      <c r="DN255">
        <v>-55.49491</v>
      </c>
      <c r="DO255">
        <v>-1.377154221388266</v>
      </c>
      <c r="DP255">
        <v>0.1378084899416574</v>
      </c>
      <c r="DQ255">
        <v>0</v>
      </c>
      <c r="DR255">
        <v>4.93297925</v>
      </c>
      <c r="DS255">
        <v>-0.4826997748593014</v>
      </c>
      <c r="DT255">
        <v>0.0472360144586469</v>
      </c>
      <c r="DU255">
        <v>0</v>
      </c>
      <c r="DV255">
        <v>0</v>
      </c>
      <c r="DW255">
        <v>2</v>
      </c>
      <c r="DX255" t="s">
        <v>357</v>
      </c>
      <c r="DY255">
        <v>2.98092</v>
      </c>
      <c r="DZ255">
        <v>2.72849</v>
      </c>
      <c r="EA255">
        <v>0.12643</v>
      </c>
      <c r="EB255">
        <v>0.134213</v>
      </c>
      <c r="EC255">
        <v>0.0897975</v>
      </c>
      <c r="ED255">
        <v>0.0725368</v>
      </c>
      <c r="EE255">
        <v>26259.5</v>
      </c>
      <c r="EF255">
        <v>25636.6</v>
      </c>
      <c r="EG255">
        <v>30584.9</v>
      </c>
      <c r="EH255">
        <v>29851.8</v>
      </c>
      <c r="EI255">
        <v>38409.3</v>
      </c>
      <c r="EJ255">
        <v>36460.1</v>
      </c>
      <c r="EK255">
        <v>46772.4</v>
      </c>
      <c r="EL255">
        <v>44387.2</v>
      </c>
      <c r="EM255">
        <v>1.88295</v>
      </c>
      <c r="EN255">
        <v>1.88827</v>
      </c>
      <c r="EO255">
        <v>0.118777</v>
      </c>
      <c r="EP255">
        <v>0</v>
      </c>
      <c r="EQ255">
        <v>23.0678</v>
      </c>
      <c r="ER255">
        <v>999.9</v>
      </c>
      <c r="ES255">
        <v>37.3</v>
      </c>
      <c r="ET255">
        <v>30</v>
      </c>
      <c r="EU255">
        <v>17.4453</v>
      </c>
      <c r="EV255">
        <v>63.2155</v>
      </c>
      <c r="EW255">
        <v>23.8181</v>
      </c>
      <c r="EX255">
        <v>1</v>
      </c>
      <c r="EY255">
        <v>-0.119238</v>
      </c>
      <c r="EZ255">
        <v>1.1616</v>
      </c>
      <c r="FA255">
        <v>20.2406</v>
      </c>
      <c r="FB255">
        <v>5.23107</v>
      </c>
      <c r="FC255">
        <v>11.968</v>
      </c>
      <c r="FD255">
        <v>4.971</v>
      </c>
      <c r="FE255">
        <v>3.28965</v>
      </c>
      <c r="FF255">
        <v>9999</v>
      </c>
      <c r="FG255">
        <v>9999</v>
      </c>
      <c r="FH255">
        <v>9999</v>
      </c>
      <c r="FI255">
        <v>377.6</v>
      </c>
      <c r="FJ255">
        <v>4.97275</v>
      </c>
      <c r="FK255">
        <v>1.87696</v>
      </c>
      <c r="FL255">
        <v>1.87501</v>
      </c>
      <c r="FM255">
        <v>1.87784</v>
      </c>
      <c r="FN255">
        <v>1.87456</v>
      </c>
      <c r="FO255">
        <v>1.8782</v>
      </c>
      <c r="FP255">
        <v>1.87531</v>
      </c>
      <c r="FQ255">
        <v>1.87638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3.922</v>
      </c>
      <c r="GF255">
        <v>0.199</v>
      </c>
      <c r="GG255">
        <v>1.777354642861949</v>
      </c>
      <c r="GH255">
        <v>0.004141656873719072</v>
      </c>
      <c r="GI255">
        <v>-1.960372967482991E-06</v>
      </c>
      <c r="GJ255">
        <v>5.42736388890357E-10</v>
      </c>
      <c r="GK255">
        <v>-0.009777689371679627</v>
      </c>
      <c r="GL255">
        <v>0.002273355880072555</v>
      </c>
      <c r="GM255">
        <v>0.000541358641816816</v>
      </c>
      <c r="GN255">
        <v>-1.836191331155658E-06</v>
      </c>
      <c r="GO255">
        <v>-0</v>
      </c>
      <c r="GP255">
        <v>2096</v>
      </c>
      <c r="GQ255">
        <v>1</v>
      </c>
      <c r="GR255">
        <v>23</v>
      </c>
      <c r="GS255">
        <v>7244.4</v>
      </c>
      <c r="GT255">
        <v>7244.4</v>
      </c>
      <c r="GU255">
        <v>1.81641</v>
      </c>
      <c r="GV255">
        <v>2.52319</v>
      </c>
      <c r="GW255">
        <v>1.39893</v>
      </c>
      <c r="GX255">
        <v>2.33521</v>
      </c>
      <c r="GY255">
        <v>1.44897</v>
      </c>
      <c r="GZ255">
        <v>2.5</v>
      </c>
      <c r="HA255">
        <v>34.7379</v>
      </c>
      <c r="HB255">
        <v>15.174</v>
      </c>
      <c r="HC255">
        <v>18</v>
      </c>
      <c r="HD255">
        <v>486.956</v>
      </c>
      <c r="HE255">
        <v>461.046</v>
      </c>
      <c r="HF255">
        <v>21.7392</v>
      </c>
      <c r="HG255">
        <v>25.4688</v>
      </c>
      <c r="HH255">
        <v>30.0001</v>
      </c>
      <c r="HI255">
        <v>25.347</v>
      </c>
      <c r="HJ255">
        <v>25.4289</v>
      </c>
      <c r="HK255">
        <v>36.4231</v>
      </c>
      <c r="HL255">
        <v>24.521</v>
      </c>
      <c r="HM255">
        <v>35.7336</v>
      </c>
      <c r="HN255">
        <v>21.7216</v>
      </c>
      <c r="HO255">
        <v>787.866</v>
      </c>
      <c r="HP255">
        <v>13.582</v>
      </c>
      <c r="HQ255">
        <v>101.092</v>
      </c>
      <c r="HR255">
        <v>102.071</v>
      </c>
    </row>
    <row r="256" spans="1:226">
      <c r="A256">
        <v>240</v>
      </c>
      <c r="B256">
        <v>1664295792.6</v>
      </c>
      <c r="C256">
        <v>2685.599999904633</v>
      </c>
      <c r="D256" t="s">
        <v>841</v>
      </c>
      <c r="E256" t="s">
        <v>842</v>
      </c>
      <c r="F256">
        <v>5</v>
      </c>
      <c r="G256" t="s">
        <v>353</v>
      </c>
      <c r="H256" t="s">
        <v>748</v>
      </c>
      <c r="I256">
        <v>1664295785.1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786.0957961558446</v>
      </c>
      <c r="AK256">
        <v>741.4143090909091</v>
      </c>
      <c r="AL256">
        <v>3.414831861471811</v>
      </c>
      <c r="AM256">
        <v>63.45</v>
      </c>
      <c r="AN256">
        <f>(AP256 - AO256 + BO256*1E3/(8.314*(BQ256+273.15)) * AR256/BN256 * AQ256) * BN256/(100*BB256) * 1000/(1000 - AP256)</f>
        <v>0</v>
      </c>
      <c r="AO256">
        <v>13.49609391220501</v>
      </c>
      <c r="AP256">
        <v>18.35115244755246</v>
      </c>
      <c r="AQ256">
        <v>1.422296294249869E-05</v>
      </c>
      <c r="AR256">
        <v>96.67951162515486</v>
      </c>
      <c r="AS256">
        <v>7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1664295785.1</v>
      </c>
      <c r="BH256">
        <v>704.3900000000001</v>
      </c>
      <c r="BI256">
        <v>760.0770740740742</v>
      </c>
      <c r="BJ256">
        <v>18.35486666666667</v>
      </c>
      <c r="BK256">
        <v>13.48168518518519</v>
      </c>
      <c r="BL256">
        <v>700.486962962963</v>
      </c>
      <c r="BM256">
        <v>18.1559037037037</v>
      </c>
      <c r="BN256">
        <v>500.0620740740741</v>
      </c>
      <c r="BO256">
        <v>91.09516666666667</v>
      </c>
      <c r="BP256">
        <v>0.100025737037037</v>
      </c>
      <c r="BQ256">
        <v>24.60282222222222</v>
      </c>
      <c r="BR256">
        <v>25.01969259259259</v>
      </c>
      <c r="BS256">
        <v>999.9000000000001</v>
      </c>
      <c r="BT256">
        <v>0</v>
      </c>
      <c r="BU256">
        <v>0</v>
      </c>
      <c r="BV256">
        <v>10000.68703703704</v>
      </c>
      <c r="BW256">
        <v>0</v>
      </c>
      <c r="BX256">
        <v>8.384930000000001</v>
      </c>
      <c r="BY256">
        <v>-55.68704074074073</v>
      </c>
      <c r="BZ256">
        <v>717.5608148148146</v>
      </c>
      <c r="CA256">
        <v>770.4645925925923</v>
      </c>
      <c r="CB256">
        <v>4.873178888888889</v>
      </c>
      <c r="CC256">
        <v>760.0770740740742</v>
      </c>
      <c r="CD256">
        <v>13.48168518518519</v>
      </c>
      <c r="CE256">
        <v>1.672038888888889</v>
      </c>
      <c r="CF256">
        <v>1.228116666666667</v>
      </c>
      <c r="CG256">
        <v>14.63925555555556</v>
      </c>
      <c r="CH256">
        <v>9.946795185185184</v>
      </c>
      <c r="CI256">
        <v>2000.010740740741</v>
      </c>
      <c r="CJ256">
        <v>0.9799992222222221</v>
      </c>
      <c r="CK256">
        <v>0.02000127037037037</v>
      </c>
      <c r="CL256">
        <v>0</v>
      </c>
      <c r="CM256">
        <v>883.3987777777778</v>
      </c>
      <c r="CN256">
        <v>5.000560000000001</v>
      </c>
      <c r="CO256">
        <v>17614.38148148148</v>
      </c>
      <c r="CP256">
        <v>17294.96666666667</v>
      </c>
      <c r="CQ256">
        <v>38.23833333333333</v>
      </c>
      <c r="CR256">
        <v>38.79133333333333</v>
      </c>
      <c r="CS256">
        <v>38</v>
      </c>
      <c r="CT256">
        <v>37.54592592592593</v>
      </c>
      <c r="CU256">
        <v>38.937</v>
      </c>
      <c r="CV256">
        <v>1955.110740740741</v>
      </c>
      <c r="CW256">
        <v>39.9</v>
      </c>
      <c r="CX256">
        <v>0</v>
      </c>
      <c r="CY256">
        <v>1664295808.5</v>
      </c>
      <c r="CZ256">
        <v>0</v>
      </c>
      <c r="DA256">
        <v>0</v>
      </c>
      <c r="DB256" t="s">
        <v>356</v>
      </c>
      <c r="DC256">
        <v>1663861122</v>
      </c>
      <c r="DD256">
        <v>1663861125</v>
      </c>
      <c r="DE256">
        <v>0</v>
      </c>
      <c r="DF256">
        <v>-0.287</v>
      </c>
      <c r="DG256">
        <v>-0.004</v>
      </c>
      <c r="DH256">
        <v>3.172</v>
      </c>
      <c r="DI256">
        <v>0.178</v>
      </c>
      <c r="DJ256">
        <v>400</v>
      </c>
      <c r="DK256">
        <v>17</v>
      </c>
      <c r="DL256">
        <v>0.18</v>
      </c>
      <c r="DM256">
        <v>0.07000000000000001</v>
      </c>
      <c r="DN256">
        <v>-55.61452682926831</v>
      </c>
      <c r="DO256">
        <v>-1.221838327526178</v>
      </c>
      <c r="DP256">
        <v>0.1242679167518668</v>
      </c>
      <c r="DQ256">
        <v>0</v>
      </c>
      <c r="DR256">
        <v>4.898964146341464</v>
      </c>
      <c r="DS256">
        <v>-0.4133249477351851</v>
      </c>
      <c r="DT256">
        <v>0.04243167391348748</v>
      </c>
      <c r="DU256">
        <v>0</v>
      </c>
      <c r="DV256">
        <v>0</v>
      </c>
      <c r="DW256">
        <v>2</v>
      </c>
      <c r="DX256" t="s">
        <v>357</v>
      </c>
      <c r="DY256">
        <v>2.98078</v>
      </c>
      <c r="DZ256">
        <v>2.72851</v>
      </c>
      <c r="EA256">
        <v>0.128438</v>
      </c>
      <c r="EB256">
        <v>0.136157</v>
      </c>
      <c r="EC256">
        <v>0.08977209999999999</v>
      </c>
      <c r="ED256">
        <v>0.072633</v>
      </c>
      <c r="EE256">
        <v>26199.2</v>
      </c>
      <c r="EF256">
        <v>25578.9</v>
      </c>
      <c r="EG256">
        <v>30584.9</v>
      </c>
      <c r="EH256">
        <v>29851.5</v>
      </c>
      <c r="EI256">
        <v>38410.7</v>
      </c>
      <c r="EJ256">
        <v>36455.9</v>
      </c>
      <c r="EK256">
        <v>46772.6</v>
      </c>
      <c r="EL256">
        <v>44386.6</v>
      </c>
      <c r="EM256">
        <v>1.88277</v>
      </c>
      <c r="EN256">
        <v>1.88865</v>
      </c>
      <c r="EO256">
        <v>0.119429</v>
      </c>
      <c r="EP256">
        <v>0</v>
      </c>
      <c r="EQ256">
        <v>23.0649</v>
      </c>
      <c r="ER256">
        <v>999.9</v>
      </c>
      <c r="ES256">
        <v>37.3</v>
      </c>
      <c r="ET256">
        <v>30</v>
      </c>
      <c r="EU256">
        <v>17.4463</v>
      </c>
      <c r="EV256">
        <v>63.6754</v>
      </c>
      <c r="EW256">
        <v>23.8101</v>
      </c>
      <c r="EX256">
        <v>1</v>
      </c>
      <c r="EY256">
        <v>-0.119372</v>
      </c>
      <c r="EZ256">
        <v>1.17313</v>
      </c>
      <c r="FA256">
        <v>20.2405</v>
      </c>
      <c r="FB256">
        <v>5.22957</v>
      </c>
      <c r="FC256">
        <v>11.968</v>
      </c>
      <c r="FD256">
        <v>4.97065</v>
      </c>
      <c r="FE256">
        <v>3.28948</v>
      </c>
      <c r="FF256">
        <v>9999</v>
      </c>
      <c r="FG256">
        <v>9999</v>
      </c>
      <c r="FH256">
        <v>9999</v>
      </c>
      <c r="FI256">
        <v>377.6</v>
      </c>
      <c r="FJ256">
        <v>4.97275</v>
      </c>
      <c r="FK256">
        <v>1.87698</v>
      </c>
      <c r="FL256">
        <v>1.87501</v>
      </c>
      <c r="FM256">
        <v>1.87789</v>
      </c>
      <c r="FN256">
        <v>1.87458</v>
      </c>
      <c r="FO256">
        <v>1.8782</v>
      </c>
      <c r="FP256">
        <v>1.87531</v>
      </c>
      <c r="FQ256">
        <v>1.87639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3.958</v>
      </c>
      <c r="GF256">
        <v>0.1989</v>
      </c>
      <c r="GG256">
        <v>1.777354642861949</v>
      </c>
      <c r="GH256">
        <v>0.004141656873719072</v>
      </c>
      <c r="GI256">
        <v>-1.960372967482991E-06</v>
      </c>
      <c r="GJ256">
        <v>5.42736388890357E-10</v>
      </c>
      <c r="GK256">
        <v>-0.009777689371679627</v>
      </c>
      <c r="GL256">
        <v>0.002273355880072555</v>
      </c>
      <c r="GM256">
        <v>0.000541358641816816</v>
      </c>
      <c r="GN256">
        <v>-1.836191331155658E-06</v>
      </c>
      <c r="GO256">
        <v>-0</v>
      </c>
      <c r="GP256">
        <v>2096</v>
      </c>
      <c r="GQ256">
        <v>1</v>
      </c>
      <c r="GR256">
        <v>23</v>
      </c>
      <c r="GS256">
        <v>7244.5</v>
      </c>
      <c r="GT256">
        <v>7244.5</v>
      </c>
      <c r="GU256">
        <v>1.8457</v>
      </c>
      <c r="GV256">
        <v>2.5293</v>
      </c>
      <c r="GW256">
        <v>1.39893</v>
      </c>
      <c r="GX256">
        <v>2.33521</v>
      </c>
      <c r="GY256">
        <v>1.44897</v>
      </c>
      <c r="GZ256">
        <v>2.47314</v>
      </c>
      <c r="HA256">
        <v>34.7379</v>
      </c>
      <c r="HB256">
        <v>15.174</v>
      </c>
      <c r="HC256">
        <v>18</v>
      </c>
      <c r="HD256">
        <v>486.847</v>
      </c>
      <c r="HE256">
        <v>461.264</v>
      </c>
      <c r="HF256">
        <v>21.7207</v>
      </c>
      <c r="HG256">
        <v>25.4666</v>
      </c>
      <c r="HH256">
        <v>30</v>
      </c>
      <c r="HI256">
        <v>25.3449</v>
      </c>
      <c r="HJ256">
        <v>25.4266</v>
      </c>
      <c r="HK256">
        <v>37.0765</v>
      </c>
      <c r="HL256">
        <v>24.2389</v>
      </c>
      <c r="HM256">
        <v>35.3632</v>
      </c>
      <c r="HN256">
        <v>21.6989</v>
      </c>
      <c r="HO256">
        <v>807.9059999999999</v>
      </c>
      <c r="HP256">
        <v>13.6202</v>
      </c>
      <c r="HQ256">
        <v>101.092</v>
      </c>
      <c r="HR256">
        <v>102.07</v>
      </c>
    </row>
    <row r="257" spans="1:226">
      <c r="A257">
        <v>241</v>
      </c>
      <c r="B257">
        <v>1664295797.6</v>
      </c>
      <c r="C257">
        <v>2690.599999904633</v>
      </c>
      <c r="D257" t="s">
        <v>843</v>
      </c>
      <c r="E257" t="s">
        <v>844</v>
      </c>
      <c r="F257">
        <v>5</v>
      </c>
      <c r="G257" t="s">
        <v>353</v>
      </c>
      <c r="H257" t="s">
        <v>748</v>
      </c>
      <c r="I257">
        <v>1664295789.814285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802.9759657766238</v>
      </c>
      <c r="AK257">
        <v>758.4163818181818</v>
      </c>
      <c r="AL257">
        <v>3.401980086580002</v>
      </c>
      <c r="AM257">
        <v>63.45</v>
      </c>
      <c r="AN257">
        <f>(AP257 - AO257 + BO257*1E3/(8.314*(BQ257+273.15)) * AR257/BN257 * AQ257) * BN257/(100*BB257) * 1000/(1000 - AP257)</f>
        <v>0</v>
      </c>
      <c r="AO257">
        <v>13.52731733814617</v>
      </c>
      <c r="AP257">
        <v>18.3423104895105</v>
      </c>
      <c r="AQ257">
        <v>-3.638879778698781E-05</v>
      </c>
      <c r="AR257">
        <v>96.67951162515486</v>
      </c>
      <c r="AS257">
        <v>7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1664295789.814285</v>
      </c>
      <c r="BH257">
        <v>720.1541428571427</v>
      </c>
      <c r="BI257">
        <v>775.87225</v>
      </c>
      <c r="BJ257">
        <v>18.35303928571429</v>
      </c>
      <c r="BK257">
        <v>13.50665714285715</v>
      </c>
      <c r="BL257">
        <v>716.2167857142858</v>
      </c>
      <c r="BM257">
        <v>18.15410714285714</v>
      </c>
      <c r="BN257">
        <v>500.0648214285714</v>
      </c>
      <c r="BO257">
        <v>91.09392857142859</v>
      </c>
      <c r="BP257">
        <v>0.1000102214285714</v>
      </c>
      <c r="BQ257">
        <v>24.59720714285714</v>
      </c>
      <c r="BR257">
        <v>25.02325</v>
      </c>
      <c r="BS257">
        <v>999.9000000000002</v>
      </c>
      <c r="BT257">
        <v>0</v>
      </c>
      <c r="BU257">
        <v>0</v>
      </c>
      <c r="BV257">
        <v>10002.20535714286</v>
      </c>
      <c r="BW257">
        <v>0</v>
      </c>
      <c r="BX257">
        <v>8.384930000000001</v>
      </c>
      <c r="BY257">
        <v>-55.71813571428571</v>
      </c>
      <c r="BZ257">
        <v>733.6182142857142</v>
      </c>
      <c r="CA257">
        <v>786.4954285714285</v>
      </c>
      <c r="CB257">
        <v>4.846369642857143</v>
      </c>
      <c r="CC257">
        <v>775.87225</v>
      </c>
      <c r="CD257">
        <v>13.50665714285715</v>
      </c>
      <c r="CE257">
        <v>1.671849642857143</v>
      </c>
      <c r="CF257">
        <v>1.230375714285714</v>
      </c>
      <c r="CG257">
        <v>14.63750357142857</v>
      </c>
      <c r="CH257">
        <v>9.974238928571427</v>
      </c>
      <c r="CI257">
        <v>1999.997142857143</v>
      </c>
      <c r="CJ257">
        <v>0.979999</v>
      </c>
      <c r="CK257">
        <v>0.0200015</v>
      </c>
      <c r="CL257">
        <v>0</v>
      </c>
      <c r="CM257">
        <v>883.7663928571428</v>
      </c>
      <c r="CN257">
        <v>5.000560000000001</v>
      </c>
      <c r="CO257">
        <v>17620.54285714286</v>
      </c>
      <c r="CP257">
        <v>17294.84285714286</v>
      </c>
      <c r="CQ257">
        <v>38.21849999999999</v>
      </c>
      <c r="CR257">
        <v>38.77214285714285</v>
      </c>
      <c r="CS257">
        <v>37.98875</v>
      </c>
      <c r="CT257">
        <v>37.52657142857142</v>
      </c>
      <c r="CU257">
        <v>38.93035714285714</v>
      </c>
      <c r="CV257">
        <v>1955.097142857143</v>
      </c>
      <c r="CW257">
        <v>39.9</v>
      </c>
      <c r="CX257">
        <v>0</v>
      </c>
      <c r="CY257">
        <v>1664295813.9</v>
      </c>
      <c r="CZ257">
        <v>0</v>
      </c>
      <c r="DA257">
        <v>0</v>
      </c>
      <c r="DB257" t="s">
        <v>356</v>
      </c>
      <c r="DC257">
        <v>1663861122</v>
      </c>
      <c r="DD257">
        <v>1663861125</v>
      </c>
      <c r="DE257">
        <v>0</v>
      </c>
      <c r="DF257">
        <v>-0.287</v>
      </c>
      <c r="DG257">
        <v>-0.004</v>
      </c>
      <c r="DH257">
        <v>3.172</v>
      </c>
      <c r="DI257">
        <v>0.178</v>
      </c>
      <c r="DJ257">
        <v>400</v>
      </c>
      <c r="DK257">
        <v>17</v>
      </c>
      <c r="DL257">
        <v>0.18</v>
      </c>
      <c r="DM257">
        <v>0.07000000000000001</v>
      </c>
      <c r="DN257">
        <v>-55.67879024390243</v>
      </c>
      <c r="DO257">
        <v>-0.6710341463415608</v>
      </c>
      <c r="DP257">
        <v>0.09021072297107974</v>
      </c>
      <c r="DQ257">
        <v>0</v>
      </c>
      <c r="DR257">
        <v>4.865695853658536</v>
      </c>
      <c r="DS257">
        <v>-0.3380836933797903</v>
      </c>
      <c r="DT257">
        <v>0.03476379347059797</v>
      </c>
      <c r="DU257">
        <v>0</v>
      </c>
      <c r="DV257">
        <v>0</v>
      </c>
      <c r="DW257">
        <v>2</v>
      </c>
      <c r="DX257" t="s">
        <v>357</v>
      </c>
      <c r="DY257">
        <v>2.98089</v>
      </c>
      <c r="DZ257">
        <v>2.72829</v>
      </c>
      <c r="EA257">
        <v>0.13041</v>
      </c>
      <c r="EB257">
        <v>0.138062</v>
      </c>
      <c r="EC257">
        <v>0.0897404</v>
      </c>
      <c r="ED257">
        <v>0.0726874</v>
      </c>
      <c r="EE257">
        <v>26140</v>
      </c>
      <c r="EF257">
        <v>25522.6</v>
      </c>
      <c r="EG257">
        <v>30584.9</v>
      </c>
      <c r="EH257">
        <v>29851.6</v>
      </c>
      <c r="EI257">
        <v>38412.2</v>
      </c>
      <c r="EJ257">
        <v>36454.1</v>
      </c>
      <c r="EK257">
        <v>46772.6</v>
      </c>
      <c r="EL257">
        <v>44386.9</v>
      </c>
      <c r="EM257">
        <v>1.88317</v>
      </c>
      <c r="EN257">
        <v>1.88892</v>
      </c>
      <c r="EO257">
        <v>0.120003</v>
      </c>
      <c r="EP257">
        <v>0</v>
      </c>
      <c r="EQ257">
        <v>23.0616</v>
      </c>
      <c r="ER257">
        <v>999.9</v>
      </c>
      <c r="ES257">
        <v>37.3</v>
      </c>
      <c r="ET257">
        <v>30</v>
      </c>
      <c r="EU257">
        <v>17.4457</v>
      </c>
      <c r="EV257">
        <v>63.4755</v>
      </c>
      <c r="EW257">
        <v>23.6939</v>
      </c>
      <c r="EX257">
        <v>1</v>
      </c>
      <c r="EY257">
        <v>-0.119405</v>
      </c>
      <c r="EZ257">
        <v>1.20062</v>
      </c>
      <c r="FA257">
        <v>20.2403</v>
      </c>
      <c r="FB257">
        <v>5.22972</v>
      </c>
      <c r="FC257">
        <v>11.968</v>
      </c>
      <c r="FD257">
        <v>4.9706</v>
      </c>
      <c r="FE257">
        <v>3.2895</v>
      </c>
      <c r="FF257">
        <v>9999</v>
      </c>
      <c r="FG257">
        <v>9999</v>
      </c>
      <c r="FH257">
        <v>9999</v>
      </c>
      <c r="FI257">
        <v>377.6</v>
      </c>
      <c r="FJ257">
        <v>4.97275</v>
      </c>
      <c r="FK257">
        <v>1.87698</v>
      </c>
      <c r="FL257">
        <v>1.875</v>
      </c>
      <c r="FM257">
        <v>1.87788</v>
      </c>
      <c r="FN257">
        <v>1.87455</v>
      </c>
      <c r="FO257">
        <v>1.8782</v>
      </c>
      <c r="FP257">
        <v>1.87531</v>
      </c>
      <c r="FQ257">
        <v>1.87639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3.993</v>
      </c>
      <c r="GF257">
        <v>0.1987</v>
      </c>
      <c r="GG257">
        <v>1.777354642861949</v>
      </c>
      <c r="GH257">
        <v>0.004141656873719072</v>
      </c>
      <c r="GI257">
        <v>-1.960372967482991E-06</v>
      </c>
      <c r="GJ257">
        <v>5.42736388890357E-10</v>
      </c>
      <c r="GK257">
        <v>-0.009777689371679627</v>
      </c>
      <c r="GL257">
        <v>0.002273355880072555</v>
      </c>
      <c r="GM257">
        <v>0.000541358641816816</v>
      </c>
      <c r="GN257">
        <v>-1.836191331155658E-06</v>
      </c>
      <c r="GO257">
        <v>-0</v>
      </c>
      <c r="GP257">
        <v>2096</v>
      </c>
      <c r="GQ257">
        <v>1</v>
      </c>
      <c r="GR257">
        <v>23</v>
      </c>
      <c r="GS257">
        <v>7244.6</v>
      </c>
      <c r="GT257">
        <v>7244.5</v>
      </c>
      <c r="GU257">
        <v>1.87866</v>
      </c>
      <c r="GV257">
        <v>2.52441</v>
      </c>
      <c r="GW257">
        <v>1.39893</v>
      </c>
      <c r="GX257">
        <v>2.33521</v>
      </c>
      <c r="GY257">
        <v>1.44897</v>
      </c>
      <c r="GZ257">
        <v>2.47681</v>
      </c>
      <c r="HA257">
        <v>34.7379</v>
      </c>
      <c r="HB257">
        <v>15.174</v>
      </c>
      <c r="HC257">
        <v>18</v>
      </c>
      <c r="HD257">
        <v>487.047</v>
      </c>
      <c r="HE257">
        <v>461.42</v>
      </c>
      <c r="HF257">
        <v>21.6982</v>
      </c>
      <c r="HG257">
        <v>25.464</v>
      </c>
      <c r="HH257">
        <v>30</v>
      </c>
      <c r="HI257">
        <v>25.3427</v>
      </c>
      <c r="HJ257">
        <v>25.4245</v>
      </c>
      <c r="HK257">
        <v>37.6765</v>
      </c>
      <c r="HL257">
        <v>23.6655</v>
      </c>
      <c r="HM257">
        <v>35.3632</v>
      </c>
      <c r="HN257">
        <v>21.6695</v>
      </c>
      <c r="HO257">
        <v>821.263</v>
      </c>
      <c r="HP257">
        <v>13.6674</v>
      </c>
      <c r="HQ257">
        <v>101.092</v>
      </c>
      <c r="HR257">
        <v>102.07</v>
      </c>
    </row>
    <row r="258" spans="1:226">
      <c r="A258">
        <v>242</v>
      </c>
      <c r="B258">
        <v>1664295802.6</v>
      </c>
      <c r="C258">
        <v>2695.599999904633</v>
      </c>
      <c r="D258" t="s">
        <v>845</v>
      </c>
      <c r="E258" t="s">
        <v>846</v>
      </c>
      <c r="F258">
        <v>5</v>
      </c>
      <c r="G258" t="s">
        <v>353</v>
      </c>
      <c r="H258" t="s">
        <v>748</v>
      </c>
      <c r="I258">
        <v>1664295795.1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820.036188779221</v>
      </c>
      <c r="AK258">
        <v>775.4062242424239</v>
      </c>
      <c r="AL258">
        <v>3.402021471861409</v>
      </c>
      <c r="AM258">
        <v>63.45</v>
      </c>
      <c r="AN258">
        <f>(AP258 - AO258 + BO258*1E3/(8.314*(BQ258+273.15)) * AR258/BN258 * AQ258) * BN258/(100*BB258) * 1000/(1000 - AP258)</f>
        <v>0</v>
      </c>
      <c r="AO258">
        <v>13.54662762503957</v>
      </c>
      <c r="AP258">
        <v>18.34048181818183</v>
      </c>
      <c r="AQ258">
        <v>-0.0001039820668882637</v>
      </c>
      <c r="AR258">
        <v>96.67951162515486</v>
      </c>
      <c r="AS258">
        <v>7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1664295795.1</v>
      </c>
      <c r="BH258">
        <v>737.8127777777779</v>
      </c>
      <c r="BI258">
        <v>793.5814814814815</v>
      </c>
      <c r="BJ258">
        <v>18.34740740740741</v>
      </c>
      <c r="BK258">
        <v>13.53041111111111</v>
      </c>
      <c r="BL258">
        <v>733.8374074074076</v>
      </c>
      <c r="BM258">
        <v>18.14859629629629</v>
      </c>
      <c r="BN258">
        <v>500.0594444444444</v>
      </c>
      <c r="BO258">
        <v>91.09182222222223</v>
      </c>
      <c r="BP258">
        <v>0.09995778518518518</v>
      </c>
      <c r="BQ258">
        <v>24.58999259259259</v>
      </c>
      <c r="BR258">
        <v>25.02326296296296</v>
      </c>
      <c r="BS258">
        <v>999.9000000000001</v>
      </c>
      <c r="BT258">
        <v>0</v>
      </c>
      <c r="BU258">
        <v>0</v>
      </c>
      <c r="BV258">
        <v>10009.41481481482</v>
      </c>
      <c r="BW258">
        <v>0</v>
      </c>
      <c r="BX258">
        <v>8.384930000000001</v>
      </c>
      <c r="BY258">
        <v>-55.76883333333333</v>
      </c>
      <c r="BZ258">
        <v>751.6025555555556</v>
      </c>
      <c r="CA258">
        <v>804.4666666666666</v>
      </c>
      <c r="CB258">
        <v>4.816993333333333</v>
      </c>
      <c r="CC258">
        <v>793.5814814814815</v>
      </c>
      <c r="CD258">
        <v>13.53041111111111</v>
      </c>
      <c r="CE258">
        <v>1.671298518518519</v>
      </c>
      <c r="CF258">
        <v>1.23251037037037</v>
      </c>
      <c r="CG258">
        <v>14.63239259259259</v>
      </c>
      <c r="CH258">
        <v>10.00010777777778</v>
      </c>
      <c r="CI258">
        <v>2000.004814814815</v>
      </c>
      <c r="CJ258">
        <v>0.979999</v>
      </c>
      <c r="CK258">
        <v>0.0200015</v>
      </c>
      <c r="CL258">
        <v>0</v>
      </c>
      <c r="CM258">
        <v>883.9890740740743</v>
      </c>
      <c r="CN258">
        <v>5.000560000000001</v>
      </c>
      <c r="CO258">
        <v>17624.12592592593</v>
      </c>
      <c r="CP258">
        <v>17294.90740740741</v>
      </c>
      <c r="CQ258">
        <v>38.19633333333333</v>
      </c>
      <c r="CR258">
        <v>38.75459259259259</v>
      </c>
      <c r="CS258">
        <v>37.96733333333333</v>
      </c>
      <c r="CT258">
        <v>37.50918518518519</v>
      </c>
      <c r="CU258">
        <v>38.90944444444444</v>
      </c>
      <c r="CV258">
        <v>1955.104814814815</v>
      </c>
      <c r="CW258">
        <v>39.9</v>
      </c>
      <c r="CX258">
        <v>0</v>
      </c>
      <c r="CY258">
        <v>1664295818.7</v>
      </c>
      <c r="CZ258">
        <v>0</v>
      </c>
      <c r="DA258">
        <v>0</v>
      </c>
      <c r="DB258" t="s">
        <v>356</v>
      </c>
      <c r="DC258">
        <v>1663861122</v>
      </c>
      <c r="DD258">
        <v>1663861125</v>
      </c>
      <c r="DE258">
        <v>0</v>
      </c>
      <c r="DF258">
        <v>-0.287</v>
      </c>
      <c r="DG258">
        <v>-0.004</v>
      </c>
      <c r="DH258">
        <v>3.172</v>
      </c>
      <c r="DI258">
        <v>0.178</v>
      </c>
      <c r="DJ258">
        <v>400</v>
      </c>
      <c r="DK258">
        <v>17</v>
      </c>
      <c r="DL258">
        <v>0.18</v>
      </c>
      <c r="DM258">
        <v>0.07000000000000001</v>
      </c>
      <c r="DN258">
        <v>-55.7390731707317</v>
      </c>
      <c r="DO258">
        <v>-0.3904411149828165</v>
      </c>
      <c r="DP258">
        <v>0.06576817387478909</v>
      </c>
      <c r="DQ258">
        <v>0</v>
      </c>
      <c r="DR258">
        <v>4.834139024390244</v>
      </c>
      <c r="DS258">
        <v>-0.3213993031358872</v>
      </c>
      <c r="DT258">
        <v>0.03286144035891949</v>
      </c>
      <c r="DU258">
        <v>0</v>
      </c>
      <c r="DV258">
        <v>0</v>
      </c>
      <c r="DW258">
        <v>2</v>
      </c>
      <c r="DX258" t="s">
        <v>357</v>
      </c>
      <c r="DY258">
        <v>2.98103</v>
      </c>
      <c r="DZ258">
        <v>2.72848</v>
      </c>
      <c r="EA258">
        <v>0.132357</v>
      </c>
      <c r="EB258">
        <v>0.139961</v>
      </c>
      <c r="EC258">
        <v>0.0897331</v>
      </c>
      <c r="ED258">
        <v>0.0728689</v>
      </c>
      <c r="EE258">
        <v>26081.6</v>
      </c>
      <c r="EF258">
        <v>25466.4</v>
      </c>
      <c r="EG258">
        <v>30585</v>
      </c>
      <c r="EH258">
        <v>29851.6</v>
      </c>
      <c r="EI258">
        <v>38412.4</v>
      </c>
      <c r="EJ258">
        <v>36446.8</v>
      </c>
      <c r="EK258">
        <v>46772.4</v>
      </c>
      <c r="EL258">
        <v>44386.6</v>
      </c>
      <c r="EM258">
        <v>1.8831</v>
      </c>
      <c r="EN258">
        <v>1.8889</v>
      </c>
      <c r="EO258">
        <v>0.119265</v>
      </c>
      <c r="EP258">
        <v>0</v>
      </c>
      <c r="EQ258">
        <v>23.0578</v>
      </c>
      <c r="ER258">
        <v>999.9</v>
      </c>
      <c r="ES258">
        <v>37.2</v>
      </c>
      <c r="ET258">
        <v>30</v>
      </c>
      <c r="EU258">
        <v>17.3985</v>
      </c>
      <c r="EV258">
        <v>63.3955</v>
      </c>
      <c r="EW258">
        <v>23.722</v>
      </c>
      <c r="EX258">
        <v>1</v>
      </c>
      <c r="EY258">
        <v>-0.119454</v>
      </c>
      <c r="EZ258">
        <v>1.23145</v>
      </c>
      <c r="FA258">
        <v>20.2401</v>
      </c>
      <c r="FB258">
        <v>5.23032</v>
      </c>
      <c r="FC258">
        <v>11.968</v>
      </c>
      <c r="FD258">
        <v>4.9709</v>
      </c>
      <c r="FE258">
        <v>3.2895</v>
      </c>
      <c r="FF258">
        <v>9999</v>
      </c>
      <c r="FG258">
        <v>9999</v>
      </c>
      <c r="FH258">
        <v>9999</v>
      </c>
      <c r="FI258">
        <v>377.6</v>
      </c>
      <c r="FJ258">
        <v>4.97274</v>
      </c>
      <c r="FK258">
        <v>1.87698</v>
      </c>
      <c r="FL258">
        <v>1.875</v>
      </c>
      <c r="FM258">
        <v>1.87788</v>
      </c>
      <c r="FN258">
        <v>1.87458</v>
      </c>
      <c r="FO258">
        <v>1.8782</v>
      </c>
      <c r="FP258">
        <v>1.87531</v>
      </c>
      <c r="FQ258">
        <v>1.87639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4.028</v>
      </c>
      <c r="GF258">
        <v>0.1987</v>
      </c>
      <c r="GG258">
        <v>1.777354642861949</v>
      </c>
      <c r="GH258">
        <v>0.004141656873719072</v>
      </c>
      <c r="GI258">
        <v>-1.960372967482991E-06</v>
      </c>
      <c r="GJ258">
        <v>5.42736388890357E-10</v>
      </c>
      <c r="GK258">
        <v>-0.009777689371679627</v>
      </c>
      <c r="GL258">
        <v>0.002273355880072555</v>
      </c>
      <c r="GM258">
        <v>0.000541358641816816</v>
      </c>
      <c r="GN258">
        <v>-1.836191331155658E-06</v>
      </c>
      <c r="GO258">
        <v>-0</v>
      </c>
      <c r="GP258">
        <v>2096</v>
      </c>
      <c r="GQ258">
        <v>1</v>
      </c>
      <c r="GR258">
        <v>23</v>
      </c>
      <c r="GS258">
        <v>7244.7</v>
      </c>
      <c r="GT258">
        <v>7244.6</v>
      </c>
      <c r="GU258">
        <v>1.90796</v>
      </c>
      <c r="GV258">
        <v>2.52197</v>
      </c>
      <c r="GW258">
        <v>1.39893</v>
      </c>
      <c r="GX258">
        <v>2.33521</v>
      </c>
      <c r="GY258">
        <v>1.44897</v>
      </c>
      <c r="GZ258">
        <v>2.47559</v>
      </c>
      <c r="HA258">
        <v>34.7379</v>
      </c>
      <c r="HB258">
        <v>15.1827</v>
      </c>
      <c r="HC258">
        <v>18</v>
      </c>
      <c r="HD258">
        <v>486.993</v>
      </c>
      <c r="HE258">
        <v>461.388</v>
      </c>
      <c r="HF258">
        <v>21.67</v>
      </c>
      <c r="HG258">
        <v>25.4619</v>
      </c>
      <c r="HH258">
        <v>30</v>
      </c>
      <c r="HI258">
        <v>25.3406</v>
      </c>
      <c r="HJ258">
        <v>25.4225</v>
      </c>
      <c r="HK258">
        <v>38.3277</v>
      </c>
      <c r="HL258">
        <v>23.3708</v>
      </c>
      <c r="HM258">
        <v>35.3632</v>
      </c>
      <c r="HN258">
        <v>21.6507</v>
      </c>
      <c r="HO258">
        <v>841.301</v>
      </c>
      <c r="HP258">
        <v>13.7049</v>
      </c>
      <c r="HQ258">
        <v>101.092</v>
      </c>
      <c r="HR258">
        <v>102.07</v>
      </c>
    </row>
    <row r="259" spans="1:226">
      <c r="A259">
        <v>243</v>
      </c>
      <c r="B259">
        <v>1664295807.6</v>
      </c>
      <c r="C259">
        <v>2700.599999904633</v>
      </c>
      <c r="D259" t="s">
        <v>847</v>
      </c>
      <c r="E259" t="s">
        <v>848</v>
      </c>
      <c r="F259">
        <v>5</v>
      </c>
      <c r="G259" t="s">
        <v>353</v>
      </c>
      <c r="H259" t="s">
        <v>748</v>
      </c>
      <c r="I259">
        <v>1664295799.814285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837.0677451774894</v>
      </c>
      <c r="AK259">
        <v>792.4629333333331</v>
      </c>
      <c r="AL259">
        <v>3.411558095238054</v>
      </c>
      <c r="AM259">
        <v>63.45</v>
      </c>
      <c r="AN259">
        <f>(AP259 - AO259 + BO259*1E3/(8.314*(BQ259+273.15)) * AR259/BN259 * AQ259) * BN259/(100*BB259) * 1000/(1000 - AP259)</f>
        <v>0</v>
      </c>
      <c r="AO259">
        <v>13.59267328938907</v>
      </c>
      <c r="AP259">
        <v>18.34238391608391</v>
      </c>
      <c r="AQ259">
        <v>6.439667026626835E-06</v>
      </c>
      <c r="AR259">
        <v>96.67951162515486</v>
      </c>
      <c r="AS259">
        <v>7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1664295799.814285</v>
      </c>
      <c r="BH259">
        <v>753.5712857142856</v>
      </c>
      <c r="BI259">
        <v>809.3581785714287</v>
      </c>
      <c r="BJ259">
        <v>18.34300714285714</v>
      </c>
      <c r="BK259">
        <v>13.56491071428571</v>
      </c>
      <c r="BL259">
        <v>749.5624642857144</v>
      </c>
      <c r="BM259">
        <v>18.14428571428572</v>
      </c>
      <c r="BN259">
        <v>500.06525</v>
      </c>
      <c r="BO259">
        <v>91.09023214285715</v>
      </c>
      <c r="BP259">
        <v>0.0999917357142857</v>
      </c>
      <c r="BQ259">
        <v>24.5836</v>
      </c>
      <c r="BR259">
        <v>25.0192</v>
      </c>
      <c r="BS259">
        <v>999.9000000000002</v>
      </c>
      <c r="BT259">
        <v>0</v>
      </c>
      <c r="BU259">
        <v>0</v>
      </c>
      <c r="BV259">
        <v>10002.005</v>
      </c>
      <c r="BW259">
        <v>0</v>
      </c>
      <c r="BX259">
        <v>8.384930000000001</v>
      </c>
      <c r="BY259">
        <v>-55.78696785714287</v>
      </c>
      <c r="BZ259">
        <v>767.6522142857144</v>
      </c>
      <c r="CA259">
        <v>820.4886428571428</v>
      </c>
      <c r="CB259">
        <v>4.778091071428571</v>
      </c>
      <c r="CC259">
        <v>809.3581785714287</v>
      </c>
      <c r="CD259">
        <v>13.56491071428571</v>
      </c>
      <c r="CE259">
        <v>1.670868214285714</v>
      </c>
      <c r="CF259">
        <v>1.235632142857143</v>
      </c>
      <c r="CG259">
        <v>14.62840357142857</v>
      </c>
      <c r="CH259">
        <v>10.03785714285714</v>
      </c>
      <c r="CI259">
        <v>2000.015</v>
      </c>
      <c r="CJ259">
        <v>0.979999</v>
      </c>
      <c r="CK259">
        <v>0.0200015</v>
      </c>
      <c r="CL259">
        <v>0</v>
      </c>
      <c r="CM259">
        <v>883.9422500000001</v>
      </c>
      <c r="CN259">
        <v>5.000560000000001</v>
      </c>
      <c r="CO259">
        <v>17624.05357142857</v>
      </c>
      <c r="CP259">
        <v>17294.99285714286</v>
      </c>
      <c r="CQ259">
        <v>38.18478571428572</v>
      </c>
      <c r="CR259">
        <v>38.75</v>
      </c>
      <c r="CS259">
        <v>37.94824999999999</v>
      </c>
      <c r="CT259">
        <v>37.5</v>
      </c>
      <c r="CU259">
        <v>38.8905</v>
      </c>
      <c r="CV259">
        <v>1955.115</v>
      </c>
      <c r="CW259">
        <v>39.9</v>
      </c>
      <c r="CX259">
        <v>0</v>
      </c>
      <c r="CY259">
        <v>1664295823.5</v>
      </c>
      <c r="CZ259">
        <v>0</v>
      </c>
      <c r="DA259">
        <v>0</v>
      </c>
      <c r="DB259" t="s">
        <v>356</v>
      </c>
      <c r="DC259">
        <v>1663861122</v>
      </c>
      <c r="DD259">
        <v>1663861125</v>
      </c>
      <c r="DE259">
        <v>0</v>
      </c>
      <c r="DF259">
        <v>-0.287</v>
      </c>
      <c r="DG259">
        <v>-0.004</v>
      </c>
      <c r="DH259">
        <v>3.172</v>
      </c>
      <c r="DI259">
        <v>0.178</v>
      </c>
      <c r="DJ259">
        <v>400</v>
      </c>
      <c r="DK259">
        <v>17</v>
      </c>
      <c r="DL259">
        <v>0.18</v>
      </c>
      <c r="DM259">
        <v>0.07000000000000001</v>
      </c>
      <c r="DN259">
        <v>-55.7795707317073</v>
      </c>
      <c r="DO259">
        <v>-0.2979888501741218</v>
      </c>
      <c r="DP259">
        <v>0.05856131347613316</v>
      </c>
      <c r="DQ259">
        <v>0</v>
      </c>
      <c r="DR259">
        <v>4.802664634146342</v>
      </c>
      <c r="DS259">
        <v>-0.4602723344947762</v>
      </c>
      <c r="DT259">
        <v>0.04597831339789377</v>
      </c>
      <c r="DU259">
        <v>0</v>
      </c>
      <c r="DV259">
        <v>0</v>
      </c>
      <c r="DW259">
        <v>2</v>
      </c>
      <c r="DX259" t="s">
        <v>357</v>
      </c>
      <c r="DY259">
        <v>2.98095</v>
      </c>
      <c r="DZ259">
        <v>2.72828</v>
      </c>
      <c r="EA259">
        <v>0.134294</v>
      </c>
      <c r="EB259">
        <v>0.141848</v>
      </c>
      <c r="EC259">
        <v>0.0897444</v>
      </c>
      <c r="ED259">
        <v>0.07310899999999999</v>
      </c>
      <c r="EE259">
        <v>26023.7</v>
      </c>
      <c r="EF259">
        <v>25411.3</v>
      </c>
      <c r="EG259">
        <v>30585.5</v>
      </c>
      <c r="EH259">
        <v>29852.5</v>
      </c>
      <c r="EI259">
        <v>38412.8</v>
      </c>
      <c r="EJ259">
        <v>36438.4</v>
      </c>
      <c r="EK259">
        <v>46773.2</v>
      </c>
      <c r="EL259">
        <v>44387.9</v>
      </c>
      <c r="EM259">
        <v>1.883</v>
      </c>
      <c r="EN259">
        <v>1.88905</v>
      </c>
      <c r="EO259">
        <v>0.118956</v>
      </c>
      <c r="EP259">
        <v>0</v>
      </c>
      <c r="EQ259">
        <v>23.0547</v>
      </c>
      <c r="ER259">
        <v>999.9</v>
      </c>
      <c r="ES259">
        <v>37.2</v>
      </c>
      <c r="ET259">
        <v>30</v>
      </c>
      <c r="EU259">
        <v>17.3994</v>
      </c>
      <c r="EV259">
        <v>63.5555</v>
      </c>
      <c r="EW259">
        <v>23.6579</v>
      </c>
      <c r="EX259">
        <v>1</v>
      </c>
      <c r="EY259">
        <v>-0.119718</v>
      </c>
      <c r="EZ259">
        <v>1.21528</v>
      </c>
      <c r="FA259">
        <v>20.2402</v>
      </c>
      <c r="FB259">
        <v>5.22957</v>
      </c>
      <c r="FC259">
        <v>11.968</v>
      </c>
      <c r="FD259">
        <v>4.97045</v>
      </c>
      <c r="FE259">
        <v>3.28945</v>
      </c>
      <c r="FF259">
        <v>9999</v>
      </c>
      <c r="FG259">
        <v>9999</v>
      </c>
      <c r="FH259">
        <v>9999</v>
      </c>
      <c r="FI259">
        <v>377.6</v>
      </c>
      <c r="FJ259">
        <v>4.97276</v>
      </c>
      <c r="FK259">
        <v>1.87698</v>
      </c>
      <c r="FL259">
        <v>1.875</v>
      </c>
      <c r="FM259">
        <v>1.8779</v>
      </c>
      <c r="FN259">
        <v>1.8746</v>
      </c>
      <c r="FO259">
        <v>1.8782</v>
      </c>
      <c r="FP259">
        <v>1.87531</v>
      </c>
      <c r="FQ259">
        <v>1.87638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4.063</v>
      </c>
      <c r="GF259">
        <v>0.1987</v>
      </c>
      <c r="GG259">
        <v>1.777354642861949</v>
      </c>
      <c r="GH259">
        <v>0.004141656873719072</v>
      </c>
      <c r="GI259">
        <v>-1.960372967482991E-06</v>
      </c>
      <c r="GJ259">
        <v>5.42736388890357E-10</v>
      </c>
      <c r="GK259">
        <v>-0.009777689371679627</v>
      </c>
      <c r="GL259">
        <v>0.002273355880072555</v>
      </c>
      <c r="GM259">
        <v>0.000541358641816816</v>
      </c>
      <c r="GN259">
        <v>-1.836191331155658E-06</v>
      </c>
      <c r="GO259">
        <v>-0</v>
      </c>
      <c r="GP259">
        <v>2096</v>
      </c>
      <c r="GQ259">
        <v>1</v>
      </c>
      <c r="GR259">
        <v>23</v>
      </c>
      <c r="GS259">
        <v>7244.8</v>
      </c>
      <c r="GT259">
        <v>7244.7</v>
      </c>
      <c r="GU259">
        <v>1.94092</v>
      </c>
      <c r="GV259">
        <v>2.52441</v>
      </c>
      <c r="GW259">
        <v>1.39893</v>
      </c>
      <c r="GX259">
        <v>2.33521</v>
      </c>
      <c r="GY259">
        <v>1.44897</v>
      </c>
      <c r="GZ259">
        <v>2.45728</v>
      </c>
      <c r="HA259">
        <v>34.7379</v>
      </c>
      <c r="HB259">
        <v>15.1565</v>
      </c>
      <c r="HC259">
        <v>18</v>
      </c>
      <c r="HD259">
        <v>486.923</v>
      </c>
      <c r="HE259">
        <v>461.47</v>
      </c>
      <c r="HF259">
        <v>21.6468</v>
      </c>
      <c r="HG259">
        <v>25.4597</v>
      </c>
      <c r="HH259">
        <v>29.9999</v>
      </c>
      <c r="HI259">
        <v>25.3385</v>
      </c>
      <c r="HJ259">
        <v>25.4209</v>
      </c>
      <c r="HK259">
        <v>38.92</v>
      </c>
      <c r="HL259">
        <v>23.0986</v>
      </c>
      <c r="HM259">
        <v>35.3632</v>
      </c>
      <c r="HN259">
        <v>21.6399</v>
      </c>
      <c r="HO259">
        <v>854.729</v>
      </c>
      <c r="HP259">
        <v>13.7352</v>
      </c>
      <c r="HQ259">
        <v>101.094</v>
      </c>
      <c r="HR259">
        <v>102.073</v>
      </c>
    </row>
    <row r="260" spans="1:226">
      <c r="A260">
        <v>244</v>
      </c>
      <c r="B260">
        <v>1664295812.6</v>
      </c>
      <c r="C260">
        <v>2705.599999904633</v>
      </c>
      <c r="D260" t="s">
        <v>849</v>
      </c>
      <c r="E260" t="s">
        <v>850</v>
      </c>
      <c r="F260">
        <v>5</v>
      </c>
      <c r="G260" t="s">
        <v>353</v>
      </c>
      <c r="H260" t="s">
        <v>748</v>
      </c>
      <c r="I260">
        <v>1664295805.1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854.0639324571431</v>
      </c>
      <c r="AK260">
        <v>809.4758909090906</v>
      </c>
      <c r="AL260">
        <v>3.404947186147128</v>
      </c>
      <c r="AM260">
        <v>63.45</v>
      </c>
      <c r="AN260">
        <f>(AP260 - AO260 + BO260*1E3/(8.314*(BQ260+273.15)) * AR260/BN260 * AQ260) * BN260/(100*BB260) * 1000/(1000 - AP260)</f>
        <v>0</v>
      </c>
      <c r="AO260">
        <v>13.64820337125299</v>
      </c>
      <c r="AP260">
        <v>18.34954685314686</v>
      </c>
      <c r="AQ260">
        <v>0.0001008201790730992</v>
      </c>
      <c r="AR260">
        <v>96.67951162515486</v>
      </c>
      <c r="AS260">
        <v>7</v>
      </c>
      <c r="AT260">
        <v>1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1664295805.1</v>
      </c>
      <c r="BH260">
        <v>771.2236296296296</v>
      </c>
      <c r="BI260">
        <v>827.0849999999999</v>
      </c>
      <c r="BJ260">
        <v>18.34283333333333</v>
      </c>
      <c r="BK260">
        <v>13.61002592592593</v>
      </c>
      <c r="BL260">
        <v>767.1776666666666</v>
      </c>
      <c r="BM260">
        <v>18.14411851851852</v>
      </c>
      <c r="BN260">
        <v>500.0624814814815</v>
      </c>
      <c r="BO260">
        <v>91.08988148148148</v>
      </c>
      <c r="BP260">
        <v>0.1000026481481481</v>
      </c>
      <c r="BQ260">
        <v>24.57659259259259</v>
      </c>
      <c r="BR260">
        <v>25.01334444444445</v>
      </c>
      <c r="BS260">
        <v>999.9000000000001</v>
      </c>
      <c r="BT260">
        <v>0</v>
      </c>
      <c r="BU260">
        <v>0</v>
      </c>
      <c r="BV260">
        <v>10000.36814814815</v>
      </c>
      <c r="BW260">
        <v>0</v>
      </c>
      <c r="BX260">
        <v>8.384930000000001</v>
      </c>
      <c r="BY260">
        <v>-55.86144814814815</v>
      </c>
      <c r="BZ260">
        <v>785.6342592592592</v>
      </c>
      <c r="CA260">
        <v>838.4975925925927</v>
      </c>
      <c r="CB260">
        <v>4.732803333333333</v>
      </c>
      <c r="CC260">
        <v>827.0849999999999</v>
      </c>
      <c r="CD260">
        <v>13.61002592592593</v>
      </c>
      <c r="CE260">
        <v>1.670846296296296</v>
      </c>
      <c r="CF260">
        <v>1.239736666666667</v>
      </c>
      <c r="CG260">
        <v>14.62819259259259</v>
      </c>
      <c r="CH260">
        <v>10.0874</v>
      </c>
      <c r="CI260">
        <v>2000.024074074074</v>
      </c>
      <c r="CJ260">
        <v>0.979999</v>
      </c>
      <c r="CK260">
        <v>0.0200015</v>
      </c>
      <c r="CL260">
        <v>0</v>
      </c>
      <c r="CM260">
        <v>883.756888888889</v>
      </c>
      <c r="CN260">
        <v>5.000560000000001</v>
      </c>
      <c r="CO260">
        <v>17620.33703703704</v>
      </c>
      <c r="CP260">
        <v>17295.07407407407</v>
      </c>
      <c r="CQ260">
        <v>38.16862962962963</v>
      </c>
      <c r="CR260">
        <v>38.73833333333333</v>
      </c>
      <c r="CS260">
        <v>37.937</v>
      </c>
      <c r="CT260">
        <v>37.5</v>
      </c>
      <c r="CU260">
        <v>38.87266666666666</v>
      </c>
      <c r="CV260">
        <v>1955.124074074074</v>
      </c>
      <c r="CW260">
        <v>39.9</v>
      </c>
      <c r="CX260">
        <v>0</v>
      </c>
      <c r="CY260">
        <v>1664295828.9</v>
      </c>
      <c r="CZ260">
        <v>0</v>
      </c>
      <c r="DA260">
        <v>0</v>
      </c>
      <c r="DB260" t="s">
        <v>356</v>
      </c>
      <c r="DC260">
        <v>1663861122</v>
      </c>
      <c r="DD260">
        <v>1663861125</v>
      </c>
      <c r="DE260">
        <v>0</v>
      </c>
      <c r="DF260">
        <v>-0.287</v>
      </c>
      <c r="DG260">
        <v>-0.004</v>
      </c>
      <c r="DH260">
        <v>3.172</v>
      </c>
      <c r="DI260">
        <v>0.178</v>
      </c>
      <c r="DJ260">
        <v>400</v>
      </c>
      <c r="DK260">
        <v>17</v>
      </c>
      <c r="DL260">
        <v>0.18</v>
      </c>
      <c r="DM260">
        <v>0.07000000000000001</v>
      </c>
      <c r="DN260">
        <v>-55.81228536585365</v>
      </c>
      <c r="DO260">
        <v>-0.642988850174146</v>
      </c>
      <c r="DP260">
        <v>0.07799234033990378</v>
      </c>
      <c r="DQ260">
        <v>0</v>
      </c>
      <c r="DR260">
        <v>4.762270487804878</v>
      </c>
      <c r="DS260">
        <v>-0.5180790940766457</v>
      </c>
      <c r="DT260">
        <v>0.05147633057549987</v>
      </c>
      <c r="DU260">
        <v>0</v>
      </c>
      <c r="DV260">
        <v>0</v>
      </c>
      <c r="DW260">
        <v>2</v>
      </c>
      <c r="DX260" t="s">
        <v>357</v>
      </c>
      <c r="DY260">
        <v>2.98093</v>
      </c>
      <c r="DZ260">
        <v>2.72844</v>
      </c>
      <c r="EA260">
        <v>0.136203</v>
      </c>
      <c r="EB260">
        <v>0.143726</v>
      </c>
      <c r="EC260">
        <v>0.08976919999999999</v>
      </c>
      <c r="ED260">
        <v>0.0732471</v>
      </c>
      <c r="EE260">
        <v>25966.4</v>
      </c>
      <c r="EF260">
        <v>25355.7</v>
      </c>
      <c r="EG260">
        <v>30585.5</v>
      </c>
      <c r="EH260">
        <v>29852.5</v>
      </c>
      <c r="EI260">
        <v>38411.8</v>
      </c>
      <c r="EJ260">
        <v>36433.1</v>
      </c>
      <c r="EK260">
        <v>46773.1</v>
      </c>
      <c r="EL260">
        <v>44387.9</v>
      </c>
      <c r="EM260">
        <v>1.88302</v>
      </c>
      <c r="EN260">
        <v>1.88918</v>
      </c>
      <c r="EO260">
        <v>0.11947</v>
      </c>
      <c r="EP260">
        <v>0</v>
      </c>
      <c r="EQ260">
        <v>23.0513</v>
      </c>
      <c r="ER260">
        <v>999.9</v>
      </c>
      <c r="ES260">
        <v>37.2</v>
      </c>
      <c r="ET260">
        <v>30</v>
      </c>
      <c r="EU260">
        <v>17.3983</v>
      </c>
      <c r="EV260">
        <v>63.4454</v>
      </c>
      <c r="EW260">
        <v>23.7139</v>
      </c>
      <c r="EX260">
        <v>1</v>
      </c>
      <c r="EY260">
        <v>-0.120114</v>
      </c>
      <c r="EZ260">
        <v>1.19231</v>
      </c>
      <c r="FA260">
        <v>20.2404</v>
      </c>
      <c r="FB260">
        <v>5.23032</v>
      </c>
      <c r="FC260">
        <v>11.968</v>
      </c>
      <c r="FD260">
        <v>4.97095</v>
      </c>
      <c r="FE260">
        <v>3.28965</v>
      </c>
      <c r="FF260">
        <v>9999</v>
      </c>
      <c r="FG260">
        <v>9999</v>
      </c>
      <c r="FH260">
        <v>9999</v>
      </c>
      <c r="FI260">
        <v>377.6</v>
      </c>
      <c r="FJ260">
        <v>4.97275</v>
      </c>
      <c r="FK260">
        <v>1.87696</v>
      </c>
      <c r="FL260">
        <v>1.87502</v>
      </c>
      <c r="FM260">
        <v>1.87789</v>
      </c>
      <c r="FN260">
        <v>1.8746</v>
      </c>
      <c r="FO260">
        <v>1.8782</v>
      </c>
      <c r="FP260">
        <v>1.87531</v>
      </c>
      <c r="FQ260">
        <v>1.87638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4.098</v>
      </c>
      <c r="GF260">
        <v>0.1989</v>
      </c>
      <c r="GG260">
        <v>1.777354642861949</v>
      </c>
      <c r="GH260">
        <v>0.004141656873719072</v>
      </c>
      <c r="GI260">
        <v>-1.960372967482991E-06</v>
      </c>
      <c r="GJ260">
        <v>5.42736388890357E-10</v>
      </c>
      <c r="GK260">
        <v>-0.009777689371679627</v>
      </c>
      <c r="GL260">
        <v>0.002273355880072555</v>
      </c>
      <c r="GM260">
        <v>0.000541358641816816</v>
      </c>
      <c r="GN260">
        <v>-1.836191331155658E-06</v>
      </c>
      <c r="GO260">
        <v>-0</v>
      </c>
      <c r="GP260">
        <v>2096</v>
      </c>
      <c r="GQ260">
        <v>1</v>
      </c>
      <c r="GR260">
        <v>23</v>
      </c>
      <c r="GS260">
        <v>7244.8</v>
      </c>
      <c r="GT260">
        <v>7244.8</v>
      </c>
      <c r="GU260">
        <v>1.97021</v>
      </c>
      <c r="GV260">
        <v>2.52563</v>
      </c>
      <c r="GW260">
        <v>1.39893</v>
      </c>
      <c r="GX260">
        <v>2.33521</v>
      </c>
      <c r="GY260">
        <v>1.44897</v>
      </c>
      <c r="GZ260">
        <v>2.48901</v>
      </c>
      <c r="HA260">
        <v>34.7379</v>
      </c>
      <c r="HB260">
        <v>15.174</v>
      </c>
      <c r="HC260">
        <v>18</v>
      </c>
      <c r="HD260">
        <v>486.922</v>
      </c>
      <c r="HE260">
        <v>461.536</v>
      </c>
      <c r="HF260">
        <v>21.6346</v>
      </c>
      <c r="HG260">
        <v>25.4576</v>
      </c>
      <c r="HH260">
        <v>29.9999</v>
      </c>
      <c r="HI260">
        <v>25.3363</v>
      </c>
      <c r="HJ260">
        <v>25.4193</v>
      </c>
      <c r="HK260">
        <v>39.5689</v>
      </c>
      <c r="HL260">
        <v>23.0986</v>
      </c>
      <c r="HM260">
        <v>35.3632</v>
      </c>
      <c r="HN260">
        <v>21.6273</v>
      </c>
      <c r="HO260">
        <v>874.804</v>
      </c>
      <c r="HP260">
        <v>13.7713</v>
      </c>
      <c r="HQ260">
        <v>101.093</v>
      </c>
      <c r="HR260">
        <v>102.073</v>
      </c>
    </row>
    <row r="261" spans="1:226">
      <c r="A261">
        <v>245</v>
      </c>
      <c r="B261">
        <v>1664295817.6</v>
      </c>
      <c r="C261">
        <v>2710.599999904633</v>
      </c>
      <c r="D261" t="s">
        <v>851</v>
      </c>
      <c r="E261" t="s">
        <v>852</v>
      </c>
      <c r="F261">
        <v>5</v>
      </c>
      <c r="G261" t="s">
        <v>353</v>
      </c>
      <c r="H261" t="s">
        <v>748</v>
      </c>
      <c r="I261">
        <v>1664295809.814285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871.303698690909</v>
      </c>
      <c r="AK261">
        <v>826.5808060606059</v>
      </c>
      <c r="AL261">
        <v>3.429289177489077</v>
      </c>
      <c r="AM261">
        <v>63.45</v>
      </c>
      <c r="AN261">
        <f>(AP261 - AO261 + BO261*1E3/(8.314*(BQ261+273.15)) * AR261/BN261 * AQ261) * BN261/(100*BB261) * 1000/(1000 - AP261)</f>
        <v>0</v>
      </c>
      <c r="AO261">
        <v>13.67869454140573</v>
      </c>
      <c r="AP261">
        <v>18.35578531468533</v>
      </c>
      <c r="AQ261">
        <v>6.375036602293034E-05</v>
      </c>
      <c r="AR261">
        <v>96.67951162515486</v>
      </c>
      <c r="AS261">
        <v>7</v>
      </c>
      <c r="AT261">
        <v>1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1664295809.814285</v>
      </c>
      <c r="BH261">
        <v>786.9896785714287</v>
      </c>
      <c r="BI261">
        <v>842.9432500000001</v>
      </c>
      <c r="BJ261">
        <v>18.34709642857143</v>
      </c>
      <c r="BK261">
        <v>13.65057857142857</v>
      </c>
      <c r="BL261">
        <v>782.9110714285715</v>
      </c>
      <c r="BM261">
        <v>18.14830357142857</v>
      </c>
      <c r="BN261">
        <v>500.0710357142857</v>
      </c>
      <c r="BO261">
        <v>91.0904</v>
      </c>
      <c r="BP261">
        <v>0.1000461821428571</v>
      </c>
      <c r="BQ261">
        <v>24.57021428571429</v>
      </c>
      <c r="BR261">
        <v>25.01380714285714</v>
      </c>
      <c r="BS261">
        <v>999.9000000000002</v>
      </c>
      <c r="BT261">
        <v>0</v>
      </c>
      <c r="BU261">
        <v>0</v>
      </c>
      <c r="BV261">
        <v>9996.290714285715</v>
      </c>
      <c r="BW261">
        <v>0</v>
      </c>
      <c r="BX261">
        <v>8.384930000000001</v>
      </c>
      <c r="BY261">
        <v>-55.95354285714285</v>
      </c>
      <c r="BZ261">
        <v>801.6985000000001</v>
      </c>
      <c r="CA261">
        <v>854.6096785714286</v>
      </c>
      <c r="CB261">
        <v>4.696510714285715</v>
      </c>
      <c r="CC261">
        <v>842.9432500000001</v>
      </c>
      <c r="CD261">
        <v>13.65057857142857</v>
      </c>
      <c r="CE261">
        <v>1.671245</v>
      </c>
      <c r="CF261">
        <v>1.243438571428571</v>
      </c>
      <c r="CG261">
        <v>14.63188571428571</v>
      </c>
      <c r="CH261">
        <v>10.13198571428572</v>
      </c>
      <c r="CI261">
        <v>2000.023928571429</v>
      </c>
      <c r="CJ261">
        <v>0.9799988571428571</v>
      </c>
      <c r="CK261">
        <v>0.02000161071428571</v>
      </c>
      <c r="CL261">
        <v>0</v>
      </c>
      <c r="CM261">
        <v>883.4149642857143</v>
      </c>
      <c r="CN261">
        <v>5.000560000000001</v>
      </c>
      <c r="CO261">
        <v>17613.67857142857</v>
      </c>
      <c r="CP261">
        <v>17295.07857142857</v>
      </c>
      <c r="CQ261">
        <v>38.14935714285714</v>
      </c>
      <c r="CR261">
        <v>38.71849999999999</v>
      </c>
      <c r="CS261">
        <v>37.93035714285714</v>
      </c>
      <c r="CT261">
        <v>37.5</v>
      </c>
      <c r="CU261">
        <v>38.86825</v>
      </c>
      <c r="CV261">
        <v>1955.123928571429</v>
      </c>
      <c r="CW261">
        <v>39.9</v>
      </c>
      <c r="CX261">
        <v>0</v>
      </c>
      <c r="CY261">
        <v>1664295833.7</v>
      </c>
      <c r="CZ261">
        <v>0</v>
      </c>
      <c r="DA261">
        <v>0</v>
      </c>
      <c r="DB261" t="s">
        <v>356</v>
      </c>
      <c r="DC261">
        <v>1663861122</v>
      </c>
      <c r="DD261">
        <v>1663861125</v>
      </c>
      <c r="DE261">
        <v>0</v>
      </c>
      <c r="DF261">
        <v>-0.287</v>
      </c>
      <c r="DG261">
        <v>-0.004</v>
      </c>
      <c r="DH261">
        <v>3.172</v>
      </c>
      <c r="DI261">
        <v>0.178</v>
      </c>
      <c r="DJ261">
        <v>400</v>
      </c>
      <c r="DK261">
        <v>17</v>
      </c>
      <c r="DL261">
        <v>0.18</v>
      </c>
      <c r="DM261">
        <v>0.07000000000000001</v>
      </c>
      <c r="DN261">
        <v>-55.9192</v>
      </c>
      <c r="DO261">
        <v>-1.135283302063643</v>
      </c>
      <c r="DP261">
        <v>0.1229526860219006</v>
      </c>
      <c r="DQ261">
        <v>0</v>
      </c>
      <c r="DR261">
        <v>4.717407</v>
      </c>
      <c r="DS261">
        <v>-0.4798232645403446</v>
      </c>
      <c r="DT261">
        <v>0.04683304096468643</v>
      </c>
      <c r="DU261">
        <v>0</v>
      </c>
      <c r="DV261">
        <v>0</v>
      </c>
      <c r="DW261">
        <v>2</v>
      </c>
      <c r="DX261" t="s">
        <v>357</v>
      </c>
      <c r="DY261">
        <v>2.98089</v>
      </c>
      <c r="DZ261">
        <v>2.72831</v>
      </c>
      <c r="EA261">
        <v>0.138101</v>
      </c>
      <c r="EB261">
        <v>0.145565</v>
      </c>
      <c r="EC261">
        <v>0.08978609999999999</v>
      </c>
      <c r="ED261">
        <v>0.0734185</v>
      </c>
      <c r="EE261">
        <v>25909.2</v>
      </c>
      <c r="EF261">
        <v>25301.3</v>
      </c>
      <c r="EG261">
        <v>30585.3</v>
      </c>
      <c r="EH261">
        <v>29852.6</v>
      </c>
      <c r="EI261">
        <v>38410.8</v>
      </c>
      <c r="EJ261">
        <v>36426.6</v>
      </c>
      <c r="EK261">
        <v>46772.7</v>
      </c>
      <c r="EL261">
        <v>44388.1</v>
      </c>
      <c r="EM261">
        <v>1.88307</v>
      </c>
      <c r="EN261">
        <v>1.88945</v>
      </c>
      <c r="EO261">
        <v>0.120107</v>
      </c>
      <c r="EP261">
        <v>0</v>
      </c>
      <c r="EQ261">
        <v>23.0474</v>
      </c>
      <c r="ER261">
        <v>999.9</v>
      </c>
      <c r="ES261">
        <v>37.2</v>
      </c>
      <c r="ET261">
        <v>30</v>
      </c>
      <c r="EU261">
        <v>17.4002</v>
      </c>
      <c r="EV261">
        <v>63.9355</v>
      </c>
      <c r="EW261">
        <v>23.6899</v>
      </c>
      <c r="EX261">
        <v>1</v>
      </c>
      <c r="EY261">
        <v>-0.120112</v>
      </c>
      <c r="EZ261">
        <v>1.19446</v>
      </c>
      <c r="FA261">
        <v>20.2403</v>
      </c>
      <c r="FB261">
        <v>5.23107</v>
      </c>
      <c r="FC261">
        <v>11.968</v>
      </c>
      <c r="FD261">
        <v>4.97085</v>
      </c>
      <c r="FE261">
        <v>3.28965</v>
      </c>
      <c r="FF261">
        <v>9999</v>
      </c>
      <c r="FG261">
        <v>9999</v>
      </c>
      <c r="FH261">
        <v>9999</v>
      </c>
      <c r="FI261">
        <v>377.6</v>
      </c>
      <c r="FJ261">
        <v>4.97275</v>
      </c>
      <c r="FK261">
        <v>1.87698</v>
      </c>
      <c r="FL261">
        <v>1.87502</v>
      </c>
      <c r="FM261">
        <v>1.8779</v>
      </c>
      <c r="FN261">
        <v>1.87461</v>
      </c>
      <c r="FO261">
        <v>1.8782</v>
      </c>
      <c r="FP261">
        <v>1.87531</v>
      </c>
      <c r="FQ261">
        <v>1.87643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4.132</v>
      </c>
      <c r="GF261">
        <v>0.1989</v>
      </c>
      <c r="GG261">
        <v>1.777354642861949</v>
      </c>
      <c r="GH261">
        <v>0.004141656873719072</v>
      </c>
      <c r="GI261">
        <v>-1.960372967482991E-06</v>
      </c>
      <c r="GJ261">
        <v>5.42736388890357E-10</v>
      </c>
      <c r="GK261">
        <v>-0.009777689371679627</v>
      </c>
      <c r="GL261">
        <v>0.002273355880072555</v>
      </c>
      <c r="GM261">
        <v>0.000541358641816816</v>
      </c>
      <c r="GN261">
        <v>-1.836191331155658E-06</v>
      </c>
      <c r="GO261">
        <v>-0</v>
      </c>
      <c r="GP261">
        <v>2096</v>
      </c>
      <c r="GQ261">
        <v>1</v>
      </c>
      <c r="GR261">
        <v>23</v>
      </c>
      <c r="GS261">
        <v>7244.9</v>
      </c>
      <c r="GT261">
        <v>7244.9</v>
      </c>
      <c r="GU261">
        <v>2.00317</v>
      </c>
      <c r="GV261">
        <v>2.52441</v>
      </c>
      <c r="GW261">
        <v>1.39893</v>
      </c>
      <c r="GX261">
        <v>2.33521</v>
      </c>
      <c r="GY261">
        <v>1.44897</v>
      </c>
      <c r="GZ261">
        <v>2.44629</v>
      </c>
      <c r="HA261">
        <v>34.7379</v>
      </c>
      <c r="HB261">
        <v>15.1565</v>
      </c>
      <c r="HC261">
        <v>18</v>
      </c>
      <c r="HD261">
        <v>486.934</v>
      </c>
      <c r="HE261">
        <v>461.692</v>
      </c>
      <c r="HF261">
        <v>21.6233</v>
      </c>
      <c r="HG261">
        <v>25.4549</v>
      </c>
      <c r="HH261">
        <v>29.9999</v>
      </c>
      <c r="HI261">
        <v>25.3342</v>
      </c>
      <c r="HJ261">
        <v>25.4172</v>
      </c>
      <c r="HK261">
        <v>40.1522</v>
      </c>
      <c r="HL261">
        <v>22.8187</v>
      </c>
      <c r="HM261">
        <v>35.3632</v>
      </c>
      <c r="HN261">
        <v>21.6092</v>
      </c>
      <c r="HO261">
        <v>888.1609999999999</v>
      </c>
      <c r="HP261">
        <v>13.8015</v>
      </c>
      <c r="HQ261">
        <v>101.093</v>
      </c>
      <c r="HR261">
        <v>102.074</v>
      </c>
    </row>
    <row r="262" spans="1:226">
      <c r="A262">
        <v>246</v>
      </c>
      <c r="B262">
        <v>1664295822.1</v>
      </c>
      <c r="C262">
        <v>2715.099999904633</v>
      </c>
      <c r="D262" t="s">
        <v>853</v>
      </c>
      <c r="E262" t="s">
        <v>854</v>
      </c>
      <c r="F262">
        <v>5</v>
      </c>
      <c r="G262" t="s">
        <v>353</v>
      </c>
      <c r="H262" t="s">
        <v>748</v>
      </c>
      <c r="I262">
        <v>1664295814.260714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886.6481910372296</v>
      </c>
      <c r="AK262">
        <v>841.8826484848483</v>
      </c>
      <c r="AL262">
        <v>3.39109056277058</v>
      </c>
      <c r="AM262">
        <v>63.45</v>
      </c>
      <c r="AN262">
        <f>(AP262 - AO262 + BO262*1E3/(8.314*(BQ262+273.15)) * AR262/BN262 * AQ262) * BN262/(100*BB262) * 1000/(1000 - AP262)</f>
        <v>0</v>
      </c>
      <c r="AO262">
        <v>13.73142050611532</v>
      </c>
      <c r="AP262">
        <v>18.36186433566434</v>
      </c>
      <c r="AQ262">
        <v>1.180945252006135E-05</v>
      </c>
      <c r="AR262">
        <v>96.67951162515486</v>
      </c>
      <c r="AS262">
        <v>7</v>
      </c>
      <c r="AT262">
        <v>1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1664295814.260714</v>
      </c>
      <c r="BH262">
        <v>801.8660714285714</v>
      </c>
      <c r="BI262">
        <v>857.8983571428572</v>
      </c>
      <c r="BJ262">
        <v>18.35211785714285</v>
      </c>
      <c r="BK262">
        <v>13.69120714285714</v>
      </c>
      <c r="BL262">
        <v>797.7569285714287</v>
      </c>
      <c r="BM262">
        <v>18.15321785714286</v>
      </c>
      <c r="BN262">
        <v>500.0633928571428</v>
      </c>
      <c r="BO262">
        <v>91.08951071428569</v>
      </c>
      <c r="BP262">
        <v>0.09998921785714288</v>
      </c>
      <c r="BQ262">
        <v>24.56447500000001</v>
      </c>
      <c r="BR262">
        <v>25.01557142857143</v>
      </c>
      <c r="BS262">
        <v>999.9000000000002</v>
      </c>
      <c r="BT262">
        <v>0</v>
      </c>
      <c r="BU262">
        <v>0</v>
      </c>
      <c r="BV262">
        <v>10005.33107142857</v>
      </c>
      <c r="BW262">
        <v>0</v>
      </c>
      <c r="BX262">
        <v>8.384930000000001</v>
      </c>
      <c r="BY262">
        <v>-56.03231785714287</v>
      </c>
      <c r="BZ262">
        <v>816.8571071428571</v>
      </c>
      <c r="CA262">
        <v>869.8076785714285</v>
      </c>
      <c r="CB262">
        <v>4.660911071428572</v>
      </c>
      <c r="CC262">
        <v>857.8983571428572</v>
      </c>
      <c r="CD262">
        <v>13.69120714285714</v>
      </c>
      <c r="CE262">
        <v>1.671686428571429</v>
      </c>
      <c r="CF262">
        <v>1.247126071428571</v>
      </c>
      <c r="CG262">
        <v>14.635975</v>
      </c>
      <c r="CH262">
        <v>10.176275</v>
      </c>
      <c r="CI262">
        <v>2000.006785714286</v>
      </c>
      <c r="CJ262">
        <v>0.9799984285714284</v>
      </c>
      <c r="CK262">
        <v>0.02000194285714285</v>
      </c>
      <c r="CL262">
        <v>0</v>
      </c>
      <c r="CM262">
        <v>883.0629285714286</v>
      </c>
      <c r="CN262">
        <v>5.000560000000001</v>
      </c>
      <c r="CO262">
        <v>17605.28214285714</v>
      </c>
      <c r="CP262">
        <v>17294.93571428572</v>
      </c>
      <c r="CQ262">
        <v>38.13164285714286</v>
      </c>
      <c r="CR262">
        <v>38.70049999999999</v>
      </c>
      <c r="CS262">
        <v>37.91264285714286</v>
      </c>
      <c r="CT262">
        <v>37.5</v>
      </c>
      <c r="CU262">
        <v>38.85025</v>
      </c>
      <c r="CV262">
        <v>1955.105714285714</v>
      </c>
      <c r="CW262">
        <v>39.90035714285715</v>
      </c>
      <c r="CX262">
        <v>0</v>
      </c>
      <c r="CY262">
        <v>1664295838.5</v>
      </c>
      <c r="CZ262">
        <v>0</v>
      </c>
      <c r="DA262">
        <v>0</v>
      </c>
      <c r="DB262" t="s">
        <v>356</v>
      </c>
      <c r="DC262">
        <v>1663861122</v>
      </c>
      <c r="DD262">
        <v>1663861125</v>
      </c>
      <c r="DE262">
        <v>0</v>
      </c>
      <c r="DF262">
        <v>-0.287</v>
      </c>
      <c r="DG262">
        <v>-0.004</v>
      </c>
      <c r="DH262">
        <v>3.172</v>
      </c>
      <c r="DI262">
        <v>0.178</v>
      </c>
      <c r="DJ262">
        <v>400</v>
      </c>
      <c r="DK262">
        <v>17</v>
      </c>
      <c r="DL262">
        <v>0.18</v>
      </c>
      <c r="DM262">
        <v>0.07000000000000001</v>
      </c>
      <c r="DN262">
        <v>-55.96684634146342</v>
      </c>
      <c r="DO262">
        <v>-1.125449477351818</v>
      </c>
      <c r="DP262">
        <v>0.1245522891420211</v>
      </c>
      <c r="DQ262">
        <v>0</v>
      </c>
      <c r="DR262">
        <v>4.689660487804877</v>
      </c>
      <c r="DS262">
        <v>-0.4698756794424931</v>
      </c>
      <c r="DT262">
        <v>0.0468992872664767</v>
      </c>
      <c r="DU262">
        <v>0</v>
      </c>
      <c r="DV262">
        <v>0</v>
      </c>
      <c r="DW262">
        <v>2</v>
      </c>
      <c r="DX262" t="s">
        <v>357</v>
      </c>
      <c r="DY262">
        <v>2.98072</v>
      </c>
      <c r="DZ262">
        <v>2.72835</v>
      </c>
      <c r="EA262">
        <v>0.139781</v>
      </c>
      <c r="EB262">
        <v>0.147205</v>
      </c>
      <c r="EC262">
        <v>0.0898027</v>
      </c>
      <c r="ED262">
        <v>0.0735348</v>
      </c>
      <c r="EE262">
        <v>25858.5</v>
      </c>
      <c r="EF262">
        <v>25252.8</v>
      </c>
      <c r="EG262">
        <v>30585.1</v>
      </c>
      <c r="EH262">
        <v>29852.7</v>
      </c>
      <c r="EI262">
        <v>38410.3</v>
      </c>
      <c r="EJ262">
        <v>36422.3</v>
      </c>
      <c r="EK262">
        <v>46772.8</v>
      </c>
      <c r="EL262">
        <v>44388.4</v>
      </c>
      <c r="EM262">
        <v>1.88293</v>
      </c>
      <c r="EN262">
        <v>1.8894</v>
      </c>
      <c r="EO262">
        <v>0.119869</v>
      </c>
      <c r="EP262">
        <v>0</v>
      </c>
      <c r="EQ262">
        <v>23.0438</v>
      </c>
      <c r="ER262">
        <v>999.9</v>
      </c>
      <c r="ES262">
        <v>37.2</v>
      </c>
      <c r="ET262">
        <v>30</v>
      </c>
      <c r="EU262">
        <v>17.4012</v>
      </c>
      <c r="EV262">
        <v>63.5255</v>
      </c>
      <c r="EW262">
        <v>24.2348</v>
      </c>
      <c r="EX262">
        <v>1</v>
      </c>
      <c r="EY262">
        <v>-0.120155</v>
      </c>
      <c r="EZ262">
        <v>1.21059</v>
      </c>
      <c r="FA262">
        <v>20.2403</v>
      </c>
      <c r="FB262">
        <v>5.23062</v>
      </c>
      <c r="FC262">
        <v>11.968</v>
      </c>
      <c r="FD262">
        <v>4.97075</v>
      </c>
      <c r="FE262">
        <v>3.28965</v>
      </c>
      <c r="FF262">
        <v>9999</v>
      </c>
      <c r="FG262">
        <v>9999</v>
      </c>
      <c r="FH262">
        <v>9999</v>
      </c>
      <c r="FI262">
        <v>377.6</v>
      </c>
      <c r="FJ262">
        <v>4.97274</v>
      </c>
      <c r="FK262">
        <v>1.87698</v>
      </c>
      <c r="FL262">
        <v>1.87501</v>
      </c>
      <c r="FM262">
        <v>1.87787</v>
      </c>
      <c r="FN262">
        <v>1.8746</v>
      </c>
      <c r="FO262">
        <v>1.8782</v>
      </c>
      <c r="FP262">
        <v>1.87531</v>
      </c>
      <c r="FQ262">
        <v>1.87639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4.163</v>
      </c>
      <c r="GF262">
        <v>0.1991</v>
      </c>
      <c r="GG262">
        <v>1.777354642861949</v>
      </c>
      <c r="GH262">
        <v>0.004141656873719072</v>
      </c>
      <c r="GI262">
        <v>-1.960372967482991E-06</v>
      </c>
      <c r="GJ262">
        <v>5.42736388890357E-10</v>
      </c>
      <c r="GK262">
        <v>-0.009777689371679627</v>
      </c>
      <c r="GL262">
        <v>0.002273355880072555</v>
      </c>
      <c r="GM262">
        <v>0.000541358641816816</v>
      </c>
      <c r="GN262">
        <v>-1.836191331155658E-06</v>
      </c>
      <c r="GO262">
        <v>-0</v>
      </c>
      <c r="GP262">
        <v>2096</v>
      </c>
      <c r="GQ262">
        <v>1</v>
      </c>
      <c r="GR262">
        <v>23</v>
      </c>
      <c r="GS262">
        <v>7245</v>
      </c>
      <c r="GT262">
        <v>7245</v>
      </c>
      <c r="GU262">
        <v>2.03125</v>
      </c>
      <c r="GV262">
        <v>2.52686</v>
      </c>
      <c r="GW262">
        <v>1.39893</v>
      </c>
      <c r="GX262">
        <v>2.33521</v>
      </c>
      <c r="GY262">
        <v>1.44897</v>
      </c>
      <c r="GZ262">
        <v>2.44019</v>
      </c>
      <c r="HA262">
        <v>34.715</v>
      </c>
      <c r="HB262">
        <v>15.1652</v>
      </c>
      <c r="HC262">
        <v>18</v>
      </c>
      <c r="HD262">
        <v>486.844</v>
      </c>
      <c r="HE262">
        <v>461.645</v>
      </c>
      <c r="HF262">
        <v>21.6094</v>
      </c>
      <c r="HG262">
        <v>25.4531</v>
      </c>
      <c r="HH262">
        <v>29.9999</v>
      </c>
      <c r="HI262">
        <v>25.3329</v>
      </c>
      <c r="HJ262">
        <v>25.4154</v>
      </c>
      <c r="HK262">
        <v>40.6803</v>
      </c>
      <c r="HL262">
        <v>22.8187</v>
      </c>
      <c r="HM262">
        <v>35.3632</v>
      </c>
      <c r="HN262">
        <v>21.5917</v>
      </c>
      <c r="HO262">
        <v>908.222</v>
      </c>
      <c r="HP262">
        <v>13.8284</v>
      </c>
      <c r="HQ262">
        <v>101.093</v>
      </c>
      <c r="HR262">
        <v>102.074</v>
      </c>
    </row>
    <row r="263" spans="1:226">
      <c r="A263">
        <v>247</v>
      </c>
      <c r="B263">
        <v>1664295827.6</v>
      </c>
      <c r="C263">
        <v>2720.599999904633</v>
      </c>
      <c r="D263" t="s">
        <v>855</v>
      </c>
      <c r="E263" t="s">
        <v>856</v>
      </c>
      <c r="F263">
        <v>5</v>
      </c>
      <c r="G263" t="s">
        <v>353</v>
      </c>
      <c r="H263" t="s">
        <v>748</v>
      </c>
      <c r="I263">
        <v>1664295819.832142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905.3618851948055</v>
      </c>
      <c r="AK263">
        <v>860.6976484848486</v>
      </c>
      <c r="AL263">
        <v>3.387701991341925</v>
      </c>
      <c r="AM263">
        <v>63.45</v>
      </c>
      <c r="AN263">
        <f>(AP263 - AO263 + BO263*1E3/(8.314*(BQ263+273.15)) * AR263/BN263 * AQ263) * BN263/(100*BB263) * 1000/(1000 - AP263)</f>
        <v>0</v>
      </c>
      <c r="AO263">
        <v>13.75371982384757</v>
      </c>
      <c r="AP263">
        <v>18.3606062937063</v>
      </c>
      <c r="AQ263">
        <v>-9.344852055587184E-06</v>
      </c>
      <c r="AR263">
        <v>96.67951162515486</v>
      </c>
      <c r="AS263">
        <v>7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1664295819.832142</v>
      </c>
      <c r="BH263">
        <v>820.5593571428572</v>
      </c>
      <c r="BI263">
        <v>876.634892857143</v>
      </c>
      <c r="BJ263">
        <v>18.35710714285714</v>
      </c>
      <c r="BK263">
        <v>13.727875</v>
      </c>
      <c r="BL263">
        <v>816.4121785714285</v>
      </c>
      <c r="BM263">
        <v>18.15810714285714</v>
      </c>
      <c r="BN263">
        <v>500.0652142857143</v>
      </c>
      <c r="BO263">
        <v>91.08806785714287</v>
      </c>
      <c r="BP263">
        <v>0.1000017071428572</v>
      </c>
      <c r="BQ263">
        <v>24.55742857142857</v>
      </c>
      <c r="BR263">
        <v>25.01702857142857</v>
      </c>
      <c r="BS263">
        <v>999.9000000000002</v>
      </c>
      <c r="BT263">
        <v>0</v>
      </c>
      <c r="BU263">
        <v>0</v>
      </c>
      <c r="BV263">
        <v>10006.15178571429</v>
      </c>
      <c r="BW263">
        <v>0</v>
      </c>
      <c r="BX263">
        <v>8.384930000000001</v>
      </c>
      <c r="BY263">
        <v>-56.07555714285716</v>
      </c>
      <c r="BZ263">
        <v>835.9042499999999</v>
      </c>
      <c r="CA263">
        <v>888.8372499999999</v>
      </c>
      <c r="CB263">
        <v>4.629231428571429</v>
      </c>
      <c r="CC263">
        <v>876.634892857143</v>
      </c>
      <c r="CD263">
        <v>13.727875</v>
      </c>
      <c r="CE263">
        <v>1.672114642857143</v>
      </c>
      <c r="CF263">
        <v>1.250446071428571</v>
      </c>
      <c r="CG263">
        <v>14.63994642857143</v>
      </c>
      <c r="CH263">
        <v>10.21606071428572</v>
      </c>
      <c r="CI263">
        <v>1999.976071428571</v>
      </c>
      <c r="CJ263">
        <v>0.9799979999999999</v>
      </c>
      <c r="CK263">
        <v>0.020002275</v>
      </c>
      <c r="CL263">
        <v>0</v>
      </c>
      <c r="CM263">
        <v>882.4862499999998</v>
      </c>
      <c r="CN263">
        <v>5.000560000000001</v>
      </c>
      <c r="CO263">
        <v>17593.03571428572</v>
      </c>
      <c r="CP263">
        <v>17294.66428571429</v>
      </c>
      <c r="CQ263">
        <v>38.125</v>
      </c>
      <c r="CR263">
        <v>38.687</v>
      </c>
      <c r="CS263">
        <v>37.8905</v>
      </c>
      <c r="CT263">
        <v>37.49325</v>
      </c>
      <c r="CU263">
        <v>38.82774999999999</v>
      </c>
      <c r="CV263">
        <v>1955.073928571428</v>
      </c>
      <c r="CW263">
        <v>39.90035714285715</v>
      </c>
      <c r="CX263">
        <v>0</v>
      </c>
      <c r="CY263">
        <v>1664295843.9</v>
      </c>
      <c r="CZ263">
        <v>0</v>
      </c>
      <c r="DA263">
        <v>0</v>
      </c>
      <c r="DB263" t="s">
        <v>356</v>
      </c>
      <c r="DC263">
        <v>1663861122</v>
      </c>
      <c r="DD263">
        <v>1663861125</v>
      </c>
      <c r="DE263">
        <v>0</v>
      </c>
      <c r="DF263">
        <v>-0.287</v>
      </c>
      <c r="DG263">
        <v>-0.004</v>
      </c>
      <c r="DH263">
        <v>3.172</v>
      </c>
      <c r="DI263">
        <v>0.178</v>
      </c>
      <c r="DJ263">
        <v>400</v>
      </c>
      <c r="DK263">
        <v>17</v>
      </c>
      <c r="DL263">
        <v>0.18</v>
      </c>
      <c r="DM263">
        <v>0.07000000000000001</v>
      </c>
      <c r="DN263">
        <v>-56.030165</v>
      </c>
      <c r="DO263">
        <v>-0.5488255159474126</v>
      </c>
      <c r="DP263">
        <v>0.09569969056898807</v>
      </c>
      <c r="DQ263">
        <v>0</v>
      </c>
      <c r="DR263">
        <v>4.64924125</v>
      </c>
      <c r="DS263">
        <v>-0.3719429268292901</v>
      </c>
      <c r="DT263">
        <v>0.03667484806972617</v>
      </c>
      <c r="DU263">
        <v>0</v>
      </c>
      <c r="DV263">
        <v>0</v>
      </c>
      <c r="DW263">
        <v>2</v>
      </c>
      <c r="DX263" t="s">
        <v>357</v>
      </c>
      <c r="DY263">
        <v>2.98093</v>
      </c>
      <c r="DZ263">
        <v>2.72834</v>
      </c>
      <c r="EA263">
        <v>0.141829</v>
      </c>
      <c r="EB263">
        <v>0.149188</v>
      </c>
      <c r="EC263">
        <v>0.0898032</v>
      </c>
      <c r="ED263">
        <v>0.0735833</v>
      </c>
      <c r="EE263">
        <v>25797.3</v>
      </c>
      <c r="EF263">
        <v>25194.2</v>
      </c>
      <c r="EG263">
        <v>30585.5</v>
      </c>
      <c r="EH263">
        <v>29852.8</v>
      </c>
      <c r="EI263">
        <v>38410.9</v>
      </c>
      <c r="EJ263">
        <v>36420.5</v>
      </c>
      <c r="EK263">
        <v>46773.3</v>
      </c>
      <c r="EL263">
        <v>44388.4</v>
      </c>
      <c r="EM263">
        <v>1.88288</v>
      </c>
      <c r="EN263">
        <v>1.88943</v>
      </c>
      <c r="EO263">
        <v>0.119932</v>
      </c>
      <c r="EP263">
        <v>0</v>
      </c>
      <c r="EQ263">
        <v>23.0398</v>
      </c>
      <c r="ER263">
        <v>999.9</v>
      </c>
      <c r="ES263">
        <v>37.2</v>
      </c>
      <c r="ET263">
        <v>30</v>
      </c>
      <c r="EU263">
        <v>17.3985</v>
      </c>
      <c r="EV263">
        <v>63.4454</v>
      </c>
      <c r="EW263">
        <v>23.6939</v>
      </c>
      <c r="EX263">
        <v>1</v>
      </c>
      <c r="EY263">
        <v>-0.120752</v>
      </c>
      <c r="EZ263">
        <v>1.22942</v>
      </c>
      <c r="FA263">
        <v>20.2401</v>
      </c>
      <c r="FB263">
        <v>5.23017</v>
      </c>
      <c r="FC263">
        <v>11.968</v>
      </c>
      <c r="FD263">
        <v>4.97065</v>
      </c>
      <c r="FE263">
        <v>3.2895</v>
      </c>
      <c r="FF263">
        <v>9999</v>
      </c>
      <c r="FG263">
        <v>9999</v>
      </c>
      <c r="FH263">
        <v>9999</v>
      </c>
      <c r="FI263">
        <v>377.6</v>
      </c>
      <c r="FJ263">
        <v>4.97274</v>
      </c>
      <c r="FK263">
        <v>1.87697</v>
      </c>
      <c r="FL263">
        <v>1.875</v>
      </c>
      <c r="FM263">
        <v>1.87787</v>
      </c>
      <c r="FN263">
        <v>1.8746</v>
      </c>
      <c r="FO263">
        <v>1.87819</v>
      </c>
      <c r="FP263">
        <v>1.87532</v>
      </c>
      <c r="FQ263">
        <v>1.87639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4.199</v>
      </c>
      <c r="GF263">
        <v>0.199</v>
      </c>
      <c r="GG263">
        <v>1.777354642861949</v>
      </c>
      <c r="GH263">
        <v>0.004141656873719072</v>
      </c>
      <c r="GI263">
        <v>-1.960372967482991E-06</v>
      </c>
      <c r="GJ263">
        <v>5.42736388890357E-10</v>
      </c>
      <c r="GK263">
        <v>-0.009777689371679627</v>
      </c>
      <c r="GL263">
        <v>0.002273355880072555</v>
      </c>
      <c r="GM263">
        <v>0.000541358641816816</v>
      </c>
      <c r="GN263">
        <v>-1.836191331155658E-06</v>
      </c>
      <c r="GO263">
        <v>-0</v>
      </c>
      <c r="GP263">
        <v>2096</v>
      </c>
      <c r="GQ263">
        <v>1</v>
      </c>
      <c r="GR263">
        <v>23</v>
      </c>
      <c r="GS263">
        <v>7245.1</v>
      </c>
      <c r="GT263">
        <v>7245</v>
      </c>
      <c r="GU263">
        <v>2.06421</v>
      </c>
      <c r="GV263">
        <v>2.52563</v>
      </c>
      <c r="GW263">
        <v>1.39893</v>
      </c>
      <c r="GX263">
        <v>2.33521</v>
      </c>
      <c r="GY263">
        <v>1.44897</v>
      </c>
      <c r="GZ263">
        <v>2.43652</v>
      </c>
      <c r="HA263">
        <v>34.7379</v>
      </c>
      <c r="HB263">
        <v>15.1565</v>
      </c>
      <c r="HC263">
        <v>18</v>
      </c>
      <c r="HD263">
        <v>486.799</v>
      </c>
      <c r="HE263">
        <v>461.64</v>
      </c>
      <c r="HF263">
        <v>21.5915</v>
      </c>
      <c r="HG263">
        <v>25.4506</v>
      </c>
      <c r="HH263">
        <v>29.9999</v>
      </c>
      <c r="HI263">
        <v>25.3304</v>
      </c>
      <c r="HJ263">
        <v>25.4129</v>
      </c>
      <c r="HK263">
        <v>41.3756</v>
      </c>
      <c r="HL263">
        <v>22.54</v>
      </c>
      <c r="HM263">
        <v>35.3632</v>
      </c>
      <c r="HN263">
        <v>21.5762</v>
      </c>
      <c r="HO263">
        <v>921.577</v>
      </c>
      <c r="HP263">
        <v>13.8674</v>
      </c>
      <c r="HQ263">
        <v>101.094</v>
      </c>
      <c r="HR263">
        <v>102.074</v>
      </c>
    </row>
    <row r="264" spans="1:226">
      <c r="A264">
        <v>248</v>
      </c>
      <c r="B264">
        <v>1664295832.1</v>
      </c>
      <c r="C264">
        <v>2725.099999904633</v>
      </c>
      <c r="D264" t="s">
        <v>857</v>
      </c>
      <c r="E264" t="s">
        <v>858</v>
      </c>
      <c r="F264">
        <v>5</v>
      </c>
      <c r="G264" t="s">
        <v>353</v>
      </c>
      <c r="H264" t="s">
        <v>748</v>
      </c>
      <c r="I264">
        <v>1664295824.278571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920.5058294822511</v>
      </c>
      <c r="AK264">
        <v>875.9024242424239</v>
      </c>
      <c r="AL264">
        <v>3.376787186147043</v>
      </c>
      <c r="AM264">
        <v>63.45</v>
      </c>
      <c r="AN264">
        <f>(AP264 - AO264 + BO264*1E3/(8.314*(BQ264+273.15)) * AR264/BN264 * AQ264) * BN264/(100*BB264) * 1000/(1000 - AP264)</f>
        <v>0</v>
      </c>
      <c r="AO264">
        <v>13.76860528770466</v>
      </c>
      <c r="AP264">
        <v>18.35321608391609</v>
      </c>
      <c r="AQ264">
        <v>-8.677082724934862E-05</v>
      </c>
      <c r="AR264">
        <v>96.67951162515486</v>
      </c>
      <c r="AS264">
        <v>7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1664295824.278571</v>
      </c>
      <c r="BH264">
        <v>835.4383214285714</v>
      </c>
      <c r="BI264">
        <v>891.5074642857144</v>
      </c>
      <c r="BJ264">
        <v>18.35785357142857</v>
      </c>
      <c r="BK264">
        <v>13.75586428571428</v>
      </c>
      <c r="BL264">
        <v>831.2611785714287</v>
      </c>
      <c r="BM264">
        <v>18.15882857142857</v>
      </c>
      <c r="BN264">
        <v>500.0617857142857</v>
      </c>
      <c r="BO264">
        <v>91.08850357142856</v>
      </c>
      <c r="BP264">
        <v>0.09995445</v>
      </c>
      <c r="BQ264">
        <v>24.55205000000001</v>
      </c>
      <c r="BR264">
        <v>25.01355714285714</v>
      </c>
      <c r="BS264">
        <v>999.9000000000002</v>
      </c>
      <c r="BT264">
        <v>0</v>
      </c>
      <c r="BU264">
        <v>0</v>
      </c>
      <c r="BV264">
        <v>10007.02607142857</v>
      </c>
      <c r="BW264">
        <v>0</v>
      </c>
      <c r="BX264">
        <v>8.384930000000001</v>
      </c>
      <c r="BY264">
        <v>-56.06924285714286</v>
      </c>
      <c r="BZ264">
        <v>851.0620357142859</v>
      </c>
      <c r="CA264">
        <v>903.9423928571429</v>
      </c>
      <c r="CB264">
        <v>4.601986071428572</v>
      </c>
      <c r="CC264">
        <v>891.5074642857144</v>
      </c>
      <c r="CD264">
        <v>13.75586428571428</v>
      </c>
      <c r="CE264">
        <v>1.672189642857143</v>
      </c>
      <c r="CF264">
        <v>1.253001428571429</v>
      </c>
      <c r="CG264">
        <v>14.64064285714285</v>
      </c>
      <c r="CH264">
        <v>10.24661428571429</v>
      </c>
      <c r="CI264">
        <v>1999.981428571429</v>
      </c>
      <c r="CJ264">
        <v>0.9799979999999999</v>
      </c>
      <c r="CK264">
        <v>0.020002275</v>
      </c>
      <c r="CL264">
        <v>0</v>
      </c>
      <c r="CM264">
        <v>881.9693214285714</v>
      </c>
      <c r="CN264">
        <v>5.000560000000001</v>
      </c>
      <c r="CO264">
        <v>17582.26071428571</v>
      </c>
      <c r="CP264">
        <v>17294.70714285714</v>
      </c>
      <c r="CQ264">
        <v>38.11599999999999</v>
      </c>
      <c r="CR264">
        <v>38.67814285714285</v>
      </c>
      <c r="CS264">
        <v>37.86821428571428</v>
      </c>
      <c r="CT264">
        <v>37.48425</v>
      </c>
      <c r="CU264">
        <v>38.81424999999999</v>
      </c>
      <c r="CV264">
        <v>1955.078928571429</v>
      </c>
      <c r="CW264">
        <v>39.90035714285715</v>
      </c>
      <c r="CX264">
        <v>0</v>
      </c>
      <c r="CY264">
        <v>1664295848.1</v>
      </c>
      <c r="CZ264">
        <v>0</v>
      </c>
      <c r="DA264">
        <v>0</v>
      </c>
      <c r="DB264" t="s">
        <v>356</v>
      </c>
      <c r="DC264">
        <v>1663861122</v>
      </c>
      <c r="DD264">
        <v>1663861125</v>
      </c>
      <c r="DE264">
        <v>0</v>
      </c>
      <c r="DF264">
        <v>-0.287</v>
      </c>
      <c r="DG264">
        <v>-0.004</v>
      </c>
      <c r="DH264">
        <v>3.172</v>
      </c>
      <c r="DI264">
        <v>0.178</v>
      </c>
      <c r="DJ264">
        <v>400</v>
      </c>
      <c r="DK264">
        <v>17</v>
      </c>
      <c r="DL264">
        <v>0.18</v>
      </c>
      <c r="DM264">
        <v>0.07000000000000001</v>
      </c>
      <c r="DN264">
        <v>-56.0750975609756</v>
      </c>
      <c r="DO264">
        <v>0.07055749128902822</v>
      </c>
      <c r="DP264">
        <v>0.0617618892980205</v>
      </c>
      <c r="DQ264">
        <v>1</v>
      </c>
      <c r="DR264">
        <v>4.619504634146342</v>
      </c>
      <c r="DS264">
        <v>-0.3370218815330979</v>
      </c>
      <c r="DT264">
        <v>0.03443696865625668</v>
      </c>
      <c r="DU264">
        <v>0</v>
      </c>
      <c r="DV264">
        <v>1</v>
      </c>
      <c r="DW264">
        <v>2</v>
      </c>
      <c r="DX264" t="s">
        <v>412</v>
      </c>
      <c r="DY264">
        <v>2.98087</v>
      </c>
      <c r="DZ264">
        <v>2.72834</v>
      </c>
      <c r="EA264">
        <v>0.143469</v>
      </c>
      <c r="EB264">
        <v>0.150814</v>
      </c>
      <c r="EC264">
        <v>0.089786</v>
      </c>
      <c r="ED264">
        <v>0.0737076</v>
      </c>
      <c r="EE264">
        <v>25748.1</v>
      </c>
      <c r="EF264">
        <v>25146.3</v>
      </c>
      <c r="EG264">
        <v>30585.5</v>
      </c>
      <c r="EH264">
        <v>29853.1</v>
      </c>
      <c r="EI264">
        <v>38412</v>
      </c>
      <c r="EJ264">
        <v>36415.8</v>
      </c>
      <c r="EK264">
        <v>46773.6</v>
      </c>
      <c r="EL264">
        <v>44388.5</v>
      </c>
      <c r="EM264">
        <v>1.883</v>
      </c>
      <c r="EN264">
        <v>1.88955</v>
      </c>
      <c r="EO264">
        <v>0.119679</v>
      </c>
      <c r="EP264">
        <v>0</v>
      </c>
      <c r="EQ264">
        <v>23.0365</v>
      </c>
      <c r="ER264">
        <v>999.9</v>
      </c>
      <c r="ES264">
        <v>37.2</v>
      </c>
      <c r="ET264">
        <v>30</v>
      </c>
      <c r="EU264">
        <v>17.3974</v>
      </c>
      <c r="EV264">
        <v>63.9054</v>
      </c>
      <c r="EW264">
        <v>23.6779</v>
      </c>
      <c r="EX264">
        <v>1</v>
      </c>
      <c r="EY264">
        <v>-0.120734</v>
      </c>
      <c r="EZ264">
        <v>1.22827</v>
      </c>
      <c r="FA264">
        <v>20.2401</v>
      </c>
      <c r="FB264">
        <v>5.23002</v>
      </c>
      <c r="FC264">
        <v>11.968</v>
      </c>
      <c r="FD264">
        <v>4.97045</v>
      </c>
      <c r="FE264">
        <v>3.2895</v>
      </c>
      <c r="FF264">
        <v>9999</v>
      </c>
      <c r="FG264">
        <v>9999</v>
      </c>
      <c r="FH264">
        <v>9999</v>
      </c>
      <c r="FI264">
        <v>377.6</v>
      </c>
      <c r="FJ264">
        <v>4.97274</v>
      </c>
      <c r="FK264">
        <v>1.87698</v>
      </c>
      <c r="FL264">
        <v>1.875</v>
      </c>
      <c r="FM264">
        <v>1.87785</v>
      </c>
      <c r="FN264">
        <v>1.87457</v>
      </c>
      <c r="FO264">
        <v>1.8782</v>
      </c>
      <c r="FP264">
        <v>1.87531</v>
      </c>
      <c r="FQ264">
        <v>1.87637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4.229</v>
      </c>
      <c r="GF264">
        <v>0.199</v>
      </c>
      <c r="GG264">
        <v>1.777354642861949</v>
      </c>
      <c r="GH264">
        <v>0.004141656873719072</v>
      </c>
      <c r="GI264">
        <v>-1.960372967482991E-06</v>
      </c>
      <c r="GJ264">
        <v>5.42736388890357E-10</v>
      </c>
      <c r="GK264">
        <v>-0.009777689371679627</v>
      </c>
      <c r="GL264">
        <v>0.002273355880072555</v>
      </c>
      <c r="GM264">
        <v>0.000541358641816816</v>
      </c>
      <c r="GN264">
        <v>-1.836191331155658E-06</v>
      </c>
      <c r="GO264">
        <v>-0</v>
      </c>
      <c r="GP264">
        <v>2096</v>
      </c>
      <c r="GQ264">
        <v>1</v>
      </c>
      <c r="GR264">
        <v>23</v>
      </c>
      <c r="GS264">
        <v>7245.2</v>
      </c>
      <c r="GT264">
        <v>7245.1</v>
      </c>
      <c r="GU264">
        <v>2.09229</v>
      </c>
      <c r="GV264">
        <v>2.53052</v>
      </c>
      <c r="GW264">
        <v>1.39893</v>
      </c>
      <c r="GX264">
        <v>2.33521</v>
      </c>
      <c r="GY264">
        <v>1.44897</v>
      </c>
      <c r="GZ264">
        <v>2.43774</v>
      </c>
      <c r="HA264">
        <v>34.7379</v>
      </c>
      <c r="HB264">
        <v>15.1652</v>
      </c>
      <c r="HC264">
        <v>18</v>
      </c>
      <c r="HD264">
        <v>486.854</v>
      </c>
      <c r="HE264">
        <v>461.709</v>
      </c>
      <c r="HF264">
        <v>21.5757</v>
      </c>
      <c r="HG264">
        <v>25.4488</v>
      </c>
      <c r="HH264">
        <v>29.9999</v>
      </c>
      <c r="HI264">
        <v>25.3286</v>
      </c>
      <c r="HJ264">
        <v>25.4116</v>
      </c>
      <c r="HK264">
        <v>41.9015</v>
      </c>
      <c r="HL264">
        <v>22.2635</v>
      </c>
      <c r="HM264">
        <v>35.3632</v>
      </c>
      <c r="HN264">
        <v>21.5708</v>
      </c>
      <c r="HO264">
        <v>941.611</v>
      </c>
      <c r="HP264">
        <v>13.8976</v>
      </c>
      <c r="HQ264">
        <v>101.094</v>
      </c>
      <c r="HR264">
        <v>102.075</v>
      </c>
    </row>
    <row r="265" spans="1:226">
      <c r="A265">
        <v>249</v>
      </c>
      <c r="B265">
        <v>1664295837.6</v>
      </c>
      <c r="C265">
        <v>2730.599999904633</v>
      </c>
      <c r="D265" t="s">
        <v>859</v>
      </c>
      <c r="E265" t="s">
        <v>860</v>
      </c>
      <c r="F265">
        <v>5</v>
      </c>
      <c r="G265" t="s">
        <v>353</v>
      </c>
      <c r="H265" t="s">
        <v>748</v>
      </c>
      <c r="I265">
        <v>1664295829.85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939.4243293575757</v>
      </c>
      <c r="AK265">
        <v>894.7694606060603</v>
      </c>
      <c r="AL265">
        <v>3.44227082251086</v>
      </c>
      <c r="AM265">
        <v>63.45</v>
      </c>
      <c r="AN265">
        <f>(AP265 - AO265 + BO265*1E3/(8.314*(BQ265+273.15)) * AR265/BN265 * AQ265) * BN265/(100*BB265) * 1000/(1000 - AP265)</f>
        <v>0</v>
      </c>
      <c r="AO265">
        <v>13.80433000311914</v>
      </c>
      <c r="AP265">
        <v>18.34273426573428</v>
      </c>
      <c r="AQ265">
        <v>-0.0001015713051160124</v>
      </c>
      <c r="AR265">
        <v>96.67951162515486</v>
      </c>
      <c r="AS265">
        <v>7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1664295829.85</v>
      </c>
      <c r="BH265">
        <v>854.0677142857141</v>
      </c>
      <c r="BI265">
        <v>910.1947857142859</v>
      </c>
      <c r="BJ265">
        <v>18.35375714285714</v>
      </c>
      <c r="BK265">
        <v>13.782775</v>
      </c>
      <c r="BL265">
        <v>849.8534642857143</v>
      </c>
      <c r="BM265">
        <v>18.15481428571429</v>
      </c>
      <c r="BN265">
        <v>500.0655</v>
      </c>
      <c r="BO265">
        <v>91.09086785714284</v>
      </c>
      <c r="BP265">
        <v>0.1000252357142857</v>
      </c>
      <c r="BQ265">
        <v>24.54420357142858</v>
      </c>
      <c r="BR265">
        <v>25.00977142857143</v>
      </c>
      <c r="BS265">
        <v>999.9000000000002</v>
      </c>
      <c r="BT265">
        <v>0</v>
      </c>
      <c r="BU265">
        <v>0</v>
      </c>
      <c r="BV265">
        <v>9996.958928571428</v>
      </c>
      <c r="BW265">
        <v>0</v>
      </c>
      <c r="BX265">
        <v>8.384930000000001</v>
      </c>
      <c r="BY265">
        <v>-56.12709642857143</v>
      </c>
      <c r="BZ265">
        <v>870.0361428571429</v>
      </c>
      <c r="CA265">
        <v>922.9155357142857</v>
      </c>
      <c r="CB265">
        <v>4.570980714285715</v>
      </c>
      <c r="CC265">
        <v>910.1947857142859</v>
      </c>
      <c r="CD265">
        <v>13.782775</v>
      </c>
      <c r="CE265">
        <v>1.671859285714286</v>
      </c>
      <c r="CF265">
        <v>1.255485714285715</v>
      </c>
      <c r="CG265">
        <v>14.63758571428571</v>
      </c>
      <c r="CH265">
        <v>10.27623928571429</v>
      </c>
      <c r="CI265">
        <v>1999.981428571429</v>
      </c>
      <c r="CJ265">
        <v>0.9799979999999999</v>
      </c>
      <c r="CK265">
        <v>0.020002275</v>
      </c>
      <c r="CL265">
        <v>0</v>
      </c>
      <c r="CM265">
        <v>881.2402142857143</v>
      </c>
      <c r="CN265">
        <v>5.000560000000001</v>
      </c>
      <c r="CO265">
        <v>17567.10357142858</v>
      </c>
      <c r="CP265">
        <v>17294.70714285714</v>
      </c>
      <c r="CQ265">
        <v>38.09349999999999</v>
      </c>
      <c r="CR265">
        <v>38.656</v>
      </c>
      <c r="CS265">
        <v>37.84800000000001</v>
      </c>
      <c r="CT265">
        <v>37.46174999999999</v>
      </c>
      <c r="CU265">
        <v>38.80978571428572</v>
      </c>
      <c r="CV265">
        <v>1955.078928571429</v>
      </c>
      <c r="CW265">
        <v>39.9</v>
      </c>
      <c r="CX265">
        <v>0</v>
      </c>
      <c r="CY265">
        <v>1664295853.5</v>
      </c>
      <c r="CZ265">
        <v>0</v>
      </c>
      <c r="DA265">
        <v>0</v>
      </c>
      <c r="DB265" t="s">
        <v>356</v>
      </c>
      <c r="DC265">
        <v>1663861122</v>
      </c>
      <c r="DD265">
        <v>1663861125</v>
      </c>
      <c r="DE265">
        <v>0</v>
      </c>
      <c r="DF265">
        <v>-0.287</v>
      </c>
      <c r="DG265">
        <v>-0.004</v>
      </c>
      <c r="DH265">
        <v>3.172</v>
      </c>
      <c r="DI265">
        <v>0.178</v>
      </c>
      <c r="DJ265">
        <v>400</v>
      </c>
      <c r="DK265">
        <v>17</v>
      </c>
      <c r="DL265">
        <v>0.18</v>
      </c>
      <c r="DM265">
        <v>0.07000000000000001</v>
      </c>
      <c r="DN265">
        <v>-56.1221225</v>
      </c>
      <c r="DO265">
        <v>-0.6718502814257512</v>
      </c>
      <c r="DP265">
        <v>0.1053130487819527</v>
      </c>
      <c r="DQ265">
        <v>0</v>
      </c>
      <c r="DR265">
        <v>4.582705750000001</v>
      </c>
      <c r="DS265">
        <v>-0.3325115572232689</v>
      </c>
      <c r="DT265">
        <v>0.03319775541264045</v>
      </c>
      <c r="DU265">
        <v>0</v>
      </c>
      <c r="DV265">
        <v>0</v>
      </c>
      <c r="DW265">
        <v>2</v>
      </c>
      <c r="DX265" t="s">
        <v>357</v>
      </c>
      <c r="DY265">
        <v>2.98085</v>
      </c>
      <c r="DZ265">
        <v>2.72835</v>
      </c>
      <c r="EA265">
        <v>0.145477</v>
      </c>
      <c r="EB265">
        <v>0.152758</v>
      </c>
      <c r="EC265">
        <v>0.0897492</v>
      </c>
      <c r="ED265">
        <v>0.07385990000000001</v>
      </c>
      <c r="EE265">
        <v>25688.2</v>
      </c>
      <c r="EF265">
        <v>25088.3</v>
      </c>
      <c r="EG265">
        <v>30586</v>
      </c>
      <c r="EH265">
        <v>29852.4</v>
      </c>
      <c r="EI265">
        <v>38414.1</v>
      </c>
      <c r="EJ265">
        <v>36409.2</v>
      </c>
      <c r="EK265">
        <v>46774.1</v>
      </c>
      <c r="EL265">
        <v>44387.7</v>
      </c>
      <c r="EM265">
        <v>1.88305</v>
      </c>
      <c r="EN265">
        <v>1.89015</v>
      </c>
      <c r="EO265">
        <v>0.120085</v>
      </c>
      <c r="EP265">
        <v>0</v>
      </c>
      <c r="EQ265">
        <v>23.0311</v>
      </c>
      <c r="ER265">
        <v>999.9</v>
      </c>
      <c r="ES265">
        <v>37.2</v>
      </c>
      <c r="ET265">
        <v>30</v>
      </c>
      <c r="EU265">
        <v>17.3991</v>
      </c>
      <c r="EV265">
        <v>63.8855</v>
      </c>
      <c r="EW265">
        <v>23.778</v>
      </c>
      <c r="EX265">
        <v>1</v>
      </c>
      <c r="EY265">
        <v>-0.120965</v>
      </c>
      <c r="EZ265">
        <v>1.19571</v>
      </c>
      <c r="FA265">
        <v>20.2403</v>
      </c>
      <c r="FB265">
        <v>5.22942</v>
      </c>
      <c r="FC265">
        <v>11.968</v>
      </c>
      <c r="FD265">
        <v>4.97045</v>
      </c>
      <c r="FE265">
        <v>3.28948</v>
      </c>
      <c r="FF265">
        <v>9999</v>
      </c>
      <c r="FG265">
        <v>9999</v>
      </c>
      <c r="FH265">
        <v>9999</v>
      </c>
      <c r="FI265">
        <v>377.6</v>
      </c>
      <c r="FJ265">
        <v>4.97274</v>
      </c>
      <c r="FK265">
        <v>1.87696</v>
      </c>
      <c r="FL265">
        <v>1.875</v>
      </c>
      <c r="FM265">
        <v>1.87785</v>
      </c>
      <c r="FN265">
        <v>1.87455</v>
      </c>
      <c r="FO265">
        <v>1.87816</v>
      </c>
      <c r="FP265">
        <v>1.87531</v>
      </c>
      <c r="FQ265">
        <v>1.87637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4.266</v>
      </c>
      <c r="GF265">
        <v>0.1987</v>
      </c>
      <c r="GG265">
        <v>1.777354642861949</v>
      </c>
      <c r="GH265">
        <v>0.004141656873719072</v>
      </c>
      <c r="GI265">
        <v>-1.960372967482991E-06</v>
      </c>
      <c r="GJ265">
        <v>5.42736388890357E-10</v>
      </c>
      <c r="GK265">
        <v>-0.009777689371679627</v>
      </c>
      <c r="GL265">
        <v>0.002273355880072555</v>
      </c>
      <c r="GM265">
        <v>0.000541358641816816</v>
      </c>
      <c r="GN265">
        <v>-1.836191331155658E-06</v>
      </c>
      <c r="GO265">
        <v>-0</v>
      </c>
      <c r="GP265">
        <v>2096</v>
      </c>
      <c r="GQ265">
        <v>1</v>
      </c>
      <c r="GR265">
        <v>23</v>
      </c>
      <c r="GS265">
        <v>7245.3</v>
      </c>
      <c r="GT265">
        <v>7245.2</v>
      </c>
      <c r="GU265">
        <v>2.12524</v>
      </c>
      <c r="GV265">
        <v>2.53052</v>
      </c>
      <c r="GW265">
        <v>1.39893</v>
      </c>
      <c r="GX265">
        <v>2.33521</v>
      </c>
      <c r="GY265">
        <v>1.44897</v>
      </c>
      <c r="GZ265">
        <v>2.39746</v>
      </c>
      <c r="HA265">
        <v>34.7379</v>
      </c>
      <c r="HB265">
        <v>15.139</v>
      </c>
      <c r="HC265">
        <v>18</v>
      </c>
      <c r="HD265">
        <v>486.864</v>
      </c>
      <c r="HE265">
        <v>462.068</v>
      </c>
      <c r="HF265">
        <v>21.5659</v>
      </c>
      <c r="HG265">
        <v>25.4458</v>
      </c>
      <c r="HH265">
        <v>29.9999</v>
      </c>
      <c r="HI265">
        <v>25.3262</v>
      </c>
      <c r="HJ265">
        <v>25.4092</v>
      </c>
      <c r="HK265">
        <v>42.589</v>
      </c>
      <c r="HL265">
        <v>21.9829</v>
      </c>
      <c r="HM265">
        <v>35.3632</v>
      </c>
      <c r="HN265">
        <v>21.563</v>
      </c>
      <c r="HO265">
        <v>955.051</v>
      </c>
      <c r="HP265">
        <v>13.9428</v>
      </c>
      <c r="HQ265">
        <v>101.096</v>
      </c>
      <c r="HR265">
        <v>102.073</v>
      </c>
    </row>
    <row r="266" spans="1:226">
      <c r="A266">
        <v>250</v>
      </c>
      <c r="B266">
        <v>1664295842.1</v>
      </c>
      <c r="C266">
        <v>2735.099999904633</v>
      </c>
      <c r="D266" t="s">
        <v>861</v>
      </c>
      <c r="E266" t="s">
        <v>862</v>
      </c>
      <c r="F266">
        <v>5</v>
      </c>
      <c r="G266" t="s">
        <v>353</v>
      </c>
      <c r="H266" t="s">
        <v>748</v>
      </c>
      <c r="I266">
        <v>1664295834.278571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954.7442330181821</v>
      </c>
      <c r="AK266">
        <v>909.9447272727274</v>
      </c>
      <c r="AL266">
        <v>3.371937489177391</v>
      </c>
      <c r="AM266">
        <v>63.45</v>
      </c>
      <c r="AN266">
        <f>(AP266 - AO266 + BO266*1E3/(8.314*(BQ266+273.15)) * AR266/BN266 * AQ266) * BN266/(100*BB266) * 1000/(1000 - AP266)</f>
        <v>0</v>
      </c>
      <c r="AO266">
        <v>13.84219892841625</v>
      </c>
      <c r="AP266">
        <v>18.34312517482518</v>
      </c>
      <c r="AQ266">
        <v>-2.56847190004097E-06</v>
      </c>
      <c r="AR266">
        <v>96.67951162515486</v>
      </c>
      <c r="AS266">
        <v>7</v>
      </c>
      <c r="AT266">
        <v>1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1664295834.278571</v>
      </c>
      <c r="BH266">
        <v>868.8368214285714</v>
      </c>
      <c r="BI266">
        <v>925.0508214285713</v>
      </c>
      <c r="BJ266">
        <v>18.34888571428572</v>
      </c>
      <c r="BK266">
        <v>13.81325714285714</v>
      </c>
      <c r="BL266">
        <v>864.593357142857</v>
      </c>
      <c r="BM266">
        <v>18.15003571428571</v>
      </c>
      <c r="BN266">
        <v>500.0791785714287</v>
      </c>
      <c r="BO266">
        <v>91.09241785714286</v>
      </c>
      <c r="BP266">
        <v>0.1000372607142857</v>
      </c>
      <c r="BQ266">
        <v>24.53799642857144</v>
      </c>
      <c r="BR266">
        <v>25.00589642857143</v>
      </c>
      <c r="BS266">
        <v>999.9000000000002</v>
      </c>
      <c r="BT266">
        <v>0</v>
      </c>
      <c r="BU266">
        <v>0</v>
      </c>
      <c r="BV266">
        <v>9992.34</v>
      </c>
      <c r="BW266">
        <v>0</v>
      </c>
      <c r="BX266">
        <v>8.384930000000001</v>
      </c>
      <c r="BY266">
        <v>-56.21405000000001</v>
      </c>
      <c r="BZ266">
        <v>885.0768928571426</v>
      </c>
      <c r="CA266">
        <v>938.0083571428571</v>
      </c>
      <c r="CB266">
        <v>4.535629642857143</v>
      </c>
      <c r="CC266">
        <v>925.0508214285713</v>
      </c>
      <c r="CD266">
        <v>13.81325714285714</v>
      </c>
      <c r="CE266">
        <v>1.671443571428572</v>
      </c>
      <c r="CF266">
        <v>1.258283214285714</v>
      </c>
      <c r="CG266">
        <v>14.63372857142857</v>
      </c>
      <c r="CH266">
        <v>10.30953928571428</v>
      </c>
      <c r="CI266">
        <v>2000.000357142857</v>
      </c>
      <c r="CJ266">
        <v>0.9799979999999998</v>
      </c>
      <c r="CK266">
        <v>0.020002275</v>
      </c>
      <c r="CL266">
        <v>0</v>
      </c>
      <c r="CM266">
        <v>880.6039285714285</v>
      </c>
      <c r="CN266">
        <v>5.000560000000001</v>
      </c>
      <c r="CO266">
        <v>17554.11071428571</v>
      </c>
      <c r="CP266">
        <v>17294.87142857143</v>
      </c>
      <c r="CQ266">
        <v>38.07549999999999</v>
      </c>
      <c r="CR266">
        <v>38.63828571428571</v>
      </c>
      <c r="CS266">
        <v>37.83</v>
      </c>
      <c r="CT266">
        <v>37.44824999999999</v>
      </c>
      <c r="CU266">
        <v>38.80092857142857</v>
      </c>
      <c r="CV266">
        <v>1955.097857142857</v>
      </c>
      <c r="CW266">
        <v>39.90035714285715</v>
      </c>
      <c r="CX266">
        <v>0</v>
      </c>
      <c r="CY266">
        <v>1664295858.3</v>
      </c>
      <c r="CZ266">
        <v>0</v>
      </c>
      <c r="DA266">
        <v>0</v>
      </c>
      <c r="DB266" t="s">
        <v>356</v>
      </c>
      <c r="DC266">
        <v>1663861122</v>
      </c>
      <c r="DD266">
        <v>1663861125</v>
      </c>
      <c r="DE266">
        <v>0</v>
      </c>
      <c r="DF266">
        <v>-0.287</v>
      </c>
      <c r="DG266">
        <v>-0.004</v>
      </c>
      <c r="DH266">
        <v>3.172</v>
      </c>
      <c r="DI266">
        <v>0.178</v>
      </c>
      <c r="DJ266">
        <v>400</v>
      </c>
      <c r="DK266">
        <v>17</v>
      </c>
      <c r="DL266">
        <v>0.18</v>
      </c>
      <c r="DM266">
        <v>0.07000000000000001</v>
      </c>
      <c r="DN266">
        <v>-56.1617575</v>
      </c>
      <c r="DO266">
        <v>-1.0801474671669</v>
      </c>
      <c r="DP266">
        <v>0.1289796047588531</v>
      </c>
      <c r="DQ266">
        <v>0</v>
      </c>
      <c r="DR266">
        <v>4.556607250000001</v>
      </c>
      <c r="DS266">
        <v>-0.4567354221388417</v>
      </c>
      <c r="DT266">
        <v>0.04481845629801965</v>
      </c>
      <c r="DU266">
        <v>0</v>
      </c>
      <c r="DV266">
        <v>0</v>
      </c>
      <c r="DW266">
        <v>2</v>
      </c>
      <c r="DX266" t="s">
        <v>357</v>
      </c>
      <c r="DY266">
        <v>2.9808</v>
      </c>
      <c r="DZ266">
        <v>2.7282</v>
      </c>
      <c r="EA266">
        <v>0.147081</v>
      </c>
      <c r="EB266">
        <v>0.154349</v>
      </c>
      <c r="EC266">
        <v>0.08975089999999999</v>
      </c>
      <c r="ED266">
        <v>0.07403609999999999</v>
      </c>
      <c r="EE266">
        <v>25640.1</v>
      </c>
      <c r="EF266">
        <v>25041.4</v>
      </c>
      <c r="EG266">
        <v>30586.2</v>
      </c>
      <c r="EH266">
        <v>29852.7</v>
      </c>
      <c r="EI266">
        <v>38414.7</v>
      </c>
      <c r="EJ266">
        <v>36402.5</v>
      </c>
      <c r="EK266">
        <v>46774.7</v>
      </c>
      <c r="EL266">
        <v>44388</v>
      </c>
      <c r="EM266">
        <v>1.8831</v>
      </c>
      <c r="EN266">
        <v>1.89028</v>
      </c>
      <c r="EO266">
        <v>0.12055</v>
      </c>
      <c r="EP266">
        <v>0</v>
      </c>
      <c r="EQ266">
        <v>23.0267</v>
      </c>
      <c r="ER266">
        <v>999.9</v>
      </c>
      <c r="ES266">
        <v>37.2</v>
      </c>
      <c r="ET266">
        <v>30</v>
      </c>
      <c r="EU266">
        <v>17.4002</v>
      </c>
      <c r="EV266">
        <v>63.4454</v>
      </c>
      <c r="EW266">
        <v>24.2308</v>
      </c>
      <c r="EX266">
        <v>1</v>
      </c>
      <c r="EY266">
        <v>-0.121301</v>
      </c>
      <c r="EZ266">
        <v>1.19046</v>
      </c>
      <c r="FA266">
        <v>20.2404</v>
      </c>
      <c r="FB266">
        <v>5.22987</v>
      </c>
      <c r="FC266">
        <v>11.968</v>
      </c>
      <c r="FD266">
        <v>4.97045</v>
      </c>
      <c r="FE266">
        <v>3.2895</v>
      </c>
      <c r="FF266">
        <v>9999</v>
      </c>
      <c r="FG266">
        <v>9999</v>
      </c>
      <c r="FH266">
        <v>9999</v>
      </c>
      <c r="FI266">
        <v>377.6</v>
      </c>
      <c r="FJ266">
        <v>4.97275</v>
      </c>
      <c r="FK266">
        <v>1.87696</v>
      </c>
      <c r="FL266">
        <v>1.875</v>
      </c>
      <c r="FM266">
        <v>1.87788</v>
      </c>
      <c r="FN266">
        <v>1.87457</v>
      </c>
      <c r="FO266">
        <v>1.87819</v>
      </c>
      <c r="FP266">
        <v>1.87531</v>
      </c>
      <c r="FQ266">
        <v>1.87637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4.294</v>
      </c>
      <c r="GF266">
        <v>0.1987</v>
      </c>
      <c r="GG266">
        <v>1.777354642861949</v>
      </c>
      <c r="GH266">
        <v>0.004141656873719072</v>
      </c>
      <c r="GI266">
        <v>-1.960372967482991E-06</v>
      </c>
      <c r="GJ266">
        <v>5.42736388890357E-10</v>
      </c>
      <c r="GK266">
        <v>-0.009777689371679627</v>
      </c>
      <c r="GL266">
        <v>0.002273355880072555</v>
      </c>
      <c r="GM266">
        <v>0.000541358641816816</v>
      </c>
      <c r="GN266">
        <v>-1.836191331155658E-06</v>
      </c>
      <c r="GO266">
        <v>-0</v>
      </c>
      <c r="GP266">
        <v>2096</v>
      </c>
      <c r="GQ266">
        <v>1</v>
      </c>
      <c r="GR266">
        <v>23</v>
      </c>
      <c r="GS266">
        <v>7245.3</v>
      </c>
      <c r="GT266">
        <v>7245.3</v>
      </c>
      <c r="GU266">
        <v>2.15332</v>
      </c>
      <c r="GV266">
        <v>2.5293</v>
      </c>
      <c r="GW266">
        <v>1.39893</v>
      </c>
      <c r="GX266">
        <v>2.33521</v>
      </c>
      <c r="GY266">
        <v>1.44897</v>
      </c>
      <c r="GZ266">
        <v>2.38403</v>
      </c>
      <c r="HA266">
        <v>34.715</v>
      </c>
      <c r="HB266">
        <v>15.1565</v>
      </c>
      <c r="HC266">
        <v>18</v>
      </c>
      <c r="HD266">
        <v>486.878</v>
      </c>
      <c r="HE266">
        <v>462.132</v>
      </c>
      <c r="HF266">
        <v>21.56</v>
      </c>
      <c r="HG266">
        <v>25.444</v>
      </c>
      <c r="HH266">
        <v>29.9999</v>
      </c>
      <c r="HI266">
        <v>25.3243</v>
      </c>
      <c r="HJ266">
        <v>25.4073</v>
      </c>
      <c r="HK266">
        <v>43.109</v>
      </c>
      <c r="HL266">
        <v>21.6812</v>
      </c>
      <c r="HM266">
        <v>35.3632</v>
      </c>
      <c r="HN266">
        <v>21.5605</v>
      </c>
      <c r="HO266">
        <v>975.0839999999999</v>
      </c>
      <c r="HP266">
        <v>13.981</v>
      </c>
      <c r="HQ266">
        <v>101.097</v>
      </c>
      <c r="HR266">
        <v>102.073</v>
      </c>
    </row>
    <row r="267" spans="1:226">
      <c r="A267">
        <v>251</v>
      </c>
      <c r="B267">
        <v>1664295847.6</v>
      </c>
      <c r="C267">
        <v>2740.599999904633</v>
      </c>
      <c r="D267" t="s">
        <v>863</v>
      </c>
      <c r="E267" t="s">
        <v>864</v>
      </c>
      <c r="F267">
        <v>5</v>
      </c>
      <c r="G267" t="s">
        <v>353</v>
      </c>
      <c r="H267" t="s">
        <v>748</v>
      </c>
      <c r="I267">
        <v>1664295839.85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973.5365283774892</v>
      </c>
      <c r="AK267">
        <v>928.7533090909095</v>
      </c>
      <c r="AL267">
        <v>3.413576623376745</v>
      </c>
      <c r="AM267">
        <v>63.45</v>
      </c>
      <c r="AN267">
        <f>(AP267 - AO267 + BO267*1E3/(8.314*(BQ267+273.15)) * AR267/BN267 * AQ267) * BN267/(100*BB267) * 1000/(1000 - AP267)</f>
        <v>0</v>
      </c>
      <c r="AO267">
        <v>13.88603758536062</v>
      </c>
      <c r="AP267">
        <v>18.34657202797204</v>
      </c>
      <c r="AQ267">
        <v>3.491460222820938E-05</v>
      </c>
      <c r="AR267">
        <v>96.67951162515486</v>
      </c>
      <c r="AS267">
        <v>7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1664295839.85</v>
      </c>
      <c r="BH267">
        <v>887.4618214285714</v>
      </c>
      <c r="BI267">
        <v>943.7897500000001</v>
      </c>
      <c r="BJ267">
        <v>18.34536785714286</v>
      </c>
      <c r="BK267">
        <v>13.85510357142857</v>
      </c>
      <c r="BL267">
        <v>883.1820357142858</v>
      </c>
      <c r="BM267">
        <v>18.14659285714286</v>
      </c>
      <c r="BN267">
        <v>500.0723571428571</v>
      </c>
      <c r="BO267">
        <v>91.09083214285714</v>
      </c>
      <c r="BP267">
        <v>0.09993537857142858</v>
      </c>
      <c r="BQ267">
        <v>24.53062142857143</v>
      </c>
      <c r="BR267">
        <v>25.00664642857143</v>
      </c>
      <c r="BS267">
        <v>999.9000000000002</v>
      </c>
      <c r="BT267">
        <v>0</v>
      </c>
      <c r="BU267">
        <v>0</v>
      </c>
      <c r="BV267">
        <v>9997.808571428572</v>
      </c>
      <c r="BW267">
        <v>0</v>
      </c>
      <c r="BX267">
        <v>8.384930000000001</v>
      </c>
      <c r="BY267">
        <v>-56.32794642857143</v>
      </c>
      <c r="BZ267">
        <v>904.0468214285713</v>
      </c>
      <c r="CA267">
        <v>957.0503214285716</v>
      </c>
      <c r="CB267">
        <v>4.4902625</v>
      </c>
      <c r="CC267">
        <v>943.7897500000001</v>
      </c>
      <c r="CD267">
        <v>13.85510357142857</v>
      </c>
      <c r="CE267">
        <v>1.671094642857143</v>
      </c>
      <c r="CF267">
        <v>1.262073571428571</v>
      </c>
      <c r="CG267">
        <v>14.63049285714286</v>
      </c>
      <c r="CH267">
        <v>10.35458214285714</v>
      </c>
      <c r="CI267">
        <v>1999.995357142858</v>
      </c>
      <c r="CJ267">
        <v>0.979997857142857</v>
      </c>
      <c r="CK267">
        <v>0.02000238571428571</v>
      </c>
      <c r="CL267">
        <v>0</v>
      </c>
      <c r="CM267">
        <v>879.7827857142856</v>
      </c>
      <c r="CN267">
        <v>5.000560000000001</v>
      </c>
      <c r="CO267">
        <v>17536.69285714285</v>
      </c>
      <c r="CP267">
        <v>17294.83571428571</v>
      </c>
      <c r="CQ267">
        <v>38.062</v>
      </c>
      <c r="CR267">
        <v>38.625</v>
      </c>
      <c r="CS267">
        <v>37.8165</v>
      </c>
      <c r="CT267">
        <v>37.437</v>
      </c>
      <c r="CU267">
        <v>38.781</v>
      </c>
      <c r="CV267">
        <v>1955.0925</v>
      </c>
      <c r="CW267">
        <v>39.90071428571429</v>
      </c>
      <c r="CX267">
        <v>0</v>
      </c>
      <c r="CY267">
        <v>1664295863.7</v>
      </c>
      <c r="CZ267">
        <v>0</v>
      </c>
      <c r="DA267">
        <v>0</v>
      </c>
      <c r="DB267" t="s">
        <v>356</v>
      </c>
      <c r="DC267">
        <v>1663861122</v>
      </c>
      <c r="DD267">
        <v>1663861125</v>
      </c>
      <c r="DE267">
        <v>0</v>
      </c>
      <c r="DF267">
        <v>-0.287</v>
      </c>
      <c r="DG267">
        <v>-0.004</v>
      </c>
      <c r="DH267">
        <v>3.172</v>
      </c>
      <c r="DI267">
        <v>0.178</v>
      </c>
      <c r="DJ267">
        <v>400</v>
      </c>
      <c r="DK267">
        <v>17</v>
      </c>
      <c r="DL267">
        <v>0.18</v>
      </c>
      <c r="DM267">
        <v>0.07000000000000001</v>
      </c>
      <c r="DN267">
        <v>-56.25497</v>
      </c>
      <c r="DO267">
        <v>-1.287991744840423</v>
      </c>
      <c r="DP267">
        <v>0.1429469013305291</v>
      </c>
      <c r="DQ267">
        <v>0</v>
      </c>
      <c r="DR267">
        <v>4.519340250000001</v>
      </c>
      <c r="DS267">
        <v>-0.5123839024390339</v>
      </c>
      <c r="DT267">
        <v>0.04952815696588654</v>
      </c>
      <c r="DU267">
        <v>0</v>
      </c>
      <c r="DV267">
        <v>0</v>
      </c>
      <c r="DW267">
        <v>2</v>
      </c>
      <c r="DX267" t="s">
        <v>357</v>
      </c>
      <c r="DY267">
        <v>2.98073</v>
      </c>
      <c r="DZ267">
        <v>2.72833</v>
      </c>
      <c r="EA267">
        <v>0.14904</v>
      </c>
      <c r="EB267">
        <v>0.156244</v>
      </c>
      <c r="EC267">
        <v>0.0897579</v>
      </c>
      <c r="ED267">
        <v>0.07415860000000001</v>
      </c>
      <c r="EE267">
        <v>25581.1</v>
      </c>
      <c r="EF267">
        <v>24985.2</v>
      </c>
      <c r="EG267">
        <v>30586</v>
      </c>
      <c r="EH267">
        <v>29852.6</v>
      </c>
      <c r="EI267">
        <v>38413.9</v>
      </c>
      <c r="EJ267">
        <v>36397.8</v>
      </c>
      <c r="EK267">
        <v>46774</v>
      </c>
      <c r="EL267">
        <v>44388</v>
      </c>
      <c r="EM267">
        <v>1.88302</v>
      </c>
      <c r="EN267">
        <v>1.89045</v>
      </c>
      <c r="EO267">
        <v>0.120193</v>
      </c>
      <c r="EP267">
        <v>0</v>
      </c>
      <c r="EQ267">
        <v>23.0217</v>
      </c>
      <c r="ER267">
        <v>999.9</v>
      </c>
      <c r="ES267">
        <v>37.2</v>
      </c>
      <c r="ET267">
        <v>30</v>
      </c>
      <c r="EU267">
        <v>17.3995</v>
      </c>
      <c r="EV267">
        <v>63.3055</v>
      </c>
      <c r="EW267">
        <v>24.0625</v>
      </c>
      <c r="EX267">
        <v>1</v>
      </c>
      <c r="EY267">
        <v>-0.121306</v>
      </c>
      <c r="EZ267">
        <v>1.17609</v>
      </c>
      <c r="FA267">
        <v>20.2406</v>
      </c>
      <c r="FB267">
        <v>5.23032</v>
      </c>
      <c r="FC267">
        <v>11.968</v>
      </c>
      <c r="FD267">
        <v>4.97075</v>
      </c>
      <c r="FE267">
        <v>3.28963</v>
      </c>
      <c r="FF267">
        <v>9999</v>
      </c>
      <c r="FG267">
        <v>9999</v>
      </c>
      <c r="FH267">
        <v>9999</v>
      </c>
      <c r="FI267">
        <v>377.6</v>
      </c>
      <c r="FJ267">
        <v>4.97273</v>
      </c>
      <c r="FK267">
        <v>1.87697</v>
      </c>
      <c r="FL267">
        <v>1.875</v>
      </c>
      <c r="FM267">
        <v>1.87786</v>
      </c>
      <c r="FN267">
        <v>1.87458</v>
      </c>
      <c r="FO267">
        <v>1.8782</v>
      </c>
      <c r="FP267">
        <v>1.87531</v>
      </c>
      <c r="FQ267">
        <v>1.87637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4.33</v>
      </c>
      <c r="GF267">
        <v>0.1988</v>
      </c>
      <c r="GG267">
        <v>1.777354642861949</v>
      </c>
      <c r="GH267">
        <v>0.004141656873719072</v>
      </c>
      <c r="GI267">
        <v>-1.960372967482991E-06</v>
      </c>
      <c r="GJ267">
        <v>5.42736388890357E-10</v>
      </c>
      <c r="GK267">
        <v>-0.009777689371679627</v>
      </c>
      <c r="GL267">
        <v>0.002273355880072555</v>
      </c>
      <c r="GM267">
        <v>0.000541358641816816</v>
      </c>
      <c r="GN267">
        <v>-1.836191331155658E-06</v>
      </c>
      <c r="GO267">
        <v>-0</v>
      </c>
      <c r="GP267">
        <v>2096</v>
      </c>
      <c r="GQ267">
        <v>1</v>
      </c>
      <c r="GR267">
        <v>23</v>
      </c>
      <c r="GS267">
        <v>7245.4</v>
      </c>
      <c r="GT267">
        <v>7245.4</v>
      </c>
      <c r="GU267">
        <v>2.18506</v>
      </c>
      <c r="GV267">
        <v>2.5293</v>
      </c>
      <c r="GW267">
        <v>1.39893</v>
      </c>
      <c r="GX267">
        <v>2.33521</v>
      </c>
      <c r="GY267">
        <v>1.44897</v>
      </c>
      <c r="GZ267">
        <v>2.35962</v>
      </c>
      <c r="HA267">
        <v>34.715</v>
      </c>
      <c r="HB267">
        <v>15.1477</v>
      </c>
      <c r="HC267">
        <v>18</v>
      </c>
      <c r="HD267">
        <v>486.824</v>
      </c>
      <c r="HE267">
        <v>462.225</v>
      </c>
      <c r="HF267">
        <v>21.5571</v>
      </c>
      <c r="HG267">
        <v>25.4416</v>
      </c>
      <c r="HH267">
        <v>30</v>
      </c>
      <c r="HI267">
        <v>25.3224</v>
      </c>
      <c r="HJ267">
        <v>25.4053</v>
      </c>
      <c r="HK267">
        <v>43.7939</v>
      </c>
      <c r="HL267">
        <v>21.3832</v>
      </c>
      <c r="HM267">
        <v>35.3632</v>
      </c>
      <c r="HN267">
        <v>21.5509</v>
      </c>
      <c r="HO267">
        <v>988.455</v>
      </c>
      <c r="HP267">
        <v>14.0175</v>
      </c>
      <c r="HQ267">
        <v>101.095</v>
      </c>
      <c r="HR267">
        <v>102.073</v>
      </c>
    </row>
    <row r="268" spans="1:226">
      <c r="A268">
        <v>252</v>
      </c>
      <c r="B268">
        <v>1664295852.1</v>
      </c>
      <c r="C268">
        <v>2745.099999904633</v>
      </c>
      <c r="D268" t="s">
        <v>865</v>
      </c>
      <c r="E268" t="s">
        <v>866</v>
      </c>
      <c r="F268">
        <v>5</v>
      </c>
      <c r="G268" t="s">
        <v>353</v>
      </c>
      <c r="H268" t="s">
        <v>748</v>
      </c>
      <c r="I268">
        <v>1664295844.278571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988.7211826216453</v>
      </c>
      <c r="AK268">
        <v>944.0359757575756</v>
      </c>
      <c r="AL268">
        <v>3.393024242424082</v>
      </c>
      <c r="AM268">
        <v>63.45</v>
      </c>
      <c r="AN268">
        <f>(AP268 - AO268 + BO268*1E3/(8.314*(BQ268+273.15)) * AR268/BN268 * AQ268) * BN268/(100*BB268) * 1000/(1000 - AP268)</f>
        <v>0</v>
      </c>
      <c r="AO268">
        <v>13.91277458664071</v>
      </c>
      <c r="AP268">
        <v>18.34568671328672</v>
      </c>
      <c r="AQ268">
        <v>-2.169815632072528E-05</v>
      </c>
      <c r="AR268">
        <v>96.67951162515486</v>
      </c>
      <c r="AS268">
        <v>7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1664295844.278571</v>
      </c>
      <c r="BH268">
        <v>902.273642857143</v>
      </c>
      <c r="BI268">
        <v>958.6199642857143</v>
      </c>
      <c r="BJ268">
        <v>18.34484285714286</v>
      </c>
      <c r="BK268">
        <v>13.88940714285714</v>
      </c>
      <c r="BL268">
        <v>897.9650714285715</v>
      </c>
      <c r="BM268">
        <v>18.146075</v>
      </c>
      <c r="BN268">
        <v>500.06925</v>
      </c>
      <c r="BO268">
        <v>91.08988214285715</v>
      </c>
      <c r="BP268">
        <v>0.0999487</v>
      </c>
      <c r="BQ268">
        <v>24.52511785714286</v>
      </c>
      <c r="BR268">
        <v>25.00640357142857</v>
      </c>
      <c r="BS268">
        <v>999.9000000000002</v>
      </c>
      <c r="BT268">
        <v>0</v>
      </c>
      <c r="BU268">
        <v>0</v>
      </c>
      <c r="BV268">
        <v>10006.67285714286</v>
      </c>
      <c r="BW268">
        <v>0</v>
      </c>
      <c r="BX268">
        <v>8.384930000000001</v>
      </c>
      <c r="BY268">
        <v>-56.346425</v>
      </c>
      <c r="BZ268">
        <v>919.1348571428571</v>
      </c>
      <c r="CA268">
        <v>972.1226785714283</v>
      </c>
      <c r="CB268">
        <v>4.4554275</v>
      </c>
      <c r="CC268">
        <v>958.6199642857143</v>
      </c>
      <c r="CD268">
        <v>13.88940714285714</v>
      </c>
      <c r="CE268">
        <v>1.671029285714285</v>
      </c>
      <c r="CF268">
        <v>1.265185357142857</v>
      </c>
      <c r="CG268">
        <v>14.62989285714285</v>
      </c>
      <c r="CH268">
        <v>10.39147142857143</v>
      </c>
      <c r="CI268">
        <v>2000.020714285714</v>
      </c>
      <c r="CJ268">
        <v>0.9799979999999999</v>
      </c>
      <c r="CK268">
        <v>0.020002275</v>
      </c>
      <c r="CL268">
        <v>0</v>
      </c>
      <c r="CM268">
        <v>879.0349285714288</v>
      </c>
      <c r="CN268">
        <v>5.000560000000001</v>
      </c>
      <c r="CO268">
        <v>17522.73214285714</v>
      </c>
      <c r="CP268">
        <v>17295.06071428572</v>
      </c>
      <c r="CQ268">
        <v>38.062</v>
      </c>
      <c r="CR268">
        <v>38.625</v>
      </c>
      <c r="CS268">
        <v>37.812</v>
      </c>
      <c r="CT268">
        <v>37.437</v>
      </c>
      <c r="CU268">
        <v>38.76328571428571</v>
      </c>
      <c r="CV268">
        <v>1955.118214285714</v>
      </c>
      <c r="CW268">
        <v>39.90142857142857</v>
      </c>
      <c r="CX268">
        <v>0</v>
      </c>
      <c r="CY268">
        <v>1664295868.5</v>
      </c>
      <c r="CZ268">
        <v>0</v>
      </c>
      <c r="DA268">
        <v>0</v>
      </c>
      <c r="DB268" t="s">
        <v>356</v>
      </c>
      <c r="DC268">
        <v>1663861122</v>
      </c>
      <c r="DD268">
        <v>1663861125</v>
      </c>
      <c r="DE268">
        <v>0</v>
      </c>
      <c r="DF268">
        <v>-0.287</v>
      </c>
      <c r="DG268">
        <v>-0.004</v>
      </c>
      <c r="DH268">
        <v>3.172</v>
      </c>
      <c r="DI268">
        <v>0.178</v>
      </c>
      <c r="DJ268">
        <v>400</v>
      </c>
      <c r="DK268">
        <v>17</v>
      </c>
      <c r="DL268">
        <v>0.18</v>
      </c>
      <c r="DM268">
        <v>0.07000000000000001</v>
      </c>
      <c r="DN268">
        <v>-56.32764878048781</v>
      </c>
      <c r="DO268">
        <v>-0.433291986062756</v>
      </c>
      <c r="DP268">
        <v>0.08538656180885384</v>
      </c>
      <c r="DQ268">
        <v>0</v>
      </c>
      <c r="DR268">
        <v>4.477895609756098</v>
      </c>
      <c r="DS268">
        <v>-0.4717256445992994</v>
      </c>
      <c r="DT268">
        <v>0.04691757770600408</v>
      </c>
      <c r="DU268">
        <v>0</v>
      </c>
      <c r="DV268">
        <v>0</v>
      </c>
      <c r="DW268">
        <v>2</v>
      </c>
      <c r="DX268" t="s">
        <v>357</v>
      </c>
      <c r="DY268">
        <v>2.981</v>
      </c>
      <c r="DZ268">
        <v>2.72869</v>
      </c>
      <c r="EA268">
        <v>0.150621</v>
      </c>
      <c r="EB268">
        <v>0.15781</v>
      </c>
      <c r="EC268">
        <v>0.0897618</v>
      </c>
      <c r="ED268">
        <v>0.0743432</v>
      </c>
      <c r="EE268">
        <v>25533.8</v>
      </c>
      <c r="EF268">
        <v>24938.8</v>
      </c>
      <c r="EG268">
        <v>30586.2</v>
      </c>
      <c r="EH268">
        <v>29852.5</v>
      </c>
      <c r="EI268">
        <v>38414.5</v>
      </c>
      <c r="EJ268">
        <v>36390.1</v>
      </c>
      <c r="EK268">
        <v>46774.7</v>
      </c>
      <c r="EL268">
        <v>44387.5</v>
      </c>
      <c r="EM268">
        <v>1.8831</v>
      </c>
      <c r="EN268">
        <v>1.89037</v>
      </c>
      <c r="EO268">
        <v>0.121579</v>
      </c>
      <c r="EP268">
        <v>0</v>
      </c>
      <c r="EQ268">
        <v>23.0181</v>
      </c>
      <c r="ER268">
        <v>999.9</v>
      </c>
      <c r="ES268">
        <v>37.2</v>
      </c>
      <c r="ET268">
        <v>30</v>
      </c>
      <c r="EU268">
        <v>17.3982</v>
      </c>
      <c r="EV268">
        <v>63.7654</v>
      </c>
      <c r="EW268">
        <v>23.5537</v>
      </c>
      <c r="EX268">
        <v>1</v>
      </c>
      <c r="EY268">
        <v>-0.121326</v>
      </c>
      <c r="EZ268">
        <v>1.19433</v>
      </c>
      <c r="FA268">
        <v>20.2407</v>
      </c>
      <c r="FB268">
        <v>5.23137</v>
      </c>
      <c r="FC268">
        <v>11.968</v>
      </c>
      <c r="FD268">
        <v>4.97075</v>
      </c>
      <c r="FE268">
        <v>3.28965</v>
      </c>
      <c r="FF268">
        <v>9999</v>
      </c>
      <c r="FG268">
        <v>9999</v>
      </c>
      <c r="FH268">
        <v>9999</v>
      </c>
      <c r="FI268">
        <v>377.6</v>
      </c>
      <c r="FJ268">
        <v>4.97274</v>
      </c>
      <c r="FK268">
        <v>1.87697</v>
      </c>
      <c r="FL268">
        <v>1.875</v>
      </c>
      <c r="FM268">
        <v>1.87789</v>
      </c>
      <c r="FN268">
        <v>1.87455</v>
      </c>
      <c r="FO268">
        <v>1.87819</v>
      </c>
      <c r="FP268">
        <v>1.87531</v>
      </c>
      <c r="FQ268">
        <v>1.87639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4.359</v>
      </c>
      <c r="GF268">
        <v>0.1988</v>
      </c>
      <c r="GG268">
        <v>1.777354642861949</v>
      </c>
      <c r="GH268">
        <v>0.004141656873719072</v>
      </c>
      <c r="GI268">
        <v>-1.960372967482991E-06</v>
      </c>
      <c r="GJ268">
        <v>5.42736388890357E-10</v>
      </c>
      <c r="GK268">
        <v>-0.009777689371679627</v>
      </c>
      <c r="GL268">
        <v>0.002273355880072555</v>
      </c>
      <c r="GM268">
        <v>0.000541358641816816</v>
      </c>
      <c r="GN268">
        <v>-1.836191331155658E-06</v>
      </c>
      <c r="GO268">
        <v>-0</v>
      </c>
      <c r="GP268">
        <v>2096</v>
      </c>
      <c r="GQ268">
        <v>1</v>
      </c>
      <c r="GR268">
        <v>23</v>
      </c>
      <c r="GS268">
        <v>7245.5</v>
      </c>
      <c r="GT268">
        <v>7245.5</v>
      </c>
      <c r="GU268">
        <v>2.21313</v>
      </c>
      <c r="GV268">
        <v>2.52319</v>
      </c>
      <c r="GW268">
        <v>1.39893</v>
      </c>
      <c r="GX268">
        <v>2.33521</v>
      </c>
      <c r="GY268">
        <v>1.44897</v>
      </c>
      <c r="GZ268">
        <v>2.37061</v>
      </c>
      <c r="HA268">
        <v>34.7379</v>
      </c>
      <c r="HB268">
        <v>15.1477</v>
      </c>
      <c r="HC268">
        <v>18</v>
      </c>
      <c r="HD268">
        <v>486.852</v>
      </c>
      <c r="HE268">
        <v>462.16</v>
      </c>
      <c r="HF268">
        <v>21.5517</v>
      </c>
      <c r="HG268">
        <v>25.4397</v>
      </c>
      <c r="HH268">
        <v>29.9999</v>
      </c>
      <c r="HI268">
        <v>25.3206</v>
      </c>
      <c r="HJ268">
        <v>25.4032</v>
      </c>
      <c r="HK268">
        <v>44.3086</v>
      </c>
      <c r="HL268">
        <v>21.3832</v>
      </c>
      <c r="HM268">
        <v>35.3632</v>
      </c>
      <c r="HN268">
        <v>21.544</v>
      </c>
      <c r="HO268">
        <v>1008.49</v>
      </c>
      <c r="HP268">
        <v>14.0467</v>
      </c>
      <c r="HQ268">
        <v>101.097</v>
      </c>
      <c r="HR268">
        <v>102.072</v>
      </c>
    </row>
    <row r="269" spans="1:226">
      <c r="A269">
        <v>253</v>
      </c>
      <c r="B269">
        <v>1664295857.6</v>
      </c>
      <c r="C269">
        <v>2750.599999904633</v>
      </c>
      <c r="D269" t="s">
        <v>867</v>
      </c>
      <c r="E269" t="s">
        <v>868</v>
      </c>
      <c r="F269">
        <v>5</v>
      </c>
      <c r="G269" t="s">
        <v>353</v>
      </c>
      <c r="H269" t="s">
        <v>748</v>
      </c>
      <c r="I269">
        <v>1664295849.85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1007.586974683983</v>
      </c>
      <c r="AK269">
        <v>962.790557575758</v>
      </c>
      <c r="AL269">
        <v>3.41473194805205</v>
      </c>
      <c r="AM269">
        <v>63.45</v>
      </c>
      <c r="AN269">
        <f>(AP269 - AO269 + BO269*1E3/(8.314*(BQ269+273.15)) * AR269/BN269 * AQ269) * BN269/(100*BB269) * 1000/(1000 - AP269)</f>
        <v>0</v>
      </c>
      <c r="AO269">
        <v>13.97058147759977</v>
      </c>
      <c r="AP269">
        <v>18.35184685314686</v>
      </c>
      <c r="AQ269">
        <v>5.448732484606836E-05</v>
      </c>
      <c r="AR269">
        <v>96.67951162515486</v>
      </c>
      <c r="AS269">
        <v>7</v>
      </c>
      <c r="AT269">
        <v>1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1664295849.85</v>
      </c>
      <c r="BH269">
        <v>920.8815357142857</v>
      </c>
      <c r="BI269">
        <v>977.2997500000001</v>
      </c>
      <c r="BJ269">
        <v>18.34751428571429</v>
      </c>
      <c r="BK269">
        <v>13.93253928571429</v>
      </c>
      <c r="BL269">
        <v>916.5373214285715</v>
      </c>
      <c r="BM269">
        <v>18.1487</v>
      </c>
      <c r="BN269">
        <v>500.0663214285714</v>
      </c>
      <c r="BO269">
        <v>91.08966785714287</v>
      </c>
      <c r="BP269">
        <v>0.09999201071428572</v>
      </c>
      <c r="BQ269">
        <v>24.51853571428571</v>
      </c>
      <c r="BR269">
        <v>25.00781785714286</v>
      </c>
      <c r="BS269">
        <v>999.9000000000002</v>
      </c>
      <c r="BT269">
        <v>0</v>
      </c>
      <c r="BU269">
        <v>0</v>
      </c>
      <c r="BV269">
        <v>10003.90642857143</v>
      </c>
      <c r="BW269">
        <v>0</v>
      </c>
      <c r="BX269">
        <v>8.384930000000001</v>
      </c>
      <c r="BY269">
        <v>-56.41835</v>
      </c>
      <c r="BZ269">
        <v>938.0930714285714</v>
      </c>
      <c r="CA269">
        <v>991.1097857142855</v>
      </c>
      <c r="CB269">
        <v>4.414974642857143</v>
      </c>
      <c r="CC269">
        <v>977.2997500000001</v>
      </c>
      <c r="CD269">
        <v>13.93253928571429</v>
      </c>
      <c r="CE269">
        <v>1.671268928571429</v>
      </c>
      <c r="CF269">
        <v>1.269110357142857</v>
      </c>
      <c r="CG269">
        <v>14.63211785714286</v>
      </c>
      <c r="CH269">
        <v>10.43788928571429</v>
      </c>
      <c r="CI269">
        <v>2000.013571428572</v>
      </c>
      <c r="CJ269">
        <v>0.9799979999999999</v>
      </c>
      <c r="CK269">
        <v>0.020002275</v>
      </c>
      <c r="CL269">
        <v>0</v>
      </c>
      <c r="CM269">
        <v>878.0778214285716</v>
      </c>
      <c r="CN269">
        <v>5.000560000000001</v>
      </c>
      <c r="CO269">
        <v>17504.35357142857</v>
      </c>
      <c r="CP269">
        <v>17294.99285714286</v>
      </c>
      <c r="CQ269">
        <v>38.04871428571429</v>
      </c>
      <c r="CR269">
        <v>38.625</v>
      </c>
      <c r="CS269">
        <v>37.80092857142857</v>
      </c>
      <c r="CT269">
        <v>37.437</v>
      </c>
      <c r="CU269">
        <v>38.75221428571428</v>
      </c>
      <c r="CV269">
        <v>1955.111071428571</v>
      </c>
      <c r="CW269">
        <v>39.90142857142857</v>
      </c>
      <c r="CX269">
        <v>0</v>
      </c>
      <c r="CY269">
        <v>1664295873.9</v>
      </c>
      <c r="CZ269">
        <v>0</v>
      </c>
      <c r="DA269">
        <v>0</v>
      </c>
      <c r="DB269" t="s">
        <v>356</v>
      </c>
      <c r="DC269">
        <v>1663861122</v>
      </c>
      <c r="DD269">
        <v>1663861125</v>
      </c>
      <c r="DE269">
        <v>0</v>
      </c>
      <c r="DF269">
        <v>-0.287</v>
      </c>
      <c r="DG269">
        <v>-0.004</v>
      </c>
      <c r="DH269">
        <v>3.172</v>
      </c>
      <c r="DI269">
        <v>0.178</v>
      </c>
      <c r="DJ269">
        <v>400</v>
      </c>
      <c r="DK269">
        <v>17</v>
      </c>
      <c r="DL269">
        <v>0.18</v>
      </c>
      <c r="DM269">
        <v>0.07000000000000001</v>
      </c>
      <c r="DN269">
        <v>-56.3843875</v>
      </c>
      <c r="DO269">
        <v>-0.7797399624764841</v>
      </c>
      <c r="DP269">
        <v>0.1135184086117753</v>
      </c>
      <c r="DQ269">
        <v>0</v>
      </c>
      <c r="DR269">
        <v>4.439343500000001</v>
      </c>
      <c r="DS269">
        <v>-0.4448661163227037</v>
      </c>
      <c r="DT269">
        <v>0.04318534418931961</v>
      </c>
      <c r="DU269">
        <v>0</v>
      </c>
      <c r="DV269">
        <v>0</v>
      </c>
      <c r="DW269">
        <v>2</v>
      </c>
      <c r="DX269" t="s">
        <v>357</v>
      </c>
      <c r="DY269">
        <v>2.98077</v>
      </c>
      <c r="DZ269">
        <v>2.72829</v>
      </c>
      <c r="EA269">
        <v>0.152543</v>
      </c>
      <c r="EB269">
        <v>0.159678</v>
      </c>
      <c r="EC269">
        <v>0.0897799</v>
      </c>
      <c r="ED269">
        <v>0.07446419999999999</v>
      </c>
      <c r="EE269">
        <v>25476</v>
      </c>
      <c r="EF269">
        <v>24883.7</v>
      </c>
      <c r="EG269">
        <v>30586.2</v>
      </c>
      <c r="EH269">
        <v>29852.8</v>
      </c>
      <c r="EI269">
        <v>38413.8</v>
      </c>
      <c r="EJ269">
        <v>36385.9</v>
      </c>
      <c r="EK269">
        <v>46774.6</v>
      </c>
      <c r="EL269">
        <v>44388</v>
      </c>
      <c r="EM269">
        <v>1.88307</v>
      </c>
      <c r="EN269">
        <v>1.89045</v>
      </c>
      <c r="EO269">
        <v>0.120517</v>
      </c>
      <c r="EP269">
        <v>0</v>
      </c>
      <c r="EQ269">
        <v>23.014</v>
      </c>
      <c r="ER269">
        <v>999.9</v>
      </c>
      <c r="ES269">
        <v>37.2</v>
      </c>
      <c r="ET269">
        <v>30</v>
      </c>
      <c r="EU269">
        <v>17.3985</v>
      </c>
      <c r="EV269">
        <v>63.7455</v>
      </c>
      <c r="EW269">
        <v>24.1386</v>
      </c>
      <c r="EX269">
        <v>1</v>
      </c>
      <c r="EY269">
        <v>-0.12186</v>
      </c>
      <c r="EZ269">
        <v>1.20015</v>
      </c>
      <c r="FA269">
        <v>20.2405</v>
      </c>
      <c r="FB269">
        <v>5.23077</v>
      </c>
      <c r="FC269">
        <v>11.968</v>
      </c>
      <c r="FD269">
        <v>4.9708</v>
      </c>
      <c r="FE269">
        <v>3.28965</v>
      </c>
      <c r="FF269">
        <v>9999</v>
      </c>
      <c r="FG269">
        <v>9999</v>
      </c>
      <c r="FH269">
        <v>9999</v>
      </c>
      <c r="FI269">
        <v>377.6</v>
      </c>
      <c r="FJ269">
        <v>4.97274</v>
      </c>
      <c r="FK269">
        <v>1.87697</v>
      </c>
      <c r="FL269">
        <v>1.875</v>
      </c>
      <c r="FM269">
        <v>1.87786</v>
      </c>
      <c r="FN269">
        <v>1.87458</v>
      </c>
      <c r="FO269">
        <v>1.87819</v>
      </c>
      <c r="FP269">
        <v>1.87531</v>
      </c>
      <c r="FQ269">
        <v>1.87637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4.393</v>
      </c>
      <c r="GF269">
        <v>0.1989</v>
      </c>
      <c r="GG269">
        <v>1.777354642861949</v>
      </c>
      <c r="GH269">
        <v>0.004141656873719072</v>
      </c>
      <c r="GI269">
        <v>-1.960372967482991E-06</v>
      </c>
      <c r="GJ269">
        <v>5.42736388890357E-10</v>
      </c>
      <c r="GK269">
        <v>-0.009777689371679627</v>
      </c>
      <c r="GL269">
        <v>0.002273355880072555</v>
      </c>
      <c r="GM269">
        <v>0.000541358641816816</v>
      </c>
      <c r="GN269">
        <v>-1.836191331155658E-06</v>
      </c>
      <c r="GO269">
        <v>-0</v>
      </c>
      <c r="GP269">
        <v>2096</v>
      </c>
      <c r="GQ269">
        <v>1</v>
      </c>
      <c r="GR269">
        <v>23</v>
      </c>
      <c r="GS269">
        <v>7245.6</v>
      </c>
      <c r="GT269">
        <v>7245.5</v>
      </c>
      <c r="GU269">
        <v>2.24487</v>
      </c>
      <c r="GV269">
        <v>2.51709</v>
      </c>
      <c r="GW269">
        <v>1.39893</v>
      </c>
      <c r="GX269">
        <v>2.33521</v>
      </c>
      <c r="GY269">
        <v>1.44897</v>
      </c>
      <c r="GZ269">
        <v>2.39136</v>
      </c>
      <c r="HA269">
        <v>34.715</v>
      </c>
      <c r="HB269">
        <v>15.1477</v>
      </c>
      <c r="HC269">
        <v>18</v>
      </c>
      <c r="HD269">
        <v>486.821</v>
      </c>
      <c r="HE269">
        <v>462.192</v>
      </c>
      <c r="HF269">
        <v>21.5436</v>
      </c>
      <c r="HG269">
        <v>25.4372</v>
      </c>
      <c r="HH269">
        <v>30</v>
      </c>
      <c r="HI269">
        <v>25.3182</v>
      </c>
      <c r="HJ269">
        <v>25.4012</v>
      </c>
      <c r="HK269">
        <v>44.9835</v>
      </c>
      <c r="HL269">
        <v>21.108</v>
      </c>
      <c r="HM269">
        <v>35.3632</v>
      </c>
      <c r="HN269">
        <v>21.5373</v>
      </c>
      <c r="HO269">
        <v>1021.86</v>
      </c>
      <c r="HP269">
        <v>14.0852</v>
      </c>
      <c r="HQ269">
        <v>101.097</v>
      </c>
      <c r="HR269">
        <v>102.074</v>
      </c>
    </row>
    <row r="270" spans="1:226">
      <c r="A270">
        <v>254</v>
      </c>
      <c r="B270">
        <v>1664295862.6</v>
      </c>
      <c r="C270">
        <v>2755.599999904633</v>
      </c>
      <c r="D270" t="s">
        <v>869</v>
      </c>
      <c r="E270" t="s">
        <v>870</v>
      </c>
      <c r="F270">
        <v>5</v>
      </c>
      <c r="G270" t="s">
        <v>353</v>
      </c>
      <c r="H270" t="s">
        <v>748</v>
      </c>
      <c r="I270">
        <v>1664295855.118518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1024.697790718615</v>
      </c>
      <c r="AK270">
        <v>979.8133939393938</v>
      </c>
      <c r="AL270">
        <v>3.405967965368014</v>
      </c>
      <c r="AM270">
        <v>63.45</v>
      </c>
      <c r="AN270">
        <f>(AP270 - AO270 + BO270*1E3/(8.314*(BQ270+273.15)) * AR270/BN270 * AQ270) * BN270/(100*BB270) * 1000/(1000 - AP270)</f>
        <v>0</v>
      </c>
      <c r="AO270">
        <v>13.99685582761921</v>
      </c>
      <c r="AP270">
        <v>18.35261958041959</v>
      </c>
      <c r="AQ270">
        <v>8.735859051813005E-06</v>
      </c>
      <c r="AR270">
        <v>96.67951162515486</v>
      </c>
      <c r="AS270">
        <v>7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1664295855.118518</v>
      </c>
      <c r="BH270">
        <v>938.4878518518518</v>
      </c>
      <c r="BI270">
        <v>994.9580370370371</v>
      </c>
      <c r="BJ270">
        <v>18.34967777777778</v>
      </c>
      <c r="BK270">
        <v>13.97055185185185</v>
      </c>
      <c r="BL270">
        <v>934.1100370370369</v>
      </c>
      <c r="BM270">
        <v>18.15081481481481</v>
      </c>
      <c r="BN270">
        <v>500.0757407407407</v>
      </c>
      <c r="BO270">
        <v>91.09024814814813</v>
      </c>
      <c r="BP270">
        <v>0.1000983962962963</v>
      </c>
      <c r="BQ270">
        <v>24.51222592592593</v>
      </c>
      <c r="BR270">
        <v>25.00481851851851</v>
      </c>
      <c r="BS270">
        <v>999.9000000000001</v>
      </c>
      <c r="BT270">
        <v>0</v>
      </c>
      <c r="BU270">
        <v>0</v>
      </c>
      <c r="BV270">
        <v>9997.738148148148</v>
      </c>
      <c r="BW270">
        <v>0</v>
      </c>
      <c r="BX270">
        <v>8.384930000000001</v>
      </c>
      <c r="BY270">
        <v>-56.47055555555556</v>
      </c>
      <c r="BZ270">
        <v>956.0306296296296</v>
      </c>
      <c r="CA270">
        <v>1009.056296296296</v>
      </c>
      <c r="CB270">
        <v>4.379128888888889</v>
      </c>
      <c r="CC270">
        <v>994.9580370370371</v>
      </c>
      <c r="CD270">
        <v>13.97055185185185</v>
      </c>
      <c r="CE270">
        <v>1.671476666666667</v>
      </c>
      <c r="CF270">
        <v>1.27258</v>
      </c>
      <c r="CG270">
        <v>14.63403703703704</v>
      </c>
      <c r="CH270">
        <v>10.47882962962963</v>
      </c>
      <c r="CI270">
        <v>1999.991851851852</v>
      </c>
      <c r="CJ270">
        <v>0.9799978148148147</v>
      </c>
      <c r="CK270">
        <v>0.02000241851851852</v>
      </c>
      <c r="CL270">
        <v>0</v>
      </c>
      <c r="CM270">
        <v>877.1040740740741</v>
      </c>
      <c r="CN270">
        <v>5.000560000000001</v>
      </c>
      <c r="CO270">
        <v>17486.61481481482</v>
      </c>
      <c r="CP270">
        <v>17294.7962962963</v>
      </c>
      <c r="CQ270">
        <v>38.02755555555555</v>
      </c>
      <c r="CR270">
        <v>38.604</v>
      </c>
      <c r="CS270">
        <v>37.77985185185185</v>
      </c>
      <c r="CT270">
        <v>37.43011111111111</v>
      </c>
      <c r="CU270">
        <v>38.75</v>
      </c>
      <c r="CV270">
        <v>1955.088888888889</v>
      </c>
      <c r="CW270">
        <v>39.90111111111111</v>
      </c>
      <c r="CX270">
        <v>0</v>
      </c>
      <c r="CY270">
        <v>1664295878.7</v>
      </c>
      <c r="CZ270">
        <v>0</v>
      </c>
      <c r="DA270">
        <v>0</v>
      </c>
      <c r="DB270" t="s">
        <v>356</v>
      </c>
      <c r="DC270">
        <v>1663861122</v>
      </c>
      <c r="DD270">
        <v>1663861125</v>
      </c>
      <c r="DE270">
        <v>0</v>
      </c>
      <c r="DF270">
        <v>-0.287</v>
      </c>
      <c r="DG270">
        <v>-0.004</v>
      </c>
      <c r="DH270">
        <v>3.172</v>
      </c>
      <c r="DI270">
        <v>0.178</v>
      </c>
      <c r="DJ270">
        <v>400</v>
      </c>
      <c r="DK270">
        <v>17</v>
      </c>
      <c r="DL270">
        <v>0.18</v>
      </c>
      <c r="DM270">
        <v>0.07000000000000001</v>
      </c>
      <c r="DN270">
        <v>-56.45016829268293</v>
      </c>
      <c r="DO270">
        <v>-0.5891351916375922</v>
      </c>
      <c r="DP270">
        <v>0.1007282759706126</v>
      </c>
      <c r="DQ270">
        <v>0</v>
      </c>
      <c r="DR270">
        <v>4.40344756097561</v>
      </c>
      <c r="DS270">
        <v>-0.4110600000000042</v>
      </c>
      <c r="DT270">
        <v>0.04091968235222825</v>
      </c>
      <c r="DU270">
        <v>0</v>
      </c>
      <c r="DV270">
        <v>0</v>
      </c>
      <c r="DW270">
        <v>2</v>
      </c>
      <c r="DX270" t="s">
        <v>357</v>
      </c>
      <c r="DY270">
        <v>2.98072</v>
      </c>
      <c r="DZ270">
        <v>2.72805</v>
      </c>
      <c r="EA270">
        <v>0.154269</v>
      </c>
      <c r="EB270">
        <v>0.161358</v>
      </c>
      <c r="EC270">
        <v>0.0897778</v>
      </c>
      <c r="ED270">
        <v>0.07458239999999999</v>
      </c>
      <c r="EE270">
        <v>25423.9</v>
      </c>
      <c r="EF270">
        <v>24834.4</v>
      </c>
      <c r="EG270">
        <v>30585.9</v>
      </c>
      <c r="EH270">
        <v>29853.2</v>
      </c>
      <c r="EI270">
        <v>38413.7</v>
      </c>
      <c r="EJ270">
        <v>36382</v>
      </c>
      <c r="EK270">
        <v>46774.4</v>
      </c>
      <c r="EL270">
        <v>44388.9</v>
      </c>
      <c r="EM270">
        <v>1.8827</v>
      </c>
      <c r="EN270">
        <v>1.89118</v>
      </c>
      <c r="EO270">
        <v>0.121292</v>
      </c>
      <c r="EP270">
        <v>0</v>
      </c>
      <c r="EQ270">
        <v>23.0105</v>
      </c>
      <c r="ER270">
        <v>999.9</v>
      </c>
      <c r="ES270">
        <v>37.2</v>
      </c>
      <c r="ET270">
        <v>30</v>
      </c>
      <c r="EU270">
        <v>17.3988</v>
      </c>
      <c r="EV270">
        <v>63.3655</v>
      </c>
      <c r="EW270">
        <v>24.2548</v>
      </c>
      <c r="EX270">
        <v>1</v>
      </c>
      <c r="EY270">
        <v>-0.121852</v>
      </c>
      <c r="EZ270">
        <v>1.19517</v>
      </c>
      <c r="FA270">
        <v>20.2405</v>
      </c>
      <c r="FB270">
        <v>5.22942</v>
      </c>
      <c r="FC270">
        <v>11.968</v>
      </c>
      <c r="FD270">
        <v>4.96925</v>
      </c>
      <c r="FE270">
        <v>3.28958</v>
      </c>
      <c r="FF270">
        <v>9999</v>
      </c>
      <c r="FG270">
        <v>9999</v>
      </c>
      <c r="FH270">
        <v>9999</v>
      </c>
      <c r="FI270">
        <v>377.6</v>
      </c>
      <c r="FJ270">
        <v>4.97274</v>
      </c>
      <c r="FK270">
        <v>1.87694</v>
      </c>
      <c r="FL270">
        <v>1.875</v>
      </c>
      <c r="FM270">
        <v>1.87784</v>
      </c>
      <c r="FN270">
        <v>1.87455</v>
      </c>
      <c r="FO270">
        <v>1.87816</v>
      </c>
      <c r="FP270">
        <v>1.87531</v>
      </c>
      <c r="FQ270">
        <v>1.87637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4.425</v>
      </c>
      <c r="GF270">
        <v>0.1989</v>
      </c>
      <c r="GG270">
        <v>1.777354642861949</v>
      </c>
      <c r="GH270">
        <v>0.004141656873719072</v>
      </c>
      <c r="GI270">
        <v>-1.960372967482991E-06</v>
      </c>
      <c r="GJ270">
        <v>5.42736388890357E-10</v>
      </c>
      <c r="GK270">
        <v>-0.009777689371679627</v>
      </c>
      <c r="GL270">
        <v>0.002273355880072555</v>
      </c>
      <c r="GM270">
        <v>0.000541358641816816</v>
      </c>
      <c r="GN270">
        <v>-1.836191331155658E-06</v>
      </c>
      <c r="GO270">
        <v>-0</v>
      </c>
      <c r="GP270">
        <v>2096</v>
      </c>
      <c r="GQ270">
        <v>1</v>
      </c>
      <c r="GR270">
        <v>23</v>
      </c>
      <c r="GS270">
        <v>7245.7</v>
      </c>
      <c r="GT270">
        <v>7245.6</v>
      </c>
      <c r="GU270">
        <v>2.27295</v>
      </c>
      <c r="GV270">
        <v>2.51953</v>
      </c>
      <c r="GW270">
        <v>1.39893</v>
      </c>
      <c r="GX270">
        <v>2.33521</v>
      </c>
      <c r="GY270">
        <v>1.44897</v>
      </c>
      <c r="GZ270">
        <v>2.41089</v>
      </c>
      <c r="HA270">
        <v>34.715</v>
      </c>
      <c r="HB270">
        <v>15.1477</v>
      </c>
      <c r="HC270">
        <v>18</v>
      </c>
      <c r="HD270">
        <v>486.604</v>
      </c>
      <c r="HE270">
        <v>462.633</v>
      </c>
      <c r="HF270">
        <v>21.5361</v>
      </c>
      <c r="HG270">
        <v>25.4351</v>
      </c>
      <c r="HH270">
        <v>30</v>
      </c>
      <c r="HI270">
        <v>25.316</v>
      </c>
      <c r="HJ270">
        <v>25.3991</v>
      </c>
      <c r="HK270">
        <v>45.6138</v>
      </c>
      <c r="HL270">
        <v>20.8267</v>
      </c>
      <c r="HM270">
        <v>35.3632</v>
      </c>
      <c r="HN270">
        <v>21.5371</v>
      </c>
      <c r="HO270">
        <v>1041.9</v>
      </c>
      <c r="HP270">
        <v>14.1231</v>
      </c>
      <c r="HQ270">
        <v>101.096</v>
      </c>
      <c r="HR270">
        <v>102.075</v>
      </c>
    </row>
    <row r="271" spans="1:226">
      <c r="A271">
        <v>255</v>
      </c>
      <c r="B271">
        <v>1664295867.6</v>
      </c>
      <c r="C271">
        <v>2760.599999904633</v>
      </c>
      <c r="D271" t="s">
        <v>871</v>
      </c>
      <c r="E271" t="s">
        <v>872</v>
      </c>
      <c r="F271">
        <v>5</v>
      </c>
      <c r="G271" t="s">
        <v>353</v>
      </c>
      <c r="H271" t="s">
        <v>748</v>
      </c>
      <c r="I271">
        <v>1664295859.832142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1041.532534510823</v>
      </c>
      <c r="AK271">
        <v>996.7509212121209</v>
      </c>
      <c r="AL271">
        <v>3.384097835497654</v>
      </c>
      <c r="AM271">
        <v>63.45</v>
      </c>
      <c r="AN271">
        <f>(AP271 - AO271 + BO271*1E3/(8.314*(BQ271+273.15)) * AR271/BN271 * AQ271) * BN271/(100*BB271) * 1000/(1000 - AP271)</f>
        <v>0</v>
      </c>
      <c r="AO271">
        <v>14.03551120404174</v>
      </c>
      <c r="AP271">
        <v>18.35356363636364</v>
      </c>
      <c r="AQ271">
        <v>-3.517569009177602E-05</v>
      </c>
      <c r="AR271">
        <v>96.67951162515486</v>
      </c>
      <c r="AS271">
        <v>7</v>
      </c>
      <c r="AT271">
        <v>1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1664295859.832142</v>
      </c>
      <c r="BH271">
        <v>954.2265714285713</v>
      </c>
      <c r="BI271">
        <v>1010.744928571429</v>
      </c>
      <c r="BJ271">
        <v>18.35134285714286</v>
      </c>
      <c r="BK271">
        <v>14.00778928571428</v>
      </c>
      <c r="BL271">
        <v>949.8191071428571</v>
      </c>
      <c r="BM271">
        <v>18.15245</v>
      </c>
      <c r="BN271">
        <v>500.0773928571429</v>
      </c>
      <c r="BO271">
        <v>91.089325</v>
      </c>
      <c r="BP271">
        <v>0.1000472357142857</v>
      </c>
      <c r="BQ271">
        <v>24.50762857142857</v>
      </c>
      <c r="BR271">
        <v>25.003675</v>
      </c>
      <c r="BS271">
        <v>999.9000000000002</v>
      </c>
      <c r="BT271">
        <v>0</v>
      </c>
      <c r="BU271">
        <v>0</v>
      </c>
      <c r="BV271">
        <v>9993.216428571428</v>
      </c>
      <c r="BW271">
        <v>0</v>
      </c>
      <c r="BX271">
        <v>8.384930000000001</v>
      </c>
      <c r="BY271">
        <v>-56.51796428571429</v>
      </c>
      <c r="BZ271">
        <v>972.0652857142856</v>
      </c>
      <c r="CA271">
        <v>1025.104642857143</v>
      </c>
      <c r="CB271">
        <v>4.343564999999999</v>
      </c>
      <c r="CC271">
        <v>1010.744928571429</v>
      </c>
      <c r="CD271">
        <v>14.00778928571428</v>
      </c>
      <c r="CE271">
        <v>1.671611428571428</v>
      </c>
      <c r="CF271">
        <v>1.275958571428571</v>
      </c>
      <c r="CG271">
        <v>14.63528928571429</v>
      </c>
      <c r="CH271">
        <v>10.51859285714285</v>
      </c>
      <c r="CI271">
        <v>1999.990357142857</v>
      </c>
      <c r="CJ271">
        <v>0.979997857142857</v>
      </c>
      <c r="CK271">
        <v>0.02000238571428571</v>
      </c>
      <c r="CL271">
        <v>0</v>
      </c>
      <c r="CM271">
        <v>876.3024642857143</v>
      </c>
      <c r="CN271">
        <v>5.000560000000001</v>
      </c>
      <c r="CO271">
        <v>17470.80357142857</v>
      </c>
      <c r="CP271">
        <v>17294.76785714286</v>
      </c>
      <c r="CQ271">
        <v>38.00885714285715</v>
      </c>
      <c r="CR271">
        <v>38.58449999999999</v>
      </c>
      <c r="CS271">
        <v>37.76107142857143</v>
      </c>
      <c r="CT271">
        <v>37.41485714285714</v>
      </c>
      <c r="CU271">
        <v>38.75</v>
      </c>
      <c r="CV271">
        <v>1955.0875</v>
      </c>
      <c r="CW271">
        <v>39.90071428571429</v>
      </c>
      <c r="CX271">
        <v>0</v>
      </c>
      <c r="CY271">
        <v>1664295883.5</v>
      </c>
      <c r="CZ271">
        <v>0</v>
      </c>
      <c r="DA271">
        <v>0</v>
      </c>
      <c r="DB271" t="s">
        <v>356</v>
      </c>
      <c r="DC271">
        <v>1663861122</v>
      </c>
      <c r="DD271">
        <v>1663861125</v>
      </c>
      <c r="DE271">
        <v>0</v>
      </c>
      <c r="DF271">
        <v>-0.287</v>
      </c>
      <c r="DG271">
        <v>-0.004</v>
      </c>
      <c r="DH271">
        <v>3.172</v>
      </c>
      <c r="DI271">
        <v>0.178</v>
      </c>
      <c r="DJ271">
        <v>400</v>
      </c>
      <c r="DK271">
        <v>17</v>
      </c>
      <c r="DL271">
        <v>0.18</v>
      </c>
      <c r="DM271">
        <v>0.07000000000000001</v>
      </c>
      <c r="DN271">
        <v>-56.4759825</v>
      </c>
      <c r="DO271">
        <v>-0.5656964352720336</v>
      </c>
      <c r="DP271">
        <v>0.1054095106892637</v>
      </c>
      <c r="DQ271">
        <v>0</v>
      </c>
      <c r="DR271">
        <v>4.36186275</v>
      </c>
      <c r="DS271">
        <v>-0.4301548592870623</v>
      </c>
      <c r="DT271">
        <v>0.04191441094584887</v>
      </c>
      <c r="DU271">
        <v>0</v>
      </c>
      <c r="DV271">
        <v>0</v>
      </c>
      <c r="DW271">
        <v>2</v>
      </c>
      <c r="DX271" t="s">
        <v>357</v>
      </c>
      <c r="DY271">
        <v>2.9809</v>
      </c>
      <c r="DZ271">
        <v>2.72849</v>
      </c>
      <c r="EA271">
        <v>0.155965</v>
      </c>
      <c r="EB271">
        <v>0.163034</v>
      </c>
      <c r="EC271">
        <v>0.0897825</v>
      </c>
      <c r="ED271">
        <v>0.0747545</v>
      </c>
      <c r="EE271">
        <v>25373.2</v>
      </c>
      <c r="EF271">
        <v>24784.8</v>
      </c>
      <c r="EG271">
        <v>30586.2</v>
      </c>
      <c r="EH271">
        <v>29853.3</v>
      </c>
      <c r="EI271">
        <v>38413.6</v>
      </c>
      <c r="EJ271">
        <v>36375.4</v>
      </c>
      <c r="EK271">
        <v>46774.3</v>
      </c>
      <c r="EL271">
        <v>44389.1</v>
      </c>
      <c r="EM271">
        <v>1.88297</v>
      </c>
      <c r="EN271">
        <v>1.89112</v>
      </c>
      <c r="EO271">
        <v>0.12181</v>
      </c>
      <c r="EP271">
        <v>0</v>
      </c>
      <c r="EQ271">
        <v>23.0059</v>
      </c>
      <c r="ER271">
        <v>999.9</v>
      </c>
      <c r="ES271">
        <v>37.2</v>
      </c>
      <c r="ET271">
        <v>30</v>
      </c>
      <c r="EU271">
        <v>17.4009</v>
      </c>
      <c r="EV271">
        <v>63.2555</v>
      </c>
      <c r="EW271">
        <v>24.1987</v>
      </c>
      <c r="EX271">
        <v>1</v>
      </c>
      <c r="EY271">
        <v>-0.121923</v>
      </c>
      <c r="EZ271">
        <v>1.17606</v>
      </c>
      <c r="FA271">
        <v>20.2406</v>
      </c>
      <c r="FB271">
        <v>5.23017</v>
      </c>
      <c r="FC271">
        <v>11.968</v>
      </c>
      <c r="FD271">
        <v>4.9707</v>
      </c>
      <c r="FE271">
        <v>3.28948</v>
      </c>
      <c r="FF271">
        <v>9999</v>
      </c>
      <c r="FG271">
        <v>9999</v>
      </c>
      <c r="FH271">
        <v>9999</v>
      </c>
      <c r="FI271">
        <v>377.6</v>
      </c>
      <c r="FJ271">
        <v>4.97273</v>
      </c>
      <c r="FK271">
        <v>1.87697</v>
      </c>
      <c r="FL271">
        <v>1.87501</v>
      </c>
      <c r="FM271">
        <v>1.87787</v>
      </c>
      <c r="FN271">
        <v>1.87458</v>
      </c>
      <c r="FO271">
        <v>1.87819</v>
      </c>
      <c r="FP271">
        <v>1.87531</v>
      </c>
      <c r="FQ271">
        <v>1.87637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4.456</v>
      </c>
      <c r="GF271">
        <v>0.1989</v>
      </c>
      <c r="GG271">
        <v>1.777354642861949</v>
      </c>
      <c r="GH271">
        <v>0.004141656873719072</v>
      </c>
      <c r="GI271">
        <v>-1.960372967482991E-06</v>
      </c>
      <c r="GJ271">
        <v>5.42736388890357E-10</v>
      </c>
      <c r="GK271">
        <v>-0.009777689371679627</v>
      </c>
      <c r="GL271">
        <v>0.002273355880072555</v>
      </c>
      <c r="GM271">
        <v>0.000541358641816816</v>
      </c>
      <c r="GN271">
        <v>-1.836191331155658E-06</v>
      </c>
      <c r="GO271">
        <v>-0</v>
      </c>
      <c r="GP271">
        <v>2096</v>
      </c>
      <c r="GQ271">
        <v>1</v>
      </c>
      <c r="GR271">
        <v>23</v>
      </c>
      <c r="GS271">
        <v>7245.8</v>
      </c>
      <c r="GT271">
        <v>7245.7</v>
      </c>
      <c r="GU271">
        <v>2.30347</v>
      </c>
      <c r="GV271">
        <v>2.50854</v>
      </c>
      <c r="GW271">
        <v>1.39893</v>
      </c>
      <c r="GX271">
        <v>2.33521</v>
      </c>
      <c r="GY271">
        <v>1.44897</v>
      </c>
      <c r="GZ271">
        <v>2.41943</v>
      </c>
      <c r="HA271">
        <v>34.715</v>
      </c>
      <c r="HB271">
        <v>15.1477</v>
      </c>
      <c r="HC271">
        <v>18</v>
      </c>
      <c r="HD271">
        <v>486.737</v>
      </c>
      <c r="HE271">
        <v>462.584</v>
      </c>
      <c r="HF271">
        <v>21.5339</v>
      </c>
      <c r="HG271">
        <v>25.433</v>
      </c>
      <c r="HH271">
        <v>29.9999</v>
      </c>
      <c r="HI271">
        <v>25.3139</v>
      </c>
      <c r="HJ271">
        <v>25.397</v>
      </c>
      <c r="HK271">
        <v>46.1743</v>
      </c>
      <c r="HL271">
        <v>20.5504</v>
      </c>
      <c r="HM271">
        <v>35.3632</v>
      </c>
      <c r="HN271">
        <v>21.5338</v>
      </c>
      <c r="HO271">
        <v>1055.26</v>
      </c>
      <c r="HP271">
        <v>14.15</v>
      </c>
      <c r="HQ271">
        <v>101.096</v>
      </c>
      <c r="HR271">
        <v>102.076</v>
      </c>
    </row>
    <row r="272" spans="1:226">
      <c r="A272">
        <v>256</v>
      </c>
      <c r="B272">
        <v>1664295872.6</v>
      </c>
      <c r="C272">
        <v>2765.599999904633</v>
      </c>
      <c r="D272" t="s">
        <v>873</v>
      </c>
      <c r="E272" t="s">
        <v>874</v>
      </c>
      <c r="F272">
        <v>5</v>
      </c>
      <c r="G272" t="s">
        <v>353</v>
      </c>
      <c r="H272" t="s">
        <v>748</v>
      </c>
      <c r="I272">
        <v>1664295865.1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1058.641084329005</v>
      </c>
      <c r="AK272">
        <v>1013.781636363636</v>
      </c>
      <c r="AL272">
        <v>3.398763636363433</v>
      </c>
      <c r="AM272">
        <v>63.45</v>
      </c>
      <c r="AN272">
        <f>(AP272 - AO272 + BO272*1E3/(8.314*(BQ272+273.15)) * AR272/BN272 * AQ272) * BN272/(100*BB272) * 1000/(1000 - AP272)</f>
        <v>0</v>
      </c>
      <c r="AO272">
        <v>14.06662137557303</v>
      </c>
      <c r="AP272">
        <v>18.35112447552449</v>
      </c>
      <c r="AQ272">
        <v>1.456254610310395E-07</v>
      </c>
      <c r="AR272">
        <v>96.67951162515486</v>
      </c>
      <c r="AS272">
        <v>7</v>
      </c>
      <c r="AT272">
        <v>1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1664295865.1</v>
      </c>
      <c r="BH272">
        <v>971.8235555555555</v>
      </c>
      <c r="BI272">
        <v>1028.391111111111</v>
      </c>
      <c r="BJ272">
        <v>18.3521037037037</v>
      </c>
      <c r="BK272">
        <v>14.04202592592593</v>
      </c>
      <c r="BL272">
        <v>967.3830740740741</v>
      </c>
      <c r="BM272">
        <v>18.15319259259259</v>
      </c>
      <c r="BN272">
        <v>500.0767777777778</v>
      </c>
      <c r="BO272">
        <v>91.08698148148147</v>
      </c>
      <c r="BP272">
        <v>0.1000244851851852</v>
      </c>
      <c r="BQ272">
        <v>24.50178148148148</v>
      </c>
      <c r="BR272">
        <v>25.00744444444444</v>
      </c>
      <c r="BS272">
        <v>999.9000000000001</v>
      </c>
      <c r="BT272">
        <v>0</v>
      </c>
      <c r="BU272">
        <v>0</v>
      </c>
      <c r="BV272">
        <v>9997.111111111111</v>
      </c>
      <c r="BW272">
        <v>0</v>
      </c>
      <c r="BX272">
        <v>8.384930000000001</v>
      </c>
      <c r="BY272">
        <v>-56.56727407407408</v>
      </c>
      <c r="BZ272">
        <v>989.9925185185185</v>
      </c>
      <c r="CA272">
        <v>1043.037037037037</v>
      </c>
      <c r="CB272">
        <v>4.310081851851852</v>
      </c>
      <c r="CC272">
        <v>1028.391111111111</v>
      </c>
      <c r="CD272">
        <v>14.04202592592593</v>
      </c>
      <c r="CE272">
        <v>1.671637777777778</v>
      </c>
      <c r="CF272">
        <v>1.279045185185185</v>
      </c>
      <c r="CG272">
        <v>14.63553333333333</v>
      </c>
      <c r="CH272">
        <v>10.55482962962963</v>
      </c>
      <c r="CI272">
        <v>1999.99</v>
      </c>
      <c r="CJ272">
        <v>0.9799979629629627</v>
      </c>
      <c r="CK272">
        <v>0.02000230370370371</v>
      </c>
      <c r="CL272">
        <v>0</v>
      </c>
      <c r="CM272">
        <v>875.380296296296</v>
      </c>
      <c r="CN272">
        <v>5.000560000000001</v>
      </c>
      <c r="CO272">
        <v>17453.21111111112</v>
      </c>
      <c r="CP272">
        <v>17294.76666666667</v>
      </c>
      <c r="CQ272">
        <v>38</v>
      </c>
      <c r="CR272">
        <v>38.562</v>
      </c>
      <c r="CS272">
        <v>37.75</v>
      </c>
      <c r="CT272">
        <v>37.39337037037036</v>
      </c>
      <c r="CU272">
        <v>38.736</v>
      </c>
      <c r="CV272">
        <v>1955.087777777778</v>
      </c>
      <c r="CW272">
        <v>39.90037037037037</v>
      </c>
      <c r="CX272">
        <v>0</v>
      </c>
      <c r="CY272">
        <v>1664295888.9</v>
      </c>
      <c r="CZ272">
        <v>0</v>
      </c>
      <c r="DA272">
        <v>0</v>
      </c>
      <c r="DB272" t="s">
        <v>356</v>
      </c>
      <c r="DC272">
        <v>1663861122</v>
      </c>
      <c r="DD272">
        <v>1663861125</v>
      </c>
      <c r="DE272">
        <v>0</v>
      </c>
      <c r="DF272">
        <v>-0.287</v>
      </c>
      <c r="DG272">
        <v>-0.004</v>
      </c>
      <c r="DH272">
        <v>3.172</v>
      </c>
      <c r="DI272">
        <v>0.178</v>
      </c>
      <c r="DJ272">
        <v>400</v>
      </c>
      <c r="DK272">
        <v>17</v>
      </c>
      <c r="DL272">
        <v>0.18</v>
      </c>
      <c r="DM272">
        <v>0.07000000000000001</v>
      </c>
      <c r="DN272">
        <v>-56.54629750000002</v>
      </c>
      <c r="DO272">
        <v>-0.4612108818009715</v>
      </c>
      <c r="DP272">
        <v>0.09068508005041391</v>
      </c>
      <c r="DQ272">
        <v>0</v>
      </c>
      <c r="DR272">
        <v>4.3278765</v>
      </c>
      <c r="DS272">
        <v>-0.3966040525328373</v>
      </c>
      <c r="DT272">
        <v>0.03867006074148312</v>
      </c>
      <c r="DU272">
        <v>0</v>
      </c>
      <c r="DV272">
        <v>0</v>
      </c>
      <c r="DW272">
        <v>2</v>
      </c>
      <c r="DX272" t="s">
        <v>357</v>
      </c>
      <c r="DY272">
        <v>2.98078</v>
      </c>
      <c r="DZ272">
        <v>2.72846</v>
      </c>
      <c r="EA272">
        <v>0.157658</v>
      </c>
      <c r="EB272">
        <v>0.164701</v>
      </c>
      <c r="EC272">
        <v>0.08977540000000001</v>
      </c>
      <c r="ED272">
        <v>0.0748528</v>
      </c>
      <c r="EE272">
        <v>25322.5</v>
      </c>
      <c r="EF272">
        <v>24735.8</v>
      </c>
      <c r="EG272">
        <v>30586.4</v>
      </c>
      <c r="EH272">
        <v>29853.7</v>
      </c>
      <c r="EI272">
        <v>38414.2</v>
      </c>
      <c r="EJ272">
        <v>36372.1</v>
      </c>
      <c r="EK272">
        <v>46774.5</v>
      </c>
      <c r="EL272">
        <v>44389.6</v>
      </c>
      <c r="EM272">
        <v>1.88288</v>
      </c>
      <c r="EN272">
        <v>1.89123</v>
      </c>
      <c r="EO272">
        <v>0.123072</v>
      </c>
      <c r="EP272">
        <v>0</v>
      </c>
      <c r="EQ272">
        <v>23.002</v>
      </c>
      <c r="ER272">
        <v>999.9</v>
      </c>
      <c r="ES272">
        <v>37.2</v>
      </c>
      <c r="ET272">
        <v>30</v>
      </c>
      <c r="EU272">
        <v>17.3989</v>
      </c>
      <c r="EV272">
        <v>63.7755</v>
      </c>
      <c r="EW272">
        <v>24.1026</v>
      </c>
      <c r="EX272">
        <v>1</v>
      </c>
      <c r="EY272">
        <v>-0.121992</v>
      </c>
      <c r="EZ272">
        <v>1.18574</v>
      </c>
      <c r="FA272">
        <v>20.2405</v>
      </c>
      <c r="FB272">
        <v>5.22942</v>
      </c>
      <c r="FC272">
        <v>11.968</v>
      </c>
      <c r="FD272">
        <v>4.9706</v>
      </c>
      <c r="FE272">
        <v>3.2895</v>
      </c>
      <c r="FF272">
        <v>9999</v>
      </c>
      <c r="FG272">
        <v>9999</v>
      </c>
      <c r="FH272">
        <v>9999</v>
      </c>
      <c r="FI272">
        <v>377.6</v>
      </c>
      <c r="FJ272">
        <v>4.97275</v>
      </c>
      <c r="FK272">
        <v>1.87693</v>
      </c>
      <c r="FL272">
        <v>1.875</v>
      </c>
      <c r="FM272">
        <v>1.87785</v>
      </c>
      <c r="FN272">
        <v>1.87454</v>
      </c>
      <c r="FO272">
        <v>1.87815</v>
      </c>
      <c r="FP272">
        <v>1.87531</v>
      </c>
      <c r="FQ272">
        <v>1.87637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4.487</v>
      </c>
      <c r="GF272">
        <v>0.1989</v>
      </c>
      <c r="GG272">
        <v>1.777354642861949</v>
      </c>
      <c r="GH272">
        <v>0.004141656873719072</v>
      </c>
      <c r="GI272">
        <v>-1.960372967482991E-06</v>
      </c>
      <c r="GJ272">
        <v>5.42736388890357E-10</v>
      </c>
      <c r="GK272">
        <v>-0.009777689371679627</v>
      </c>
      <c r="GL272">
        <v>0.002273355880072555</v>
      </c>
      <c r="GM272">
        <v>0.000541358641816816</v>
      </c>
      <c r="GN272">
        <v>-1.836191331155658E-06</v>
      </c>
      <c r="GO272">
        <v>-0</v>
      </c>
      <c r="GP272">
        <v>2096</v>
      </c>
      <c r="GQ272">
        <v>1</v>
      </c>
      <c r="GR272">
        <v>23</v>
      </c>
      <c r="GS272">
        <v>7245.8</v>
      </c>
      <c r="GT272">
        <v>7245.8</v>
      </c>
      <c r="GU272">
        <v>2.33154</v>
      </c>
      <c r="GV272">
        <v>2.51221</v>
      </c>
      <c r="GW272">
        <v>1.39893</v>
      </c>
      <c r="GX272">
        <v>2.33521</v>
      </c>
      <c r="GY272">
        <v>1.44897</v>
      </c>
      <c r="GZ272">
        <v>2.45605</v>
      </c>
      <c r="HA272">
        <v>34.715</v>
      </c>
      <c r="HB272">
        <v>15.1477</v>
      </c>
      <c r="HC272">
        <v>18</v>
      </c>
      <c r="HD272">
        <v>486.672</v>
      </c>
      <c r="HE272">
        <v>462.629</v>
      </c>
      <c r="HF272">
        <v>21.5323</v>
      </c>
      <c r="HG272">
        <v>25.4309</v>
      </c>
      <c r="HH272">
        <v>29.9999</v>
      </c>
      <c r="HI272">
        <v>25.3123</v>
      </c>
      <c r="HJ272">
        <v>25.3948</v>
      </c>
      <c r="HK272">
        <v>46.7906</v>
      </c>
      <c r="HL272">
        <v>20.5504</v>
      </c>
      <c r="HM272">
        <v>35.3632</v>
      </c>
      <c r="HN272">
        <v>21.5166</v>
      </c>
      <c r="HO272">
        <v>1075.29</v>
      </c>
      <c r="HP272">
        <v>14.1884</v>
      </c>
      <c r="HQ272">
        <v>101.096</v>
      </c>
      <c r="HR272">
        <v>102.077</v>
      </c>
    </row>
    <row r="273" spans="1:226">
      <c r="A273">
        <v>257</v>
      </c>
      <c r="B273">
        <v>1664295877.6</v>
      </c>
      <c r="C273">
        <v>2770.599999904633</v>
      </c>
      <c r="D273" t="s">
        <v>875</v>
      </c>
      <c r="E273" t="s">
        <v>876</v>
      </c>
      <c r="F273">
        <v>5</v>
      </c>
      <c r="G273" t="s">
        <v>353</v>
      </c>
      <c r="H273" t="s">
        <v>748</v>
      </c>
      <c r="I273">
        <v>1664295869.814285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1075.849852121212</v>
      </c>
      <c r="AK273">
        <v>1030.812969696969</v>
      </c>
      <c r="AL273">
        <v>3.425944588744364</v>
      </c>
      <c r="AM273">
        <v>63.45</v>
      </c>
      <c r="AN273">
        <f>(AP273 - AO273 + BO273*1E3/(8.314*(BQ273+273.15)) * AR273/BN273 * AQ273) * BN273/(100*BB273) * 1000/(1000 - AP273)</f>
        <v>0</v>
      </c>
      <c r="AO273">
        <v>14.09641666845901</v>
      </c>
      <c r="AP273">
        <v>18.34849020979022</v>
      </c>
      <c r="AQ273">
        <v>-1.40303226567074E-06</v>
      </c>
      <c r="AR273">
        <v>96.67951162515486</v>
      </c>
      <c r="AS273">
        <v>7</v>
      </c>
      <c r="AT273">
        <v>1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1664295869.814285</v>
      </c>
      <c r="BH273">
        <v>987.5456071428572</v>
      </c>
      <c r="BI273">
        <v>1044.214285714286</v>
      </c>
      <c r="BJ273">
        <v>18.35139642857143</v>
      </c>
      <c r="BK273">
        <v>14.07467142857143</v>
      </c>
      <c r="BL273">
        <v>983.0751428571429</v>
      </c>
      <c r="BM273">
        <v>18.15249285714286</v>
      </c>
      <c r="BN273">
        <v>500.0663571428571</v>
      </c>
      <c r="BO273">
        <v>91.08510714285714</v>
      </c>
      <c r="BP273">
        <v>0.1000082785714286</v>
      </c>
      <c r="BQ273">
        <v>24.49695714285715</v>
      </c>
      <c r="BR273">
        <v>25.01162857142857</v>
      </c>
      <c r="BS273">
        <v>999.9000000000002</v>
      </c>
      <c r="BT273">
        <v>0</v>
      </c>
      <c r="BU273">
        <v>0</v>
      </c>
      <c r="BV273">
        <v>10001.58928571429</v>
      </c>
      <c r="BW273">
        <v>0</v>
      </c>
      <c r="BX273">
        <v>8.384930000000001</v>
      </c>
      <c r="BY273">
        <v>-56.66818571428571</v>
      </c>
      <c r="BZ273">
        <v>1006.007178571429</v>
      </c>
      <c r="CA273">
        <v>1059.120714285714</v>
      </c>
      <c r="CB273">
        <v>4.276722857142857</v>
      </c>
      <c r="CC273">
        <v>1044.214285714286</v>
      </c>
      <c r="CD273">
        <v>14.07467142857143</v>
      </c>
      <c r="CE273">
        <v>1.671538214285714</v>
      </c>
      <c r="CF273">
        <v>1.281992857142857</v>
      </c>
      <c r="CG273">
        <v>14.63461428571428</v>
      </c>
      <c r="CH273">
        <v>10.58936071428571</v>
      </c>
      <c r="CI273">
        <v>2000.005357142857</v>
      </c>
      <c r="CJ273">
        <v>0.9799982857142856</v>
      </c>
      <c r="CK273">
        <v>0.02000205357142857</v>
      </c>
      <c r="CL273">
        <v>0</v>
      </c>
      <c r="CM273">
        <v>874.6548214285715</v>
      </c>
      <c r="CN273">
        <v>5.000560000000001</v>
      </c>
      <c r="CO273">
        <v>17438.11785714286</v>
      </c>
      <c r="CP273">
        <v>17294.90714285714</v>
      </c>
      <c r="CQ273">
        <v>38</v>
      </c>
      <c r="CR273">
        <v>38.562</v>
      </c>
      <c r="CS273">
        <v>37.7455</v>
      </c>
      <c r="CT273">
        <v>37.37942857142857</v>
      </c>
      <c r="CU273">
        <v>38.71625</v>
      </c>
      <c r="CV273">
        <v>1955.104285714286</v>
      </c>
      <c r="CW273">
        <v>39.90035714285715</v>
      </c>
      <c r="CX273">
        <v>0</v>
      </c>
      <c r="CY273">
        <v>1664295893.7</v>
      </c>
      <c r="CZ273">
        <v>0</v>
      </c>
      <c r="DA273">
        <v>0</v>
      </c>
      <c r="DB273" t="s">
        <v>356</v>
      </c>
      <c r="DC273">
        <v>1663861122</v>
      </c>
      <c r="DD273">
        <v>1663861125</v>
      </c>
      <c r="DE273">
        <v>0</v>
      </c>
      <c r="DF273">
        <v>-0.287</v>
      </c>
      <c r="DG273">
        <v>-0.004</v>
      </c>
      <c r="DH273">
        <v>3.172</v>
      </c>
      <c r="DI273">
        <v>0.178</v>
      </c>
      <c r="DJ273">
        <v>400</v>
      </c>
      <c r="DK273">
        <v>17</v>
      </c>
      <c r="DL273">
        <v>0.18</v>
      </c>
      <c r="DM273">
        <v>0.07000000000000001</v>
      </c>
      <c r="DN273">
        <v>-56.62403658536587</v>
      </c>
      <c r="DO273">
        <v>-1.351634843205578</v>
      </c>
      <c r="DP273">
        <v>0.1622222996852455</v>
      </c>
      <c r="DQ273">
        <v>0</v>
      </c>
      <c r="DR273">
        <v>4.300376585365854</v>
      </c>
      <c r="DS273">
        <v>-0.4109038327526082</v>
      </c>
      <c r="DT273">
        <v>0.04091939546139015</v>
      </c>
      <c r="DU273">
        <v>0</v>
      </c>
      <c r="DV273">
        <v>0</v>
      </c>
      <c r="DW273">
        <v>2</v>
      </c>
      <c r="DX273" t="s">
        <v>357</v>
      </c>
      <c r="DY273">
        <v>2.98091</v>
      </c>
      <c r="DZ273">
        <v>2.72836</v>
      </c>
      <c r="EA273">
        <v>0.159347</v>
      </c>
      <c r="EB273">
        <v>0.166344</v>
      </c>
      <c r="EC273">
        <v>0.08976480000000001</v>
      </c>
      <c r="ED273">
        <v>0.07503849999999999</v>
      </c>
      <c r="EE273">
        <v>25272.1</v>
      </c>
      <c r="EF273">
        <v>24687.4</v>
      </c>
      <c r="EG273">
        <v>30586.8</v>
      </c>
      <c r="EH273">
        <v>29853.9</v>
      </c>
      <c r="EI273">
        <v>38415.4</v>
      </c>
      <c r="EJ273">
        <v>36365.1</v>
      </c>
      <c r="EK273">
        <v>46775.2</v>
      </c>
      <c r="EL273">
        <v>44390</v>
      </c>
      <c r="EM273">
        <v>1.88283</v>
      </c>
      <c r="EN273">
        <v>1.89128</v>
      </c>
      <c r="EO273">
        <v>0.122502</v>
      </c>
      <c r="EP273">
        <v>0</v>
      </c>
      <c r="EQ273">
        <v>22.9971</v>
      </c>
      <c r="ER273">
        <v>999.9</v>
      </c>
      <c r="ES273">
        <v>37.2</v>
      </c>
      <c r="ET273">
        <v>30</v>
      </c>
      <c r="EU273">
        <v>17.3996</v>
      </c>
      <c r="EV273">
        <v>63.5455</v>
      </c>
      <c r="EW273">
        <v>24.0184</v>
      </c>
      <c r="EX273">
        <v>1</v>
      </c>
      <c r="EY273">
        <v>-0.122459</v>
      </c>
      <c r="EZ273">
        <v>1.22958</v>
      </c>
      <c r="FA273">
        <v>20.2401</v>
      </c>
      <c r="FB273">
        <v>5.23017</v>
      </c>
      <c r="FC273">
        <v>11.968</v>
      </c>
      <c r="FD273">
        <v>4.9707</v>
      </c>
      <c r="FE273">
        <v>3.28948</v>
      </c>
      <c r="FF273">
        <v>9999</v>
      </c>
      <c r="FG273">
        <v>9999</v>
      </c>
      <c r="FH273">
        <v>9999</v>
      </c>
      <c r="FI273">
        <v>377.6</v>
      </c>
      <c r="FJ273">
        <v>4.97272</v>
      </c>
      <c r="FK273">
        <v>1.87694</v>
      </c>
      <c r="FL273">
        <v>1.875</v>
      </c>
      <c r="FM273">
        <v>1.87786</v>
      </c>
      <c r="FN273">
        <v>1.87454</v>
      </c>
      <c r="FO273">
        <v>1.87818</v>
      </c>
      <c r="FP273">
        <v>1.87531</v>
      </c>
      <c r="FQ273">
        <v>1.87637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4.52</v>
      </c>
      <c r="GF273">
        <v>0.1988</v>
      </c>
      <c r="GG273">
        <v>1.777354642861949</v>
      </c>
      <c r="GH273">
        <v>0.004141656873719072</v>
      </c>
      <c r="GI273">
        <v>-1.960372967482991E-06</v>
      </c>
      <c r="GJ273">
        <v>5.42736388890357E-10</v>
      </c>
      <c r="GK273">
        <v>-0.009777689371679627</v>
      </c>
      <c r="GL273">
        <v>0.002273355880072555</v>
      </c>
      <c r="GM273">
        <v>0.000541358641816816</v>
      </c>
      <c r="GN273">
        <v>-1.836191331155658E-06</v>
      </c>
      <c r="GO273">
        <v>-0</v>
      </c>
      <c r="GP273">
        <v>2096</v>
      </c>
      <c r="GQ273">
        <v>1</v>
      </c>
      <c r="GR273">
        <v>23</v>
      </c>
      <c r="GS273">
        <v>7245.9</v>
      </c>
      <c r="GT273">
        <v>7245.9</v>
      </c>
      <c r="GU273">
        <v>2.36328</v>
      </c>
      <c r="GV273">
        <v>2.50977</v>
      </c>
      <c r="GW273">
        <v>1.39893</v>
      </c>
      <c r="GX273">
        <v>2.33521</v>
      </c>
      <c r="GY273">
        <v>1.44897</v>
      </c>
      <c r="GZ273">
        <v>2.4646</v>
      </c>
      <c r="HA273">
        <v>34.715</v>
      </c>
      <c r="HB273">
        <v>15.1565</v>
      </c>
      <c r="HC273">
        <v>18</v>
      </c>
      <c r="HD273">
        <v>486.63</v>
      </c>
      <c r="HE273">
        <v>462.643</v>
      </c>
      <c r="HF273">
        <v>21.5192</v>
      </c>
      <c r="HG273">
        <v>25.4287</v>
      </c>
      <c r="HH273">
        <v>29.9999</v>
      </c>
      <c r="HI273">
        <v>25.3101</v>
      </c>
      <c r="HJ273">
        <v>25.3927</v>
      </c>
      <c r="HK273">
        <v>47.3474</v>
      </c>
      <c r="HL273">
        <v>20.2676</v>
      </c>
      <c r="HM273">
        <v>35.3632</v>
      </c>
      <c r="HN273">
        <v>21.5013</v>
      </c>
      <c r="HO273">
        <v>1088.65</v>
      </c>
      <c r="HP273">
        <v>14.2291</v>
      </c>
      <c r="HQ273">
        <v>101.098</v>
      </c>
      <c r="HR273">
        <v>102.078</v>
      </c>
    </row>
    <row r="274" spans="1:226">
      <c r="A274">
        <v>258</v>
      </c>
      <c r="B274">
        <v>1664295882.6</v>
      </c>
      <c r="C274">
        <v>2775.599999904633</v>
      </c>
      <c r="D274" t="s">
        <v>877</v>
      </c>
      <c r="E274" t="s">
        <v>878</v>
      </c>
      <c r="F274">
        <v>5</v>
      </c>
      <c r="G274" t="s">
        <v>353</v>
      </c>
      <c r="H274" t="s">
        <v>748</v>
      </c>
      <c r="I274">
        <v>1664295875.1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1092.745448588745</v>
      </c>
      <c r="AK274">
        <v>1047.797272727273</v>
      </c>
      <c r="AL274">
        <v>3.393393939393975</v>
      </c>
      <c r="AM274">
        <v>63.45</v>
      </c>
      <c r="AN274">
        <f>(AP274 - AO274 + BO274*1E3/(8.314*(BQ274+273.15)) * AR274/BN274 * AQ274) * BN274/(100*BB274) * 1000/(1000 - AP274)</f>
        <v>0</v>
      </c>
      <c r="AO274">
        <v>14.15349509332814</v>
      </c>
      <c r="AP274">
        <v>18.35713636363637</v>
      </c>
      <c r="AQ274">
        <v>1.361152634124212E-05</v>
      </c>
      <c r="AR274">
        <v>96.67951162515486</v>
      </c>
      <c r="AS274">
        <v>7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1664295875.1</v>
      </c>
      <c r="BH274">
        <v>1005.192</v>
      </c>
      <c r="BI274">
        <v>1061.961481481482</v>
      </c>
      <c r="BJ274">
        <v>18.35184074074074</v>
      </c>
      <c r="BK274">
        <v>14.11395555555556</v>
      </c>
      <c r="BL274">
        <v>1000.689148148148</v>
      </c>
      <c r="BM274">
        <v>18.15292592592592</v>
      </c>
      <c r="BN274">
        <v>500.0626666666666</v>
      </c>
      <c r="BO274">
        <v>91.0856851851852</v>
      </c>
      <c r="BP274">
        <v>0.09999612222222221</v>
      </c>
      <c r="BQ274">
        <v>24.49201111111111</v>
      </c>
      <c r="BR274">
        <v>25.01281851851852</v>
      </c>
      <c r="BS274">
        <v>999.9000000000001</v>
      </c>
      <c r="BT274">
        <v>0</v>
      </c>
      <c r="BU274">
        <v>0</v>
      </c>
      <c r="BV274">
        <v>10005.23518518518</v>
      </c>
      <c r="BW274">
        <v>0</v>
      </c>
      <c r="BX274">
        <v>8.384930000000001</v>
      </c>
      <c r="BY274">
        <v>-56.76949629629629</v>
      </c>
      <c r="BZ274">
        <v>1023.983703703704</v>
      </c>
      <c r="CA274">
        <v>1077.164814814814</v>
      </c>
      <c r="CB274">
        <v>4.237884074074075</v>
      </c>
      <c r="CC274">
        <v>1061.961481481482</v>
      </c>
      <c r="CD274">
        <v>14.11395555555556</v>
      </c>
      <c r="CE274">
        <v>1.67158962962963</v>
      </c>
      <c r="CF274">
        <v>1.285579259259259</v>
      </c>
      <c r="CG274">
        <v>14.63508518518518</v>
      </c>
      <c r="CH274">
        <v>10.63127037037037</v>
      </c>
      <c r="CI274">
        <v>1999.991111111111</v>
      </c>
      <c r="CJ274">
        <v>0.979998111111111</v>
      </c>
      <c r="CK274">
        <v>0.02000218888888889</v>
      </c>
      <c r="CL274">
        <v>0</v>
      </c>
      <c r="CM274">
        <v>873.8245555555555</v>
      </c>
      <c r="CN274">
        <v>5.000560000000001</v>
      </c>
      <c r="CO274">
        <v>17420.92962962963</v>
      </c>
      <c r="CP274">
        <v>17294.78888888888</v>
      </c>
      <c r="CQ274">
        <v>38.01385185185185</v>
      </c>
      <c r="CR274">
        <v>38.562</v>
      </c>
      <c r="CS274">
        <v>37.72440740740741</v>
      </c>
      <c r="CT274">
        <v>37.37037037037037</v>
      </c>
      <c r="CU274">
        <v>38.6917037037037</v>
      </c>
      <c r="CV274">
        <v>1955.08962962963</v>
      </c>
      <c r="CW274">
        <v>39.90074074074074</v>
      </c>
      <c r="CX274">
        <v>0</v>
      </c>
      <c r="CY274">
        <v>1664295898.5</v>
      </c>
      <c r="CZ274">
        <v>0</v>
      </c>
      <c r="DA274">
        <v>0</v>
      </c>
      <c r="DB274" t="s">
        <v>356</v>
      </c>
      <c r="DC274">
        <v>1663861122</v>
      </c>
      <c r="DD274">
        <v>1663861125</v>
      </c>
      <c r="DE274">
        <v>0</v>
      </c>
      <c r="DF274">
        <v>-0.287</v>
      </c>
      <c r="DG274">
        <v>-0.004</v>
      </c>
      <c r="DH274">
        <v>3.172</v>
      </c>
      <c r="DI274">
        <v>0.178</v>
      </c>
      <c r="DJ274">
        <v>400</v>
      </c>
      <c r="DK274">
        <v>17</v>
      </c>
      <c r="DL274">
        <v>0.18</v>
      </c>
      <c r="DM274">
        <v>0.07000000000000001</v>
      </c>
      <c r="DN274">
        <v>-56.696575</v>
      </c>
      <c r="DO274">
        <v>-1.272191369605984</v>
      </c>
      <c r="DP274">
        <v>0.153900527533209</v>
      </c>
      <c r="DQ274">
        <v>0</v>
      </c>
      <c r="DR274">
        <v>4.255856</v>
      </c>
      <c r="DS274">
        <v>-0.4413336585365925</v>
      </c>
      <c r="DT274">
        <v>0.04319871947176222</v>
      </c>
      <c r="DU274">
        <v>0</v>
      </c>
      <c r="DV274">
        <v>0</v>
      </c>
      <c r="DW274">
        <v>2</v>
      </c>
      <c r="DX274" t="s">
        <v>357</v>
      </c>
      <c r="DY274">
        <v>2.98101</v>
      </c>
      <c r="DZ274">
        <v>2.72828</v>
      </c>
      <c r="EA274">
        <v>0.161016</v>
      </c>
      <c r="EB274">
        <v>0.167993</v>
      </c>
      <c r="EC274">
        <v>0.0897987</v>
      </c>
      <c r="ED274">
        <v>0.0751545</v>
      </c>
      <c r="EE274">
        <v>25222</v>
      </c>
      <c r="EF274">
        <v>24638</v>
      </c>
      <c r="EG274">
        <v>30586.9</v>
      </c>
      <c r="EH274">
        <v>29853.3</v>
      </c>
      <c r="EI274">
        <v>38414.1</v>
      </c>
      <c r="EJ274">
        <v>36359.8</v>
      </c>
      <c r="EK274">
        <v>46775.3</v>
      </c>
      <c r="EL274">
        <v>44389.1</v>
      </c>
      <c r="EM274">
        <v>1.88297</v>
      </c>
      <c r="EN274">
        <v>1.8913</v>
      </c>
      <c r="EO274">
        <v>0.122786</v>
      </c>
      <c r="EP274">
        <v>0</v>
      </c>
      <c r="EQ274">
        <v>22.9927</v>
      </c>
      <c r="ER274">
        <v>999.9</v>
      </c>
      <c r="ES274">
        <v>37.1</v>
      </c>
      <c r="ET274">
        <v>30</v>
      </c>
      <c r="EU274">
        <v>17.3513</v>
      </c>
      <c r="EV274">
        <v>63.1355</v>
      </c>
      <c r="EW274">
        <v>23.9223</v>
      </c>
      <c r="EX274">
        <v>1</v>
      </c>
      <c r="EY274">
        <v>-0.1225</v>
      </c>
      <c r="EZ274">
        <v>1.24995</v>
      </c>
      <c r="FA274">
        <v>20.2399</v>
      </c>
      <c r="FB274">
        <v>5.23002</v>
      </c>
      <c r="FC274">
        <v>11.968</v>
      </c>
      <c r="FD274">
        <v>4.9706</v>
      </c>
      <c r="FE274">
        <v>3.28945</v>
      </c>
      <c r="FF274">
        <v>9999</v>
      </c>
      <c r="FG274">
        <v>9999</v>
      </c>
      <c r="FH274">
        <v>9999</v>
      </c>
      <c r="FI274">
        <v>377.6</v>
      </c>
      <c r="FJ274">
        <v>4.97274</v>
      </c>
      <c r="FK274">
        <v>1.87693</v>
      </c>
      <c r="FL274">
        <v>1.875</v>
      </c>
      <c r="FM274">
        <v>1.87785</v>
      </c>
      <c r="FN274">
        <v>1.87455</v>
      </c>
      <c r="FO274">
        <v>1.87815</v>
      </c>
      <c r="FP274">
        <v>1.87529</v>
      </c>
      <c r="FQ274">
        <v>1.87637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4.55</v>
      </c>
      <c r="GF274">
        <v>0.199</v>
      </c>
      <c r="GG274">
        <v>1.777354642861949</v>
      </c>
      <c r="GH274">
        <v>0.004141656873719072</v>
      </c>
      <c r="GI274">
        <v>-1.960372967482991E-06</v>
      </c>
      <c r="GJ274">
        <v>5.42736388890357E-10</v>
      </c>
      <c r="GK274">
        <v>-0.009777689371679627</v>
      </c>
      <c r="GL274">
        <v>0.002273355880072555</v>
      </c>
      <c r="GM274">
        <v>0.000541358641816816</v>
      </c>
      <c r="GN274">
        <v>-1.836191331155658E-06</v>
      </c>
      <c r="GO274">
        <v>-0</v>
      </c>
      <c r="GP274">
        <v>2096</v>
      </c>
      <c r="GQ274">
        <v>1</v>
      </c>
      <c r="GR274">
        <v>23</v>
      </c>
      <c r="GS274">
        <v>7246</v>
      </c>
      <c r="GT274">
        <v>7246</v>
      </c>
      <c r="GU274">
        <v>2.39014</v>
      </c>
      <c r="GV274">
        <v>2.51221</v>
      </c>
      <c r="GW274">
        <v>1.39893</v>
      </c>
      <c r="GX274">
        <v>2.33521</v>
      </c>
      <c r="GY274">
        <v>1.44897</v>
      </c>
      <c r="GZ274">
        <v>2.48657</v>
      </c>
      <c r="HA274">
        <v>34.715</v>
      </c>
      <c r="HB274">
        <v>15.1565</v>
      </c>
      <c r="HC274">
        <v>18</v>
      </c>
      <c r="HD274">
        <v>486.696</v>
      </c>
      <c r="HE274">
        <v>462.645</v>
      </c>
      <c r="HF274">
        <v>21.5035</v>
      </c>
      <c r="HG274">
        <v>25.4266</v>
      </c>
      <c r="HH274">
        <v>30</v>
      </c>
      <c r="HI274">
        <v>25.308</v>
      </c>
      <c r="HJ274">
        <v>25.3911</v>
      </c>
      <c r="HK274">
        <v>47.9614</v>
      </c>
      <c r="HL274">
        <v>19.9919</v>
      </c>
      <c r="HM274">
        <v>35.3632</v>
      </c>
      <c r="HN274">
        <v>21.495</v>
      </c>
      <c r="HO274">
        <v>1108.69</v>
      </c>
      <c r="HP274">
        <v>14.2518</v>
      </c>
      <c r="HQ274">
        <v>101.098</v>
      </c>
      <c r="HR274">
        <v>102.076</v>
      </c>
    </row>
    <row r="275" spans="1:226">
      <c r="A275">
        <v>259</v>
      </c>
      <c r="B275">
        <v>1664295887.6</v>
      </c>
      <c r="C275">
        <v>2780.599999904633</v>
      </c>
      <c r="D275" t="s">
        <v>879</v>
      </c>
      <c r="E275" t="s">
        <v>880</v>
      </c>
      <c r="F275">
        <v>5</v>
      </c>
      <c r="G275" t="s">
        <v>353</v>
      </c>
      <c r="H275" t="s">
        <v>748</v>
      </c>
      <c r="I275">
        <v>1664295879.814285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1109.799249731602</v>
      </c>
      <c r="AK275">
        <v>1064.741878787878</v>
      </c>
      <c r="AL275">
        <v>3.372997402597198</v>
      </c>
      <c r="AM275">
        <v>63.45</v>
      </c>
      <c r="AN275">
        <f>(AP275 - AO275 + BO275*1E3/(8.314*(BQ275+273.15)) * AR275/BN275 * AQ275) * BN275/(100*BB275) * 1000/(1000 - AP275)</f>
        <v>0</v>
      </c>
      <c r="AO275">
        <v>14.16947165199374</v>
      </c>
      <c r="AP275">
        <v>18.35495244755245</v>
      </c>
      <c r="AQ275">
        <v>6.574252394146456E-06</v>
      </c>
      <c r="AR275">
        <v>96.67951162515486</v>
      </c>
      <c r="AS275">
        <v>7</v>
      </c>
      <c r="AT275">
        <v>1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1664295879.814285</v>
      </c>
      <c r="BH275">
        <v>1020.927107142857</v>
      </c>
      <c r="BI275">
        <v>1077.7725</v>
      </c>
      <c r="BJ275">
        <v>18.35296428571429</v>
      </c>
      <c r="BK275">
        <v>14.14678571428571</v>
      </c>
      <c r="BL275">
        <v>1016.395428571429</v>
      </c>
      <c r="BM275">
        <v>18.15403214285714</v>
      </c>
      <c r="BN275">
        <v>500.0527857142856</v>
      </c>
      <c r="BO275">
        <v>91.08776428571426</v>
      </c>
      <c r="BP275">
        <v>0.09993635357142858</v>
      </c>
      <c r="BQ275">
        <v>24.48833214285714</v>
      </c>
      <c r="BR275">
        <v>25.00854642857143</v>
      </c>
      <c r="BS275">
        <v>999.9000000000002</v>
      </c>
      <c r="BT275">
        <v>0</v>
      </c>
      <c r="BU275">
        <v>0</v>
      </c>
      <c r="BV275">
        <v>10004.14785714286</v>
      </c>
      <c r="BW275">
        <v>0</v>
      </c>
      <c r="BX275">
        <v>8.384930000000001</v>
      </c>
      <c r="BY275">
        <v>-56.84510714285715</v>
      </c>
      <c r="BZ275">
        <v>1040.014285714286</v>
      </c>
      <c r="CA275">
        <v>1093.237857142857</v>
      </c>
      <c r="CB275">
        <v>4.206168571428571</v>
      </c>
      <c r="CC275">
        <v>1077.7725</v>
      </c>
      <c r="CD275">
        <v>14.14678571428571</v>
      </c>
      <c r="CE275">
        <v>1.671729642857143</v>
      </c>
      <c r="CF275">
        <v>1.288599642857143</v>
      </c>
      <c r="CG275">
        <v>14.63637857142857</v>
      </c>
      <c r="CH275">
        <v>10.66650714285714</v>
      </c>
      <c r="CI275">
        <v>1999.996071428571</v>
      </c>
      <c r="CJ275">
        <v>0.9799982857142856</v>
      </c>
      <c r="CK275">
        <v>0.02000205357142857</v>
      </c>
      <c r="CL275">
        <v>0</v>
      </c>
      <c r="CM275">
        <v>873.1295357142857</v>
      </c>
      <c r="CN275">
        <v>5.000560000000001</v>
      </c>
      <c r="CO275">
        <v>17406.15357142857</v>
      </c>
      <c r="CP275">
        <v>17294.82857142857</v>
      </c>
      <c r="CQ275">
        <v>38.07139285714286</v>
      </c>
      <c r="CR275">
        <v>38.55314285714285</v>
      </c>
      <c r="CS275">
        <v>37.71410714285714</v>
      </c>
      <c r="CT275">
        <v>37.38385714285715</v>
      </c>
      <c r="CU275">
        <v>38.71167857142858</v>
      </c>
      <c r="CV275">
        <v>1955.095</v>
      </c>
      <c r="CW275">
        <v>39.90071428571429</v>
      </c>
      <c r="CX275">
        <v>0</v>
      </c>
      <c r="CY275">
        <v>1664295903.9</v>
      </c>
      <c r="CZ275">
        <v>0</v>
      </c>
      <c r="DA275">
        <v>0</v>
      </c>
      <c r="DB275" t="s">
        <v>356</v>
      </c>
      <c r="DC275">
        <v>1663861122</v>
      </c>
      <c r="DD275">
        <v>1663861125</v>
      </c>
      <c r="DE275">
        <v>0</v>
      </c>
      <c r="DF275">
        <v>-0.287</v>
      </c>
      <c r="DG275">
        <v>-0.004</v>
      </c>
      <c r="DH275">
        <v>3.172</v>
      </c>
      <c r="DI275">
        <v>0.178</v>
      </c>
      <c r="DJ275">
        <v>400</v>
      </c>
      <c r="DK275">
        <v>17</v>
      </c>
      <c r="DL275">
        <v>0.18</v>
      </c>
      <c r="DM275">
        <v>0.07000000000000001</v>
      </c>
      <c r="DN275">
        <v>-56.78030243902439</v>
      </c>
      <c r="DO275">
        <v>-0.7997121951220411</v>
      </c>
      <c r="DP275">
        <v>0.1130679236561138</v>
      </c>
      <c r="DQ275">
        <v>0</v>
      </c>
      <c r="DR275">
        <v>4.228991951219512</v>
      </c>
      <c r="DS275">
        <v>-0.4180940069686343</v>
      </c>
      <c r="DT275">
        <v>0.04210991646257958</v>
      </c>
      <c r="DU275">
        <v>0</v>
      </c>
      <c r="DV275">
        <v>0</v>
      </c>
      <c r="DW275">
        <v>2</v>
      </c>
      <c r="DX275" t="s">
        <v>357</v>
      </c>
      <c r="DY275">
        <v>2.98087</v>
      </c>
      <c r="DZ275">
        <v>2.72836</v>
      </c>
      <c r="EA275">
        <v>0.162663</v>
      </c>
      <c r="EB275">
        <v>0.169611</v>
      </c>
      <c r="EC275">
        <v>0.0897913</v>
      </c>
      <c r="ED275">
        <v>0.0752785</v>
      </c>
      <c r="EE275">
        <v>25172.6</v>
      </c>
      <c r="EF275">
        <v>24590.5</v>
      </c>
      <c r="EG275">
        <v>30586.9</v>
      </c>
      <c r="EH275">
        <v>29853.7</v>
      </c>
      <c r="EI275">
        <v>38414.7</v>
      </c>
      <c r="EJ275">
        <v>36355.7</v>
      </c>
      <c r="EK275">
        <v>46775.5</v>
      </c>
      <c r="EL275">
        <v>44389.9</v>
      </c>
      <c r="EM275">
        <v>1.88297</v>
      </c>
      <c r="EN275">
        <v>1.89158</v>
      </c>
      <c r="EO275">
        <v>0.122145</v>
      </c>
      <c r="EP275">
        <v>0</v>
      </c>
      <c r="EQ275">
        <v>22.9897</v>
      </c>
      <c r="ER275">
        <v>999.9</v>
      </c>
      <c r="ES275">
        <v>37.1</v>
      </c>
      <c r="ET275">
        <v>30</v>
      </c>
      <c r="EU275">
        <v>17.3506</v>
      </c>
      <c r="EV275">
        <v>63.7455</v>
      </c>
      <c r="EW275">
        <v>23.8942</v>
      </c>
      <c r="EX275">
        <v>1</v>
      </c>
      <c r="EY275">
        <v>-0.122558</v>
      </c>
      <c r="EZ275">
        <v>1.22997</v>
      </c>
      <c r="FA275">
        <v>20.2401</v>
      </c>
      <c r="FB275">
        <v>5.23032</v>
      </c>
      <c r="FC275">
        <v>11.968</v>
      </c>
      <c r="FD275">
        <v>4.9709</v>
      </c>
      <c r="FE275">
        <v>3.28955</v>
      </c>
      <c r="FF275">
        <v>9999</v>
      </c>
      <c r="FG275">
        <v>9999</v>
      </c>
      <c r="FH275">
        <v>9999</v>
      </c>
      <c r="FI275">
        <v>377.6</v>
      </c>
      <c r="FJ275">
        <v>4.97273</v>
      </c>
      <c r="FK275">
        <v>1.87694</v>
      </c>
      <c r="FL275">
        <v>1.875</v>
      </c>
      <c r="FM275">
        <v>1.87786</v>
      </c>
      <c r="FN275">
        <v>1.87455</v>
      </c>
      <c r="FO275">
        <v>1.87818</v>
      </c>
      <c r="FP275">
        <v>1.8753</v>
      </c>
      <c r="FQ275">
        <v>1.87637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4.58</v>
      </c>
      <c r="GF275">
        <v>0.1989</v>
      </c>
      <c r="GG275">
        <v>1.777354642861949</v>
      </c>
      <c r="GH275">
        <v>0.004141656873719072</v>
      </c>
      <c r="GI275">
        <v>-1.960372967482991E-06</v>
      </c>
      <c r="GJ275">
        <v>5.42736388890357E-10</v>
      </c>
      <c r="GK275">
        <v>-0.009777689371679627</v>
      </c>
      <c r="GL275">
        <v>0.002273355880072555</v>
      </c>
      <c r="GM275">
        <v>0.000541358641816816</v>
      </c>
      <c r="GN275">
        <v>-1.836191331155658E-06</v>
      </c>
      <c r="GO275">
        <v>-0</v>
      </c>
      <c r="GP275">
        <v>2096</v>
      </c>
      <c r="GQ275">
        <v>1</v>
      </c>
      <c r="GR275">
        <v>23</v>
      </c>
      <c r="GS275">
        <v>7246.1</v>
      </c>
      <c r="GT275">
        <v>7246</v>
      </c>
      <c r="GU275">
        <v>2.42065</v>
      </c>
      <c r="GV275">
        <v>2.51465</v>
      </c>
      <c r="GW275">
        <v>1.39893</v>
      </c>
      <c r="GX275">
        <v>2.33521</v>
      </c>
      <c r="GY275">
        <v>1.44897</v>
      </c>
      <c r="GZ275">
        <v>2.49634</v>
      </c>
      <c r="HA275">
        <v>34.715</v>
      </c>
      <c r="HB275">
        <v>15.1477</v>
      </c>
      <c r="HC275">
        <v>18</v>
      </c>
      <c r="HD275">
        <v>486.677</v>
      </c>
      <c r="HE275">
        <v>462.798</v>
      </c>
      <c r="HF275">
        <v>21.4925</v>
      </c>
      <c r="HG275">
        <v>25.4244</v>
      </c>
      <c r="HH275">
        <v>29.9999</v>
      </c>
      <c r="HI275">
        <v>25.3053</v>
      </c>
      <c r="HJ275">
        <v>25.3884</v>
      </c>
      <c r="HK275">
        <v>48.4846</v>
      </c>
      <c r="HL275">
        <v>19.9919</v>
      </c>
      <c r="HM275">
        <v>35.3632</v>
      </c>
      <c r="HN275">
        <v>21.4905</v>
      </c>
      <c r="HO275">
        <v>1122.06</v>
      </c>
      <c r="HP275">
        <v>14.2903</v>
      </c>
      <c r="HQ275">
        <v>101.099</v>
      </c>
      <c r="HR275">
        <v>102.077</v>
      </c>
    </row>
    <row r="276" spans="1:226">
      <c r="A276">
        <v>260</v>
      </c>
      <c r="B276">
        <v>1664295892.6</v>
      </c>
      <c r="C276">
        <v>2785.599999904633</v>
      </c>
      <c r="D276" t="s">
        <v>881</v>
      </c>
      <c r="E276" t="s">
        <v>882</v>
      </c>
      <c r="F276">
        <v>5</v>
      </c>
      <c r="G276" t="s">
        <v>353</v>
      </c>
      <c r="H276" t="s">
        <v>748</v>
      </c>
      <c r="I276">
        <v>1664295885.1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1126.517528069265</v>
      </c>
      <c r="AK276">
        <v>1081.552242424242</v>
      </c>
      <c r="AL276">
        <v>3.349986147186028</v>
      </c>
      <c r="AM276">
        <v>63.45</v>
      </c>
      <c r="AN276">
        <f>(AP276 - AO276 + BO276*1E3/(8.314*(BQ276+273.15)) * AR276/BN276 * AQ276) * BN276/(100*BB276) * 1000/(1000 - AP276)</f>
        <v>0</v>
      </c>
      <c r="AO276">
        <v>14.2032574258283</v>
      </c>
      <c r="AP276">
        <v>18.35232937062938</v>
      </c>
      <c r="AQ276">
        <v>-2.030345875993669E-05</v>
      </c>
      <c r="AR276">
        <v>96.67951162515486</v>
      </c>
      <c r="AS276">
        <v>7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1664295885.1</v>
      </c>
      <c r="BH276">
        <v>1038.541851851852</v>
      </c>
      <c r="BI276">
        <v>1095.311851851852</v>
      </c>
      <c r="BJ276">
        <v>18.35378518518518</v>
      </c>
      <c r="BK276">
        <v>14.18302222222222</v>
      </c>
      <c r="BL276">
        <v>1033.978518518519</v>
      </c>
      <c r="BM276">
        <v>18.15484814814815</v>
      </c>
      <c r="BN276">
        <v>500.0547037037038</v>
      </c>
      <c r="BO276">
        <v>91.09017407407407</v>
      </c>
      <c r="BP276">
        <v>0.09996941111111111</v>
      </c>
      <c r="BQ276">
        <v>24.48395555555556</v>
      </c>
      <c r="BR276">
        <v>25.00405925925926</v>
      </c>
      <c r="BS276">
        <v>999.9000000000001</v>
      </c>
      <c r="BT276">
        <v>0</v>
      </c>
      <c r="BU276">
        <v>0</v>
      </c>
      <c r="BV276">
        <v>10001.95148148148</v>
      </c>
      <c r="BW276">
        <v>0</v>
      </c>
      <c r="BX276">
        <v>8.384828148148149</v>
      </c>
      <c r="BY276">
        <v>-56.77011111111111</v>
      </c>
      <c r="BZ276">
        <v>1057.959259259259</v>
      </c>
      <c r="CA276">
        <v>1111.06962962963</v>
      </c>
      <c r="CB276">
        <v>4.170754444444444</v>
      </c>
      <c r="CC276">
        <v>1095.311851851852</v>
      </c>
      <c r="CD276">
        <v>14.18302222222222</v>
      </c>
      <c r="CE276">
        <v>1.671848518518519</v>
      </c>
      <c r="CF276">
        <v>1.291935185185185</v>
      </c>
      <c r="CG276">
        <v>14.63748148148148</v>
      </c>
      <c r="CH276">
        <v>10.70534074074074</v>
      </c>
      <c r="CI276">
        <v>1999.999629629629</v>
      </c>
      <c r="CJ276">
        <v>0.9799984074074073</v>
      </c>
      <c r="CK276">
        <v>0.02000195925925926</v>
      </c>
      <c r="CL276">
        <v>0</v>
      </c>
      <c r="CM276">
        <v>872.2938148148148</v>
      </c>
      <c r="CN276">
        <v>5.000560000000001</v>
      </c>
      <c r="CO276">
        <v>17389.55555555555</v>
      </c>
      <c r="CP276">
        <v>17294.85925925926</v>
      </c>
      <c r="CQ276">
        <v>38.16429629629629</v>
      </c>
      <c r="CR276">
        <v>38.53674074074074</v>
      </c>
      <c r="CS276">
        <v>37.67340740740741</v>
      </c>
      <c r="CT276">
        <v>37.38874074074074</v>
      </c>
      <c r="CU276">
        <v>38.7172962962963</v>
      </c>
      <c r="CV276">
        <v>1955.098518518518</v>
      </c>
      <c r="CW276">
        <v>39.90074074074074</v>
      </c>
      <c r="CX276">
        <v>0</v>
      </c>
      <c r="CY276">
        <v>1664295908.7</v>
      </c>
      <c r="CZ276">
        <v>0</v>
      </c>
      <c r="DA276">
        <v>0</v>
      </c>
      <c r="DB276" t="s">
        <v>356</v>
      </c>
      <c r="DC276">
        <v>1663861122</v>
      </c>
      <c r="DD276">
        <v>1663861125</v>
      </c>
      <c r="DE276">
        <v>0</v>
      </c>
      <c r="DF276">
        <v>-0.287</v>
      </c>
      <c r="DG276">
        <v>-0.004</v>
      </c>
      <c r="DH276">
        <v>3.172</v>
      </c>
      <c r="DI276">
        <v>0.178</v>
      </c>
      <c r="DJ276">
        <v>400</v>
      </c>
      <c r="DK276">
        <v>17</v>
      </c>
      <c r="DL276">
        <v>0.18</v>
      </c>
      <c r="DM276">
        <v>0.07000000000000001</v>
      </c>
      <c r="DN276">
        <v>-56.80600975609757</v>
      </c>
      <c r="DO276">
        <v>0.2723895470383182</v>
      </c>
      <c r="DP276">
        <v>0.1275254576304001</v>
      </c>
      <c r="DQ276">
        <v>0</v>
      </c>
      <c r="DR276">
        <v>4.195388780487805</v>
      </c>
      <c r="DS276">
        <v>-0.3888326132404171</v>
      </c>
      <c r="DT276">
        <v>0.03923544292396382</v>
      </c>
      <c r="DU276">
        <v>0</v>
      </c>
      <c r="DV276">
        <v>0</v>
      </c>
      <c r="DW276">
        <v>2</v>
      </c>
      <c r="DX276" t="s">
        <v>357</v>
      </c>
      <c r="DY276">
        <v>2.98077</v>
      </c>
      <c r="DZ276">
        <v>2.72871</v>
      </c>
      <c r="EA276">
        <v>0.164272</v>
      </c>
      <c r="EB276">
        <v>0.171123</v>
      </c>
      <c r="EC276">
        <v>0.08978419999999999</v>
      </c>
      <c r="ED276">
        <v>0.0753868</v>
      </c>
      <c r="EE276">
        <v>25124</v>
      </c>
      <c r="EF276">
        <v>24545.8</v>
      </c>
      <c r="EG276">
        <v>30586.7</v>
      </c>
      <c r="EH276">
        <v>29853.7</v>
      </c>
      <c r="EI276">
        <v>38414.7</v>
      </c>
      <c r="EJ276">
        <v>36351.5</v>
      </c>
      <c r="EK276">
        <v>46775</v>
      </c>
      <c r="EL276">
        <v>44389.9</v>
      </c>
      <c r="EM276">
        <v>1.8829</v>
      </c>
      <c r="EN276">
        <v>1.89183</v>
      </c>
      <c r="EO276">
        <v>0.122413</v>
      </c>
      <c r="EP276">
        <v>0</v>
      </c>
      <c r="EQ276">
        <v>22.9871</v>
      </c>
      <c r="ER276">
        <v>999.9</v>
      </c>
      <c r="ES276">
        <v>37.1</v>
      </c>
      <c r="ET276">
        <v>30</v>
      </c>
      <c r="EU276">
        <v>17.3527</v>
      </c>
      <c r="EV276">
        <v>63.5455</v>
      </c>
      <c r="EW276">
        <v>24.2228</v>
      </c>
      <c r="EX276">
        <v>1</v>
      </c>
      <c r="EY276">
        <v>-0.122846</v>
      </c>
      <c r="EZ276">
        <v>1.21694</v>
      </c>
      <c r="FA276">
        <v>20.2402</v>
      </c>
      <c r="FB276">
        <v>5.22972</v>
      </c>
      <c r="FC276">
        <v>11.968</v>
      </c>
      <c r="FD276">
        <v>4.97055</v>
      </c>
      <c r="FE276">
        <v>3.2895</v>
      </c>
      <c r="FF276">
        <v>9999</v>
      </c>
      <c r="FG276">
        <v>9999</v>
      </c>
      <c r="FH276">
        <v>9999</v>
      </c>
      <c r="FI276">
        <v>377.6</v>
      </c>
      <c r="FJ276">
        <v>4.97272</v>
      </c>
      <c r="FK276">
        <v>1.87696</v>
      </c>
      <c r="FL276">
        <v>1.87501</v>
      </c>
      <c r="FM276">
        <v>1.87787</v>
      </c>
      <c r="FN276">
        <v>1.87458</v>
      </c>
      <c r="FO276">
        <v>1.8782</v>
      </c>
      <c r="FP276">
        <v>1.87531</v>
      </c>
      <c r="FQ276">
        <v>1.87638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4.61</v>
      </c>
      <c r="GF276">
        <v>0.1989</v>
      </c>
      <c r="GG276">
        <v>1.777354642861949</v>
      </c>
      <c r="GH276">
        <v>0.004141656873719072</v>
      </c>
      <c r="GI276">
        <v>-1.960372967482991E-06</v>
      </c>
      <c r="GJ276">
        <v>5.42736388890357E-10</v>
      </c>
      <c r="GK276">
        <v>-0.009777689371679627</v>
      </c>
      <c r="GL276">
        <v>0.002273355880072555</v>
      </c>
      <c r="GM276">
        <v>0.000541358641816816</v>
      </c>
      <c r="GN276">
        <v>-1.836191331155658E-06</v>
      </c>
      <c r="GO276">
        <v>-0</v>
      </c>
      <c r="GP276">
        <v>2096</v>
      </c>
      <c r="GQ276">
        <v>1</v>
      </c>
      <c r="GR276">
        <v>23</v>
      </c>
      <c r="GS276">
        <v>7246.2</v>
      </c>
      <c r="GT276">
        <v>7246.1</v>
      </c>
      <c r="GU276">
        <v>2.44751</v>
      </c>
      <c r="GV276">
        <v>2.50977</v>
      </c>
      <c r="GW276">
        <v>1.39893</v>
      </c>
      <c r="GX276">
        <v>2.33521</v>
      </c>
      <c r="GY276">
        <v>1.44897</v>
      </c>
      <c r="GZ276">
        <v>2.48901</v>
      </c>
      <c r="HA276">
        <v>34.715</v>
      </c>
      <c r="HB276">
        <v>15.1652</v>
      </c>
      <c r="HC276">
        <v>18</v>
      </c>
      <c r="HD276">
        <v>486.627</v>
      </c>
      <c r="HE276">
        <v>462.94</v>
      </c>
      <c r="HF276">
        <v>21.4876</v>
      </c>
      <c r="HG276">
        <v>25.4225</v>
      </c>
      <c r="HH276">
        <v>29.9999</v>
      </c>
      <c r="HI276">
        <v>25.3039</v>
      </c>
      <c r="HJ276">
        <v>25.3865</v>
      </c>
      <c r="HK276">
        <v>49.113</v>
      </c>
      <c r="HL276">
        <v>19.7207</v>
      </c>
      <c r="HM276">
        <v>35.3632</v>
      </c>
      <c r="HN276">
        <v>21.4885</v>
      </c>
      <c r="HO276">
        <v>1142.16</v>
      </c>
      <c r="HP276">
        <v>14.3256</v>
      </c>
      <c r="HQ276">
        <v>101.098</v>
      </c>
      <c r="HR276">
        <v>102.078</v>
      </c>
    </row>
    <row r="277" spans="1:226">
      <c r="A277">
        <v>261</v>
      </c>
      <c r="B277">
        <v>1664295896.6</v>
      </c>
      <c r="C277">
        <v>2789.599999904633</v>
      </c>
      <c r="D277" t="s">
        <v>883</v>
      </c>
      <c r="E277" t="s">
        <v>884</v>
      </c>
      <c r="F277">
        <v>5</v>
      </c>
      <c r="G277" t="s">
        <v>353</v>
      </c>
      <c r="H277" t="s">
        <v>748</v>
      </c>
      <c r="I277">
        <v>1664295888.707142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1139.408344900433</v>
      </c>
      <c r="AK277">
        <v>1094.739636363636</v>
      </c>
      <c r="AL277">
        <v>3.296020779220596</v>
      </c>
      <c r="AM277">
        <v>63.45</v>
      </c>
      <c r="AN277">
        <f>(AP277 - AO277 + BO277*1E3/(8.314*(BQ277+273.15)) * AR277/BN277 * AQ277) * BN277/(100*BB277) * 1000/(1000 - AP277)</f>
        <v>0</v>
      </c>
      <c r="AO277">
        <v>14.22817901094537</v>
      </c>
      <c r="AP277">
        <v>18.35243356643357</v>
      </c>
      <c r="AQ277">
        <v>-4.524332766103933E-06</v>
      </c>
      <c r="AR277">
        <v>96.67951162515486</v>
      </c>
      <c r="AS277">
        <v>7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1664295888.707142</v>
      </c>
      <c r="BH277">
        <v>1050.457142857143</v>
      </c>
      <c r="BI277">
        <v>1107.180357142857</v>
      </c>
      <c r="BJ277">
        <v>18.35393214285714</v>
      </c>
      <c r="BK277">
        <v>14.20297142857143</v>
      </c>
      <c r="BL277">
        <v>1045.872142857143</v>
      </c>
      <c r="BM277">
        <v>18.15499285714285</v>
      </c>
      <c r="BN277">
        <v>500.0594285714286</v>
      </c>
      <c r="BO277">
        <v>91.09089285714286</v>
      </c>
      <c r="BP277">
        <v>0.09991235357142857</v>
      </c>
      <c r="BQ277">
        <v>24.48002857142858</v>
      </c>
      <c r="BR277">
        <v>25.00401071428571</v>
      </c>
      <c r="BS277">
        <v>999.9000000000002</v>
      </c>
      <c r="BT277">
        <v>0</v>
      </c>
      <c r="BU277">
        <v>0</v>
      </c>
      <c r="BV277">
        <v>10011.34785714286</v>
      </c>
      <c r="BW277">
        <v>0</v>
      </c>
      <c r="BX277">
        <v>8.376558571428573</v>
      </c>
      <c r="BY277">
        <v>-56.72298571428571</v>
      </c>
      <c r="BZ277">
        <v>1070.0975</v>
      </c>
      <c r="CA277">
        <v>1123.131785714286</v>
      </c>
      <c r="CB277">
        <v>4.150948214285714</v>
      </c>
      <c r="CC277">
        <v>1107.180357142857</v>
      </c>
      <c r="CD277">
        <v>14.20297142857143</v>
      </c>
      <c r="CE277">
        <v>1.671876071428571</v>
      </c>
      <c r="CF277">
        <v>1.293762142857142</v>
      </c>
      <c r="CG277">
        <v>14.63772857142857</v>
      </c>
      <c r="CH277">
        <v>10.72656428571429</v>
      </c>
      <c r="CI277">
        <v>1999.99</v>
      </c>
      <c r="CJ277">
        <v>0.9799984285714284</v>
      </c>
      <c r="CK277">
        <v>0.02000194285714285</v>
      </c>
      <c r="CL277">
        <v>0</v>
      </c>
      <c r="CM277">
        <v>871.73025</v>
      </c>
      <c r="CN277">
        <v>5.000560000000001</v>
      </c>
      <c r="CO277">
        <v>17378.61071428571</v>
      </c>
      <c r="CP277">
        <v>17294.78571428572</v>
      </c>
      <c r="CQ277">
        <v>38.22096428571428</v>
      </c>
      <c r="CR277">
        <v>38.531</v>
      </c>
      <c r="CS277">
        <v>37.67832142857143</v>
      </c>
      <c r="CT277">
        <v>37.40382142857142</v>
      </c>
      <c r="CU277">
        <v>38.73635714285714</v>
      </c>
      <c r="CV277">
        <v>1955.088928571428</v>
      </c>
      <c r="CW277">
        <v>39.90071428571429</v>
      </c>
      <c r="CX277">
        <v>0</v>
      </c>
      <c r="CY277">
        <v>1664295913.5</v>
      </c>
      <c r="CZ277">
        <v>0</v>
      </c>
      <c r="DA277">
        <v>0</v>
      </c>
      <c r="DB277" t="s">
        <v>356</v>
      </c>
      <c r="DC277">
        <v>1663861122</v>
      </c>
      <c r="DD277">
        <v>1663861125</v>
      </c>
      <c r="DE277">
        <v>0</v>
      </c>
      <c r="DF277">
        <v>-0.287</v>
      </c>
      <c r="DG277">
        <v>-0.004</v>
      </c>
      <c r="DH277">
        <v>3.172</v>
      </c>
      <c r="DI277">
        <v>0.178</v>
      </c>
      <c r="DJ277">
        <v>400</v>
      </c>
      <c r="DK277">
        <v>17</v>
      </c>
      <c r="DL277">
        <v>0.18</v>
      </c>
      <c r="DM277">
        <v>0.07000000000000001</v>
      </c>
      <c r="DN277">
        <v>-56.74058780487805</v>
      </c>
      <c r="DO277">
        <v>1.235303832752613</v>
      </c>
      <c r="DP277">
        <v>0.2000935015523349</v>
      </c>
      <c r="DQ277">
        <v>0</v>
      </c>
      <c r="DR277">
        <v>4.174799756097561</v>
      </c>
      <c r="DS277">
        <v>-0.365606968641112</v>
      </c>
      <c r="DT277">
        <v>0.03679161672060802</v>
      </c>
      <c r="DU277">
        <v>0</v>
      </c>
      <c r="DV277">
        <v>0</v>
      </c>
      <c r="DW277">
        <v>2</v>
      </c>
      <c r="DX277" t="s">
        <v>357</v>
      </c>
      <c r="DY277">
        <v>2.98069</v>
      </c>
      <c r="DZ277">
        <v>2.7283</v>
      </c>
      <c r="EA277">
        <v>0.165535</v>
      </c>
      <c r="EB277">
        <v>0.172422</v>
      </c>
      <c r="EC277">
        <v>0.08978510000000001</v>
      </c>
      <c r="ED277">
        <v>0.0755089</v>
      </c>
      <c r="EE277">
        <v>25086.5</v>
      </c>
      <c r="EF277">
        <v>24507.4</v>
      </c>
      <c r="EG277">
        <v>30587.2</v>
      </c>
      <c r="EH277">
        <v>29853.8</v>
      </c>
      <c r="EI277">
        <v>38415.3</v>
      </c>
      <c r="EJ277">
        <v>36347</v>
      </c>
      <c r="EK277">
        <v>46775.6</v>
      </c>
      <c r="EL277">
        <v>44390.2</v>
      </c>
      <c r="EM277">
        <v>1.88288</v>
      </c>
      <c r="EN277">
        <v>1.89215</v>
      </c>
      <c r="EO277">
        <v>0.123121</v>
      </c>
      <c r="EP277">
        <v>0</v>
      </c>
      <c r="EQ277">
        <v>22.9845</v>
      </c>
      <c r="ER277">
        <v>999.9</v>
      </c>
      <c r="ES277">
        <v>37.1</v>
      </c>
      <c r="ET277">
        <v>30</v>
      </c>
      <c r="EU277">
        <v>17.3507</v>
      </c>
      <c r="EV277">
        <v>63.4155</v>
      </c>
      <c r="EW277">
        <v>24.0144</v>
      </c>
      <c r="EX277">
        <v>1</v>
      </c>
      <c r="EY277">
        <v>-0.123153</v>
      </c>
      <c r="EZ277">
        <v>1.20876</v>
      </c>
      <c r="FA277">
        <v>20.2396</v>
      </c>
      <c r="FB277">
        <v>5.22807</v>
      </c>
      <c r="FC277">
        <v>11.968</v>
      </c>
      <c r="FD277">
        <v>4.96945</v>
      </c>
      <c r="FE277">
        <v>3.28915</v>
      </c>
      <c r="FF277">
        <v>9999</v>
      </c>
      <c r="FG277">
        <v>9999</v>
      </c>
      <c r="FH277">
        <v>9999</v>
      </c>
      <c r="FI277">
        <v>377.6</v>
      </c>
      <c r="FJ277">
        <v>4.97273</v>
      </c>
      <c r="FK277">
        <v>1.87696</v>
      </c>
      <c r="FL277">
        <v>1.87502</v>
      </c>
      <c r="FM277">
        <v>1.87789</v>
      </c>
      <c r="FN277">
        <v>1.87457</v>
      </c>
      <c r="FO277">
        <v>1.87819</v>
      </c>
      <c r="FP277">
        <v>1.87531</v>
      </c>
      <c r="FQ277">
        <v>1.87638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4.64</v>
      </c>
      <c r="GF277">
        <v>0.1989</v>
      </c>
      <c r="GG277">
        <v>1.777354642861949</v>
      </c>
      <c r="GH277">
        <v>0.004141656873719072</v>
      </c>
      <c r="GI277">
        <v>-1.960372967482991E-06</v>
      </c>
      <c r="GJ277">
        <v>5.42736388890357E-10</v>
      </c>
      <c r="GK277">
        <v>-0.009777689371679627</v>
      </c>
      <c r="GL277">
        <v>0.002273355880072555</v>
      </c>
      <c r="GM277">
        <v>0.000541358641816816</v>
      </c>
      <c r="GN277">
        <v>-1.836191331155658E-06</v>
      </c>
      <c r="GO277">
        <v>-0</v>
      </c>
      <c r="GP277">
        <v>2096</v>
      </c>
      <c r="GQ277">
        <v>1</v>
      </c>
      <c r="GR277">
        <v>23</v>
      </c>
      <c r="GS277">
        <v>7246.2</v>
      </c>
      <c r="GT277">
        <v>7246.2</v>
      </c>
      <c r="GU277">
        <v>2.4707</v>
      </c>
      <c r="GV277">
        <v>2.51953</v>
      </c>
      <c r="GW277">
        <v>1.39893</v>
      </c>
      <c r="GX277">
        <v>2.33521</v>
      </c>
      <c r="GY277">
        <v>1.44897</v>
      </c>
      <c r="GZ277">
        <v>2.47192</v>
      </c>
      <c r="HA277">
        <v>34.715</v>
      </c>
      <c r="HB277">
        <v>15.1652</v>
      </c>
      <c r="HC277">
        <v>18</v>
      </c>
      <c r="HD277">
        <v>486.6</v>
      </c>
      <c r="HE277">
        <v>463.139</v>
      </c>
      <c r="HF277">
        <v>21.4861</v>
      </c>
      <c r="HG277">
        <v>25.4212</v>
      </c>
      <c r="HH277">
        <v>29.9999</v>
      </c>
      <c r="HI277">
        <v>25.3021</v>
      </c>
      <c r="HJ277">
        <v>25.3857</v>
      </c>
      <c r="HK277">
        <v>49.5687</v>
      </c>
      <c r="HL277">
        <v>19.4455</v>
      </c>
      <c r="HM277">
        <v>35.3632</v>
      </c>
      <c r="HN277">
        <v>21.4885</v>
      </c>
      <c r="HO277">
        <v>1155.52</v>
      </c>
      <c r="HP277">
        <v>14.357</v>
      </c>
      <c r="HQ277">
        <v>101.099</v>
      </c>
      <c r="HR277">
        <v>102.078</v>
      </c>
    </row>
    <row r="278" spans="1:226">
      <c r="A278">
        <v>262</v>
      </c>
      <c r="B278">
        <v>1664295902.6</v>
      </c>
      <c r="C278">
        <v>2795.599999904633</v>
      </c>
      <c r="D278" t="s">
        <v>885</v>
      </c>
      <c r="E278" t="s">
        <v>886</v>
      </c>
      <c r="F278">
        <v>5</v>
      </c>
      <c r="G278" t="s">
        <v>353</v>
      </c>
      <c r="H278" t="s">
        <v>748</v>
      </c>
      <c r="I278">
        <v>1664295894.85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1159.143156329005</v>
      </c>
      <c r="AK278">
        <v>1114.576181818181</v>
      </c>
      <c r="AL278">
        <v>3.264218181818015</v>
      </c>
      <c r="AM278">
        <v>63.45</v>
      </c>
      <c r="AN278">
        <f>(AP278 - AO278 + BO278*1E3/(8.314*(BQ278+273.15)) * AR278/BN278 * AQ278) * BN278/(100*BB278) * 1000/(1000 - AP278)</f>
        <v>0</v>
      </c>
      <c r="AO278">
        <v>14.29200653802703</v>
      </c>
      <c r="AP278">
        <v>18.35865034965037</v>
      </c>
      <c r="AQ278">
        <v>-6.953452210352033E-06</v>
      </c>
      <c r="AR278">
        <v>96.67951162515486</v>
      </c>
      <c r="AS278">
        <v>7</v>
      </c>
      <c r="AT278">
        <v>1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1664295894.85</v>
      </c>
      <c r="BH278">
        <v>1070.616071428571</v>
      </c>
      <c r="BI278">
        <v>1127.221071428572</v>
      </c>
      <c r="BJ278">
        <v>18.35291428571429</v>
      </c>
      <c r="BK278">
        <v>14.25095714285714</v>
      </c>
      <c r="BL278">
        <v>1065.995</v>
      </c>
      <c r="BM278">
        <v>18.15399642857143</v>
      </c>
      <c r="BN278">
        <v>500.0641071428572</v>
      </c>
      <c r="BO278">
        <v>91.09156428571428</v>
      </c>
      <c r="BP278">
        <v>0.1000401821428571</v>
      </c>
      <c r="BQ278">
        <v>24.47298571428572</v>
      </c>
      <c r="BR278">
        <v>25.00701428571429</v>
      </c>
      <c r="BS278">
        <v>999.9000000000002</v>
      </c>
      <c r="BT278">
        <v>0</v>
      </c>
      <c r="BU278">
        <v>0</v>
      </c>
      <c r="BV278">
        <v>10019.5</v>
      </c>
      <c r="BW278">
        <v>0</v>
      </c>
      <c r="BX278">
        <v>8.36562607142857</v>
      </c>
      <c r="BY278">
        <v>-56.60497857142857</v>
      </c>
      <c r="BZ278">
        <v>1090.632142857143</v>
      </c>
      <c r="CA278">
        <v>1143.518214285715</v>
      </c>
      <c r="CB278">
        <v>4.101953214285714</v>
      </c>
      <c r="CC278">
        <v>1127.221071428572</v>
      </c>
      <c r="CD278">
        <v>14.25095714285714</v>
      </c>
      <c r="CE278">
        <v>1.671795357142857</v>
      </c>
      <c r="CF278">
        <v>1.2981425</v>
      </c>
      <c r="CG278">
        <v>14.63698928571428</v>
      </c>
      <c r="CH278">
        <v>10.77731071428571</v>
      </c>
      <c r="CI278">
        <v>1999.993928571429</v>
      </c>
      <c r="CJ278">
        <v>0.9799988571428571</v>
      </c>
      <c r="CK278">
        <v>0.02000161071428571</v>
      </c>
      <c r="CL278">
        <v>0</v>
      </c>
      <c r="CM278">
        <v>870.8280000000001</v>
      </c>
      <c r="CN278">
        <v>5.000560000000001</v>
      </c>
      <c r="CO278">
        <v>17360.38571428571</v>
      </c>
      <c r="CP278">
        <v>17294.825</v>
      </c>
      <c r="CQ278">
        <v>38.30128571428572</v>
      </c>
      <c r="CR278">
        <v>38.51992857142857</v>
      </c>
      <c r="CS278">
        <v>37.66714285714285</v>
      </c>
      <c r="CT278">
        <v>37.40389285714286</v>
      </c>
      <c r="CU278">
        <v>38.73410714285713</v>
      </c>
      <c r="CV278">
        <v>1955.093928571429</v>
      </c>
      <c r="CW278">
        <v>39.9</v>
      </c>
      <c r="CX278">
        <v>0</v>
      </c>
      <c r="CY278">
        <v>1664295918.9</v>
      </c>
      <c r="CZ278">
        <v>0</v>
      </c>
      <c r="DA278">
        <v>0</v>
      </c>
      <c r="DB278" t="s">
        <v>356</v>
      </c>
      <c r="DC278">
        <v>1663861122</v>
      </c>
      <c r="DD278">
        <v>1663861125</v>
      </c>
      <c r="DE278">
        <v>0</v>
      </c>
      <c r="DF278">
        <v>-0.287</v>
      </c>
      <c r="DG278">
        <v>-0.004</v>
      </c>
      <c r="DH278">
        <v>3.172</v>
      </c>
      <c r="DI278">
        <v>0.178</v>
      </c>
      <c r="DJ278">
        <v>400</v>
      </c>
      <c r="DK278">
        <v>17</v>
      </c>
      <c r="DL278">
        <v>0.18</v>
      </c>
      <c r="DM278">
        <v>0.07000000000000001</v>
      </c>
      <c r="DN278">
        <v>-56.66806829268292</v>
      </c>
      <c r="DO278">
        <v>1.42909337979079</v>
      </c>
      <c r="DP278">
        <v>0.2637868443242547</v>
      </c>
      <c r="DQ278">
        <v>0</v>
      </c>
      <c r="DR278">
        <v>4.126510243902438</v>
      </c>
      <c r="DS278">
        <v>-0.4717131010452943</v>
      </c>
      <c r="DT278">
        <v>0.04704525835923157</v>
      </c>
      <c r="DU278">
        <v>0</v>
      </c>
      <c r="DV278">
        <v>0</v>
      </c>
      <c r="DW278">
        <v>2</v>
      </c>
      <c r="DX278" t="s">
        <v>357</v>
      </c>
      <c r="DY278">
        <v>2.98121</v>
      </c>
      <c r="DZ278">
        <v>2.72887</v>
      </c>
      <c r="EA278">
        <v>0.167417</v>
      </c>
      <c r="EB278">
        <v>0.174333</v>
      </c>
      <c r="EC278">
        <v>0.0898094</v>
      </c>
      <c r="ED278">
        <v>0.0757123</v>
      </c>
      <c r="EE278">
        <v>25030</v>
      </c>
      <c r="EF278">
        <v>24451.2</v>
      </c>
      <c r="EG278">
        <v>30587.2</v>
      </c>
      <c r="EH278">
        <v>29854.2</v>
      </c>
      <c r="EI278">
        <v>38414.7</v>
      </c>
      <c r="EJ278">
        <v>36339.5</v>
      </c>
      <c r="EK278">
        <v>46776</v>
      </c>
      <c r="EL278">
        <v>44390.8</v>
      </c>
      <c r="EM278">
        <v>1.88305</v>
      </c>
      <c r="EN278">
        <v>1.89205</v>
      </c>
      <c r="EO278">
        <v>0.123672</v>
      </c>
      <c r="EP278">
        <v>0</v>
      </c>
      <c r="EQ278">
        <v>22.9801</v>
      </c>
      <c r="ER278">
        <v>999.9</v>
      </c>
      <c r="ES278">
        <v>37.1</v>
      </c>
      <c r="ET278">
        <v>30</v>
      </c>
      <c r="EU278">
        <v>17.3523</v>
      </c>
      <c r="EV278">
        <v>63.8354</v>
      </c>
      <c r="EW278">
        <v>23.7139</v>
      </c>
      <c r="EX278">
        <v>1</v>
      </c>
      <c r="EY278">
        <v>-0.123181</v>
      </c>
      <c r="EZ278">
        <v>1.21816</v>
      </c>
      <c r="FA278">
        <v>20.2403</v>
      </c>
      <c r="FB278">
        <v>5.22987</v>
      </c>
      <c r="FC278">
        <v>11.968</v>
      </c>
      <c r="FD278">
        <v>4.9705</v>
      </c>
      <c r="FE278">
        <v>3.2895</v>
      </c>
      <c r="FF278">
        <v>9999</v>
      </c>
      <c r="FG278">
        <v>9999</v>
      </c>
      <c r="FH278">
        <v>9999</v>
      </c>
      <c r="FI278">
        <v>377.6</v>
      </c>
      <c r="FJ278">
        <v>4.97274</v>
      </c>
      <c r="FK278">
        <v>1.87686</v>
      </c>
      <c r="FL278">
        <v>1.875</v>
      </c>
      <c r="FM278">
        <v>1.8778</v>
      </c>
      <c r="FN278">
        <v>1.87454</v>
      </c>
      <c r="FO278">
        <v>1.87812</v>
      </c>
      <c r="FP278">
        <v>1.87529</v>
      </c>
      <c r="FQ278">
        <v>1.87637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4.67</v>
      </c>
      <c r="GF278">
        <v>0.1991</v>
      </c>
      <c r="GG278">
        <v>1.777354642861949</v>
      </c>
      <c r="GH278">
        <v>0.004141656873719072</v>
      </c>
      <c r="GI278">
        <v>-1.960372967482991E-06</v>
      </c>
      <c r="GJ278">
        <v>5.42736388890357E-10</v>
      </c>
      <c r="GK278">
        <v>-0.009777689371679627</v>
      </c>
      <c r="GL278">
        <v>0.002273355880072555</v>
      </c>
      <c r="GM278">
        <v>0.000541358641816816</v>
      </c>
      <c r="GN278">
        <v>-1.836191331155658E-06</v>
      </c>
      <c r="GO278">
        <v>-0</v>
      </c>
      <c r="GP278">
        <v>2096</v>
      </c>
      <c r="GQ278">
        <v>1</v>
      </c>
      <c r="GR278">
        <v>23</v>
      </c>
      <c r="GS278">
        <v>7246.3</v>
      </c>
      <c r="GT278">
        <v>7246.3</v>
      </c>
      <c r="GU278">
        <v>2.5061</v>
      </c>
      <c r="GV278">
        <v>2.52197</v>
      </c>
      <c r="GW278">
        <v>1.39893</v>
      </c>
      <c r="GX278">
        <v>2.33521</v>
      </c>
      <c r="GY278">
        <v>1.44897</v>
      </c>
      <c r="GZ278">
        <v>2.4585</v>
      </c>
      <c r="HA278">
        <v>34.715</v>
      </c>
      <c r="HB278">
        <v>15.1477</v>
      </c>
      <c r="HC278">
        <v>18</v>
      </c>
      <c r="HD278">
        <v>486.677</v>
      </c>
      <c r="HE278">
        <v>463.05</v>
      </c>
      <c r="HF278">
        <v>21.4824</v>
      </c>
      <c r="HG278">
        <v>25.418</v>
      </c>
      <c r="HH278">
        <v>29.9999</v>
      </c>
      <c r="HI278">
        <v>25.2995</v>
      </c>
      <c r="HJ278">
        <v>25.3826</v>
      </c>
      <c r="HK278">
        <v>50.1796</v>
      </c>
      <c r="HL278">
        <v>19.4455</v>
      </c>
      <c r="HM278">
        <v>35.3632</v>
      </c>
      <c r="HN278">
        <v>21.4701</v>
      </c>
      <c r="HO278">
        <v>1175.6</v>
      </c>
      <c r="HP278">
        <v>14.39</v>
      </c>
      <c r="HQ278">
        <v>101.1</v>
      </c>
      <c r="HR278">
        <v>102.08</v>
      </c>
    </row>
    <row r="279" spans="1:226">
      <c r="A279">
        <v>263</v>
      </c>
      <c r="B279">
        <v>1664295907.6</v>
      </c>
      <c r="C279">
        <v>2800.599999904633</v>
      </c>
      <c r="D279" t="s">
        <v>887</v>
      </c>
      <c r="E279" t="s">
        <v>888</v>
      </c>
      <c r="F279">
        <v>5</v>
      </c>
      <c r="G279" t="s">
        <v>353</v>
      </c>
      <c r="H279" t="s">
        <v>748</v>
      </c>
      <c r="I279">
        <v>1664295900.137037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1177.607833281385</v>
      </c>
      <c r="AK279">
        <v>1131.89703030303</v>
      </c>
      <c r="AL279">
        <v>3.49112207792202</v>
      </c>
      <c r="AM279">
        <v>63.45</v>
      </c>
      <c r="AN279">
        <f>(AP279 - AO279 + BO279*1E3/(8.314*(BQ279+273.15)) * AR279/BN279 * AQ279) * BN279/(100*BB279) * 1000/(1000 - AP279)</f>
        <v>0</v>
      </c>
      <c r="AO279">
        <v>14.31279864948504</v>
      </c>
      <c r="AP279">
        <v>18.35533496503497</v>
      </c>
      <c r="AQ279">
        <v>1.935059776100215E-05</v>
      </c>
      <c r="AR279">
        <v>96.67951162515486</v>
      </c>
      <c r="AS279">
        <v>7</v>
      </c>
      <c r="AT279">
        <v>1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1664295900.137037</v>
      </c>
      <c r="BH279">
        <v>1087.937407407407</v>
      </c>
      <c r="BI279">
        <v>1144.876666666667</v>
      </c>
      <c r="BJ279">
        <v>18.3547037037037</v>
      </c>
      <c r="BK279">
        <v>14.288</v>
      </c>
      <c r="BL279">
        <v>1083.284444444444</v>
      </c>
      <c r="BM279">
        <v>18.15574074074074</v>
      </c>
      <c r="BN279">
        <v>500.077925925926</v>
      </c>
      <c r="BO279">
        <v>91.09238518518519</v>
      </c>
      <c r="BP279">
        <v>0.100084237037037</v>
      </c>
      <c r="BQ279">
        <v>24.46721481481481</v>
      </c>
      <c r="BR279">
        <v>25.01248148148148</v>
      </c>
      <c r="BS279">
        <v>999.9000000000001</v>
      </c>
      <c r="BT279">
        <v>0</v>
      </c>
      <c r="BU279">
        <v>0</v>
      </c>
      <c r="BV279">
        <v>10022.45555555555</v>
      </c>
      <c r="BW279">
        <v>0</v>
      </c>
      <c r="BX279">
        <v>8.36389037037037</v>
      </c>
      <c r="BY279">
        <v>-56.9392962962963</v>
      </c>
      <c r="BZ279">
        <v>1108.278518518518</v>
      </c>
      <c r="CA279">
        <v>1161.472222222222</v>
      </c>
      <c r="CB279">
        <v>4.066707777777777</v>
      </c>
      <c r="CC279">
        <v>1144.876666666667</v>
      </c>
      <c r="CD279">
        <v>14.288</v>
      </c>
      <c r="CE279">
        <v>1.671973703703704</v>
      </c>
      <c r="CF279">
        <v>1.301527037037037</v>
      </c>
      <c r="CG279">
        <v>14.63864444444445</v>
      </c>
      <c r="CH279">
        <v>10.81647407407407</v>
      </c>
      <c r="CI279">
        <v>2000.006296296297</v>
      </c>
      <c r="CJ279">
        <v>0.979999</v>
      </c>
      <c r="CK279">
        <v>0.0200015</v>
      </c>
      <c r="CL279">
        <v>0</v>
      </c>
      <c r="CM279">
        <v>870.0171481481483</v>
      </c>
      <c r="CN279">
        <v>5.000560000000001</v>
      </c>
      <c r="CO279">
        <v>17345.12592592592</v>
      </c>
      <c r="CP279">
        <v>17294.93333333333</v>
      </c>
      <c r="CQ279">
        <v>38.28233333333333</v>
      </c>
      <c r="CR279">
        <v>38.52066666666666</v>
      </c>
      <c r="CS279">
        <v>37.66633333333333</v>
      </c>
      <c r="CT279">
        <v>37.405</v>
      </c>
      <c r="CU279">
        <v>38.72648148148148</v>
      </c>
      <c r="CV279">
        <v>1955.106296296296</v>
      </c>
      <c r="CW279">
        <v>39.9</v>
      </c>
      <c r="CX279">
        <v>0</v>
      </c>
      <c r="CY279">
        <v>1664295923.7</v>
      </c>
      <c r="CZ279">
        <v>0</v>
      </c>
      <c r="DA279">
        <v>0</v>
      </c>
      <c r="DB279" t="s">
        <v>356</v>
      </c>
      <c r="DC279">
        <v>1663861122</v>
      </c>
      <c r="DD279">
        <v>1663861125</v>
      </c>
      <c r="DE279">
        <v>0</v>
      </c>
      <c r="DF279">
        <v>-0.287</v>
      </c>
      <c r="DG279">
        <v>-0.004</v>
      </c>
      <c r="DH279">
        <v>3.172</v>
      </c>
      <c r="DI279">
        <v>0.178</v>
      </c>
      <c r="DJ279">
        <v>400</v>
      </c>
      <c r="DK279">
        <v>17</v>
      </c>
      <c r="DL279">
        <v>0.18</v>
      </c>
      <c r="DM279">
        <v>0.07000000000000001</v>
      </c>
      <c r="DN279">
        <v>-56.87186829268293</v>
      </c>
      <c r="DO279">
        <v>-2.945981184669157</v>
      </c>
      <c r="DP279">
        <v>0.5539576691756769</v>
      </c>
      <c r="DQ279">
        <v>0</v>
      </c>
      <c r="DR279">
        <v>4.092547317073171</v>
      </c>
      <c r="DS279">
        <v>-0.4273549128919822</v>
      </c>
      <c r="DT279">
        <v>0.04325109427767736</v>
      </c>
      <c r="DU279">
        <v>0</v>
      </c>
      <c r="DV279">
        <v>0</v>
      </c>
      <c r="DW279">
        <v>2</v>
      </c>
      <c r="DX279" t="s">
        <v>357</v>
      </c>
      <c r="DY279">
        <v>2.98098</v>
      </c>
      <c r="DZ279">
        <v>2.7286</v>
      </c>
      <c r="EA279">
        <v>0.169044</v>
      </c>
      <c r="EB279">
        <v>0.175857</v>
      </c>
      <c r="EC279">
        <v>0.0897968</v>
      </c>
      <c r="ED279">
        <v>0.075757</v>
      </c>
      <c r="EE279">
        <v>24980.7</v>
      </c>
      <c r="EF279">
        <v>24405.9</v>
      </c>
      <c r="EG279">
        <v>30586.8</v>
      </c>
      <c r="EH279">
        <v>29854</v>
      </c>
      <c r="EI279">
        <v>38414.7</v>
      </c>
      <c r="EJ279">
        <v>36337.2</v>
      </c>
      <c r="EK279">
        <v>46775.2</v>
      </c>
      <c r="EL279">
        <v>44390</v>
      </c>
      <c r="EM279">
        <v>1.88305</v>
      </c>
      <c r="EN279">
        <v>1.89225</v>
      </c>
      <c r="EO279">
        <v>0.1247</v>
      </c>
      <c r="EP279">
        <v>0</v>
      </c>
      <c r="EQ279">
        <v>22.9781</v>
      </c>
      <c r="ER279">
        <v>999.9</v>
      </c>
      <c r="ES279">
        <v>37.1</v>
      </c>
      <c r="ET279">
        <v>30</v>
      </c>
      <c r="EU279">
        <v>17.353</v>
      </c>
      <c r="EV279">
        <v>63.5454</v>
      </c>
      <c r="EW279">
        <v>23.6298</v>
      </c>
      <c r="EX279">
        <v>1</v>
      </c>
      <c r="EY279">
        <v>-0.123318</v>
      </c>
      <c r="EZ279">
        <v>1.25087</v>
      </c>
      <c r="FA279">
        <v>20.2401</v>
      </c>
      <c r="FB279">
        <v>5.23032</v>
      </c>
      <c r="FC279">
        <v>11.968</v>
      </c>
      <c r="FD279">
        <v>4.97075</v>
      </c>
      <c r="FE279">
        <v>3.28965</v>
      </c>
      <c r="FF279">
        <v>9999</v>
      </c>
      <c r="FG279">
        <v>9999</v>
      </c>
      <c r="FH279">
        <v>9999</v>
      </c>
      <c r="FI279">
        <v>377.6</v>
      </c>
      <c r="FJ279">
        <v>4.97273</v>
      </c>
      <c r="FK279">
        <v>1.87687</v>
      </c>
      <c r="FL279">
        <v>1.875</v>
      </c>
      <c r="FM279">
        <v>1.8778</v>
      </c>
      <c r="FN279">
        <v>1.87454</v>
      </c>
      <c r="FO279">
        <v>1.87812</v>
      </c>
      <c r="FP279">
        <v>1.87529</v>
      </c>
      <c r="FQ279">
        <v>1.87636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4.7</v>
      </c>
      <c r="GF279">
        <v>0.1989</v>
      </c>
      <c r="GG279">
        <v>1.777354642861949</v>
      </c>
      <c r="GH279">
        <v>0.004141656873719072</v>
      </c>
      <c r="GI279">
        <v>-1.960372967482991E-06</v>
      </c>
      <c r="GJ279">
        <v>5.42736388890357E-10</v>
      </c>
      <c r="GK279">
        <v>-0.009777689371679627</v>
      </c>
      <c r="GL279">
        <v>0.002273355880072555</v>
      </c>
      <c r="GM279">
        <v>0.000541358641816816</v>
      </c>
      <c r="GN279">
        <v>-1.836191331155658E-06</v>
      </c>
      <c r="GO279">
        <v>-0</v>
      </c>
      <c r="GP279">
        <v>2096</v>
      </c>
      <c r="GQ279">
        <v>1</v>
      </c>
      <c r="GR279">
        <v>23</v>
      </c>
      <c r="GS279">
        <v>7246.4</v>
      </c>
      <c r="GT279">
        <v>7246.4</v>
      </c>
      <c r="GU279">
        <v>2.5354</v>
      </c>
      <c r="GV279">
        <v>2.52075</v>
      </c>
      <c r="GW279">
        <v>1.39893</v>
      </c>
      <c r="GX279">
        <v>2.33521</v>
      </c>
      <c r="GY279">
        <v>1.44897</v>
      </c>
      <c r="GZ279">
        <v>2.48535</v>
      </c>
      <c r="HA279">
        <v>34.715</v>
      </c>
      <c r="HB279">
        <v>15.139</v>
      </c>
      <c r="HC279">
        <v>18</v>
      </c>
      <c r="HD279">
        <v>486.661</v>
      </c>
      <c r="HE279">
        <v>463.159</v>
      </c>
      <c r="HF279">
        <v>21.4717</v>
      </c>
      <c r="HG279">
        <v>25.4159</v>
      </c>
      <c r="HH279">
        <v>29.9999</v>
      </c>
      <c r="HI279">
        <v>25.2973</v>
      </c>
      <c r="HJ279">
        <v>25.3804</v>
      </c>
      <c r="HK279">
        <v>50.7831</v>
      </c>
      <c r="HL279">
        <v>19.1472</v>
      </c>
      <c r="HM279">
        <v>35.3632</v>
      </c>
      <c r="HN279">
        <v>21.4529</v>
      </c>
      <c r="HO279">
        <v>1189.18</v>
      </c>
      <c r="HP279">
        <v>14.4269</v>
      </c>
      <c r="HQ279">
        <v>101.098</v>
      </c>
      <c r="HR279">
        <v>102.078</v>
      </c>
    </row>
    <row r="280" spans="1:226">
      <c r="A280">
        <v>264</v>
      </c>
      <c r="B280">
        <v>1664295912.6</v>
      </c>
      <c r="C280">
        <v>2805.599999904633</v>
      </c>
      <c r="D280" t="s">
        <v>889</v>
      </c>
      <c r="E280" t="s">
        <v>890</v>
      </c>
      <c r="F280">
        <v>5</v>
      </c>
      <c r="G280" t="s">
        <v>353</v>
      </c>
      <c r="H280" t="s">
        <v>748</v>
      </c>
      <c r="I280">
        <v>1664295904.565517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1193.617265870129</v>
      </c>
      <c r="AK280">
        <v>1148.622787878787</v>
      </c>
      <c r="AL280">
        <v>3.340716883116821</v>
      </c>
      <c r="AM280">
        <v>63.45</v>
      </c>
      <c r="AN280">
        <f>(AP280 - AO280 + BO280*1E3/(8.314*(BQ280+273.15)) * AR280/BN280 * AQ280) * BN280/(100*BB280) * 1000/(1000 - AP280)</f>
        <v>0</v>
      </c>
      <c r="AO280">
        <v>14.3315779438857</v>
      </c>
      <c r="AP280">
        <v>18.35074125874126</v>
      </c>
      <c r="AQ280">
        <v>-1.492676699799381E-05</v>
      </c>
      <c r="AR280">
        <v>96.67951162515486</v>
      </c>
      <c r="AS280">
        <v>7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1664295904.565517</v>
      </c>
      <c r="BH280">
        <v>1102.574137931035</v>
      </c>
      <c r="BI280">
        <v>1159.596896551724</v>
      </c>
      <c r="BJ280">
        <v>18.35465862068966</v>
      </c>
      <c r="BK280">
        <v>14.3156</v>
      </c>
      <c r="BL280">
        <v>1097.894137931034</v>
      </c>
      <c r="BM280">
        <v>18.15570344827586</v>
      </c>
      <c r="BN280">
        <v>500.080448275862</v>
      </c>
      <c r="BO280">
        <v>91.09297586206895</v>
      </c>
      <c r="BP280">
        <v>0.1001246586206897</v>
      </c>
      <c r="BQ280">
        <v>24.4621724137931</v>
      </c>
      <c r="BR280">
        <v>25.01797586206897</v>
      </c>
      <c r="BS280">
        <v>999.9000000000002</v>
      </c>
      <c r="BT280">
        <v>0</v>
      </c>
      <c r="BU280">
        <v>0</v>
      </c>
      <c r="BV280">
        <v>10016.35344827586</v>
      </c>
      <c r="BW280">
        <v>0</v>
      </c>
      <c r="BX280">
        <v>8.383412758620691</v>
      </c>
      <c r="BY280">
        <v>-57.02372758620689</v>
      </c>
      <c r="BZ280">
        <v>1123.188620689655</v>
      </c>
      <c r="CA280">
        <v>1176.438620689655</v>
      </c>
      <c r="CB280">
        <v>4.039062413793103</v>
      </c>
      <c r="CC280">
        <v>1159.596896551724</v>
      </c>
      <c r="CD280">
        <v>14.3156</v>
      </c>
      <c r="CE280">
        <v>1.671979655172414</v>
      </c>
      <c r="CF280">
        <v>1.30405</v>
      </c>
      <c r="CG280">
        <v>14.63870689655173</v>
      </c>
      <c r="CH280">
        <v>10.84559655172414</v>
      </c>
      <c r="CI280">
        <v>2000.012413793103</v>
      </c>
      <c r="CJ280">
        <v>0.9799989999999998</v>
      </c>
      <c r="CK280">
        <v>0.0200015</v>
      </c>
      <c r="CL280">
        <v>0</v>
      </c>
      <c r="CM280">
        <v>869.3706206896552</v>
      </c>
      <c r="CN280">
        <v>5.000560000000001</v>
      </c>
      <c r="CO280">
        <v>17332.51724137931</v>
      </c>
      <c r="CP280">
        <v>17294.96551724138</v>
      </c>
      <c r="CQ280">
        <v>38.29513793103448</v>
      </c>
      <c r="CR280">
        <v>38.51496551724138</v>
      </c>
      <c r="CS280">
        <v>37.61824137931034</v>
      </c>
      <c r="CT280">
        <v>37.37272413793102</v>
      </c>
      <c r="CU280">
        <v>38.70868965517241</v>
      </c>
      <c r="CV280">
        <v>1955.112413793103</v>
      </c>
      <c r="CW280">
        <v>39.90000000000001</v>
      </c>
      <c r="CX280">
        <v>0</v>
      </c>
      <c r="CY280">
        <v>1664295928.5</v>
      </c>
      <c r="CZ280">
        <v>0</v>
      </c>
      <c r="DA280">
        <v>0</v>
      </c>
      <c r="DB280" t="s">
        <v>356</v>
      </c>
      <c r="DC280">
        <v>1663861122</v>
      </c>
      <c r="DD280">
        <v>1663861125</v>
      </c>
      <c r="DE280">
        <v>0</v>
      </c>
      <c r="DF280">
        <v>-0.287</v>
      </c>
      <c r="DG280">
        <v>-0.004</v>
      </c>
      <c r="DH280">
        <v>3.172</v>
      </c>
      <c r="DI280">
        <v>0.178</v>
      </c>
      <c r="DJ280">
        <v>400</v>
      </c>
      <c r="DK280">
        <v>17</v>
      </c>
      <c r="DL280">
        <v>0.18</v>
      </c>
      <c r="DM280">
        <v>0.07000000000000001</v>
      </c>
      <c r="DN280">
        <v>-56.93814500000001</v>
      </c>
      <c r="DO280">
        <v>-2.469955722326329</v>
      </c>
      <c r="DP280">
        <v>0.5371569128057464</v>
      </c>
      <c r="DQ280">
        <v>0</v>
      </c>
      <c r="DR280">
        <v>4.0551925</v>
      </c>
      <c r="DS280">
        <v>-0.3523177485928818</v>
      </c>
      <c r="DT280">
        <v>0.03533383298978469</v>
      </c>
      <c r="DU280">
        <v>0</v>
      </c>
      <c r="DV280">
        <v>0</v>
      </c>
      <c r="DW280">
        <v>2</v>
      </c>
      <c r="DX280" t="s">
        <v>357</v>
      </c>
      <c r="DY280">
        <v>2.981</v>
      </c>
      <c r="DZ280">
        <v>2.7285</v>
      </c>
      <c r="EA280">
        <v>0.170605</v>
      </c>
      <c r="EB280">
        <v>0.177388</v>
      </c>
      <c r="EC280">
        <v>0.08978369999999999</v>
      </c>
      <c r="ED280">
        <v>0.075891</v>
      </c>
      <c r="EE280">
        <v>24934.5</v>
      </c>
      <c r="EF280">
        <v>24361.4</v>
      </c>
      <c r="EG280">
        <v>30587.6</v>
      </c>
      <c r="EH280">
        <v>29855</v>
      </c>
      <c r="EI280">
        <v>38416.2</v>
      </c>
      <c r="EJ280">
        <v>36333.4</v>
      </c>
      <c r="EK280">
        <v>46776.2</v>
      </c>
      <c r="EL280">
        <v>44391.8</v>
      </c>
      <c r="EM280">
        <v>1.88297</v>
      </c>
      <c r="EN280">
        <v>1.89255</v>
      </c>
      <c r="EO280">
        <v>0.124667</v>
      </c>
      <c r="EP280">
        <v>0</v>
      </c>
      <c r="EQ280">
        <v>22.9757</v>
      </c>
      <c r="ER280">
        <v>999.9</v>
      </c>
      <c r="ES280">
        <v>37.1</v>
      </c>
      <c r="ET280">
        <v>30</v>
      </c>
      <c r="EU280">
        <v>17.3518</v>
      </c>
      <c r="EV280">
        <v>63.7654</v>
      </c>
      <c r="EW280">
        <v>23.5617</v>
      </c>
      <c r="EX280">
        <v>1</v>
      </c>
      <c r="EY280">
        <v>-0.12374</v>
      </c>
      <c r="EZ280">
        <v>1.28602</v>
      </c>
      <c r="FA280">
        <v>20.2398</v>
      </c>
      <c r="FB280">
        <v>5.23122</v>
      </c>
      <c r="FC280">
        <v>11.968</v>
      </c>
      <c r="FD280">
        <v>4.9707</v>
      </c>
      <c r="FE280">
        <v>3.28965</v>
      </c>
      <c r="FF280">
        <v>9999</v>
      </c>
      <c r="FG280">
        <v>9999</v>
      </c>
      <c r="FH280">
        <v>9999</v>
      </c>
      <c r="FI280">
        <v>377.6</v>
      </c>
      <c r="FJ280">
        <v>4.97273</v>
      </c>
      <c r="FK280">
        <v>1.87687</v>
      </c>
      <c r="FL280">
        <v>1.875</v>
      </c>
      <c r="FM280">
        <v>1.87782</v>
      </c>
      <c r="FN280">
        <v>1.87454</v>
      </c>
      <c r="FO280">
        <v>1.87818</v>
      </c>
      <c r="FP280">
        <v>1.87531</v>
      </c>
      <c r="FQ280">
        <v>1.87637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4.73</v>
      </c>
      <c r="GF280">
        <v>0.1989</v>
      </c>
      <c r="GG280">
        <v>1.777354642861949</v>
      </c>
      <c r="GH280">
        <v>0.004141656873719072</v>
      </c>
      <c r="GI280">
        <v>-1.960372967482991E-06</v>
      </c>
      <c r="GJ280">
        <v>5.42736388890357E-10</v>
      </c>
      <c r="GK280">
        <v>-0.009777689371679627</v>
      </c>
      <c r="GL280">
        <v>0.002273355880072555</v>
      </c>
      <c r="GM280">
        <v>0.000541358641816816</v>
      </c>
      <c r="GN280">
        <v>-1.836191331155658E-06</v>
      </c>
      <c r="GO280">
        <v>-0</v>
      </c>
      <c r="GP280">
        <v>2096</v>
      </c>
      <c r="GQ280">
        <v>1</v>
      </c>
      <c r="GR280">
        <v>23</v>
      </c>
      <c r="GS280">
        <v>7246.5</v>
      </c>
      <c r="GT280">
        <v>7246.5</v>
      </c>
      <c r="GU280">
        <v>2.56226</v>
      </c>
      <c r="GV280">
        <v>2.52319</v>
      </c>
      <c r="GW280">
        <v>1.39893</v>
      </c>
      <c r="GX280">
        <v>2.33521</v>
      </c>
      <c r="GY280">
        <v>1.44897</v>
      </c>
      <c r="GZ280">
        <v>2.46704</v>
      </c>
      <c r="HA280">
        <v>34.715</v>
      </c>
      <c r="HB280">
        <v>15.139</v>
      </c>
      <c r="HC280">
        <v>18</v>
      </c>
      <c r="HD280">
        <v>486.606</v>
      </c>
      <c r="HE280">
        <v>463.336</v>
      </c>
      <c r="HF280">
        <v>21.4548</v>
      </c>
      <c r="HG280">
        <v>25.4137</v>
      </c>
      <c r="HH280">
        <v>29.9999</v>
      </c>
      <c r="HI280">
        <v>25.2952</v>
      </c>
      <c r="HJ280">
        <v>25.3788</v>
      </c>
      <c r="HK280">
        <v>51.3206</v>
      </c>
      <c r="HL280">
        <v>18.8411</v>
      </c>
      <c r="HM280">
        <v>35.3632</v>
      </c>
      <c r="HN280">
        <v>21.428</v>
      </c>
      <c r="HO280">
        <v>1209.26</v>
      </c>
      <c r="HP280">
        <v>14.4648</v>
      </c>
      <c r="HQ280">
        <v>101.1</v>
      </c>
      <c r="HR280">
        <v>102.082</v>
      </c>
    </row>
    <row r="281" spans="1:226">
      <c r="A281">
        <v>265</v>
      </c>
      <c r="B281">
        <v>1664295917.6</v>
      </c>
      <c r="C281">
        <v>2810.599999904633</v>
      </c>
      <c r="D281" t="s">
        <v>891</v>
      </c>
      <c r="E281" t="s">
        <v>892</v>
      </c>
      <c r="F281">
        <v>5</v>
      </c>
      <c r="G281" t="s">
        <v>353</v>
      </c>
      <c r="H281" t="s">
        <v>748</v>
      </c>
      <c r="I281">
        <v>1664295910.1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1210.480144069264</v>
      </c>
      <c r="AK281">
        <v>1165.37696969697</v>
      </c>
      <c r="AL281">
        <v>3.3526874458873</v>
      </c>
      <c r="AM281">
        <v>63.45</v>
      </c>
      <c r="AN281">
        <f>(AP281 - AO281 + BO281*1E3/(8.314*(BQ281+273.15)) * AR281/BN281 * AQ281) * BN281/(100*BB281) * 1000/(1000 - AP281)</f>
        <v>0</v>
      </c>
      <c r="AO281">
        <v>14.37338652177835</v>
      </c>
      <c r="AP281">
        <v>18.35449440559441</v>
      </c>
      <c r="AQ281">
        <v>-6.380365624965254E-06</v>
      </c>
      <c r="AR281">
        <v>96.67951162515486</v>
      </c>
      <c r="AS281">
        <v>7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1664295910.1</v>
      </c>
      <c r="BH281">
        <v>1120.885555555556</v>
      </c>
      <c r="BI281">
        <v>1178.128148148148</v>
      </c>
      <c r="BJ281">
        <v>18.35402592592592</v>
      </c>
      <c r="BK281">
        <v>14.34876666666667</v>
      </c>
      <c r="BL281">
        <v>1116.172222222222</v>
      </c>
      <c r="BM281">
        <v>18.15507777777778</v>
      </c>
      <c r="BN281">
        <v>500.0761481481481</v>
      </c>
      <c r="BO281">
        <v>91.09341481481481</v>
      </c>
      <c r="BP281">
        <v>0.100071437037037</v>
      </c>
      <c r="BQ281">
        <v>24.4566925925926</v>
      </c>
      <c r="BR281">
        <v>25.01959259259259</v>
      </c>
      <c r="BS281">
        <v>999.9000000000001</v>
      </c>
      <c r="BT281">
        <v>0</v>
      </c>
      <c r="BU281">
        <v>0</v>
      </c>
      <c r="BV281">
        <v>10007.47037037037</v>
      </c>
      <c r="BW281">
        <v>0</v>
      </c>
      <c r="BX281">
        <v>8.395098148148149</v>
      </c>
      <c r="BY281">
        <v>-57.24378148148148</v>
      </c>
      <c r="BZ281">
        <v>1141.841851851852</v>
      </c>
      <c r="CA281">
        <v>1195.27962962963</v>
      </c>
      <c r="CB281">
        <v>4.005254814814815</v>
      </c>
      <c r="CC281">
        <v>1178.128148148148</v>
      </c>
      <c r="CD281">
        <v>14.34876666666667</v>
      </c>
      <c r="CE281">
        <v>1.67192962962963</v>
      </c>
      <c r="CF281">
        <v>1.307077777777778</v>
      </c>
      <c r="CG281">
        <v>14.63824814814815</v>
      </c>
      <c r="CH281">
        <v>10.88045555555555</v>
      </c>
      <c r="CI281">
        <v>2000.014444444445</v>
      </c>
      <c r="CJ281">
        <v>0.9799988518518518</v>
      </c>
      <c r="CK281">
        <v>0.02000161481481481</v>
      </c>
      <c r="CL281">
        <v>0</v>
      </c>
      <c r="CM281">
        <v>868.5565925925926</v>
      </c>
      <c r="CN281">
        <v>5.000560000000001</v>
      </c>
      <c r="CO281">
        <v>17317.09259259259</v>
      </c>
      <c r="CP281">
        <v>17294.97407407407</v>
      </c>
      <c r="CQ281">
        <v>38.19422222222222</v>
      </c>
      <c r="CR281">
        <v>38.51148148148148</v>
      </c>
      <c r="CS281">
        <v>37.60618518518518</v>
      </c>
      <c r="CT281">
        <v>37.37255555555556</v>
      </c>
      <c r="CU281">
        <v>38.71029629629629</v>
      </c>
      <c r="CV281">
        <v>1955.114074074074</v>
      </c>
      <c r="CW281">
        <v>39.9</v>
      </c>
      <c r="CX281">
        <v>0</v>
      </c>
      <c r="CY281">
        <v>1664295933.9</v>
      </c>
      <c r="CZ281">
        <v>0</v>
      </c>
      <c r="DA281">
        <v>0</v>
      </c>
      <c r="DB281" t="s">
        <v>356</v>
      </c>
      <c r="DC281">
        <v>1663861122</v>
      </c>
      <c r="DD281">
        <v>1663861125</v>
      </c>
      <c r="DE281">
        <v>0</v>
      </c>
      <c r="DF281">
        <v>-0.287</v>
      </c>
      <c r="DG281">
        <v>-0.004</v>
      </c>
      <c r="DH281">
        <v>3.172</v>
      </c>
      <c r="DI281">
        <v>0.178</v>
      </c>
      <c r="DJ281">
        <v>400</v>
      </c>
      <c r="DK281">
        <v>17</v>
      </c>
      <c r="DL281">
        <v>0.18</v>
      </c>
      <c r="DM281">
        <v>0.07000000000000001</v>
      </c>
      <c r="DN281">
        <v>-57.04685500000001</v>
      </c>
      <c r="DO281">
        <v>-1.051296810506588</v>
      </c>
      <c r="DP281">
        <v>0.489323278595041</v>
      </c>
      <c r="DQ281">
        <v>0</v>
      </c>
      <c r="DR281">
        <v>4.0264135</v>
      </c>
      <c r="DS281">
        <v>-0.3555451407129649</v>
      </c>
      <c r="DT281">
        <v>0.03584673440845068</v>
      </c>
      <c r="DU281">
        <v>0</v>
      </c>
      <c r="DV281">
        <v>0</v>
      </c>
      <c r="DW281">
        <v>2</v>
      </c>
      <c r="DX281" t="s">
        <v>357</v>
      </c>
      <c r="DY281">
        <v>2.98092</v>
      </c>
      <c r="DZ281">
        <v>2.72834</v>
      </c>
      <c r="EA281">
        <v>0.172146</v>
      </c>
      <c r="EB281">
        <v>0.178935</v>
      </c>
      <c r="EC281">
        <v>0.0897973</v>
      </c>
      <c r="ED281">
        <v>0.076108</v>
      </c>
      <c r="EE281">
        <v>24888.5</v>
      </c>
      <c r="EF281">
        <v>24315.6</v>
      </c>
      <c r="EG281">
        <v>30588</v>
      </c>
      <c r="EH281">
        <v>29855</v>
      </c>
      <c r="EI281">
        <v>38416.1</v>
      </c>
      <c r="EJ281">
        <v>36324.9</v>
      </c>
      <c r="EK281">
        <v>46776.7</v>
      </c>
      <c r="EL281">
        <v>44391.8</v>
      </c>
      <c r="EM281">
        <v>1.88295</v>
      </c>
      <c r="EN281">
        <v>1.89263</v>
      </c>
      <c r="EO281">
        <v>0.124134</v>
      </c>
      <c r="EP281">
        <v>0</v>
      </c>
      <c r="EQ281">
        <v>22.9728</v>
      </c>
      <c r="ER281">
        <v>999.9</v>
      </c>
      <c r="ES281">
        <v>37.1</v>
      </c>
      <c r="ET281">
        <v>30</v>
      </c>
      <c r="EU281">
        <v>17.3499</v>
      </c>
      <c r="EV281">
        <v>63.6854</v>
      </c>
      <c r="EW281">
        <v>23.6378</v>
      </c>
      <c r="EX281">
        <v>1</v>
      </c>
      <c r="EY281">
        <v>-0.123692</v>
      </c>
      <c r="EZ281">
        <v>1.32196</v>
      </c>
      <c r="FA281">
        <v>20.2393</v>
      </c>
      <c r="FB281">
        <v>5.22987</v>
      </c>
      <c r="FC281">
        <v>11.968</v>
      </c>
      <c r="FD281">
        <v>4.97055</v>
      </c>
      <c r="FE281">
        <v>3.28948</v>
      </c>
      <c r="FF281">
        <v>9999</v>
      </c>
      <c r="FG281">
        <v>9999</v>
      </c>
      <c r="FH281">
        <v>9999</v>
      </c>
      <c r="FI281">
        <v>377.7</v>
      </c>
      <c r="FJ281">
        <v>4.97274</v>
      </c>
      <c r="FK281">
        <v>1.87695</v>
      </c>
      <c r="FL281">
        <v>1.87501</v>
      </c>
      <c r="FM281">
        <v>1.87787</v>
      </c>
      <c r="FN281">
        <v>1.87455</v>
      </c>
      <c r="FO281">
        <v>1.8782</v>
      </c>
      <c r="FP281">
        <v>1.87531</v>
      </c>
      <c r="FQ281">
        <v>1.87637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4.76</v>
      </c>
      <c r="GF281">
        <v>0.199</v>
      </c>
      <c r="GG281">
        <v>1.777354642861949</v>
      </c>
      <c r="GH281">
        <v>0.004141656873719072</v>
      </c>
      <c r="GI281">
        <v>-1.960372967482991E-06</v>
      </c>
      <c r="GJ281">
        <v>5.42736388890357E-10</v>
      </c>
      <c r="GK281">
        <v>-0.009777689371679627</v>
      </c>
      <c r="GL281">
        <v>0.002273355880072555</v>
      </c>
      <c r="GM281">
        <v>0.000541358641816816</v>
      </c>
      <c r="GN281">
        <v>-1.836191331155658E-06</v>
      </c>
      <c r="GO281">
        <v>-0</v>
      </c>
      <c r="GP281">
        <v>2096</v>
      </c>
      <c r="GQ281">
        <v>1</v>
      </c>
      <c r="GR281">
        <v>23</v>
      </c>
      <c r="GS281">
        <v>7246.6</v>
      </c>
      <c r="GT281">
        <v>7246.5</v>
      </c>
      <c r="GU281">
        <v>2.59155</v>
      </c>
      <c r="GV281">
        <v>2.52319</v>
      </c>
      <c r="GW281">
        <v>1.39893</v>
      </c>
      <c r="GX281">
        <v>2.33521</v>
      </c>
      <c r="GY281">
        <v>1.44897</v>
      </c>
      <c r="GZ281">
        <v>2.45483</v>
      </c>
      <c r="HA281">
        <v>34.715</v>
      </c>
      <c r="HB281">
        <v>15.139</v>
      </c>
      <c r="HC281">
        <v>18</v>
      </c>
      <c r="HD281">
        <v>486.58</v>
      </c>
      <c r="HE281">
        <v>463.365</v>
      </c>
      <c r="HF281">
        <v>21.4302</v>
      </c>
      <c r="HG281">
        <v>25.4121</v>
      </c>
      <c r="HH281">
        <v>30</v>
      </c>
      <c r="HI281">
        <v>25.2935</v>
      </c>
      <c r="HJ281">
        <v>25.3767</v>
      </c>
      <c r="HK281">
        <v>51.9299</v>
      </c>
      <c r="HL281">
        <v>18.8411</v>
      </c>
      <c r="HM281">
        <v>35.3632</v>
      </c>
      <c r="HN281">
        <v>21.4108</v>
      </c>
      <c r="HO281">
        <v>1222.69</v>
      </c>
      <c r="HP281">
        <v>14.4947</v>
      </c>
      <c r="HQ281">
        <v>101.102</v>
      </c>
      <c r="HR281">
        <v>102.082</v>
      </c>
    </row>
    <row r="282" spans="1:226">
      <c r="A282">
        <v>266</v>
      </c>
      <c r="B282">
        <v>1664295922.6</v>
      </c>
      <c r="C282">
        <v>2815.599999904633</v>
      </c>
      <c r="D282" t="s">
        <v>893</v>
      </c>
      <c r="E282" t="s">
        <v>894</v>
      </c>
      <c r="F282">
        <v>5</v>
      </c>
      <c r="G282" t="s">
        <v>353</v>
      </c>
      <c r="H282" t="s">
        <v>748</v>
      </c>
      <c r="I282">
        <v>1664295914.814285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1227.718080346321</v>
      </c>
      <c r="AK282">
        <v>1182.296727272727</v>
      </c>
      <c r="AL282">
        <v>3.385634632034453</v>
      </c>
      <c r="AM282">
        <v>63.45</v>
      </c>
      <c r="AN282">
        <f>(AP282 - AO282 + BO282*1E3/(8.314*(BQ282+273.15)) * AR282/BN282 * AQ282) * BN282/(100*BB282) * 1000/(1000 - AP282)</f>
        <v>0</v>
      </c>
      <c r="AO282">
        <v>14.41521904526132</v>
      </c>
      <c r="AP282">
        <v>18.35258111888113</v>
      </c>
      <c r="AQ282">
        <v>4.149646980283977E-06</v>
      </c>
      <c r="AR282">
        <v>96.67951162515486</v>
      </c>
      <c r="AS282">
        <v>7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1664295914.814285</v>
      </c>
      <c r="BH282">
        <v>1136.5025</v>
      </c>
      <c r="BI282">
        <v>1193.669285714286</v>
      </c>
      <c r="BJ282">
        <v>18.35270357142857</v>
      </c>
      <c r="BK282">
        <v>14.38123214285714</v>
      </c>
      <c r="BL282">
        <v>1131.761428571429</v>
      </c>
      <c r="BM282">
        <v>18.15378928571429</v>
      </c>
      <c r="BN282">
        <v>500.0615714285714</v>
      </c>
      <c r="BO282">
        <v>91.09311071428571</v>
      </c>
      <c r="BP282">
        <v>0.09998059285714288</v>
      </c>
      <c r="BQ282">
        <v>24.45186071428572</v>
      </c>
      <c r="BR282">
        <v>25.01891785714286</v>
      </c>
      <c r="BS282">
        <v>999.9000000000002</v>
      </c>
      <c r="BT282">
        <v>0</v>
      </c>
      <c r="BU282">
        <v>0</v>
      </c>
      <c r="BV282">
        <v>10011.97464285714</v>
      </c>
      <c r="BW282">
        <v>0</v>
      </c>
      <c r="BX282">
        <v>8.388086428571428</v>
      </c>
      <c r="BY282">
        <v>-57.16749285714285</v>
      </c>
      <c r="BZ282">
        <v>1157.75</v>
      </c>
      <c r="CA282">
        <v>1211.086428571429</v>
      </c>
      <c r="CB282">
        <v>3.971466428571429</v>
      </c>
      <c r="CC282">
        <v>1193.669285714286</v>
      </c>
      <c r="CD282">
        <v>14.38123214285714</v>
      </c>
      <c r="CE282">
        <v>1.671803214285714</v>
      </c>
      <c r="CF282">
        <v>1.310031071428572</v>
      </c>
      <c r="CG282">
        <v>14.63707857142857</v>
      </c>
      <c r="CH282">
        <v>10.91439285714286</v>
      </c>
      <c r="CI282">
        <v>2000.018571428571</v>
      </c>
      <c r="CJ282">
        <v>0.9799987142857142</v>
      </c>
      <c r="CK282">
        <v>0.02000172142857143</v>
      </c>
      <c r="CL282">
        <v>0</v>
      </c>
      <c r="CM282">
        <v>867.9180357142858</v>
      </c>
      <c r="CN282">
        <v>5.000560000000001</v>
      </c>
      <c r="CO282">
        <v>17304.33571428572</v>
      </c>
      <c r="CP282">
        <v>17295.00357142857</v>
      </c>
      <c r="CQ282">
        <v>38.18496428571428</v>
      </c>
      <c r="CR282">
        <v>38.50664285714286</v>
      </c>
      <c r="CS282">
        <v>37.59121428571429</v>
      </c>
      <c r="CT282">
        <v>37.35475</v>
      </c>
      <c r="CU282">
        <v>38.70499999999999</v>
      </c>
      <c r="CV282">
        <v>1955.117857142857</v>
      </c>
      <c r="CW282">
        <v>39.9</v>
      </c>
      <c r="CX282">
        <v>0</v>
      </c>
      <c r="CY282">
        <v>1664295938.7</v>
      </c>
      <c r="CZ282">
        <v>0</v>
      </c>
      <c r="DA282">
        <v>0</v>
      </c>
      <c r="DB282" t="s">
        <v>356</v>
      </c>
      <c r="DC282">
        <v>1663861122</v>
      </c>
      <c r="DD282">
        <v>1663861125</v>
      </c>
      <c r="DE282">
        <v>0</v>
      </c>
      <c r="DF282">
        <v>-0.287</v>
      </c>
      <c r="DG282">
        <v>-0.004</v>
      </c>
      <c r="DH282">
        <v>3.172</v>
      </c>
      <c r="DI282">
        <v>0.178</v>
      </c>
      <c r="DJ282">
        <v>400</v>
      </c>
      <c r="DK282">
        <v>17</v>
      </c>
      <c r="DL282">
        <v>0.18</v>
      </c>
      <c r="DM282">
        <v>0.07000000000000001</v>
      </c>
      <c r="DN282">
        <v>-57.292545</v>
      </c>
      <c r="DO282">
        <v>0.6314476547843126</v>
      </c>
      <c r="DP282">
        <v>0.3497539734942263</v>
      </c>
      <c r="DQ282">
        <v>0</v>
      </c>
      <c r="DR282">
        <v>3.98920475</v>
      </c>
      <c r="DS282">
        <v>-0.4460930206379066</v>
      </c>
      <c r="DT282">
        <v>0.04361223326014731</v>
      </c>
      <c r="DU282">
        <v>0</v>
      </c>
      <c r="DV282">
        <v>0</v>
      </c>
      <c r="DW282">
        <v>2</v>
      </c>
      <c r="DX282" t="s">
        <v>357</v>
      </c>
      <c r="DY282">
        <v>2.98089</v>
      </c>
      <c r="DZ282">
        <v>2.7286</v>
      </c>
      <c r="EA282">
        <v>0.173703</v>
      </c>
      <c r="EB282">
        <v>0.180465</v>
      </c>
      <c r="EC282">
        <v>0.08978750000000001</v>
      </c>
      <c r="ED282">
        <v>0.0761759</v>
      </c>
      <c r="EE282">
        <v>24842.2</v>
      </c>
      <c r="EF282">
        <v>24270.2</v>
      </c>
      <c r="EG282">
        <v>30588.6</v>
      </c>
      <c r="EH282">
        <v>29854.8</v>
      </c>
      <c r="EI282">
        <v>38417.6</v>
      </c>
      <c r="EJ282">
        <v>36321.8</v>
      </c>
      <c r="EK282">
        <v>46777.8</v>
      </c>
      <c r="EL282">
        <v>44391.3</v>
      </c>
      <c r="EM282">
        <v>1.88267</v>
      </c>
      <c r="EN282">
        <v>1.89272</v>
      </c>
      <c r="EO282">
        <v>0.124268</v>
      </c>
      <c r="EP282">
        <v>0</v>
      </c>
      <c r="EQ282">
        <v>22.97</v>
      </c>
      <c r="ER282">
        <v>999.9</v>
      </c>
      <c r="ES282">
        <v>37.1</v>
      </c>
      <c r="ET282">
        <v>30</v>
      </c>
      <c r="EU282">
        <v>17.3519</v>
      </c>
      <c r="EV282">
        <v>63.7254</v>
      </c>
      <c r="EW282">
        <v>24.0304</v>
      </c>
      <c r="EX282">
        <v>1</v>
      </c>
      <c r="EY282">
        <v>-0.123704</v>
      </c>
      <c r="EZ282">
        <v>1.32541</v>
      </c>
      <c r="FA282">
        <v>20.2394</v>
      </c>
      <c r="FB282">
        <v>5.22972</v>
      </c>
      <c r="FC282">
        <v>11.968</v>
      </c>
      <c r="FD282">
        <v>4.9703</v>
      </c>
      <c r="FE282">
        <v>3.28945</v>
      </c>
      <c r="FF282">
        <v>9999</v>
      </c>
      <c r="FG282">
        <v>9999</v>
      </c>
      <c r="FH282">
        <v>9999</v>
      </c>
      <c r="FI282">
        <v>377.7</v>
      </c>
      <c r="FJ282">
        <v>4.97274</v>
      </c>
      <c r="FK282">
        <v>1.87691</v>
      </c>
      <c r="FL282">
        <v>1.875</v>
      </c>
      <c r="FM282">
        <v>1.87787</v>
      </c>
      <c r="FN282">
        <v>1.87454</v>
      </c>
      <c r="FO282">
        <v>1.87816</v>
      </c>
      <c r="FP282">
        <v>1.8753</v>
      </c>
      <c r="FQ282">
        <v>1.87637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4.79</v>
      </c>
      <c r="GF282">
        <v>0.1989</v>
      </c>
      <c r="GG282">
        <v>1.777354642861949</v>
      </c>
      <c r="GH282">
        <v>0.004141656873719072</v>
      </c>
      <c r="GI282">
        <v>-1.960372967482991E-06</v>
      </c>
      <c r="GJ282">
        <v>5.42736388890357E-10</v>
      </c>
      <c r="GK282">
        <v>-0.009777689371679627</v>
      </c>
      <c r="GL282">
        <v>0.002273355880072555</v>
      </c>
      <c r="GM282">
        <v>0.000541358641816816</v>
      </c>
      <c r="GN282">
        <v>-1.836191331155658E-06</v>
      </c>
      <c r="GO282">
        <v>-0</v>
      </c>
      <c r="GP282">
        <v>2096</v>
      </c>
      <c r="GQ282">
        <v>1</v>
      </c>
      <c r="GR282">
        <v>23</v>
      </c>
      <c r="GS282">
        <v>7246.7</v>
      </c>
      <c r="GT282">
        <v>7246.6</v>
      </c>
      <c r="GU282">
        <v>2.61963</v>
      </c>
      <c r="GV282">
        <v>2.52441</v>
      </c>
      <c r="GW282">
        <v>1.39893</v>
      </c>
      <c r="GX282">
        <v>2.33521</v>
      </c>
      <c r="GY282">
        <v>1.44897</v>
      </c>
      <c r="GZ282">
        <v>2.43408</v>
      </c>
      <c r="HA282">
        <v>34.715</v>
      </c>
      <c r="HB282">
        <v>15.1302</v>
      </c>
      <c r="HC282">
        <v>18</v>
      </c>
      <c r="HD282">
        <v>486.417</v>
      </c>
      <c r="HE282">
        <v>463.416</v>
      </c>
      <c r="HF282">
        <v>21.4109</v>
      </c>
      <c r="HG282">
        <v>25.4101</v>
      </c>
      <c r="HH282">
        <v>30</v>
      </c>
      <c r="HI282">
        <v>25.2914</v>
      </c>
      <c r="HJ282">
        <v>25.3752</v>
      </c>
      <c r="HK282">
        <v>52.4642</v>
      </c>
      <c r="HL282">
        <v>18.542</v>
      </c>
      <c r="HM282">
        <v>35.3632</v>
      </c>
      <c r="HN282">
        <v>21.396</v>
      </c>
      <c r="HO282">
        <v>1242.73</v>
      </c>
      <c r="HP282">
        <v>14.5332</v>
      </c>
      <c r="HQ282">
        <v>101.104</v>
      </c>
      <c r="HR282">
        <v>102.081</v>
      </c>
    </row>
    <row r="283" spans="1:226">
      <c r="A283">
        <v>267</v>
      </c>
      <c r="B283">
        <v>1664295927.1</v>
      </c>
      <c r="C283">
        <v>2820.099999904633</v>
      </c>
      <c r="D283" t="s">
        <v>895</v>
      </c>
      <c r="E283" t="s">
        <v>896</v>
      </c>
      <c r="F283">
        <v>5</v>
      </c>
      <c r="G283" t="s">
        <v>353</v>
      </c>
      <c r="H283" t="s">
        <v>748</v>
      </c>
      <c r="I283">
        <v>1664295919.260714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1243.093882493507</v>
      </c>
      <c r="AK283">
        <v>1197.631757575758</v>
      </c>
      <c r="AL283">
        <v>3.394699567099586</v>
      </c>
      <c r="AM283">
        <v>63.45</v>
      </c>
      <c r="AN283">
        <f>(AP283 - AO283 + BO283*1E3/(8.314*(BQ283+273.15)) * AR283/BN283 * AQ283) * BN283/(100*BB283) * 1000/(1000 - AP283)</f>
        <v>0</v>
      </c>
      <c r="AO283">
        <v>14.43674715954385</v>
      </c>
      <c r="AP283">
        <v>18.35031678321679</v>
      </c>
      <c r="AQ283">
        <v>-2.763427888885127E-06</v>
      </c>
      <c r="AR283">
        <v>96.67951162515486</v>
      </c>
      <c r="AS283">
        <v>7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1664295919.260714</v>
      </c>
      <c r="BH283">
        <v>1151.216071428571</v>
      </c>
      <c r="BI283">
        <v>1208.569642857143</v>
      </c>
      <c r="BJ283">
        <v>18.35218571428571</v>
      </c>
      <c r="BK283">
        <v>14.41278214285714</v>
      </c>
      <c r="BL283">
        <v>1146.449285714285</v>
      </c>
      <c r="BM283">
        <v>18.15327857142857</v>
      </c>
      <c r="BN283">
        <v>500.0621785714285</v>
      </c>
      <c r="BO283">
        <v>91.0929642857143</v>
      </c>
      <c r="BP283">
        <v>0.1000237142857143</v>
      </c>
      <c r="BQ283">
        <v>24.44676428571429</v>
      </c>
      <c r="BR283">
        <v>25.013575</v>
      </c>
      <c r="BS283">
        <v>999.9000000000002</v>
      </c>
      <c r="BT283">
        <v>0</v>
      </c>
      <c r="BU283">
        <v>0</v>
      </c>
      <c r="BV283">
        <v>10005.17</v>
      </c>
      <c r="BW283">
        <v>0</v>
      </c>
      <c r="BX283">
        <v>8.393455357142857</v>
      </c>
      <c r="BY283">
        <v>-57.35302857142857</v>
      </c>
      <c r="BZ283">
        <v>1172.738928571429</v>
      </c>
      <c r="CA283">
        <v>1226.2425</v>
      </c>
      <c r="CB283">
        <v>3.9394025</v>
      </c>
      <c r="CC283">
        <v>1208.569642857143</v>
      </c>
      <c r="CD283">
        <v>14.41278214285714</v>
      </c>
      <c r="CE283">
        <v>1.671753928571429</v>
      </c>
      <c r="CF283">
        <v>1.3129025</v>
      </c>
      <c r="CG283">
        <v>14.63661428571429</v>
      </c>
      <c r="CH283">
        <v>10.94735714285714</v>
      </c>
      <c r="CI283">
        <v>2000.019285714286</v>
      </c>
      <c r="CJ283">
        <v>0.9799985714285714</v>
      </c>
      <c r="CK283">
        <v>0.02000183214285714</v>
      </c>
      <c r="CL283">
        <v>0</v>
      </c>
      <c r="CM283">
        <v>867.3807857142857</v>
      </c>
      <c r="CN283">
        <v>5.000560000000001</v>
      </c>
      <c r="CO283">
        <v>17292.62142857143</v>
      </c>
      <c r="CP283">
        <v>17295.02142857143</v>
      </c>
      <c r="CQ283">
        <v>38.17146428571429</v>
      </c>
      <c r="CR283">
        <v>38.5</v>
      </c>
      <c r="CS283">
        <v>37.57335714285715</v>
      </c>
      <c r="CT283">
        <v>37.35925</v>
      </c>
      <c r="CU283">
        <v>38.69824999999999</v>
      </c>
      <c r="CV283">
        <v>1955.118214285714</v>
      </c>
      <c r="CW283">
        <v>39.9</v>
      </c>
      <c r="CX283">
        <v>0</v>
      </c>
      <c r="CY283">
        <v>1664295942.9</v>
      </c>
      <c r="CZ283">
        <v>0</v>
      </c>
      <c r="DA283">
        <v>0</v>
      </c>
      <c r="DB283" t="s">
        <v>356</v>
      </c>
      <c r="DC283">
        <v>1663861122</v>
      </c>
      <c r="DD283">
        <v>1663861125</v>
      </c>
      <c r="DE283">
        <v>0</v>
      </c>
      <c r="DF283">
        <v>-0.287</v>
      </c>
      <c r="DG283">
        <v>-0.004</v>
      </c>
      <c r="DH283">
        <v>3.172</v>
      </c>
      <c r="DI283">
        <v>0.178</v>
      </c>
      <c r="DJ283">
        <v>400</v>
      </c>
      <c r="DK283">
        <v>17</v>
      </c>
      <c r="DL283">
        <v>0.18</v>
      </c>
      <c r="DM283">
        <v>0.07000000000000001</v>
      </c>
      <c r="DN283">
        <v>-57.23716749999998</v>
      </c>
      <c r="DO283">
        <v>-2.450921200750461</v>
      </c>
      <c r="DP283">
        <v>0.2533391367194381</v>
      </c>
      <c r="DQ283">
        <v>0</v>
      </c>
      <c r="DR283">
        <v>3.961913999999999</v>
      </c>
      <c r="DS283">
        <v>-0.4376044277673557</v>
      </c>
      <c r="DT283">
        <v>0.04279262125647363</v>
      </c>
      <c r="DU283">
        <v>0</v>
      </c>
      <c r="DV283">
        <v>0</v>
      </c>
      <c r="DW283">
        <v>2</v>
      </c>
      <c r="DX283" t="s">
        <v>357</v>
      </c>
      <c r="DY283">
        <v>2.98085</v>
      </c>
      <c r="DZ283">
        <v>2.72833</v>
      </c>
      <c r="EA283">
        <v>0.175094</v>
      </c>
      <c r="EB283">
        <v>0.181844</v>
      </c>
      <c r="EC283">
        <v>0.0897797</v>
      </c>
      <c r="ED283">
        <v>0.076284</v>
      </c>
      <c r="EE283">
        <v>24800.4</v>
      </c>
      <c r="EF283">
        <v>24229.4</v>
      </c>
      <c r="EG283">
        <v>30588.6</v>
      </c>
      <c r="EH283">
        <v>29854.9</v>
      </c>
      <c r="EI283">
        <v>38418.2</v>
      </c>
      <c r="EJ283">
        <v>36317.9</v>
      </c>
      <c r="EK283">
        <v>46778.1</v>
      </c>
      <c r="EL283">
        <v>44391.6</v>
      </c>
      <c r="EM283">
        <v>1.88275</v>
      </c>
      <c r="EN283">
        <v>1.89295</v>
      </c>
      <c r="EO283">
        <v>0.123769</v>
      </c>
      <c r="EP283">
        <v>0</v>
      </c>
      <c r="EQ283">
        <v>22.9663</v>
      </c>
      <c r="ER283">
        <v>999.9</v>
      </c>
      <c r="ES283">
        <v>37.1</v>
      </c>
      <c r="ET283">
        <v>30</v>
      </c>
      <c r="EU283">
        <v>17.3515</v>
      </c>
      <c r="EV283">
        <v>63.4655</v>
      </c>
      <c r="EW283">
        <v>23.778</v>
      </c>
      <c r="EX283">
        <v>1</v>
      </c>
      <c r="EY283">
        <v>-0.123801</v>
      </c>
      <c r="EZ283">
        <v>1.3159</v>
      </c>
      <c r="FA283">
        <v>20.2395</v>
      </c>
      <c r="FB283">
        <v>5.23002</v>
      </c>
      <c r="FC283">
        <v>11.968</v>
      </c>
      <c r="FD283">
        <v>4.97055</v>
      </c>
      <c r="FE283">
        <v>3.28943</v>
      </c>
      <c r="FF283">
        <v>9999</v>
      </c>
      <c r="FG283">
        <v>9999</v>
      </c>
      <c r="FH283">
        <v>9999</v>
      </c>
      <c r="FI283">
        <v>377.7</v>
      </c>
      <c r="FJ283">
        <v>4.97273</v>
      </c>
      <c r="FK283">
        <v>1.87689</v>
      </c>
      <c r="FL283">
        <v>1.875</v>
      </c>
      <c r="FM283">
        <v>1.87781</v>
      </c>
      <c r="FN283">
        <v>1.87454</v>
      </c>
      <c r="FO283">
        <v>1.87817</v>
      </c>
      <c r="FP283">
        <v>1.87528</v>
      </c>
      <c r="FQ283">
        <v>1.87637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4.81</v>
      </c>
      <c r="GF283">
        <v>0.1988</v>
      </c>
      <c r="GG283">
        <v>1.777354642861949</v>
      </c>
      <c r="GH283">
        <v>0.004141656873719072</v>
      </c>
      <c r="GI283">
        <v>-1.960372967482991E-06</v>
      </c>
      <c r="GJ283">
        <v>5.42736388890357E-10</v>
      </c>
      <c r="GK283">
        <v>-0.009777689371679627</v>
      </c>
      <c r="GL283">
        <v>0.002273355880072555</v>
      </c>
      <c r="GM283">
        <v>0.000541358641816816</v>
      </c>
      <c r="GN283">
        <v>-1.836191331155658E-06</v>
      </c>
      <c r="GO283">
        <v>-0</v>
      </c>
      <c r="GP283">
        <v>2096</v>
      </c>
      <c r="GQ283">
        <v>1</v>
      </c>
      <c r="GR283">
        <v>23</v>
      </c>
      <c r="GS283">
        <v>7246.8</v>
      </c>
      <c r="GT283">
        <v>7246.7</v>
      </c>
      <c r="GU283">
        <v>2.64282</v>
      </c>
      <c r="GV283">
        <v>2.52441</v>
      </c>
      <c r="GW283">
        <v>1.39893</v>
      </c>
      <c r="GX283">
        <v>2.33521</v>
      </c>
      <c r="GY283">
        <v>1.44897</v>
      </c>
      <c r="GZ283">
        <v>2.3938</v>
      </c>
      <c r="HA283">
        <v>34.715</v>
      </c>
      <c r="HB283">
        <v>15.1302</v>
      </c>
      <c r="HC283">
        <v>18</v>
      </c>
      <c r="HD283">
        <v>486.442</v>
      </c>
      <c r="HE283">
        <v>463.543</v>
      </c>
      <c r="HF283">
        <v>21.394</v>
      </c>
      <c r="HG283">
        <v>25.4086</v>
      </c>
      <c r="HH283">
        <v>29.9999</v>
      </c>
      <c r="HI283">
        <v>25.2893</v>
      </c>
      <c r="HJ283">
        <v>25.3732</v>
      </c>
      <c r="HK283">
        <v>53.0261</v>
      </c>
      <c r="HL283">
        <v>18.2392</v>
      </c>
      <c r="HM283">
        <v>35.3632</v>
      </c>
      <c r="HN283">
        <v>21.3895</v>
      </c>
      <c r="HO283">
        <v>1256.1</v>
      </c>
      <c r="HP283">
        <v>14.5699</v>
      </c>
      <c r="HQ283">
        <v>101.104</v>
      </c>
      <c r="HR283">
        <v>102.081</v>
      </c>
    </row>
    <row r="284" spans="1:226">
      <c r="A284">
        <v>268</v>
      </c>
      <c r="B284">
        <v>1664295932.1</v>
      </c>
      <c r="C284">
        <v>2825.099999904633</v>
      </c>
      <c r="D284" t="s">
        <v>897</v>
      </c>
      <c r="E284" t="s">
        <v>898</v>
      </c>
      <c r="F284">
        <v>5</v>
      </c>
      <c r="G284" t="s">
        <v>353</v>
      </c>
      <c r="H284" t="s">
        <v>748</v>
      </c>
      <c r="I284">
        <v>1664295924.562963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1260.020875324675</v>
      </c>
      <c r="AK284">
        <v>1214.668666666667</v>
      </c>
      <c r="AL284">
        <v>3.402266666666413</v>
      </c>
      <c r="AM284">
        <v>63.45</v>
      </c>
      <c r="AN284">
        <f>(AP284 - AO284 + BO284*1E3/(8.314*(BQ284+273.15)) * AR284/BN284 * AQ284) * BN284/(100*BB284) * 1000/(1000 - AP284)</f>
        <v>0</v>
      </c>
      <c r="AO284">
        <v>14.4772729554329</v>
      </c>
      <c r="AP284">
        <v>18.35475244755246</v>
      </c>
      <c r="AQ284">
        <v>-3.292973732300016E-05</v>
      </c>
      <c r="AR284">
        <v>96.67951162515486</v>
      </c>
      <c r="AS284">
        <v>7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1664295924.562963</v>
      </c>
      <c r="BH284">
        <v>1168.868518518519</v>
      </c>
      <c r="BI284">
        <v>1226.378148148148</v>
      </c>
      <c r="BJ284">
        <v>18.35167777777778</v>
      </c>
      <c r="BK284">
        <v>14.4523</v>
      </c>
      <c r="BL284">
        <v>1164.07</v>
      </c>
      <c r="BM284">
        <v>18.15278148148148</v>
      </c>
      <c r="BN284">
        <v>500.0627037037036</v>
      </c>
      <c r="BO284">
        <v>91.09266296296293</v>
      </c>
      <c r="BP284">
        <v>0.09996366296296294</v>
      </c>
      <c r="BQ284">
        <v>24.43926296296296</v>
      </c>
      <c r="BR284">
        <v>25.00631851851852</v>
      </c>
      <c r="BS284">
        <v>999.9000000000001</v>
      </c>
      <c r="BT284">
        <v>0</v>
      </c>
      <c r="BU284">
        <v>0</v>
      </c>
      <c r="BV284">
        <v>10012.97814814815</v>
      </c>
      <c r="BW284">
        <v>0</v>
      </c>
      <c r="BX284">
        <v>8.412926296296297</v>
      </c>
      <c r="BY284">
        <v>-57.50978148148147</v>
      </c>
      <c r="BZ284">
        <v>1190.719259259259</v>
      </c>
      <c r="CA284">
        <v>1244.361851851852</v>
      </c>
      <c r="CB284">
        <v>3.899384814814814</v>
      </c>
      <c r="CC284">
        <v>1226.378148148148</v>
      </c>
      <c r="CD284">
        <v>14.4523</v>
      </c>
      <c r="CE284">
        <v>1.671701481481481</v>
      </c>
      <c r="CF284">
        <v>1.316497037037037</v>
      </c>
      <c r="CG284">
        <v>14.63613703703703</v>
      </c>
      <c r="CH284">
        <v>10.98849259259259</v>
      </c>
      <c r="CI284">
        <v>2000.002222222222</v>
      </c>
      <c r="CJ284">
        <v>0.9799984074074073</v>
      </c>
      <c r="CK284">
        <v>0.02000195925925926</v>
      </c>
      <c r="CL284">
        <v>0</v>
      </c>
      <c r="CM284">
        <v>866.718</v>
      </c>
      <c r="CN284">
        <v>5.000560000000001</v>
      </c>
      <c r="CO284">
        <v>17278.7962962963</v>
      </c>
      <c r="CP284">
        <v>17294.88518518519</v>
      </c>
      <c r="CQ284">
        <v>38.1592962962963</v>
      </c>
      <c r="CR284">
        <v>38.5</v>
      </c>
      <c r="CS284">
        <v>37.57603703703704</v>
      </c>
      <c r="CT284">
        <v>37.3562962962963</v>
      </c>
      <c r="CU284">
        <v>38.68703703703704</v>
      </c>
      <c r="CV284">
        <v>1955.101111111111</v>
      </c>
      <c r="CW284">
        <v>39.9</v>
      </c>
      <c r="CX284">
        <v>0</v>
      </c>
      <c r="CY284">
        <v>1664295948.3</v>
      </c>
      <c r="CZ284">
        <v>0</v>
      </c>
      <c r="DA284">
        <v>0</v>
      </c>
      <c r="DB284" t="s">
        <v>356</v>
      </c>
      <c r="DC284">
        <v>1663861122</v>
      </c>
      <c r="DD284">
        <v>1663861125</v>
      </c>
      <c r="DE284">
        <v>0</v>
      </c>
      <c r="DF284">
        <v>-0.287</v>
      </c>
      <c r="DG284">
        <v>-0.004</v>
      </c>
      <c r="DH284">
        <v>3.172</v>
      </c>
      <c r="DI284">
        <v>0.178</v>
      </c>
      <c r="DJ284">
        <v>400</v>
      </c>
      <c r="DK284">
        <v>17</v>
      </c>
      <c r="DL284">
        <v>0.18</v>
      </c>
      <c r="DM284">
        <v>0.07000000000000001</v>
      </c>
      <c r="DN284">
        <v>-57.39060487804878</v>
      </c>
      <c r="DO284">
        <v>-1.838517073170922</v>
      </c>
      <c r="DP284">
        <v>0.2087533180121521</v>
      </c>
      <c r="DQ284">
        <v>0</v>
      </c>
      <c r="DR284">
        <v>3.920213414634146</v>
      </c>
      <c r="DS284">
        <v>-0.4456354703832713</v>
      </c>
      <c r="DT284">
        <v>0.04486350462098186</v>
      </c>
      <c r="DU284">
        <v>0</v>
      </c>
      <c r="DV284">
        <v>0</v>
      </c>
      <c r="DW284">
        <v>2</v>
      </c>
      <c r="DX284" t="s">
        <v>357</v>
      </c>
      <c r="DY284">
        <v>2.98079</v>
      </c>
      <c r="DZ284">
        <v>2.72836</v>
      </c>
      <c r="EA284">
        <v>0.176633</v>
      </c>
      <c r="EB284">
        <v>0.183365</v>
      </c>
      <c r="EC284">
        <v>0.0898032</v>
      </c>
      <c r="ED284">
        <v>0.0765102</v>
      </c>
      <c r="EE284">
        <v>24754.6</v>
      </c>
      <c r="EF284">
        <v>24184.5</v>
      </c>
      <c r="EG284">
        <v>30589.1</v>
      </c>
      <c r="EH284">
        <v>29855</v>
      </c>
      <c r="EI284">
        <v>38417.9</v>
      </c>
      <c r="EJ284">
        <v>36309</v>
      </c>
      <c r="EK284">
        <v>46778.7</v>
      </c>
      <c r="EL284">
        <v>44391.6</v>
      </c>
      <c r="EM284">
        <v>1.88307</v>
      </c>
      <c r="EN284">
        <v>1.89303</v>
      </c>
      <c r="EO284">
        <v>0.124015</v>
      </c>
      <c r="EP284">
        <v>0</v>
      </c>
      <c r="EQ284">
        <v>22.9624</v>
      </c>
      <c r="ER284">
        <v>999.9</v>
      </c>
      <c r="ES284">
        <v>37.1</v>
      </c>
      <c r="ET284">
        <v>30</v>
      </c>
      <c r="EU284">
        <v>17.3522</v>
      </c>
      <c r="EV284">
        <v>63.3554</v>
      </c>
      <c r="EW284">
        <v>23.8702</v>
      </c>
      <c r="EX284">
        <v>1</v>
      </c>
      <c r="EY284">
        <v>-0.124314</v>
      </c>
      <c r="EZ284">
        <v>1.2857</v>
      </c>
      <c r="FA284">
        <v>20.2396</v>
      </c>
      <c r="FB284">
        <v>5.23092</v>
      </c>
      <c r="FC284">
        <v>11.968</v>
      </c>
      <c r="FD284">
        <v>4.97075</v>
      </c>
      <c r="FE284">
        <v>3.28965</v>
      </c>
      <c r="FF284">
        <v>9999</v>
      </c>
      <c r="FG284">
        <v>9999</v>
      </c>
      <c r="FH284">
        <v>9999</v>
      </c>
      <c r="FI284">
        <v>377.7</v>
      </c>
      <c r="FJ284">
        <v>4.97273</v>
      </c>
      <c r="FK284">
        <v>1.87686</v>
      </c>
      <c r="FL284">
        <v>1.875</v>
      </c>
      <c r="FM284">
        <v>1.87783</v>
      </c>
      <c r="FN284">
        <v>1.87454</v>
      </c>
      <c r="FO284">
        <v>1.87817</v>
      </c>
      <c r="FP284">
        <v>1.87528</v>
      </c>
      <c r="FQ284">
        <v>1.87637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4.84</v>
      </c>
      <c r="GF284">
        <v>0.199</v>
      </c>
      <c r="GG284">
        <v>1.777354642861949</v>
      </c>
      <c r="GH284">
        <v>0.004141656873719072</v>
      </c>
      <c r="GI284">
        <v>-1.960372967482991E-06</v>
      </c>
      <c r="GJ284">
        <v>5.42736388890357E-10</v>
      </c>
      <c r="GK284">
        <v>-0.009777689371679627</v>
      </c>
      <c r="GL284">
        <v>0.002273355880072555</v>
      </c>
      <c r="GM284">
        <v>0.000541358641816816</v>
      </c>
      <c r="GN284">
        <v>-1.836191331155658E-06</v>
      </c>
      <c r="GO284">
        <v>-0</v>
      </c>
      <c r="GP284">
        <v>2096</v>
      </c>
      <c r="GQ284">
        <v>1</v>
      </c>
      <c r="GR284">
        <v>23</v>
      </c>
      <c r="GS284">
        <v>7246.8</v>
      </c>
      <c r="GT284">
        <v>7246.8</v>
      </c>
      <c r="GU284">
        <v>2.67334</v>
      </c>
      <c r="GV284">
        <v>2.52441</v>
      </c>
      <c r="GW284">
        <v>1.39893</v>
      </c>
      <c r="GX284">
        <v>2.33521</v>
      </c>
      <c r="GY284">
        <v>1.44897</v>
      </c>
      <c r="GZ284">
        <v>2.37549</v>
      </c>
      <c r="HA284">
        <v>34.715</v>
      </c>
      <c r="HB284">
        <v>15.1302</v>
      </c>
      <c r="HC284">
        <v>18</v>
      </c>
      <c r="HD284">
        <v>486.603</v>
      </c>
      <c r="HE284">
        <v>463.572</v>
      </c>
      <c r="HF284">
        <v>21.3845</v>
      </c>
      <c r="HG284">
        <v>25.4065</v>
      </c>
      <c r="HH284">
        <v>30</v>
      </c>
      <c r="HI284">
        <v>25.2872</v>
      </c>
      <c r="HJ284">
        <v>25.3711</v>
      </c>
      <c r="HK284">
        <v>53.5591</v>
      </c>
      <c r="HL284">
        <v>18.2392</v>
      </c>
      <c r="HM284">
        <v>35.3632</v>
      </c>
      <c r="HN284">
        <v>21.5909</v>
      </c>
      <c r="HO284">
        <v>1269.48</v>
      </c>
      <c r="HP284">
        <v>14.5946</v>
      </c>
      <c r="HQ284">
        <v>101.106</v>
      </c>
      <c r="HR284">
        <v>102.082</v>
      </c>
    </row>
    <row r="285" spans="1:226">
      <c r="A285">
        <v>269</v>
      </c>
      <c r="B285">
        <v>1664295937.1</v>
      </c>
      <c r="C285">
        <v>2830.099999904633</v>
      </c>
      <c r="D285" t="s">
        <v>899</v>
      </c>
      <c r="E285" t="s">
        <v>900</v>
      </c>
      <c r="F285">
        <v>5</v>
      </c>
      <c r="G285" t="s">
        <v>353</v>
      </c>
      <c r="H285" t="s">
        <v>748</v>
      </c>
      <c r="I285">
        <v>1664295929.581481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1277.159024727273</v>
      </c>
      <c r="AK285">
        <v>1231.662303030303</v>
      </c>
      <c r="AL285">
        <v>3.397030303030334</v>
      </c>
      <c r="AM285">
        <v>63.45</v>
      </c>
      <c r="AN285">
        <f>(AP285 - AO285 + BO285*1E3/(8.314*(BQ285+273.15)) * AR285/BN285 * AQ285) * BN285/(100*BB285) * 1000/(1000 - AP285)</f>
        <v>0</v>
      </c>
      <c r="AO285">
        <v>14.5200644293132</v>
      </c>
      <c r="AP285">
        <v>18.35417552447553</v>
      </c>
      <c r="AQ285">
        <v>2.084867985749267E-05</v>
      </c>
      <c r="AR285">
        <v>96.67951162515486</v>
      </c>
      <c r="AS285">
        <v>7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1664295929.581481</v>
      </c>
      <c r="BH285">
        <v>1185.63</v>
      </c>
      <c r="BI285">
        <v>1243.201111111111</v>
      </c>
      <c r="BJ285">
        <v>18.35239259259259</v>
      </c>
      <c r="BK285">
        <v>14.48754814814815</v>
      </c>
      <c r="BL285">
        <v>1180.802592592592</v>
      </c>
      <c r="BM285">
        <v>18.15348518518519</v>
      </c>
      <c r="BN285">
        <v>500.0571481481482</v>
      </c>
      <c r="BO285">
        <v>91.09297777777778</v>
      </c>
      <c r="BP285">
        <v>0.09998006296296297</v>
      </c>
      <c r="BQ285">
        <v>24.43115185185184</v>
      </c>
      <c r="BR285">
        <v>25.00111481481481</v>
      </c>
      <c r="BS285">
        <v>999.9000000000001</v>
      </c>
      <c r="BT285">
        <v>0</v>
      </c>
      <c r="BU285">
        <v>0</v>
      </c>
      <c r="BV285">
        <v>10005.97666666667</v>
      </c>
      <c r="BW285">
        <v>0</v>
      </c>
      <c r="BX285">
        <v>8.445564814814814</v>
      </c>
      <c r="BY285">
        <v>-57.57072222222223</v>
      </c>
      <c r="BZ285">
        <v>1207.795555555555</v>
      </c>
      <c r="CA285">
        <v>1261.477037037037</v>
      </c>
      <c r="CB285">
        <v>3.864847407407408</v>
      </c>
      <c r="CC285">
        <v>1243.201111111111</v>
      </c>
      <c r="CD285">
        <v>14.48754814814815</v>
      </c>
      <c r="CE285">
        <v>1.671773333333333</v>
      </c>
      <c r="CF285">
        <v>1.319712962962963</v>
      </c>
      <c r="CG285">
        <v>14.63679629629629</v>
      </c>
      <c r="CH285">
        <v>11.02522222222222</v>
      </c>
      <c r="CI285">
        <v>1999.982592592592</v>
      </c>
      <c r="CJ285">
        <v>0.9799982592592591</v>
      </c>
      <c r="CK285">
        <v>0.02000207407407407</v>
      </c>
      <c r="CL285">
        <v>0</v>
      </c>
      <c r="CM285">
        <v>866.135851851852</v>
      </c>
      <c r="CN285">
        <v>5.000560000000001</v>
      </c>
      <c r="CO285">
        <v>17266.1962962963</v>
      </c>
      <c r="CP285">
        <v>17294.71851851852</v>
      </c>
      <c r="CQ285">
        <v>38.21485185185185</v>
      </c>
      <c r="CR285">
        <v>38.49066666666667</v>
      </c>
      <c r="CS285">
        <v>37.54596296296296</v>
      </c>
      <c r="CT285">
        <v>37.34470370370371</v>
      </c>
      <c r="CU285">
        <v>38.6685925925926</v>
      </c>
      <c r="CV285">
        <v>1955.081851851852</v>
      </c>
      <c r="CW285">
        <v>39.9</v>
      </c>
      <c r="CX285">
        <v>0</v>
      </c>
      <c r="CY285">
        <v>1664295953.1</v>
      </c>
      <c r="CZ285">
        <v>0</v>
      </c>
      <c r="DA285">
        <v>0</v>
      </c>
      <c r="DB285" t="s">
        <v>356</v>
      </c>
      <c r="DC285">
        <v>1663861122</v>
      </c>
      <c r="DD285">
        <v>1663861125</v>
      </c>
      <c r="DE285">
        <v>0</v>
      </c>
      <c r="DF285">
        <v>-0.287</v>
      </c>
      <c r="DG285">
        <v>-0.004</v>
      </c>
      <c r="DH285">
        <v>3.172</v>
      </c>
      <c r="DI285">
        <v>0.178</v>
      </c>
      <c r="DJ285">
        <v>400</v>
      </c>
      <c r="DK285">
        <v>17</v>
      </c>
      <c r="DL285">
        <v>0.18</v>
      </c>
      <c r="DM285">
        <v>0.07000000000000001</v>
      </c>
      <c r="DN285">
        <v>-57.53115121951218</v>
      </c>
      <c r="DO285">
        <v>-0.7857888501742123</v>
      </c>
      <c r="DP285">
        <v>0.1082054980839053</v>
      </c>
      <c r="DQ285">
        <v>0</v>
      </c>
      <c r="DR285">
        <v>3.885632926829268</v>
      </c>
      <c r="DS285">
        <v>-0.4242800696864097</v>
      </c>
      <c r="DT285">
        <v>0.0427794935627159</v>
      </c>
      <c r="DU285">
        <v>0</v>
      </c>
      <c r="DV285">
        <v>0</v>
      </c>
      <c r="DW285">
        <v>2</v>
      </c>
      <c r="DX285" t="s">
        <v>357</v>
      </c>
      <c r="DY285">
        <v>2.98074</v>
      </c>
      <c r="DZ285">
        <v>2.72851</v>
      </c>
      <c r="EA285">
        <v>0.178156</v>
      </c>
      <c r="EB285">
        <v>0.184842</v>
      </c>
      <c r="EC285">
        <v>0.0897961</v>
      </c>
      <c r="ED285">
        <v>0.076575</v>
      </c>
      <c r="EE285">
        <v>24708.4</v>
      </c>
      <c r="EF285">
        <v>24140.7</v>
      </c>
      <c r="EG285">
        <v>30588.6</v>
      </c>
      <c r="EH285">
        <v>29854.9</v>
      </c>
      <c r="EI285">
        <v>38417.6</v>
      </c>
      <c r="EJ285">
        <v>36306.6</v>
      </c>
      <c r="EK285">
        <v>46777.9</v>
      </c>
      <c r="EL285">
        <v>44391.7</v>
      </c>
      <c r="EM285">
        <v>1.88275</v>
      </c>
      <c r="EN285">
        <v>1.89333</v>
      </c>
      <c r="EO285">
        <v>0.124477</v>
      </c>
      <c r="EP285">
        <v>0</v>
      </c>
      <c r="EQ285">
        <v>22.9585</v>
      </c>
      <c r="ER285">
        <v>999.9</v>
      </c>
      <c r="ES285">
        <v>37.1</v>
      </c>
      <c r="ET285">
        <v>30</v>
      </c>
      <c r="EU285">
        <v>17.3539</v>
      </c>
      <c r="EV285">
        <v>63.3055</v>
      </c>
      <c r="EW285">
        <v>23.9463</v>
      </c>
      <c r="EX285">
        <v>1</v>
      </c>
      <c r="EY285">
        <v>-0.125318</v>
      </c>
      <c r="EZ285">
        <v>0.545449</v>
      </c>
      <c r="FA285">
        <v>20.2437</v>
      </c>
      <c r="FB285">
        <v>5.22987</v>
      </c>
      <c r="FC285">
        <v>11.968</v>
      </c>
      <c r="FD285">
        <v>4.9708</v>
      </c>
      <c r="FE285">
        <v>3.28958</v>
      </c>
      <c r="FF285">
        <v>9999</v>
      </c>
      <c r="FG285">
        <v>9999</v>
      </c>
      <c r="FH285">
        <v>9999</v>
      </c>
      <c r="FI285">
        <v>377.7</v>
      </c>
      <c r="FJ285">
        <v>4.97273</v>
      </c>
      <c r="FK285">
        <v>1.87687</v>
      </c>
      <c r="FL285">
        <v>1.87498</v>
      </c>
      <c r="FM285">
        <v>1.87779</v>
      </c>
      <c r="FN285">
        <v>1.87454</v>
      </c>
      <c r="FO285">
        <v>1.87809</v>
      </c>
      <c r="FP285">
        <v>1.87524</v>
      </c>
      <c r="FQ285">
        <v>1.87636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4.87</v>
      </c>
      <c r="GF285">
        <v>0.199</v>
      </c>
      <c r="GG285">
        <v>1.777354642861949</v>
      </c>
      <c r="GH285">
        <v>0.004141656873719072</v>
      </c>
      <c r="GI285">
        <v>-1.960372967482991E-06</v>
      </c>
      <c r="GJ285">
        <v>5.42736388890357E-10</v>
      </c>
      <c r="GK285">
        <v>-0.009777689371679627</v>
      </c>
      <c r="GL285">
        <v>0.002273355880072555</v>
      </c>
      <c r="GM285">
        <v>0.000541358641816816</v>
      </c>
      <c r="GN285">
        <v>-1.836191331155658E-06</v>
      </c>
      <c r="GO285">
        <v>-0</v>
      </c>
      <c r="GP285">
        <v>2096</v>
      </c>
      <c r="GQ285">
        <v>1</v>
      </c>
      <c r="GR285">
        <v>23</v>
      </c>
      <c r="GS285">
        <v>7246.9</v>
      </c>
      <c r="GT285">
        <v>7246.9</v>
      </c>
      <c r="GU285">
        <v>2.7002</v>
      </c>
      <c r="GV285">
        <v>2.52686</v>
      </c>
      <c r="GW285">
        <v>1.39893</v>
      </c>
      <c r="GX285">
        <v>2.33521</v>
      </c>
      <c r="GY285">
        <v>1.44897</v>
      </c>
      <c r="GZ285">
        <v>2.36572</v>
      </c>
      <c r="HA285">
        <v>34.715</v>
      </c>
      <c r="HB285">
        <v>15.139</v>
      </c>
      <c r="HC285">
        <v>18</v>
      </c>
      <c r="HD285">
        <v>486.415</v>
      </c>
      <c r="HE285">
        <v>463.745</v>
      </c>
      <c r="HF285">
        <v>21.5149</v>
      </c>
      <c r="HG285">
        <v>25.4044</v>
      </c>
      <c r="HH285">
        <v>29.9992</v>
      </c>
      <c r="HI285">
        <v>25.2853</v>
      </c>
      <c r="HJ285">
        <v>25.3689</v>
      </c>
      <c r="HK285">
        <v>54.1606</v>
      </c>
      <c r="HL285">
        <v>17.9626</v>
      </c>
      <c r="HM285">
        <v>35.3632</v>
      </c>
      <c r="HN285">
        <v>21.5912</v>
      </c>
      <c r="HO285">
        <v>1289.54</v>
      </c>
      <c r="HP285">
        <v>14.6326</v>
      </c>
      <c r="HQ285">
        <v>101.104</v>
      </c>
      <c r="HR285">
        <v>102.082</v>
      </c>
    </row>
    <row r="286" spans="1:226">
      <c r="A286">
        <v>270</v>
      </c>
      <c r="B286">
        <v>1664295942.1</v>
      </c>
      <c r="C286">
        <v>2835.099999904633</v>
      </c>
      <c r="D286" t="s">
        <v>901</v>
      </c>
      <c r="E286" t="s">
        <v>902</v>
      </c>
      <c r="F286">
        <v>5</v>
      </c>
      <c r="G286" t="s">
        <v>353</v>
      </c>
      <c r="H286" t="s">
        <v>748</v>
      </c>
      <c r="I286">
        <v>1664295934.6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1294.197115151515</v>
      </c>
      <c r="AK286">
        <v>1248.621757575757</v>
      </c>
      <c r="AL286">
        <v>3.378794805194494</v>
      </c>
      <c r="AM286">
        <v>63.45</v>
      </c>
      <c r="AN286">
        <f>(AP286 - AO286 + BO286*1E3/(8.314*(BQ286+273.15)) * AR286/BN286 * AQ286) * BN286/(100*BB286) * 1000/(1000 - AP286)</f>
        <v>0</v>
      </c>
      <c r="AO286">
        <v>14.54680765041078</v>
      </c>
      <c r="AP286">
        <v>18.36157552447553</v>
      </c>
      <c r="AQ286">
        <v>3.09922793919164E-06</v>
      </c>
      <c r="AR286">
        <v>96.67951162515486</v>
      </c>
      <c r="AS286">
        <v>7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1664295934.6</v>
      </c>
      <c r="BH286">
        <v>1202.387777777778</v>
      </c>
      <c r="BI286">
        <v>1260.000370370371</v>
      </c>
      <c r="BJ286">
        <v>18.35437407407407</v>
      </c>
      <c r="BK286">
        <v>14.52451111111111</v>
      </c>
      <c r="BL286">
        <v>1197.53037037037</v>
      </c>
      <c r="BM286">
        <v>18.15543333333333</v>
      </c>
      <c r="BN286">
        <v>500.0607777777778</v>
      </c>
      <c r="BO286">
        <v>91.0928814814815</v>
      </c>
      <c r="BP286">
        <v>0.09992319629629633</v>
      </c>
      <c r="BQ286">
        <v>24.42586296296296</v>
      </c>
      <c r="BR286">
        <v>25.00015925925926</v>
      </c>
      <c r="BS286">
        <v>999.9000000000001</v>
      </c>
      <c r="BT286">
        <v>0</v>
      </c>
      <c r="BU286">
        <v>0</v>
      </c>
      <c r="BV286">
        <v>10006.74148148148</v>
      </c>
      <c r="BW286">
        <v>0</v>
      </c>
      <c r="BX286">
        <v>8.447352592592592</v>
      </c>
      <c r="BY286">
        <v>-57.61322962962963</v>
      </c>
      <c r="BZ286">
        <v>1224.868148148148</v>
      </c>
      <c r="CA286">
        <v>1278.572962962963</v>
      </c>
      <c r="CB286">
        <v>3.829867777777777</v>
      </c>
      <c r="CC286">
        <v>1260.000370370371</v>
      </c>
      <c r="CD286">
        <v>14.52451111111111</v>
      </c>
      <c r="CE286">
        <v>1.671952222222222</v>
      </c>
      <c r="CF286">
        <v>1.323078518518519</v>
      </c>
      <c r="CG286">
        <v>14.63845555555556</v>
      </c>
      <c r="CH286">
        <v>11.06359259259259</v>
      </c>
      <c r="CI286">
        <v>1999.978888888889</v>
      </c>
      <c r="CJ286">
        <v>0.9799981111111109</v>
      </c>
      <c r="CK286">
        <v>0.02000218888888889</v>
      </c>
      <c r="CL286">
        <v>0</v>
      </c>
      <c r="CM286">
        <v>865.5070740740739</v>
      </c>
      <c r="CN286">
        <v>5.000560000000001</v>
      </c>
      <c r="CO286">
        <v>17253.78148148148</v>
      </c>
      <c r="CP286">
        <v>17294.69259259259</v>
      </c>
      <c r="CQ286">
        <v>38.18711111111111</v>
      </c>
      <c r="CR286">
        <v>38.486</v>
      </c>
      <c r="CS286">
        <v>37.55977777777778</v>
      </c>
      <c r="CT286">
        <v>37.34003703703704</v>
      </c>
      <c r="CU286">
        <v>38.66407407407407</v>
      </c>
      <c r="CV286">
        <v>1955.077777777778</v>
      </c>
      <c r="CW286">
        <v>39.90037037037037</v>
      </c>
      <c r="CX286">
        <v>0</v>
      </c>
      <c r="CY286">
        <v>1664295957.9</v>
      </c>
      <c r="CZ286">
        <v>0</v>
      </c>
      <c r="DA286">
        <v>0</v>
      </c>
      <c r="DB286" t="s">
        <v>356</v>
      </c>
      <c r="DC286">
        <v>1663861122</v>
      </c>
      <c r="DD286">
        <v>1663861125</v>
      </c>
      <c r="DE286">
        <v>0</v>
      </c>
      <c r="DF286">
        <v>-0.287</v>
      </c>
      <c r="DG286">
        <v>-0.004</v>
      </c>
      <c r="DH286">
        <v>3.172</v>
      </c>
      <c r="DI286">
        <v>0.178</v>
      </c>
      <c r="DJ286">
        <v>400</v>
      </c>
      <c r="DK286">
        <v>17</v>
      </c>
      <c r="DL286">
        <v>0.18</v>
      </c>
      <c r="DM286">
        <v>0.07000000000000001</v>
      </c>
      <c r="DN286">
        <v>-57.57848292682927</v>
      </c>
      <c r="DO286">
        <v>-0.5882550522649688</v>
      </c>
      <c r="DP286">
        <v>0.09387285875558454</v>
      </c>
      <c r="DQ286">
        <v>0</v>
      </c>
      <c r="DR286">
        <v>3.859524634146341</v>
      </c>
      <c r="DS286">
        <v>-0.4247889198606167</v>
      </c>
      <c r="DT286">
        <v>0.04276153047168429</v>
      </c>
      <c r="DU286">
        <v>0</v>
      </c>
      <c r="DV286">
        <v>0</v>
      </c>
      <c r="DW286">
        <v>2</v>
      </c>
      <c r="DX286" t="s">
        <v>357</v>
      </c>
      <c r="DY286">
        <v>2.98073</v>
      </c>
      <c r="DZ286">
        <v>2.72822</v>
      </c>
      <c r="EA286">
        <v>0.17966</v>
      </c>
      <c r="EB286">
        <v>0.18634</v>
      </c>
      <c r="EC286">
        <v>0.0898236</v>
      </c>
      <c r="ED286">
        <v>0.0766838</v>
      </c>
      <c r="EE286">
        <v>24663.3</v>
      </c>
      <c r="EF286">
        <v>24096.3</v>
      </c>
      <c r="EG286">
        <v>30588.7</v>
      </c>
      <c r="EH286">
        <v>29854.7</v>
      </c>
      <c r="EI286">
        <v>38416.5</v>
      </c>
      <c r="EJ286">
        <v>36302.4</v>
      </c>
      <c r="EK286">
        <v>46777.9</v>
      </c>
      <c r="EL286">
        <v>44391.7</v>
      </c>
      <c r="EM286">
        <v>1.88255</v>
      </c>
      <c r="EN286">
        <v>1.89347</v>
      </c>
      <c r="EO286">
        <v>0.124656</v>
      </c>
      <c r="EP286">
        <v>0</v>
      </c>
      <c r="EQ286">
        <v>22.9556</v>
      </c>
      <c r="ER286">
        <v>999.9</v>
      </c>
      <c r="ES286">
        <v>37.1</v>
      </c>
      <c r="ET286">
        <v>30</v>
      </c>
      <c r="EU286">
        <v>17.353</v>
      </c>
      <c r="EV286">
        <v>63.5254</v>
      </c>
      <c r="EW286">
        <v>24.0184</v>
      </c>
      <c r="EX286">
        <v>1</v>
      </c>
      <c r="EY286">
        <v>-0.125165</v>
      </c>
      <c r="EZ286">
        <v>0.8782140000000001</v>
      </c>
      <c r="FA286">
        <v>20.2427</v>
      </c>
      <c r="FB286">
        <v>5.23032</v>
      </c>
      <c r="FC286">
        <v>11.968</v>
      </c>
      <c r="FD286">
        <v>4.97085</v>
      </c>
      <c r="FE286">
        <v>3.28958</v>
      </c>
      <c r="FF286">
        <v>9999</v>
      </c>
      <c r="FG286">
        <v>9999</v>
      </c>
      <c r="FH286">
        <v>9999</v>
      </c>
      <c r="FI286">
        <v>377.7</v>
      </c>
      <c r="FJ286">
        <v>4.97273</v>
      </c>
      <c r="FK286">
        <v>1.87694</v>
      </c>
      <c r="FL286">
        <v>1.87501</v>
      </c>
      <c r="FM286">
        <v>1.87789</v>
      </c>
      <c r="FN286">
        <v>1.87455</v>
      </c>
      <c r="FO286">
        <v>1.87819</v>
      </c>
      <c r="FP286">
        <v>1.8753</v>
      </c>
      <c r="FQ286">
        <v>1.87637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4.9</v>
      </c>
      <c r="GF286">
        <v>0.1991</v>
      </c>
      <c r="GG286">
        <v>1.777354642861949</v>
      </c>
      <c r="GH286">
        <v>0.004141656873719072</v>
      </c>
      <c r="GI286">
        <v>-1.960372967482991E-06</v>
      </c>
      <c r="GJ286">
        <v>5.42736388890357E-10</v>
      </c>
      <c r="GK286">
        <v>-0.009777689371679627</v>
      </c>
      <c r="GL286">
        <v>0.002273355880072555</v>
      </c>
      <c r="GM286">
        <v>0.000541358641816816</v>
      </c>
      <c r="GN286">
        <v>-1.836191331155658E-06</v>
      </c>
      <c r="GO286">
        <v>-0</v>
      </c>
      <c r="GP286">
        <v>2096</v>
      </c>
      <c r="GQ286">
        <v>1</v>
      </c>
      <c r="GR286">
        <v>23</v>
      </c>
      <c r="GS286">
        <v>7247</v>
      </c>
      <c r="GT286">
        <v>7247</v>
      </c>
      <c r="GU286">
        <v>2.72949</v>
      </c>
      <c r="GV286">
        <v>2.52441</v>
      </c>
      <c r="GW286">
        <v>1.39893</v>
      </c>
      <c r="GX286">
        <v>2.33521</v>
      </c>
      <c r="GY286">
        <v>1.44897</v>
      </c>
      <c r="GZ286">
        <v>2.35352</v>
      </c>
      <c r="HA286">
        <v>34.6921</v>
      </c>
      <c r="HB286">
        <v>15.1302</v>
      </c>
      <c r="HC286">
        <v>18</v>
      </c>
      <c r="HD286">
        <v>486.292</v>
      </c>
      <c r="HE286">
        <v>463.822</v>
      </c>
      <c r="HF286">
        <v>21.6021</v>
      </c>
      <c r="HG286">
        <v>25.4022</v>
      </c>
      <c r="HH286">
        <v>29.9998</v>
      </c>
      <c r="HI286">
        <v>25.2832</v>
      </c>
      <c r="HJ286">
        <v>25.3668</v>
      </c>
      <c r="HK286">
        <v>54.6924</v>
      </c>
      <c r="HL286">
        <v>17.6861</v>
      </c>
      <c r="HM286">
        <v>35.3632</v>
      </c>
      <c r="HN286">
        <v>21.5965</v>
      </c>
      <c r="HO286">
        <v>1302.9</v>
      </c>
      <c r="HP286">
        <v>14.6567</v>
      </c>
      <c r="HQ286">
        <v>101.104</v>
      </c>
      <c r="HR286">
        <v>102.081</v>
      </c>
    </row>
    <row r="287" spans="1:226">
      <c r="A287">
        <v>271</v>
      </c>
      <c r="B287">
        <v>1664295947.1</v>
      </c>
      <c r="C287">
        <v>2840.099999904633</v>
      </c>
      <c r="D287" t="s">
        <v>903</v>
      </c>
      <c r="E287" t="s">
        <v>904</v>
      </c>
      <c r="F287">
        <v>5</v>
      </c>
      <c r="G287" t="s">
        <v>353</v>
      </c>
      <c r="H287" t="s">
        <v>748</v>
      </c>
      <c r="I287">
        <v>1664295939.314285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1311.244749367966</v>
      </c>
      <c r="AK287">
        <v>1265.633878787879</v>
      </c>
      <c r="AL287">
        <v>3.411416450216426</v>
      </c>
      <c r="AM287">
        <v>63.45</v>
      </c>
      <c r="AN287">
        <f>(AP287 - AO287 + BO287*1E3/(8.314*(BQ287+273.15)) * AR287/BN287 * AQ287) * BN287/(100*BB287) * 1000/(1000 - AP287)</f>
        <v>0</v>
      </c>
      <c r="AO287">
        <v>14.57664070044908</v>
      </c>
      <c r="AP287">
        <v>18.36643286713287</v>
      </c>
      <c r="AQ287">
        <v>-6.134861630393117E-06</v>
      </c>
      <c r="AR287">
        <v>96.67951162515486</v>
      </c>
      <c r="AS287">
        <v>7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1664295939.314285</v>
      </c>
      <c r="BH287">
        <v>1218.094642857143</v>
      </c>
      <c r="BI287">
        <v>1275.815</v>
      </c>
      <c r="BJ287">
        <v>18.35876071428572</v>
      </c>
      <c r="BK287">
        <v>14.55733928571428</v>
      </c>
      <c r="BL287">
        <v>1213.208571428571</v>
      </c>
      <c r="BM287">
        <v>18.159725</v>
      </c>
      <c r="BN287">
        <v>500.0622499999999</v>
      </c>
      <c r="BO287">
        <v>91.09331071428572</v>
      </c>
      <c r="BP287">
        <v>0.09993559642857142</v>
      </c>
      <c r="BQ287">
        <v>24.42590714285715</v>
      </c>
      <c r="BR287">
        <v>25.00564285714285</v>
      </c>
      <c r="BS287">
        <v>999.9000000000002</v>
      </c>
      <c r="BT287">
        <v>0</v>
      </c>
      <c r="BU287">
        <v>0</v>
      </c>
      <c r="BV287">
        <v>10003.53107142857</v>
      </c>
      <c r="BW287">
        <v>0</v>
      </c>
      <c r="BX287">
        <v>8.449999285714284</v>
      </c>
      <c r="BY287">
        <v>-57.72015357142856</v>
      </c>
      <c r="BZ287">
        <v>1240.875</v>
      </c>
      <c r="CA287">
        <v>1294.662857142857</v>
      </c>
      <c r="CB287">
        <v>3.80142</v>
      </c>
      <c r="CC287">
        <v>1275.815</v>
      </c>
      <c r="CD287">
        <v>14.55733928571428</v>
      </c>
      <c r="CE287">
        <v>1.672360357142857</v>
      </c>
      <c r="CF287">
        <v>1.326076428571428</v>
      </c>
      <c r="CG287">
        <v>14.642225</v>
      </c>
      <c r="CH287">
        <v>11.09766785714286</v>
      </c>
      <c r="CI287">
        <v>2000.001785714285</v>
      </c>
      <c r="CJ287">
        <v>0.9799981428571426</v>
      </c>
      <c r="CK287">
        <v>0.02000216428571428</v>
      </c>
      <c r="CL287">
        <v>0</v>
      </c>
      <c r="CM287">
        <v>864.9112857142858</v>
      </c>
      <c r="CN287">
        <v>5.000560000000001</v>
      </c>
      <c r="CO287">
        <v>17242.23928571429</v>
      </c>
      <c r="CP287">
        <v>17294.88571428572</v>
      </c>
      <c r="CQ287">
        <v>38.16482142857143</v>
      </c>
      <c r="CR287">
        <v>38.47749999999998</v>
      </c>
      <c r="CS287">
        <v>37.55539285714286</v>
      </c>
      <c r="CT287">
        <v>37.33457142857143</v>
      </c>
      <c r="CU287">
        <v>38.66485714285714</v>
      </c>
      <c r="CV287">
        <v>1955.100357142857</v>
      </c>
      <c r="CW287">
        <v>39.90071428571429</v>
      </c>
      <c r="CX287">
        <v>0</v>
      </c>
      <c r="CY287">
        <v>1664295963.3</v>
      </c>
      <c r="CZ287">
        <v>0</v>
      </c>
      <c r="DA287">
        <v>0</v>
      </c>
      <c r="DB287" t="s">
        <v>356</v>
      </c>
      <c r="DC287">
        <v>1663861122</v>
      </c>
      <c r="DD287">
        <v>1663861125</v>
      </c>
      <c r="DE287">
        <v>0</v>
      </c>
      <c r="DF287">
        <v>-0.287</v>
      </c>
      <c r="DG287">
        <v>-0.004</v>
      </c>
      <c r="DH287">
        <v>3.172</v>
      </c>
      <c r="DI287">
        <v>0.178</v>
      </c>
      <c r="DJ287">
        <v>400</v>
      </c>
      <c r="DK287">
        <v>17</v>
      </c>
      <c r="DL287">
        <v>0.18</v>
      </c>
      <c r="DM287">
        <v>0.07000000000000001</v>
      </c>
      <c r="DN287">
        <v>-57.66641249999999</v>
      </c>
      <c r="DO287">
        <v>-1.087264165103085</v>
      </c>
      <c r="DP287">
        <v>0.131062288984093</v>
      </c>
      <c r="DQ287">
        <v>0</v>
      </c>
      <c r="DR287">
        <v>3.8196965</v>
      </c>
      <c r="DS287">
        <v>-0.3646736960600411</v>
      </c>
      <c r="DT287">
        <v>0.03618872673568383</v>
      </c>
      <c r="DU287">
        <v>0</v>
      </c>
      <c r="DV287">
        <v>0</v>
      </c>
      <c r="DW287">
        <v>2</v>
      </c>
      <c r="DX287" t="s">
        <v>357</v>
      </c>
      <c r="DY287">
        <v>2.9808</v>
      </c>
      <c r="DZ287">
        <v>2.72831</v>
      </c>
      <c r="EA287">
        <v>0.18117</v>
      </c>
      <c r="EB287">
        <v>0.187829</v>
      </c>
      <c r="EC287">
        <v>0.0898451</v>
      </c>
      <c r="ED287">
        <v>0.0769562</v>
      </c>
      <c r="EE287">
        <v>24618.3</v>
      </c>
      <c r="EF287">
        <v>24052.3</v>
      </c>
      <c r="EG287">
        <v>30589.1</v>
      </c>
      <c r="EH287">
        <v>29854.9</v>
      </c>
      <c r="EI287">
        <v>38416.2</v>
      </c>
      <c r="EJ287">
        <v>36291.7</v>
      </c>
      <c r="EK287">
        <v>46778.5</v>
      </c>
      <c r="EL287">
        <v>44391.8</v>
      </c>
      <c r="EM287">
        <v>1.8829</v>
      </c>
      <c r="EN287">
        <v>1.8935</v>
      </c>
      <c r="EO287">
        <v>0.126101</v>
      </c>
      <c r="EP287">
        <v>0</v>
      </c>
      <c r="EQ287">
        <v>22.9522</v>
      </c>
      <c r="ER287">
        <v>999.9</v>
      </c>
      <c r="ES287">
        <v>37.1</v>
      </c>
      <c r="ET287">
        <v>30</v>
      </c>
      <c r="EU287">
        <v>17.3522</v>
      </c>
      <c r="EV287">
        <v>62.9954</v>
      </c>
      <c r="EW287">
        <v>24.1066</v>
      </c>
      <c r="EX287">
        <v>1</v>
      </c>
      <c r="EY287">
        <v>-0.125592</v>
      </c>
      <c r="EZ287">
        <v>1.00965</v>
      </c>
      <c r="FA287">
        <v>20.2418</v>
      </c>
      <c r="FB287">
        <v>5.23032</v>
      </c>
      <c r="FC287">
        <v>11.968</v>
      </c>
      <c r="FD287">
        <v>4.9703</v>
      </c>
      <c r="FE287">
        <v>3.2895</v>
      </c>
      <c r="FF287">
        <v>9999</v>
      </c>
      <c r="FG287">
        <v>9999</v>
      </c>
      <c r="FH287">
        <v>9999</v>
      </c>
      <c r="FI287">
        <v>377.7</v>
      </c>
      <c r="FJ287">
        <v>4.97275</v>
      </c>
      <c r="FK287">
        <v>1.87692</v>
      </c>
      <c r="FL287">
        <v>1.87501</v>
      </c>
      <c r="FM287">
        <v>1.87787</v>
      </c>
      <c r="FN287">
        <v>1.87455</v>
      </c>
      <c r="FO287">
        <v>1.87818</v>
      </c>
      <c r="FP287">
        <v>1.87529</v>
      </c>
      <c r="FQ287">
        <v>1.87637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4.94</v>
      </c>
      <c r="GF287">
        <v>0.1992</v>
      </c>
      <c r="GG287">
        <v>1.777354642861949</v>
      </c>
      <c r="GH287">
        <v>0.004141656873719072</v>
      </c>
      <c r="GI287">
        <v>-1.960372967482991E-06</v>
      </c>
      <c r="GJ287">
        <v>5.42736388890357E-10</v>
      </c>
      <c r="GK287">
        <v>-0.009777689371679627</v>
      </c>
      <c r="GL287">
        <v>0.002273355880072555</v>
      </c>
      <c r="GM287">
        <v>0.000541358641816816</v>
      </c>
      <c r="GN287">
        <v>-1.836191331155658E-06</v>
      </c>
      <c r="GO287">
        <v>-0</v>
      </c>
      <c r="GP287">
        <v>2096</v>
      </c>
      <c r="GQ287">
        <v>1</v>
      </c>
      <c r="GR287">
        <v>23</v>
      </c>
      <c r="GS287">
        <v>7247.1</v>
      </c>
      <c r="GT287">
        <v>7247</v>
      </c>
      <c r="GU287">
        <v>2.75635</v>
      </c>
      <c r="GV287">
        <v>2.52197</v>
      </c>
      <c r="GW287">
        <v>1.39893</v>
      </c>
      <c r="GX287">
        <v>2.33521</v>
      </c>
      <c r="GY287">
        <v>1.44897</v>
      </c>
      <c r="GZ287">
        <v>2.34131</v>
      </c>
      <c r="HA287">
        <v>34.6921</v>
      </c>
      <c r="HB287">
        <v>15.139</v>
      </c>
      <c r="HC287">
        <v>18</v>
      </c>
      <c r="HD287">
        <v>486.466</v>
      </c>
      <c r="HE287">
        <v>463.82</v>
      </c>
      <c r="HF287">
        <v>21.6176</v>
      </c>
      <c r="HG287">
        <v>25.4001</v>
      </c>
      <c r="HH287">
        <v>29.9999</v>
      </c>
      <c r="HI287">
        <v>25.2811</v>
      </c>
      <c r="HJ287">
        <v>25.3648</v>
      </c>
      <c r="HK287">
        <v>55.279</v>
      </c>
      <c r="HL287">
        <v>17.6861</v>
      </c>
      <c r="HM287">
        <v>35.3632</v>
      </c>
      <c r="HN287">
        <v>21.5815</v>
      </c>
      <c r="HO287">
        <v>1322.93</v>
      </c>
      <c r="HP287">
        <v>14.6837</v>
      </c>
      <c r="HQ287">
        <v>101.105</v>
      </c>
      <c r="HR287">
        <v>102.082</v>
      </c>
    </row>
    <row r="288" spans="1:226">
      <c r="A288">
        <v>272</v>
      </c>
      <c r="B288">
        <v>1664295952.1</v>
      </c>
      <c r="C288">
        <v>2845.099999904633</v>
      </c>
      <c r="D288" t="s">
        <v>905</v>
      </c>
      <c r="E288" t="s">
        <v>906</v>
      </c>
      <c r="F288">
        <v>5</v>
      </c>
      <c r="G288" t="s">
        <v>353</v>
      </c>
      <c r="H288" t="s">
        <v>748</v>
      </c>
      <c r="I288">
        <v>1664295944.6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1328.344466077922</v>
      </c>
      <c r="AK288">
        <v>1282.678606060606</v>
      </c>
      <c r="AL288">
        <v>3.39055584415576</v>
      </c>
      <c r="AM288">
        <v>63.45</v>
      </c>
      <c r="AN288">
        <f>(AP288 - AO288 + BO288*1E3/(8.314*(BQ288+273.15)) * AR288/BN288 * AQ288) * BN288/(100*BB288) * 1000/(1000 - AP288)</f>
        <v>0</v>
      </c>
      <c r="AO288">
        <v>14.63877378636153</v>
      </c>
      <c r="AP288">
        <v>18.37484265734267</v>
      </c>
      <c r="AQ288">
        <v>2.547862269703732E-05</v>
      </c>
      <c r="AR288">
        <v>96.67951162515486</v>
      </c>
      <c r="AS288">
        <v>7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1664295944.6</v>
      </c>
      <c r="BH288">
        <v>1235.742962962963</v>
      </c>
      <c r="BI288">
        <v>1293.533703703704</v>
      </c>
      <c r="BJ288">
        <v>18.36416666666667</v>
      </c>
      <c r="BK288">
        <v>14.59797777777777</v>
      </c>
      <c r="BL288">
        <v>1230.825555555556</v>
      </c>
      <c r="BM288">
        <v>18.16502222222222</v>
      </c>
      <c r="BN288">
        <v>500.0702962962964</v>
      </c>
      <c r="BO288">
        <v>91.09413333333335</v>
      </c>
      <c r="BP288">
        <v>0.09997654814814814</v>
      </c>
      <c r="BQ288">
        <v>24.42904074074074</v>
      </c>
      <c r="BR288">
        <v>25.01691851851852</v>
      </c>
      <c r="BS288">
        <v>999.9000000000001</v>
      </c>
      <c r="BT288">
        <v>0</v>
      </c>
      <c r="BU288">
        <v>0</v>
      </c>
      <c r="BV288">
        <v>9993.517407407406</v>
      </c>
      <c r="BW288">
        <v>0</v>
      </c>
      <c r="BX288">
        <v>8.454451851851852</v>
      </c>
      <c r="BY288">
        <v>-57.79043703703704</v>
      </c>
      <c r="BZ288">
        <v>1258.861111111111</v>
      </c>
      <c r="CA288">
        <v>1312.696666666666</v>
      </c>
      <c r="CB288">
        <v>3.766189999999999</v>
      </c>
      <c r="CC288">
        <v>1293.533703703704</v>
      </c>
      <c r="CD288">
        <v>14.59797777777777</v>
      </c>
      <c r="CE288">
        <v>1.672867777777778</v>
      </c>
      <c r="CF288">
        <v>1.32978962962963</v>
      </c>
      <c r="CG288">
        <v>14.64691851851852</v>
      </c>
      <c r="CH288">
        <v>11.1398037037037</v>
      </c>
      <c r="CI288">
        <v>2000.011481481481</v>
      </c>
      <c r="CJ288">
        <v>0.9799981111111109</v>
      </c>
      <c r="CK288">
        <v>0.02000218888888889</v>
      </c>
      <c r="CL288">
        <v>0</v>
      </c>
      <c r="CM288">
        <v>864.1805185185185</v>
      </c>
      <c r="CN288">
        <v>5.000560000000001</v>
      </c>
      <c r="CO288">
        <v>17228.92592592593</v>
      </c>
      <c r="CP288">
        <v>17294.97037037037</v>
      </c>
      <c r="CQ288">
        <v>38.11307407407407</v>
      </c>
      <c r="CR288">
        <v>38.47666666666666</v>
      </c>
      <c r="CS288">
        <v>37.55514814814815</v>
      </c>
      <c r="CT288">
        <v>37.32837037037037</v>
      </c>
      <c r="CU288">
        <v>38.65718518518518</v>
      </c>
      <c r="CV288">
        <v>1955.109259259259</v>
      </c>
      <c r="CW288">
        <v>39.90074074074074</v>
      </c>
      <c r="CX288">
        <v>0</v>
      </c>
      <c r="CY288">
        <v>1664295968.1</v>
      </c>
      <c r="CZ288">
        <v>0</v>
      </c>
      <c r="DA288">
        <v>0</v>
      </c>
      <c r="DB288" t="s">
        <v>356</v>
      </c>
      <c r="DC288">
        <v>1663861122</v>
      </c>
      <c r="DD288">
        <v>1663861125</v>
      </c>
      <c r="DE288">
        <v>0</v>
      </c>
      <c r="DF288">
        <v>-0.287</v>
      </c>
      <c r="DG288">
        <v>-0.004</v>
      </c>
      <c r="DH288">
        <v>3.172</v>
      </c>
      <c r="DI288">
        <v>0.178</v>
      </c>
      <c r="DJ288">
        <v>400</v>
      </c>
      <c r="DK288">
        <v>17</v>
      </c>
      <c r="DL288">
        <v>0.18</v>
      </c>
      <c r="DM288">
        <v>0.07000000000000001</v>
      </c>
      <c r="DN288">
        <v>-57.74710975609756</v>
      </c>
      <c r="DO288">
        <v>-0.8814125435539546</v>
      </c>
      <c r="DP288">
        <v>0.1154502063606685</v>
      </c>
      <c r="DQ288">
        <v>0</v>
      </c>
      <c r="DR288">
        <v>3.785499268292683</v>
      </c>
      <c r="DS288">
        <v>-0.3992479442508777</v>
      </c>
      <c r="DT288">
        <v>0.04035189029877184</v>
      </c>
      <c r="DU288">
        <v>0</v>
      </c>
      <c r="DV288">
        <v>0</v>
      </c>
      <c r="DW288">
        <v>2</v>
      </c>
      <c r="DX288" t="s">
        <v>357</v>
      </c>
      <c r="DY288">
        <v>2.98081</v>
      </c>
      <c r="DZ288">
        <v>2.72843</v>
      </c>
      <c r="EA288">
        <v>0.18266</v>
      </c>
      <c r="EB288">
        <v>0.189291</v>
      </c>
      <c r="EC288">
        <v>0.0898727</v>
      </c>
      <c r="ED288">
        <v>0.0769913</v>
      </c>
      <c r="EE288">
        <v>24573.8</v>
      </c>
      <c r="EF288">
        <v>24009.3</v>
      </c>
      <c r="EG288">
        <v>30589.4</v>
      </c>
      <c r="EH288">
        <v>29855.2</v>
      </c>
      <c r="EI288">
        <v>38415.5</v>
      </c>
      <c r="EJ288">
        <v>36290.7</v>
      </c>
      <c r="EK288">
        <v>46779</v>
      </c>
      <c r="EL288">
        <v>44392.1</v>
      </c>
      <c r="EM288">
        <v>1.8828</v>
      </c>
      <c r="EN288">
        <v>1.8939</v>
      </c>
      <c r="EO288">
        <v>0.127003</v>
      </c>
      <c r="EP288">
        <v>0</v>
      </c>
      <c r="EQ288">
        <v>22.9494</v>
      </c>
      <c r="ER288">
        <v>999.9</v>
      </c>
      <c r="ES288">
        <v>37.1</v>
      </c>
      <c r="ET288">
        <v>30</v>
      </c>
      <c r="EU288">
        <v>17.3515</v>
      </c>
      <c r="EV288">
        <v>63.4554</v>
      </c>
      <c r="EW288">
        <v>24.1026</v>
      </c>
      <c r="EX288">
        <v>1</v>
      </c>
      <c r="EY288">
        <v>-0.125358</v>
      </c>
      <c r="EZ288">
        <v>1.142</v>
      </c>
      <c r="FA288">
        <v>20.2408</v>
      </c>
      <c r="FB288">
        <v>5.22942</v>
      </c>
      <c r="FC288">
        <v>11.968</v>
      </c>
      <c r="FD288">
        <v>4.97045</v>
      </c>
      <c r="FE288">
        <v>3.28945</v>
      </c>
      <c r="FF288">
        <v>9999</v>
      </c>
      <c r="FG288">
        <v>9999</v>
      </c>
      <c r="FH288">
        <v>9999</v>
      </c>
      <c r="FI288">
        <v>377.7</v>
      </c>
      <c r="FJ288">
        <v>4.97273</v>
      </c>
      <c r="FK288">
        <v>1.87689</v>
      </c>
      <c r="FL288">
        <v>1.875</v>
      </c>
      <c r="FM288">
        <v>1.87789</v>
      </c>
      <c r="FN288">
        <v>1.87454</v>
      </c>
      <c r="FO288">
        <v>1.87818</v>
      </c>
      <c r="FP288">
        <v>1.87529</v>
      </c>
      <c r="FQ288">
        <v>1.87637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4.96</v>
      </c>
      <c r="GF288">
        <v>0.1994</v>
      </c>
      <c r="GG288">
        <v>1.777354642861949</v>
      </c>
      <c r="GH288">
        <v>0.004141656873719072</v>
      </c>
      <c r="GI288">
        <v>-1.960372967482991E-06</v>
      </c>
      <c r="GJ288">
        <v>5.42736388890357E-10</v>
      </c>
      <c r="GK288">
        <v>-0.009777689371679627</v>
      </c>
      <c r="GL288">
        <v>0.002273355880072555</v>
      </c>
      <c r="GM288">
        <v>0.000541358641816816</v>
      </c>
      <c r="GN288">
        <v>-1.836191331155658E-06</v>
      </c>
      <c r="GO288">
        <v>-0</v>
      </c>
      <c r="GP288">
        <v>2096</v>
      </c>
      <c r="GQ288">
        <v>1</v>
      </c>
      <c r="GR288">
        <v>23</v>
      </c>
      <c r="GS288">
        <v>7247.2</v>
      </c>
      <c r="GT288">
        <v>7247.1</v>
      </c>
      <c r="GU288">
        <v>2.78564</v>
      </c>
      <c r="GV288">
        <v>2.51953</v>
      </c>
      <c r="GW288">
        <v>1.39893</v>
      </c>
      <c r="GX288">
        <v>2.33521</v>
      </c>
      <c r="GY288">
        <v>1.44897</v>
      </c>
      <c r="GZ288">
        <v>2.37549</v>
      </c>
      <c r="HA288">
        <v>34.6921</v>
      </c>
      <c r="HB288">
        <v>15.139</v>
      </c>
      <c r="HC288">
        <v>18</v>
      </c>
      <c r="HD288">
        <v>486.397</v>
      </c>
      <c r="HE288">
        <v>464.056</v>
      </c>
      <c r="HF288">
        <v>21.6041</v>
      </c>
      <c r="HG288">
        <v>25.3979</v>
      </c>
      <c r="HH288">
        <v>30.0001</v>
      </c>
      <c r="HI288">
        <v>25.279</v>
      </c>
      <c r="HJ288">
        <v>25.3626</v>
      </c>
      <c r="HK288">
        <v>55.8107</v>
      </c>
      <c r="HL288">
        <v>17.6861</v>
      </c>
      <c r="HM288">
        <v>35.3632</v>
      </c>
      <c r="HN288">
        <v>21.5487</v>
      </c>
      <c r="HO288">
        <v>1336.38</v>
      </c>
      <c r="HP288">
        <v>14.7071</v>
      </c>
      <c r="HQ288">
        <v>101.106</v>
      </c>
      <c r="HR288">
        <v>102.083</v>
      </c>
    </row>
    <row r="289" spans="1:226">
      <c r="A289">
        <v>273</v>
      </c>
      <c r="B289">
        <v>1664295957.1</v>
      </c>
      <c r="C289">
        <v>2850.099999904633</v>
      </c>
      <c r="D289" t="s">
        <v>907</v>
      </c>
      <c r="E289" t="s">
        <v>908</v>
      </c>
      <c r="F289">
        <v>5</v>
      </c>
      <c r="G289" t="s">
        <v>353</v>
      </c>
      <c r="H289" t="s">
        <v>748</v>
      </c>
      <c r="I289">
        <v>1664295949.314285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1345.306546770563</v>
      </c>
      <c r="AK289">
        <v>1299.696787878788</v>
      </c>
      <c r="AL289">
        <v>3.400183549783436</v>
      </c>
      <c r="AM289">
        <v>63.45</v>
      </c>
      <c r="AN289">
        <f>(AP289 - AO289 + BO289*1E3/(8.314*(BQ289+273.15)) * AR289/BN289 * AQ289) * BN289/(100*BB289) * 1000/(1000 - AP289)</f>
        <v>0</v>
      </c>
      <c r="AO289">
        <v>14.64567866862279</v>
      </c>
      <c r="AP289">
        <v>18.36661748251749</v>
      </c>
      <c r="AQ289">
        <v>-9.409221084980001E-07</v>
      </c>
      <c r="AR289">
        <v>96.67951162515486</v>
      </c>
      <c r="AS289">
        <v>7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1664295949.314285</v>
      </c>
      <c r="BH289">
        <v>1251.484642857143</v>
      </c>
      <c r="BI289">
        <v>1309.328571428571</v>
      </c>
      <c r="BJ289">
        <v>18.368575</v>
      </c>
      <c r="BK289">
        <v>14.62642142857143</v>
      </c>
      <c r="BL289">
        <v>1246.538571428571</v>
      </c>
      <c r="BM289">
        <v>18.16933571428572</v>
      </c>
      <c r="BN289">
        <v>500.0666785714285</v>
      </c>
      <c r="BO289">
        <v>91.09433571428572</v>
      </c>
      <c r="BP289">
        <v>0.09997616071428572</v>
      </c>
      <c r="BQ289">
        <v>24.43167500000001</v>
      </c>
      <c r="BR289">
        <v>25.02626071428571</v>
      </c>
      <c r="BS289">
        <v>999.9000000000002</v>
      </c>
      <c r="BT289">
        <v>0</v>
      </c>
      <c r="BU289">
        <v>0</v>
      </c>
      <c r="BV289">
        <v>9995.190357142859</v>
      </c>
      <c r="BW289">
        <v>0</v>
      </c>
      <c r="BX289">
        <v>8.461228214285715</v>
      </c>
      <c r="BY289">
        <v>-57.84395714285715</v>
      </c>
      <c r="BZ289">
        <v>1274.9025</v>
      </c>
      <c r="CA289">
        <v>1328.763214285714</v>
      </c>
      <c r="CB289">
        <v>3.742150357142857</v>
      </c>
      <c r="CC289">
        <v>1309.328571428571</v>
      </c>
      <c r="CD289">
        <v>14.62642142857143</v>
      </c>
      <c r="CE289">
        <v>1.673272142857143</v>
      </c>
      <c r="CF289">
        <v>1.332384642857143</v>
      </c>
      <c r="CG289">
        <v>14.65067142857143</v>
      </c>
      <c r="CH289">
        <v>11.1692</v>
      </c>
      <c r="CI289">
        <v>2000.010357142857</v>
      </c>
      <c r="CJ289">
        <v>0.9799978571428571</v>
      </c>
      <c r="CK289">
        <v>0.02000238571428571</v>
      </c>
      <c r="CL289">
        <v>0</v>
      </c>
      <c r="CM289">
        <v>863.5478571428572</v>
      </c>
      <c r="CN289">
        <v>5.000560000000001</v>
      </c>
      <c r="CO289">
        <v>17216.85714285714</v>
      </c>
      <c r="CP289">
        <v>17294.94642857143</v>
      </c>
      <c r="CQ289">
        <v>38.10017857142856</v>
      </c>
      <c r="CR289">
        <v>38.46625</v>
      </c>
      <c r="CS289">
        <v>37.54207142857143</v>
      </c>
      <c r="CT289">
        <v>37.31878571428571</v>
      </c>
      <c r="CU289">
        <v>38.64935714285713</v>
      </c>
      <c r="CV289">
        <v>1955.107857142857</v>
      </c>
      <c r="CW289">
        <v>39.90142857142857</v>
      </c>
      <c r="CX289">
        <v>0</v>
      </c>
      <c r="CY289">
        <v>1664295972.9</v>
      </c>
      <c r="CZ289">
        <v>0</v>
      </c>
      <c r="DA289">
        <v>0</v>
      </c>
      <c r="DB289" t="s">
        <v>356</v>
      </c>
      <c r="DC289">
        <v>1663861122</v>
      </c>
      <c r="DD289">
        <v>1663861125</v>
      </c>
      <c r="DE289">
        <v>0</v>
      </c>
      <c r="DF289">
        <v>-0.287</v>
      </c>
      <c r="DG289">
        <v>-0.004</v>
      </c>
      <c r="DH289">
        <v>3.172</v>
      </c>
      <c r="DI289">
        <v>0.178</v>
      </c>
      <c r="DJ289">
        <v>400</v>
      </c>
      <c r="DK289">
        <v>17</v>
      </c>
      <c r="DL289">
        <v>0.18</v>
      </c>
      <c r="DM289">
        <v>0.07000000000000001</v>
      </c>
      <c r="DN289">
        <v>-57.79779268292683</v>
      </c>
      <c r="DO289">
        <v>-0.7388006968641356</v>
      </c>
      <c r="DP289">
        <v>0.1017318891180812</v>
      </c>
      <c r="DQ289">
        <v>0</v>
      </c>
      <c r="DR289">
        <v>3.758756097560977</v>
      </c>
      <c r="DS289">
        <v>-0.333235609756094</v>
      </c>
      <c r="DT289">
        <v>0.03482001610218377</v>
      </c>
      <c r="DU289">
        <v>0</v>
      </c>
      <c r="DV289">
        <v>0</v>
      </c>
      <c r="DW289">
        <v>2</v>
      </c>
      <c r="DX289" t="s">
        <v>357</v>
      </c>
      <c r="DY289">
        <v>2.98083</v>
      </c>
      <c r="DZ289">
        <v>2.72821</v>
      </c>
      <c r="EA289">
        <v>0.184132</v>
      </c>
      <c r="EB289">
        <v>0.190735</v>
      </c>
      <c r="EC289">
        <v>0.0898417</v>
      </c>
      <c r="ED289">
        <v>0.07700799999999999</v>
      </c>
      <c r="EE289">
        <v>24529.5</v>
      </c>
      <c r="EF289">
        <v>23966.3</v>
      </c>
      <c r="EG289">
        <v>30589.3</v>
      </c>
      <c r="EH289">
        <v>29854.9</v>
      </c>
      <c r="EI289">
        <v>38416.7</v>
      </c>
      <c r="EJ289">
        <v>36289.8</v>
      </c>
      <c r="EK289">
        <v>46778.6</v>
      </c>
      <c r="EL289">
        <v>44391.7</v>
      </c>
      <c r="EM289">
        <v>1.8827</v>
      </c>
      <c r="EN289">
        <v>1.89412</v>
      </c>
      <c r="EO289">
        <v>0.127174</v>
      </c>
      <c r="EP289">
        <v>0</v>
      </c>
      <c r="EQ289">
        <v>22.9475</v>
      </c>
      <c r="ER289">
        <v>999.9</v>
      </c>
      <c r="ES289">
        <v>37.1</v>
      </c>
      <c r="ET289">
        <v>30</v>
      </c>
      <c r="EU289">
        <v>17.3513</v>
      </c>
      <c r="EV289">
        <v>63.7654</v>
      </c>
      <c r="EW289">
        <v>24.1026</v>
      </c>
      <c r="EX289">
        <v>1</v>
      </c>
      <c r="EY289">
        <v>-0.125267</v>
      </c>
      <c r="EZ289">
        <v>1.26095</v>
      </c>
      <c r="FA289">
        <v>20.2398</v>
      </c>
      <c r="FB289">
        <v>5.23017</v>
      </c>
      <c r="FC289">
        <v>11.968</v>
      </c>
      <c r="FD289">
        <v>4.97035</v>
      </c>
      <c r="FE289">
        <v>3.28945</v>
      </c>
      <c r="FF289">
        <v>9999</v>
      </c>
      <c r="FG289">
        <v>9999</v>
      </c>
      <c r="FH289">
        <v>9999</v>
      </c>
      <c r="FI289">
        <v>377.7</v>
      </c>
      <c r="FJ289">
        <v>4.97273</v>
      </c>
      <c r="FK289">
        <v>1.87691</v>
      </c>
      <c r="FL289">
        <v>1.875</v>
      </c>
      <c r="FM289">
        <v>1.87787</v>
      </c>
      <c r="FN289">
        <v>1.87454</v>
      </c>
      <c r="FO289">
        <v>1.8782</v>
      </c>
      <c r="FP289">
        <v>1.8753</v>
      </c>
      <c r="FQ289">
        <v>1.87637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4.99</v>
      </c>
      <c r="GF289">
        <v>0.1992</v>
      </c>
      <c r="GG289">
        <v>1.777354642861949</v>
      </c>
      <c r="GH289">
        <v>0.004141656873719072</v>
      </c>
      <c r="GI289">
        <v>-1.960372967482991E-06</v>
      </c>
      <c r="GJ289">
        <v>5.42736388890357E-10</v>
      </c>
      <c r="GK289">
        <v>-0.009777689371679627</v>
      </c>
      <c r="GL289">
        <v>0.002273355880072555</v>
      </c>
      <c r="GM289">
        <v>0.000541358641816816</v>
      </c>
      <c r="GN289">
        <v>-1.836191331155658E-06</v>
      </c>
      <c r="GO289">
        <v>-0</v>
      </c>
      <c r="GP289">
        <v>2096</v>
      </c>
      <c r="GQ289">
        <v>1</v>
      </c>
      <c r="GR289">
        <v>23</v>
      </c>
      <c r="GS289">
        <v>7247.3</v>
      </c>
      <c r="GT289">
        <v>7247.2</v>
      </c>
      <c r="GU289">
        <v>2.81128</v>
      </c>
      <c r="GV289">
        <v>2.51831</v>
      </c>
      <c r="GW289">
        <v>1.39893</v>
      </c>
      <c r="GX289">
        <v>2.33521</v>
      </c>
      <c r="GY289">
        <v>1.44897</v>
      </c>
      <c r="GZ289">
        <v>2.38892</v>
      </c>
      <c r="HA289">
        <v>34.6921</v>
      </c>
      <c r="HB289">
        <v>15.139</v>
      </c>
      <c r="HC289">
        <v>18</v>
      </c>
      <c r="HD289">
        <v>486.328</v>
      </c>
      <c r="HE289">
        <v>464.181</v>
      </c>
      <c r="HF289">
        <v>21.5688</v>
      </c>
      <c r="HG289">
        <v>25.3958</v>
      </c>
      <c r="HH289">
        <v>30.0002</v>
      </c>
      <c r="HI289">
        <v>25.2768</v>
      </c>
      <c r="HJ289">
        <v>25.3604</v>
      </c>
      <c r="HK289">
        <v>56.4016</v>
      </c>
      <c r="HL289">
        <v>17.4131</v>
      </c>
      <c r="HM289">
        <v>35.3632</v>
      </c>
      <c r="HN289">
        <v>21.5133</v>
      </c>
      <c r="HO289">
        <v>1356.42</v>
      </c>
      <c r="HP289">
        <v>14.7444</v>
      </c>
      <c r="HQ289">
        <v>101.106</v>
      </c>
      <c r="HR289">
        <v>102.082</v>
      </c>
    </row>
    <row r="290" spans="1:226">
      <c r="A290">
        <v>274</v>
      </c>
      <c r="B290">
        <v>1664295962.1</v>
      </c>
      <c r="C290">
        <v>2855.099999904633</v>
      </c>
      <c r="D290" t="s">
        <v>909</v>
      </c>
      <c r="E290" t="s">
        <v>910</v>
      </c>
      <c r="F290">
        <v>5</v>
      </c>
      <c r="G290" t="s">
        <v>353</v>
      </c>
      <c r="H290" t="s">
        <v>748</v>
      </c>
      <c r="I290">
        <v>1664295954.6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1362.392620952382</v>
      </c>
      <c r="AK290">
        <v>1316.724545454545</v>
      </c>
      <c r="AL290">
        <v>3.409797402597508</v>
      </c>
      <c r="AM290">
        <v>63.45</v>
      </c>
      <c r="AN290">
        <f>(AP290 - AO290 + BO290*1E3/(8.314*(BQ290+273.15)) * AR290/BN290 * AQ290) * BN290/(100*BB290) * 1000/(1000 - AP290)</f>
        <v>0</v>
      </c>
      <c r="AO290">
        <v>14.65037902813648</v>
      </c>
      <c r="AP290">
        <v>18.35591328671329</v>
      </c>
      <c r="AQ290">
        <v>-2.373910037708868E-05</v>
      </c>
      <c r="AR290">
        <v>96.67951162515486</v>
      </c>
      <c r="AS290">
        <v>7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1664295954.6</v>
      </c>
      <c r="BH290">
        <v>1269.163703703704</v>
      </c>
      <c r="BI290">
        <v>1327.053703703704</v>
      </c>
      <c r="BJ290">
        <v>18.36794814814815</v>
      </c>
      <c r="BK290">
        <v>14.64904074074074</v>
      </c>
      <c r="BL290">
        <v>1264.187037037037</v>
      </c>
      <c r="BM290">
        <v>18.16873703703704</v>
      </c>
      <c r="BN290">
        <v>500.0688888888889</v>
      </c>
      <c r="BO290">
        <v>91.09270370370369</v>
      </c>
      <c r="BP290">
        <v>0.09999734814814815</v>
      </c>
      <c r="BQ290">
        <v>24.43256666666666</v>
      </c>
      <c r="BR290">
        <v>25.03509259259259</v>
      </c>
      <c r="BS290">
        <v>999.9000000000001</v>
      </c>
      <c r="BT290">
        <v>0</v>
      </c>
      <c r="BU290">
        <v>0</v>
      </c>
      <c r="BV290">
        <v>9994.091851851852</v>
      </c>
      <c r="BW290">
        <v>0</v>
      </c>
      <c r="BX290">
        <v>8.463645185185186</v>
      </c>
      <c r="BY290">
        <v>-57.8890037037037</v>
      </c>
      <c r="BZ290">
        <v>1292.912222222222</v>
      </c>
      <c r="CA290">
        <v>1346.782222222222</v>
      </c>
      <c r="CB290">
        <v>3.718912962962963</v>
      </c>
      <c r="CC290">
        <v>1327.053703703704</v>
      </c>
      <c r="CD290">
        <v>14.64904074074074</v>
      </c>
      <c r="CE290">
        <v>1.673185925925925</v>
      </c>
      <c r="CF290">
        <v>1.334420740740741</v>
      </c>
      <c r="CG290">
        <v>14.64986666666666</v>
      </c>
      <c r="CH290">
        <v>11.19223333333333</v>
      </c>
      <c r="CI290">
        <v>1999.991851851852</v>
      </c>
      <c r="CJ290">
        <v>0.9799979629629628</v>
      </c>
      <c r="CK290">
        <v>0.0200023037037037</v>
      </c>
      <c r="CL290">
        <v>0</v>
      </c>
      <c r="CM290">
        <v>862.8912592592592</v>
      </c>
      <c r="CN290">
        <v>5.000560000000001</v>
      </c>
      <c r="CO290">
        <v>17203.36666666666</v>
      </c>
      <c r="CP290">
        <v>17294.78888888889</v>
      </c>
      <c r="CQ290">
        <v>38.13866666666667</v>
      </c>
      <c r="CR290">
        <v>38.45333333333333</v>
      </c>
      <c r="CS290">
        <v>37.52522222222222</v>
      </c>
      <c r="CT290">
        <v>37.32137037037037</v>
      </c>
      <c r="CU290">
        <v>38.62722222222222</v>
      </c>
      <c r="CV290">
        <v>1955.08962962963</v>
      </c>
      <c r="CW290">
        <v>39.90074074074074</v>
      </c>
      <c r="CX290">
        <v>0</v>
      </c>
      <c r="CY290">
        <v>1664295978.3</v>
      </c>
      <c r="CZ290">
        <v>0</v>
      </c>
      <c r="DA290">
        <v>0</v>
      </c>
      <c r="DB290" t="s">
        <v>356</v>
      </c>
      <c r="DC290">
        <v>1663861122</v>
      </c>
      <c r="DD290">
        <v>1663861125</v>
      </c>
      <c r="DE290">
        <v>0</v>
      </c>
      <c r="DF290">
        <v>-0.287</v>
      </c>
      <c r="DG290">
        <v>-0.004</v>
      </c>
      <c r="DH290">
        <v>3.172</v>
      </c>
      <c r="DI290">
        <v>0.178</v>
      </c>
      <c r="DJ290">
        <v>400</v>
      </c>
      <c r="DK290">
        <v>17</v>
      </c>
      <c r="DL290">
        <v>0.18</v>
      </c>
      <c r="DM290">
        <v>0.07000000000000001</v>
      </c>
      <c r="DN290">
        <v>-57.86365853658536</v>
      </c>
      <c r="DO290">
        <v>-0.4987547038327743</v>
      </c>
      <c r="DP290">
        <v>0.07332435117958551</v>
      </c>
      <c r="DQ290">
        <v>0</v>
      </c>
      <c r="DR290">
        <v>3.738911463414634</v>
      </c>
      <c r="DS290">
        <v>-0.2687475261323939</v>
      </c>
      <c r="DT290">
        <v>0.02897409949870501</v>
      </c>
      <c r="DU290">
        <v>0</v>
      </c>
      <c r="DV290">
        <v>0</v>
      </c>
      <c r="DW290">
        <v>2</v>
      </c>
      <c r="DX290" t="s">
        <v>357</v>
      </c>
      <c r="DY290">
        <v>2.98085</v>
      </c>
      <c r="DZ290">
        <v>2.72846</v>
      </c>
      <c r="EA290">
        <v>0.185588</v>
      </c>
      <c r="EB290">
        <v>0.192175</v>
      </c>
      <c r="EC290">
        <v>0.0897997</v>
      </c>
      <c r="ED290">
        <v>0.07711999999999999</v>
      </c>
      <c r="EE290">
        <v>24486</v>
      </c>
      <c r="EF290">
        <v>23924.1</v>
      </c>
      <c r="EG290">
        <v>30589.6</v>
      </c>
      <c r="EH290">
        <v>29855.4</v>
      </c>
      <c r="EI290">
        <v>38419.2</v>
      </c>
      <c r="EJ290">
        <v>36286</v>
      </c>
      <c r="EK290">
        <v>46779.4</v>
      </c>
      <c r="EL290">
        <v>44392.5</v>
      </c>
      <c r="EM290">
        <v>1.88293</v>
      </c>
      <c r="EN290">
        <v>1.8943</v>
      </c>
      <c r="EO290">
        <v>0.127152</v>
      </c>
      <c r="EP290">
        <v>0</v>
      </c>
      <c r="EQ290">
        <v>22.9456</v>
      </c>
      <c r="ER290">
        <v>999.9</v>
      </c>
      <c r="ES290">
        <v>37.1</v>
      </c>
      <c r="ET290">
        <v>30</v>
      </c>
      <c r="EU290">
        <v>17.3529</v>
      </c>
      <c r="EV290">
        <v>63.5354</v>
      </c>
      <c r="EW290">
        <v>24.1306</v>
      </c>
      <c r="EX290">
        <v>1</v>
      </c>
      <c r="EY290">
        <v>-0.124886</v>
      </c>
      <c r="EZ290">
        <v>1.31992</v>
      </c>
      <c r="FA290">
        <v>20.2395</v>
      </c>
      <c r="FB290">
        <v>5.22972</v>
      </c>
      <c r="FC290">
        <v>11.968</v>
      </c>
      <c r="FD290">
        <v>4.9706</v>
      </c>
      <c r="FE290">
        <v>3.28948</v>
      </c>
      <c r="FF290">
        <v>9999</v>
      </c>
      <c r="FG290">
        <v>9999</v>
      </c>
      <c r="FH290">
        <v>9999</v>
      </c>
      <c r="FI290">
        <v>377.7</v>
      </c>
      <c r="FJ290">
        <v>4.97273</v>
      </c>
      <c r="FK290">
        <v>1.87689</v>
      </c>
      <c r="FL290">
        <v>1.875</v>
      </c>
      <c r="FM290">
        <v>1.87787</v>
      </c>
      <c r="FN290">
        <v>1.87455</v>
      </c>
      <c r="FO290">
        <v>1.87819</v>
      </c>
      <c r="FP290">
        <v>1.87531</v>
      </c>
      <c r="FQ290">
        <v>1.87637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5.02</v>
      </c>
      <c r="GF290">
        <v>0.199</v>
      </c>
      <c r="GG290">
        <v>1.777354642861949</v>
      </c>
      <c r="GH290">
        <v>0.004141656873719072</v>
      </c>
      <c r="GI290">
        <v>-1.960372967482991E-06</v>
      </c>
      <c r="GJ290">
        <v>5.42736388890357E-10</v>
      </c>
      <c r="GK290">
        <v>-0.009777689371679627</v>
      </c>
      <c r="GL290">
        <v>0.002273355880072555</v>
      </c>
      <c r="GM290">
        <v>0.000541358641816816</v>
      </c>
      <c r="GN290">
        <v>-1.836191331155658E-06</v>
      </c>
      <c r="GO290">
        <v>-0</v>
      </c>
      <c r="GP290">
        <v>2096</v>
      </c>
      <c r="GQ290">
        <v>1</v>
      </c>
      <c r="GR290">
        <v>23</v>
      </c>
      <c r="GS290">
        <v>7247.3</v>
      </c>
      <c r="GT290">
        <v>7247.3</v>
      </c>
      <c r="GU290">
        <v>2.8418</v>
      </c>
      <c r="GV290">
        <v>2.50977</v>
      </c>
      <c r="GW290">
        <v>1.39893</v>
      </c>
      <c r="GX290">
        <v>2.33521</v>
      </c>
      <c r="GY290">
        <v>1.44897</v>
      </c>
      <c r="GZ290">
        <v>2.40845</v>
      </c>
      <c r="HA290">
        <v>34.6921</v>
      </c>
      <c r="HB290">
        <v>15.139</v>
      </c>
      <c r="HC290">
        <v>18</v>
      </c>
      <c r="HD290">
        <v>486.435</v>
      </c>
      <c r="HE290">
        <v>464.275</v>
      </c>
      <c r="HF290">
        <v>21.5253</v>
      </c>
      <c r="HG290">
        <v>25.3937</v>
      </c>
      <c r="HH290">
        <v>30.0002</v>
      </c>
      <c r="HI290">
        <v>25.2747</v>
      </c>
      <c r="HJ290">
        <v>25.3583</v>
      </c>
      <c r="HK290">
        <v>56.9247</v>
      </c>
      <c r="HL290">
        <v>17.14</v>
      </c>
      <c r="HM290">
        <v>35.3632</v>
      </c>
      <c r="HN290">
        <v>21.4758</v>
      </c>
      <c r="HO290">
        <v>1369.78</v>
      </c>
      <c r="HP290">
        <v>14.7839</v>
      </c>
      <c r="HQ290">
        <v>101.107</v>
      </c>
      <c r="HR290">
        <v>102.083</v>
      </c>
    </row>
    <row r="291" spans="1:226">
      <c r="A291">
        <v>275</v>
      </c>
      <c r="B291">
        <v>1664295967.1</v>
      </c>
      <c r="C291">
        <v>2860.099999904633</v>
      </c>
      <c r="D291" t="s">
        <v>911</v>
      </c>
      <c r="E291" t="s">
        <v>912</v>
      </c>
      <c r="F291">
        <v>5</v>
      </c>
      <c r="G291" t="s">
        <v>353</v>
      </c>
      <c r="H291" t="s">
        <v>748</v>
      </c>
      <c r="I291">
        <v>1664295959.314285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1379.4627431342</v>
      </c>
      <c r="AK291">
        <v>1333.634363636364</v>
      </c>
      <c r="AL291">
        <v>3.380074458874426</v>
      </c>
      <c r="AM291">
        <v>63.45</v>
      </c>
      <c r="AN291">
        <f>(AP291 - AO291 + BO291*1E3/(8.314*(BQ291+273.15)) * AR291/BN291 * AQ291) * BN291/(100*BB291) * 1000/(1000 - AP291)</f>
        <v>0</v>
      </c>
      <c r="AO291">
        <v>14.68726087039182</v>
      </c>
      <c r="AP291">
        <v>18.35017342657344</v>
      </c>
      <c r="AQ291">
        <v>-1.645171622579402E-05</v>
      </c>
      <c r="AR291">
        <v>96.67951162515486</v>
      </c>
      <c r="AS291">
        <v>7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1664295959.314285</v>
      </c>
      <c r="BH291">
        <v>1284.889642857143</v>
      </c>
      <c r="BI291">
        <v>1342.852857142857</v>
      </c>
      <c r="BJ291">
        <v>18.36183571428571</v>
      </c>
      <c r="BK291">
        <v>14.66983928571429</v>
      </c>
      <c r="BL291">
        <v>1279.885357142857</v>
      </c>
      <c r="BM291">
        <v>18.16274285714286</v>
      </c>
      <c r="BN291">
        <v>500.0742142857142</v>
      </c>
      <c r="BO291">
        <v>91.09038214285714</v>
      </c>
      <c r="BP291">
        <v>0.09999709285714284</v>
      </c>
      <c r="BQ291">
        <v>24.43005357142857</v>
      </c>
      <c r="BR291">
        <v>25.03539642857143</v>
      </c>
      <c r="BS291">
        <v>999.9000000000002</v>
      </c>
      <c r="BT291">
        <v>0</v>
      </c>
      <c r="BU291">
        <v>0</v>
      </c>
      <c r="BV291">
        <v>10002.14107142857</v>
      </c>
      <c r="BW291">
        <v>0</v>
      </c>
      <c r="BX291">
        <v>8.455958571428571</v>
      </c>
      <c r="BY291">
        <v>-57.96206785714286</v>
      </c>
      <c r="BZ291">
        <v>1308.924285714286</v>
      </c>
      <c r="CA291">
        <v>1362.846428571429</v>
      </c>
      <c r="CB291">
        <v>3.691995357142857</v>
      </c>
      <c r="CC291">
        <v>1342.852857142857</v>
      </c>
      <c r="CD291">
        <v>14.66983928571429</v>
      </c>
      <c r="CE291">
        <v>1.672586785714286</v>
      </c>
      <c r="CF291">
        <v>1.336282142857143</v>
      </c>
      <c r="CG291">
        <v>14.64432142857143</v>
      </c>
      <c r="CH291">
        <v>11.21322857142857</v>
      </c>
      <c r="CI291">
        <v>2000.002142857143</v>
      </c>
      <c r="CJ291">
        <v>0.9799978571428569</v>
      </c>
      <c r="CK291">
        <v>0.02000238571428572</v>
      </c>
      <c r="CL291">
        <v>0</v>
      </c>
      <c r="CM291">
        <v>862.370607142857</v>
      </c>
      <c r="CN291">
        <v>5.000560000000001</v>
      </c>
      <c r="CO291">
        <v>17191.95</v>
      </c>
      <c r="CP291">
        <v>17294.875</v>
      </c>
      <c r="CQ291">
        <v>38.15378571428571</v>
      </c>
      <c r="CR291">
        <v>38.44374999999999</v>
      </c>
      <c r="CS291">
        <v>37.51767857142857</v>
      </c>
      <c r="CT291">
        <v>37.31214285714286</v>
      </c>
      <c r="CU291">
        <v>38.62267857142857</v>
      </c>
      <c r="CV291">
        <v>1955.099642857143</v>
      </c>
      <c r="CW291">
        <v>39.90142857142857</v>
      </c>
      <c r="CX291">
        <v>0</v>
      </c>
      <c r="CY291">
        <v>1664295983.1</v>
      </c>
      <c r="CZ291">
        <v>0</v>
      </c>
      <c r="DA291">
        <v>0</v>
      </c>
      <c r="DB291" t="s">
        <v>356</v>
      </c>
      <c r="DC291">
        <v>1663861122</v>
      </c>
      <c r="DD291">
        <v>1663861125</v>
      </c>
      <c r="DE291">
        <v>0</v>
      </c>
      <c r="DF291">
        <v>-0.287</v>
      </c>
      <c r="DG291">
        <v>-0.004</v>
      </c>
      <c r="DH291">
        <v>3.172</v>
      </c>
      <c r="DI291">
        <v>0.178</v>
      </c>
      <c r="DJ291">
        <v>400</v>
      </c>
      <c r="DK291">
        <v>17</v>
      </c>
      <c r="DL291">
        <v>0.18</v>
      </c>
      <c r="DM291">
        <v>0.07000000000000001</v>
      </c>
      <c r="DN291">
        <v>-57.92635750000001</v>
      </c>
      <c r="DO291">
        <v>-0.8330915572231611</v>
      </c>
      <c r="DP291">
        <v>0.09297529211435682</v>
      </c>
      <c r="DQ291">
        <v>0</v>
      </c>
      <c r="DR291">
        <v>3.705124000000001</v>
      </c>
      <c r="DS291">
        <v>-0.2998714446529115</v>
      </c>
      <c r="DT291">
        <v>0.03187429589810571</v>
      </c>
      <c r="DU291">
        <v>0</v>
      </c>
      <c r="DV291">
        <v>0</v>
      </c>
      <c r="DW291">
        <v>2</v>
      </c>
      <c r="DX291" t="s">
        <v>357</v>
      </c>
      <c r="DY291">
        <v>2.98083</v>
      </c>
      <c r="DZ291">
        <v>2.72826</v>
      </c>
      <c r="EA291">
        <v>0.187036</v>
      </c>
      <c r="EB291">
        <v>0.193604</v>
      </c>
      <c r="EC291">
        <v>0.0897839</v>
      </c>
      <c r="ED291">
        <v>0.0773827</v>
      </c>
      <c r="EE291">
        <v>24442.5</v>
      </c>
      <c r="EF291">
        <v>23881.7</v>
      </c>
      <c r="EG291">
        <v>30589.7</v>
      </c>
      <c r="EH291">
        <v>29855.2</v>
      </c>
      <c r="EI291">
        <v>38419.9</v>
      </c>
      <c r="EJ291">
        <v>36275.4</v>
      </c>
      <c r="EK291">
        <v>46779.4</v>
      </c>
      <c r="EL291">
        <v>44392.2</v>
      </c>
      <c r="EM291">
        <v>1.88253</v>
      </c>
      <c r="EN291">
        <v>1.8945</v>
      </c>
      <c r="EO291">
        <v>0.126585</v>
      </c>
      <c r="EP291">
        <v>0</v>
      </c>
      <c r="EQ291">
        <v>22.9431</v>
      </c>
      <c r="ER291">
        <v>999.9</v>
      </c>
      <c r="ES291">
        <v>37.1</v>
      </c>
      <c r="ET291">
        <v>30</v>
      </c>
      <c r="EU291">
        <v>17.3525</v>
      </c>
      <c r="EV291">
        <v>63.3954</v>
      </c>
      <c r="EW291">
        <v>24.1426</v>
      </c>
      <c r="EX291">
        <v>1</v>
      </c>
      <c r="EY291">
        <v>-0.12516</v>
      </c>
      <c r="EZ291">
        <v>1.35491</v>
      </c>
      <c r="FA291">
        <v>20.2392</v>
      </c>
      <c r="FB291">
        <v>5.23077</v>
      </c>
      <c r="FC291">
        <v>11.968</v>
      </c>
      <c r="FD291">
        <v>4.97085</v>
      </c>
      <c r="FE291">
        <v>3.28965</v>
      </c>
      <c r="FF291">
        <v>9999</v>
      </c>
      <c r="FG291">
        <v>9999</v>
      </c>
      <c r="FH291">
        <v>9999</v>
      </c>
      <c r="FI291">
        <v>377.7</v>
      </c>
      <c r="FJ291">
        <v>4.97274</v>
      </c>
      <c r="FK291">
        <v>1.87689</v>
      </c>
      <c r="FL291">
        <v>1.875</v>
      </c>
      <c r="FM291">
        <v>1.87785</v>
      </c>
      <c r="FN291">
        <v>1.87455</v>
      </c>
      <c r="FO291">
        <v>1.87819</v>
      </c>
      <c r="FP291">
        <v>1.87527</v>
      </c>
      <c r="FQ291">
        <v>1.87636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5.05</v>
      </c>
      <c r="GF291">
        <v>0.1989</v>
      </c>
      <c r="GG291">
        <v>1.777354642861949</v>
      </c>
      <c r="GH291">
        <v>0.004141656873719072</v>
      </c>
      <c r="GI291">
        <v>-1.960372967482991E-06</v>
      </c>
      <c r="GJ291">
        <v>5.42736388890357E-10</v>
      </c>
      <c r="GK291">
        <v>-0.009777689371679627</v>
      </c>
      <c r="GL291">
        <v>0.002273355880072555</v>
      </c>
      <c r="GM291">
        <v>0.000541358641816816</v>
      </c>
      <c r="GN291">
        <v>-1.836191331155658E-06</v>
      </c>
      <c r="GO291">
        <v>-0</v>
      </c>
      <c r="GP291">
        <v>2096</v>
      </c>
      <c r="GQ291">
        <v>1</v>
      </c>
      <c r="GR291">
        <v>23</v>
      </c>
      <c r="GS291">
        <v>7247.4</v>
      </c>
      <c r="GT291">
        <v>7247.4</v>
      </c>
      <c r="GU291">
        <v>2.86743</v>
      </c>
      <c r="GV291">
        <v>2.50732</v>
      </c>
      <c r="GW291">
        <v>1.39893</v>
      </c>
      <c r="GX291">
        <v>2.33521</v>
      </c>
      <c r="GY291">
        <v>1.44897</v>
      </c>
      <c r="GZ291">
        <v>2.43164</v>
      </c>
      <c r="HA291">
        <v>34.6921</v>
      </c>
      <c r="HB291">
        <v>15.1477</v>
      </c>
      <c r="HC291">
        <v>18</v>
      </c>
      <c r="HD291">
        <v>486.204</v>
      </c>
      <c r="HE291">
        <v>464.384</v>
      </c>
      <c r="HF291">
        <v>21.4815</v>
      </c>
      <c r="HG291">
        <v>25.3916</v>
      </c>
      <c r="HH291">
        <v>30.0001</v>
      </c>
      <c r="HI291">
        <v>25.2725</v>
      </c>
      <c r="HJ291">
        <v>25.3563</v>
      </c>
      <c r="HK291">
        <v>57.5114</v>
      </c>
      <c r="HL291">
        <v>17.14</v>
      </c>
      <c r="HM291">
        <v>35.7346</v>
      </c>
      <c r="HN291">
        <v>21.4437</v>
      </c>
      <c r="HO291">
        <v>1389.82</v>
      </c>
      <c r="HP291">
        <v>14.8157</v>
      </c>
      <c r="HQ291">
        <v>101.107</v>
      </c>
      <c r="HR291">
        <v>102.083</v>
      </c>
    </row>
    <row r="292" spans="1:226">
      <c r="A292">
        <v>276</v>
      </c>
      <c r="B292">
        <v>1664295972.1</v>
      </c>
      <c r="C292">
        <v>2865.099999904633</v>
      </c>
      <c r="D292" t="s">
        <v>913</v>
      </c>
      <c r="E292" t="s">
        <v>914</v>
      </c>
      <c r="F292">
        <v>5</v>
      </c>
      <c r="G292" t="s">
        <v>353</v>
      </c>
      <c r="H292" t="s">
        <v>748</v>
      </c>
      <c r="I292">
        <v>1664295964.6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1396.548138666667</v>
      </c>
      <c r="AK292">
        <v>1350.71296969697</v>
      </c>
      <c r="AL292">
        <v>3.409392207792069</v>
      </c>
      <c r="AM292">
        <v>63.45</v>
      </c>
      <c r="AN292">
        <f>(AP292 - AO292 + BO292*1E3/(8.314*(BQ292+273.15)) * AR292/BN292 * AQ292) * BN292/(100*BB292) * 1000/(1000 - AP292)</f>
        <v>0</v>
      </c>
      <c r="AO292">
        <v>14.764311348833</v>
      </c>
      <c r="AP292">
        <v>18.3631118881119</v>
      </c>
      <c r="AQ292">
        <v>2.229971745097008E-05</v>
      </c>
      <c r="AR292">
        <v>96.67951162515486</v>
      </c>
      <c r="AS292">
        <v>7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1664295964.6</v>
      </c>
      <c r="BH292">
        <v>1302.533703703704</v>
      </c>
      <c r="BI292">
        <v>1360.581111111111</v>
      </c>
      <c r="BJ292">
        <v>18.35680740740741</v>
      </c>
      <c r="BK292">
        <v>14.7128962962963</v>
      </c>
      <c r="BL292">
        <v>1297.498888888889</v>
      </c>
      <c r="BM292">
        <v>18.15781111111111</v>
      </c>
      <c r="BN292">
        <v>500.0592592592592</v>
      </c>
      <c r="BO292">
        <v>91.08787777777776</v>
      </c>
      <c r="BP292">
        <v>0.09998387037037038</v>
      </c>
      <c r="BQ292">
        <v>24.42672592592592</v>
      </c>
      <c r="BR292">
        <v>25.03294074074074</v>
      </c>
      <c r="BS292">
        <v>999.9000000000001</v>
      </c>
      <c r="BT292">
        <v>0</v>
      </c>
      <c r="BU292">
        <v>0</v>
      </c>
      <c r="BV292">
        <v>10006.09074074074</v>
      </c>
      <c r="BW292">
        <v>0</v>
      </c>
      <c r="BX292">
        <v>8.448271851851851</v>
      </c>
      <c r="BY292">
        <v>-58.04564074074074</v>
      </c>
      <c r="BZ292">
        <v>1326.892592592593</v>
      </c>
      <c r="CA292">
        <v>1380.89962962963</v>
      </c>
      <c r="CB292">
        <v>3.643903703703703</v>
      </c>
      <c r="CC292">
        <v>1360.581111111111</v>
      </c>
      <c r="CD292">
        <v>14.7128962962963</v>
      </c>
      <c r="CE292">
        <v>1.672083333333333</v>
      </c>
      <c r="CF292">
        <v>1.340167407407407</v>
      </c>
      <c r="CG292">
        <v>14.63965555555556</v>
      </c>
      <c r="CH292">
        <v>11.25696666666667</v>
      </c>
      <c r="CI292">
        <v>2000.003703703704</v>
      </c>
      <c r="CJ292">
        <v>0.979998111111111</v>
      </c>
      <c r="CK292">
        <v>0.02000218888888889</v>
      </c>
      <c r="CL292">
        <v>0</v>
      </c>
      <c r="CM292">
        <v>861.7949259259259</v>
      </c>
      <c r="CN292">
        <v>5.000560000000001</v>
      </c>
      <c r="CO292">
        <v>17179.58518518519</v>
      </c>
      <c r="CP292">
        <v>17294.89259259259</v>
      </c>
      <c r="CQ292">
        <v>38.18266666666667</v>
      </c>
      <c r="CR292">
        <v>38.437</v>
      </c>
      <c r="CS292">
        <v>37.49988888888889</v>
      </c>
      <c r="CT292">
        <v>37.29603703703704</v>
      </c>
      <c r="CU292">
        <v>38.61562962962963</v>
      </c>
      <c r="CV292">
        <v>1955.101481481482</v>
      </c>
      <c r="CW292">
        <v>39.90074074074074</v>
      </c>
      <c r="CX292">
        <v>0</v>
      </c>
      <c r="CY292">
        <v>1664295987.9</v>
      </c>
      <c r="CZ292">
        <v>0</v>
      </c>
      <c r="DA292">
        <v>0</v>
      </c>
      <c r="DB292" t="s">
        <v>356</v>
      </c>
      <c r="DC292">
        <v>1663861122</v>
      </c>
      <c r="DD292">
        <v>1663861125</v>
      </c>
      <c r="DE292">
        <v>0</v>
      </c>
      <c r="DF292">
        <v>-0.287</v>
      </c>
      <c r="DG292">
        <v>-0.004</v>
      </c>
      <c r="DH292">
        <v>3.172</v>
      </c>
      <c r="DI292">
        <v>0.178</v>
      </c>
      <c r="DJ292">
        <v>400</v>
      </c>
      <c r="DK292">
        <v>17</v>
      </c>
      <c r="DL292">
        <v>0.18</v>
      </c>
      <c r="DM292">
        <v>0.07000000000000001</v>
      </c>
      <c r="DN292">
        <v>-57.989275</v>
      </c>
      <c r="DO292">
        <v>-0.8992142589116577</v>
      </c>
      <c r="DP292">
        <v>0.09434338278332</v>
      </c>
      <c r="DQ292">
        <v>0</v>
      </c>
      <c r="DR292">
        <v>3.669603</v>
      </c>
      <c r="DS292">
        <v>-0.5460657410881771</v>
      </c>
      <c r="DT292">
        <v>0.05420927015741864</v>
      </c>
      <c r="DU292">
        <v>0</v>
      </c>
      <c r="DV292">
        <v>0</v>
      </c>
      <c r="DW292">
        <v>2</v>
      </c>
      <c r="DX292" t="s">
        <v>357</v>
      </c>
      <c r="DY292">
        <v>2.98089</v>
      </c>
      <c r="DZ292">
        <v>2.72844</v>
      </c>
      <c r="EA292">
        <v>0.188489</v>
      </c>
      <c r="EB292">
        <v>0.195042</v>
      </c>
      <c r="EC292">
        <v>0.0898291</v>
      </c>
      <c r="ED292">
        <v>0.07751769999999999</v>
      </c>
      <c r="EE292">
        <v>24398.6</v>
      </c>
      <c r="EF292">
        <v>23838.9</v>
      </c>
      <c r="EG292">
        <v>30589.4</v>
      </c>
      <c r="EH292">
        <v>29854.9</v>
      </c>
      <c r="EI292">
        <v>38417.5</v>
      </c>
      <c r="EJ292">
        <v>36269.9</v>
      </c>
      <c r="EK292">
        <v>46778.6</v>
      </c>
      <c r="EL292">
        <v>44391.9</v>
      </c>
      <c r="EM292">
        <v>1.88253</v>
      </c>
      <c r="EN292">
        <v>1.8944</v>
      </c>
      <c r="EO292">
        <v>0.127673</v>
      </c>
      <c r="EP292">
        <v>0</v>
      </c>
      <c r="EQ292">
        <v>22.9396</v>
      </c>
      <c r="ER292">
        <v>999.9</v>
      </c>
      <c r="ES292">
        <v>37.1</v>
      </c>
      <c r="ET292">
        <v>30</v>
      </c>
      <c r="EU292">
        <v>17.3524</v>
      </c>
      <c r="EV292">
        <v>63.7054</v>
      </c>
      <c r="EW292">
        <v>24.0946</v>
      </c>
      <c r="EX292">
        <v>1</v>
      </c>
      <c r="EY292">
        <v>-0.125396</v>
      </c>
      <c r="EZ292">
        <v>1.34945</v>
      </c>
      <c r="FA292">
        <v>20.2392</v>
      </c>
      <c r="FB292">
        <v>5.23092</v>
      </c>
      <c r="FC292">
        <v>11.968</v>
      </c>
      <c r="FD292">
        <v>4.97085</v>
      </c>
      <c r="FE292">
        <v>3.28965</v>
      </c>
      <c r="FF292">
        <v>9999</v>
      </c>
      <c r="FG292">
        <v>9999</v>
      </c>
      <c r="FH292">
        <v>9999</v>
      </c>
      <c r="FI292">
        <v>377.7</v>
      </c>
      <c r="FJ292">
        <v>4.97273</v>
      </c>
      <c r="FK292">
        <v>1.87686</v>
      </c>
      <c r="FL292">
        <v>1.875</v>
      </c>
      <c r="FM292">
        <v>1.87777</v>
      </c>
      <c r="FN292">
        <v>1.87454</v>
      </c>
      <c r="FO292">
        <v>1.87812</v>
      </c>
      <c r="FP292">
        <v>1.87526</v>
      </c>
      <c r="FQ292">
        <v>1.87636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5.08</v>
      </c>
      <c r="GF292">
        <v>0.1991</v>
      </c>
      <c r="GG292">
        <v>1.777354642861949</v>
      </c>
      <c r="GH292">
        <v>0.004141656873719072</v>
      </c>
      <c r="GI292">
        <v>-1.960372967482991E-06</v>
      </c>
      <c r="GJ292">
        <v>5.42736388890357E-10</v>
      </c>
      <c r="GK292">
        <v>-0.009777689371679627</v>
      </c>
      <c r="GL292">
        <v>0.002273355880072555</v>
      </c>
      <c r="GM292">
        <v>0.000541358641816816</v>
      </c>
      <c r="GN292">
        <v>-1.836191331155658E-06</v>
      </c>
      <c r="GO292">
        <v>-0</v>
      </c>
      <c r="GP292">
        <v>2096</v>
      </c>
      <c r="GQ292">
        <v>1</v>
      </c>
      <c r="GR292">
        <v>23</v>
      </c>
      <c r="GS292">
        <v>7247.5</v>
      </c>
      <c r="GT292">
        <v>7247.5</v>
      </c>
      <c r="GU292">
        <v>2.89673</v>
      </c>
      <c r="GV292">
        <v>2.50366</v>
      </c>
      <c r="GW292">
        <v>1.39893</v>
      </c>
      <c r="GX292">
        <v>2.33521</v>
      </c>
      <c r="GY292">
        <v>1.44897</v>
      </c>
      <c r="GZ292">
        <v>2.43774</v>
      </c>
      <c r="HA292">
        <v>34.6921</v>
      </c>
      <c r="HB292">
        <v>15.139</v>
      </c>
      <c r="HC292">
        <v>18</v>
      </c>
      <c r="HD292">
        <v>486.189</v>
      </c>
      <c r="HE292">
        <v>464.303</v>
      </c>
      <c r="HF292">
        <v>21.4427</v>
      </c>
      <c r="HG292">
        <v>25.3894</v>
      </c>
      <c r="HH292">
        <v>30.0001</v>
      </c>
      <c r="HI292">
        <v>25.2704</v>
      </c>
      <c r="HJ292">
        <v>25.3542</v>
      </c>
      <c r="HK292">
        <v>58.0293</v>
      </c>
      <c r="HL292">
        <v>17.14</v>
      </c>
      <c r="HM292">
        <v>35.7346</v>
      </c>
      <c r="HN292">
        <v>21.4147</v>
      </c>
      <c r="HO292">
        <v>1403.18</v>
      </c>
      <c r="HP292">
        <v>14.8395</v>
      </c>
      <c r="HQ292">
        <v>101.106</v>
      </c>
      <c r="HR292">
        <v>102.082</v>
      </c>
    </row>
    <row r="293" spans="1:226">
      <c r="A293">
        <v>277</v>
      </c>
      <c r="B293">
        <v>1664295977.1</v>
      </c>
      <c r="C293">
        <v>2870.099999904633</v>
      </c>
      <c r="D293" t="s">
        <v>915</v>
      </c>
      <c r="E293" t="s">
        <v>916</v>
      </c>
      <c r="F293">
        <v>5</v>
      </c>
      <c r="G293" t="s">
        <v>353</v>
      </c>
      <c r="H293" t="s">
        <v>748</v>
      </c>
      <c r="I293">
        <v>1664295969.314285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1413.767258528139</v>
      </c>
      <c r="AK293">
        <v>1367.688666666666</v>
      </c>
      <c r="AL293">
        <v>3.400780952380994</v>
      </c>
      <c r="AM293">
        <v>63.45</v>
      </c>
      <c r="AN293">
        <f>(AP293 - AO293 + BO293*1E3/(8.314*(BQ293+273.15)) * AR293/BN293 * AQ293) * BN293/(100*BB293) * 1000/(1000 - AP293)</f>
        <v>0</v>
      </c>
      <c r="AO293">
        <v>14.78575532810843</v>
      </c>
      <c r="AP293">
        <v>18.36457972027973</v>
      </c>
      <c r="AQ293">
        <v>1.499536136428347E-05</v>
      </c>
      <c r="AR293">
        <v>96.67951162515486</v>
      </c>
      <c r="AS293">
        <v>7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1664295969.314285</v>
      </c>
      <c r="BH293">
        <v>1318.261428571428</v>
      </c>
      <c r="BI293">
        <v>1376.425</v>
      </c>
      <c r="BJ293">
        <v>18.358325</v>
      </c>
      <c r="BK293">
        <v>14.75255357142857</v>
      </c>
      <c r="BL293">
        <v>1313.197142857143</v>
      </c>
      <c r="BM293">
        <v>18.15929285714286</v>
      </c>
      <c r="BN293">
        <v>500.0638571428572</v>
      </c>
      <c r="BO293">
        <v>91.08739642857142</v>
      </c>
      <c r="BP293">
        <v>0.09996741428571429</v>
      </c>
      <c r="BQ293">
        <v>24.42158571428572</v>
      </c>
      <c r="BR293">
        <v>25.03273571428572</v>
      </c>
      <c r="BS293">
        <v>999.9000000000002</v>
      </c>
      <c r="BT293">
        <v>0</v>
      </c>
      <c r="BU293">
        <v>0</v>
      </c>
      <c r="BV293">
        <v>10006.27142857143</v>
      </c>
      <c r="BW293">
        <v>0</v>
      </c>
      <c r="BX293">
        <v>8.450048571428571</v>
      </c>
      <c r="BY293">
        <v>-58.16267499999999</v>
      </c>
      <c r="BZ293">
        <v>1342.916428571428</v>
      </c>
      <c r="CA293">
        <v>1397.036071428571</v>
      </c>
      <c r="CB293">
        <v>3.605772142857143</v>
      </c>
      <c r="CC293">
        <v>1376.425</v>
      </c>
      <c r="CD293">
        <v>14.75255357142857</v>
      </c>
      <c r="CE293">
        <v>1.6722125</v>
      </c>
      <c r="CF293">
        <v>1.343772142857143</v>
      </c>
      <c r="CG293">
        <v>14.64086428571429</v>
      </c>
      <c r="CH293">
        <v>11.29751785714285</v>
      </c>
      <c r="CI293">
        <v>2000.0275</v>
      </c>
      <c r="CJ293">
        <v>0.9799982857142856</v>
      </c>
      <c r="CK293">
        <v>0.02000205357142857</v>
      </c>
      <c r="CL293">
        <v>0</v>
      </c>
      <c r="CM293">
        <v>861.1906071428572</v>
      </c>
      <c r="CN293">
        <v>5.000560000000001</v>
      </c>
      <c r="CO293">
        <v>17169.00714285714</v>
      </c>
      <c r="CP293">
        <v>17295.09285714286</v>
      </c>
      <c r="CQ293">
        <v>38.14042857142856</v>
      </c>
      <c r="CR293">
        <v>38.42814285714286</v>
      </c>
      <c r="CS293">
        <v>37.49317857142857</v>
      </c>
      <c r="CT293">
        <v>37.26982142857143</v>
      </c>
      <c r="CU293">
        <v>38.59810714285715</v>
      </c>
      <c r="CV293">
        <v>1955.125714285714</v>
      </c>
      <c r="CW293">
        <v>39.90071428571429</v>
      </c>
      <c r="CX293">
        <v>0</v>
      </c>
      <c r="CY293">
        <v>1664295993.3</v>
      </c>
      <c r="CZ293">
        <v>0</v>
      </c>
      <c r="DA293">
        <v>0</v>
      </c>
      <c r="DB293" t="s">
        <v>356</v>
      </c>
      <c r="DC293">
        <v>1663861122</v>
      </c>
      <c r="DD293">
        <v>1663861125</v>
      </c>
      <c r="DE293">
        <v>0</v>
      </c>
      <c r="DF293">
        <v>-0.287</v>
      </c>
      <c r="DG293">
        <v>-0.004</v>
      </c>
      <c r="DH293">
        <v>3.172</v>
      </c>
      <c r="DI293">
        <v>0.178</v>
      </c>
      <c r="DJ293">
        <v>400</v>
      </c>
      <c r="DK293">
        <v>17</v>
      </c>
      <c r="DL293">
        <v>0.18</v>
      </c>
      <c r="DM293">
        <v>0.07000000000000001</v>
      </c>
      <c r="DN293">
        <v>-58.1053375</v>
      </c>
      <c r="DO293">
        <v>-1.342177485928689</v>
      </c>
      <c r="DP293">
        <v>0.141043739115744</v>
      </c>
      <c r="DQ293">
        <v>0</v>
      </c>
      <c r="DR293">
        <v>3.6326845</v>
      </c>
      <c r="DS293">
        <v>-0.5311954221388425</v>
      </c>
      <c r="DT293">
        <v>0.05317527705381515</v>
      </c>
      <c r="DU293">
        <v>0</v>
      </c>
      <c r="DV293">
        <v>0</v>
      </c>
      <c r="DW293">
        <v>2</v>
      </c>
      <c r="DX293" t="s">
        <v>357</v>
      </c>
      <c r="DY293">
        <v>2.98092</v>
      </c>
      <c r="DZ293">
        <v>2.72812</v>
      </c>
      <c r="EA293">
        <v>0.189926</v>
      </c>
      <c r="EB293">
        <v>0.196454</v>
      </c>
      <c r="EC293">
        <v>0.0898349</v>
      </c>
      <c r="ED293">
        <v>0.07753939999999999</v>
      </c>
      <c r="EE293">
        <v>24355.6</v>
      </c>
      <c r="EF293">
        <v>23796.9</v>
      </c>
      <c r="EG293">
        <v>30589.6</v>
      </c>
      <c r="EH293">
        <v>29854.6</v>
      </c>
      <c r="EI293">
        <v>38417.8</v>
      </c>
      <c r="EJ293">
        <v>36268.5</v>
      </c>
      <c r="EK293">
        <v>46779.2</v>
      </c>
      <c r="EL293">
        <v>44391.1</v>
      </c>
      <c r="EM293">
        <v>1.88262</v>
      </c>
      <c r="EN293">
        <v>1.89457</v>
      </c>
      <c r="EO293">
        <v>0.127584</v>
      </c>
      <c r="EP293">
        <v>0</v>
      </c>
      <c r="EQ293">
        <v>22.9354</v>
      </c>
      <c r="ER293">
        <v>999.9</v>
      </c>
      <c r="ES293">
        <v>37.1</v>
      </c>
      <c r="ET293">
        <v>30</v>
      </c>
      <c r="EU293">
        <v>17.3526</v>
      </c>
      <c r="EV293">
        <v>63.7155</v>
      </c>
      <c r="EW293">
        <v>23.9864</v>
      </c>
      <c r="EX293">
        <v>1</v>
      </c>
      <c r="EY293">
        <v>-0.125488</v>
      </c>
      <c r="EZ293">
        <v>1.34992</v>
      </c>
      <c r="FA293">
        <v>20.2393</v>
      </c>
      <c r="FB293">
        <v>5.23017</v>
      </c>
      <c r="FC293">
        <v>11.968</v>
      </c>
      <c r="FD293">
        <v>4.97055</v>
      </c>
      <c r="FE293">
        <v>3.28965</v>
      </c>
      <c r="FF293">
        <v>9999</v>
      </c>
      <c r="FG293">
        <v>9999</v>
      </c>
      <c r="FH293">
        <v>9999</v>
      </c>
      <c r="FI293">
        <v>377.7</v>
      </c>
      <c r="FJ293">
        <v>4.97273</v>
      </c>
      <c r="FK293">
        <v>1.87688</v>
      </c>
      <c r="FL293">
        <v>1.875</v>
      </c>
      <c r="FM293">
        <v>1.8778</v>
      </c>
      <c r="FN293">
        <v>1.87455</v>
      </c>
      <c r="FO293">
        <v>1.87815</v>
      </c>
      <c r="FP293">
        <v>1.87527</v>
      </c>
      <c r="FQ293">
        <v>1.87636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5.11</v>
      </c>
      <c r="GF293">
        <v>0.1992</v>
      </c>
      <c r="GG293">
        <v>1.777354642861949</v>
      </c>
      <c r="GH293">
        <v>0.004141656873719072</v>
      </c>
      <c r="GI293">
        <v>-1.960372967482991E-06</v>
      </c>
      <c r="GJ293">
        <v>5.42736388890357E-10</v>
      </c>
      <c r="GK293">
        <v>-0.009777689371679627</v>
      </c>
      <c r="GL293">
        <v>0.002273355880072555</v>
      </c>
      <c r="GM293">
        <v>0.000541358641816816</v>
      </c>
      <c r="GN293">
        <v>-1.836191331155658E-06</v>
      </c>
      <c r="GO293">
        <v>-0</v>
      </c>
      <c r="GP293">
        <v>2096</v>
      </c>
      <c r="GQ293">
        <v>1</v>
      </c>
      <c r="GR293">
        <v>23</v>
      </c>
      <c r="GS293">
        <v>7247.6</v>
      </c>
      <c r="GT293">
        <v>7247.5</v>
      </c>
      <c r="GU293">
        <v>2.92236</v>
      </c>
      <c r="GV293">
        <v>2.50488</v>
      </c>
      <c r="GW293">
        <v>1.39893</v>
      </c>
      <c r="GX293">
        <v>2.33521</v>
      </c>
      <c r="GY293">
        <v>1.44897</v>
      </c>
      <c r="GZ293">
        <v>2.47192</v>
      </c>
      <c r="HA293">
        <v>34.6921</v>
      </c>
      <c r="HB293">
        <v>15.1565</v>
      </c>
      <c r="HC293">
        <v>18</v>
      </c>
      <c r="HD293">
        <v>486.228</v>
      </c>
      <c r="HE293">
        <v>464.396</v>
      </c>
      <c r="HF293">
        <v>21.4125</v>
      </c>
      <c r="HG293">
        <v>25.3873</v>
      </c>
      <c r="HH293">
        <v>30</v>
      </c>
      <c r="HI293">
        <v>25.2683</v>
      </c>
      <c r="HJ293">
        <v>25.3519</v>
      </c>
      <c r="HK293">
        <v>58.6074</v>
      </c>
      <c r="HL293">
        <v>17.14</v>
      </c>
      <c r="HM293">
        <v>35.7346</v>
      </c>
      <c r="HN293">
        <v>21.3782</v>
      </c>
      <c r="HO293">
        <v>1423.21</v>
      </c>
      <c r="HP293">
        <v>14.8726</v>
      </c>
      <c r="HQ293">
        <v>101.107</v>
      </c>
      <c r="HR293">
        <v>102.08</v>
      </c>
    </row>
    <row r="294" spans="1:226">
      <c r="A294">
        <v>278</v>
      </c>
      <c r="B294">
        <v>1664295982.1</v>
      </c>
      <c r="C294">
        <v>2875.099999904633</v>
      </c>
      <c r="D294" t="s">
        <v>917</v>
      </c>
      <c r="E294" t="s">
        <v>918</v>
      </c>
      <c r="F294">
        <v>5</v>
      </c>
      <c r="G294" t="s">
        <v>353</v>
      </c>
      <c r="H294" t="s">
        <v>748</v>
      </c>
      <c r="I294">
        <v>1664295974.6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1430.519931948053</v>
      </c>
      <c r="AK294">
        <v>1384.625515151514</v>
      </c>
      <c r="AL294">
        <v>3.380256277056048</v>
      </c>
      <c r="AM294">
        <v>63.45</v>
      </c>
      <c r="AN294">
        <f>(AP294 - AO294 + BO294*1E3/(8.314*(BQ294+273.15)) * AR294/BN294 * AQ294) * BN294/(100*BB294) * 1000/(1000 - AP294)</f>
        <v>0</v>
      </c>
      <c r="AO294">
        <v>14.78969677556233</v>
      </c>
      <c r="AP294">
        <v>18.35161888111889</v>
      </c>
      <c r="AQ294">
        <v>-1.183734130393817E-05</v>
      </c>
      <c r="AR294">
        <v>96.67951162515486</v>
      </c>
      <c r="AS294">
        <v>7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1664295974.6</v>
      </c>
      <c r="BH294">
        <v>1335.897407407407</v>
      </c>
      <c r="BI294">
        <v>1394.115925925926</v>
      </c>
      <c r="BJ294">
        <v>18.36054814814815</v>
      </c>
      <c r="BK294">
        <v>14.78487777777778</v>
      </c>
      <c r="BL294">
        <v>1330.800740740741</v>
      </c>
      <c r="BM294">
        <v>18.16148148148148</v>
      </c>
      <c r="BN294">
        <v>500.0525555555555</v>
      </c>
      <c r="BO294">
        <v>91.08837777777778</v>
      </c>
      <c r="BP294">
        <v>0.09999342222222224</v>
      </c>
      <c r="BQ294">
        <v>24.41571111111111</v>
      </c>
      <c r="BR294">
        <v>25.03365925925926</v>
      </c>
      <c r="BS294">
        <v>999.9000000000001</v>
      </c>
      <c r="BT294">
        <v>0</v>
      </c>
      <c r="BU294">
        <v>0</v>
      </c>
      <c r="BV294">
        <v>9997.98111111111</v>
      </c>
      <c r="BW294">
        <v>0</v>
      </c>
      <c r="BX294">
        <v>8.457873703703703</v>
      </c>
      <c r="BY294">
        <v>-58.2178037037037</v>
      </c>
      <c r="BZ294">
        <v>1360.885185185185</v>
      </c>
      <c r="CA294">
        <v>1415.037777777778</v>
      </c>
      <c r="CB294">
        <v>3.575683333333334</v>
      </c>
      <c r="CC294">
        <v>1394.115925925926</v>
      </c>
      <c r="CD294">
        <v>14.78487777777778</v>
      </c>
      <c r="CE294">
        <v>1.672434074074074</v>
      </c>
      <c r="CF294">
        <v>1.34673037037037</v>
      </c>
      <c r="CG294">
        <v>14.64291111111111</v>
      </c>
      <c r="CH294">
        <v>11.33074444444444</v>
      </c>
      <c r="CI294">
        <v>2000.035555555555</v>
      </c>
      <c r="CJ294">
        <v>0.9799981111111109</v>
      </c>
      <c r="CK294">
        <v>0.02000218888888889</v>
      </c>
      <c r="CL294">
        <v>0</v>
      </c>
      <c r="CM294">
        <v>860.5306666666667</v>
      </c>
      <c r="CN294">
        <v>5.000560000000001</v>
      </c>
      <c r="CO294">
        <v>17157.42962962963</v>
      </c>
      <c r="CP294">
        <v>17295.16296296296</v>
      </c>
      <c r="CQ294">
        <v>38.09244444444445</v>
      </c>
      <c r="CR294">
        <v>38.42322222222222</v>
      </c>
      <c r="CS294">
        <v>37.46055555555555</v>
      </c>
      <c r="CT294">
        <v>37.24744444444445</v>
      </c>
      <c r="CU294">
        <v>38.57388888888889</v>
      </c>
      <c r="CV294">
        <v>1955.133333333333</v>
      </c>
      <c r="CW294">
        <v>39.90111111111111</v>
      </c>
      <c r="CX294">
        <v>0</v>
      </c>
      <c r="CY294">
        <v>1664295998.1</v>
      </c>
      <c r="CZ294">
        <v>0</v>
      </c>
      <c r="DA294">
        <v>0</v>
      </c>
      <c r="DB294" t="s">
        <v>356</v>
      </c>
      <c r="DC294">
        <v>1663861122</v>
      </c>
      <c r="DD294">
        <v>1663861125</v>
      </c>
      <c r="DE294">
        <v>0</v>
      </c>
      <c r="DF294">
        <v>-0.287</v>
      </c>
      <c r="DG294">
        <v>-0.004</v>
      </c>
      <c r="DH294">
        <v>3.172</v>
      </c>
      <c r="DI294">
        <v>0.178</v>
      </c>
      <c r="DJ294">
        <v>400</v>
      </c>
      <c r="DK294">
        <v>17</v>
      </c>
      <c r="DL294">
        <v>0.18</v>
      </c>
      <c r="DM294">
        <v>0.07000000000000001</v>
      </c>
      <c r="DN294">
        <v>-58.17111219512196</v>
      </c>
      <c r="DO294">
        <v>-0.8425965156794996</v>
      </c>
      <c r="DP294">
        <v>0.1161109544949056</v>
      </c>
      <c r="DQ294">
        <v>0</v>
      </c>
      <c r="DR294">
        <v>3.596908780487805</v>
      </c>
      <c r="DS294">
        <v>-0.3297102439024393</v>
      </c>
      <c r="DT294">
        <v>0.03650160037888896</v>
      </c>
      <c r="DU294">
        <v>0</v>
      </c>
      <c r="DV294">
        <v>0</v>
      </c>
      <c r="DW294">
        <v>2</v>
      </c>
      <c r="DX294" t="s">
        <v>357</v>
      </c>
      <c r="DY294">
        <v>2.98094</v>
      </c>
      <c r="DZ294">
        <v>2.72828</v>
      </c>
      <c r="EA294">
        <v>0.19135</v>
      </c>
      <c r="EB294">
        <v>0.197855</v>
      </c>
      <c r="EC294">
        <v>0.089795</v>
      </c>
      <c r="ED294">
        <v>0.0776163</v>
      </c>
      <c r="EE294">
        <v>24313.3</v>
      </c>
      <c r="EF294">
        <v>23755.2</v>
      </c>
      <c r="EG294">
        <v>30590.2</v>
      </c>
      <c r="EH294">
        <v>29854.4</v>
      </c>
      <c r="EI294">
        <v>38420.4</v>
      </c>
      <c r="EJ294">
        <v>36265.3</v>
      </c>
      <c r="EK294">
        <v>46780.2</v>
      </c>
      <c r="EL294">
        <v>44390.8</v>
      </c>
      <c r="EM294">
        <v>1.8827</v>
      </c>
      <c r="EN294">
        <v>1.89485</v>
      </c>
      <c r="EO294">
        <v>0.128269</v>
      </c>
      <c r="EP294">
        <v>0</v>
      </c>
      <c r="EQ294">
        <v>22.9325</v>
      </c>
      <c r="ER294">
        <v>999.9</v>
      </c>
      <c r="ES294">
        <v>37.2</v>
      </c>
      <c r="ET294">
        <v>30</v>
      </c>
      <c r="EU294">
        <v>17.3989</v>
      </c>
      <c r="EV294">
        <v>63.3055</v>
      </c>
      <c r="EW294">
        <v>23.9303</v>
      </c>
      <c r="EX294">
        <v>1</v>
      </c>
      <c r="EY294">
        <v>-0.125503</v>
      </c>
      <c r="EZ294">
        <v>1.38575</v>
      </c>
      <c r="FA294">
        <v>20.2389</v>
      </c>
      <c r="FB294">
        <v>5.22987</v>
      </c>
      <c r="FC294">
        <v>11.968</v>
      </c>
      <c r="FD294">
        <v>4.9706</v>
      </c>
      <c r="FE294">
        <v>3.2895</v>
      </c>
      <c r="FF294">
        <v>9999</v>
      </c>
      <c r="FG294">
        <v>9999</v>
      </c>
      <c r="FH294">
        <v>9999</v>
      </c>
      <c r="FI294">
        <v>377.7</v>
      </c>
      <c r="FJ294">
        <v>4.97272</v>
      </c>
      <c r="FK294">
        <v>1.87692</v>
      </c>
      <c r="FL294">
        <v>1.875</v>
      </c>
      <c r="FM294">
        <v>1.87787</v>
      </c>
      <c r="FN294">
        <v>1.87458</v>
      </c>
      <c r="FO294">
        <v>1.87818</v>
      </c>
      <c r="FP294">
        <v>1.8753</v>
      </c>
      <c r="FQ294">
        <v>1.87637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5.14</v>
      </c>
      <c r="GF294">
        <v>0.1989</v>
      </c>
      <c r="GG294">
        <v>1.777354642861949</v>
      </c>
      <c r="GH294">
        <v>0.004141656873719072</v>
      </c>
      <c r="GI294">
        <v>-1.960372967482991E-06</v>
      </c>
      <c r="GJ294">
        <v>5.42736388890357E-10</v>
      </c>
      <c r="GK294">
        <v>-0.009777689371679627</v>
      </c>
      <c r="GL294">
        <v>0.002273355880072555</v>
      </c>
      <c r="GM294">
        <v>0.000541358641816816</v>
      </c>
      <c r="GN294">
        <v>-1.836191331155658E-06</v>
      </c>
      <c r="GO294">
        <v>-0</v>
      </c>
      <c r="GP294">
        <v>2096</v>
      </c>
      <c r="GQ294">
        <v>1</v>
      </c>
      <c r="GR294">
        <v>23</v>
      </c>
      <c r="GS294">
        <v>7247.7</v>
      </c>
      <c r="GT294">
        <v>7247.6</v>
      </c>
      <c r="GU294">
        <v>2.95166</v>
      </c>
      <c r="GV294">
        <v>2.5061</v>
      </c>
      <c r="GW294">
        <v>1.39893</v>
      </c>
      <c r="GX294">
        <v>2.33521</v>
      </c>
      <c r="GY294">
        <v>1.44897</v>
      </c>
      <c r="GZ294">
        <v>2.49268</v>
      </c>
      <c r="HA294">
        <v>34.6921</v>
      </c>
      <c r="HB294">
        <v>15.139</v>
      </c>
      <c r="HC294">
        <v>18</v>
      </c>
      <c r="HD294">
        <v>486.254</v>
      </c>
      <c r="HE294">
        <v>464.553</v>
      </c>
      <c r="HF294">
        <v>21.3791</v>
      </c>
      <c r="HG294">
        <v>25.3851</v>
      </c>
      <c r="HH294">
        <v>30</v>
      </c>
      <c r="HI294">
        <v>25.2661</v>
      </c>
      <c r="HJ294">
        <v>25.3498</v>
      </c>
      <c r="HK294">
        <v>59.126</v>
      </c>
      <c r="HL294">
        <v>16.8688</v>
      </c>
      <c r="HM294">
        <v>35.7346</v>
      </c>
      <c r="HN294">
        <v>21.3417</v>
      </c>
      <c r="HO294">
        <v>1436.57</v>
      </c>
      <c r="HP294">
        <v>14.913</v>
      </c>
      <c r="HQ294">
        <v>101.109</v>
      </c>
      <c r="HR294">
        <v>102.08</v>
      </c>
    </row>
    <row r="295" spans="1:226">
      <c r="A295">
        <v>279</v>
      </c>
      <c r="B295">
        <v>1664295987.1</v>
      </c>
      <c r="C295">
        <v>2880.099999904633</v>
      </c>
      <c r="D295" t="s">
        <v>919</v>
      </c>
      <c r="E295" t="s">
        <v>920</v>
      </c>
      <c r="F295">
        <v>5</v>
      </c>
      <c r="G295" t="s">
        <v>353</v>
      </c>
      <c r="H295" t="s">
        <v>748</v>
      </c>
      <c r="I295">
        <v>1664295979.314285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1447.704650216451</v>
      </c>
      <c r="AK295">
        <v>1401.501636363636</v>
      </c>
      <c r="AL295">
        <v>3.364306493506459</v>
      </c>
      <c r="AM295">
        <v>63.45</v>
      </c>
      <c r="AN295">
        <f>(AP295 - AO295 + BO295*1E3/(8.314*(BQ295+273.15)) * AR295/BN295 * AQ295) * BN295/(100*BB295) * 1000/(1000 - AP295)</f>
        <v>0</v>
      </c>
      <c r="AO295">
        <v>14.81723573682821</v>
      </c>
      <c r="AP295">
        <v>18.3478083916084</v>
      </c>
      <c r="AQ295">
        <v>-8.169437542411496E-06</v>
      </c>
      <c r="AR295">
        <v>96.67951162515486</v>
      </c>
      <c r="AS295">
        <v>7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1664295979.314285</v>
      </c>
      <c r="BH295">
        <v>1351.6</v>
      </c>
      <c r="BI295">
        <v>1409.926428571428</v>
      </c>
      <c r="BJ295">
        <v>18.35808214285714</v>
      </c>
      <c r="BK295">
        <v>14.80321428571428</v>
      </c>
      <c r="BL295">
        <v>1346.475</v>
      </c>
      <c r="BM295">
        <v>18.15907142857143</v>
      </c>
      <c r="BN295">
        <v>500.0588928571429</v>
      </c>
      <c r="BO295">
        <v>91.08993214285715</v>
      </c>
      <c r="BP295">
        <v>0.1000042392857143</v>
      </c>
      <c r="BQ295">
        <v>24.40949285714285</v>
      </c>
      <c r="BR295">
        <v>25.03292857142856</v>
      </c>
      <c r="BS295">
        <v>999.9000000000002</v>
      </c>
      <c r="BT295">
        <v>0</v>
      </c>
      <c r="BU295">
        <v>0</v>
      </c>
      <c r="BV295">
        <v>9993.591785714287</v>
      </c>
      <c r="BW295">
        <v>0</v>
      </c>
      <c r="BX295">
        <v>8.466005357142857</v>
      </c>
      <c r="BY295">
        <v>-58.32623928571429</v>
      </c>
      <c r="BZ295">
        <v>1376.877142857143</v>
      </c>
      <c r="CA295">
        <v>1431.1125</v>
      </c>
      <c r="CB295">
        <v>3.554888214285714</v>
      </c>
      <c r="CC295">
        <v>1409.926428571428</v>
      </c>
      <c r="CD295">
        <v>14.80321428571428</v>
      </c>
      <c r="CE295">
        <v>1.672238571428571</v>
      </c>
      <c r="CF295">
        <v>1.348423214285714</v>
      </c>
      <c r="CG295">
        <v>14.6411</v>
      </c>
      <c r="CH295">
        <v>11.34970357142857</v>
      </c>
      <c r="CI295">
        <v>2000.011785714285</v>
      </c>
      <c r="CJ295">
        <v>0.9799975714285714</v>
      </c>
      <c r="CK295">
        <v>0.02000260714285714</v>
      </c>
      <c r="CL295">
        <v>0</v>
      </c>
      <c r="CM295">
        <v>860.0487142857143</v>
      </c>
      <c r="CN295">
        <v>5.000560000000001</v>
      </c>
      <c r="CO295">
        <v>17146.80357142857</v>
      </c>
      <c r="CP295">
        <v>17294.96071428572</v>
      </c>
      <c r="CQ295">
        <v>38.03557142857142</v>
      </c>
      <c r="CR295">
        <v>38.40378571428572</v>
      </c>
      <c r="CS295">
        <v>37.46189285714286</v>
      </c>
      <c r="CT295">
        <v>37.23860714285714</v>
      </c>
      <c r="CU295">
        <v>38.5735</v>
      </c>
      <c r="CV295">
        <v>1955.108214285714</v>
      </c>
      <c r="CW295">
        <v>39.90357142857143</v>
      </c>
      <c r="CX295">
        <v>0</v>
      </c>
      <c r="CY295">
        <v>1664296002.9</v>
      </c>
      <c r="CZ295">
        <v>0</v>
      </c>
      <c r="DA295">
        <v>0</v>
      </c>
      <c r="DB295" t="s">
        <v>356</v>
      </c>
      <c r="DC295">
        <v>1663861122</v>
      </c>
      <c r="DD295">
        <v>1663861125</v>
      </c>
      <c r="DE295">
        <v>0</v>
      </c>
      <c r="DF295">
        <v>-0.287</v>
      </c>
      <c r="DG295">
        <v>-0.004</v>
      </c>
      <c r="DH295">
        <v>3.172</v>
      </c>
      <c r="DI295">
        <v>0.178</v>
      </c>
      <c r="DJ295">
        <v>400</v>
      </c>
      <c r="DK295">
        <v>17</v>
      </c>
      <c r="DL295">
        <v>0.18</v>
      </c>
      <c r="DM295">
        <v>0.07000000000000001</v>
      </c>
      <c r="DN295">
        <v>-58.26269268292683</v>
      </c>
      <c r="DO295">
        <v>-1.063143554006963</v>
      </c>
      <c r="DP295">
        <v>0.1386531316706194</v>
      </c>
      <c r="DQ295">
        <v>0</v>
      </c>
      <c r="DR295">
        <v>3.564200243902439</v>
      </c>
      <c r="DS295">
        <v>-0.255911289198602</v>
      </c>
      <c r="DT295">
        <v>0.02748275623339869</v>
      </c>
      <c r="DU295">
        <v>0</v>
      </c>
      <c r="DV295">
        <v>0</v>
      </c>
      <c r="DW295">
        <v>2</v>
      </c>
      <c r="DX295" t="s">
        <v>357</v>
      </c>
      <c r="DY295">
        <v>2.98091</v>
      </c>
      <c r="DZ295">
        <v>2.72843</v>
      </c>
      <c r="EA295">
        <v>0.192753</v>
      </c>
      <c r="EB295">
        <v>0.199261</v>
      </c>
      <c r="EC295">
        <v>0.0897807</v>
      </c>
      <c r="ED295">
        <v>0.0778155</v>
      </c>
      <c r="EE295">
        <v>24270.8</v>
      </c>
      <c r="EF295">
        <v>23714.6</v>
      </c>
      <c r="EG295">
        <v>30589.8</v>
      </c>
      <c r="EH295">
        <v>29855.6</v>
      </c>
      <c r="EI295">
        <v>38420.4</v>
      </c>
      <c r="EJ295">
        <v>36259.1</v>
      </c>
      <c r="EK295">
        <v>46779.3</v>
      </c>
      <c r="EL295">
        <v>44392.8</v>
      </c>
      <c r="EM295">
        <v>1.88288</v>
      </c>
      <c r="EN295">
        <v>1.89473</v>
      </c>
      <c r="EO295">
        <v>0.126854</v>
      </c>
      <c r="EP295">
        <v>0</v>
      </c>
      <c r="EQ295">
        <v>22.9296</v>
      </c>
      <c r="ER295">
        <v>999.9</v>
      </c>
      <c r="ES295">
        <v>37.2</v>
      </c>
      <c r="ET295">
        <v>30</v>
      </c>
      <c r="EU295">
        <v>17.3996</v>
      </c>
      <c r="EV295">
        <v>63.6155</v>
      </c>
      <c r="EW295">
        <v>23.8421</v>
      </c>
      <c r="EX295">
        <v>1</v>
      </c>
      <c r="EY295">
        <v>-0.125556</v>
      </c>
      <c r="EZ295">
        <v>1.41125</v>
      </c>
      <c r="FA295">
        <v>20.2386</v>
      </c>
      <c r="FB295">
        <v>5.23002</v>
      </c>
      <c r="FC295">
        <v>11.968</v>
      </c>
      <c r="FD295">
        <v>4.97055</v>
      </c>
      <c r="FE295">
        <v>3.28948</v>
      </c>
      <c r="FF295">
        <v>9999</v>
      </c>
      <c r="FG295">
        <v>9999</v>
      </c>
      <c r="FH295">
        <v>9999</v>
      </c>
      <c r="FI295">
        <v>377.7</v>
      </c>
      <c r="FJ295">
        <v>4.97273</v>
      </c>
      <c r="FK295">
        <v>1.87692</v>
      </c>
      <c r="FL295">
        <v>1.875</v>
      </c>
      <c r="FM295">
        <v>1.87783</v>
      </c>
      <c r="FN295">
        <v>1.87457</v>
      </c>
      <c r="FO295">
        <v>1.8782</v>
      </c>
      <c r="FP295">
        <v>1.87529</v>
      </c>
      <c r="FQ295">
        <v>1.87637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5.18</v>
      </c>
      <c r="GF295">
        <v>0.1988</v>
      </c>
      <c r="GG295">
        <v>1.777354642861949</v>
      </c>
      <c r="GH295">
        <v>0.004141656873719072</v>
      </c>
      <c r="GI295">
        <v>-1.960372967482991E-06</v>
      </c>
      <c r="GJ295">
        <v>5.42736388890357E-10</v>
      </c>
      <c r="GK295">
        <v>-0.009777689371679627</v>
      </c>
      <c r="GL295">
        <v>0.002273355880072555</v>
      </c>
      <c r="GM295">
        <v>0.000541358641816816</v>
      </c>
      <c r="GN295">
        <v>-1.836191331155658E-06</v>
      </c>
      <c r="GO295">
        <v>-0</v>
      </c>
      <c r="GP295">
        <v>2096</v>
      </c>
      <c r="GQ295">
        <v>1</v>
      </c>
      <c r="GR295">
        <v>23</v>
      </c>
      <c r="GS295">
        <v>7247.8</v>
      </c>
      <c r="GT295">
        <v>7247.7</v>
      </c>
      <c r="GU295">
        <v>2.97729</v>
      </c>
      <c r="GV295">
        <v>2.51221</v>
      </c>
      <c r="GW295">
        <v>1.39893</v>
      </c>
      <c r="GX295">
        <v>2.33521</v>
      </c>
      <c r="GY295">
        <v>1.44897</v>
      </c>
      <c r="GZ295">
        <v>2.48657</v>
      </c>
      <c r="HA295">
        <v>34.6921</v>
      </c>
      <c r="HB295">
        <v>15.1477</v>
      </c>
      <c r="HC295">
        <v>18</v>
      </c>
      <c r="HD295">
        <v>486.33</v>
      </c>
      <c r="HE295">
        <v>464.456</v>
      </c>
      <c r="HF295">
        <v>21.3423</v>
      </c>
      <c r="HG295">
        <v>25.3824</v>
      </c>
      <c r="HH295">
        <v>30</v>
      </c>
      <c r="HI295">
        <v>25.2637</v>
      </c>
      <c r="HJ295">
        <v>25.3478</v>
      </c>
      <c r="HK295">
        <v>59.6982</v>
      </c>
      <c r="HL295">
        <v>16.5821</v>
      </c>
      <c r="HM295">
        <v>36.1123</v>
      </c>
      <c r="HN295">
        <v>21.3175</v>
      </c>
      <c r="HO295">
        <v>1456.6</v>
      </c>
      <c r="HP295">
        <v>14.955</v>
      </c>
      <c r="HQ295">
        <v>101.107</v>
      </c>
      <c r="HR295">
        <v>102.084</v>
      </c>
    </row>
    <row r="296" spans="1:226">
      <c r="A296">
        <v>280</v>
      </c>
      <c r="B296">
        <v>1664295992.1</v>
      </c>
      <c r="C296">
        <v>2885.099999904633</v>
      </c>
      <c r="D296" t="s">
        <v>921</v>
      </c>
      <c r="E296" t="s">
        <v>922</v>
      </c>
      <c r="F296">
        <v>5</v>
      </c>
      <c r="G296" t="s">
        <v>353</v>
      </c>
      <c r="H296" t="s">
        <v>748</v>
      </c>
      <c r="I296">
        <v>1664295984.6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1464.838328</v>
      </c>
      <c r="AK296">
        <v>1418.567515151514</v>
      </c>
      <c r="AL296">
        <v>3.422161038960756</v>
      </c>
      <c r="AM296">
        <v>63.45</v>
      </c>
      <c r="AN296">
        <f>(AP296 - AO296 + BO296*1E3/(8.314*(BQ296+273.15)) * AR296/BN296 * AQ296) * BN296/(100*BB296) * 1000/(1000 - AP296)</f>
        <v>0</v>
      </c>
      <c r="AO296">
        <v>14.87775997529377</v>
      </c>
      <c r="AP296">
        <v>18.35551608391609</v>
      </c>
      <c r="AQ296">
        <v>1.343500831225009E-06</v>
      </c>
      <c r="AR296">
        <v>96.67951162515486</v>
      </c>
      <c r="AS296">
        <v>7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1664295984.6</v>
      </c>
      <c r="BH296">
        <v>1369.195555555556</v>
      </c>
      <c r="BI296">
        <v>1427.595925925926</v>
      </c>
      <c r="BJ296">
        <v>18.35321851851852</v>
      </c>
      <c r="BK296">
        <v>14.83972592592593</v>
      </c>
      <c r="BL296">
        <v>1364.03962962963</v>
      </c>
      <c r="BM296">
        <v>18.15430740740741</v>
      </c>
      <c r="BN296">
        <v>500.0553703703703</v>
      </c>
      <c r="BO296">
        <v>91.09112222222221</v>
      </c>
      <c r="BP296">
        <v>0.1000337148148148</v>
      </c>
      <c r="BQ296">
        <v>24.40172592592592</v>
      </c>
      <c r="BR296">
        <v>25.0291037037037</v>
      </c>
      <c r="BS296">
        <v>999.9000000000001</v>
      </c>
      <c r="BT296">
        <v>0</v>
      </c>
      <c r="BU296">
        <v>0</v>
      </c>
      <c r="BV296">
        <v>9990.30074074074</v>
      </c>
      <c r="BW296">
        <v>0</v>
      </c>
      <c r="BX296">
        <v>8.46768</v>
      </c>
      <c r="BY296">
        <v>-58.39978888888889</v>
      </c>
      <c r="BZ296">
        <v>1394.794814814815</v>
      </c>
      <c r="CA296">
        <v>1449.101851851852</v>
      </c>
      <c r="CB296">
        <v>3.513505925925926</v>
      </c>
      <c r="CC296">
        <v>1427.595925925926</v>
      </c>
      <c r="CD296">
        <v>14.83972592592593</v>
      </c>
      <c r="CE296">
        <v>1.671817037037037</v>
      </c>
      <c r="CF296">
        <v>1.351767037037037</v>
      </c>
      <c r="CG296">
        <v>14.63719259259259</v>
      </c>
      <c r="CH296">
        <v>11.38706296296296</v>
      </c>
      <c r="CI296">
        <v>1999.99</v>
      </c>
      <c r="CJ296">
        <v>0.9799967777777776</v>
      </c>
      <c r="CK296">
        <v>0.02000322222222222</v>
      </c>
      <c r="CL296">
        <v>0</v>
      </c>
      <c r="CM296">
        <v>859.5975925925927</v>
      </c>
      <c r="CN296">
        <v>5.000560000000001</v>
      </c>
      <c r="CO296">
        <v>17135.28148148148</v>
      </c>
      <c r="CP296">
        <v>17294.78518518518</v>
      </c>
      <c r="CQ296">
        <v>38.05074074074074</v>
      </c>
      <c r="CR296">
        <v>38.39107407407408</v>
      </c>
      <c r="CS296">
        <v>37.40251851851852</v>
      </c>
      <c r="CT296">
        <v>37.229</v>
      </c>
      <c r="CU296">
        <v>38.58081481481481</v>
      </c>
      <c r="CV296">
        <v>1955.083703703704</v>
      </c>
      <c r="CW296">
        <v>39.90703703703704</v>
      </c>
      <c r="CX296">
        <v>0</v>
      </c>
      <c r="CY296">
        <v>1664296008.3</v>
      </c>
      <c r="CZ296">
        <v>0</v>
      </c>
      <c r="DA296">
        <v>0</v>
      </c>
      <c r="DB296" t="s">
        <v>356</v>
      </c>
      <c r="DC296">
        <v>1663861122</v>
      </c>
      <c r="DD296">
        <v>1663861125</v>
      </c>
      <c r="DE296">
        <v>0</v>
      </c>
      <c r="DF296">
        <v>-0.287</v>
      </c>
      <c r="DG296">
        <v>-0.004</v>
      </c>
      <c r="DH296">
        <v>3.172</v>
      </c>
      <c r="DI296">
        <v>0.178</v>
      </c>
      <c r="DJ296">
        <v>400</v>
      </c>
      <c r="DK296">
        <v>17</v>
      </c>
      <c r="DL296">
        <v>0.18</v>
      </c>
      <c r="DM296">
        <v>0.07000000000000001</v>
      </c>
      <c r="DN296">
        <v>-58.36166585365854</v>
      </c>
      <c r="DO296">
        <v>-1.228432055749</v>
      </c>
      <c r="DP296">
        <v>0.1559956606803553</v>
      </c>
      <c r="DQ296">
        <v>0</v>
      </c>
      <c r="DR296">
        <v>3.539433170731707</v>
      </c>
      <c r="DS296">
        <v>-0.4167255052264631</v>
      </c>
      <c r="DT296">
        <v>0.04382679197505232</v>
      </c>
      <c r="DU296">
        <v>0</v>
      </c>
      <c r="DV296">
        <v>0</v>
      </c>
      <c r="DW296">
        <v>2</v>
      </c>
      <c r="DX296" t="s">
        <v>357</v>
      </c>
      <c r="DY296">
        <v>2.981</v>
      </c>
      <c r="DZ296">
        <v>2.72838</v>
      </c>
      <c r="EA296">
        <v>0.194164</v>
      </c>
      <c r="EB296">
        <v>0.200626</v>
      </c>
      <c r="EC296">
        <v>0.08981020000000001</v>
      </c>
      <c r="ED296">
        <v>0.0780559</v>
      </c>
      <c r="EE296">
        <v>24228.6</v>
      </c>
      <c r="EF296">
        <v>23673.9</v>
      </c>
      <c r="EG296">
        <v>30590</v>
      </c>
      <c r="EH296">
        <v>29855.2</v>
      </c>
      <c r="EI296">
        <v>38419.8</v>
      </c>
      <c r="EJ296">
        <v>36249.1</v>
      </c>
      <c r="EK296">
        <v>46780</v>
      </c>
      <c r="EL296">
        <v>44392.2</v>
      </c>
      <c r="EM296">
        <v>1.88258</v>
      </c>
      <c r="EN296">
        <v>1.89527</v>
      </c>
      <c r="EO296">
        <v>0.127912</v>
      </c>
      <c r="EP296">
        <v>0</v>
      </c>
      <c r="EQ296">
        <v>22.927</v>
      </c>
      <c r="ER296">
        <v>999.9</v>
      </c>
      <c r="ES296">
        <v>37.2</v>
      </c>
      <c r="ET296">
        <v>30</v>
      </c>
      <c r="EU296">
        <v>17.3993</v>
      </c>
      <c r="EV296">
        <v>63.3255</v>
      </c>
      <c r="EW296">
        <v>23.6899</v>
      </c>
      <c r="EX296">
        <v>1</v>
      </c>
      <c r="EY296">
        <v>-0.125714</v>
      </c>
      <c r="EZ296">
        <v>1.39419</v>
      </c>
      <c r="FA296">
        <v>20.2388</v>
      </c>
      <c r="FB296">
        <v>5.23002</v>
      </c>
      <c r="FC296">
        <v>11.968</v>
      </c>
      <c r="FD296">
        <v>4.9706</v>
      </c>
      <c r="FE296">
        <v>3.2895</v>
      </c>
      <c r="FF296">
        <v>9999</v>
      </c>
      <c r="FG296">
        <v>9999</v>
      </c>
      <c r="FH296">
        <v>9999</v>
      </c>
      <c r="FI296">
        <v>377.7</v>
      </c>
      <c r="FJ296">
        <v>4.97274</v>
      </c>
      <c r="FK296">
        <v>1.87692</v>
      </c>
      <c r="FL296">
        <v>1.875</v>
      </c>
      <c r="FM296">
        <v>1.87783</v>
      </c>
      <c r="FN296">
        <v>1.87457</v>
      </c>
      <c r="FO296">
        <v>1.87818</v>
      </c>
      <c r="FP296">
        <v>1.87529</v>
      </c>
      <c r="FQ296">
        <v>1.87637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5.21</v>
      </c>
      <c r="GF296">
        <v>0.199</v>
      </c>
      <c r="GG296">
        <v>1.777354642861949</v>
      </c>
      <c r="GH296">
        <v>0.004141656873719072</v>
      </c>
      <c r="GI296">
        <v>-1.960372967482991E-06</v>
      </c>
      <c r="GJ296">
        <v>5.42736388890357E-10</v>
      </c>
      <c r="GK296">
        <v>-0.009777689371679627</v>
      </c>
      <c r="GL296">
        <v>0.002273355880072555</v>
      </c>
      <c r="GM296">
        <v>0.000541358641816816</v>
      </c>
      <c r="GN296">
        <v>-1.836191331155658E-06</v>
      </c>
      <c r="GO296">
        <v>-0</v>
      </c>
      <c r="GP296">
        <v>2096</v>
      </c>
      <c r="GQ296">
        <v>1</v>
      </c>
      <c r="GR296">
        <v>23</v>
      </c>
      <c r="GS296">
        <v>7247.8</v>
      </c>
      <c r="GT296">
        <v>7247.8</v>
      </c>
      <c r="GU296">
        <v>3.00659</v>
      </c>
      <c r="GV296">
        <v>2.50977</v>
      </c>
      <c r="GW296">
        <v>1.39893</v>
      </c>
      <c r="GX296">
        <v>2.33521</v>
      </c>
      <c r="GY296">
        <v>1.44897</v>
      </c>
      <c r="GZ296">
        <v>2.48291</v>
      </c>
      <c r="HA296">
        <v>34.6921</v>
      </c>
      <c r="HB296">
        <v>15.139</v>
      </c>
      <c r="HC296">
        <v>18</v>
      </c>
      <c r="HD296">
        <v>486.156</v>
      </c>
      <c r="HE296">
        <v>464.787</v>
      </c>
      <c r="HF296">
        <v>21.3138</v>
      </c>
      <c r="HG296">
        <v>25.3803</v>
      </c>
      <c r="HH296">
        <v>29.9999</v>
      </c>
      <c r="HI296">
        <v>25.2619</v>
      </c>
      <c r="HJ296">
        <v>25.3455</v>
      </c>
      <c r="HK296">
        <v>60.2168</v>
      </c>
      <c r="HL296">
        <v>16.5821</v>
      </c>
      <c r="HM296">
        <v>36.1123</v>
      </c>
      <c r="HN296">
        <v>21.2912</v>
      </c>
      <c r="HO296">
        <v>1469.96</v>
      </c>
      <c r="HP296">
        <v>14.9808</v>
      </c>
      <c r="HQ296">
        <v>101.108</v>
      </c>
      <c r="HR296">
        <v>102.083</v>
      </c>
    </row>
    <row r="297" spans="1:226">
      <c r="A297">
        <v>281</v>
      </c>
      <c r="B297">
        <v>1664295997.1</v>
      </c>
      <c r="C297">
        <v>2890.099999904633</v>
      </c>
      <c r="D297" t="s">
        <v>923</v>
      </c>
      <c r="E297" t="s">
        <v>924</v>
      </c>
      <c r="F297">
        <v>5</v>
      </c>
      <c r="G297" t="s">
        <v>353</v>
      </c>
      <c r="H297" t="s">
        <v>748</v>
      </c>
      <c r="I297">
        <v>1664295989.314285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1481.76778552381</v>
      </c>
      <c r="AK297">
        <v>1435.412909090908</v>
      </c>
      <c r="AL297">
        <v>3.367052813852568</v>
      </c>
      <c r="AM297">
        <v>63.45</v>
      </c>
      <c r="AN297">
        <f>(AP297 - AO297 + BO297*1E3/(8.314*(BQ297+273.15)) * AR297/BN297 * AQ297) * BN297/(100*BB297) * 1000/(1000 - AP297)</f>
        <v>0</v>
      </c>
      <c r="AO297">
        <v>14.93326033563591</v>
      </c>
      <c r="AP297">
        <v>18.36852517482519</v>
      </c>
      <c r="AQ297">
        <v>3.47281518010927E-05</v>
      </c>
      <c r="AR297">
        <v>96.67951162515486</v>
      </c>
      <c r="AS297">
        <v>7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1664295989.314285</v>
      </c>
      <c r="BH297">
        <v>1384.866071428571</v>
      </c>
      <c r="BI297">
        <v>1443.397142857143</v>
      </c>
      <c r="BJ297">
        <v>18.35498571428571</v>
      </c>
      <c r="BK297">
        <v>14.88406785714286</v>
      </c>
      <c r="BL297">
        <v>1379.681428571429</v>
      </c>
      <c r="BM297">
        <v>18.15602857142857</v>
      </c>
      <c r="BN297">
        <v>500.0580714285715</v>
      </c>
      <c r="BO297">
        <v>91.09155714285714</v>
      </c>
      <c r="BP297">
        <v>0.09994319999999998</v>
      </c>
      <c r="BQ297">
        <v>24.39406071428571</v>
      </c>
      <c r="BR297">
        <v>25.02725357142857</v>
      </c>
      <c r="BS297">
        <v>999.9000000000002</v>
      </c>
      <c r="BT297">
        <v>0</v>
      </c>
      <c r="BU297">
        <v>0</v>
      </c>
      <c r="BV297">
        <v>10005.55642857143</v>
      </c>
      <c r="BW297">
        <v>0</v>
      </c>
      <c r="BX297">
        <v>8.466251785714286</v>
      </c>
      <c r="BY297">
        <v>-58.53111071428572</v>
      </c>
      <c r="BZ297">
        <v>1410.760357142857</v>
      </c>
      <c r="CA297">
        <v>1465.206428571428</v>
      </c>
      <c r="CB297">
        <v>3.470913571428571</v>
      </c>
      <c r="CC297">
        <v>1443.397142857143</v>
      </c>
      <c r="CD297">
        <v>14.88406785714286</v>
      </c>
      <c r="CE297">
        <v>1.671984285714286</v>
      </c>
      <c r="CF297">
        <v>1.355813928571428</v>
      </c>
      <c r="CG297">
        <v>14.63874642857143</v>
      </c>
      <c r="CH297">
        <v>11.4322</v>
      </c>
      <c r="CI297">
        <v>1999.9775</v>
      </c>
      <c r="CJ297">
        <v>0.9799968571428569</v>
      </c>
      <c r="CK297">
        <v>0.02000316071428572</v>
      </c>
      <c r="CL297">
        <v>0</v>
      </c>
      <c r="CM297">
        <v>859.16025</v>
      </c>
      <c r="CN297">
        <v>5.000560000000001</v>
      </c>
      <c r="CO297">
        <v>17125.19642857143</v>
      </c>
      <c r="CP297">
        <v>17294.67142857143</v>
      </c>
      <c r="CQ297">
        <v>38.08460714285714</v>
      </c>
      <c r="CR297">
        <v>38.36821428571428</v>
      </c>
      <c r="CS297">
        <v>37.37021428571428</v>
      </c>
      <c r="CT297">
        <v>37.20528571428571</v>
      </c>
      <c r="CU297">
        <v>38.55996428571428</v>
      </c>
      <c r="CV297">
        <v>1955.070357142857</v>
      </c>
      <c r="CW297">
        <v>39.90892857142858</v>
      </c>
      <c r="CX297">
        <v>0</v>
      </c>
      <c r="CY297">
        <v>1664296013.1</v>
      </c>
      <c r="CZ297">
        <v>0</v>
      </c>
      <c r="DA297">
        <v>0</v>
      </c>
      <c r="DB297" t="s">
        <v>356</v>
      </c>
      <c r="DC297">
        <v>1663861122</v>
      </c>
      <c r="DD297">
        <v>1663861125</v>
      </c>
      <c r="DE297">
        <v>0</v>
      </c>
      <c r="DF297">
        <v>-0.287</v>
      </c>
      <c r="DG297">
        <v>-0.004</v>
      </c>
      <c r="DH297">
        <v>3.172</v>
      </c>
      <c r="DI297">
        <v>0.178</v>
      </c>
      <c r="DJ297">
        <v>400</v>
      </c>
      <c r="DK297">
        <v>17</v>
      </c>
      <c r="DL297">
        <v>0.18</v>
      </c>
      <c r="DM297">
        <v>0.07000000000000001</v>
      </c>
      <c r="DN297">
        <v>-58.4342225</v>
      </c>
      <c r="DO297">
        <v>-1.48884990619128</v>
      </c>
      <c r="DP297">
        <v>0.1793638919731344</v>
      </c>
      <c r="DQ297">
        <v>0</v>
      </c>
      <c r="DR297">
        <v>3.4975115</v>
      </c>
      <c r="DS297">
        <v>-0.5649793621013078</v>
      </c>
      <c r="DT297">
        <v>0.05506696816377311</v>
      </c>
      <c r="DU297">
        <v>0</v>
      </c>
      <c r="DV297">
        <v>0</v>
      </c>
      <c r="DW297">
        <v>2</v>
      </c>
      <c r="DX297" t="s">
        <v>357</v>
      </c>
      <c r="DY297">
        <v>2.98097</v>
      </c>
      <c r="DZ297">
        <v>2.7286</v>
      </c>
      <c r="EA297">
        <v>0.195547</v>
      </c>
      <c r="EB297">
        <v>0.202029</v>
      </c>
      <c r="EC297">
        <v>0.0898514</v>
      </c>
      <c r="ED297">
        <v>0.07811360000000001</v>
      </c>
      <c r="EE297">
        <v>24186.8</v>
      </c>
      <c r="EF297">
        <v>23632.6</v>
      </c>
      <c r="EG297">
        <v>30589.7</v>
      </c>
      <c r="EH297">
        <v>29855.5</v>
      </c>
      <c r="EI297">
        <v>38417.6</v>
      </c>
      <c r="EJ297">
        <v>36247.1</v>
      </c>
      <c r="EK297">
        <v>46779.3</v>
      </c>
      <c r="EL297">
        <v>44392.4</v>
      </c>
      <c r="EM297">
        <v>1.8825</v>
      </c>
      <c r="EN297">
        <v>1.89548</v>
      </c>
      <c r="EO297">
        <v>0.127941</v>
      </c>
      <c r="EP297">
        <v>0</v>
      </c>
      <c r="EQ297">
        <v>22.9227</v>
      </c>
      <c r="ER297">
        <v>999.9</v>
      </c>
      <c r="ES297">
        <v>37.2</v>
      </c>
      <c r="ET297">
        <v>30</v>
      </c>
      <c r="EU297">
        <v>17.3971</v>
      </c>
      <c r="EV297">
        <v>63.8155</v>
      </c>
      <c r="EW297">
        <v>23.5938</v>
      </c>
      <c r="EX297">
        <v>1</v>
      </c>
      <c r="EY297">
        <v>-0.126204</v>
      </c>
      <c r="EZ297">
        <v>1.40031</v>
      </c>
      <c r="FA297">
        <v>20.2389</v>
      </c>
      <c r="FB297">
        <v>5.23047</v>
      </c>
      <c r="FC297">
        <v>11.968</v>
      </c>
      <c r="FD297">
        <v>4.9706</v>
      </c>
      <c r="FE297">
        <v>3.2895</v>
      </c>
      <c r="FF297">
        <v>9999</v>
      </c>
      <c r="FG297">
        <v>9999</v>
      </c>
      <c r="FH297">
        <v>9999</v>
      </c>
      <c r="FI297">
        <v>377.7</v>
      </c>
      <c r="FJ297">
        <v>4.97272</v>
      </c>
      <c r="FK297">
        <v>1.87691</v>
      </c>
      <c r="FL297">
        <v>1.875</v>
      </c>
      <c r="FM297">
        <v>1.87783</v>
      </c>
      <c r="FN297">
        <v>1.87454</v>
      </c>
      <c r="FO297">
        <v>1.87818</v>
      </c>
      <c r="FP297">
        <v>1.87529</v>
      </c>
      <c r="FQ297">
        <v>1.87636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5.23</v>
      </c>
      <c r="GF297">
        <v>0.1992</v>
      </c>
      <c r="GG297">
        <v>1.777354642861949</v>
      </c>
      <c r="GH297">
        <v>0.004141656873719072</v>
      </c>
      <c r="GI297">
        <v>-1.960372967482991E-06</v>
      </c>
      <c r="GJ297">
        <v>5.42736388890357E-10</v>
      </c>
      <c r="GK297">
        <v>-0.009777689371679627</v>
      </c>
      <c r="GL297">
        <v>0.002273355880072555</v>
      </c>
      <c r="GM297">
        <v>0.000541358641816816</v>
      </c>
      <c r="GN297">
        <v>-1.836191331155658E-06</v>
      </c>
      <c r="GO297">
        <v>-0</v>
      </c>
      <c r="GP297">
        <v>2096</v>
      </c>
      <c r="GQ297">
        <v>1</v>
      </c>
      <c r="GR297">
        <v>23</v>
      </c>
      <c r="GS297">
        <v>7247.9</v>
      </c>
      <c r="GT297">
        <v>7247.9</v>
      </c>
      <c r="GU297">
        <v>3.03101</v>
      </c>
      <c r="GV297">
        <v>2.51099</v>
      </c>
      <c r="GW297">
        <v>1.39893</v>
      </c>
      <c r="GX297">
        <v>2.33521</v>
      </c>
      <c r="GY297">
        <v>1.44897</v>
      </c>
      <c r="GZ297">
        <v>2.4939</v>
      </c>
      <c r="HA297">
        <v>34.6921</v>
      </c>
      <c r="HB297">
        <v>15.1477</v>
      </c>
      <c r="HC297">
        <v>18</v>
      </c>
      <c r="HD297">
        <v>486.098</v>
      </c>
      <c r="HE297">
        <v>464.896</v>
      </c>
      <c r="HF297">
        <v>21.2887</v>
      </c>
      <c r="HG297">
        <v>25.3782</v>
      </c>
      <c r="HH297">
        <v>29.9999</v>
      </c>
      <c r="HI297">
        <v>25.2594</v>
      </c>
      <c r="HJ297">
        <v>25.3434</v>
      </c>
      <c r="HK297">
        <v>60.7803</v>
      </c>
      <c r="HL297">
        <v>16.5821</v>
      </c>
      <c r="HM297">
        <v>36.1123</v>
      </c>
      <c r="HN297">
        <v>21.2627</v>
      </c>
      <c r="HO297">
        <v>1489.99</v>
      </c>
      <c r="HP297">
        <v>15.0042</v>
      </c>
      <c r="HQ297">
        <v>101.107</v>
      </c>
      <c r="HR297">
        <v>102.083</v>
      </c>
    </row>
    <row r="298" spans="1:226">
      <c r="A298">
        <v>282</v>
      </c>
      <c r="B298">
        <v>1664296002.1</v>
      </c>
      <c r="C298">
        <v>2895.099999904633</v>
      </c>
      <c r="D298" t="s">
        <v>925</v>
      </c>
      <c r="E298" t="s">
        <v>926</v>
      </c>
      <c r="F298">
        <v>5</v>
      </c>
      <c r="G298" t="s">
        <v>353</v>
      </c>
      <c r="H298" t="s">
        <v>748</v>
      </c>
      <c r="I298">
        <v>1664295994.6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1498.875512831169</v>
      </c>
      <c r="AK298">
        <v>1452.480242424242</v>
      </c>
      <c r="AL298">
        <v>3.400214718614647</v>
      </c>
      <c r="AM298">
        <v>63.45</v>
      </c>
      <c r="AN298">
        <f>(AP298 - AO298 + BO298*1E3/(8.314*(BQ298+273.15)) * AR298/BN298 * AQ298) * BN298/(100*BB298) * 1000/(1000 - AP298)</f>
        <v>0</v>
      </c>
      <c r="AO298">
        <v>14.9410413400821</v>
      </c>
      <c r="AP298">
        <v>18.36088881118883</v>
      </c>
      <c r="AQ298">
        <v>-6.564185055960198E-06</v>
      </c>
      <c r="AR298">
        <v>96.67951162515486</v>
      </c>
      <c r="AS298">
        <v>7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1664295994.6</v>
      </c>
      <c r="BH298">
        <v>1402.464074074074</v>
      </c>
      <c r="BI298">
        <v>1461.100370370371</v>
      </c>
      <c r="BJ298">
        <v>18.36</v>
      </c>
      <c r="BK298">
        <v>14.92465185185185</v>
      </c>
      <c r="BL298">
        <v>1397.246296296297</v>
      </c>
      <c r="BM298">
        <v>18.16093333333333</v>
      </c>
      <c r="BN298">
        <v>500.0680370370371</v>
      </c>
      <c r="BO298">
        <v>91.09179259259257</v>
      </c>
      <c r="BP298">
        <v>0.09995196666666667</v>
      </c>
      <c r="BQ298">
        <v>24.38497777777778</v>
      </c>
      <c r="BR298">
        <v>25.02281851851852</v>
      </c>
      <c r="BS298">
        <v>999.9000000000001</v>
      </c>
      <c r="BT298">
        <v>0</v>
      </c>
      <c r="BU298">
        <v>0</v>
      </c>
      <c r="BV298">
        <v>10000.89814814815</v>
      </c>
      <c r="BW298">
        <v>0</v>
      </c>
      <c r="BX298">
        <v>8.464104814814815</v>
      </c>
      <c r="BY298">
        <v>-58.63642222222222</v>
      </c>
      <c r="BZ298">
        <v>1428.695185185185</v>
      </c>
      <c r="CA298">
        <v>1483.237407407408</v>
      </c>
      <c r="CB298">
        <v>3.435340740740741</v>
      </c>
      <c r="CC298">
        <v>1461.100370370371</v>
      </c>
      <c r="CD298">
        <v>14.92465185185185</v>
      </c>
      <c r="CE298">
        <v>1.672444444444444</v>
      </c>
      <c r="CF298">
        <v>1.359513703703704</v>
      </c>
      <c r="CG298">
        <v>14.64300740740741</v>
      </c>
      <c r="CH298">
        <v>11.47341851851852</v>
      </c>
      <c r="CI298">
        <v>1999.985925925926</v>
      </c>
      <c r="CJ298">
        <v>0.9799966296296295</v>
      </c>
      <c r="CK298">
        <v>0.02000333703703704</v>
      </c>
      <c r="CL298">
        <v>0</v>
      </c>
      <c r="CM298">
        <v>858.6254074074074</v>
      </c>
      <c r="CN298">
        <v>5.000560000000001</v>
      </c>
      <c r="CO298">
        <v>17114.09629629629</v>
      </c>
      <c r="CP298">
        <v>17294.73333333333</v>
      </c>
      <c r="CQ298">
        <v>38.15714814814815</v>
      </c>
      <c r="CR298">
        <v>38.35633333333333</v>
      </c>
      <c r="CS298">
        <v>37.32144444444445</v>
      </c>
      <c r="CT298">
        <v>37.18977777777778</v>
      </c>
      <c r="CU298">
        <v>38.51585185185185</v>
      </c>
      <c r="CV298">
        <v>1955.077037037037</v>
      </c>
      <c r="CW298">
        <v>39.91</v>
      </c>
      <c r="CX298">
        <v>0</v>
      </c>
      <c r="CY298">
        <v>1664296017.9</v>
      </c>
      <c r="CZ298">
        <v>0</v>
      </c>
      <c r="DA298">
        <v>0</v>
      </c>
      <c r="DB298" t="s">
        <v>356</v>
      </c>
      <c r="DC298">
        <v>1663861122</v>
      </c>
      <c r="DD298">
        <v>1663861125</v>
      </c>
      <c r="DE298">
        <v>0</v>
      </c>
      <c r="DF298">
        <v>-0.287</v>
      </c>
      <c r="DG298">
        <v>-0.004</v>
      </c>
      <c r="DH298">
        <v>3.172</v>
      </c>
      <c r="DI298">
        <v>0.178</v>
      </c>
      <c r="DJ298">
        <v>400</v>
      </c>
      <c r="DK298">
        <v>17</v>
      </c>
      <c r="DL298">
        <v>0.18</v>
      </c>
      <c r="DM298">
        <v>0.07000000000000001</v>
      </c>
      <c r="DN298">
        <v>-58.57236341463415</v>
      </c>
      <c r="DO298">
        <v>-1.263531010452887</v>
      </c>
      <c r="DP298">
        <v>0.1666116790274332</v>
      </c>
      <c r="DQ298">
        <v>0</v>
      </c>
      <c r="DR298">
        <v>3.460199756097561</v>
      </c>
      <c r="DS298">
        <v>-0.4053637630662049</v>
      </c>
      <c r="DT298">
        <v>0.04294596426070759</v>
      </c>
      <c r="DU298">
        <v>0</v>
      </c>
      <c r="DV298">
        <v>0</v>
      </c>
      <c r="DW298">
        <v>2</v>
      </c>
      <c r="DX298" t="s">
        <v>357</v>
      </c>
      <c r="DY298">
        <v>2.98082</v>
      </c>
      <c r="DZ298">
        <v>2.7281</v>
      </c>
      <c r="EA298">
        <v>0.196937</v>
      </c>
      <c r="EB298">
        <v>0.203382</v>
      </c>
      <c r="EC298">
        <v>0.0898268</v>
      </c>
      <c r="ED298">
        <v>0.07815610000000001</v>
      </c>
      <c r="EE298">
        <v>24145.5</v>
      </c>
      <c r="EF298">
        <v>23592.8</v>
      </c>
      <c r="EG298">
        <v>30590.2</v>
      </c>
      <c r="EH298">
        <v>29855.8</v>
      </c>
      <c r="EI298">
        <v>38419.6</v>
      </c>
      <c r="EJ298">
        <v>36245.9</v>
      </c>
      <c r="EK298">
        <v>46780.4</v>
      </c>
      <c r="EL298">
        <v>44392.9</v>
      </c>
      <c r="EM298">
        <v>1.88267</v>
      </c>
      <c r="EN298">
        <v>1.89555</v>
      </c>
      <c r="EO298">
        <v>0.127062</v>
      </c>
      <c r="EP298">
        <v>0</v>
      </c>
      <c r="EQ298">
        <v>22.9193</v>
      </c>
      <c r="ER298">
        <v>999.9</v>
      </c>
      <c r="ES298">
        <v>37.2</v>
      </c>
      <c r="ET298">
        <v>29.9</v>
      </c>
      <c r="EU298">
        <v>17.298</v>
      </c>
      <c r="EV298">
        <v>63.6155</v>
      </c>
      <c r="EW298">
        <v>23.5897</v>
      </c>
      <c r="EX298">
        <v>1</v>
      </c>
      <c r="EY298">
        <v>-0.126225</v>
      </c>
      <c r="EZ298">
        <v>1.41526</v>
      </c>
      <c r="FA298">
        <v>20.2388</v>
      </c>
      <c r="FB298">
        <v>5.23062</v>
      </c>
      <c r="FC298">
        <v>11.968</v>
      </c>
      <c r="FD298">
        <v>4.97055</v>
      </c>
      <c r="FE298">
        <v>3.28948</v>
      </c>
      <c r="FF298">
        <v>9999</v>
      </c>
      <c r="FG298">
        <v>9999</v>
      </c>
      <c r="FH298">
        <v>9999</v>
      </c>
      <c r="FI298">
        <v>377.7</v>
      </c>
      <c r="FJ298">
        <v>4.97273</v>
      </c>
      <c r="FK298">
        <v>1.87692</v>
      </c>
      <c r="FL298">
        <v>1.875</v>
      </c>
      <c r="FM298">
        <v>1.87781</v>
      </c>
      <c r="FN298">
        <v>1.87454</v>
      </c>
      <c r="FO298">
        <v>1.87818</v>
      </c>
      <c r="FP298">
        <v>1.87531</v>
      </c>
      <c r="FQ298">
        <v>1.87637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5.27</v>
      </c>
      <c r="GF298">
        <v>0.1991</v>
      </c>
      <c r="GG298">
        <v>1.777354642861949</v>
      </c>
      <c r="GH298">
        <v>0.004141656873719072</v>
      </c>
      <c r="GI298">
        <v>-1.960372967482991E-06</v>
      </c>
      <c r="GJ298">
        <v>5.42736388890357E-10</v>
      </c>
      <c r="GK298">
        <v>-0.009777689371679627</v>
      </c>
      <c r="GL298">
        <v>0.002273355880072555</v>
      </c>
      <c r="GM298">
        <v>0.000541358641816816</v>
      </c>
      <c r="GN298">
        <v>-1.836191331155658E-06</v>
      </c>
      <c r="GO298">
        <v>-0</v>
      </c>
      <c r="GP298">
        <v>2096</v>
      </c>
      <c r="GQ298">
        <v>1</v>
      </c>
      <c r="GR298">
        <v>23</v>
      </c>
      <c r="GS298">
        <v>7248</v>
      </c>
      <c r="GT298">
        <v>7248</v>
      </c>
      <c r="GU298">
        <v>3.0603</v>
      </c>
      <c r="GV298">
        <v>2.51343</v>
      </c>
      <c r="GW298">
        <v>1.39893</v>
      </c>
      <c r="GX298">
        <v>2.33521</v>
      </c>
      <c r="GY298">
        <v>1.44897</v>
      </c>
      <c r="GZ298">
        <v>2.4707</v>
      </c>
      <c r="HA298">
        <v>34.6921</v>
      </c>
      <c r="HB298">
        <v>15.1215</v>
      </c>
      <c r="HC298">
        <v>18</v>
      </c>
      <c r="HD298">
        <v>486.18</v>
      </c>
      <c r="HE298">
        <v>464.927</v>
      </c>
      <c r="HF298">
        <v>21.2614</v>
      </c>
      <c r="HG298">
        <v>25.3761</v>
      </c>
      <c r="HH298">
        <v>29.9999</v>
      </c>
      <c r="HI298">
        <v>25.2576</v>
      </c>
      <c r="HJ298">
        <v>25.3413</v>
      </c>
      <c r="HK298">
        <v>61.2897</v>
      </c>
      <c r="HL298">
        <v>16.3025</v>
      </c>
      <c r="HM298">
        <v>36.5591</v>
      </c>
      <c r="HN298">
        <v>21.2497</v>
      </c>
      <c r="HO298">
        <v>1503.38</v>
      </c>
      <c r="HP298">
        <v>15.0405</v>
      </c>
      <c r="HQ298">
        <v>101.109</v>
      </c>
      <c r="HR298">
        <v>102.084</v>
      </c>
    </row>
    <row r="299" spans="1:226">
      <c r="A299">
        <v>283</v>
      </c>
      <c r="B299">
        <v>1664296007.1</v>
      </c>
      <c r="C299">
        <v>2900.099999904633</v>
      </c>
      <c r="D299" t="s">
        <v>927</v>
      </c>
      <c r="E299" t="s">
        <v>928</v>
      </c>
      <c r="F299">
        <v>5</v>
      </c>
      <c r="G299" t="s">
        <v>353</v>
      </c>
      <c r="H299" t="s">
        <v>748</v>
      </c>
      <c r="I299">
        <v>1664295999.314285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1516.000608207793</v>
      </c>
      <c r="AK299">
        <v>1469.552727272727</v>
      </c>
      <c r="AL299">
        <v>3.430548917748827</v>
      </c>
      <c r="AM299">
        <v>63.45</v>
      </c>
      <c r="AN299">
        <f>(AP299 - AO299 + BO299*1E3/(8.314*(BQ299+273.15)) * AR299/BN299 * AQ299) * BN299/(100*BB299) * 1000/(1000 - AP299)</f>
        <v>0</v>
      </c>
      <c r="AO299">
        <v>14.95914044392469</v>
      </c>
      <c r="AP299">
        <v>18.35285174825176</v>
      </c>
      <c r="AQ299">
        <v>-1.837277584541801E-05</v>
      </c>
      <c r="AR299">
        <v>96.67951162515486</v>
      </c>
      <c r="AS299">
        <v>7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1664295999.314285</v>
      </c>
      <c r="BH299">
        <v>1418.181785714286</v>
      </c>
      <c r="BI299">
        <v>1476.905714285714</v>
      </c>
      <c r="BJ299">
        <v>18.36136071428572</v>
      </c>
      <c r="BK299">
        <v>14.95141428571428</v>
      </c>
      <c r="BL299">
        <v>1412.935</v>
      </c>
      <c r="BM299">
        <v>18.16226428571429</v>
      </c>
      <c r="BN299">
        <v>500.0583214285714</v>
      </c>
      <c r="BO299">
        <v>91.09197857142854</v>
      </c>
      <c r="BP299">
        <v>0.09994729999999999</v>
      </c>
      <c r="BQ299">
        <v>24.37692857142858</v>
      </c>
      <c r="BR299">
        <v>25.01782142857143</v>
      </c>
      <c r="BS299">
        <v>999.9000000000002</v>
      </c>
      <c r="BT299">
        <v>0</v>
      </c>
      <c r="BU299">
        <v>0</v>
      </c>
      <c r="BV299">
        <v>9997.897500000001</v>
      </c>
      <c r="BW299">
        <v>0</v>
      </c>
      <c r="BX299">
        <v>8.4642325</v>
      </c>
      <c r="BY299">
        <v>-58.72507857142858</v>
      </c>
      <c r="BZ299">
        <v>1444.709285714286</v>
      </c>
      <c r="CA299">
        <v>1499.323214285714</v>
      </c>
      <c r="CB299">
        <v>3.409933928571429</v>
      </c>
      <c r="CC299">
        <v>1476.905714285714</v>
      </c>
      <c r="CD299">
        <v>14.95141428571428</v>
      </c>
      <c r="CE299">
        <v>1.672572142857143</v>
      </c>
      <c r="CF299">
        <v>1.361955</v>
      </c>
      <c r="CG299">
        <v>14.64418571428571</v>
      </c>
      <c r="CH299">
        <v>11.50052857142857</v>
      </c>
      <c r="CI299">
        <v>2000.002857142857</v>
      </c>
      <c r="CJ299">
        <v>0.979996857142857</v>
      </c>
      <c r="CK299">
        <v>0.02000316071428572</v>
      </c>
      <c r="CL299">
        <v>0</v>
      </c>
      <c r="CM299">
        <v>858.0955357142856</v>
      </c>
      <c r="CN299">
        <v>5.000560000000001</v>
      </c>
      <c r="CO299">
        <v>17104.55</v>
      </c>
      <c r="CP299">
        <v>17294.875</v>
      </c>
      <c r="CQ299">
        <v>38.17153571428571</v>
      </c>
      <c r="CR299">
        <v>38.339</v>
      </c>
      <c r="CS299">
        <v>37.28767857142857</v>
      </c>
      <c r="CT299">
        <v>37.16060714285714</v>
      </c>
      <c r="CU299">
        <v>38.48846428571429</v>
      </c>
      <c r="CV299">
        <v>1955.093571428572</v>
      </c>
      <c r="CW299">
        <v>39.91</v>
      </c>
      <c r="CX299">
        <v>0</v>
      </c>
      <c r="CY299">
        <v>1664296023.3</v>
      </c>
      <c r="CZ299">
        <v>0</v>
      </c>
      <c r="DA299">
        <v>0</v>
      </c>
      <c r="DB299" t="s">
        <v>356</v>
      </c>
      <c r="DC299">
        <v>1663861122</v>
      </c>
      <c r="DD299">
        <v>1663861125</v>
      </c>
      <c r="DE299">
        <v>0</v>
      </c>
      <c r="DF299">
        <v>-0.287</v>
      </c>
      <c r="DG299">
        <v>-0.004</v>
      </c>
      <c r="DH299">
        <v>3.172</v>
      </c>
      <c r="DI299">
        <v>0.178</v>
      </c>
      <c r="DJ299">
        <v>400</v>
      </c>
      <c r="DK299">
        <v>17</v>
      </c>
      <c r="DL299">
        <v>0.18</v>
      </c>
      <c r="DM299">
        <v>0.07000000000000001</v>
      </c>
      <c r="DN299">
        <v>-58.67998536585365</v>
      </c>
      <c r="DO299">
        <v>-1.166023693379768</v>
      </c>
      <c r="DP299">
        <v>0.1590335300755183</v>
      </c>
      <c r="DQ299">
        <v>0</v>
      </c>
      <c r="DR299">
        <v>3.424501707317073</v>
      </c>
      <c r="DS299">
        <v>-0.3093541463414483</v>
      </c>
      <c r="DT299">
        <v>0.0327836819836049</v>
      </c>
      <c r="DU299">
        <v>0</v>
      </c>
      <c r="DV299">
        <v>0</v>
      </c>
      <c r="DW299">
        <v>2</v>
      </c>
      <c r="DX299" t="s">
        <v>357</v>
      </c>
      <c r="DY299">
        <v>2.98097</v>
      </c>
      <c r="DZ299">
        <v>2.72832</v>
      </c>
      <c r="EA299">
        <v>0.198316</v>
      </c>
      <c r="EB299">
        <v>0.204739</v>
      </c>
      <c r="EC299">
        <v>0.0897988</v>
      </c>
      <c r="ED299">
        <v>0.0784093</v>
      </c>
      <c r="EE299">
        <v>24104.5</v>
      </c>
      <c r="EF299">
        <v>23552.7</v>
      </c>
      <c r="EG299">
        <v>30590.8</v>
      </c>
      <c r="EH299">
        <v>29855.8</v>
      </c>
      <c r="EI299">
        <v>38421.4</v>
      </c>
      <c r="EJ299">
        <v>36235.8</v>
      </c>
      <c r="EK299">
        <v>46781</v>
      </c>
      <c r="EL299">
        <v>44392.7</v>
      </c>
      <c r="EM299">
        <v>1.88242</v>
      </c>
      <c r="EN299">
        <v>1.89597</v>
      </c>
      <c r="EO299">
        <v>0.127427</v>
      </c>
      <c r="EP299">
        <v>0</v>
      </c>
      <c r="EQ299">
        <v>22.915</v>
      </c>
      <c r="ER299">
        <v>999.9</v>
      </c>
      <c r="ES299">
        <v>37.2</v>
      </c>
      <c r="ET299">
        <v>29.9</v>
      </c>
      <c r="EU299">
        <v>17.3004</v>
      </c>
      <c r="EV299">
        <v>63.5055</v>
      </c>
      <c r="EW299">
        <v>23.6779</v>
      </c>
      <c r="EX299">
        <v>1</v>
      </c>
      <c r="EY299">
        <v>-0.126296</v>
      </c>
      <c r="EZ299">
        <v>1.37861</v>
      </c>
      <c r="FA299">
        <v>20.2391</v>
      </c>
      <c r="FB299">
        <v>5.22987</v>
      </c>
      <c r="FC299">
        <v>11.968</v>
      </c>
      <c r="FD299">
        <v>4.9706</v>
      </c>
      <c r="FE299">
        <v>3.28948</v>
      </c>
      <c r="FF299">
        <v>9999</v>
      </c>
      <c r="FG299">
        <v>9999</v>
      </c>
      <c r="FH299">
        <v>9999</v>
      </c>
      <c r="FI299">
        <v>377.7</v>
      </c>
      <c r="FJ299">
        <v>4.97273</v>
      </c>
      <c r="FK299">
        <v>1.87687</v>
      </c>
      <c r="FL299">
        <v>1.875</v>
      </c>
      <c r="FM299">
        <v>1.87778</v>
      </c>
      <c r="FN299">
        <v>1.87454</v>
      </c>
      <c r="FO299">
        <v>1.87817</v>
      </c>
      <c r="FP299">
        <v>1.87529</v>
      </c>
      <c r="FQ299">
        <v>1.87636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5.29</v>
      </c>
      <c r="GF299">
        <v>0.199</v>
      </c>
      <c r="GG299">
        <v>1.777354642861949</v>
      </c>
      <c r="GH299">
        <v>0.004141656873719072</v>
      </c>
      <c r="GI299">
        <v>-1.960372967482991E-06</v>
      </c>
      <c r="GJ299">
        <v>5.42736388890357E-10</v>
      </c>
      <c r="GK299">
        <v>-0.009777689371679627</v>
      </c>
      <c r="GL299">
        <v>0.002273355880072555</v>
      </c>
      <c r="GM299">
        <v>0.000541358641816816</v>
      </c>
      <c r="GN299">
        <v>-1.836191331155658E-06</v>
      </c>
      <c r="GO299">
        <v>-0</v>
      </c>
      <c r="GP299">
        <v>2096</v>
      </c>
      <c r="GQ299">
        <v>1</v>
      </c>
      <c r="GR299">
        <v>23</v>
      </c>
      <c r="GS299">
        <v>7248.1</v>
      </c>
      <c r="GT299">
        <v>7248</v>
      </c>
      <c r="GU299">
        <v>3.08472</v>
      </c>
      <c r="GV299">
        <v>2.51709</v>
      </c>
      <c r="GW299">
        <v>1.39893</v>
      </c>
      <c r="GX299">
        <v>2.33521</v>
      </c>
      <c r="GY299">
        <v>1.44897</v>
      </c>
      <c r="GZ299">
        <v>2.44385</v>
      </c>
      <c r="HA299">
        <v>34.6692</v>
      </c>
      <c r="HB299">
        <v>15.139</v>
      </c>
      <c r="HC299">
        <v>18</v>
      </c>
      <c r="HD299">
        <v>486.028</v>
      </c>
      <c r="HE299">
        <v>465.179</v>
      </c>
      <c r="HF299">
        <v>21.2441</v>
      </c>
      <c r="HG299">
        <v>25.3734</v>
      </c>
      <c r="HH299">
        <v>29.9999</v>
      </c>
      <c r="HI299">
        <v>25.2552</v>
      </c>
      <c r="HJ299">
        <v>25.3392</v>
      </c>
      <c r="HK299">
        <v>61.8569</v>
      </c>
      <c r="HL299">
        <v>16.3025</v>
      </c>
      <c r="HM299">
        <v>36.5591</v>
      </c>
      <c r="HN299">
        <v>21.24</v>
      </c>
      <c r="HO299">
        <v>1523.45</v>
      </c>
      <c r="HP299">
        <v>15.0801</v>
      </c>
      <c r="HQ299">
        <v>101.111</v>
      </c>
      <c r="HR299">
        <v>102.084</v>
      </c>
    </row>
    <row r="300" spans="1:226">
      <c r="A300">
        <v>284</v>
      </c>
      <c r="B300">
        <v>1664296012.1</v>
      </c>
      <c r="C300">
        <v>2905.099999904633</v>
      </c>
      <c r="D300" t="s">
        <v>929</v>
      </c>
      <c r="E300" t="s">
        <v>930</v>
      </c>
      <c r="F300">
        <v>5</v>
      </c>
      <c r="G300" t="s">
        <v>353</v>
      </c>
      <c r="H300" t="s">
        <v>748</v>
      </c>
      <c r="I300">
        <v>1664296004.6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1532.847985558442</v>
      </c>
      <c r="AK300">
        <v>1486.327575757575</v>
      </c>
      <c r="AL300">
        <v>3.345148051948033</v>
      </c>
      <c r="AM300">
        <v>63.45</v>
      </c>
      <c r="AN300">
        <f>(AP300 - AO300 + BO300*1E3/(8.314*(BQ300+273.15)) * AR300/BN300 * AQ300) * BN300/(100*BB300) * 1000/(1000 - AP300)</f>
        <v>0</v>
      </c>
      <c r="AO300">
        <v>15.03418395106357</v>
      </c>
      <c r="AP300">
        <v>18.36788741258743</v>
      </c>
      <c r="AQ300">
        <v>2.371654350658569E-05</v>
      </c>
      <c r="AR300">
        <v>96.67951162515486</v>
      </c>
      <c r="AS300">
        <v>7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1664296004.6</v>
      </c>
      <c r="BH300">
        <v>1435.80925925926</v>
      </c>
      <c r="BI300">
        <v>1494.577777777778</v>
      </c>
      <c r="BJ300">
        <v>18.3606925925926</v>
      </c>
      <c r="BK300">
        <v>14.98723703703704</v>
      </c>
      <c r="BL300">
        <v>1430.53</v>
      </c>
      <c r="BM300">
        <v>18.16161111111111</v>
      </c>
      <c r="BN300">
        <v>500.057962962963</v>
      </c>
      <c r="BO300">
        <v>91.09087407407407</v>
      </c>
      <c r="BP300">
        <v>0.1000017259259259</v>
      </c>
      <c r="BQ300">
        <v>24.36785925925926</v>
      </c>
      <c r="BR300">
        <v>25.00862962962962</v>
      </c>
      <c r="BS300">
        <v>999.9000000000001</v>
      </c>
      <c r="BT300">
        <v>0</v>
      </c>
      <c r="BU300">
        <v>0</v>
      </c>
      <c r="BV300">
        <v>9987.591111111109</v>
      </c>
      <c r="BW300">
        <v>0</v>
      </c>
      <c r="BX300">
        <v>8.465585925925925</v>
      </c>
      <c r="BY300">
        <v>-58.76835185185185</v>
      </c>
      <c r="BZ300">
        <v>1462.665555555555</v>
      </c>
      <c r="CA300">
        <v>1517.318518518518</v>
      </c>
      <c r="CB300">
        <v>3.373453333333334</v>
      </c>
      <c r="CC300">
        <v>1494.577777777778</v>
      </c>
      <c r="CD300">
        <v>14.98723703703704</v>
      </c>
      <c r="CE300">
        <v>1.672491111111111</v>
      </c>
      <c r="CF300">
        <v>1.36520037037037</v>
      </c>
      <c r="CG300">
        <v>14.64343333333333</v>
      </c>
      <c r="CH300">
        <v>11.53646666666667</v>
      </c>
      <c r="CI300">
        <v>2000.043703703703</v>
      </c>
      <c r="CJ300">
        <v>0.9799969259259258</v>
      </c>
      <c r="CK300">
        <v>0.02000310740740741</v>
      </c>
      <c r="CL300">
        <v>0</v>
      </c>
      <c r="CM300">
        <v>857.6267407407408</v>
      </c>
      <c r="CN300">
        <v>5.000560000000001</v>
      </c>
      <c r="CO300">
        <v>17094.27777777778</v>
      </c>
      <c r="CP300">
        <v>17295.22962962963</v>
      </c>
      <c r="CQ300">
        <v>38.15711111111111</v>
      </c>
      <c r="CR300">
        <v>38.32833333333333</v>
      </c>
      <c r="CS300">
        <v>37.27751851851852</v>
      </c>
      <c r="CT300">
        <v>37.14333333333333</v>
      </c>
      <c r="CU300">
        <v>38.47425925925926</v>
      </c>
      <c r="CV300">
        <v>1955.133703703704</v>
      </c>
      <c r="CW300">
        <v>39.91</v>
      </c>
      <c r="CX300">
        <v>0</v>
      </c>
      <c r="CY300">
        <v>1664296028.1</v>
      </c>
      <c r="CZ300">
        <v>0</v>
      </c>
      <c r="DA300">
        <v>0</v>
      </c>
      <c r="DB300" t="s">
        <v>356</v>
      </c>
      <c r="DC300">
        <v>1663861122</v>
      </c>
      <c r="DD300">
        <v>1663861125</v>
      </c>
      <c r="DE300">
        <v>0</v>
      </c>
      <c r="DF300">
        <v>-0.287</v>
      </c>
      <c r="DG300">
        <v>-0.004</v>
      </c>
      <c r="DH300">
        <v>3.172</v>
      </c>
      <c r="DI300">
        <v>0.178</v>
      </c>
      <c r="DJ300">
        <v>400</v>
      </c>
      <c r="DK300">
        <v>17</v>
      </c>
      <c r="DL300">
        <v>0.18</v>
      </c>
      <c r="DM300">
        <v>0.07000000000000001</v>
      </c>
      <c r="DN300">
        <v>-58.70216341463415</v>
      </c>
      <c r="DO300">
        <v>-0.882403484320507</v>
      </c>
      <c r="DP300">
        <v>0.1538527245668175</v>
      </c>
      <c r="DQ300">
        <v>0</v>
      </c>
      <c r="DR300">
        <v>3.395628780487804</v>
      </c>
      <c r="DS300">
        <v>-0.3948896864111417</v>
      </c>
      <c r="DT300">
        <v>0.04234869429237326</v>
      </c>
      <c r="DU300">
        <v>0</v>
      </c>
      <c r="DV300">
        <v>0</v>
      </c>
      <c r="DW300">
        <v>2</v>
      </c>
      <c r="DX300" t="s">
        <v>357</v>
      </c>
      <c r="DY300">
        <v>2.98082</v>
      </c>
      <c r="DZ300">
        <v>2.72837</v>
      </c>
      <c r="EA300">
        <v>0.199661</v>
      </c>
      <c r="EB300">
        <v>0.206072</v>
      </c>
      <c r="EC300">
        <v>0.0898465</v>
      </c>
      <c r="ED300">
        <v>0.0785151</v>
      </c>
      <c r="EE300">
        <v>24064</v>
      </c>
      <c r="EF300">
        <v>23513.1</v>
      </c>
      <c r="EG300">
        <v>30590.6</v>
      </c>
      <c r="EH300">
        <v>29855.7</v>
      </c>
      <c r="EI300">
        <v>38419.7</v>
      </c>
      <c r="EJ300">
        <v>36231.4</v>
      </c>
      <c r="EK300">
        <v>46781.2</v>
      </c>
      <c r="EL300">
        <v>44392.4</v>
      </c>
      <c r="EM300">
        <v>1.88285</v>
      </c>
      <c r="EN300">
        <v>1.89608</v>
      </c>
      <c r="EO300">
        <v>0.127412</v>
      </c>
      <c r="EP300">
        <v>0</v>
      </c>
      <c r="EQ300">
        <v>22.9107</v>
      </c>
      <c r="ER300">
        <v>999.9</v>
      </c>
      <c r="ES300">
        <v>37.2</v>
      </c>
      <c r="ET300">
        <v>29.9</v>
      </c>
      <c r="EU300">
        <v>17.3012</v>
      </c>
      <c r="EV300">
        <v>64.02549999999999</v>
      </c>
      <c r="EW300">
        <v>23.7179</v>
      </c>
      <c r="EX300">
        <v>1</v>
      </c>
      <c r="EY300">
        <v>-0.126865</v>
      </c>
      <c r="EZ300">
        <v>1.35425</v>
      </c>
      <c r="FA300">
        <v>20.2393</v>
      </c>
      <c r="FB300">
        <v>5.23062</v>
      </c>
      <c r="FC300">
        <v>11.968</v>
      </c>
      <c r="FD300">
        <v>4.9709</v>
      </c>
      <c r="FE300">
        <v>3.28965</v>
      </c>
      <c r="FF300">
        <v>9999</v>
      </c>
      <c r="FG300">
        <v>9999</v>
      </c>
      <c r="FH300">
        <v>9999</v>
      </c>
      <c r="FI300">
        <v>377.7</v>
      </c>
      <c r="FJ300">
        <v>4.97272</v>
      </c>
      <c r="FK300">
        <v>1.87688</v>
      </c>
      <c r="FL300">
        <v>1.875</v>
      </c>
      <c r="FM300">
        <v>1.8778</v>
      </c>
      <c r="FN300">
        <v>1.87454</v>
      </c>
      <c r="FO300">
        <v>1.87817</v>
      </c>
      <c r="FP300">
        <v>1.87529</v>
      </c>
      <c r="FQ300">
        <v>1.87636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5.32</v>
      </c>
      <c r="GF300">
        <v>0.1992</v>
      </c>
      <c r="GG300">
        <v>1.777354642861949</v>
      </c>
      <c r="GH300">
        <v>0.004141656873719072</v>
      </c>
      <c r="GI300">
        <v>-1.960372967482991E-06</v>
      </c>
      <c r="GJ300">
        <v>5.42736388890357E-10</v>
      </c>
      <c r="GK300">
        <v>-0.009777689371679627</v>
      </c>
      <c r="GL300">
        <v>0.002273355880072555</v>
      </c>
      <c r="GM300">
        <v>0.000541358641816816</v>
      </c>
      <c r="GN300">
        <v>-1.836191331155658E-06</v>
      </c>
      <c r="GO300">
        <v>-0</v>
      </c>
      <c r="GP300">
        <v>2096</v>
      </c>
      <c r="GQ300">
        <v>1</v>
      </c>
      <c r="GR300">
        <v>23</v>
      </c>
      <c r="GS300">
        <v>7248.2</v>
      </c>
      <c r="GT300">
        <v>7248.1</v>
      </c>
      <c r="GU300">
        <v>3.11401</v>
      </c>
      <c r="GV300">
        <v>2.51709</v>
      </c>
      <c r="GW300">
        <v>1.39893</v>
      </c>
      <c r="GX300">
        <v>2.33643</v>
      </c>
      <c r="GY300">
        <v>1.44897</v>
      </c>
      <c r="GZ300">
        <v>2.41821</v>
      </c>
      <c r="HA300">
        <v>34.6692</v>
      </c>
      <c r="HB300">
        <v>15.1302</v>
      </c>
      <c r="HC300">
        <v>18</v>
      </c>
      <c r="HD300">
        <v>486.242</v>
      </c>
      <c r="HE300">
        <v>465.225</v>
      </c>
      <c r="HF300">
        <v>21.234</v>
      </c>
      <c r="HG300">
        <v>25.3712</v>
      </c>
      <c r="HH300">
        <v>29.9999</v>
      </c>
      <c r="HI300">
        <v>25.253</v>
      </c>
      <c r="HJ300">
        <v>25.3371</v>
      </c>
      <c r="HK300">
        <v>62.3706</v>
      </c>
      <c r="HL300">
        <v>16.3025</v>
      </c>
      <c r="HM300">
        <v>36.5591</v>
      </c>
      <c r="HN300">
        <v>21.2373</v>
      </c>
      <c r="HO300">
        <v>1536.8</v>
      </c>
      <c r="HP300">
        <v>15.0983</v>
      </c>
      <c r="HQ300">
        <v>101.111</v>
      </c>
      <c r="HR300">
        <v>102.084</v>
      </c>
    </row>
    <row r="301" spans="1:226">
      <c r="A301">
        <v>285</v>
      </c>
      <c r="B301">
        <v>1664296016.6</v>
      </c>
      <c r="C301">
        <v>2909.599999904633</v>
      </c>
      <c r="D301" t="s">
        <v>931</v>
      </c>
      <c r="E301" t="s">
        <v>932</v>
      </c>
      <c r="F301">
        <v>5</v>
      </c>
      <c r="G301" t="s">
        <v>353</v>
      </c>
      <c r="H301" t="s">
        <v>748</v>
      </c>
      <c r="I301">
        <v>1664296009.044444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1548.17193139394</v>
      </c>
      <c r="AK301">
        <v>1501.676909090909</v>
      </c>
      <c r="AL301">
        <v>3.413109956709923</v>
      </c>
      <c r="AM301">
        <v>63.45</v>
      </c>
      <c r="AN301">
        <f>(AP301 - AO301 + BO301*1E3/(8.314*(BQ301+273.15)) * AR301/BN301 * AQ301) * BN301/(100*BB301) * 1000/(1000 - AP301)</f>
        <v>0</v>
      </c>
      <c r="AO301">
        <v>15.04766538221147</v>
      </c>
      <c r="AP301">
        <v>18.36534545454547</v>
      </c>
      <c r="AQ301">
        <v>2.251322788077333E-06</v>
      </c>
      <c r="AR301">
        <v>96.67951162515486</v>
      </c>
      <c r="AS301">
        <v>7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1664296009.044444</v>
      </c>
      <c r="BH301">
        <v>1450.601111111111</v>
      </c>
      <c r="BI301">
        <v>1509.435555555556</v>
      </c>
      <c r="BJ301">
        <v>18.36111481481482</v>
      </c>
      <c r="BK301">
        <v>15.01894814814815</v>
      </c>
      <c r="BL301">
        <v>1445.293703703704</v>
      </c>
      <c r="BM301">
        <v>18.16202962962963</v>
      </c>
      <c r="BN301">
        <v>500.057037037037</v>
      </c>
      <c r="BO301">
        <v>91.08968888888889</v>
      </c>
      <c r="BP301">
        <v>0.0999753185185185</v>
      </c>
      <c r="BQ301">
        <v>24.35926666666667</v>
      </c>
      <c r="BR301">
        <v>25.00648148148148</v>
      </c>
      <c r="BS301">
        <v>999.9000000000001</v>
      </c>
      <c r="BT301">
        <v>0</v>
      </c>
      <c r="BU301">
        <v>0</v>
      </c>
      <c r="BV301">
        <v>9996.017037037038</v>
      </c>
      <c r="BW301">
        <v>0</v>
      </c>
      <c r="BX301">
        <v>8.46768</v>
      </c>
      <c r="BY301">
        <v>-58.83495555555555</v>
      </c>
      <c r="BZ301">
        <v>1477.734444444445</v>
      </c>
      <c r="CA301">
        <v>1532.452222222222</v>
      </c>
      <c r="CB301">
        <v>3.342165185185185</v>
      </c>
      <c r="CC301">
        <v>1509.435555555556</v>
      </c>
      <c r="CD301">
        <v>15.01894814814815</v>
      </c>
      <c r="CE301">
        <v>1.672507777777777</v>
      </c>
      <c r="CF301">
        <v>1.368071481481482</v>
      </c>
      <c r="CG301">
        <v>14.64359259259259</v>
      </c>
      <c r="CH301">
        <v>11.56824444444444</v>
      </c>
      <c r="CI301">
        <v>2000.051481481482</v>
      </c>
      <c r="CJ301">
        <v>0.9799966296296293</v>
      </c>
      <c r="CK301">
        <v>0.02000333703703704</v>
      </c>
      <c r="CL301">
        <v>0</v>
      </c>
      <c r="CM301">
        <v>857.152925925926</v>
      </c>
      <c r="CN301">
        <v>5.000560000000001</v>
      </c>
      <c r="CO301">
        <v>17085.4037037037</v>
      </c>
      <c r="CP301">
        <v>17295.30740740741</v>
      </c>
      <c r="CQ301">
        <v>38.15944444444444</v>
      </c>
      <c r="CR301">
        <v>38.31666666666666</v>
      </c>
      <c r="CS301">
        <v>37.22659259259259</v>
      </c>
      <c r="CT301">
        <v>37.11544444444445</v>
      </c>
      <c r="CU301">
        <v>38.46266666666666</v>
      </c>
      <c r="CV301">
        <v>1955.141481481481</v>
      </c>
      <c r="CW301">
        <v>39.91</v>
      </c>
      <c r="CX301">
        <v>0</v>
      </c>
      <c r="CY301">
        <v>1664296032.9</v>
      </c>
      <c r="CZ301">
        <v>0</v>
      </c>
      <c r="DA301">
        <v>0</v>
      </c>
      <c r="DB301" t="s">
        <v>356</v>
      </c>
      <c r="DC301">
        <v>1663861122</v>
      </c>
      <c r="DD301">
        <v>1663861125</v>
      </c>
      <c r="DE301">
        <v>0</v>
      </c>
      <c r="DF301">
        <v>-0.287</v>
      </c>
      <c r="DG301">
        <v>-0.004</v>
      </c>
      <c r="DH301">
        <v>3.172</v>
      </c>
      <c r="DI301">
        <v>0.178</v>
      </c>
      <c r="DJ301">
        <v>400</v>
      </c>
      <c r="DK301">
        <v>17</v>
      </c>
      <c r="DL301">
        <v>0.18</v>
      </c>
      <c r="DM301">
        <v>0.07000000000000001</v>
      </c>
      <c r="DN301">
        <v>-58.8092975</v>
      </c>
      <c r="DO301">
        <v>-0.5540071294557423</v>
      </c>
      <c r="DP301">
        <v>0.1114794005354797</v>
      </c>
      <c r="DQ301">
        <v>0</v>
      </c>
      <c r="DR301">
        <v>3.36351775</v>
      </c>
      <c r="DS301">
        <v>-0.4496871669793671</v>
      </c>
      <c r="DT301">
        <v>0.04549237257428438</v>
      </c>
      <c r="DU301">
        <v>0</v>
      </c>
      <c r="DV301">
        <v>0</v>
      </c>
      <c r="DW301">
        <v>2</v>
      </c>
      <c r="DX301" t="s">
        <v>357</v>
      </c>
      <c r="DY301">
        <v>2.98093</v>
      </c>
      <c r="DZ301">
        <v>2.72828</v>
      </c>
      <c r="EA301">
        <v>0.200886</v>
      </c>
      <c r="EB301">
        <v>0.207295</v>
      </c>
      <c r="EC301">
        <v>0.0898337</v>
      </c>
      <c r="ED301">
        <v>0.0785353</v>
      </c>
      <c r="EE301">
        <v>24028.2</v>
      </c>
      <c r="EF301">
        <v>23476.8</v>
      </c>
      <c r="EG301">
        <v>30592</v>
      </c>
      <c r="EH301">
        <v>29855.5</v>
      </c>
      <c r="EI301">
        <v>38421.7</v>
      </c>
      <c r="EJ301">
        <v>36230.5</v>
      </c>
      <c r="EK301">
        <v>46782.9</v>
      </c>
      <c r="EL301">
        <v>44392.3</v>
      </c>
      <c r="EM301">
        <v>1.88253</v>
      </c>
      <c r="EN301">
        <v>1.89587</v>
      </c>
      <c r="EO301">
        <v>0.127684</v>
      </c>
      <c r="EP301">
        <v>0</v>
      </c>
      <c r="EQ301">
        <v>22.9063</v>
      </c>
      <c r="ER301">
        <v>999.9</v>
      </c>
      <c r="ES301">
        <v>37.3</v>
      </c>
      <c r="ET301">
        <v>30</v>
      </c>
      <c r="EU301">
        <v>17.4455</v>
      </c>
      <c r="EV301">
        <v>63.5055</v>
      </c>
      <c r="EW301">
        <v>23.9303</v>
      </c>
      <c r="EX301">
        <v>1</v>
      </c>
      <c r="EY301">
        <v>-0.126893</v>
      </c>
      <c r="EZ301">
        <v>1.32368</v>
      </c>
      <c r="FA301">
        <v>20.2397</v>
      </c>
      <c r="FB301">
        <v>5.23092</v>
      </c>
      <c r="FC301">
        <v>11.968</v>
      </c>
      <c r="FD301">
        <v>4.97085</v>
      </c>
      <c r="FE301">
        <v>3.28965</v>
      </c>
      <c r="FF301">
        <v>9999</v>
      </c>
      <c r="FG301">
        <v>9999</v>
      </c>
      <c r="FH301">
        <v>9999</v>
      </c>
      <c r="FI301">
        <v>377.7</v>
      </c>
      <c r="FJ301">
        <v>4.97273</v>
      </c>
      <c r="FK301">
        <v>1.87687</v>
      </c>
      <c r="FL301">
        <v>1.875</v>
      </c>
      <c r="FM301">
        <v>1.87783</v>
      </c>
      <c r="FN301">
        <v>1.87454</v>
      </c>
      <c r="FO301">
        <v>1.87819</v>
      </c>
      <c r="FP301">
        <v>1.87529</v>
      </c>
      <c r="FQ301">
        <v>1.87637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5.35</v>
      </c>
      <c r="GF301">
        <v>0.1991</v>
      </c>
      <c r="GG301">
        <v>1.777354642861949</v>
      </c>
      <c r="GH301">
        <v>0.004141656873719072</v>
      </c>
      <c r="GI301">
        <v>-1.960372967482991E-06</v>
      </c>
      <c r="GJ301">
        <v>5.42736388890357E-10</v>
      </c>
      <c r="GK301">
        <v>-0.009777689371679627</v>
      </c>
      <c r="GL301">
        <v>0.002273355880072555</v>
      </c>
      <c r="GM301">
        <v>0.000541358641816816</v>
      </c>
      <c r="GN301">
        <v>-1.836191331155658E-06</v>
      </c>
      <c r="GO301">
        <v>-0</v>
      </c>
      <c r="GP301">
        <v>2096</v>
      </c>
      <c r="GQ301">
        <v>1</v>
      </c>
      <c r="GR301">
        <v>23</v>
      </c>
      <c r="GS301">
        <v>7248.2</v>
      </c>
      <c r="GT301">
        <v>7248.2</v>
      </c>
      <c r="GU301">
        <v>3.13843</v>
      </c>
      <c r="GV301">
        <v>2.51587</v>
      </c>
      <c r="GW301">
        <v>1.39893</v>
      </c>
      <c r="GX301">
        <v>2.33521</v>
      </c>
      <c r="GY301">
        <v>1.44897</v>
      </c>
      <c r="GZ301">
        <v>2.40112</v>
      </c>
      <c r="HA301">
        <v>34.6921</v>
      </c>
      <c r="HB301">
        <v>15.1302</v>
      </c>
      <c r="HC301">
        <v>18</v>
      </c>
      <c r="HD301">
        <v>486.052</v>
      </c>
      <c r="HE301">
        <v>465.08</v>
      </c>
      <c r="HF301">
        <v>21.2308</v>
      </c>
      <c r="HG301">
        <v>25.3688</v>
      </c>
      <c r="HH301">
        <v>29.9999</v>
      </c>
      <c r="HI301">
        <v>25.251</v>
      </c>
      <c r="HJ301">
        <v>25.335</v>
      </c>
      <c r="HK301">
        <v>62.8274</v>
      </c>
      <c r="HL301">
        <v>16.0194</v>
      </c>
      <c r="HM301">
        <v>36.9517</v>
      </c>
      <c r="HN301">
        <v>21.2373</v>
      </c>
      <c r="HO301">
        <v>1556.84</v>
      </c>
      <c r="HP301">
        <v>15.1341</v>
      </c>
      <c r="HQ301">
        <v>101.115</v>
      </c>
      <c r="HR301">
        <v>102.083</v>
      </c>
    </row>
    <row r="302" spans="1:226">
      <c r="A302">
        <v>286</v>
      </c>
      <c r="B302">
        <v>1664296022.1</v>
      </c>
      <c r="C302">
        <v>2915.099999904633</v>
      </c>
      <c r="D302" t="s">
        <v>933</v>
      </c>
      <c r="E302" t="s">
        <v>934</v>
      </c>
      <c r="F302">
        <v>5</v>
      </c>
      <c r="G302" t="s">
        <v>353</v>
      </c>
      <c r="H302" t="s">
        <v>748</v>
      </c>
      <c r="I302">
        <v>1664296014.332142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1567.011986493507</v>
      </c>
      <c r="AK302">
        <v>1520.416121212121</v>
      </c>
      <c r="AL302">
        <v>3.3993073593072</v>
      </c>
      <c r="AM302">
        <v>63.45</v>
      </c>
      <c r="AN302">
        <f>(AP302 - AO302 + BO302*1E3/(8.314*(BQ302+273.15)) * AR302/BN302 * AQ302) * BN302/(100*BB302) * 1000/(1000 - AP302)</f>
        <v>0</v>
      </c>
      <c r="AO302">
        <v>15.05450555138151</v>
      </c>
      <c r="AP302">
        <v>18.35553076923079</v>
      </c>
      <c r="AQ302">
        <v>-2.442928952907495E-05</v>
      </c>
      <c r="AR302">
        <v>96.67951162515486</v>
      </c>
      <c r="AS302">
        <v>7</v>
      </c>
      <c r="AT302">
        <v>1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1664296014.332142</v>
      </c>
      <c r="BH302">
        <v>1468.238214285715</v>
      </c>
      <c r="BI302">
        <v>1527.114285714286</v>
      </c>
      <c r="BJ302">
        <v>18.36154642857143</v>
      </c>
      <c r="BK302">
        <v>15.05258214285714</v>
      </c>
      <c r="BL302">
        <v>1462.898214285714</v>
      </c>
      <c r="BM302">
        <v>18.16245714285714</v>
      </c>
      <c r="BN302">
        <v>500.0676785714286</v>
      </c>
      <c r="BO302">
        <v>91.08854285714285</v>
      </c>
      <c r="BP302">
        <v>0.09996797857142856</v>
      </c>
      <c r="BQ302">
        <v>24.34961071428572</v>
      </c>
      <c r="BR302">
        <v>25.00286785714286</v>
      </c>
      <c r="BS302">
        <v>999.9000000000002</v>
      </c>
      <c r="BT302">
        <v>0</v>
      </c>
      <c r="BU302">
        <v>0</v>
      </c>
      <c r="BV302">
        <v>10004.49107142857</v>
      </c>
      <c r="BW302">
        <v>0</v>
      </c>
      <c r="BX302">
        <v>8.46768</v>
      </c>
      <c r="BY302">
        <v>-58.87597857142858</v>
      </c>
      <c r="BZ302">
        <v>1495.702142857143</v>
      </c>
      <c r="CA302">
        <v>1550.452857142857</v>
      </c>
      <c r="CB302">
        <v>3.308968214285714</v>
      </c>
      <c r="CC302">
        <v>1527.114285714286</v>
      </c>
      <c r="CD302">
        <v>15.05258214285714</v>
      </c>
      <c r="CE302">
        <v>1.672526071428571</v>
      </c>
      <c r="CF302">
        <v>1.371117857142857</v>
      </c>
      <c r="CG302">
        <v>14.64376071428571</v>
      </c>
      <c r="CH302">
        <v>11.60190714285714</v>
      </c>
      <c r="CI302">
        <v>2000.055357142857</v>
      </c>
      <c r="CJ302">
        <v>0.9799965714285712</v>
      </c>
      <c r="CK302">
        <v>0.02000338214285715</v>
      </c>
      <c r="CL302">
        <v>0</v>
      </c>
      <c r="CM302">
        <v>856.6643571428571</v>
      </c>
      <c r="CN302">
        <v>5.000560000000001</v>
      </c>
      <c r="CO302">
        <v>17075.03214285714</v>
      </c>
      <c r="CP302">
        <v>17295.33928571429</v>
      </c>
      <c r="CQ302">
        <v>38.14039285714286</v>
      </c>
      <c r="CR302">
        <v>38.30982142857142</v>
      </c>
      <c r="CS302">
        <v>37.26089285714286</v>
      </c>
      <c r="CT302">
        <v>37.10235714285714</v>
      </c>
      <c r="CU302">
        <v>38.43060714285714</v>
      </c>
      <c r="CV302">
        <v>1955.145357142857</v>
      </c>
      <c r="CW302">
        <v>39.91</v>
      </c>
      <c r="CX302">
        <v>0</v>
      </c>
      <c r="CY302">
        <v>1664296038.3</v>
      </c>
      <c r="CZ302">
        <v>0</v>
      </c>
      <c r="DA302">
        <v>0</v>
      </c>
      <c r="DB302" t="s">
        <v>356</v>
      </c>
      <c r="DC302">
        <v>1663861122</v>
      </c>
      <c r="DD302">
        <v>1663861125</v>
      </c>
      <c r="DE302">
        <v>0</v>
      </c>
      <c r="DF302">
        <v>-0.287</v>
      </c>
      <c r="DG302">
        <v>-0.004</v>
      </c>
      <c r="DH302">
        <v>3.172</v>
      </c>
      <c r="DI302">
        <v>0.178</v>
      </c>
      <c r="DJ302">
        <v>400</v>
      </c>
      <c r="DK302">
        <v>17</v>
      </c>
      <c r="DL302">
        <v>0.18</v>
      </c>
      <c r="DM302">
        <v>0.07000000000000001</v>
      </c>
      <c r="DN302">
        <v>-58.86451463414633</v>
      </c>
      <c r="DO302">
        <v>-0.7334592334495296</v>
      </c>
      <c r="DP302">
        <v>0.1337097303152004</v>
      </c>
      <c r="DQ302">
        <v>0</v>
      </c>
      <c r="DR302">
        <v>3.329185609756097</v>
      </c>
      <c r="DS302">
        <v>-0.3616279442508692</v>
      </c>
      <c r="DT302">
        <v>0.03881710404050787</v>
      </c>
      <c r="DU302">
        <v>0</v>
      </c>
      <c r="DV302">
        <v>0</v>
      </c>
      <c r="DW302">
        <v>2</v>
      </c>
      <c r="DX302" t="s">
        <v>357</v>
      </c>
      <c r="DY302">
        <v>2.98085</v>
      </c>
      <c r="DZ302">
        <v>2.72834</v>
      </c>
      <c r="EA302">
        <v>0.202374</v>
      </c>
      <c r="EB302">
        <v>0.208746</v>
      </c>
      <c r="EC302">
        <v>0.0898139</v>
      </c>
      <c r="ED302">
        <v>0.0787675</v>
      </c>
      <c r="EE302">
        <v>23983.3</v>
      </c>
      <c r="EF302">
        <v>23434</v>
      </c>
      <c r="EG302">
        <v>30591.7</v>
      </c>
      <c r="EH302">
        <v>29855.7</v>
      </c>
      <c r="EI302">
        <v>38422.4</v>
      </c>
      <c r="EJ302">
        <v>36222.1</v>
      </c>
      <c r="EK302">
        <v>46782.6</v>
      </c>
      <c r="EL302">
        <v>44393.1</v>
      </c>
      <c r="EM302">
        <v>1.88245</v>
      </c>
      <c r="EN302">
        <v>1.89627</v>
      </c>
      <c r="EO302">
        <v>0.127465</v>
      </c>
      <c r="EP302">
        <v>0</v>
      </c>
      <c r="EQ302">
        <v>22.901</v>
      </c>
      <c r="ER302">
        <v>999.9</v>
      </c>
      <c r="ES302">
        <v>37.3</v>
      </c>
      <c r="ET302">
        <v>29.9</v>
      </c>
      <c r="EU302">
        <v>17.3471</v>
      </c>
      <c r="EV302">
        <v>63.7455</v>
      </c>
      <c r="EW302">
        <v>24.0385</v>
      </c>
      <c r="EX302">
        <v>1</v>
      </c>
      <c r="EY302">
        <v>-0.127482</v>
      </c>
      <c r="EZ302">
        <v>1.32113</v>
      </c>
      <c r="FA302">
        <v>20.2398</v>
      </c>
      <c r="FB302">
        <v>5.23122</v>
      </c>
      <c r="FC302">
        <v>11.968</v>
      </c>
      <c r="FD302">
        <v>4.971</v>
      </c>
      <c r="FE302">
        <v>3.28965</v>
      </c>
      <c r="FF302">
        <v>9999</v>
      </c>
      <c r="FG302">
        <v>9999</v>
      </c>
      <c r="FH302">
        <v>9999</v>
      </c>
      <c r="FI302">
        <v>377.7</v>
      </c>
      <c r="FJ302">
        <v>4.97273</v>
      </c>
      <c r="FK302">
        <v>1.87686</v>
      </c>
      <c r="FL302">
        <v>1.875</v>
      </c>
      <c r="FM302">
        <v>1.87778</v>
      </c>
      <c r="FN302">
        <v>1.87454</v>
      </c>
      <c r="FO302">
        <v>1.87818</v>
      </c>
      <c r="FP302">
        <v>1.87524</v>
      </c>
      <c r="FQ302">
        <v>1.87635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5.39</v>
      </c>
      <c r="GF302">
        <v>0.199</v>
      </c>
      <c r="GG302">
        <v>1.777354642861949</v>
      </c>
      <c r="GH302">
        <v>0.004141656873719072</v>
      </c>
      <c r="GI302">
        <v>-1.960372967482991E-06</v>
      </c>
      <c r="GJ302">
        <v>5.42736388890357E-10</v>
      </c>
      <c r="GK302">
        <v>-0.009777689371679627</v>
      </c>
      <c r="GL302">
        <v>0.002273355880072555</v>
      </c>
      <c r="GM302">
        <v>0.000541358641816816</v>
      </c>
      <c r="GN302">
        <v>-1.836191331155658E-06</v>
      </c>
      <c r="GO302">
        <v>-0</v>
      </c>
      <c r="GP302">
        <v>2096</v>
      </c>
      <c r="GQ302">
        <v>1</v>
      </c>
      <c r="GR302">
        <v>23</v>
      </c>
      <c r="GS302">
        <v>7248.3</v>
      </c>
      <c r="GT302">
        <v>7248.3</v>
      </c>
      <c r="GU302">
        <v>3.16772</v>
      </c>
      <c r="GV302">
        <v>2.51343</v>
      </c>
      <c r="GW302">
        <v>1.39893</v>
      </c>
      <c r="GX302">
        <v>2.33643</v>
      </c>
      <c r="GY302">
        <v>1.44897</v>
      </c>
      <c r="GZ302">
        <v>2.36572</v>
      </c>
      <c r="HA302">
        <v>34.6692</v>
      </c>
      <c r="HB302">
        <v>15.1127</v>
      </c>
      <c r="HC302">
        <v>18</v>
      </c>
      <c r="HD302">
        <v>485.996</v>
      </c>
      <c r="HE302">
        <v>465.316</v>
      </c>
      <c r="HF302">
        <v>21.2278</v>
      </c>
      <c r="HG302">
        <v>25.367</v>
      </c>
      <c r="HH302">
        <v>29.9999</v>
      </c>
      <c r="HI302">
        <v>25.2488</v>
      </c>
      <c r="HJ302">
        <v>25.3328</v>
      </c>
      <c r="HK302">
        <v>63.4418</v>
      </c>
      <c r="HL302">
        <v>16.0194</v>
      </c>
      <c r="HM302">
        <v>36.9517</v>
      </c>
      <c r="HN302">
        <v>21.4121</v>
      </c>
      <c r="HO302">
        <v>1570.22</v>
      </c>
      <c r="HP302">
        <v>15.1702</v>
      </c>
      <c r="HQ302">
        <v>101.114</v>
      </c>
      <c r="HR302">
        <v>102.085</v>
      </c>
    </row>
    <row r="303" spans="1:226">
      <c r="A303">
        <v>287</v>
      </c>
      <c r="B303">
        <v>1664296027.1</v>
      </c>
      <c r="C303">
        <v>2920.099999904633</v>
      </c>
      <c r="D303" t="s">
        <v>935</v>
      </c>
      <c r="E303" t="s">
        <v>936</v>
      </c>
      <c r="F303">
        <v>5</v>
      </c>
      <c r="G303" t="s">
        <v>353</v>
      </c>
      <c r="H303" t="s">
        <v>748</v>
      </c>
      <c r="I303">
        <v>1664296019.618518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1584.25487064935</v>
      </c>
      <c r="AK303">
        <v>1537.473393939394</v>
      </c>
      <c r="AL303">
        <v>3.423634632034522</v>
      </c>
      <c r="AM303">
        <v>63.45</v>
      </c>
      <c r="AN303">
        <f>(AP303 - AO303 + BO303*1E3/(8.314*(BQ303+273.15)) * AR303/BN303 * AQ303) * BN303/(100*BB303) * 1000/(1000 - AP303)</f>
        <v>0</v>
      </c>
      <c r="AO303">
        <v>15.12574053947231</v>
      </c>
      <c r="AP303">
        <v>18.36746853146854</v>
      </c>
      <c r="AQ303">
        <v>1.477370396790702E-05</v>
      </c>
      <c r="AR303">
        <v>96.67951162515486</v>
      </c>
      <c r="AS303">
        <v>7</v>
      </c>
      <c r="AT303">
        <v>1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1664296019.618518</v>
      </c>
      <c r="BH303">
        <v>1485.865925925926</v>
      </c>
      <c r="BI303">
        <v>1544.884814814814</v>
      </c>
      <c r="BJ303">
        <v>18.36216296296297</v>
      </c>
      <c r="BK303">
        <v>15.0841</v>
      </c>
      <c r="BL303">
        <v>1480.491481481482</v>
      </c>
      <c r="BM303">
        <v>18.16305925925926</v>
      </c>
      <c r="BN303">
        <v>500.0706666666667</v>
      </c>
      <c r="BO303">
        <v>91.08937407407406</v>
      </c>
      <c r="BP303">
        <v>0.09994997407407406</v>
      </c>
      <c r="BQ303">
        <v>24.34104814814815</v>
      </c>
      <c r="BR303">
        <v>25.00254814814815</v>
      </c>
      <c r="BS303">
        <v>999.9000000000001</v>
      </c>
      <c r="BT303">
        <v>0</v>
      </c>
      <c r="BU303">
        <v>0</v>
      </c>
      <c r="BV303">
        <v>10008.05703703704</v>
      </c>
      <c r="BW303">
        <v>0</v>
      </c>
      <c r="BX303">
        <v>8.46768</v>
      </c>
      <c r="BY303">
        <v>-59.02004814814815</v>
      </c>
      <c r="BZ303">
        <v>1513.66</v>
      </c>
      <c r="CA303">
        <v>1568.545925925926</v>
      </c>
      <c r="CB303">
        <v>3.278064814814815</v>
      </c>
      <c r="CC303">
        <v>1544.884814814814</v>
      </c>
      <c r="CD303">
        <v>15.0841</v>
      </c>
      <c r="CE303">
        <v>1.672597037037037</v>
      </c>
      <c r="CF303">
        <v>1.374001111111111</v>
      </c>
      <c r="CG303">
        <v>14.64441851851852</v>
      </c>
      <c r="CH303">
        <v>11.63366296296296</v>
      </c>
      <c r="CI303">
        <v>2000.048518518518</v>
      </c>
      <c r="CJ303">
        <v>0.9799964814814813</v>
      </c>
      <c r="CK303">
        <v>0.02000345185185185</v>
      </c>
      <c r="CL303">
        <v>0</v>
      </c>
      <c r="CM303">
        <v>856.1297777777779</v>
      </c>
      <c r="CN303">
        <v>5.000560000000001</v>
      </c>
      <c r="CO303">
        <v>17064.16666666667</v>
      </c>
      <c r="CP303">
        <v>17295.28518518518</v>
      </c>
      <c r="CQ303">
        <v>38.18255555555555</v>
      </c>
      <c r="CR303">
        <v>38.29133333333333</v>
      </c>
      <c r="CS303">
        <v>37.2057037037037</v>
      </c>
      <c r="CT303">
        <v>37.08066666666667</v>
      </c>
      <c r="CU303">
        <v>38.40025925925926</v>
      </c>
      <c r="CV303">
        <v>1955.138518518519</v>
      </c>
      <c r="CW303">
        <v>39.91</v>
      </c>
      <c r="CX303">
        <v>0</v>
      </c>
      <c r="CY303">
        <v>1664296043.1</v>
      </c>
      <c r="CZ303">
        <v>0</v>
      </c>
      <c r="DA303">
        <v>0</v>
      </c>
      <c r="DB303" t="s">
        <v>356</v>
      </c>
      <c r="DC303">
        <v>1663861122</v>
      </c>
      <c r="DD303">
        <v>1663861125</v>
      </c>
      <c r="DE303">
        <v>0</v>
      </c>
      <c r="DF303">
        <v>-0.287</v>
      </c>
      <c r="DG303">
        <v>-0.004</v>
      </c>
      <c r="DH303">
        <v>3.172</v>
      </c>
      <c r="DI303">
        <v>0.178</v>
      </c>
      <c r="DJ303">
        <v>400</v>
      </c>
      <c r="DK303">
        <v>17</v>
      </c>
      <c r="DL303">
        <v>0.18</v>
      </c>
      <c r="DM303">
        <v>0.07000000000000001</v>
      </c>
      <c r="DN303">
        <v>-58.93167</v>
      </c>
      <c r="DO303">
        <v>-1.397891932457668</v>
      </c>
      <c r="DP303">
        <v>0.1728216742772731</v>
      </c>
      <c r="DQ303">
        <v>0</v>
      </c>
      <c r="DR303">
        <v>3.2930415</v>
      </c>
      <c r="DS303">
        <v>-0.348067992495313</v>
      </c>
      <c r="DT303">
        <v>0.03653825786418942</v>
      </c>
      <c r="DU303">
        <v>0</v>
      </c>
      <c r="DV303">
        <v>0</v>
      </c>
      <c r="DW303">
        <v>2</v>
      </c>
      <c r="DX303" t="s">
        <v>357</v>
      </c>
      <c r="DY303">
        <v>2.98084</v>
      </c>
      <c r="DZ303">
        <v>2.72838</v>
      </c>
      <c r="EA303">
        <v>0.203725</v>
      </c>
      <c r="EB303">
        <v>0.210088</v>
      </c>
      <c r="EC303">
        <v>0.08985609999999999</v>
      </c>
      <c r="ED303">
        <v>0.0788502</v>
      </c>
      <c r="EE303">
        <v>23943</v>
      </c>
      <c r="EF303">
        <v>23395</v>
      </c>
      <c r="EG303">
        <v>30592.1</v>
      </c>
      <c r="EH303">
        <v>29856.6</v>
      </c>
      <c r="EI303">
        <v>38421.2</v>
      </c>
      <c r="EJ303">
        <v>36219.8</v>
      </c>
      <c r="EK303">
        <v>46783.2</v>
      </c>
      <c r="EL303">
        <v>44394.2</v>
      </c>
      <c r="EM303">
        <v>1.88267</v>
      </c>
      <c r="EN303">
        <v>1.8965</v>
      </c>
      <c r="EO303">
        <v>0.128314</v>
      </c>
      <c r="EP303">
        <v>0</v>
      </c>
      <c r="EQ303">
        <v>22.8962</v>
      </c>
      <c r="ER303">
        <v>999.9</v>
      </c>
      <c r="ES303">
        <v>37.3</v>
      </c>
      <c r="ET303">
        <v>29.9</v>
      </c>
      <c r="EU303">
        <v>17.3454</v>
      </c>
      <c r="EV303">
        <v>63.8455</v>
      </c>
      <c r="EW303">
        <v>24.1026</v>
      </c>
      <c r="EX303">
        <v>1</v>
      </c>
      <c r="EY303">
        <v>-0.12846</v>
      </c>
      <c r="EZ303">
        <v>0.6534990000000001</v>
      </c>
      <c r="FA303">
        <v>20.2439</v>
      </c>
      <c r="FB303">
        <v>5.23047</v>
      </c>
      <c r="FC303">
        <v>11.968</v>
      </c>
      <c r="FD303">
        <v>4.97065</v>
      </c>
      <c r="FE303">
        <v>3.28945</v>
      </c>
      <c r="FF303">
        <v>9999</v>
      </c>
      <c r="FG303">
        <v>9999</v>
      </c>
      <c r="FH303">
        <v>9999</v>
      </c>
      <c r="FI303">
        <v>377.7</v>
      </c>
      <c r="FJ303">
        <v>4.97271</v>
      </c>
      <c r="FK303">
        <v>1.87688</v>
      </c>
      <c r="FL303">
        <v>1.875</v>
      </c>
      <c r="FM303">
        <v>1.87782</v>
      </c>
      <c r="FN303">
        <v>1.87454</v>
      </c>
      <c r="FO303">
        <v>1.87817</v>
      </c>
      <c r="FP303">
        <v>1.87528</v>
      </c>
      <c r="FQ303">
        <v>1.87637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5.42</v>
      </c>
      <c r="GF303">
        <v>0.1992</v>
      </c>
      <c r="GG303">
        <v>1.777354642861949</v>
      </c>
      <c r="GH303">
        <v>0.004141656873719072</v>
      </c>
      <c r="GI303">
        <v>-1.960372967482991E-06</v>
      </c>
      <c r="GJ303">
        <v>5.42736388890357E-10</v>
      </c>
      <c r="GK303">
        <v>-0.009777689371679627</v>
      </c>
      <c r="GL303">
        <v>0.002273355880072555</v>
      </c>
      <c r="GM303">
        <v>0.000541358641816816</v>
      </c>
      <c r="GN303">
        <v>-1.836191331155658E-06</v>
      </c>
      <c r="GO303">
        <v>-0</v>
      </c>
      <c r="GP303">
        <v>2096</v>
      </c>
      <c r="GQ303">
        <v>1</v>
      </c>
      <c r="GR303">
        <v>23</v>
      </c>
      <c r="GS303">
        <v>7248.4</v>
      </c>
      <c r="GT303">
        <v>7248.4</v>
      </c>
      <c r="GU303">
        <v>3.19214</v>
      </c>
      <c r="GV303">
        <v>2.51465</v>
      </c>
      <c r="GW303">
        <v>1.39893</v>
      </c>
      <c r="GX303">
        <v>2.33643</v>
      </c>
      <c r="GY303">
        <v>1.44897</v>
      </c>
      <c r="GZ303">
        <v>2.39502</v>
      </c>
      <c r="HA303">
        <v>34.6692</v>
      </c>
      <c r="HB303">
        <v>15.1215</v>
      </c>
      <c r="HC303">
        <v>18</v>
      </c>
      <c r="HD303">
        <v>486.103</v>
      </c>
      <c r="HE303">
        <v>465.441</v>
      </c>
      <c r="HF303">
        <v>21.3441</v>
      </c>
      <c r="HG303">
        <v>25.3643</v>
      </c>
      <c r="HH303">
        <v>29.9992</v>
      </c>
      <c r="HI303">
        <v>25.2466</v>
      </c>
      <c r="HJ303">
        <v>25.3306</v>
      </c>
      <c r="HK303">
        <v>64.0012</v>
      </c>
      <c r="HL303">
        <v>16.0194</v>
      </c>
      <c r="HM303">
        <v>36.9517</v>
      </c>
      <c r="HN303">
        <v>21.3781</v>
      </c>
      <c r="HO303">
        <v>1590.25</v>
      </c>
      <c r="HP303">
        <v>15.1919</v>
      </c>
      <c r="HQ303">
        <v>101.115</v>
      </c>
      <c r="HR303">
        <v>102.087</v>
      </c>
    </row>
    <row r="304" spans="1:226">
      <c r="A304">
        <v>288</v>
      </c>
      <c r="B304">
        <v>1664296032.1</v>
      </c>
      <c r="C304">
        <v>2925.099999904633</v>
      </c>
      <c r="D304" t="s">
        <v>937</v>
      </c>
      <c r="E304" t="s">
        <v>938</v>
      </c>
      <c r="F304">
        <v>5</v>
      </c>
      <c r="G304" t="s">
        <v>353</v>
      </c>
      <c r="H304" t="s">
        <v>748</v>
      </c>
      <c r="I304">
        <v>1664296024.332142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1601.115380883117</v>
      </c>
      <c r="AK304">
        <v>1554.454666666667</v>
      </c>
      <c r="AL304">
        <v>3.392914285714149</v>
      </c>
      <c r="AM304">
        <v>63.45</v>
      </c>
      <c r="AN304">
        <f>(AP304 - AO304 + BO304*1E3/(8.314*(BQ304+273.15)) * AR304/BN304 * AQ304) * BN304/(100*BB304) * 1000/(1000 - AP304)</f>
        <v>0</v>
      </c>
      <c r="AO304">
        <v>15.13550146173743</v>
      </c>
      <c r="AP304">
        <v>18.36733146853147</v>
      </c>
      <c r="AQ304">
        <v>3.238634651041939E-06</v>
      </c>
      <c r="AR304">
        <v>96.67951162515486</v>
      </c>
      <c r="AS304">
        <v>7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1664296024.332142</v>
      </c>
      <c r="BH304">
        <v>1501.635</v>
      </c>
      <c r="BI304">
        <v>1560.691785714286</v>
      </c>
      <c r="BJ304">
        <v>18.36276785714286</v>
      </c>
      <c r="BK304">
        <v>15.11160714285714</v>
      </c>
      <c r="BL304">
        <v>1496.231785714286</v>
      </c>
      <c r="BM304">
        <v>18.16365714285714</v>
      </c>
      <c r="BN304">
        <v>500.0710357142858</v>
      </c>
      <c r="BO304">
        <v>91.09118928571429</v>
      </c>
      <c r="BP304">
        <v>0.1000004071428572</v>
      </c>
      <c r="BQ304">
        <v>24.33762857142857</v>
      </c>
      <c r="BR304">
        <v>24.99976071428572</v>
      </c>
      <c r="BS304">
        <v>999.9000000000002</v>
      </c>
      <c r="BT304">
        <v>0</v>
      </c>
      <c r="BU304">
        <v>0</v>
      </c>
      <c r="BV304">
        <v>10006.12035714286</v>
      </c>
      <c r="BW304">
        <v>0</v>
      </c>
      <c r="BX304">
        <v>8.467236785714286</v>
      </c>
      <c r="BY304">
        <v>-59.05745714285715</v>
      </c>
      <c r="BZ304">
        <v>1529.726071428571</v>
      </c>
      <c r="CA304">
        <v>1584.638928571429</v>
      </c>
      <c r="CB304">
        <v>3.251160357142857</v>
      </c>
      <c r="CC304">
        <v>1560.691785714286</v>
      </c>
      <c r="CD304">
        <v>15.11160714285714</v>
      </c>
      <c r="CE304">
        <v>1.672685714285714</v>
      </c>
      <c r="CF304">
        <v>1.376534285714286</v>
      </c>
      <c r="CG304">
        <v>14.64523928571429</v>
      </c>
      <c r="CH304">
        <v>11.66153928571429</v>
      </c>
      <c r="CI304">
        <v>2000.050357142857</v>
      </c>
      <c r="CJ304">
        <v>0.979996857142857</v>
      </c>
      <c r="CK304">
        <v>0.02000316071428572</v>
      </c>
      <c r="CL304">
        <v>0</v>
      </c>
      <c r="CM304">
        <v>855.6657142857142</v>
      </c>
      <c r="CN304">
        <v>5.000560000000001</v>
      </c>
      <c r="CO304">
        <v>17054.36428571429</v>
      </c>
      <c r="CP304">
        <v>17295.30714285714</v>
      </c>
      <c r="CQ304">
        <v>38.22292857142856</v>
      </c>
      <c r="CR304">
        <v>38.27214285714285</v>
      </c>
      <c r="CS304">
        <v>37.18721428571428</v>
      </c>
      <c r="CT304">
        <v>37.06664285714286</v>
      </c>
      <c r="CU304">
        <v>38.395</v>
      </c>
      <c r="CV304">
        <v>1955.140357142858</v>
      </c>
      <c r="CW304">
        <v>39.91</v>
      </c>
      <c r="CX304">
        <v>0</v>
      </c>
      <c r="CY304">
        <v>1664296047.9</v>
      </c>
      <c r="CZ304">
        <v>0</v>
      </c>
      <c r="DA304">
        <v>0</v>
      </c>
      <c r="DB304" t="s">
        <v>356</v>
      </c>
      <c r="DC304">
        <v>1663861122</v>
      </c>
      <c r="DD304">
        <v>1663861125</v>
      </c>
      <c r="DE304">
        <v>0</v>
      </c>
      <c r="DF304">
        <v>-0.287</v>
      </c>
      <c r="DG304">
        <v>-0.004</v>
      </c>
      <c r="DH304">
        <v>3.172</v>
      </c>
      <c r="DI304">
        <v>0.178</v>
      </c>
      <c r="DJ304">
        <v>400</v>
      </c>
      <c r="DK304">
        <v>17</v>
      </c>
      <c r="DL304">
        <v>0.18</v>
      </c>
      <c r="DM304">
        <v>0.07000000000000001</v>
      </c>
      <c r="DN304">
        <v>-59.0192425</v>
      </c>
      <c r="DO304">
        <v>-0.6909399624762678</v>
      </c>
      <c r="DP304">
        <v>0.1295639569623825</v>
      </c>
      <c r="DQ304">
        <v>0</v>
      </c>
      <c r="DR304">
        <v>3.2694685</v>
      </c>
      <c r="DS304">
        <v>-0.377332007504697</v>
      </c>
      <c r="DT304">
        <v>0.03856570209071786</v>
      </c>
      <c r="DU304">
        <v>0</v>
      </c>
      <c r="DV304">
        <v>0</v>
      </c>
      <c r="DW304">
        <v>2</v>
      </c>
      <c r="DX304" t="s">
        <v>357</v>
      </c>
      <c r="DY304">
        <v>2.98091</v>
      </c>
      <c r="DZ304">
        <v>2.72845</v>
      </c>
      <c r="EA304">
        <v>0.205053</v>
      </c>
      <c r="EB304">
        <v>0.211407</v>
      </c>
      <c r="EC304">
        <v>0.089853</v>
      </c>
      <c r="ED304">
        <v>0.0789139</v>
      </c>
      <c r="EE304">
        <v>23903.6</v>
      </c>
      <c r="EF304">
        <v>23356</v>
      </c>
      <c r="EG304">
        <v>30592.6</v>
      </c>
      <c r="EH304">
        <v>29856.6</v>
      </c>
      <c r="EI304">
        <v>38422.2</v>
      </c>
      <c r="EJ304">
        <v>36217.2</v>
      </c>
      <c r="EK304">
        <v>46784.1</v>
      </c>
      <c r="EL304">
        <v>44394.1</v>
      </c>
      <c r="EM304">
        <v>1.88273</v>
      </c>
      <c r="EN304">
        <v>1.89675</v>
      </c>
      <c r="EO304">
        <v>0.128374</v>
      </c>
      <c r="EP304">
        <v>0</v>
      </c>
      <c r="EQ304">
        <v>22.8923</v>
      </c>
      <c r="ER304">
        <v>999.9</v>
      </c>
      <c r="ES304">
        <v>37.3</v>
      </c>
      <c r="ET304">
        <v>30</v>
      </c>
      <c r="EU304">
        <v>17.4432</v>
      </c>
      <c r="EV304">
        <v>63.9155</v>
      </c>
      <c r="EW304">
        <v>24.1066</v>
      </c>
      <c r="EX304">
        <v>1</v>
      </c>
      <c r="EY304">
        <v>-0.128493</v>
      </c>
      <c r="EZ304">
        <v>1.08746</v>
      </c>
      <c r="FA304">
        <v>20.2418</v>
      </c>
      <c r="FB304">
        <v>5.22972</v>
      </c>
      <c r="FC304">
        <v>11.968</v>
      </c>
      <c r="FD304">
        <v>4.97045</v>
      </c>
      <c r="FE304">
        <v>3.2895</v>
      </c>
      <c r="FF304">
        <v>9999</v>
      </c>
      <c r="FG304">
        <v>9999</v>
      </c>
      <c r="FH304">
        <v>9999</v>
      </c>
      <c r="FI304">
        <v>377.7</v>
      </c>
      <c r="FJ304">
        <v>4.97272</v>
      </c>
      <c r="FK304">
        <v>1.87684</v>
      </c>
      <c r="FL304">
        <v>1.875</v>
      </c>
      <c r="FM304">
        <v>1.87779</v>
      </c>
      <c r="FN304">
        <v>1.87454</v>
      </c>
      <c r="FO304">
        <v>1.87817</v>
      </c>
      <c r="FP304">
        <v>1.87526</v>
      </c>
      <c r="FQ304">
        <v>1.87635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5.45</v>
      </c>
      <c r="GF304">
        <v>0.1992</v>
      </c>
      <c r="GG304">
        <v>1.777354642861949</v>
      </c>
      <c r="GH304">
        <v>0.004141656873719072</v>
      </c>
      <c r="GI304">
        <v>-1.960372967482991E-06</v>
      </c>
      <c r="GJ304">
        <v>5.42736388890357E-10</v>
      </c>
      <c r="GK304">
        <v>-0.009777689371679627</v>
      </c>
      <c r="GL304">
        <v>0.002273355880072555</v>
      </c>
      <c r="GM304">
        <v>0.000541358641816816</v>
      </c>
      <c r="GN304">
        <v>-1.836191331155658E-06</v>
      </c>
      <c r="GO304">
        <v>-0</v>
      </c>
      <c r="GP304">
        <v>2096</v>
      </c>
      <c r="GQ304">
        <v>1</v>
      </c>
      <c r="GR304">
        <v>23</v>
      </c>
      <c r="GS304">
        <v>7248.5</v>
      </c>
      <c r="GT304">
        <v>7248.5</v>
      </c>
      <c r="GU304">
        <v>3.22021</v>
      </c>
      <c r="GV304">
        <v>2.50854</v>
      </c>
      <c r="GW304">
        <v>1.39893</v>
      </c>
      <c r="GX304">
        <v>2.33643</v>
      </c>
      <c r="GY304">
        <v>1.44897</v>
      </c>
      <c r="GZ304">
        <v>2.40723</v>
      </c>
      <c r="HA304">
        <v>34.6921</v>
      </c>
      <c r="HB304">
        <v>15.1302</v>
      </c>
      <c r="HC304">
        <v>18</v>
      </c>
      <c r="HD304">
        <v>486.115</v>
      </c>
      <c r="HE304">
        <v>465.583</v>
      </c>
      <c r="HF304">
        <v>21.4017</v>
      </c>
      <c r="HG304">
        <v>25.3622</v>
      </c>
      <c r="HH304">
        <v>29.9998</v>
      </c>
      <c r="HI304">
        <v>25.2445</v>
      </c>
      <c r="HJ304">
        <v>25.3285</v>
      </c>
      <c r="HK304">
        <v>64.49769999999999</v>
      </c>
      <c r="HL304">
        <v>16.0194</v>
      </c>
      <c r="HM304">
        <v>37.327</v>
      </c>
      <c r="HN304">
        <v>21.3899</v>
      </c>
      <c r="HO304">
        <v>1603.61</v>
      </c>
      <c r="HP304">
        <v>15.2257</v>
      </c>
      <c r="HQ304">
        <v>101.117</v>
      </c>
      <c r="HR304">
        <v>102.087</v>
      </c>
    </row>
    <row r="305" spans="1:226">
      <c r="A305">
        <v>289</v>
      </c>
      <c r="B305">
        <v>1664296419.6</v>
      </c>
      <c r="C305">
        <v>3312.599999904633</v>
      </c>
      <c r="D305" t="s">
        <v>939</v>
      </c>
      <c r="E305" t="s">
        <v>940</v>
      </c>
      <c r="F305">
        <v>5</v>
      </c>
      <c r="G305" t="s">
        <v>353</v>
      </c>
      <c r="H305" t="s">
        <v>941</v>
      </c>
      <c r="I305">
        <v>1664296411.849999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424.0126093792525</v>
      </c>
      <c r="AK305">
        <v>396.243896969697</v>
      </c>
      <c r="AL305">
        <v>0.000755751689243552</v>
      </c>
      <c r="AM305">
        <v>63.51029984429901</v>
      </c>
      <c r="AN305">
        <f>(AP305 - AO305 + BO305*1E3/(8.314*(BQ305+273.15)) * AR305/BN305 * AQ305) * BN305/(100*BB305) * 1000/(1000 - AP305)</f>
        <v>0</v>
      </c>
      <c r="AO305">
        <v>9.524113343468587</v>
      </c>
      <c r="AP305">
        <v>18.52302967032969</v>
      </c>
      <c r="AQ305">
        <v>-2.295318360786895E-05</v>
      </c>
      <c r="AR305">
        <v>96.84908584561637</v>
      </c>
      <c r="AS305">
        <v>1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1664296411.849999</v>
      </c>
      <c r="BH305">
        <v>388.8544666666667</v>
      </c>
      <c r="BI305">
        <v>419.9909000000001</v>
      </c>
      <c r="BJ305">
        <v>18.52888</v>
      </c>
      <c r="BK305">
        <v>9.481906333333333</v>
      </c>
      <c r="BL305">
        <v>385.7400666666666</v>
      </c>
      <c r="BM305">
        <v>18.32647</v>
      </c>
      <c r="BN305">
        <v>500.0830333333333</v>
      </c>
      <c r="BO305">
        <v>91.09450666666666</v>
      </c>
      <c r="BP305">
        <v>0.09997120333333331</v>
      </c>
      <c r="BQ305">
        <v>25.67120999999999</v>
      </c>
      <c r="BR305">
        <v>25.10261666666666</v>
      </c>
      <c r="BS305">
        <v>999.9000000000002</v>
      </c>
      <c r="BT305">
        <v>0</v>
      </c>
      <c r="BU305">
        <v>0</v>
      </c>
      <c r="BV305">
        <v>9998.893333333335</v>
      </c>
      <c r="BW305">
        <v>0</v>
      </c>
      <c r="BX305">
        <v>8.440973333333332</v>
      </c>
      <c r="BY305">
        <v>-31.13649333333333</v>
      </c>
      <c r="BZ305">
        <v>396.1956333333333</v>
      </c>
      <c r="CA305">
        <v>424.0115333333333</v>
      </c>
      <c r="CB305">
        <v>9.046970666666665</v>
      </c>
      <c r="CC305">
        <v>419.9909000000001</v>
      </c>
      <c r="CD305">
        <v>9.481906333333333</v>
      </c>
      <c r="CE305">
        <v>1.687879</v>
      </c>
      <c r="CF305">
        <v>0.8637495666666667</v>
      </c>
      <c r="CG305">
        <v>14.78540666666667</v>
      </c>
      <c r="CH305">
        <v>4.800334666666667</v>
      </c>
      <c r="CI305">
        <v>1999.987333333334</v>
      </c>
      <c r="CJ305">
        <v>0.9800039999999998</v>
      </c>
      <c r="CK305">
        <v>0.01999563333333333</v>
      </c>
      <c r="CL305">
        <v>0</v>
      </c>
      <c r="CM305">
        <v>838.4323999999998</v>
      </c>
      <c r="CN305">
        <v>5.000560000000002</v>
      </c>
      <c r="CO305">
        <v>16661.92666666667</v>
      </c>
      <c r="CP305">
        <v>17294.79666666667</v>
      </c>
      <c r="CQ305">
        <v>37.42053333333332</v>
      </c>
      <c r="CR305">
        <v>37.9496</v>
      </c>
      <c r="CS305">
        <v>36.94356666666666</v>
      </c>
      <c r="CT305">
        <v>36.84339999999999</v>
      </c>
      <c r="CU305">
        <v>38.27893333333333</v>
      </c>
      <c r="CV305">
        <v>1955.096666666667</v>
      </c>
      <c r="CW305">
        <v>39.89066666666668</v>
      </c>
      <c r="CX305">
        <v>0</v>
      </c>
      <c r="CY305">
        <v>1664296436.1</v>
      </c>
      <c r="CZ305">
        <v>0</v>
      </c>
      <c r="DA305">
        <v>0</v>
      </c>
      <c r="DB305" t="s">
        <v>356</v>
      </c>
      <c r="DC305">
        <v>1663861122</v>
      </c>
      <c r="DD305">
        <v>1663861125</v>
      </c>
      <c r="DE305">
        <v>0</v>
      </c>
      <c r="DF305">
        <v>-0.287</v>
      </c>
      <c r="DG305">
        <v>-0.004</v>
      </c>
      <c r="DH305">
        <v>3.172</v>
      </c>
      <c r="DI305">
        <v>0.178</v>
      </c>
      <c r="DJ305">
        <v>400</v>
      </c>
      <c r="DK305">
        <v>17</v>
      </c>
      <c r="DL305">
        <v>0.18</v>
      </c>
      <c r="DM305">
        <v>0.07000000000000001</v>
      </c>
      <c r="DN305">
        <v>-31.1433975</v>
      </c>
      <c r="DO305">
        <v>0.3608904315196729</v>
      </c>
      <c r="DP305">
        <v>0.05103340811419518</v>
      </c>
      <c r="DQ305">
        <v>0</v>
      </c>
      <c r="DR305">
        <v>9.07379875</v>
      </c>
      <c r="DS305">
        <v>-0.6930748592870777</v>
      </c>
      <c r="DT305">
        <v>0.0671850878613514</v>
      </c>
      <c r="DU305">
        <v>0</v>
      </c>
      <c r="DV305">
        <v>0</v>
      </c>
      <c r="DW305">
        <v>2</v>
      </c>
      <c r="DX305" t="s">
        <v>357</v>
      </c>
      <c r="DY305">
        <v>2.98066</v>
      </c>
      <c r="DZ305">
        <v>2.72804</v>
      </c>
      <c r="EA305">
        <v>0.08163380000000001</v>
      </c>
      <c r="EB305">
        <v>0.08745790000000001</v>
      </c>
      <c r="EC305">
        <v>0.09041150000000001</v>
      </c>
      <c r="ED305">
        <v>0.0561772</v>
      </c>
      <c r="EE305">
        <v>27616.8</v>
      </c>
      <c r="EF305">
        <v>27027.2</v>
      </c>
      <c r="EG305">
        <v>30596.1</v>
      </c>
      <c r="EH305">
        <v>29857.8</v>
      </c>
      <c r="EI305">
        <v>38392.1</v>
      </c>
      <c r="EJ305">
        <v>37114.8</v>
      </c>
      <c r="EK305">
        <v>46787.8</v>
      </c>
      <c r="EL305">
        <v>44396.7</v>
      </c>
      <c r="EM305">
        <v>1.8959</v>
      </c>
      <c r="EN305">
        <v>1.88207</v>
      </c>
      <c r="EO305">
        <v>0.07642060000000001</v>
      </c>
      <c r="EP305">
        <v>0</v>
      </c>
      <c r="EQ305">
        <v>23.8246</v>
      </c>
      <c r="ER305">
        <v>999.9</v>
      </c>
      <c r="ES305">
        <v>36.5</v>
      </c>
      <c r="ET305">
        <v>29.9</v>
      </c>
      <c r="EU305">
        <v>16.9729</v>
      </c>
      <c r="EV305">
        <v>63.3154</v>
      </c>
      <c r="EW305">
        <v>24.5433</v>
      </c>
      <c r="EX305">
        <v>1</v>
      </c>
      <c r="EY305">
        <v>-0.131316</v>
      </c>
      <c r="EZ305">
        <v>1.73326</v>
      </c>
      <c r="FA305">
        <v>20.2357</v>
      </c>
      <c r="FB305">
        <v>5.23601</v>
      </c>
      <c r="FC305">
        <v>11.968</v>
      </c>
      <c r="FD305">
        <v>4.9718</v>
      </c>
      <c r="FE305">
        <v>3.29023</v>
      </c>
      <c r="FF305">
        <v>9999</v>
      </c>
      <c r="FG305">
        <v>9999</v>
      </c>
      <c r="FH305">
        <v>9999</v>
      </c>
      <c r="FI305">
        <v>377.8</v>
      </c>
      <c r="FJ305">
        <v>4.97273</v>
      </c>
      <c r="FK305">
        <v>1.87691</v>
      </c>
      <c r="FL305">
        <v>1.875</v>
      </c>
      <c r="FM305">
        <v>1.87784</v>
      </c>
      <c r="FN305">
        <v>1.87455</v>
      </c>
      <c r="FO305">
        <v>1.8782</v>
      </c>
      <c r="FP305">
        <v>1.87529</v>
      </c>
      <c r="FQ305">
        <v>1.87637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3.115</v>
      </c>
      <c r="GF305">
        <v>0.2023</v>
      </c>
      <c r="GG305">
        <v>1.777354642861949</v>
      </c>
      <c r="GH305">
        <v>0.004141656873719072</v>
      </c>
      <c r="GI305">
        <v>-1.960372967482991E-06</v>
      </c>
      <c r="GJ305">
        <v>5.42736388890357E-10</v>
      </c>
      <c r="GK305">
        <v>-0.009777689371679627</v>
      </c>
      <c r="GL305">
        <v>0.002273355880072555</v>
      </c>
      <c r="GM305">
        <v>0.000541358641816816</v>
      </c>
      <c r="GN305">
        <v>-1.836191331155658E-06</v>
      </c>
      <c r="GO305">
        <v>-0</v>
      </c>
      <c r="GP305">
        <v>2096</v>
      </c>
      <c r="GQ305">
        <v>1</v>
      </c>
      <c r="GR305">
        <v>23</v>
      </c>
      <c r="GS305">
        <v>7255</v>
      </c>
      <c r="GT305">
        <v>7254.9</v>
      </c>
      <c r="GU305">
        <v>1.10229</v>
      </c>
      <c r="GV305">
        <v>2.5293</v>
      </c>
      <c r="GW305">
        <v>1.39893</v>
      </c>
      <c r="GX305">
        <v>2.33643</v>
      </c>
      <c r="GY305">
        <v>1.44897</v>
      </c>
      <c r="GZ305">
        <v>2.4353</v>
      </c>
      <c r="HA305">
        <v>34.6006</v>
      </c>
      <c r="HB305">
        <v>15.0514</v>
      </c>
      <c r="HC305">
        <v>18</v>
      </c>
      <c r="HD305">
        <v>492.593</v>
      </c>
      <c r="HE305">
        <v>455.424</v>
      </c>
      <c r="HF305">
        <v>22.7209</v>
      </c>
      <c r="HG305">
        <v>25.3256</v>
      </c>
      <c r="HH305">
        <v>30.0001</v>
      </c>
      <c r="HI305">
        <v>25.15</v>
      </c>
      <c r="HJ305">
        <v>25.2204</v>
      </c>
      <c r="HK305">
        <v>22.0875</v>
      </c>
      <c r="HL305">
        <v>40.6713</v>
      </c>
      <c r="HM305">
        <v>30.4656</v>
      </c>
      <c r="HN305">
        <v>22.7008</v>
      </c>
      <c r="HO305">
        <v>413.313</v>
      </c>
      <c r="HP305">
        <v>9.70528</v>
      </c>
      <c r="HQ305">
        <v>101.127</v>
      </c>
      <c r="HR305">
        <v>102.092</v>
      </c>
    </row>
    <row r="306" spans="1:226">
      <c r="A306">
        <v>290</v>
      </c>
      <c r="B306">
        <v>1664296424.6</v>
      </c>
      <c r="C306">
        <v>3317.599999904633</v>
      </c>
      <c r="D306" t="s">
        <v>942</v>
      </c>
      <c r="E306" t="s">
        <v>943</v>
      </c>
      <c r="F306">
        <v>5</v>
      </c>
      <c r="G306" t="s">
        <v>353</v>
      </c>
      <c r="H306" t="s">
        <v>941</v>
      </c>
      <c r="I306">
        <v>1664296416.755172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423.9752196254194</v>
      </c>
      <c r="AK306">
        <v>396.1472000000001</v>
      </c>
      <c r="AL306">
        <v>-0.02800333880232002</v>
      </c>
      <c r="AM306">
        <v>63.51029984429901</v>
      </c>
      <c r="AN306">
        <f>(AP306 - AO306 + BO306*1E3/(8.314*(BQ306+273.15)) * AR306/BN306 * AQ306) * BN306/(100*BB306) * 1000/(1000 - AP306)</f>
        <v>0</v>
      </c>
      <c r="AO306">
        <v>9.581835811132983</v>
      </c>
      <c r="AP306">
        <v>18.52669230769232</v>
      </c>
      <c r="AQ306">
        <v>8.676275672865223E-06</v>
      </c>
      <c r="AR306">
        <v>96.84908584561637</v>
      </c>
      <c r="AS306">
        <v>1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1664296416.755172</v>
      </c>
      <c r="BH306">
        <v>388.8772068965517</v>
      </c>
      <c r="BI306">
        <v>419.8298965517241</v>
      </c>
      <c r="BJ306">
        <v>18.52546551724138</v>
      </c>
      <c r="BK306">
        <v>9.541214482758621</v>
      </c>
      <c r="BL306">
        <v>385.7627931034482</v>
      </c>
      <c r="BM306">
        <v>18.32313103448276</v>
      </c>
      <c r="BN306">
        <v>500.058448275862</v>
      </c>
      <c r="BO306">
        <v>91.09307586206899</v>
      </c>
      <c r="BP306">
        <v>0.0998399724137931</v>
      </c>
      <c r="BQ306">
        <v>25.64106206896552</v>
      </c>
      <c r="BR306">
        <v>25.08985172413793</v>
      </c>
      <c r="BS306">
        <v>999.9000000000002</v>
      </c>
      <c r="BT306">
        <v>0</v>
      </c>
      <c r="BU306">
        <v>0</v>
      </c>
      <c r="BV306">
        <v>9996.523448275864</v>
      </c>
      <c r="BW306">
        <v>0</v>
      </c>
      <c r="BX306">
        <v>8.446186551724137</v>
      </c>
      <c r="BY306">
        <v>-30.95283103448276</v>
      </c>
      <c r="BZ306">
        <v>396.217275862069</v>
      </c>
      <c r="CA306">
        <v>423.8743448275862</v>
      </c>
      <c r="CB306">
        <v>8.984255862068965</v>
      </c>
      <c r="CC306">
        <v>419.8298965517241</v>
      </c>
      <c r="CD306">
        <v>9.541214482758621</v>
      </c>
      <c r="CE306">
        <v>1.687542068965517</v>
      </c>
      <c r="CF306">
        <v>0.8691386551724138</v>
      </c>
      <c r="CG306">
        <v>14.78230689655173</v>
      </c>
      <c r="CH306">
        <v>4.889441724137932</v>
      </c>
      <c r="CI306">
        <v>1999.994482758621</v>
      </c>
      <c r="CJ306">
        <v>0.9800042758620687</v>
      </c>
      <c r="CK306">
        <v>0.01999534827586207</v>
      </c>
      <c r="CL306">
        <v>0</v>
      </c>
      <c r="CM306">
        <v>834.3450689655172</v>
      </c>
      <c r="CN306">
        <v>5.000560000000001</v>
      </c>
      <c r="CO306">
        <v>16582.63103448276</v>
      </c>
      <c r="CP306">
        <v>17294.86896551725</v>
      </c>
      <c r="CQ306">
        <v>37.40931034482758</v>
      </c>
      <c r="CR306">
        <v>37.95003448275861</v>
      </c>
      <c r="CS306">
        <v>36.95672413793103</v>
      </c>
      <c r="CT306">
        <v>36.84886206896552</v>
      </c>
      <c r="CU306">
        <v>38.27993103448276</v>
      </c>
      <c r="CV306">
        <v>1955.104137931035</v>
      </c>
      <c r="CW306">
        <v>39.89034482758622</v>
      </c>
      <c r="CX306">
        <v>0</v>
      </c>
      <c r="CY306">
        <v>1664296440.9</v>
      </c>
      <c r="CZ306">
        <v>0</v>
      </c>
      <c r="DA306">
        <v>0</v>
      </c>
      <c r="DB306" t="s">
        <v>356</v>
      </c>
      <c r="DC306">
        <v>1663861122</v>
      </c>
      <c r="DD306">
        <v>1663861125</v>
      </c>
      <c r="DE306">
        <v>0</v>
      </c>
      <c r="DF306">
        <v>-0.287</v>
      </c>
      <c r="DG306">
        <v>-0.004</v>
      </c>
      <c r="DH306">
        <v>3.172</v>
      </c>
      <c r="DI306">
        <v>0.178</v>
      </c>
      <c r="DJ306">
        <v>400</v>
      </c>
      <c r="DK306">
        <v>17</v>
      </c>
      <c r="DL306">
        <v>0.18</v>
      </c>
      <c r="DM306">
        <v>0.07000000000000001</v>
      </c>
      <c r="DN306">
        <v>-31.016125</v>
      </c>
      <c r="DO306">
        <v>2.190567354596647</v>
      </c>
      <c r="DP306">
        <v>0.3454999839001446</v>
      </c>
      <c r="DQ306">
        <v>0</v>
      </c>
      <c r="DR306">
        <v>9.015772</v>
      </c>
      <c r="DS306">
        <v>-0.7591924953095812</v>
      </c>
      <c r="DT306">
        <v>0.07320957137560626</v>
      </c>
      <c r="DU306">
        <v>0</v>
      </c>
      <c r="DV306">
        <v>0</v>
      </c>
      <c r="DW306">
        <v>2</v>
      </c>
      <c r="DX306" t="s">
        <v>357</v>
      </c>
      <c r="DY306">
        <v>2.98077</v>
      </c>
      <c r="DZ306">
        <v>2.72811</v>
      </c>
      <c r="EA306">
        <v>0.08160240000000001</v>
      </c>
      <c r="EB306">
        <v>0.0870571</v>
      </c>
      <c r="EC306">
        <v>0.0904205</v>
      </c>
      <c r="ED306">
        <v>0.0565223</v>
      </c>
      <c r="EE306">
        <v>27617.7</v>
      </c>
      <c r="EF306">
        <v>27039.4</v>
      </c>
      <c r="EG306">
        <v>30596.1</v>
      </c>
      <c r="EH306">
        <v>29858.2</v>
      </c>
      <c r="EI306">
        <v>38391.6</v>
      </c>
      <c r="EJ306">
        <v>37101.7</v>
      </c>
      <c r="EK306">
        <v>46787.7</v>
      </c>
      <c r="EL306">
        <v>44397.5</v>
      </c>
      <c r="EM306">
        <v>1.89632</v>
      </c>
      <c r="EN306">
        <v>1.88205</v>
      </c>
      <c r="EO306">
        <v>0.0761151</v>
      </c>
      <c r="EP306">
        <v>0</v>
      </c>
      <c r="EQ306">
        <v>23.8215</v>
      </c>
      <c r="ER306">
        <v>999.9</v>
      </c>
      <c r="ES306">
        <v>36.5</v>
      </c>
      <c r="ET306">
        <v>29.9</v>
      </c>
      <c r="EU306">
        <v>16.9741</v>
      </c>
      <c r="EV306">
        <v>63.7154</v>
      </c>
      <c r="EW306">
        <v>24.4631</v>
      </c>
      <c r="EX306">
        <v>1</v>
      </c>
      <c r="EY306">
        <v>-0.131326</v>
      </c>
      <c r="EZ306">
        <v>1.70587</v>
      </c>
      <c r="FA306">
        <v>20.2349</v>
      </c>
      <c r="FB306">
        <v>5.22777</v>
      </c>
      <c r="FC306">
        <v>11.968</v>
      </c>
      <c r="FD306">
        <v>4.96995</v>
      </c>
      <c r="FE306">
        <v>3.28898</v>
      </c>
      <c r="FF306">
        <v>9999</v>
      </c>
      <c r="FG306">
        <v>9999</v>
      </c>
      <c r="FH306">
        <v>9999</v>
      </c>
      <c r="FI306">
        <v>377.8</v>
      </c>
      <c r="FJ306">
        <v>4.97273</v>
      </c>
      <c r="FK306">
        <v>1.87696</v>
      </c>
      <c r="FL306">
        <v>1.875</v>
      </c>
      <c r="FM306">
        <v>1.87784</v>
      </c>
      <c r="FN306">
        <v>1.87454</v>
      </c>
      <c r="FO306">
        <v>1.8782</v>
      </c>
      <c r="FP306">
        <v>1.87531</v>
      </c>
      <c r="FQ306">
        <v>1.87637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3.115</v>
      </c>
      <c r="GF306">
        <v>0.2024</v>
      </c>
      <c r="GG306">
        <v>1.777354642861949</v>
      </c>
      <c r="GH306">
        <v>0.004141656873719072</v>
      </c>
      <c r="GI306">
        <v>-1.960372967482991E-06</v>
      </c>
      <c r="GJ306">
        <v>5.42736388890357E-10</v>
      </c>
      <c r="GK306">
        <v>-0.009777689371679627</v>
      </c>
      <c r="GL306">
        <v>0.002273355880072555</v>
      </c>
      <c r="GM306">
        <v>0.000541358641816816</v>
      </c>
      <c r="GN306">
        <v>-1.836191331155658E-06</v>
      </c>
      <c r="GO306">
        <v>-0</v>
      </c>
      <c r="GP306">
        <v>2096</v>
      </c>
      <c r="GQ306">
        <v>1</v>
      </c>
      <c r="GR306">
        <v>23</v>
      </c>
      <c r="GS306">
        <v>7255</v>
      </c>
      <c r="GT306">
        <v>7255</v>
      </c>
      <c r="GU306">
        <v>1.07788</v>
      </c>
      <c r="GV306">
        <v>2.53296</v>
      </c>
      <c r="GW306">
        <v>1.39893</v>
      </c>
      <c r="GX306">
        <v>2.33643</v>
      </c>
      <c r="GY306">
        <v>1.44897</v>
      </c>
      <c r="GZ306">
        <v>2.35718</v>
      </c>
      <c r="HA306">
        <v>34.6006</v>
      </c>
      <c r="HB306">
        <v>15.0339</v>
      </c>
      <c r="HC306">
        <v>18</v>
      </c>
      <c r="HD306">
        <v>492.82</v>
      </c>
      <c r="HE306">
        <v>455.409</v>
      </c>
      <c r="HF306">
        <v>22.631</v>
      </c>
      <c r="HG306">
        <v>25.3272</v>
      </c>
      <c r="HH306">
        <v>30.0001</v>
      </c>
      <c r="HI306">
        <v>25.1494</v>
      </c>
      <c r="HJ306">
        <v>25.2204</v>
      </c>
      <c r="HK306">
        <v>21.5477</v>
      </c>
      <c r="HL306">
        <v>40.6713</v>
      </c>
      <c r="HM306">
        <v>30.0828</v>
      </c>
      <c r="HN306">
        <v>22.6166</v>
      </c>
      <c r="HO306">
        <v>399.929</v>
      </c>
      <c r="HP306">
        <v>9.622730000000001</v>
      </c>
      <c r="HQ306">
        <v>101.126</v>
      </c>
      <c r="HR306">
        <v>102.094</v>
      </c>
    </row>
    <row r="307" spans="1:226">
      <c r="A307">
        <v>291</v>
      </c>
      <c r="B307">
        <v>1664296429.6</v>
      </c>
      <c r="C307">
        <v>3322.599999904633</v>
      </c>
      <c r="D307" t="s">
        <v>944</v>
      </c>
      <c r="E307" t="s">
        <v>945</v>
      </c>
      <c r="F307">
        <v>5</v>
      </c>
      <c r="G307" t="s">
        <v>353</v>
      </c>
      <c r="H307" t="s">
        <v>941</v>
      </c>
      <c r="I307">
        <v>1664296421.832142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416.8794445945213</v>
      </c>
      <c r="AK307">
        <v>392.9585636363635</v>
      </c>
      <c r="AL307">
        <v>-0.7996950226997011</v>
      </c>
      <c r="AM307">
        <v>63.51029984429901</v>
      </c>
      <c r="AN307">
        <f>(AP307 - AO307 + BO307*1E3/(8.314*(BQ307+273.15)) * AR307/BN307 * AQ307) * BN307/(100*BB307) * 1000/(1000 - AP307)</f>
        <v>0</v>
      </c>
      <c r="AO307">
        <v>9.655012884683638</v>
      </c>
      <c r="AP307">
        <v>18.51632967032967</v>
      </c>
      <c r="AQ307">
        <v>-7.293358105013614E-06</v>
      </c>
      <c r="AR307">
        <v>96.84908584561637</v>
      </c>
      <c r="AS307">
        <v>2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1664296421.832142</v>
      </c>
      <c r="BH307">
        <v>388.4227142857143</v>
      </c>
      <c r="BI307">
        <v>417.1351785714286</v>
      </c>
      <c r="BJ307">
        <v>18.52357142857143</v>
      </c>
      <c r="BK307">
        <v>9.596948214285714</v>
      </c>
      <c r="BL307">
        <v>385.3095714285715</v>
      </c>
      <c r="BM307">
        <v>18.32126785714286</v>
      </c>
      <c r="BN307">
        <v>500.0510357142857</v>
      </c>
      <c r="BO307">
        <v>91.09339285714283</v>
      </c>
      <c r="BP307">
        <v>0.09984253214285714</v>
      </c>
      <c r="BQ307">
        <v>25.60937857142857</v>
      </c>
      <c r="BR307">
        <v>25.07742142857143</v>
      </c>
      <c r="BS307">
        <v>999.9000000000002</v>
      </c>
      <c r="BT307">
        <v>0</v>
      </c>
      <c r="BU307">
        <v>0</v>
      </c>
      <c r="BV307">
        <v>9998.964642857143</v>
      </c>
      <c r="BW307">
        <v>0</v>
      </c>
      <c r="BX307">
        <v>8.441626428571428</v>
      </c>
      <c r="BY307">
        <v>-28.71255714285714</v>
      </c>
      <c r="BZ307">
        <v>395.7534285714286</v>
      </c>
      <c r="CA307">
        <v>421.1771785714286</v>
      </c>
      <c r="CB307">
        <v>8.926625714285715</v>
      </c>
      <c r="CC307">
        <v>417.1351785714286</v>
      </c>
      <c r="CD307">
        <v>9.596948214285714</v>
      </c>
      <c r="CE307">
        <v>1.687374642857143</v>
      </c>
      <c r="CF307">
        <v>0.8742186071428572</v>
      </c>
      <c r="CG307">
        <v>14.780775</v>
      </c>
      <c r="CH307">
        <v>4.973015000000001</v>
      </c>
      <c r="CI307">
        <v>2000.007857142857</v>
      </c>
      <c r="CJ307">
        <v>0.9800044642857141</v>
      </c>
      <c r="CK307">
        <v>0.01999515357142857</v>
      </c>
      <c r="CL307">
        <v>0</v>
      </c>
      <c r="CM307">
        <v>830.4037500000001</v>
      </c>
      <c r="CN307">
        <v>5.000560000000001</v>
      </c>
      <c r="CO307">
        <v>16506.03214285714</v>
      </c>
      <c r="CP307">
        <v>17294.98571428571</v>
      </c>
      <c r="CQ307">
        <v>37.43953571428572</v>
      </c>
      <c r="CR307">
        <v>37.94599999999999</v>
      </c>
      <c r="CS307">
        <v>36.90603571428572</v>
      </c>
      <c r="CT307">
        <v>36.84353571428571</v>
      </c>
      <c r="CU307">
        <v>38.28332142857143</v>
      </c>
      <c r="CV307">
        <v>1955.1175</v>
      </c>
      <c r="CW307">
        <v>39.89035714285716</v>
      </c>
      <c r="CX307">
        <v>0</v>
      </c>
      <c r="CY307">
        <v>1664296445.7</v>
      </c>
      <c r="CZ307">
        <v>0</v>
      </c>
      <c r="DA307">
        <v>0</v>
      </c>
      <c r="DB307" t="s">
        <v>356</v>
      </c>
      <c r="DC307">
        <v>1663861122</v>
      </c>
      <c r="DD307">
        <v>1663861125</v>
      </c>
      <c r="DE307">
        <v>0</v>
      </c>
      <c r="DF307">
        <v>-0.287</v>
      </c>
      <c r="DG307">
        <v>-0.004</v>
      </c>
      <c r="DH307">
        <v>3.172</v>
      </c>
      <c r="DI307">
        <v>0.178</v>
      </c>
      <c r="DJ307">
        <v>400</v>
      </c>
      <c r="DK307">
        <v>17</v>
      </c>
      <c r="DL307">
        <v>0.18</v>
      </c>
      <c r="DM307">
        <v>0.07000000000000001</v>
      </c>
      <c r="DN307">
        <v>-29.67619512195122</v>
      </c>
      <c r="DO307">
        <v>20.25580557491291</v>
      </c>
      <c r="DP307">
        <v>2.704181945815364</v>
      </c>
      <c r="DQ307">
        <v>0</v>
      </c>
      <c r="DR307">
        <v>8.962973902439025</v>
      </c>
      <c r="DS307">
        <v>-0.702928013937285</v>
      </c>
      <c r="DT307">
        <v>0.06968052420198666</v>
      </c>
      <c r="DU307">
        <v>0</v>
      </c>
      <c r="DV307">
        <v>0</v>
      </c>
      <c r="DW307">
        <v>2</v>
      </c>
      <c r="DX307" t="s">
        <v>357</v>
      </c>
      <c r="DY307">
        <v>2.98096</v>
      </c>
      <c r="DZ307">
        <v>2.72848</v>
      </c>
      <c r="EA307">
        <v>0.0810052</v>
      </c>
      <c r="EB307">
        <v>0.085051</v>
      </c>
      <c r="EC307">
        <v>0.0903899</v>
      </c>
      <c r="ED307">
        <v>0.0565087</v>
      </c>
      <c r="EE307">
        <v>27635.6</v>
      </c>
      <c r="EF307">
        <v>27098.8</v>
      </c>
      <c r="EG307">
        <v>30596</v>
      </c>
      <c r="EH307">
        <v>29858.1</v>
      </c>
      <c r="EI307">
        <v>38392.8</v>
      </c>
      <c r="EJ307">
        <v>37101.8</v>
      </c>
      <c r="EK307">
        <v>46787.5</v>
      </c>
      <c r="EL307">
        <v>44397.1</v>
      </c>
      <c r="EM307">
        <v>1.89605</v>
      </c>
      <c r="EN307">
        <v>1.88185</v>
      </c>
      <c r="EO307">
        <v>0.07574259999999999</v>
      </c>
      <c r="EP307">
        <v>0</v>
      </c>
      <c r="EQ307">
        <v>23.8186</v>
      </c>
      <c r="ER307">
        <v>999.9</v>
      </c>
      <c r="ES307">
        <v>36.4</v>
      </c>
      <c r="ET307">
        <v>29.9</v>
      </c>
      <c r="EU307">
        <v>16.9251</v>
      </c>
      <c r="EV307">
        <v>63.7254</v>
      </c>
      <c r="EW307">
        <v>24.0946</v>
      </c>
      <c r="EX307">
        <v>1</v>
      </c>
      <c r="EY307">
        <v>-0.131547</v>
      </c>
      <c r="EZ307">
        <v>1.67134</v>
      </c>
      <c r="FA307">
        <v>20.2359</v>
      </c>
      <c r="FB307">
        <v>5.23197</v>
      </c>
      <c r="FC307">
        <v>11.968</v>
      </c>
      <c r="FD307">
        <v>4.97115</v>
      </c>
      <c r="FE307">
        <v>3.28955</v>
      </c>
      <c r="FF307">
        <v>9999</v>
      </c>
      <c r="FG307">
        <v>9999</v>
      </c>
      <c r="FH307">
        <v>9999</v>
      </c>
      <c r="FI307">
        <v>377.8</v>
      </c>
      <c r="FJ307">
        <v>4.97273</v>
      </c>
      <c r="FK307">
        <v>1.87695</v>
      </c>
      <c r="FL307">
        <v>1.875</v>
      </c>
      <c r="FM307">
        <v>1.87787</v>
      </c>
      <c r="FN307">
        <v>1.87455</v>
      </c>
      <c r="FO307">
        <v>1.8782</v>
      </c>
      <c r="FP307">
        <v>1.87531</v>
      </c>
      <c r="FQ307">
        <v>1.87638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3.103</v>
      </c>
      <c r="GF307">
        <v>0.2022</v>
      </c>
      <c r="GG307">
        <v>1.777354642861949</v>
      </c>
      <c r="GH307">
        <v>0.004141656873719072</v>
      </c>
      <c r="GI307">
        <v>-1.960372967482991E-06</v>
      </c>
      <c r="GJ307">
        <v>5.42736388890357E-10</v>
      </c>
      <c r="GK307">
        <v>-0.009777689371679627</v>
      </c>
      <c r="GL307">
        <v>0.002273355880072555</v>
      </c>
      <c r="GM307">
        <v>0.000541358641816816</v>
      </c>
      <c r="GN307">
        <v>-1.836191331155658E-06</v>
      </c>
      <c r="GO307">
        <v>-0</v>
      </c>
      <c r="GP307">
        <v>2096</v>
      </c>
      <c r="GQ307">
        <v>1</v>
      </c>
      <c r="GR307">
        <v>23</v>
      </c>
      <c r="GS307">
        <v>7255.1</v>
      </c>
      <c r="GT307">
        <v>7255.1</v>
      </c>
      <c r="GU307">
        <v>1.04492</v>
      </c>
      <c r="GV307">
        <v>2.53052</v>
      </c>
      <c r="GW307">
        <v>1.39893</v>
      </c>
      <c r="GX307">
        <v>2.33643</v>
      </c>
      <c r="GY307">
        <v>1.44897</v>
      </c>
      <c r="GZ307">
        <v>2.40723</v>
      </c>
      <c r="HA307">
        <v>34.6006</v>
      </c>
      <c r="HB307">
        <v>15.0514</v>
      </c>
      <c r="HC307">
        <v>18</v>
      </c>
      <c r="HD307">
        <v>492.669</v>
      </c>
      <c r="HE307">
        <v>455.284</v>
      </c>
      <c r="HF307">
        <v>22.5559</v>
      </c>
      <c r="HG307">
        <v>25.3278</v>
      </c>
      <c r="HH307">
        <v>29.9999</v>
      </c>
      <c r="HI307">
        <v>25.1494</v>
      </c>
      <c r="HJ307">
        <v>25.2204</v>
      </c>
      <c r="HK307">
        <v>20.9365</v>
      </c>
      <c r="HL307">
        <v>40.6713</v>
      </c>
      <c r="HM307">
        <v>30.0828</v>
      </c>
      <c r="HN307">
        <v>22.5443</v>
      </c>
      <c r="HO307">
        <v>379.893</v>
      </c>
      <c r="HP307">
        <v>9.655150000000001</v>
      </c>
      <c r="HQ307">
        <v>101.126</v>
      </c>
      <c r="HR307">
        <v>102.093</v>
      </c>
    </row>
    <row r="308" spans="1:226">
      <c r="A308">
        <v>292</v>
      </c>
      <c r="B308">
        <v>1664296434.6</v>
      </c>
      <c r="C308">
        <v>3327.599999904633</v>
      </c>
      <c r="D308" t="s">
        <v>946</v>
      </c>
      <c r="E308" t="s">
        <v>947</v>
      </c>
      <c r="F308">
        <v>5</v>
      </c>
      <c r="G308" t="s">
        <v>353</v>
      </c>
      <c r="H308" t="s">
        <v>941</v>
      </c>
      <c r="I308">
        <v>1664296427.1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402.3490365656824</v>
      </c>
      <c r="AK308">
        <v>384.0349757575758</v>
      </c>
      <c r="AL308">
        <v>-1.914987125150519</v>
      </c>
      <c r="AM308">
        <v>63.51029984429901</v>
      </c>
      <c r="AN308">
        <f>(AP308 - AO308 + BO308*1E3/(8.314*(BQ308+273.15)) * AR308/BN308 * AQ308) * BN308/(100*BB308) * 1000/(1000 - AP308)</f>
        <v>0</v>
      </c>
      <c r="AO308">
        <v>9.642110198884298</v>
      </c>
      <c r="AP308">
        <v>18.48464395604396</v>
      </c>
      <c r="AQ308">
        <v>-8.094773961668576E-05</v>
      </c>
      <c r="AR308">
        <v>96.84908584561637</v>
      </c>
      <c r="AS308">
        <v>2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1664296427.1</v>
      </c>
      <c r="BH308">
        <v>385.7148888888889</v>
      </c>
      <c r="BI308">
        <v>409.416</v>
      </c>
      <c r="BJ308">
        <v>18.51565925925926</v>
      </c>
      <c r="BK308">
        <v>9.63330148148148</v>
      </c>
      <c r="BL308">
        <v>382.6095185185185</v>
      </c>
      <c r="BM308">
        <v>18.31352222222222</v>
      </c>
      <c r="BN308">
        <v>500.0559629629629</v>
      </c>
      <c r="BO308">
        <v>91.09484814814816</v>
      </c>
      <c r="BP308">
        <v>0.09983898518518518</v>
      </c>
      <c r="BQ308">
        <v>25.57751111111111</v>
      </c>
      <c r="BR308">
        <v>25.06867037037037</v>
      </c>
      <c r="BS308">
        <v>999.9000000000001</v>
      </c>
      <c r="BT308">
        <v>0</v>
      </c>
      <c r="BU308">
        <v>0</v>
      </c>
      <c r="BV308">
        <v>10002.54703703703</v>
      </c>
      <c r="BW308">
        <v>0</v>
      </c>
      <c r="BX308">
        <v>8.344889999999999</v>
      </c>
      <c r="BY308">
        <v>-23.7011962962963</v>
      </c>
      <c r="BZ308">
        <v>392.9914074074075</v>
      </c>
      <c r="CA308">
        <v>413.3984074074074</v>
      </c>
      <c r="CB308">
        <v>8.882366666666668</v>
      </c>
      <c r="CC308">
        <v>409.416</v>
      </c>
      <c r="CD308">
        <v>9.63330148148148</v>
      </c>
      <c r="CE308">
        <v>1.686681481481481</v>
      </c>
      <c r="CF308">
        <v>0.8775441111111112</v>
      </c>
      <c r="CG308">
        <v>14.7743962962963</v>
      </c>
      <c r="CH308">
        <v>5.027615555555554</v>
      </c>
      <c r="CI308">
        <v>2000</v>
      </c>
      <c r="CJ308">
        <v>0.9800043333333333</v>
      </c>
      <c r="CK308">
        <v>0.01999528888888889</v>
      </c>
      <c r="CL308">
        <v>0</v>
      </c>
      <c r="CM308">
        <v>826.4588888888889</v>
      </c>
      <c r="CN308">
        <v>5.000560000000001</v>
      </c>
      <c r="CO308">
        <v>16428.38148148148</v>
      </c>
      <c r="CP308">
        <v>17294.89259259259</v>
      </c>
      <c r="CQ308">
        <v>37.44655555555556</v>
      </c>
      <c r="CR308">
        <v>37.94166666666666</v>
      </c>
      <c r="CS308">
        <v>36.94655555555556</v>
      </c>
      <c r="CT308">
        <v>36.86092592592593</v>
      </c>
      <c r="CU308">
        <v>38.3077037037037</v>
      </c>
      <c r="CV308">
        <v>1955.109259259259</v>
      </c>
      <c r="CW308">
        <v>39.89074074074075</v>
      </c>
      <c r="CX308">
        <v>0</v>
      </c>
      <c r="CY308">
        <v>1664296450.5</v>
      </c>
      <c r="CZ308">
        <v>0</v>
      </c>
      <c r="DA308">
        <v>0</v>
      </c>
      <c r="DB308" t="s">
        <v>356</v>
      </c>
      <c r="DC308">
        <v>1663861122</v>
      </c>
      <c r="DD308">
        <v>1663861125</v>
      </c>
      <c r="DE308">
        <v>0</v>
      </c>
      <c r="DF308">
        <v>-0.287</v>
      </c>
      <c r="DG308">
        <v>-0.004</v>
      </c>
      <c r="DH308">
        <v>3.172</v>
      </c>
      <c r="DI308">
        <v>0.178</v>
      </c>
      <c r="DJ308">
        <v>400</v>
      </c>
      <c r="DK308">
        <v>17</v>
      </c>
      <c r="DL308">
        <v>0.18</v>
      </c>
      <c r="DM308">
        <v>0.07000000000000001</v>
      </c>
      <c r="DN308">
        <v>-26.31080243902439</v>
      </c>
      <c r="DO308">
        <v>53.74795191637637</v>
      </c>
      <c r="DP308">
        <v>5.797937713279372</v>
      </c>
      <c r="DQ308">
        <v>0</v>
      </c>
      <c r="DR308">
        <v>8.916615121951219</v>
      </c>
      <c r="DS308">
        <v>-0.5384749128919726</v>
      </c>
      <c r="DT308">
        <v>0.05552107431667558</v>
      </c>
      <c r="DU308">
        <v>0</v>
      </c>
      <c r="DV308">
        <v>0</v>
      </c>
      <c r="DW308">
        <v>2</v>
      </c>
      <c r="DX308" t="s">
        <v>357</v>
      </c>
      <c r="DY308">
        <v>2.98082</v>
      </c>
      <c r="DZ308">
        <v>2.72833</v>
      </c>
      <c r="EA308">
        <v>0.07950210000000001</v>
      </c>
      <c r="EB308">
        <v>0.0825463</v>
      </c>
      <c r="EC308">
        <v>0.0902732</v>
      </c>
      <c r="ED308">
        <v>0.0564967</v>
      </c>
      <c r="EE308">
        <v>27680.8</v>
      </c>
      <c r="EF308">
        <v>27173.1</v>
      </c>
      <c r="EG308">
        <v>30596</v>
      </c>
      <c r="EH308">
        <v>29858.3</v>
      </c>
      <c r="EI308">
        <v>38397.9</v>
      </c>
      <c r="EJ308">
        <v>37102.1</v>
      </c>
      <c r="EK308">
        <v>46787.8</v>
      </c>
      <c r="EL308">
        <v>44397.2</v>
      </c>
      <c r="EM308">
        <v>1.896</v>
      </c>
      <c r="EN308">
        <v>1.88185</v>
      </c>
      <c r="EO308">
        <v>0.0755489</v>
      </c>
      <c r="EP308">
        <v>0</v>
      </c>
      <c r="EQ308">
        <v>23.8145</v>
      </c>
      <c r="ER308">
        <v>999.9</v>
      </c>
      <c r="ES308">
        <v>36.4</v>
      </c>
      <c r="ET308">
        <v>29.9</v>
      </c>
      <c r="EU308">
        <v>16.9254</v>
      </c>
      <c r="EV308">
        <v>63.7354</v>
      </c>
      <c r="EW308">
        <v>24.5393</v>
      </c>
      <c r="EX308">
        <v>1</v>
      </c>
      <c r="EY308">
        <v>-0.131608</v>
      </c>
      <c r="EZ308">
        <v>1.63998</v>
      </c>
      <c r="FA308">
        <v>20.2363</v>
      </c>
      <c r="FB308">
        <v>5.23226</v>
      </c>
      <c r="FC308">
        <v>11.968</v>
      </c>
      <c r="FD308">
        <v>4.97115</v>
      </c>
      <c r="FE308">
        <v>3.28965</v>
      </c>
      <c r="FF308">
        <v>9999</v>
      </c>
      <c r="FG308">
        <v>9999</v>
      </c>
      <c r="FH308">
        <v>9999</v>
      </c>
      <c r="FI308">
        <v>377.8</v>
      </c>
      <c r="FJ308">
        <v>4.97273</v>
      </c>
      <c r="FK308">
        <v>1.87698</v>
      </c>
      <c r="FL308">
        <v>1.875</v>
      </c>
      <c r="FM308">
        <v>1.87788</v>
      </c>
      <c r="FN308">
        <v>1.87458</v>
      </c>
      <c r="FO308">
        <v>1.8782</v>
      </c>
      <c r="FP308">
        <v>1.87531</v>
      </c>
      <c r="FQ308">
        <v>1.87638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3.077</v>
      </c>
      <c r="GF308">
        <v>0.2015</v>
      </c>
      <c r="GG308">
        <v>1.777354642861949</v>
      </c>
      <c r="GH308">
        <v>0.004141656873719072</v>
      </c>
      <c r="GI308">
        <v>-1.960372967482991E-06</v>
      </c>
      <c r="GJ308">
        <v>5.42736388890357E-10</v>
      </c>
      <c r="GK308">
        <v>-0.009777689371679627</v>
      </c>
      <c r="GL308">
        <v>0.002273355880072555</v>
      </c>
      <c r="GM308">
        <v>0.000541358641816816</v>
      </c>
      <c r="GN308">
        <v>-1.836191331155658E-06</v>
      </c>
      <c r="GO308">
        <v>-0</v>
      </c>
      <c r="GP308">
        <v>2096</v>
      </c>
      <c r="GQ308">
        <v>1</v>
      </c>
      <c r="GR308">
        <v>23</v>
      </c>
      <c r="GS308">
        <v>7255.2</v>
      </c>
      <c r="GT308">
        <v>7255.2</v>
      </c>
      <c r="GU308">
        <v>1.01074</v>
      </c>
      <c r="GV308">
        <v>2.53784</v>
      </c>
      <c r="GW308">
        <v>1.39893</v>
      </c>
      <c r="GX308">
        <v>2.33643</v>
      </c>
      <c r="GY308">
        <v>1.44897</v>
      </c>
      <c r="GZ308">
        <v>2.36938</v>
      </c>
      <c r="HA308">
        <v>34.5777</v>
      </c>
      <c r="HB308">
        <v>15.0339</v>
      </c>
      <c r="HC308">
        <v>18</v>
      </c>
      <c r="HD308">
        <v>492.638</v>
      </c>
      <c r="HE308">
        <v>455.284</v>
      </c>
      <c r="HF308">
        <v>22.489</v>
      </c>
      <c r="HG308">
        <v>25.3282</v>
      </c>
      <c r="HH308">
        <v>30</v>
      </c>
      <c r="HI308">
        <v>25.1488</v>
      </c>
      <c r="HJ308">
        <v>25.2204</v>
      </c>
      <c r="HK308">
        <v>20.2015</v>
      </c>
      <c r="HL308">
        <v>40.6713</v>
      </c>
      <c r="HM308">
        <v>30.0828</v>
      </c>
      <c r="HN308">
        <v>22.4809</v>
      </c>
      <c r="HO308">
        <v>366.519</v>
      </c>
      <c r="HP308">
        <v>9.69627</v>
      </c>
      <c r="HQ308">
        <v>101.126</v>
      </c>
      <c r="HR308">
        <v>102.094</v>
      </c>
    </row>
    <row r="309" spans="1:226">
      <c r="A309">
        <v>293</v>
      </c>
      <c r="B309">
        <v>1664296439.6</v>
      </c>
      <c r="C309">
        <v>3332.599999904633</v>
      </c>
      <c r="D309" t="s">
        <v>948</v>
      </c>
      <c r="E309" t="s">
        <v>949</v>
      </c>
      <c r="F309">
        <v>5</v>
      </c>
      <c r="G309" t="s">
        <v>353</v>
      </c>
      <c r="H309" t="s">
        <v>941</v>
      </c>
      <c r="I309">
        <v>1664296431.814285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386.1863014586583</v>
      </c>
      <c r="AK309">
        <v>371.5338181818182</v>
      </c>
      <c r="AL309">
        <v>-2.574006121134952</v>
      </c>
      <c r="AM309">
        <v>63.51029984429901</v>
      </c>
      <c r="AN309">
        <f>(AP309 - AO309 + BO309*1E3/(8.314*(BQ309+273.15)) * AR309/BN309 * AQ309) * BN309/(100*BB309) * 1000/(1000 - AP309)</f>
        <v>0</v>
      </c>
      <c r="AO309">
        <v>9.641099878466092</v>
      </c>
      <c r="AP309">
        <v>18.45218351648353</v>
      </c>
      <c r="AQ309">
        <v>-0.007700212720342679</v>
      </c>
      <c r="AR309">
        <v>96.84908584561637</v>
      </c>
      <c r="AS309">
        <v>1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1664296431.814285</v>
      </c>
      <c r="BH309">
        <v>379.6919285714286</v>
      </c>
      <c r="BI309">
        <v>397.3887857142858</v>
      </c>
      <c r="BJ309">
        <v>18.49671785714286</v>
      </c>
      <c r="BK309">
        <v>9.644415714285712</v>
      </c>
      <c r="BL309">
        <v>376.6040357142857</v>
      </c>
      <c r="BM309">
        <v>18.29495714285714</v>
      </c>
      <c r="BN309">
        <v>500.0784642857143</v>
      </c>
      <c r="BO309">
        <v>91.09720714285713</v>
      </c>
      <c r="BP309">
        <v>0.09999662142857144</v>
      </c>
      <c r="BQ309">
        <v>25.54810714285714</v>
      </c>
      <c r="BR309">
        <v>25.05980714285715</v>
      </c>
      <c r="BS309">
        <v>999.9000000000002</v>
      </c>
      <c r="BT309">
        <v>0</v>
      </c>
      <c r="BU309">
        <v>0</v>
      </c>
      <c r="BV309">
        <v>10007.2325</v>
      </c>
      <c r="BW309">
        <v>0</v>
      </c>
      <c r="BX309">
        <v>8.280615357142857</v>
      </c>
      <c r="BY309">
        <v>-17.69681321428571</v>
      </c>
      <c r="BZ309">
        <v>386.8476428571428</v>
      </c>
      <c r="CA309">
        <v>401.2588214285714</v>
      </c>
      <c r="CB309">
        <v>8.852302857142856</v>
      </c>
      <c r="CC309">
        <v>397.3887857142858</v>
      </c>
      <c r="CD309">
        <v>9.644415714285712</v>
      </c>
      <c r="CE309">
        <v>1.684999285714286</v>
      </c>
      <c r="CF309">
        <v>0.8785792857142857</v>
      </c>
      <c r="CG309">
        <v>14.75891071428572</v>
      </c>
      <c r="CH309">
        <v>5.044568928571429</v>
      </c>
      <c r="CI309">
        <v>2000.006785714286</v>
      </c>
      <c r="CJ309">
        <v>0.9800044642857141</v>
      </c>
      <c r="CK309">
        <v>0.01999515357142857</v>
      </c>
      <c r="CL309">
        <v>0</v>
      </c>
      <c r="CM309">
        <v>822.4471071428571</v>
      </c>
      <c r="CN309">
        <v>5.000560000000001</v>
      </c>
      <c r="CO309">
        <v>16349.13928571428</v>
      </c>
      <c r="CP309">
        <v>17294.94285714285</v>
      </c>
      <c r="CQ309">
        <v>37.39928571428571</v>
      </c>
      <c r="CR309">
        <v>37.937</v>
      </c>
      <c r="CS309">
        <v>36.97071428571429</v>
      </c>
      <c r="CT309">
        <v>36.86585714285714</v>
      </c>
      <c r="CU309">
        <v>38.31457142857143</v>
      </c>
      <c r="CV309">
        <v>1955.116071428571</v>
      </c>
      <c r="CW309">
        <v>39.8907142857143</v>
      </c>
      <c r="CX309">
        <v>0</v>
      </c>
      <c r="CY309">
        <v>1664296455.9</v>
      </c>
      <c r="CZ309">
        <v>0</v>
      </c>
      <c r="DA309">
        <v>0</v>
      </c>
      <c r="DB309" t="s">
        <v>356</v>
      </c>
      <c r="DC309">
        <v>1663861122</v>
      </c>
      <c r="DD309">
        <v>1663861125</v>
      </c>
      <c r="DE309">
        <v>0</v>
      </c>
      <c r="DF309">
        <v>-0.287</v>
      </c>
      <c r="DG309">
        <v>-0.004</v>
      </c>
      <c r="DH309">
        <v>3.172</v>
      </c>
      <c r="DI309">
        <v>0.178</v>
      </c>
      <c r="DJ309">
        <v>400</v>
      </c>
      <c r="DK309">
        <v>17</v>
      </c>
      <c r="DL309">
        <v>0.18</v>
      </c>
      <c r="DM309">
        <v>0.07000000000000001</v>
      </c>
      <c r="DN309">
        <v>-20.86271675</v>
      </c>
      <c r="DO309">
        <v>77.61390697936214</v>
      </c>
      <c r="DP309">
        <v>7.541277142155162</v>
      </c>
      <c r="DQ309">
        <v>0</v>
      </c>
      <c r="DR309">
        <v>8.8697675</v>
      </c>
      <c r="DS309">
        <v>-0.3601222514071314</v>
      </c>
      <c r="DT309">
        <v>0.03657626988567878</v>
      </c>
      <c r="DU309">
        <v>0</v>
      </c>
      <c r="DV309">
        <v>0</v>
      </c>
      <c r="DW309">
        <v>2</v>
      </c>
      <c r="DX309" t="s">
        <v>357</v>
      </c>
      <c r="DY309">
        <v>2.98108</v>
      </c>
      <c r="DZ309">
        <v>2.72838</v>
      </c>
      <c r="EA309">
        <v>0.0774352</v>
      </c>
      <c r="EB309">
        <v>0.0798543</v>
      </c>
      <c r="EC309">
        <v>0.09015479999999999</v>
      </c>
      <c r="ED309">
        <v>0.0564665</v>
      </c>
      <c r="EE309">
        <v>27743.2</v>
      </c>
      <c r="EF309">
        <v>27252.9</v>
      </c>
      <c r="EG309">
        <v>30596.3</v>
      </c>
      <c r="EH309">
        <v>29858.4</v>
      </c>
      <c r="EI309">
        <v>38403.2</v>
      </c>
      <c r="EJ309">
        <v>37103.4</v>
      </c>
      <c r="EK309">
        <v>46788.2</v>
      </c>
      <c r="EL309">
        <v>44397.4</v>
      </c>
      <c r="EM309">
        <v>1.89625</v>
      </c>
      <c r="EN309">
        <v>1.88175</v>
      </c>
      <c r="EO309">
        <v>0.07473680000000001</v>
      </c>
      <c r="EP309">
        <v>0</v>
      </c>
      <c r="EQ309">
        <v>23.8101</v>
      </c>
      <c r="ER309">
        <v>999.9</v>
      </c>
      <c r="ES309">
        <v>36.4</v>
      </c>
      <c r="ET309">
        <v>29.9</v>
      </c>
      <c r="EU309">
        <v>16.926</v>
      </c>
      <c r="EV309">
        <v>63.2654</v>
      </c>
      <c r="EW309">
        <v>24.4471</v>
      </c>
      <c r="EX309">
        <v>1</v>
      </c>
      <c r="EY309">
        <v>-0.131603</v>
      </c>
      <c r="EZ309">
        <v>1.63675</v>
      </c>
      <c r="FA309">
        <v>20.2362</v>
      </c>
      <c r="FB309">
        <v>5.23182</v>
      </c>
      <c r="FC309">
        <v>11.968</v>
      </c>
      <c r="FD309">
        <v>4.9711</v>
      </c>
      <c r="FE309">
        <v>3.28965</v>
      </c>
      <c r="FF309">
        <v>9999</v>
      </c>
      <c r="FG309">
        <v>9999</v>
      </c>
      <c r="FH309">
        <v>9999</v>
      </c>
      <c r="FI309">
        <v>377.8</v>
      </c>
      <c r="FJ309">
        <v>4.97274</v>
      </c>
      <c r="FK309">
        <v>1.87694</v>
      </c>
      <c r="FL309">
        <v>1.875</v>
      </c>
      <c r="FM309">
        <v>1.87782</v>
      </c>
      <c r="FN309">
        <v>1.87455</v>
      </c>
      <c r="FO309">
        <v>1.87819</v>
      </c>
      <c r="FP309">
        <v>1.8753</v>
      </c>
      <c r="FQ309">
        <v>1.87637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3.041</v>
      </c>
      <c r="GF309">
        <v>0.2008</v>
      </c>
      <c r="GG309">
        <v>1.777354642861949</v>
      </c>
      <c r="GH309">
        <v>0.004141656873719072</v>
      </c>
      <c r="GI309">
        <v>-1.960372967482991E-06</v>
      </c>
      <c r="GJ309">
        <v>5.42736388890357E-10</v>
      </c>
      <c r="GK309">
        <v>-0.009777689371679627</v>
      </c>
      <c r="GL309">
        <v>0.002273355880072555</v>
      </c>
      <c r="GM309">
        <v>0.000541358641816816</v>
      </c>
      <c r="GN309">
        <v>-1.836191331155658E-06</v>
      </c>
      <c r="GO309">
        <v>-0</v>
      </c>
      <c r="GP309">
        <v>2096</v>
      </c>
      <c r="GQ309">
        <v>1</v>
      </c>
      <c r="GR309">
        <v>23</v>
      </c>
      <c r="GS309">
        <v>7255.3</v>
      </c>
      <c r="GT309">
        <v>7255.2</v>
      </c>
      <c r="GU309">
        <v>0.974121</v>
      </c>
      <c r="GV309">
        <v>2.53418</v>
      </c>
      <c r="GW309">
        <v>1.39893</v>
      </c>
      <c r="GX309">
        <v>2.33643</v>
      </c>
      <c r="GY309">
        <v>1.44897</v>
      </c>
      <c r="GZ309">
        <v>2.39136</v>
      </c>
      <c r="HA309">
        <v>34.5777</v>
      </c>
      <c r="HB309">
        <v>15.0514</v>
      </c>
      <c r="HC309">
        <v>18</v>
      </c>
      <c r="HD309">
        <v>492.775</v>
      </c>
      <c r="HE309">
        <v>455.221</v>
      </c>
      <c r="HF309">
        <v>22.4317</v>
      </c>
      <c r="HG309">
        <v>25.3299</v>
      </c>
      <c r="HH309">
        <v>30</v>
      </c>
      <c r="HI309">
        <v>25.1488</v>
      </c>
      <c r="HJ309">
        <v>25.2204</v>
      </c>
      <c r="HK309">
        <v>19.534</v>
      </c>
      <c r="HL309">
        <v>40.3641</v>
      </c>
      <c r="HM309">
        <v>29.7009</v>
      </c>
      <c r="HN309">
        <v>22.4197</v>
      </c>
      <c r="HO309">
        <v>346.484</v>
      </c>
      <c r="HP309">
        <v>9.759029999999999</v>
      </c>
      <c r="HQ309">
        <v>101.127</v>
      </c>
      <c r="HR309">
        <v>102.094</v>
      </c>
    </row>
    <row r="310" spans="1:226">
      <c r="A310">
        <v>294</v>
      </c>
      <c r="B310">
        <v>1664296444.6</v>
      </c>
      <c r="C310">
        <v>3337.599999904633</v>
      </c>
      <c r="D310" t="s">
        <v>950</v>
      </c>
      <c r="E310" t="s">
        <v>951</v>
      </c>
      <c r="F310">
        <v>5</v>
      </c>
      <c r="G310" t="s">
        <v>353</v>
      </c>
      <c r="H310" t="s">
        <v>941</v>
      </c>
      <c r="I310">
        <v>1664296437.1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369.4684055280979</v>
      </c>
      <c r="AK310">
        <v>357.2732484848484</v>
      </c>
      <c r="AL310">
        <v>-2.893057825020097</v>
      </c>
      <c r="AM310">
        <v>63.51029984429901</v>
      </c>
      <c r="AN310">
        <f>(AP310 - AO310 + BO310*1E3/(8.314*(BQ310+273.15)) * AR310/BN310 * AQ310) * BN310/(100*BB310) * 1000/(1000 - AP310)</f>
        <v>0</v>
      </c>
      <c r="AO310">
        <v>9.629488130671291</v>
      </c>
      <c r="AP310">
        <v>18.40143186813188</v>
      </c>
      <c r="AQ310">
        <v>-0.00929179822377405</v>
      </c>
      <c r="AR310">
        <v>96.84908584561637</v>
      </c>
      <c r="AS310">
        <v>1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1664296437.1</v>
      </c>
      <c r="BH310">
        <v>369.0065925925926</v>
      </c>
      <c r="BI310">
        <v>380.9258518518517</v>
      </c>
      <c r="BJ310">
        <v>18.46228888888889</v>
      </c>
      <c r="BK310">
        <v>9.640824074074075</v>
      </c>
      <c r="BL310">
        <v>365.9497407407408</v>
      </c>
      <c r="BM310">
        <v>18.26121851851852</v>
      </c>
      <c r="BN310">
        <v>500.0801481481481</v>
      </c>
      <c r="BO310">
        <v>91.09941111111112</v>
      </c>
      <c r="BP310">
        <v>0.09995605925925925</v>
      </c>
      <c r="BQ310">
        <v>25.51753703703704</v>
      </c>
      <c r="BR310">
        <v>25.04934814814814</v>
      </c>
      <c r="BS310">
        <v>999.9000000000001</v>
      </c>
      <c r="BT310">
        <v>0</v>
      </c>
      <c r="BU310">
        <v>0</v>
      </c>
      <c r="BV310">
        <v>10005.0262962963</v>
      </c>
      <c r="BW310">
        <v>0</v>
      </c>
      <c r="BX310">
        <v>8.259128148148148</v>
      </c>
      <c r="BY310">
        <v>-11.91920185185185</v>
      </c>
      <c r="BZ310">
        <v>375.9478888888888</v>
      </c>
      <c r="CA310">
        <v>384.634037037037</v>
      </c>
      <c r="CB310">
        <v>8.821467407407408</v>
      </c>
      <c r="CC310">
        <v>380.9258518518517</v>
      </c>
      <c r="CD310">
        <v>9.640824074074075</v>
      </c>
      <c r="CE310">
        <v>1.681903703703704</v>
      </c>
      <c r="CF310">
        <v>0.8782733703703705</v>
      </c>
      <c r="CG310">
        <v>14.73038888888889</v>
      </c>
      <c r="CH310">
        <v>5.039568148148148</v>
      </c>
      <c r="CI310">
        <v>1999.997407407407</v>
      </c>
      <c r="CJ310">
        <v>0.9800044444444443</v>
      </c>
      <c r="CK310">
        <v>0.01999517407407407</v>
      </c>
      <c r="CL310">
        <v>0</v>
      </c>
      <c r="CM310">
        <v>816.740740740741</v>
      </c>
      <c r="CN310">
        <v>5.000560000000001</v>
      </c>
      <c r="CO310">
        <v>16237.08518518518</v>
      </c>
      <c r="CP310">
        <v>17294.87777777778</v>
      </c>
      <c r="CQ310">
        <v>37.33766666666666</v>
      </c>
      <c r="CR310">
        <v>37.937</v>
      </c>
      <c r="CS310">
        <v>37.01355555555556</v>
      </c>
      <c r="CT310">
        <v>36.89788888888889</v>
      </c>
      <c r="CU310">
        <v>38.31696296296296</v>
      </c>
      <c r="CV310">
        <v>1955.106666666667</v>
      </c>
      <c r="CW310">
        <v>39.89074074074075</v>
      </c>
      <c r="CX310">
        <v>0</v>
      </c>
      <c r="CY310">
        <v>1664296460.7</v>
      </c>
      <c r="CZ310">
        <v>0</v>
      </c>
      <c r="DA310">
        <v>0</v>
      </c>
      <c r="DB310" t="s">
        <v>356</v>
      </c>
      <c r="DC310">
        <v>1663861122</v>
      </c>
      <c r="DD310">
        <v>1663861125</v>
      </c>
      <c r="DE310">
        <v>0</v>
      </c>
      <c r="DF310">
        <v>-0.287</v>
      </c>
      <c r="DG310">
        <v>-0.004</v>
      </c>
      <c r="DH310">
        <v>3.172</v>
      </c>
      <c r="DI310">
        <v>0.178</v>
      </c>
      <c r="DJ310">
        <v>400</v>
      </c>
      <c r="DK310">
        <v>17</v>
      </c>
      <c r="DL310">
        <v>0.18</v>
      </c>
      <c r="DM310">
        <v>0.07000000000000001</v>
      </c>
      <c r="DN310">
        <v>-16.386988</v>
      </c>
      <c r="DO310">
        <v>69.9899110694184</v>
      </c>
      <c r="DP310">
        <v>6.874239626776986</v>
      </c>
      <c r="DQ310">
        <v>0</v>
      </c>
      <c r="DR310">
        <v>8.84261525</v>
      </c>
      <c r="DS310">
        <v>-0.3162777861163575</v>
      </c>
      <c r="DT310">
        <v>0.0317427145174685</v>
      </c>
      <c r="DU310">
        <v>0</v>
      </c>
      <c r="DV310">
        <v>0</v>
      </c>
      <c r="DW310">
        <v>2</v>
      </c>
      <c r="DX310" t="s">
        <v>357</v>
      </c>
      <c r="DY310">
        <v>2.98083</v>
      </c>
      <c r="DZ310">
        <v>2.72839</v>
      </c>
      <c r="EA310">
        <v>0.0750596</v>
      </c>
      <c r="EB310">
        <v>0.07708</v>
      </c>
      <c r="EC310">
        <v>0.089991</v>
      </c>
      <c r="ED310">
        <v>0.0566792</v>
      </c>
      <c r="EE310">
        <v>27815</v>
      </c>
      <c r="EF310">
        <v>27335.2</v>
      </c>
      <c r="EG310">
        <v>30596.6</v>
      </c>
      <c r="EH310">
        <v>29858.5</v>
      </c>
      <c r="EI310">
        <v>38410.4</v>
      </c>
      <c r="EJ310">
        <v>37094.6</v>
      </c>
      <c r="EK310">
        <v>46788.7</v>
      </c>
      <c r="EL310">
        <v>44397.3</v>
      </c>
      <c r="EM310">
        <v>1.89625</v>
      </c>
      <c r="EN310">
        <v>1.88195</v>
      </c>
      <c r="EO310">
        <v>0.0745729</v>
      </c>
      <c r="EP310">
        <v>0</v>
      </c>
      <c r="EQ310">
        <v>23.8051</v>
      </c>
      <c r="ER310">
        <v>999.9</v>
      </c>
      <c r="ES310">
        <v>36.4</v>
      </c>
      <c r="ET310">
        <v>29.9</v>
      </c>
      <c r="EU310">
        <v>16.9239</v>
      </c>
      <c r="EV310">
        <v>63.9054</v>
      </c>
      <c r="EW310">
        <v>24.5753</v>
      </c>
      <c r="EX310">
        <v>1</v>
      </c>
      <c r="EY310">
        <v>-0.131687</v>
      </c>
      <c r="EZ310">
        <v>1.57714</v>
      </c>
      <c r="FA310">
        <v>20.2371</v>
      </c>
      <c r="FB310">
        <v>5.23152</v>
      </c>
      <c r="FC310">
        <v>11.968</v>
      </c>
      <c r="FD310">
        <v>4.971</v>
      </c>
      <c r="FE310">
        <v>3.28955</v>
      </c>
      <c r="FF310">
        <v>9999</v>
      </c>
      <c r="FG310">
        <v>9999</v>
      </c>
      <c r="FH310">
        <v>9999</v>
      </c>
      <c r="FI310">
        <v>377.8</v>
      </c>
      <c r="FJ310">
        <v>4.97273</v>
      </c>
      <c r="FK310">
        <v>1.87693</v>
      </c>
      <c r="FL310">
        <v>1.87501</v>
      </c>
      <c r="FM310">
        <v>1.87783</v>
      </c>
      <c r="FN310">
        <v>1.87456</v>
      </c>
      <c r="FO310">
        <v>1.8782</v>
      </c>
      <c r="FP310">
        <v>1.8753</v>
      </c>
      <c r="FQ310">
        <v>1.87637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2.999</v>
      </c>
      <c r="GF310">
        <v>0.1998</v>
      </c>
      <c r="GG310">
        <v>1.777354642861949</v>
      </c>
      <c r="GH310">
        <v>0.004141656873719072</v>
      </c>
      <c r="GI310">
        <v>-1.960372967482991E-06</v>
      </c>
      <c r="GJ310">
        <v>5.42736388890357E-10</v>
      </c>
      <c r="GK310">
        <v>-0.009777689371679627</v>
      </c>
      <c r="GL310">
        <v>0.002273355880072555</v>
      </c>
      <c r="GM310">
        <v>0.000541358641816816</v>
      </c>
      <c r="GN310">
        <v>-1.836191331155658E-06</v>
      </c>
      <c r="GO310">
        <v>-0</v>
      </c>
      <c r="GP310">
        <v>2096</v>
      </c>
      <c r="GQ310">
        <v>1</v>
      </c>
      <c r="GR310">
        <v>23</v>
      </c>
      <c r="GS310">
        <v>7255.4</v>
      </c>
      <c r="GT310">
        <v>7255.3</v>
      </c>
      <c r="GU310">
        <v>0.939941</v>
      </c>
      <c r="GV310">
        <v>2.53784</v>
      </c>
      <c r="GW310">
        <v>1.39893</v>
      </c>
      <c r="GX310">
        <v>2.33643</v>
      </c>
      <c r="GY310">
        <v>1.44897</v>
      </c>
      <c r="GZ310">
        <v>2.34375</v>
      </c>
      <c r="HA310">
        <v>34.5777</v>
      </c>
      <c r="HB310">
        <v>15.0339</v>
      </c>
      <c r="HC310">
        <v>18</v>
      </c>
      <c r="HD310">
        <v>492.775</v>
      </c>
      <c r="HE310">
        <v>455.34</v>
      </c>
      <c r="HF310">
        <v>22.3797</v>
      </c>
      <c r="HG310">
        <v>25.3299</v>
      </c>
      <c r="HH310">
        <v>29.9999</v>
      </c>
      <c r="HI310">
        <v>25.1488</v>
      </c>
      <c r="HJ310">
        <v>25.2197</v>
      </c>
      <c r="HK310">
        <v>18.7806</v>
      </c>
      <c r="HL310">
        <v>39.7625</v>
      </c>
      <c r="HM310">
        <v>29.7009</v>
      </c>
      <c r="HN310">
        <v>22.3788</v>
      </c>
      <c r="HO310">
        <v>333.124</v>
      </c>
      <c r="HP310">
        <v>9.83597</v>
      </c>
      <c r="HQ310">
        <v>101.129</v>
      </c>
      <c r="HR310">
        <v>102.094</v>
      </c>
    </row>
    <row r="311" spans="1:226">
      <c r="A311">
        <v>295</v>
      </c>
      <c r="B311">
        <v>1664296449.6</v>
      </c>
      <c r="C311">
        <v>3342.599999904633</v>
      </c>
      <c r="D311" t="s">
        <v>952</v>
      </c>
      <c r="E311" t="s">
        <v>953</v>
      </c>
      <c r="F311">
        <v>5</v>
      </c>
      <c r="G311" t="s">
        <v>353</v>
      </c>
      <c r="H311" t="s">
        <v>941</v>
      </c>
      <c r="I311">
        <v>1664296441.814285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352.8077626410463</v>
      </c>
      <c r="AK311">
        <v>342.1972787878786</v>
      </c>
      <c r="AL311">
        <v>-3.032522546430748</v>
      </c>
      <c r="AM311">
        <v>63.51029984429901</v>
      </c>
      <c r="AN311">
        <f>(AP311 - AO311 + BO311*1E3/(8.314*(BQ311+273.15)) * AR311/BN311 * AQ311) * BN311/(100*BB311) * 1000/(1000 - AP311)</f>
        <v>0</v>
      </c>
      <c r="AO311">
        <v>9.703858004340217</v>
      </c>
      <c r="AP311">
        <v>18.39799670329671</v>
      </c>
      <c r="AQ311">
        <v>-0.006454789988480088</v>
      </c>
      <c r="AR311">
        <v>96.84908584561637</v>
      </c>
      <c r="AS311">
        <v>2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1664296441.814285</v>
      </c>
      <c r="BH311">
        <v>356.7718571428571</v>
      </c>
      <c r="BI311">
        <v>365.4845</v>
      </c>
      <c r="BJ311">
        <v>18.42928928571429</v>
      </c>
      <c r="BK311">
        <v>9.668208928571428</v>
      </c>
      <c r="BL311">
        <v>353.7509285714286</v>
      </c>
      <c r="BM311">
        <v>18.22886428571428</v>
      </c>
      <c r="BN311">
        <v>500.07775</v>
      </c>
      <c r="BO311">
        <v>91.09974285714286</v>
      </c>
      <c r="BP311">
        <v>0.09997964999999999</v>
      </c>
      <c r="BQ311">
        <v>25.48954642857143</v>
      </c>
      <c r="BR311">
        <v>25.03746428571428</v>
      </c>
      <c r="BS311">
        <v>999.9000000000002</v>
      </c>
      <c r="BT311">
        <v>0</v>
      </c>
      <c r="BU311">
        <v>0</v>
      </c>
      <c r="BV311">
        <v>10000.87285714286</v>
      </c>
      <c r="BW311">
        <v>0</v>
      </c>
      <c r="BX311">
        <v>8.32701</v>
      </c>
      <c r="BY311">
        <v>-8.712590357142856</v>
      </c>
      <c r="BZ311">
        <v>363.47075</v>
      </c>
      <c r="CA311">
        <v>369.0520714285714</v>
      </c>
      <c r="CB311">
        <v>8.761079999999998</v>
      </c>
      <c r="CC311">
        <v>365.4845</v>
      </c>
      <c r="CD311">
        <v>9.668208928571428</v>
      </c>
      <c r="CE311">
        <v>1.678903571428572</v>
      </c>
      <c r="CF311">
        <v>0.8807713214285714</v>
      </c>
      <c r="CG311">
        <v>14.70271785714286</v>
      </c>
      <c r="CH311">
        <v>5.080212499999999</v>
      </c>
      <c r="CI311">
        <v>2000.001428571428</v>
      </c>
      <c r="CJ311">
        <v>0.9800046785714284</v>
      </c>
      <c r="CK311">
        <v>0.01999493214285714</v>
      </c>
      <c r="CL311">
        <v>0</v>
      </c>
      <c r="CM311">
        <v>810.0779999999999</v>
      </c>
      <c r="CN311">
        <v>5.000560000000001</v>
      </c>
      <c r="CO311">
        <v>16106.40714285714</v>
      </c>
      <c r="CP311">
        <v>17294.92857142857</v>
      </c>
      <c r="CQ311">
        <v>37.28775</v>
      </c>
      <c r="CR311">
        <v>37.937</v>
      </c>
      <c r="CS311">
        <v>36.99746428571428</v>
      </c>
      <c r="CT311">
        <v>36.90375</v>
      </c>
      <c r="CU311">
        <v>38.31464285714286</v>
      </c>
      <c r="CV311">
        <v>1955.111071428571</v>
      </c>
      <c r="CW311">
        <v>39.89035714285716</v>
      </c>
      <c r="CX311">
        <v>0</v>
      </c>
      <c r="CY311">
        <v>1664296466.1</v>
      </c>
      <c r="CZ311">
        <v>0</v>
      </c>
      <c r="DA311">
        <v>0</v>
      </c>
      <c r="DB311" t="s">
        <v>356</v>
      </c>
      <c r="DC311">
        <v>1663861122</v>
      </c>
      <c r="DD311">
        <v>1663861125</v>
      </c>
      <c r="DE311">
        <v>0</v>
      </c>
      <c r="DF311">
        <v>-0.287</v>
      </c>
      <c r="DG311">
        <v>-0.004</v>
      </c>
      <c r="DH311">
        <v>3.172</v>
      </c>
      <c r="DI311">
        <v>0.178</v>
      </c>
      <c r="DJ311">
        <v>400</v>
      </c>
      <c r="DK311">
        <v>17</v>
      </c>
      <c r="DL311">
        <v>0.18</v>
      </c>
      <c r="DM311">
        <v>0.07000000000000001</v>
      </c>
      <c r="DN311">
        <v>-11.29315756097561</v>
      </c>
      <c r="DO311">
        <v>44.77651526132404</v>
      </c>
      <c r="DP311">
        <v>4.542001999370623</v>
      </c>
      <c r="DQ311">
        <v>0</v>
      </c>
      <c r="DR311">
        <v>8.793621707317072</v>
      </c>
      <c r="DS311">
        <v>-0.6762942857142764</v>
      </c>
      <c r="DT311">
        <v>0.07046313091990931</v>
      </c>
      <c r="DU311">
        <v>0</v>
      </c>
      <c r="DV311">
        <v>0</v>
      </c>
      <c r="DW311">
        <v>2</v>
      </c>
      <c r="DX311" t="s">
        <v>357</v>
      </c>
      <c r="DY311">
        <v>2.98102</v>
      </c>
      <c r="DZ311">
        <v>2.72837</v>
      </c>
      <c r="EA311">
        <v>0.07251150000000001</v>
      </c>
      <c r="EB311">
        <v>0.074242</v>
      </c>
      <c r="EC311">
        <v>0.0899842</v>
      </c>
      <c r="ED311">
        <v>0.0570129</v>
      </c>
      <c r="EE311">
        <v>27891.5</v>
      </c>
      <c r="EF311">
        <v>27419.2</v>
      </c>
      <c r="EG311">
        <v>30596.4</v>
      </c>
      <c r="EH311">
        <v>29858.5</v>
      </c>
      <c r="EI311">
        <v>38410.4</v>
      </c>
      <c r="EJ311">
        <v>37081.2</v>
      </c>
      <c r="EK311">
        <v>46788.6</v>
      </c>
      <c r="EL311">
        <v>44397.4</v>
      </c>
      <c r="EM311">
        <v>1.8958</v>
      </c>
      <c r="EN311">
        <v>1.88232</v>
      </c>
      <c r="EO311">
        <v>0.0747442</v>
      </c>
      <c r="EP311">
        <v>0</v>
      </c>
      <c r="EQ311">
        <v>23.7992</v>
      </c>
      <c r="ER311">
        <v>999.9</v>
      </c>
      <c r="ES311">
        <v>36.3</v>
      </c>
      <c r="ET311">
        <v>29.9</v>
      </c>
      <c r="EU311">
        <v>16.8784</v>
      </c>
      <c r="EV311">
        <v>63.6754</v>
      </c>
      <c r="EW311">
        <v>24.0585</v>
      </c>
      <c r="EX311">
        <v>1</v>
      </c>
      <c r="EY311">
        <v>-0.131758</v>
      </c>
      <c r="EZ311">
        <v>1.52275</v>
      </c>
      <c r="FA311">
        <v>20.2376</v>
      </c>
      <c r="FB311">
        <v>5.23122</v>
      </c>
      <c r="FC311">
        <v>11.968</v>
      </c>
      <c r="FD311">
        <v>4.97115</v>
      </c>
      <c r="FE311">
        <v>3.2895</v>
      </c>
      <c r="FF311">
        <v>9999</v>
      </c>
      <c r="FG311">
        <v>9999</v>
      </c>
      <c r="FH311">
        <v>9999</v>
      </c>
      <c r="FI311">
        <v>377.8</v>
      </c>
      <c r="FJ311">
        <v>4.97273</v>
      </c>
      <c r="FK311">
        <v>1.87691</v>
      </c>
      <c r="FL311">
        <v>1.875</v>
      </c>
      <c r="FM311">
        <v>1.87782</v>
      </c>
      <c r="FN311">
        <v>1.87455</v>
      </c>
      <c r="FO311">
        <v>1.87819</v>
      </c>
      <c r="FP311">
        <v>1.87529</v>
      </c>
      <c r="FQ311">
        <v>1.87637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2.955</v>
      </c>
      <c r="GF311">
        <v>0.1998</v>
      </c>
      <c r="GG311">
        <v>1.777354642861949</v>
      </c>
      <c r="GH311">
        <v>0.004141656873719072</v>
      </c>
      <c r="GI311">
        <v>-1.960372967482991E-06</v>
      </c>
      <c r="GJ311">
        <v>5.42736388890357E-10</v>
      </c>
      <c r="GK311">
        <v>-0.009777689371679627</v>
      </c>
      <c r="GL311">
        <v>0.002273355880072555</v>
      </c>
      <c r="GM311">
        <v>0.000541358641816816</v>
      </c>
      <c r="GN311">
        <v>-1.836191331155658E-06</v>
      </c>
      <c r="GO311">
        <v>-0</v>
      </c>
      <c r="GP311">
        <v>2096</v>
      </c>
      <c r="GQ311">
        <v>1</v>
      </c>
      <c r="GR311">
        <v>23</v>
      </c>
      <c r="GS311">
        <v>7255.5</v>
      </c>
      <c r="GT311">
        <v>7255.4</v>
      </c>
      <c r="GU311">
        <v>0.90332</v>
      </c>
      <c r="GV311">
        <v>2.53784</v>
      </c>
      <c r="GW311">
        <v>1.39893</v>
      </c>
      <c r="GX311">
        <v>2.33643</v>
      </c>
      <c r="GY311">
        <v>1.44897</v>
      </c>
      <c r="GZ311">
        <v>2.37427</v>
      </c>
      <c r="HA311">
        <v>34.5777</v>
      </c>
      <c r="HB311">
        <v>15.0426</v>
      </c>
      <c r="HC311">
        <v>18</v>
      </c>
      <c r="HD311">
        <v>492.529</v>
      </c>
      <c r="HE311">
        <v>455.581</v>
      </c>
      <c r="HF311">
        <v>22.3446</v>
      </c>
      <c r="HG311">
        <v>25.3309</v>
      </c>
      <c r="HH311">
        <v>29.9999</v>
      </c>
      <c r="HI311">
        <v>25.1488</v>
      </c>
      <c r="HJ311">
        <v>25.2204</v>
      </c>
      <c r="HK311">
        <v>18.1057</v>
      </c>
      <c r="HL311">
        <v>39.4622</v>
      </c>
      <c r="HM311">
        <v>29.322</v>
      </c>
      <c r="HN311">
        <v>22.3469</v>
      </c>
      <c r="HO311">
        <v>313.089</v>
      </c>
      <c r="HP311">
        <v>9.88021</v>
      </c>
      <c r="HQ311">
        <v>101.128</v>
      </c>
      <c r="HR311">
        <v>102.094</v>
      </c>
    </row>
    <row r="312" spans="1:226">
      <c r="A312">
        <v>296</v>
      </c>
      <c r="B312">
        <v>1664296454.6</v>
      </c>
      <c r="C312">
        <v>3347.599999904633</v>
      </c>
      <c r="D312" t="s">
        <v>954</v>
      </c>
      <c r="E312" t="s">
        <v>955</v>
      </c>
      <c r="F312">
        <v>5</v>
      </c>
      <c r="G312" t="s">
        <v>353</v>
      </c>
      <c r="H312" t="s">
        <v>941</v>
      </c>
      <c r="I312">
        <v>1664296447.1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336.0117723754274</v>
      </c>
      <c r="AK312">
        <v>326.8130060606061</v>
      </c>
      <c r="AL312">
        <v>-3.082132039665754</v>
      </c>
      <c r="AM312">
        <v>63.51029984429901</v>
      </c>
      <c r="AN312">
        <f>(AP312 - AO312 + BO312*1E3/(8.314*(BQ312+273.15)) * AR312/BN312 * AQ312) * BN312/(100*BB312) * 1000/(1000 - AP312)</f>
        <v>0</v>
      </c>
      <c r="AO312">
        <v>9.77137916923289</v>
      </c>
      <c r="AP312">
        <v>18.39485494505496</v>
      </c>
      <c r="AQ312">
        <v>0.0003471818641643051</v>
      </c>
      <c r="AR312">
        <v>96.84908584561637</v>
      </c>
      <c r="AS312">
        <v>2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1664296447.1</v>
      </c>
      <c r="BH312">
        <v>341.7127037037038</v>
      </c>
      <c r="BI312">
        <v>347.9750740740741</v>
      </c>
      <c r="BJ312">
        <v>18.40465555555555</v>
      </c>
      <c r="BK312">
        <v>9.719516666666665</v>
      </c>
      <c r="BL312">
        <v>338.7364814814815</v>
      </c>
      <c r="BM312">
        <v>18.20471111111111</v>
      </c>
      <c r="BN312">
        <v>500.0769259259259</v>
      </c>
      <c r="BO312">
        <v>91.09966296296295</v>
      </c>
      <c r="BP312">
        <v>0.09997956296296297</v>
      </c>
      <c r="BQ312">
        <v>25.45984444444445</v>
      </c>
      <c r="BR312">
        <v>25.0267925925926</v>
      </c>
      <c r="BS312">
        <v>999.9000000000001</v>
      </c>
      <c r="BT312">
        <v>0</v>
      </c>
      <c r="BU312">
        <v>0</v>
      </c>
      <c r="BV312">
        <v>9995.095925925927</v>
      </c>
      <c r="BW312">
        <v>0</v>
      </c>
      <c r="BX312">
        <v>8.362407407407408</v>
      </c>
      <c r="BY312">
        <v>-6.262322592592592</v>
      </c>
      <c r="BZ312">
        <v>348.1198148148148</v>
      </c>
      <c r="CA312">
        <v>351.3894444444443</v>
      </c>
      <c r="CB312">
        <v>8.68514037037037</v>
      </c>
      <c r="CC312">
        <v>347.9750740740741</v>
      </c>
      <c r="CD312">
        <v>9.719516666666665</v>
      </c>
      <c r="CE312">
        <v>1.676658148148148</v>
      </c>
      <c r="CF312">
        <v>0.8854446666666669</v>
      </c>
      <c r="CG312">
        <v>14.68198888888889</v>
      </c>
      <c r="CH312">
        <v>5.15605074074074</v>
      </c>
      <c r="CI312">
        <v>1999.979259259259</v>
      </c>
      <c r="CJ312">
        <v>0.9800047777777776</v>
      </c>
      <c r="CK312">
        <v>0.01999482962962963</v>
      </c>
      <c r="CL312">
        <v>0</v>
      </c>
      <c r="CM312">
        <v>801.2565925925926</v>
      </c>
      <c r="CN312">
        <v>5.000560000000001</v>
      </c>
      <c r="CO312">
        <v>15931.97407407408</v>
      </c>
      <c r="CP312">
        <v>17294.75185185185</v>
      </c>
      <c r="CQ312">
        <v>37.27748148148148</v>
      </c>
      <c r="CR312">
        <v>37.937</v>
      </c>
      <c r="CS312">
        <v>37.00896296296296</v>
      </c>
      <c r="CT312">
        <v>36.90940740740741</v>
      </c>
      <c r="CU312">
        <v>38.30774074074074</v>
      </c>
      <c r="CV312">
        <v>1955.089259259259</v>
      </c>
      <c r="CW312">
        <v>39.89000000000001</v>
      </c>
      <c r="CX312">
        <v>0</v>
      </c>
      <c r="CY312">
        <v>1664296470.9</v>
      </c>
      <c r="CZ312">
        <v>0</v>
      </c>
      <c r="DA312">
        <v>0</v>
      </c>
      <c r="DB312" t="s">
        <v>356</v>
      </c>
      <c r="DC312">
        <v>1663861122</v>
      </c>
      <c r="DD312">
        <v>1663861125</v>
      </c>
      <c r="DE312">
        <v>0</v>
      </c>
      <c r="DF312">
        <v>-0.287</v>
      </c>
      <c r="DG312">
        <v>-0.004</v>
      </c>
      <c r="DH312">
        <v>3.172</v>
      </c>
      <c r="DI312">
        <v>0.178</v>
      </c>
      <c r="DJ312">
        <v>400</v>
      </c>
      <c r="DK312">
        <v>17</v>
      </c>
      <c r="DL312">
        <v>0.18</v>
      </c>
      <c r="DM312">
        <v>0.07000000000000001</v>
      </c>
      <c r="DN312">
        <v>-8.055315853658538</v>
      </c>
      <c r="DO312">
        <v>29.19191080139375</v>
      </c>
      <c r="DP312">
        <v>2.936370298698366</v>
      </c>
      <c r="DQ312">
        <v>0</v>
      </c>
      <c r="DR312">
        <v>8.732754634146341</v>
      </c>
      <c r="DS312">
        <v>-0.877676864111489</v>
      </c>
      <c r="DT312">
        <v>0.08826325396491971</v>
      </c>
      <c r="DU312">
        <v>0</v>
      </c>
      <c r="DV312">
        <v>0</v>
      </c>
      <c r="DW312">
        <v>2</v>
      </c>
      <c r="DX312" t="s">
        <v>357</v>
      </c>
      <c r="DY312">
        <v>2.98091</v>
      </c>
      <c r="DZ312">
        <v>2.72843</v>
      </c>
      <c r="EA312">
        <v>0.0698703</v>
      </c>
      <c r="EB312">
        <v>0.07135420000000001</v>
      </c>
      <c r="EC312">
        <v>0.08998340000000001</v>
      </c>
      <c r="ED312">
        <v>0.0572705</v>
      </c>
      <c r="EE312">
        <v>27971</v>
      </c>
      <c r="EF312">
        <v>27504.5</v>
      </c>
      <c r="EG312">
        <v>30596.6</v>
      </c>
      <c r="EH312">
        <v>29858.2</v>
      </c>
      <c r="EI312">
        <v>38410.6</v>
      </c>
      <c r="EJ312">
        <v>37070.5</v>
      </c>
      <c r="EK312">
        <v>46788.9</v>
      </c>
      <c r="EL312">
        <v>44397</v>
      </c>
      <c r="EM312">
        <v>1.89605</v>
      </c>
      <c r="EN312">
        <v>1.88197</v>
      </c>
      <c r="EO312">
        <v>0.07461379999999999</v>
      </c>
      <c r="EP312">
        <v>0</v>
      </c>
      <c r="EQ312">
        <v>23.7926</v>
      </c>
      <c r="ER312">
        <v>999.9</v>
      </c>
      <c r="ES312">
        <v>36.3</v>
      </c>
      <c r="ET312">
        <v>29.9</v>
      </c>
      <c r="EU312">
        <v>16.8787</v>
      </c>
      <c r="EV312">
        <v>63.2954</v>
      </c>
      <c r="EW312">
        <v>24.5232</v>
      </c>
      <c r="EX312">
        <v>1</v>
      </c>
      <c r="EY312">
        <v>-0.132096</v>
      </c>
      <c r="EZ312">
        <v>1.48217</v>
      </c>
      <c r="FA312">
        <v>20.2382</v>
      </c>
      <c r="FB312">
        <v>5.23122</v>
      </c>
      <c r="FC312">
        <v>11.968</v>
      </c>
      <c r="FD312">
        <v>4.9711</v>
      </c>
      <c r="FE312">
        <v>3.2895</v>
      </c>
      <c r="FF312">
        <v>9999</v>
      </c>
      <c r="FG312">
        <v>9999</v>
      </c>
      <c r="FH312">
        <v>9999</v>
      </c>
      <c r="FI312">
        <v>377.8</v>
      </c>
      <c r="FJ312">
        <v>4.97272</v>
      </c>
      <c r="FK312">
        <v>1.87697</v>
      </c>
      <c r="FL312">
        <v>1.875</v>
      </c>
      <c r="FM312">
        <v>1.87787</v>
      </c>
      <c r="FN312">
        <v>1.87455</v>
      </c>
      <c r="FO312">
        <v>1.8782</v>
      </c>
      <c r="FP312">
        <v>1.87531</v>
      </c>
      <c r="FQ312">
        <v>1.87637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2.909</v>
      </c>
      <c r="GF312">
        <v>0.1998</v>
      </c>
      <c r="GG312">
        <v>1.777354642861949</v>
      </c>
      <c r="GH312">
        <v>0.004141656873719072</v>
      </c>
      <c r="GI312">
        <v>-1.960372967482991E-06</v>
      </c>
      <c r="GJ312">
        <v>5.42736388890357E-10</v>
      </c>
      <c r="GK312">
        <v>-0.009777689371679627</v>
      </c>
      <c r="GL312">
        <v>0.002273355880072555</v>
      </c>
      <c r="GM312">
        <v>0.000541358641816816</v>
      </c>
      <c r="GN312">
        <v>-1.836191331155658E-06</v>
      </c>
      <c r="GO312">
        <v>-0</v>
      </c>
      <c r="GP312">
        <v>2096</v>
      </c>
      <c r="GQ312">
        <v>1</v>
      </c>
      <c r="GR312">
        <v>23</v>
      </c>
      <c r="GS312">
        <v>7255.5</v>
      </c>
      <c r="GT312">
        <v>7255.5</v>
      </c>
      <c r="GU312">
        <v>0.86792</v>
      </c>
      <c r="GV312">
        <v>2.53296</v>
      </c>
      <c r="GW312">
        <v>1.39893</v>
      </c>
      <c r="GX312">
        <v>2.33643</v>
      </c>
      <c r="GY312">
        <v>1.44897</v>
      </c>
      <c r="GZ312">
        <v>2.35229</v>
      </c>
      <c r="HA312">
        <v>34.5777</v>
      </c>
      <c r="HB312">
        <v>15.0514</v>
      </c>
      <c r="HC312">
        <v>18</v>
      </c>
      <c r="HD312">
        <v>492.666</v>
      </c>
      <c r="HE312">
        <v>455.362</v>
      </c>
      <c r="HF312">
        <v>22.3176</v>
      </c>
      <c r="HG312">
        <v>25.332</v>
      </c>
      <c r="HH312">
        <v>30.0001</v>
      </c>
      <c r="HI312">
        <v>25.1488</v>
      </c>
      <c r="HJ312">
        <v>25.2204</v>
      </c>
      <c r="HK312">
        <v>17.3418</v>
      </c>
      <c r="HL312">
        <v>39.1403</v>
      </c>
      <c r="HM312">
        <v>29.322</v>
      </c>
      <c r="HN312">
        <v>22.3205</v>
      </c>
      <c r="HO312">
        <v>299.731</v>
      </c>
      <c r="HP312">
        <v>9.934559999999999</v>
      </c>
      <c r="HQ312">
        <v>101.129</v>
      </c>
      <c r="HR312">
        <v>102.093</v>
      </c>
    </row>
    <row r="313" spans="1:226">
      <c r="A313">
        <v>297</v>
      </c>
      <c r="B313">
        <v>1664296459.6</v>
      </c>
      <c r="C313">
        <v>3352.599999904633</v>
      </c>
      <c r="D313" t="s">
        <v>956</v>
      </c>
      <c r="E313" t="s">
        <v>957</v>
      </c>
      <c r="F313">
        <v>5</v>
      </c>
      <c r="G313" t="s">
        <v>353</v>
      </c>
      <c r="H313" t="s">
        <v>941</v>
      </c>
      <c r="I313">
        <v>1664296451.814285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319.4167346228997</v>
      </c>
      <c r="AK313">
        <v>311.2914303030302</v>
      </c>
      <c r="AL313">
        <v>-3.099337699460178</v>
      </c>
      <c r="AM313">
        <v>63.51029984429901</v>
      </c>
      <c r="AN313">
        <f>(AP313 - AO313 + BO313*1E3/(8.314*(BQ313+273.15)) * AR313/BN313 * AQ313) * BN313/(100*BB313) * 1000/(1000 - AP313)</f>
        <v>0</v>
      </c>
      <c r="AO313">
        <v>9.822345035803311</v>
      </c>
      <c r="AP313">
        <v>18.39025934065934</v>
      </c>
      <c r="AQ313">
        <v>0.0001189603076343139</v>
      </c>
      <c r="AR313">
        <v>96.84908584561637</v>
      </c>
      <c r="AS313">
        <v>2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1664296451.814285</v>
      </c>
      <c r="BH313">
        <v>327.6483571428571</v>
      </c>
      <c r="BI313">
        <v>332.3678214285715</v>
      </c>
      <c r="BJ313">
        <v>18.39590357142857</v>
      </c>
      <c r="BK313">
        <v>9.782440714285714</v>
      </c>
      <c r="BL313">
        <v>324.7145714285714</v>
      </c>
      <c r="BM313">
        <v>18.19612857142857</v>
      </c>
      <c r="BN313">
        <v>500.0763214285715</v>
      </c>
      <c r="BO313">
        <v>91.09902500000001</v>
      </c>
      <c r="BP313">
        <v>0.1000208821428572</v>
      </c>
      <c r="BQ313">
        <v>25.43332857142857</v>
      </c>
      <c r="BR313">
        <v>25.02221071428572</v>
      </c>
      <c r="BS313">
        <v>999.9000000000002</v>
      </c>
      <c r="BT313">
        <v>0</v>
      </c>
      <c r="BU313">
        <v>0</v>
      </c>
      <c r="BV313">
        <v>9991.050357142858</v>
      </c>
      <c r="BW313">
        <v>0</v>
      </c>
      <c r="BX313">
        <v>8.3490275</v>
      </c>
      <c r="BY313">
        <v>-4.719400714285714</v>
      </c>
      <c r="BZ313">
        <v>333.7886428571429</v>
      </c>
      <c r="CA313">
        <v>335.6504285714285</v>
      </c>
      <c r="CB313">
        <v>8.613460357142857</v>
      </c>
      <c r="CC313">
        <v>332.3678214285715</v>
      </c>
      <c r="CD313">
        <v>9.782440714285714</v>
      </c>
      <c r="CE313">
        <v>1.675849285714286</v>
      </c>
      <c r="CF313">
        <v>0.8911707142857145</v>
      </c>
      <c r="CG313">
        <v>14.67451071428572</v>
      </c>
      <c r="CH313">
        <v>5.248751785714286</v>
      </c>
      <c r="CI313">
        <v>1999.972857142857</v>
      </c>
      <c r="CJ313">
        <v>0.9800049999999997</v>
      </c>
      <c r="CK313">
        <v>0.0199946</v>
      </c>
      <c r="CL313">
        <v>0</v>
      </c>
      <c r="CM313">
        <v>792.2843214285715</v>
      </c>
      <c r="CN313">
        <v>5.000560000000001</v>
      </c>
      <c r="CO313">
        <v>15756.09642857143</v>
      </c>
      <c r="CP313">
        <v>17294.67857142857</v>
      </c>
      <c r="CQ313">
        <v>37.25867857142857</v>
      </c>
      <c r="CR313">
        <v>37.937</v>
      </c>
      <c r="CS313">
        <v>36.99082142857143</v>
      </c>
      <c r="CT313">
        <v>36.88357142857143</v>
      </c>
      <c r="CU313">
        <v>38.29892857142857</v>
      </c>
      <c r="CV313">
        <v>1955.082857142857</v>
      </c>
      <c r="CW313">
        <v>39.89000000000001</v>
      </c>
      <c r="CX313">
        <v>0</v>
      </c>
      <c r="CY313">
        <v>1664296475.7</v>
      </c>
      <c r="CZ313">
        <v>0</v>
      </c>
      <c r="DA313">
        <v>0</v>
      </c>
      <c r="DB313" t="s">
        <v>356</v>
      </c>
      <c r="DC313">
        <v>1663861122</v>
      </c>
      <c r="DD313">
        <v>1663861125</v>
      </c>
      <c r="DE313">
        <v>0</v>
      </c>
      <c r="DF313">
        <v>-0.287</v>
      </c>
      <c r="DG313">
        <v>-0.004</v>
      </c>
      <c r="DH313">
        <v>3.172</v>
      </c>
      <c r="DI313">
        <v>0.178</v>
      </c>
      <c r="DJ313">
        <v>400</v>
      </c>
      <c r="DK313">
        <v>17</v>
      </c>
      <c r="DL313">
        <v>0.18</v>
      </c>
      <c r="DM313">
        <v>0.07000000000000001</v>
      </c>
      <c r="DN313">
        <v>-5.59628625</v>
      </c>
      <c r="DO313">
        <v>19.94072071294563</v>
      </c>
      <c r="DP313">
        <v>1.932795891040603</v>
      </c>
      <c r="DQ313">
        <v>0</v>
      </c>
      <c r="DR313">
        <v>8.65548575</v>
      </c>
      <c r="DS313">
        <v>-0.9011805253283447</v>
      </c>
      <c r="DT313">
        <v>0.08801198770302547</v>
      </c>
      <c r="DU313">
        <v>0</v>
      </c>
      <c r="DV313">
        <v>0</v>
      </c>
      <c r="DW313">
        <v>2</v>
      </c>
      <c r="DX313" t="s">
        <v>357</v>
      </c>
      <c r="DY313">
        <v>2.98087</v>
      </c>
      <c r="DZ313">
        <v>2.72806</v>
      </c>
      <c r="EA313">
        <v>0.06715550000000001</v>
      </c>
      <c r="EB313">
        <v>0.0684019</v>
      </c>
      <c r="EC313">
        <v>0.08996220000000001</v>
      </c>
      <c r="ED313">
        <v>0.0575323</v>
      </c>
      <c r="EE313">
        <v>28052.9</v>
      </c>
      <c r="EF313">
        <v>27592.2</v>
      </c>
      <c r="EG313">
        <v>30596.9</v>
      </c>
      <c r="EH313">
        <v>29858.4</v>
      </c>
      <c r="EI313">
        <v>38411.9</v>
      </c>
      <c r="EJ313">
        <v>37060.1</v>
      </c>
      <c r="EK313">
        <v>46789.7</v>
      </c>
      <c r="EL313">
        <v>44397.3</v>
      </c>
      <c r="EM313">
        <v>1.8957</v>
      </c>
      <c r="EN313">
        <v>1.8824</v>
      </c>
      <c r="EO313">
        <v>0.07465479999999999</v>
      </c>
      <c r="EP313">
        <v>0</v>
      </c>
      <c r="EQ313">
        <v>23.7876</v>
      </c>
      <c r="ER313">
        <v>999.9</v>
      </c>
      <c r="ES313">
        <v>36.3</v>
      </c>
      <c r="ET313">
        <v>29.9</v>
      </c>
      <c r="EU313">
        <v>16.8786</v>
      </c>
      <c r="EV313">
        <v>63.5754</v>
      </c>
      <c r="EW313">
        <v>23.9744</v>
      </c>
      <c r="EX313">
        <v>1</v>
      </c>
      <c r="EY313">
        <v>-0.132058</v>
      </c>
      <c r="EZ313">
        <v>1.43466</v>
      </c>
      <c r="FA313">
        <v>20.2385</v>
      </c>
      <c r="FB313">
        <v>5.23167</v>
      </c>
      <c r="FC313">
        <v>11.968</v>
      </c>
      <c r="FD313">
        <v>4.9711</v>
      </c>
      <c r="FE313">
        <v>3.2895</v>
      </c>
      <c r="FF313">
        <v>9999</v>
      </c>
      <c r="FG313">
        <v>9999</v>
      </c>
      <c r="FH313">
        <v>9999</v>
      </c>
      <c r="FI313">
        <v>377.8</v>
      </c>
      <c r="FJ313">
        <v>4.97272</v>
      </c>
      <c r="FK313">
        <v>1.87695</v>
      </c>
      <c r="FL313">
        <v>1.875</v>
      </c>
      <c r="FM313">
        <v>1.87785</v>
      </c>
      <c r="FN313">
        <v>1.87459</v>
      </c>
      <c r="FO313">
        <v>1.8782</v>
      </c>
      <c r="FP313">
        <v>1.87531</v>
      </c>
      <c r="FQ313">
        <v>1.87637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2.862</v>
      </c>
      <c r="GF313">
        <v>0.1997</v>
      </c>
      <c r="GG313">
        <v>1.777354642861949</v>
      </c>
      <c r="GH313">
        <v>0.004141656873719072</v>
      </c>
      <c r="GI313">
        <v>-1.960372967482991E-06</v>
      </c>
      <c r="GJ313">
        <v>5.42736388890357E-10</v>
      </c>
      <c r="GK313">
        <v>-0.009777689371679627</v>
      </c>
      <c r="GL313">
        <v>0.002273355880072555</v>
      </c>
      <c r="GM313">
        <v>0.000541358641816816</v>
      </c>
      <c r="GN313">
        <v>-1.836191331155658E-06</v>
      </c>
      <c r="GO313">
        <v>-0</v>
      </c>
      <c r="GP313">
        <v>2096</v>
      </c>
      <c r="GQ313">
        <v>1</v>
      </c>
      <c r="GR313">
        <v>23</v>
      </c>
      <c r="GS313">
        <v>7255.6</v>
      </c>
      <c r="GT313">
        <v>7255.6</v>
      </c>
      <c r="GU313">
        <v>0.830078</v>
      </c>
      <c r="GV313">
        <v>2.54272</v>
      </c>
      <c r="GW313">
        <v>1.39893</v>
      </c>
      <c r="GX313">
        <v>2.33643</v>
      </c>
      <c r="GY313">
        <v>1.44897</v>
      </c>
      <c r="GZ313">
        <v>2.36084</v>
      </c>
      <c r="HA313">
        <v>34.5777</v>
      </c>
      <c r="HB313">
        <v>15.0426</v>
      </c>
      <c r="HC313">
        <v>18</v>
      </c>
      <c r="HD313">
        <v>492.475</v>
      </c>
      <c r="HE313">
        <v>455.628</v>
      </c>
      <c r="HF313">
        <v>22.2985</v>
      </c>
      <c r="HG313">
        <v>25.332</v>
      </c>
      <c r="HH313">
        <v>30.0001</v>
      </c>
      <c r="HI313">
        <v>25.1488</v>
      </c>
      <c r="HJ313">
        <v>25.2204</v>
      </c>
      <c r="HK313">
        <v>16.655</v>
      </c>
      <c r="HL313">
        <v>38.8402</v>
      </c>
      <c r="HM313">
        <v>29.322</v>
      </c>
      <c r="HN313">
        <v>22.3035</v>
      </c>
      <c r="HO313">
        <v>279.681</v>
      </c>
      <c r="HP313">
        <v>9.989990000000001</v>
      </c>
      <c r="HQ313">
        <v>101.13</v>
      </c>
      <c r="HR313">
        <v>102.094</v>
      </c>
    </row>
    <row r="314" spans="1:226">
      <c r="A314">
        <v>298</v>
      </c>
      <c r="B314">
        <v>1664296464.6</v>
      </c>
      <c r="C314">
        <v>3357.599999904633</v>
      </c>
      <c r="D314" t="s">
        <v>958</v>
      </c>
      <c r="E314" t="s">
        <v>959</v>
      </c>
      <c r="F314">
        <v>5</v>
      </c>
      <c r="G314" t="s">
        <v>353</v>
      </c>
      <c r="H314" t="s">
        <v>941</v>
      </c>
      <c r="I314">
        <v>1664296457.1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302.5471479340348</v>
      </c>
      <c r="AK314">
        <v>295.6792303030301</v>
      </c>
      <c r="AL314">
        <v>-3.120980528405853</v>
      </c>
      <c r="AM314">
        <v>63.51029984429901</v>
      </c>
      <c r="AN314">
        <f>(AP314 - AO314 + BO314*1E3/(8.314*(BQ314+273.15)) * AR314/BN314 * AQ314) * BN314/(100*BB314) * 1000/(1000 - AP314)</f>
        <v>0</v>
      </c>
      <c r="AO314">
        <v>9.884797872202006</v>
      </c>
      <c r="AP314">
        <v>18.39182197802198</v>
      </c>
      <c r="AQ314">
        <v>0.0001595822835333035</v>
      </c>
      <c r="AR314">
        <v>96.84908584561637</v>
      </c>
      <c r="AS314">
        <v>2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1664296457.1</v>
      </c>
      <c r="BH314">
        <v>311.6268148148148</v>
      </c>
      <c r="BI314">
        <v>314.8333333333333</v>
      </c>
      <c r="BJ314">
        <v>18.39482592592593</v>
      </c>
      <c r="BK314">
        <v>9.84375</v>
      </c>
      <c r="BL314">
        <v>308.7419259259259</v>
      </c>
      <c r="BM314">
        <v>18.19507777777778</v>
      </c>
      <c r="BN314">
        <v>500.068</v>
      </c>
      <c r="BO314">
        <v>91.09890000000001</v>
      </c>
      <c r="BP314">
        <v>0.09996705925925926</v>
      </c>
      <c r="BQ314">
        <v>25.40651481481482</v>
      </c>
      <c r="BR314">
        <v>25.01694074074074</v>
      </c>
      <c r="BS314">
        <v>999.9000000000001</v>
      </c>
      <c r="BT314">
        <v>0</v>
      </c>
      <c r="BU314">
        <v>0</v>
      </c>
      <c r="BV314">
        <v>9993.653703703705</v>
      </c>
      <c r="BW314">
        <v>0</v>
      </c>
      <c r="BX314">
        <v>8.330332222222223</v>
      </c>
      <c r="BY314">
        <v>-3.20654</v>
      </c>
      <c r="BZ314">
        <v>317.4664814814815</v>
      </c>
      <c r="CA314">
        <v>317.9625555555555</v>
      </c>
      <c r="CB314">
        <v>8.551077037037036</v>
      </c>
      <c r="CC314">
        <v>314.8333333333333</v>
      </c>
      <c r="CD314">
        <v>9.84375</v>
      </c>
      <c r="CE314">
        <v>1.675749259259259</v>
      </c>
      <c r="CF314">
        <v>0.8967547407407408</v>
      </c>
      <c r="CG314">
        <v>14.67358518518519</v>
      </c>
      <c r="CH314">
        <v>5.338627037037037</v>
      </c>
      <c r="CI314">
        <v>1999.960370370371</v>
      </c>
      <c r="CJ314">
        <v>0.9800052962962961</v>
      </c>
      <c r="CK314">
        <v>0.01999437037037037</v>
      </c>
      <c r="CL314">
        <v>0</v>
      </c>
      <c r="CM314">
        <v>781.6665555555555</v>
      </c>
      <c r="CN314">
        <v>5.000560000000001</v>
      </c>
      <c r="CO314">
        <v>15546.44444444445</v>
      </c>
      <c r="CP314">
        <v>17294.55555555555</v>
      </c>
      <c r="CQ314">
        <v>37.32366666666667</v>
      </c>
      <c r="CR314">
        <v>37.937</v>
      </c>
      <c r="CS314">
        <v>36.97885185185185</v>
      </c>
      <c r="CT314">
        <v>36.88859259259259</v>
      </c>
      <c r="CU314">
        <v>38.28677777777778</v>
      </c>
      <c r="CV314">
        <v>1955.07037037037</v>
      </c>
      <c r="CW314">
        <v>39.89000000000001</v>
      </c>
      <c r="CX314">
        <v>0</v>
      </c>
      <c r="CY314">
        <v>1664296480.5</v>
      </c>
      <c r="CZ314">
        <v>0</v>
      </c>
      <c r="DA314">
        <v>0</v>
      </c>
      <c r="DB314" t="s">
        <v>356</v>
      </c>
      <c r="DC314">
        <v>1663861122</v>
      </c>
      <c r="DD314">
        <v>1663861125</v>
      </c>
      <c r="DE314">
        <v>0</v>
      </c>
      <c r="DF314">
        <v>-0.287</v>
      </c>
      <c r="DG314">
        <v>-0.004</v>
      </c>
      <c r="DH314">
        <v>3.172</v>
      </c>
      <c r="DI314">
        <v>0.178</v>
      </c>
      <c r="DJ314">
        <v>400</v>
      </c>
      <c r="DK314">
        <v>17</v>
      </c>
      <c r="DL314">
        <v>0.18</v>
      </c>
      <c r="DM314">
        <v>0.07000000000000001</v>
      </c>
      <c r="DN314">
        <v>-4.30010325</v>
      </c>
      <c r="DO314">
        <v>17.44979763602251</v>
      </c>
      <c r="DP314">
        <v>1.682165339369748</v>
      </c>
      <c r="DQ314">
        <v>0</v>
      </c>
      <c r="DR314">
        <v>8.59696525</v>
      </c>
      <c r="DS314">
        <v>-0.7417935084427761</v>
      </c>
      <c r="DT314">
        <v>0.07184418657718587</v>
      </c>
      <c r="DU314">
        <v>0</v>
      </c>
      <c r="DV314">
        <v>0</v>
      </c>
      <c r="DW314">
        <v>2</v>
      </c>
      <c r="DX314" t="s">
        <v>357</v>
      </c>
      <c r="DY314">
        <v>2.98085</v>
      </c>
      <c r="DZ314">
        <v>2.72854</v>
      </c>
      <c r="EA314">
        <v>0.0643697</v>
      </c>
      <c r="EB314">
        <v>0.06539250000000001</v>
      </c>
      <c r="EC314">
        <v>0.08995880000000001</v>
      </c>
      <c r="ED314">
        <v>0.0577034</v>
      </c>
      <c r="EE314">
        <v>28136.6</v>
      </c>
      <c r="EF314">
        <v>27681.5</v>
      </c>
      <c r="EG314">
        <v>30596.7</v>
      </c>
      <c r="EH314">
        <v>29858.6</v>
      </c>
      <c r="EI314">
        <v>38411.5</v>
      </c>
      <c r="EJ314">
        <v>37053.4</v>
      </c>
      <c r="EK314">
        <v>46789.3</v>
      </c>
      <c r="EL314">
        <v>44397.6</v>
      </c>
      <c r="EM314">
        <v>1.89587</v>
      </c>
      <c r="EN314">
        <v>1.8822</v>
      </c>
      <c r="EO314">
        <v>0.0753924</v>
      </c>
      <c r="EP314">
        <v>0</v>
      </c>
      <c r="EQ314">
        <v>23.7826</v>
      </c>
      <c r="ER314">
        <v>999.9</v>
      </c>
      <c r="ES314">
        <v>36.2</v>
      </c>
      <c r="ET314">
        <v>29.9</v>
      </c>
      <c r="EU314">
        <v>16.8337</v>
      </c>
      <c r="EV314">
        <v>63.7654</v>
      </c>
      <c r="EW314">
        <v>24.6434</v>
      </c>
      <c r="EX314">
        <v>1</v>
      </c>
      <c r="EY314">
        <v>-0.1322</v>
      </c>
      <c r="EZ314">
        <v>1.41245</v>
      </c>
      <c r="FA314">
        <v>20.2384</v>
      </c>
      <c r="FB314">
        <v>5.22942</v>
      </c>
      <c r="FC314">
        <v>11.968</v>
      </c>
      <c r="FD314">
        <v>4.97055</v>
      </c>
      <c r="FE314">
        <v>3.28925</v>
      </c>
      <c r="FF314">
        <v>9999</v>
      </c>
      <c r="FG314">
        <v>9999</v>
      </c>
      <c r="FH314">
        <v>9999</v>
      </c>
      <c r="FI314">
        <v>377.8</v>
      </c>
      <c r="FJ314">
        <v>4.97274</v>
      </c>
      <c r="FK314">
        <v>1.87696</v>
      </c>
      <c r="FL314">
        <v>1.875</v>
      </c>
      <c r="FM314">
        <v>1.87784</v>
      </c>
      <c r="FN314">
        <v>1.87456</v>
      </c>
      <c r="FO314">
        <v>1.8782</v>
      </c>
      <c r="FP314">
        <v>1.8753</v>
      </c>
      <c r="FQ314">
        <v>1.87637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2.814</v>
      </c>
      <c r="GF314">
        <v>0.1997</v>
      </c>
      <c r="GG314">
        <v>1.777354642861949</v>
      </c>
      <c r="GH314">
        <v>0.004141656873719072</v>
      </c>
      <c r="GI314">
        <v>-1.960372967482991E-06</v>
      </c>
      <c r="GJ314">
        <v>5.42736388890357E-10</v>
      </c>
      <c r="GK314">
        <v>-0.009777689371679627</v>
      </c>
      <c r="GL314">
        <v>0.002273355880072555</v>
      </c>
      <c r="GM314">
        <v>0.000541358641816816</v>
      </c>
      <c r="GN314">
        <v>-1.836191331155658E-06</v>
      </c>
      <c r="GO314">
        <v>-0</v>
      </c>
      <c r="GP314">
        <v>2096</v>
      </c>
      <c r="GQ314">
        <v>1</v>
      </c>
      <c r="GR314">
        <v>23</v>
      </c>
      <c r="GS314">
        <v>7255.7</v>
      </c>
      <c r="GT314">
        <v>7255.7</v>
      </c>
      <c r="GU314">
        <v>0.794678</v>
      </c>
      <c r="GV314">
        <v>2.53296</v>
      </c>
      <c r="GW314">
        <v>1.39893</v>
      </c>
      <c r="GX314">
        <v>2.33643</v>
      </c>
      <c r="GY314">
        <v>1.44897</v>
      </c>
      <c r="GZ314">
        <v>2.39258</v>
      </c>
      <c r="HA314">
        <v>34.5777</v>
      </c>
      <c r="HB314">
        <v>15.0339</v>
      </c>
      <c r="HC314">
        <v>18</v>
      </c>
      <c r="HD314">
        <v>492.57</v>
      </c>
      <c r="HE314">
        <v>455.502</v>
      </c>
      <c r="HF314">
        <v>22.2845</v>
      </c>
      <c r="HG314">
        <v>25.3341</v>
      </c>
      <c r="HH314">
        <v>30</v>
      </c>
      <c r="HI314">
        <v>25.1488</v>
      </c>
      <c r="HJ314">
        <v>25.2204</v>
      </c>
      <c r="HK314">
        <v>15.8791</v>
      </c>
      <c r="HL314">
        <v>38.8402</v>
      </c>
      <c r="HM314">
        <v>28.9497</v>
      </c>
      <c r="HN314">
        <v>22.2871</v>
      </c>
      <c r="HO314">
        <v>266.321</v>
      </c>
      <c r="HP314">
        <v>9.91178</v>
      </c>
      <c r="HQ314">
        <v>101.129</v>
      </c>
      <c r="HR314">
        <v>102.095</v>
      </c>
    </row>
    <row r="315" spans="1:226">
      <c r="A315">
        <v>299</v>
      </c>
      <c r="B315">
        <v>1664296469.6</v>
      </c>
      <c r="C315">
        <v>3362.599999904633</v>
      </c>
      <c r="D315" t="s">
        <v>960</v>
      </c>
      <c r="E315" t="s">
        <v>961</v>
      </c>
      <c r="F315">
        <v>5</v>
      </c>
      <c r="G315" t="s">
        <v>353</v>
      </c>
      <c r="H315" t="s">
        <v>941</v>
      </c>
      <c r="I315">
        <v>1664296461.814285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285.921852184492</v>
      </c>
      <c r="AK315">
        <v>280.0909393939394</v>
      </c>
      <c r="AL315">
        <v>-3.120028503483666</v>
      </c>
      <c r="AM315">
        <v>63.51029984429901</v>
      </c>
      <c r="AN315">
        <f>(AP315 - AO315 + BO315*1E3/(8.314*(BQ315+273.15)) * AR315/BN315 * AQ315) * BN315/(100*BB315) * 1000/(1000 - AP315)</f>
        <v>0</v>
      </c>
      <c r="AO315">
        <v>9.911722287666473</v>
      </c>
      <c r="AP315">
        <v>18.37639010989012</v>
      </c>
      <c r="AQ315">
        <v>-0.0001194121261473021</v>
      </c>
      <c r="AR315">
        <v>96.84908584561637</v>
      </c>
      <c r="AS315">
        <v>2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1664296461.814285</v>
      </c>
      <c r="BH315">
        <v>297.2372857142857</v>
      </c>
      <c r="BI315">
        <v>299.223</v>
      </c>
      <c r="BJ315">
        <v>18.390625</v>
      </c>
      <c r="BK315">
        <v>9.879828571428572</v>
      </c>
      <c r="BL315">
        <v>294.397</v>
      </c>
      <c r="BM315">
        <v>18.19095357142857</v>
      </c>
      <c r="BN315">
        <v>500.0771785714285</v>
      </c>
      <c r="BO315">
        <v>91.09784642857142</v>
      </c>
      <c r="BP315">
        <v>0.1000049428571429</v>
      </c>
      <c r="BQ315">
        <v>25.38427857142856</v>
      </c>
      <c r="BR315">
        <v>25.01533571428572</v>
      </c>
      <c r="BS315">
        <v>999.9000000000002</v>
      </c>
      <c r="BT315">
        <v>0</v>
      </c>
      <c r="BU315">
        <v>0</v>
      </c>
      <c r="BV315">
        <v>9994.813928571428</v>
      </c>
      <c r="BW315">
        <v>0</v>
      </c>
      <c r="BX315">
        <v>8.323908928571427</v>
      </c>
      <c r="BY315">
        <v>-1.985756375</v>
      </c>
      <c r="BZ315">
        <v>302.8060714285714</v>
      </c>
      <c r="CA315">
        <v>302.2083214285714</v>
      </c>
      <c r="CB315">
        <v>8.510792142857143</v>
      </c>
      <c r="CC315">
        <v>299.223</v>
      </c>
      <c r="CD315">
        <v>9.879828571428572</v>
      </c>
      <c r="CE315">
        <v>1.675347142857143</v>
      </c>
      <c r="CF315">
        <v>0.9000310714285714</v>
      </c>
      <c r="CG315">
        <v>14.66986071428571</v>
      </c>
      <c r="CH315">
        <v>5.39116892857143</v>
      </c>
      <c r="CI315">
        <v>1999.963928571429</v>
      </c>
      <c r="CJ315">
        <v>0.9800057142857141</v>
      </c>
      <c r="CK315">
        <v>0.01999404642857143</v>
      </c>
      <c r="CL315">
        <v>0</v>
      </c>
      <c r="CM315">
        <v>772.0088214285714</v>
      </c>
      <c r="CN315">
        <v>5.000560000000001</v>
      </c>
      <c r="CO315">
        <v>15358.03214285714</v>
      </c>
      <c r="CP315">
        <v>17294.58214285714</v>
      </c>
      <c r="CQ315">
        <v>37.30771428571428</v>
      </c>
      <c r="CR315">
        <v>37.937</v>
      </c>
      <c r="CS315">
        <v>36.96842857142857</v>
      </c>
      <c r="CT315">
        <v>36.91039285714286</v>
      </c>
      <c r="CU315">
        <v>38.30782142857142</v>
      </c>
      <c r="CV315">
        <v>1955.073928571429</v>
      </c>
      <c r="CW315">
        <v>39.89000000000001</v>
      </c>
      <c r="CX315">
        <v>0</v>
      </c>
      <c r="CY315">
        <v>1664296485.9</v>
      </c>
      <c r="CZ315">
        <v>0</v>
      </c>
      <c r="DA315">
        <v>0</v>
      </c>
      <c r="DB315" t="s">
        <v>356</v>
      </c>
      <c r="DC315">
        <v>1663861122</v>
      </c>
      <c r="DD315">
        <v>1663861125</v>
      </c>
      <c r="DE315">
        <v>0</v>
      </c>
      <c r="DF315">
        <v>-0.287</v>
      </c>
      <c r="DG315">
        <v>-0.004</v>
      </c>
      <c r="DH315">
        <v>3.172</v>
      </c>
      <c r="DI315">
        <v>0.178</v>
      </c>
      <c r="DJ315">
        <v>400</v>
      </c>
      <c r="DK315">
        <v>17</v>
      </c>
      <c r="DL315">
        <v>0.18</v>
      </c>
      <c r="DM315">
        <v>0.07000000000000001</v>
      </c>
      <c r="DN315">
        <v>-2.835280609756098</v>
      </c>
      <c r="DO315">
        <v>15.79977641811847</v>
      </c>
      <c r="DP315">
        <v>1.55903127552289</v>
      </c>
      <c r="DQ315">
        <v>0</v>
      </c>
      <c r="DR315">
        <v>8.541699268292682</v>
      </c>
      <c r="DS315">
        <v>-0.5725419512194992</v>
      </c>
      <c r="DT315">
        <v>0.05777193615226747</v>
      </c>
      <c r="DU315">
        <v>0</v>
      </c>
      <c r="DV315">
        <v>0</v>
      </c>
      <c r="DW315">
        <v>2</v>
      </c>
      <c r="DX315" t="s">
        <v>357</v>
      </c>
      <c r="DY315">
        <v>2.98094</v>
      </c>
      <c r="DZ315">
        <v>2.7283</v>
      </c>
      <c r="EA315">
        <v>0.0615275</v>
      </c>
      <c r="EB315">
        <v>0.0622813</v>
      </c>
      <c r="EC315">
        <v>0.0898949</v>
      </c>
      <c r="ED315">
        <v>0.0576366</v>
      </c>
      <c r="EE315">
        <v>28222</v>
      </c>
      <c r="EF315">
        <v>27773.4</v>
      </c>
      <c r="EG315">
        <v>30596.6</v>
      </c>
      <c r="EH315">
        <v>29858.3</v>
      </c>
      <c r="EI315">
        <v>38413.9</v>
      </c>
      <c r="EJ315">
        <v>37055.5</v>
      </c>
      <c r="EK315">
        <v>46789.1</v>
      </c>
      <c r="EL315">
        <v>44397.3</v>
      </c>
      <c r="EM315">
        <v>1.89575</v>
      </c>
      <c r="EN315">
        <v>1.88205</v>
      </c>
      <c r="EO315">
        <v>0.07485600000000001</v>
      </c>
      <c r="EP315">
        <v>0</v>
      </c>
      <c r="EQ315">
        <v>23.7785</v>
      </c>
      <c r="ER315">
        <v>999.9</v>
      </c>
      <c r="ES315">
        <v>36.2</v>
      </c>
      <c r="ET315">
        <v>29.9</v>
      </c>
      <c r="EU315">
        <v>16.8317</v>
      </c>
      <c r="EV315">
        <v>63.5054</v>
      </c>
      <c r="EW315">
        <v>24.5673</v>
      </c>
      <c r="EX315">
        <v>1</v>
      </c>
      <c r="EY315">
        <v>-0.132149</v>
      </c>
      <c r="EZ315">
        <v>1.39991</v>
      </c>
      <c r="FA315">
        <v>20.239</v>
      </c>
      <c r="FB315">
        <v>5.23107</v>
      </c>
      <c r="FC315">
        <v>11.968</v>
      </c>
      <c r="FD315">
        <v>4.9711</v>
      </c>
      <c r="FE315">
        <v>3.28945</v>
      </c>
      <c r="FF315">
        <v>9999</v>
      </c>
      <c r="FG315">
        <v>9999</v>
      </c>
      <c r="FH315">
        <v>9999</v>
      </c>
      <c r="FI315">
        <v>377.8</v>
      </c>
      <c r="FJ315">
        <v>4.97273</v>
      </c>
      <c r="FK315">
        <v>1.87694</v>
      </c>
      <c r="FL315">
        <v>1.875</v>
      </c>
      <c r="FM315">
        <v>1.87785</v>
      </c>
      <c r="FN315">
        <v>1.87456</v>
      </c>
      <c r="FO315">
        <v>1.8782</v>
      </c>
      <c r="FP315">
        <v>1.87531</v>
      </c>
      <c r="FQ315">
        <v>1.87638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2.766</v>
      </c>
      <c r="GF315">
        <v>0.1993</v>
      </c>
      <c r="GG315">
        <v>1.777354642861949</v>
      </c>
      <c r="GH315">
        <v>0.004141656873719072</v>
      </c>
      <c r="GI315">
        <v>-1.960372967482991E-06</v>
      </c>
      <c r="GJ315">
        <v>5.42736388890357E-10</v>
      </c>
      <c r="GK315">
        <v>-0.009777689371679627</v>
      </c>
      <c r="GL315">
        <v>0.002273355880072555</v>
      </c>
      <c r="GM315">
        <v>0.000541358641816816</v>
      </c>
      <c r="GN315">
        <v>-1.836191331155658E-06</v>
      </c>
      <c r="GO315">
        <v>-0</v>
      </c>
      <c r="GP315">
        <v>2096</v>
      </c>
      <c r="GQ315">
        <v>1</v>
      </c>
      <c r="GR315">
        <v>23</v>
      </c>
      <c r="GS315">
        <v>7255.8</v>
      </c>
      <c r="GT315">
        <v>7255.7</v>
      </c>
      <c r="GU315">
        <v>0.756836</v>
      </c>
      <c r="GV315">
        <v>2.54761</v>
      </c>
      <c r="GW315">
        <v>1.39893</v>
      </c>
      <c r="GX315">
        <v>2.33643</v>
      </c>
      <c r="GY315">
        <v>1.44897</v>
      </c>
      <c r="GZ315">
        <v>2.33643</v>
      </c>
      <c r="HA315">
        <v>34.5777</v>
      </c>
      <c r="HB315">
        <v>15.0426</v>
      </c>
      <c r="HC315">
        <v>18</v>
      </c>
      <c r="HD315">
        <v>492.502</v>
      </c>
      <c r="HE315">
        <v>455.408</v>
      </c>
      <c r="HF315">
        <v>22.2711</v>
      </c>
      <c r="HG315">
        <v>25.3342</v>
      </c>
      <c r="HH315">
        <v>30</v>
      </c>
      <c r="HI315">
        <v>25.1488</v>
      </c>
      <c r="HJ315">
        <v>25.2204</v>
      </c>
      <c r="HK315">
        <v>15.1864</v>
      </c>
      <c r="HL315">
        <v>38.8402</v>
      </c>
      <c r="HM315">
        <v>28.9497</v>
      </c>
      <c r="HN315">
        <v>22.2715</v>
      </c>
      <c r="HO315">
        <v>246.281</v>
      </c>
      <c r="HP315">
        <v>9.942220000000001</v>
      </c>
      <c r="HQ315">
        <v>101.129</v>
      </c>
      <c r="HR315">
        <v>102.094</v>
      </c>
    </row>
    <row r="316" spans="1:226">
      <c r="A316">
        <v>300</v>
      </c>
      <c r="B316">
        <v>1664296474.6</v>
      </c>
      <c r="C316">
        <v>3367.599999904633</v>
      </c>
      <c r="D316" t="s">
        <v>962</v>
      </c>
      <c r="E316" t="s">
        <v>963</v>
      </c>
      <c r="F316">
        <v>5</v>
      </c>
      <c r="G316" t="s">
        <v>353</v>
      </c>
      <c r="H316" t="s">
        <v>941</v>
      </c>
      <c r="I316">
        <v>1664296467.1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269.0305094167561</v>
      </c>
      <c r="AK316">
        <v>264.4776666666666</v>
      </c>
      <c r="AL316">
        <v>-3.120566849777502</v>
      </c>
      <c r="AM316">
        <v>63.51029984429901</v>
      </c>
      <c r="AN316">
        <f>(AP316 - AO316 + BO316*1E3/(8.314*(BQ316+273.15)) * AR316/BN316 * AQ316) * BN316/(100*BB316) * 1000/(1000 - AP316)</f>
        <v>0</v>
      </c>
      <c r="AO316">
        <v>9.897769373404909</v>
      </c>
      <c r="AP316">
        <v>18.34413516483517</v>
      </c>
      <c r="AQ316">
        <v>-0.006070851211024001</v>
      </c>
      <c r="AR316">
        <v>96.84908584561637</v>
      </c>
      <c r="AS316">
        <v>2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1664296467.1</v>
      </c>
      <c r="BH316">
        <v>281.0648518518519</v>
      </c>
      <c r="BI316">
        <v>281.6607407407407</v>
      </c>
      <c r="BJ316">
        <v>18.37792962962963</v>
      </c>
      <c r="BK316">
        <v>9.900576296296297</v>
      </c>
      <c r="BL316">
        <v>278.2753703703704</v>
      </c>
      <c r="BM316">
        <v>18.1785037037037</v>
      </c>
      <c r="BN316">
        <v>500.0762222222223</v>
      </c>
      <c r="BO316">
        <v>91.09782592592593</v>
      </c>
      <c r="BP316">
        <v>0.09998335555555554</v>
      </c>
      <c r="BQ316">
        <v>25.36002592592592</v>
      </c>
      <c r="BR316">
        <v>25.01196296296296</v>
      </c>
      <c r="BS316">
        <v>999.9000000000001</v>
      </c>
      <c r="BT316">
        <v>0</v>
      </c>
      <c r="BU316">
        <v>0</v>
      </c>
      <c r="BV316">
        <v>9997.031111111111</v>
      </c>
      <c r="BW316">
        <v>0</v>
      </c>
      <c r="BX316">
        <v>8.317052222222221</v>
      </c>
      <c r="BY316">
        <v>-0.5958885370370369</v>
      </c>
      <c r="BZ316">
        <v>286.3271481481481</v>
      </c>
      <c r="CA316">
        <v>284.4772222222222</v>
      </c>
      <c r="CB316">
        <v>8.47734925925926</v>
      </c>
      <c r="CC316">
        <v>281.6607407407407</v>
      </c>
      <c r="CD316">
        <v>9.900576296296297</v>
      </c>
      <c r="CE316">
        <v>1.67419</v>
      </c>
      <c r="CF316">
        <v>0.9019210000000001</v>
      </c>
      <c r="CG316">
        <v>14.65915555555556</v>
      </c>
      <c r="CH316">
        <v>5.421425925925926</v>
      </c>
      <c r="CI316">
        <v>1999.992592592593</v>
      </c>
      <c r="CJ316">
        <v>0.9800063333333332</v>
      </c>
      <c r="CK316">
        <v>0.01999356666666667</v>
      </c>
      <c r="CL316">
        <v>0</v>
      </c>
      <c r="CM316">
        <v>761.8767777777778</v>
      </c>
      <c r="CN316">
        <v>5.000560000000001</v>
      </c>
      <c r="CO316">
        <v>15158.24074074074</v>
      </c>
      <c r="CP316">
        <v>17294.83703703704</v>
      </c>
      <c r="CQ316">
        <v>37.36537037037037</v>
      </c>
      <c r="CR316">
        <v>37.937</v>
      </c>
      <c r="CS316">
        <v>36.99744444444444</v>
      </c>
      <c r="CT316">
        <v>36.92796296296296</v>
      </c>
      <c r="CU316">
        <v>38.32844444444444</v>
      </c>
      <c r="CV316">
        <v>1955.102592592592</v>
      </c>
      <c r="CW316">
        <v>39.89000000000001</v>
      </c>
      <c r="CX316">
        <v>0</v>
      </c>
      <c r="CY316">
        <v>1664296490.7</v>
      </c>
      <c r="CZ316">
        <v>0</v>
      </c>
      <c r="DA316">
        <v>0</v>
      </c>
      <c r="DB316" t="s">
        <v>356</v>
      </c>
      <c r="DC316">
        <v>1663861122</v>
      </c>
      <c r="DD316">
        <v>1663861125</v>
      </c>
      <c r="DE316">
        <v>0</v>
      </c>
      <c r="DF316">
        <v>-0.287</v>
      </c>
      <c r="DG316">
        <v>-0.004</v>
      </c>
      <c r="DH316">
        <v>3.172</v>
      </c>
      <c r="DI316">
        <v>0.178</v>
      </c>
      <c r="DJ316">
        <v>400</v>
      </c>
      <c r="DK316">
        <v>17</v>
      </c>
      <c r="DL316">
        <v>0.18</v>
      </c>
      <c r="DM316">
        <v>0.07000000000000001</v>
      </c>
      <c r="DN316">
        <v>-1.3210000825</v>
      </c>
      <c r="DO316">
        <v>15.64775821801126</v>
      </c>
      <c r="DP316">
        <v>1.506111879139136</v>
      </c>
      <c r="DQ316">
        <v>0</v>
      </c>
      <c r="DR316">
        <v>8.497643499999999</v>
      </c>
      <c r="DS316">
        <v>-0.3667897936210359</v>
      </c>
      <c r="DT316">
        <v>0.03783127003881837</v>
      </c>
      <c r="DU316">
        <v>0</v>
      </c>
      <c r="DV316">
        <v>0</v>
      </c>
      <c r="DW316">
        <v>2</v>
      </c>
      <c r="DX316" t="s">
        <v>357</v>
      </c>
      <c r="DY316">
        <v>2.98087</v>
      </c>
      <c r="DZ316">
        <v>2.72835</v>
      </c>
      <c r="EA316">
        <v>0.0586246</v>
      </c>
      <c r="EB316">
        <v>0.0591387</v>
      </c>
      <c r="EC316">
        <v>0.0897932</v>
      </c>
      <c r="ED316">
        <v>0.0576281</v>
      </c>
      <c r="EE316">
        <v>28309.5</v>
      </c>
      <c r="EF316">
        <v>27867.1</v>
      </c>
      <c r="EG316">
        <v>30596.9</v>
      </c>
      <c r="EH316">
        <v>29858.9</v>
      </c>
      <c r="EI316">
        <v>38418.2</v>
      </c>
      <c r="EJ316">
        <v>37056.3</v>
      </c>
      <c r="EK316">
        <v>46789.3</v>
      </c>
      <c r="EL316">
        <v>44398</v>
      </c>
      <c r="EM316">
        <v>1.89568</v>
      </c>
      <c r="EN316">
        <v>1.8822</v>
      </c>
      <c r="EO316">
        <v>0.0758395</v>
      </c>
      <c r="EP316">
        <v>0</v>
      </c>
      <c r="EQ316">
        <v>23.774</v>
      </c>
      <c r="ER316">
        <v>999.9</v>
      </c>
      <c r="ES316">
        <v>36.2</v>
      </c>
      <c r="ET316">
        <v>29.9</v>
      </c>
      <c r="EU316">
        <v>16.8332</v>
      </c>
      <c r="EV316">
        <v>63.3054</v>
      </c>
      <c r="EW316">
        <v>24.6314</v>
      </c>
      <c r="EX316">
        <v>1</v>
      </c>
      <c r="EY316">
        <v>-0.132172</v>
      </c>
      <c r="EZ316">
        <v>1.37514</v>
      </c>
      <c r="FA316">
        <v>20.2392</v>
      </c>
      <c r="FB316">
        <v>5.23137</v>
      </c>
      <c r="FC316">
        <v>11.968</v>
      </c>
      <c r="FD316">
        <v>4.97105</v>
      </c>
      <c r="FE316">
        <v>3.28958</v>
      </c>
      <c r="FF316">
        <v>9999</v>
      </c>
      <c r="FG316">
        <v>9999</v>
      </c>
      <c r="FH316">
        <v>9999</v>
      </c>
      <c r="FI316">
        <v>377.8</v>
      </c>
      <c r="FJ316">
        <v>4.97273</v>
      </c>
      <c r="FK316">
        <v>1.87696</v>
      </c>
      <c r="FL316">
        <v>1.87503</v>
      </c>
      <c r="FM316">
        <v>1.87787</v>
      </c>
      <c r="FN316">
        <v>1.87459</v>
      </c>
      <c r="FO316">
        <v>1.87821</v>
      </c>
      <c r="FP316">
        <v>1.87531</v>
      </c>
      <c r="FQ316">
        <v>1.87639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2.716</v>
      </c>
      <c r="GF316">
        <v>0.1987</v>
      </c>
      <c r="GG316">
        <v>1.777354642861949</v>
      </c>
      <c r="GH316">
        <v>0.004141656873719072</v>
      </c>
      <c r="GI316">
        <v>-1.960372967482991E-06</v>
      </c>
      <c r="GJ316">
        <v>5.42736388890357E-10</v>
      </c>
      <c r="GK316">
        <v>-0.009777689371679627</v>
      </c>
      <c r="GL316">
        <v>0.002273355880072555</v>
      </c>
      <c r="GM316">
        <v>0.000541358641816816</v>
      </c>
      <c r="GN316">
        <v>-1.836191331155658E-06</v>
      </c>
      <c r="GO316">
        <v>-0</v>
      </c>
      <c r="GP316">
        <v>2096</v>
      </c>
      <c r="GQ316">
        <v>1</v>
      </c>
      <c r="GR316">
        <v>23</v>
      </c>
      <c r="GS316">
        <v>7255.9</v>
      </c>
      <c r="GT316">
        <v>7255.8</v>
      </c>
      <c r="GU316">
        <v>0.720215</v>
      </c>
      <c r="GV316">
        <v>2.5415</v>
      </c>
      <c r="GW316">
        <v>1.39893</v>
      </c>
      <c r="GX316">
        <v>2.33643</v>
      </c>
      <c r="GY316">
        <v>1.44897</v>
      </c>
      <c r="GZ316">
        <v>2.37671</v>
      </c>
      <c r="HA316">
        <v>34.5777</v>
      </c>
      <c r="HB316">
        <v>15.0339</v>
      </c>
      <c r="HC316">
        <v>18</v>
      </c>
      <c r="HD316">
        <v>492.461</v>
      </c>
      <c r="HE316">
        <v>455.502</v>
      </c>
      <c r="HF316">
        <v>22.2589</v>
      </c>
      <c r="HG316">
        <v>25.3342</v>
      </c>
      <c r="HH316">
        <v>30</v>
      </c>
      <c r="HI316">
        <v>25.1488</v>
      </c>
      <c r="HJ316">
        <v>25.2204</v>
      </c>
      <c r="HK316">
        <v>14.4015</v>
      </c>
      <c r="HL316">
        <v>38.5611</v>
      </c>
      <c r="HM316">
        <v>28.9497</v>
      </c>
      <c r="HN316">
        <v>22.2612</v>
      </c>
      <c r="HO316">
        <v>232.912</v>
      </c>
      <c r="HP316">
        <v>9.97855</v>
      </c>
      <c r="HQ316">
        <v>101.13</v>
      </c>
      <c r="HR316">
        <v>102.096</v>
      </c>
    </row>
    <row r="317" spans="1:226">
      <c r="A317">
        <v>301</v>
      </c>
      <c r="B317">
        <v>1664296479.6</v>
      </c>
      <c r="C317">
        <v>3372.599999904633</v>
      </c>
      <c r="D317" t="s">
        <v>964</v>
      </c>
      <c r="E317" t="s">
        <v>965</v>
      </c>
      <c r="F317">
        <v>5</v>
      </c>
      <c r="G317" t="s">
        <v>353</v>
      </c>
      <c r="H317" t="s">
        <v>941</v>
      </c>
      <c r="I317">
        <v>1664296471.814285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252.4754088060261</v>
      </c>
      <c r="AK317">
        <v>248.9931696969696</v>
      </c>
      <c r="AL317">
        <v>-3.092522275333048</v>
      </c>
      <c r="AM317">
        <v>63.51029984429901</v>
      </c>
      <c r="AN317">
        <f>(AP317 - AO317 + BO317*1E3/(8.314*(BQ317+273.15)) * AR317/BN317 * AQ317) * BN317/(100*BB317) * 1000/(1000 - AP317)</f>
        <v>0</v>
      </c>
      <c r="AO317">
        <v>9.896525927802516</v>
      </c>
      <c r="AP317">
        <v>18.31434065934067</v>
      </c>
      <c r="AQ317">
        <v>-0.0054239843400704</v>
      </c>
      <c r="AR317">
        <v>96.84908584561637</v>
      </c>
      <c r="AS317">
        <v>2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1664296471.814285</v>
      </c>
      <c r="BH317">
        <v>266.6451071428572</v>
      </c>
      <c r="BI317">
        <v>266.0652142857143</v>
      </c>
      <c r="BJ317">
        <v>18.35715714285714</v>
      </c>
      <c r="BK317">
        <v>9.904639642857143</v>
      </c>
      <c r="BL317">
        <v>263.9015714285714</v>
      </c>
      <c r="BM317">
        <v>18.15813928571428</v>
      </c>
      <c r="BN317">
        <v>500.0905</v>
      </c>
      <c r="BO317">
        <v>91.09646071428571</v>
      </c>
      <c r="BP317">
        <v>0.100091575</v>
      </c>
      <c r="BQ317">
        <v>25.33804285714286</v>
      </c>
      <c r="BR317">
        <v>25.01281785714286</v>
      </c>
      <c r="BS317">
        <v>999.9000000000002</v>
      </c>
      <c r="BT317">
        <v>0</v>
      </c>
      <c r="BU317">
        <v>0</v>
      </c>
      <c r="BV317">
        <v>9988.211785714286</v>
      </c>
      <c r="BW317">
        <v>0</v>
      </c>
      <c r="BX317">
        <v>8.31750607142857</v>
      </c>
      <c r="BY317">
        <v>0.579934267857143</v>
      </c>
      <c r="BZ317">
        <v>271.6318571428571</v>
      </c>
      <c r="CA317">
        <v>268.7267857142857</v>
      </c>
      <c r="CB317">
        <v>8.452508214285713</v>
      </c>
      <c r="CC317">
        <v>266.0652142857143</v>
      </c>
      <c r="CD317">
        <v>9.904639642857143</v>
      </c>
      <c r="CE317">
        <v>1.672271785714286</v>
      </c>
      <c r="CF317">
        <v>0.9022775000000001</v>
      </c>
      <c r="CG317">
        <v>14.64138571428571</v>
      </c>
      <c r="CH317">
        <v>5.427113928571428</v>
      </c>
      <c r="CI317">
        <v>2000.015357142857</v>
      </c>
      <c r="CJ317">
        <v>0.9800067142857142</v>
      </c>
      <c r="CK317">
        <v>0.01999327142857143</v>
      </c>
      <c r="CL317">
        <v>0</v>
      </c>
      <c r="CM317">
        <v>753.7969285714287</v>
      </c>
      <c r="CN317">
        <v>5.000560000000001</v>
      </c>
      <c r="CO317">
        <v>14999.09285714286</v>
      </c>
      <c r="CP317">
        <v>17295.04285714286</v>
      </c>
      <c r="CQ317">
        <v>37.27650000000001</v>
      </c>
      <c r="CR317">
        <v>37.937</v>
      </c>
      <c r="CS317">
        <v>37.02217857142857</v>
      </c>
      <c r="CT317">
        <v>36.93267857142857</v>
      </c>
      <c r="CU317">
        <v>38.339</v>
      </c>
      <c r="CV317">
        <v>1955.125357142857</v>
      </c>
      <c r="CW317">
        <v>39.89000000000001</v>
      </c>
      <c r="CX317">
        <v>0</v>
      </c>
      <c r="CY317">
        <v>1664296495.5</v>
      </c>
      <c r="CZ317">
        <v>0</v>
      </c>
      <c r="DA317">
        <v>0</v>
      </c>
      <c r="DB317" t="s">
        <v>356</v>
      </c>
      <c r="DC317">
        <v>1663861122</v>
      </c>
      <c r="DD317">
        <v>1663861125</v>
      </c>
      <c r="DE317">
        <v>0</v>
      </c>
      <c r="DF317">
        <v>-0.287</v>
      </c>
      <c r="DG317">
        <v>-0.004</v>
      </c>
      <c r="DH317">
        <v>3.172</v>
      </c>
      <c r="DI317">
        <v>0.178</v>
      </c>
      <c r="DJ317">
        <v>400</v>
      </c>
      <c r="DK317">
        <v>17</v>
      </c>
      <c r="DL317">
        <v>0.18</v>
      </c>
      <c r="DM317">
        <v>0.07000000000000001</v>
      </c>
      <c r="DN317">
        <v>-0.03980108250000001</v>
      </c>
      <c r="DO317">
        <v>15.15821457073171</v>
      </c>
      <c r="DP317">
        <v>1.459197793419678</v>
      </c>
      <c r="DQ317">
        <v>0</v>
      </c>
      <c r="DR317">
        <v>8.464031</v>
      </c>
      <c r="DS317">
        <v>-0.3042643902439165</v>
      </c>
      <c r="DT317">
        <v>0.03110050287374801</v>
      </c>
      <c r="DU317">
        <v>0</v>
      </c>
      <c r="DV317">
        <v>0</v>
      </c>
      <c r="DW317">
        <v>2</v>
      </c>
      <c r="DX317" t="s">
        <v>357</v>
      </c>
      <c r="DY317">
        <v>2.98092</v>
      </c>
      <c r="DZ317">
        <v>2.72813</v>
      </c>
      <c r="EA317">
        <v>0.0556765</v>
      </c>
      <c r="EB317">
        <v>0.0559057</v>
      </c>
      <c r="EC317">
        <v>0.0896768</v>
      </c>
      <c r="ED317">
        <v>0.0578055</v>
      </c>
      <c r="EE317">
        <v>28397.9</v>
      </c>
      <c r="EF317">
        <v>27962.9</v>
      </c>
      <c r="EG317">
        <v>30596.5</v>
      </c>
      <c r="EH317">
        <v>29859</v>
      </c>
      <c r="EI317">
        <v>38422.5</v>
      </c>
      <c r="EJ317">
        <v>37049</v>
      </c>
      <c r="EK317">
        <v>46788.7</v>
      </c>
      <c r="EL317">
        <v>44398</v>
      </c>
      <c r="EM317">
        <v>1.8955</v>
      </c>
      <c r="EN317">
        <v>1.8822</v>
      </c>
      <c r="EO317">
        <v>0.07543710000000001</v>
      </c>
      <c r="EP317">
        <v>0</v>
      </c>
      <c r="EQ317">
        <v>23.7682</v>
      </c>
      <c r="ER317">
        <v>999.9</v>
      </c>
      <c r="ES317">
        <v>36.2</v>
      </c>
      <c r="ET317">
        <v>29.9</v>
      </c>
      <c r="EU317">
        <v>16.8336</v>
      </c>
      <c r="EV317">
        <v>63.7354</v>
      </c>
      <c r="EW317">
        <v>24.5473</v>
      </c>
      <c r="EX317">
        <v>1</v>
      </c>
      <c r="EY317">
        <v>-0.132172</v>
      </c>
      <c r="EZ317">
        <v>1.37898</v>
      </c>
      <c r="FA317">
        <v>20.2393</v>
      </c>
      <c r="FB317">
        <v>5.23077</v>
      </c>
      <c r="FC317">
        <v>11.968</v>
      </c>
      <c r="FD317">
        <v>4.971</v>
      </c>
      <c r="FE317">
        <v>3.2895</v>
      </c>
      <c r="FF317">
        <v>9999</v>
      </c>
      <c r="FG317">
        <v>9999</v>
      </c>
      <c r="FH317">
        <v>9999</v>
      </c>
      <c r="FI317">
        <v>377.8</v>
      </c>
      <c r="FJ317">
        <v>4.97275</v>
      </c>
      <c r="FK317">
        <v>1.87697</v>
      </c>
      <c r="FL317">
        <v>1.87502</v>
      </c>
      <c r="FM317">
        <v>1.87788</v>
      </c>
      <c r="FN317">
        <v>1.87457</v>
      </c>
      <c r="FO317">
        <v>1.8782</v>
      </c>
      <c r="FP317">
        <v>1.87531</v>
      </c>
      <c r="FQ317">
        <v>1.87638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2.667</v>
      </c>
      <c r="GF317">
        <v>0.1981</v>
      </c>
      <c r="GG317">
        <v>1.777354642861949</v>
      </c>
      <c r="GH317">
        <v>0.004141656873719072</v>
      </c>
      <c r="GI317">
        <v>-1.960372967482991E-06</v>
      </c>
      <c r="GJ317">
        <v>5.42736388890357E-10</v>
      </c>
      <c r="GK317">
        <v>-0.009777689371679627</v>
      </c>
      <c r="GL317">
        <v>0.002273355880072555</v>
      </c>
      <c r="GM317">
        <v>0.000541358641816816</v>
      </c>
      <c r="GN317">
        <v>-1.836191331155658E-06</v>
      </c>
      <c r="GO317">
        <v>-0</v>
      </c>
      <c r="GP317">
        <v>2096</v>
      </c>
      <c r="GQ317">
        <v>1</v>
      </c>
      <c r="GR317">
        <v>23</v>
      </c>
      <c r="GS317">
        <v>7256</v>
      </c>
      <c r="GT317">
        <v>7255.9</v>
      </c>
      <c r="GU317">
        <v>0.684814</v>
      </c>
      <c r="GV317">
        <v>2.5415</v>
      </c>
      <c r="GW317">
        <v>1.39893</v>
      </c>
      <c r="GX317">
        <v>2.33643</v>
      </c>
      <c r="GY317">
        <v>1.44897</v>
      </c>
      <c r="GZ317">
        <v>2.38159</v>
      </c>
      <c r="HA317">
        <v>34.5777</v>
      </c>
      <c r="HB317">
        <v>15.0339</v>
      </c>
      <c r="HC317">
        <v>18</v>
      </c>
      <c r="HD317">
        <v>492.366</v>
      </c>
      <c r="HE317">
        <v>455.502</v>
      </c>
      <c r="HF317">
        <v>22.2493</v>
      </c>
      <c r="HG317">
        <v>25.3362</v>
      </c>
      <c r="HH317">
        <v>30</v>
      </c>
      <c r="HI317">
        <v>25.1488</v>
      </c>
      <c r="HJ317">
        <v>25.2204</v>
      </c>
      <c r="HK317">
        <v>13.6941</v>
      </c>
      <c r="HL317">
        <v>38.5611</v>
      </c>
      <c r="HM317">
        <v>28.5689</v>
      </c>
      <c r="HN317">
        <v>22.2474</v>
      </c>
      <c r="HO317">
        <v>219.557</v>
      </c>
      <c r="HP317">
        <v>10.0334</v>
      </c>
      <c r="HQ317">
        <v>101.128</v>
      </c>
      <c r="HR317">
        <v>102.096</v>
      </c>
    </row>
    <row r="318" spans="1:226">
      <c r="A318">
        <v>302</v>
      </c>
      <c r="B318">
        <v>1664296484.6</v>
      </c>
      <c r="C318">
        <v>3377.599999904633</v>
      </c>
      <c r="D318" t="s">
        <v>966</v>
      </c>
      <c r="E318" t="s">
        <v>967</v>
      </c>
      <c r="F318">
        <v>5</v>
      </c>
      <c r="G318" t="s">
        <v>353</v>
      </c>
      <c r="H318" t="s">
        <v>941</v>
      </c>
      <c r="I318">
        <v>1664296477.1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235.7568578276422</v>
      </c>
      <c r="AK318">
        <v>233.5362121212121</v>
      </c>
      <c r="AL318">
        <v>-3.092155344700671</v>
      </c>
      <c r="AM318">
        <v>63.51029984429901</v>
      </c>
      <c r="AN318">
        <f>(AP318 - AO318 + BO318*1E3/(8.314*(BQ318+273.15)) * AR318/BN318 * AQ318) * BN318/(100*BB318) * 1000/(1000 - AP318)</f>
        <v>0</v>
      </c>
      <c r="AO318">
        <v>9.94447514989818</v>
      </c>
      <c r="AP318">
        <v>18.29442967032969</v>
      </c>
      <c r="AQ318">
        <v>-0.005482083461992643</v>
      </c>
      <c r="AR318">
        <v>96.84908584561637</v>
      </c>
      <c r="AS318">
        <v>2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1664296477.1</v>
      </c>
      <c r="BH318">
        <v>250.5237407407407</v>
      </c>
      <c r="BI318">
        <v>248.564</v>
      </c>
      <c r="BJ318">
        <v>18.32844814814815</v>
      </c>
      <c r="BK318">
        <v>9.917994814814815</v>
      </c>
      <c r="BL318">
        <v>247.8322592592593</v>
      </c>
      <c r="BM318">
        <v>18.1300037037037</v>
      </c>
      <c r="BN318">
        <v>500.0771851851852</v>
      </c>
      <c r="BO318">
        <v>91.09415185185186</v>
      </c>
      <c r="BP318">
        <v>0.1000299222222222</v>
      </c>
      <c r="BQ318">
        <v>25.31325185185185</v>
      </c>
      <c r="BR318">
        <v>25.00799259259259</v>
      </c>
      <c r="BS318">
        <v>999.9000000000001</v>
      </c>
      <c r="BT318">
        <v>0</v>
      </c>
      <c r="BU318">
        <v>0</v>
      </c>
      <c r="BV318">
        <v>9984.375925925926</v>
      </c>
      <c r="BW318">
        <v>0</v>
      </c>
      <c r="BX318">
        <v>8.324918518518517</v>
      </c>
      <c r="BY318">
        <v>1.959752148148148</v>
      </c>
      <c r="BZ318">
        <v>255.2015185185186</v>
      </c>
      <c r="CA318">
        <v>251.0536296296297</v>
      </c>
      <c r="CB318">
        <v>8.410453703703704</v>
      </c>
      <c r="CC318">
        <v>248.564</v>
      </c>
      <c r="CD318">
        <v>9.917994814814815</v>
      </c>
      <c r="CE318">
        <v>1.669615185185185</v>
      </c>
      <c r="CF318">
        <v>0.9034711481481481</v>
      </c>
      <c r="CG318">
        <v>14.61675925925926</v>
      </c>
      <c r="CH318">
        <v>5.446119629629631</v>
      </c>
      <c r="CI318">
        <v>2000.032592592592</v>
      </c>
      <c r="CJ318">
        <v>0.9800067777777777</v>
      </c>
      <c r="CK318">
        <v>0.01999322222222222</v>
      </c>
      <c r="CL318">
        <v>0</v>
      </c>
      <c r="CM318">
        <v>745.9900370370372</v>
      </c>
      <c r="CN318">
        <v>5.000560000000001</v>
      </c>
      <c r="CO318">
        <v>14844.66296296296</v>
      </c>
      <c r="CP318">
        <v>17295.18888888889</v>
      </c>
      <c r="CQ318">
        <v>37.40707407407407</v>
      </c>
      <c r="CR318">
        <v>37.93933333333334</v>
      </c>
      <c r="CS318">
        <v>37.04614814814815</v>
      </c>
      <c r="CT318">
        <v>36.91866666666667</v>
      </c>
      <c r="CU318">
        <v>38.32607407407407</v>
      </c>
      <c r="CV318">
        <v>1955.142592592592</v>
      </c>
      <c r="CW318">
        <v>39.89000000000001</v>
      </c>
      <c r="CX318">
        <v>0</v>
      </c>
      <c r="CY318">
        <v>1664296500.9</v>
      </c>
      <c r="CZ318">
        <v>0</v>
      </c>
      <c r="DA318">
        <v>0</v>
      </c>
      <c r="DB318" t="s">
        <v>356</v>
      </c>
      <c r="DC318">
        <v>1663861122</v>
      </c>
      <c r="DD318">
        <v>1663861125</v>
      </c>
      <c r="DE318">
        <v>0</v>
      </c>
      <c r="DF318">
        <v>-0.287</v>
      </c>
      <c r="DG318">
        <v>-0.004</v>
      </c>
      <c r="DH318">
        <v>3.172</v>
      </c>
      <c r="DI318">
        <v>0.178</v>
      </c>
      <c r="DJ318">
        <v>400</v>
      </c>
      <c r="DK318">
        <v>17</v>
      </c>
      <c r="DL318">
        <v>0.18</v>
      </c>
      <c r="DM318">
        <v>0.07000000000000001</v>
      </c>
      <c r="DN318">
        <v>1.2447326675</v>
      </c>
      <c r="DO318">
        <v>15.53628882213884</v>
      </c>
      <c r="DP318">
        <v>1.495533439903589</v>
      </c>
      <c r="DQ318">
        <v>0</v>
      </c>
      <c r="DR318">
        <v>8.4287245</v>
      </c>
      <c r="DS318">
        <v>-0.4802375234521527</v>
      </c>
      <c r="DT318">
        <v>0.04844033530798483</v>
      </c>
      <c r="DU318">
        <v>0</v>
      </c>
      <c r="DV318">
        <v>0</v>
      </c>
      <c r="DW318">
        <v>2</v>
      </c>
      <c r="DX318" t="s">
        <v>357</v>
      </c>
      <c r="DY318">
        <v>2.98091</v>
      </c>
      <c r="DZ318">
        <v>2.72837</v>
      </c>
      <c r="EA318">
        <v>0.0526753</v>
      </c>
      <c r="EB318">
        <v>0.052608</v>
      </c>
      <c r="EC318">
        <v>0.0896064</v>
      </c>
      <c r="ED318">
        <v>0.0579049</v>
      </c>
      <c r="EE318">
        <v>28488</v>
      </c>
      <c r="EF318">
        <v>28060.4</v>
      </c>
      <c r="EG318">
        <v>30596.4</v>
      </c>
      <c r="EH318">
        <v>29858.8</v>
      </c>
      <c r="EI318">
        <v>38425.1</v>
      </c>
      <c r="EJ318">
        <v>37044.8</v>
      </c>
      <c r="EK318">
        <v>46788.6</v>
      </c>
      <c r="EL318">
        <v>44398</v>
      </c>
      <c r="EM318">
        <v>1.89555</v>
      </c>
      <c r="EN318">
        <v>1.88242</v>
      </c>
      <c r="EO318">
        <v>0.07496029999999999</v>
      </c>
      <c r="EP318">
        <v>0</v>
      </c>
      <c r="EQ318">
        <v>23.7617</v>
      </c>
      <c r="ER318">
        <v>999.9</v>
      </c>
      <c r="ES318">
        <v>36.1</v>
      </c>
      <c r="ET318">
        <v>29.9</v>
      </c>
      <c r="EU318">
        <v>16.7867</v>
      </c>
      <c r="EV318">
        <v>63.8654</v>
      </c>
      <c r="EW318">
        <v>24.5353</v>
      </c>
      <c r="EX318">
        <v>1</v>
      </c>
      <c r="EY318">
        <v>-0.132149</v>
      </c>
      <c r="EZ318">
        <v>1.35961</v>
      </c>
      <c r="FA318">
        <v>20.2394</v>
      </c>
      <c r="FB318">
        <v>5.23167</v>
      </c>
      <c r="FC318">
        <v>11.968</v>
      </c>
      <c r="FD318">
        <v>4.9712</v>
      </c>
      <c r="FE318">
        <v>3.28958</v>
      </c>
      <c r="FF318">
        <v>9999</v>
      </c>
      <c r="FG318">
        <v>9999</v>
      </c>
      <c r="FH318">
        <v>9999</v>
      </c>
      <c r="FI318">
        <v>377.8</v>
      </c>
      <c r="FJ318">
        <v>4.97273</v>
      </c>
      <c r="FK318">
        <v>1.87697</v>
      </c>
      <c r="FL318">
        <v>1.875</v>
      </c>
      <c r="FM318">
        <v>1.87787</v>
      </c>
      <c r="FN318">
        <v>1.87455</v>
      </c>
      <c r="FO318">
        <v>1.8782</v>
      </c>
      <c r="FP318">
        <v>1.87531</v>
      </c>
      <c r="FQ318">
        <v>1.87637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2.617</v>
      </c>
      <c r="GF318">
        <v>0.1977</v>
      </c>
      <c r="GG318">
        <v>1.777354642861949</v>
      </c>
      <c r="GH318">
        <v>0.004141656873719072</v>
      </c>
      <c r="GI318">
        <v>-1.960372967482991E-06</v>
      </c>
      <c r="GJ318">
        <v>5.42736388890357E-10</v>
      </c>
      <c r="GK318">
        <v>-0.009777689371679627</v>
      </c>
      <c r="GL318">
        <v>0.002273355880072555</v>
      </c>
      <c r="GM318">
        <v>0.000541358641816816</v>
      </c>
      <c r="GN318">
        <v>-1.836191331155658E-06</v>
      </c>
      <c r="GO318">
        <v>-0</v>
      </c>
      <c r="GP318">
        <v>2096</v>
      </c>
      <c r="GQ318">
        <v>1</v>
      </c>
      <c r="GR318">
        <v>23</v>
      </c>
      <c r="GS318">
        <v>7256</v>
      </c>
      <c r="GT318">
        <v>7256</v>
      </c>
      <c r="GU318">
        <v>0.644531</v>
      </c>
      <c r="GV318">
        <v>2.5415</v>
      </c>
      <c r="GW318">
        <v>1.39893</v>
      </c>
      <c r="GX318">
        <v>2.33643</v>
      </c>
      <c r="GY318">
        <v>1.44897</v>
      </c>
      <c r="GZ318">
        <v>2.38525</v>
      </c>
      <c r="HA318">
        <v>34.5777</v>
      </c>
      <c r="HB318">
        <v>15.0426</v>
      </c>
      <c r="HC318">
        <v>18</v>
      </c>
      <c r="HD318">
        <v>492.393</v>
      </c>
      <c r="HE318">
        <v>455.643</v>
      </c>
      <c r="HF318">
        <v>22.2367</v>
      </c>
      <c r="HG318">
        <v>25.3363</v>
      </c>
      <c r="HH318">
        <v>30</v>
      </c>
      <c r="HI318">
        <v>25.1488</v>
      </c>
      <c r="HJ318">
        <v>25.2204</v>
      </c>
      <c r="HK318">
        <v>12.8951</v>
      </c>
      <c r="HL318">
        <v>37.9832</v>
      </c>
      <c r="HM318">
        <v>28.5689</v>
      </c>
      <c r="HN318">
        <v>22.2374</v>
      </c>
      <c r="HO318">
        <v>199.523</v>
      </c>
      <c r="HP318">
        <v>10.0831</v>
      </c>
      <c r="HQ318">
        <v>101.128</v>
      </c>
      <c r="HR318">
        <v>102.096</v>
      </c>
    </row>
    <row r="319" spans="1:226">
      <c r="A319">
        <v>303</v>
      </c>
      <c r="B319">
        <v>1664296489.6</v>
      </c>
      <c r="C319">
        <v>3382.599999904633</v>
      </c>
      <c r="D319" t="s">
        <v>968</v>
      </c>
      <c r="E319" t="s">
        <v>969</v>
      </c>
      <c r="F319">
        <v>5</v>
      </c>
      <c r="G319" t="s">
        <v>353</v>
      </c>
      <c r="H319" t="s">
        <v>941</v>
      </c>
      <c r="I319">
        <v>1664296481.814285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218.9771130821871</v>
      </c>
      <c r="AK319">
        <v>218.1382666666667</v>
      </c>
      <c r="AL319">
        <v>-3.076659213811592</v>
      </c>
      <c r="AM319">
        <v>63.51029984429901</v>
      </c>
      <c r="AN319">
        <f>(AP319 - AO319 + BO319*1E3/(8.314*(BQ319+273.15)) * AR319/BN319 * AQ319) * BN319/(100*BB319) * 1000/(1000 - AP319)</f>
        <v>0</v>
      </c>
      <c r="AO319">
        <v>9.970206964625307</v>
      </c>
      <c r="AP319">
        <v>18.27890000000001</v>
      </c>
      <c r="AQ319">
        <v>-0.005052745619717853</v>
      </c>
      <c r="AR319">
        <v>96.84908584561637</v>
      </c>
      <c r="AS319">
        <v>2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1664296481.814285</v>
      </c>
      <c r="BH319">
        <v>236.2055</v>
      </c>
      <c r="BI319">
        <v>232.9829285714286</v>
      </c>
      <c r="BJ319">
        <v>18.30518928571429</v>
      </c>
      <c r="BK319">
        <v>9.946952857142858</v>
      </c>
      <c r="BL319">
        <v>233.5609642857143</v>
      </c>
      <c r="BM319">
        <v>18.10720714285714</v>
      </c>
      <c r="BN319">
        <v>500.0728214285714</v>
      </c>
      <c r="BO319">
        <v>91.09228571428571</v>
      </c>
      <c r="BP319">
        <v>0.09997610357142858</v>
      </c>
      <c r="BQ319">
        <v>25.29156785714286</v>
      </c>
      <c r="BR319">
        <v>25.00423571428572</v>
      </c>
      <c r="BS319">
        <v>999.9000000000002</v>
      </c>
      <c r="BT319">
        <v>0</v>
      </c>
      <c r="BU319">
        <v>0</v>
      </c>
      <c r="BV319">
        <v>9997.299999999999</v>
      </c>
      <c r="BW319">
        <v>0</v>
      </c>
      <c r="BX319">
        <v>8.374838214285715</v>
      </c>
      <c r="BY319">
        <v>3.222598571428572</v>
      </c>
      <c r="BZ319">
        <v>240.6101785714286</v>
      </c>
      <c r="CA319">
        <v>235.3231428571428</v>
      </c>
      <c r="CB319">
        <v>8.35824</v>
      </c>
      <c r="CC319">
        <v>232.9829285714286</v>
      </c>
      <c r="CD319">
        <v>9.946952857142858</v>
      </c>
      <c r="CE319">
        <v>1.667462142857143</v>
      </c>
      <c r="CF319">
        <v>0.9060903571428571</v>
      </c>
      <c r="CG319">
        <v>14.596775</v>
      </c>
      <c r="CH319">
        <v>5.487755714285713</v>
      </c>
      <c r="CI319">
        <v>2000.0325</v>
      </c>
      <c r="CJ319">
        <v>0.980006857142857</v>
      </c>
      <c r="CK319">
        <v>0.01999316071428571</v>
      </c>
      <c r="CL319">
        <v>0</v>
      </c>
      <c r="CM319">
        <v>740.3498928571427</v>
      </c>
      <c r="CN319">
        <v>5.000560000000001</v>
      </c>
      <c r="CO319">
        <v>14733.96428571428</v>
      </c>
      <c r="CP319">
        <v>17295.18571428571</v>
      </c>
      <c r="CQ319">
        <v>37.36792857142857</v>
      </c>
      <c r="CR319">
        <v>37.93924999999999</v>
      </c>
      <c r="CS319">
        <v>37.02217857142858</v>
      </c>
      <c r="CT319">
        <v>36.9215</v>
      </c>
      <c r="CU319">
        <v>38.31221428571428</v>
      </c>
      <c r="CV319">
        <v>1955.1425</v>
      </c>
      <c r="CW319">
        <v>39.89000000000001</v>
      </c>
      <c r="CX319">
        <v>0</v>
      </c>
      <c r="CY319">
        <v>1664296505.7</v>
      </c>
      <c r="CZ319">
        <v>0</v>
      </c>
      <c r="DA319">
        <v>0</v>
      </c>
      <c r="DB319" t="s">
        <v>356</v>
      </c>
      <c r="DC319">
        <v>1663861122</v>
      </c>
      <c r="DD319">
        <v>1663861125</v>
      </c>
      <c r="DE319">
        <v>0</v>
      </c>
      <c r="DF319">
        <v>-0.287</v>
      </c>
      <c r="DG319">
        <v>-0.004</v>
      </c>
      <c r="DH319">
        <v>3.172</v>
      </c>
      <c r="DI319">
        <v>0.178</v>
      </c>
      <c r="DJ319">
        <v>400</v>
      </c>
      <c r="DK319">
        <v>17</v>
      </c>
      <c r="DL319">
        <v>0.18</v>
      </c>
      <c r="DM319">
        <v>0.07000000000000001</v>
      </c>
      <c r="DN319">
        <v>2.387028748780488</v>
      </c>
      <c r="DO319">
        <v>16.00239183763066</v>
      </c>
      <c r="DP319">
        <v>1.579932417307538</v>
      </c>
      <c r="DQ319">
        <v>0</v>
      </c>
      <c r="DR319">
        <v>8.391132926829268</v>
      </c>
      <c r="DS319">
        <v>-0.6415448780487875</v>
      </c>
      <c r="DT319">
        <v>0.06398717566802153</v>
      </c>
      <c r="DU319">
        <v>0</v>
      </c>
      <c r="DV319">
        <v>0</v>
      </c>
      <c r="DW319">
        <v>2</v>
      </c>
      <c r="DX319" t="s">
        <v>357</v>
      </c>
      <c r="DY319">
        <v>2.98086</v>
      </c>
      <c r="DZ319">
        <v>2.72852</v>
      </c>
      <c r="EA319">
        <v>0.0496259</v>
      </c>
      <c r="EB319">
        <v>0.0492482</v>
      </c>
      <c r="EC319">
        <v>0.0895698</v>
      </c>
      <c r="ED319">
        <v>0.0582017</v>
      </c>
      <c r="EE319">
        <v>28580.3</v>
      </c>
      <c r="EF319">
        <v>28159.3</v>
      </c>
      <c r="EG319">
        <v>30597</v>
      </c>
      <c r="EH319">
        <v>29858</v>
      </c>
      <c r="EI319">
        <v>38427.1</v>
      </c>
      <c r="EJ319">
        <v>37031.8</v>
      </c>
      <c r="EK319">
        <v>46789.3</v>
      </c>
      <c r="EL319">
        <v>44396.9</v>
      </c>
      <c r="EM319">
        <v>1.89597</v>
      </c>
      <c r="EN319">
        <v>1.88197</v>
      </c>
      <c r="EO319">
        <v>0.075791</v>
      </c>
      <c r="EP319">
        <v>0</v>
      </c>
      <c r="EQ319">
        <v>23.7543</v>
      </c>
      <c r="ER319">
        <v>999.9</v>
      </c>
      <c r="ES319">
        <v>36.1</v>
      </c>
      <c r="ET319">
        <v>29.9</v>
      </c>
      <c r="EU319">
        <v>16.7859</v>
      </c>
      <c r="EV319">
        <v>63.6354</v>
      </c>
      <c r="EW319">
        <v>24.5673</v>
      </c>
      <c r="EX319">
        <v>1</v>
      </c>
      <c r="EY319">
        <v>-0.127881</v>
      </c>
      <c r="EZ319">
        <v>-3.98821</v>
      </c>
      <c r="FA319">
        <v>20.169</v>
      </c>
      <c r="FB319">
        <v>5.23301</v>
      </c>
      <c r="FC319">
        <v>11.968</v>
      </c>
      <c r="FD319">
        <v>4.97115</v>
      </c>
      <c r="FE319">
        <v>3.28958</v>
      </c>
      <c r="FF319">
        <v>9999</v>
      </c>
      <c r="FG319">
        <v>9999</v>
      </c>
      <c r="FH319">
        <v>9999</v>
      </c>
      <c r="FI319">
        <v>377.8</v>
      </c>
      <c r="FJ319">
        <v>4.97268</v>
      </c>
      <c r="FK319">
        <v>1.8769</v>
      </c>
      <c r="FL319">
        <v>1.875</v>
      </c>
      <c r="FM319">
        <v>1.87778</v>
      </c>
      <c r="FN319">
        <v>1.87454</v>
      </c>
      <c r="FO319">
        <v>1.87814</v>
      </c>
      <c r="FP319">
        <v>1.87525</v>
      </c>
      <c r="FQ319">
        <v>1.87636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2.566</v>
      </c>
      <c r="GF319">
        <v>0.1975</v>
      </c>
      <c r="GG319">
        <v>1.777354642861949</v>
      </c>
      <c r="GH319">
        <v>0.004141656873719072</v>
      </c>
      <c r="GI319">
        <v>-1.960372967482991E-06</v>
      </c>
      <c r="GJ319">
        <v>5.42736388890357E-10</v>
      </c>
      <c r="GK319">
        <v>-0.009777689371679627</v>
      </c>
      <c r="GL319">
        <v>0.002273355880072555</v>
      </c>
      <c r="GM319">
        <v>0.000541358641816816</v>
      </c>
      <c r="GN319">
        <v>-1.836191331155658E-06</v>
      </c>
      <c r="GO319">
        <v>-0</v>
      </c>
      <c r="GP319">
        <v>2096</v>
      </c>
      <c r="GQ319">
        <v>1</v>
      </c>
      <c r="GR319">
        <v>23</v>
      </c>
      <c r="GS319">
        <v>7256.1</v>
      </c>
      <c r="GT319">
        <v>7256.1</v>
      </c>
      <c r="GU319">
        <v>0.610352</v>
      </c>
      <c r="GV319">
        <v>2.54517</v>
      </c>
      <c r="GW319">
        <v>1.39893</v>
      </c>
      <c r="GX319">
        <v>2.33643</v>
      </c>
      <c r="GY319">
        <v>1.44897</v>
      </c>
      <c r="GZ319">
        <v>2.3938</v>
      </c>
      <c r="HA319">
        <v>34.5777</v>
      </c>
      <c r="HB319">
        <v>15.0164</v>
      </c>
      <c r="HC319">
        <v>18</v>
      </c>
      <c r="HD319">
        <v>492.625</v>
      </c>
      <c r="HE319">
        <v>455.362</v>
      </c>
      <c r="HF319">
        <v>22.7682</v>
      </c>
      <c r="HG319">
        <v>25.3363</v>
      </c>
      <c r="HH319">
        <v>30.0033</v>
      </c>
      <c r="HI319">
        <v>25.1488</v>
      </c>
      <c r="HJ319">
        <v>25.2204</v>
      </c>
      <c r="HK319">
        <v>12.1953</v>
      </c>
      <c r="HL319">
        <v>37.9832</v>
      </c>
      <c r="HM319">
        <v>28.5689</v>
      </c>
      <c r="HN319">
        <v>23.7366</v>
      </c>
      <c r="HO319">
        <v>186.162</v>
      </c>
      <c r="HP319">
        <v>10.1282</v>
      </c>
      <c r="HQ319">
        <v>101.13</v>
      </c>
      <c r="HR319">
        <v>102.093</v>
      </c>
    </row>
    <row r="320" spans="1:226">
      <c r="A320">
        <v>304</v>
      </c>
      <c r="B320">
        <v>1664296494.6</v>
      </c>
      <c r="C320">
        <v>3387.599999904633</v>
      </c>
      <c r="D320" t="s">
        <v>970</v>
      </c>
      <c r="E320" t="s">
        <v>971</v>
      </c>
      <c r="F320">
        <v>5</v>
      </c>
      <c r="G320" t="s">
        <v>353</v>
      </c>
      <c r="H320" t="s">
        <v>941</v>
      </c>
      <c r="I320">
        <v>1664296487.1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202.7809562842498</v>
      </c>
      <c r="AK320">
        <v>202.9195696969697</v>
      </c>
      <c r="AL320">
        <v>-3.033114822477955</v>
      </c>
      <c r="AM320">
        <v>63.51029984429901</v>
      </c>
      <c r="AN320">
        <f>(AP320 - AO320 + BO320*1E3/(8.314*(BQ320+273.15)) * AR320/BN320 * AQ320) * BN320/(100*BB320) * 1000/(1000 - AP320)</f>
        <v>0</v>
      </c>
      <c r="AO320">
        <v>10.04159016342722</v>
      </c>
      <c r="AP320">
        <v>18.30775054945056</v>
      </c>
      <c r="AQ320">
        <v>0.0003195133132987229</v>
      </c>
      <c r="AR320">
        <v>96.84908584561637</v>
      </c>
      <c r="AS320">
        <v>1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1664296487.1</v>
      </c>
      <c r="BH320">
        <v>220.2262592592593</v>
      </c>
      <c r="BI320">
        <v>215.6196296296297</v>
      </c>
      <c r="BJ320">
        <v>18.29221851851852</v>
      </c>
      <c r="BK320">
        <v>9.994504814814816</v>
      </c>
      <c r="BL320">
        <v>217.6351111111111</v>
      </c>
      <c r="BM320">
        <v>18.09449259259259</v>
      </c>
      <c r="BN320">
        <v>500.0691481481481</v>
      </c>
      <c r="BO320">
        <v>91.09145185185186</v>
      </c>
      <c r="BP320">
        <v>0.1000226333333333</v>
      </c>
      <c r="BQ320">
        <v>25.27514814814815</v>
      </c>
      <c r="BR320">
        <v>25.00185925925926</v>
      </c>
      <c r="BS320">
        <v>999.9000000000001</v>
      </c>
      <c r="BT320">
        <v>0</v>
      </c>
      <c r="BU320">
        <v>0</v>
      </c>
      <c r="BV320">
        <v>9997.430000000002</v>
      </c>
      <c r="BW320">
        <v>0</v>
      </c>
      <c r="BX320">
        <v>8.408532592592591</v>
      </c>
      <c r="BY320">
        <v>4.606772222222222</v>
      </c>
      <c r="BZ320">
        <v>224.3298518518519</v>
      </c>
      <c r="CA320">
        <v>217.7957777777778</v>
      </c>
      <c r="CB320">
        <v>8.297720370370371</v>
      </c>
      <c r="CC320">
        <v>215.6196296296297</v>
      </c>
      <c r="CD320">
        <v>9.994504814814816</v>
      </c>
      <c r="CE320">
        <v>1.666265925925926</v>
      </c>
      <c r="CF320">
        <v>0.9104139259259258</v>
      </c>
      <c r="CG320">
        <v>14.58566666666667</v>
      </c>
      <c r="CH320">
        <v>5.556303333333333</v>
      </c>
      <c r="CI320">
        <v>2000.002222222222</v>
      </c>
      <c r="CJ320">
        <v>0.9800064814814813</v>
      </c>
      <c r="CK320">
        <v>0.01999345185185185</v>
      </c>
      <c r="CL320">
        <v>0</v>
      </c>
      <c r="CM320">
        <v>735.3405555555555</v>
      </c>
      <c r="CN320">
        <v>5.000560000000001</v>
      </c>
      <c r="CO320">
        <v>14635.02962962963</v>
      </c>
      <c r="CP320">
        <v>17294.91851851852</v>
      </c>
      <c r="CQ320">
        <v>37.451</v>
      </c>
      <c r="CR320">
        <v>37.93933333333333</v>
      </c>
      <c r="CS320">
        <v>37.02992592592592</v>
      </c>
      <c r="CT320">
        <v>36.9162962962963</v>
      </c>
      <c r="CU320">
        <v>38.29362962962963</v>
      </c>
      <c r="CV320">
        <v>1955.112222222222</v>
      </c>
      <c r="CW320">
        <v>39.89000000000001</v>
      </c>
      <c r="CX320">
        <v>0</v>
      </c>
      <c r="CY320">
        <v>1664296510.5</v>
      </c>
      <c r="CZ320">
        <v>0</v>
      </c>
      <c r="DA320">
        <v>0</v>
      </c>
      <c r="DB320" t="s">
        <v>356</v>
      </c>
      <c r="DC320">
        <v>1663861122</v>
      </c>
      <c r="DD320">
        <v>1663861125</v>
      </c>
      <c r="DE320">
        <v>0</v>
      </c>
      <c r="DF320">
        <v>-0.287</v>
      </c>
      <c r="DG320">
        <v>-0.004</v>
      </c>
      <c r="DH320">
        <v>3.172</v>
      </c>
      <c r="DI320">
        <v>0.178</v>
      </c>
      <c r="DJ320">
        <v>400</v>
      </c>
      <c r="DK320">
        <v>17</v>
      </c>
      <c r="DL320">
        <v>0.18</v>
      </c>
      <c r="DM320">
        <v>0.07000000000000001</v>
      </c>
      <c r="DN320">
        <v>3.664234390243903</v>
      </c>
      <c r="DO320">
        <v>15.90949317073171</v>
      </c>
      <c r="DP320">
        <v>1.571752243248387</v>
      </c>
      <c r="DQ320">
        <v>0</v>
      </c>
      <c r="DR320">
        <v>8.33758487804878</v>
      </c>
      <c r="DS320">
        <v>-0.701846759581871</v>
      </c>
      <c r="DT320">
        <v>0.0699754173253949</v>
      </c>
      <c r="DU320">
        <v>0</v>
      </c>
      <c r="DV320">
        <v>0</v>
      </c>
      <c r="DW320">
        <v>2</v>
      </c>
      <c r="DX320" t="s">
        <v>357</v>
      </c>
      <c r="DY320">
        <v>2.98085</v>
      </c>
      <c r="DZ320">
        <v>2.72824</v>
      </c>
      <c r="EA320">
        <v>0.0465355</v>
      </c>
      <c r="EB320">
        <v>0.0458368</v>
      </c>
      <c r="EC320">
        <v>0.089666</v>
      </c>
      <c r="ED320">
        <v>0.0583005</v>
      </c>
      <c r="EE320">
        <v>28672.5</v>
      </c>
      <c r="EF320">
        <v>28260.2</v>
      </c>
      <c r="EG320">
        <v>30596.2</v>
      </c>
      <c r="EH320">
        <v>29857.9</v>
      </c>
      <c r="EI320">
        <v>38421.6</v>
      </c>
      <c r="EJ320">
        <v>37027.5</v>
      </c>
      <c r="EK320">
        <v>46787.9</v>
      </c>
      <c r="EL320">
        <v>44396.7</v>
      </c>
      <c r="EM320">
        <v>1.89608</v>
      </c>
      <c r="EN320">
        <v>1.88205</v>
      </c>
      <c r="EO320">
        <v>0.0778586</v>
      </c>
      <c r="EP320">
        <v>0</v>
      </c>
      <c r="EQ320">
        <v>23.7463</v>
      </c>
      <c r="ER320">
        <v>999.9</v>
      </c>
      <c r="ES320">
        <v>36.1</v>
      </c>
      <c r="ET320">
        <v>29.9</v>
      </c>
      <c r="EU320">
        <v>16.7876</v>
      </c>
      <c r="EV320">
        <v>63.1354</v>
      </c>
      <c r="EW320">
        <v>24.6074</v>
      </c>
      <c r="EX320">
        <v>1</v>
      </c>
      <c r="EY320">
        <v>-0.131448</v>
      </c>
      <c r="EZ320">
        <v>-1.36061</v>
      </c>
      <c r="FA320">
        <v>20.2373</v>
      </c>
      <c r="FB320">
        <v>5.23241</v>
      </c>
      <c r="FC320">
        <v>11.968</v>
      </c>
      <c r="FD320">
        <v>4.9711</v>
      </c>
      <c r="FE320">
        <v>3.2896</v>
      </c>
      <c r="FF320">
        <v>9999</v>
      </c>
      <c r="FG320">
        <v>9999</v>
      </c>
      <c r="FH320">
        <v>9999</v>
      </c>
      <c r="FI320">
        <v>377.8</v>
      </c>
      <c r="FJ320">
        <v>4.97272</v>
      </c>
      <c r="FK320">
        <v>1.87696</v>
      </c>
      <c r="FL320">
        <v>1.875</v>
      </c>
      <c r="FM320">
        <v>1.87783</v>
      </c>
      <c r="FN320">
        <v>1.87455</v>
      </c>
      <c r="FO320">
        <v>1.8782</v>
      </c>
      <c r="FP320">
        <v>1.87531</v>
      </c>
      <c r="FQ320">
        <v>1.87637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2.515</v>
      </c>
      <c r="GF320">
        <v>0.1981</v>
      </c>
      <c r="GG320">
        <v>1.777354642861949</v>
      </c>
      <c r="GH320">
        <v>0.004141656873719072</v>
      </c>
      <c r="GI320">
        <v>-1.960372967482991E-06</v>
      </c>
      <c r="GJ320">
        <v>5.42736388890357E-10</v>
      </c>
      <c r="GK320">
        <v>-0.009777689371679627</v>
      </c>
      <c r="GL320">
        <v>0.002273355880072555</v>
      </c>
      <c r="GM320">
        <v>0.000541358641816816</v>
      </c>
      <c r="GN320">
        <v>-1.836191331155658E-06</v>
      </c>
      <c r="GO320">
        <v>-0</v>
      </c>
      <c r="GP320">
        <v>2096</v>
      </c>
      <c r="GQ320">
        <v>1</v>
      </c>
      <c r="GR320">
        <v>23</v>
      </c>
      <c r="GS320">
        <v>7256.2</v>
      </c>
      <c r="GT320">
        <v>7256.2</v>
      </c>
      <c r="GU320">
        <v>0.57373</v>
      </c>
      <c r="GV320">
        <v>2.55005</v>
      </c>
      <c r="GW320">
        <v>1.39893</v>
      </c>
      <c r="GX320">
        <v>2.33643</v>
      </c>
      <c r="GY320">
        <v>1.44897</v>
      </c>
      <c r="GZ320">
        <v>2.40723</v>
      </c>
      <c r="HA320">
        <v>34.5777</v>
      </c>
      <c r="HB320">
        <v>15.0339</v>
      </c>
      <c r="HC320">
        <v>18</v>
      </c>
      <c r="HD320">
        <v>492.69</v>
      </c>
      <c r="HE320">
        <v>455.409</v>
      </c>
      <c r="HF320">
        <v>23.7886</v>
      </c>
      <c r="HG320">
        <v>25.3363</v>
      </c>
      <c r="HH320">
        <v>29.998</v>
      </c>
      <c r="HI320">
        <v>25.1504</v>
      </c>
      <c r="HJ320">
        <v>25.2204</v>
      </c>
      <c r="HK320">
        <v>11.3982</v>
      </c>
      <c r="HL320">
        <v>37.6839</v>
      </c>
      <c r="HM320">
        <v>28.1948</v>
      </c>
      <c r="HN320">
        <v>23.7371</v>
      </c>
      <c r="HO320">
        <v>166.124</v>
      </c>
      <c r="HP320">
        <v>10.1418</v>
      </c>
      <c r="HQ320">
        <v>101.127</v>
      </c>
      <c r="HR320">
        <v>102.093</v>
      </c>
    </row>
    <row r="321" spans="1:226">
      <c r="A321">
        <v>305</v>
      </c>
      <c r="B321">
        <v>1664296499.6</v>
      </c>
      <c r="C321">
        <v>3392.599999904633</v>
      </c>
      <c r="D321" t="s">
        <v>972</v>
      </c>
      <c r="E321" t="s">
        <v>973</v>
      </c>
      <c r="F321">
        <v>5</v>
      </c>
      <c r="G321" t="s">
        <v>353</v>
      </c>
      <c r="H321" t="s">
        <v>941</v>
      </c>
      <c r="I321">
        <v>1664296491.814285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185.9803608211744</v>
      </c>
      <c r="AK321">
        <v>187.6280606060607</v>
      </c>
      <c r="AL321">
        <v>-3.05912717414581</v>
      </c>
      <c r="AM321">
        <v>63.51029984429901</v>
      </c>
      <c r="AN321">
        <f>(AP321 - AO321 + BO321*1E3/(8.314*(BQ321+273.15)) * AR321/BN321 * AQ321) * BN321/(100*BB321) * 1000/(1000 - AP321)</f>
        <v>0</v>
      </c>
      <c r="AO321">
        <v>10.05436007849936</v>
      </c>
      <c r="AP321">
        <v>18.31928901098903</v>
      </c>
      <c r="AQ321">
        <v>0.003972263817950903</v>
      </c>
      <c r="AR321">
        <v>96.84908584561637</v>
      </c>
      <c r="AS321">
        <v>2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1664296491.814285</v>
      </c>
      <c r="BH321">
        <v>206.0413928571429</v>
      </c>
      <c r="BI321">
        <v>200.1386071428571</v>
      </c>
      <c r="BJ321">
        <v>18.29677142857143</v>
      </c>
      <c r="BK321">
        <v>10.02910678571429</v>
      </c>
      <c r="BL321">
        <v>203.49825</v>
      </c>
      <c r="BM321">
        <v>18.09895714285714</v>
      </c>
      <c r="BN321">
        <v>500.0686071428572</v>
      </c>
      <c r="BO321">
        <v>91.09196785714285</v>
      </c>
      <c r="BP321">
        <v>0.09996948214285716</v>
      </c>
      <c r="BQ321">
        <v>25.28424285714285</v>
      </c>
      <c r="BR321">
        <v>25.01778928571429</v>
      </c>
      <c r="BS321">
        <v>999.9000000000002</v>
      </c>
      <c r="BT321">
        <v>0</v>
      </c>
      <c r="BU321">
        <v>0</v>
      </c>
      <c r="BV321">
        <v>10000.58107142857</v>
      </c>
      <c r="BW321">
        <v>0</v>
      </c>
      <c r="BX321">
        <v>8.435173214285715</v>
      </c>
      <c r="BY321">
        <v>5.903024642857142</v>
      </c>
      <c r="BZ321">
        <v>209.8814285714286</v>
      </c>
      <c r="CA321">
        <v>202.1656428571429</v>
      </c>
      <c r="CB321">
        <v>8.267668214285715</v>
      </c>
      <c r="CC321">
        <v>200.1386071428571</v>
      </c>
      <c r="CD321">
        <v>10.02910678571429</v>
      </c>
      <c r="CE321">
        <v>1.666689285714286</v>
      </c>
      <c r="CF321">
        <v>0.9135709642857143</v>
      </c>
      <c r="CG321">
        <v>14.58960357142857</v>
      </c>
      <c r="CH321">
        <v>5.606234642857143</v>
      </c>
      <c r="CI321">
        <v>2000.013571428571</v>
      </c>
      <c r="CJ321">
        <v>0.980006857142857</v>
      </c>
      <c r="CK321">
        <v>0.01999316071428572</v>
      </c>
      <c r="CL321">
        <v>0</v>
      </c>
      <c r="CM321">
        <v>731.9441785714288</v>
      </c>
      <c r="CN321">
        <v>5.000560000000001</v>
      </c>
      <c r="CO321">
        <v>14568.91071428571</v>
      </c>
      <c r="CP321">
        <v>17295.025</v>
      </c>
      <c r="CQ321">
        <v>37.35675</v>
      </c>
      <c r="CR321">
        <v>37.93924999999999</v>
      </c>
      <c r="CS321">
        <v>37.04225</v>
      </c>
      <c r="CT321">
        <v>36.92149999999999</v>
      </c>
      <c r="CU321">
        <v>38.30099999999999</v>
      </c>
      <c r="CV321">
        <v>1955.123571428571</v>
      </c>
      <c r="CW321">
        <v>39.89000000000001</v>
      </c>
      <c r="CX321">
        <v>0</v>
      </c>
      <c r="CY321">
        <v>1664296515.9</v>
      </c>
      <c r="CZ321">
        <v>0</v>
      </c>
      <c r="DA321">
        <v>0</v>
      </c>
      <c r="DB321" t="s">
        <v>356</v>
      </c>
      <c r="DC321">
        <v>1663861122</v>
      </c>
      <c r="DD321">
        <v>1663861125</v>
      </c>
      <c r="DE321">
        <v>0</v>
      </c>
      <c r="DF321">
        <v>-0.287</v>
      </c>
      <c r="DG321">
        <v>-0.004</v>
      </c>
      <c r="DH321">
        <v>3.172</v>
      </c>
      <c r="DI321">
        <v>0.178</v>
      </c>
      <c r="DJ321">
        <v>400</v>
      </c>
      <c r="DK321">
        <v>17</v>
      </c>
      <c r="DL321">
        <v>0.18</v>
      </c>
      <c r="DM321">
        <v>0.07000000000000001</v>
      </c>
      <c r="DN321">
        <v>5.035198292682927</v>
      </c>
      <c r="DO321">
        <v>16.14334975609756</v>
      </c>
      <c r="DP321">
        <v>1.595345131262645</v>
      </c>
      <c r="DQ321">
        <v>0</v>
      </c>
      <c r="DR321">
        <v>8.294506097560976</v>
      </c>
      <c r="DS321">
        <v>-0.4485656445993105</v>
      </c>
      <c r="DT321">
        <v>0.04874958440738664</v>
      </c>
      <c r="DU321">
        <v>0</v>
      </c>
      <c r="DV321">
        <v>0</v>
      </c>
      <c r="DW321">
        <v>2</v>
      </c>
      <c r="DX321" t="s">
        <v>357</v>
      </c>
      <c r="DY321">
        <v>2.98097</v>
      </c>
      <c r="DZ321">
        <v>2.72837</v>
      </c>
      <c r="EA321">
        <v>0.0433639</v>
      </c>
      <c r="EB321">
        <v>0.0423357</v>
      </c>
      <c r="EC321">
        <v>0.08971079999999999</v>
      </c>
      <c r="ED321">
        <v>0.0583792</v>
      </c>
      <c r="EE321">
        <v>28767.9</v>
      </c>
      <c r="EF321">
        <v>28363.9</v>
      </c>
      <c r="EG321">
        <v>30596.2</v>
      </c>
      <c r="EH321">
        <v>29857.9</v>
      </c>
      <c r="EI321">
        <v>38420</v>
      </c>
      <c r="EJ321">
        <v>37024.2</v>
      </c>
      <c r="EK321">
        <v>46788.6</v>
      </c>
      <c r="EL321">
        <v>44396.7</v>
      </c>
      <c r="EM321">
        <v>1.896</v>
      </c>
      <c r="EN321">
        <v>1.88223</v>
      </c>
      <c r="EO321">
        <v>0.0809319</v>
      </c>
      <c r="EP321">
        <v>0</v>
      </c>
      <c r="EQ321">
        <v>23.7406</v>
      </c>
      <c r="ER321">
        <v>999.9</v>
      </c>
      <c r="ES321">
        <v>36</v>
      </c>
      <c r="ET321">
        <v>29.9</v>
      </c>
      <c r="EU321">
        <v>16.7414</v>
      </c>
      <c r="EV321">
        <v>63.3254</v>
      </c>
      <c r="EW321">
        <v>24.5393</v>
      </c>
      <c r="EX321">
        <v>1</v>
      </c>
      <c r="EY321">
        <v>-0.133798</v>
      </c>
      <c r="EZ321">
        <v>-0.534243</v>
      </c>
      <c r="FA321">
        <v>20.2436</v>
      </c>
      <c r="FB321">
        <v>5.23137</v>
      </c>
      <c r="FC321">
        <v>11.968</v>
      </c>
      <c r="FD321">
        <v>4.97115</v>
      </c>
      <c r="FE321">
        <v>3.28958</v>
      </c>
      <c r="FF321">
        <v>9999</v>
      </c>
      <c r="FG321">
        <v>9999</v>
      </c>
      <c r="FH321">
        <v>9999</v>
      </c>
      <c r="FI321">
        <v>377.8</v>
      </c>
      <c r="FJ321">
        <v>4.97271</v>
      </c>
      <c r="FK321">
        <v>1.87696</v>
      </c>
      <c r="FL321">
        <v>1.875</v>
      </c>
      <c r="FM321">
        <v>1.87786</v>
      </c>
      <c r="FN321">
        <v>1.87456</v>
      </c>
      <c r="FO321">
        <v>1.8782</v>
      </c>
      <c r="FP321">
        <v>1.8753</v>
      </c>
      <c r="FQ321">
        <v>1.87638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2.463</v>
      </c>
      <c r="GF321">
        <v>0.1983</v>
      </c>
      <c r="GG321">
        <v>1.777354642861949</v>
      </c>
      <c r="GH321">
        <v>0.004141656873719072</v>
      </c>
      <c r="GI321">
        <v>-1.960372967482991E-06</v>
      </c>
      <c r="GJ321">
        <v>5.42736388890357E-10</v>
      </c>
      <c r="GK321">
        <v>-0.009777689371679627</v>
      </c>
      <c r="GL321">
        <v>0.002273355880072555</v>
      </c>
      <c r="GM321">
        <v>0.000541358641816816</v>
      </c>
      <c r="GN321">
        <v>-1.836191331155658E-06</v>
      </c>
      <c r="GO321">
        <v>-0</v>
      </c>
      <c r="GP321">
        <v>2096</v>
      </c>
      <c r="GQ321">
        <v>1</v>
      </c>
      <c r="GR321">
        <v>23</v>
      </c>
      <c r="GS321">
        <v>7256.3</v>
      </c>
      <c r="GT321">
        <v>7256.2</v>
      </c>
      <c r="GU321">
        <v>0.533447</v>
      </c>
      <c r="GV321">
        <v>2.55005</v>
      </c>
      <c r="GW321">
        <v>1.39893</v>
      </c>
      <c r="GX321">
        <v>2.33521</v>
      </c>
      <c r="GY321">
        <v>1.44897</v>
      </c>
      <c r="GZ321">
        <v>2.38892</v>
      </c>
      <c r="HA321">
        <v>34.5777</v>
      </c>
      <c r="HB321">
        <v>15.0602</v>
      </c>
      <c r="HC321">
        <v>18</v>
      </c>
      <c r="HD321">
        <v>492.654</v>
      </c>
      <c r="HE321">
        <v>455.518</v>
      </c>
      <c r="HF321">
        <v>23.9031</v>
      </c>
      <c r="HG321">
        <v>25.3378</v>
      </c>
      <c r="HH321">
        <v>29.9982</v>
      </c>
      <c r="HI321">
        <v>25.151</v>
      </c>
      <c r="HJ321">
        <v>25.2204</v>
      </c>
      <c r="HK321">
        <v>10.6692</v>
      </c>
      <c r="HL321">
        <v>37.4084</v>
      </c>
      <c r="HM321">
        <v>28.1948</v>
      </c>
      <c r="HN321">
        <v>23.7853</v>
      </c>
      <c r="HO321">
        <v>152.74</v>
      </c>
      <c r="HP321">
        <v>10.1584</v>
      </c>
      <c r="HQ321">
        <v>101.128</v>
      </c>
      <c r="HR321">
        <v>102.093</v>
      </c>
    </row>
    <row r="322" spans="1:226">
      <c r="A322">
        <v>306</v>
      </c>
      <c r="B322">
        <v>1664296504.6</v>
      </c>
      <c r="C322">
        <v>3397.599999904633</v>
      </c>
      <c r="D322" t="s">
        <v>974</v>
      </c>
      <c r="E322" t="s">
        <v>975</v>
      </c>
      <c r="F322">
        <v>5</v>
      </c>
      <c r="G322" t="s">
        <v>353</v>
      </c>
      <c r="H322" t="s">
        <v>941</v>
      </c>
      <c r="I322">
        <v>1664296497.1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169.5999451199003</v>
      </c>
      <c r="AK322">
        <v>172.4054121212121</v>
      </c>
      <c r="AL322">
        <v>-3.041934113338645</v>
      </c>
      <c r="AM322">
        <v>63.51029984429901</v>
      </c>
      <c r="AN322">
        <f>(AP322 - AO322 + BO322*1E3/(8.314*(BQ322+273.15)) * AR322/BN322 * AQ322) * BN322/(100*BB322) * 1000/(1000 - AP322)</f>
        <v>0</v>
      </c>
      <c r="AO322">
        <v>10.08037290896815</v>
      </c>
      <c r="AP322">
        <v>18.31779560439562</v>
      </c>
      <c r="AQ322">
        <v>0.0001885703289746252</v>
      </c>
      <c r="AR322">
        <v>96.84908584561637</v>
      </c>
      <c r="AS322">
        <v>2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1664296497.1</v>
      </c>
      <c r="BH322">
        <v>190.1892592592592</v>
      </c>
      <c r="BI322">
        <v>182.9035185185185</v>
      </c>
      <c r="BJ322">
        <v>18.30898518518519</v>
      </c>
      <c r="BK322">
        <v>10.06894814814815</v>
      </c>
      <c r="BL322">
        <v>187.7004814814815</v>
      </c>
      <c r="BM322">
        <v>18.11092962962963</v>
      </c>
      <c r="BN322">
        <v>500.069962962963</v>
      </c>
      <c r="BO322">
        <v>91.09129629629628</v>
      </c>
      <c r="BP322">
        <v>0.09995527037037037</v>
      </c>
      <c r="BQ322">
        <v>25.3129037037037</v>
      </c>
      <c r="BR322">
        <v>25.0536037037037</v>
      </c>
      <c r="BS322">
        <v>999.9000000000001</v>
      </c>
      <c r="BT322">
        <v>0</v>
      </c>
      <c r="BU322">
        <v>0</v>
      </c>
      <c r="BV322">
        <v>9993.868518518517</v>
      </c>
      <c r="BW322">
        <v>0</v>
      </c>
      <c r="BX322">
        <v>8.534234074074075</v>
      </c>
      <c r="BY322">
        <v>7.285919259259259</v>
      </c>
      <c r="BZ322">
        <v>193.7362222222222</v>
      </c>
      <c r="CA322">
        <v>184.7635555555555</v>
      </c>
      <c r="CB322">
        <v>8.240037037037037</v>
      </c>
      <c r="CC322">
        <v>182.9035185185185</v>
      </c>
      <c r="CD322">
        <v>10.06894814814815</v>
      </c>
      <c r="CE322">
        <v>1.667788888888889</v>
      </c>
      <c r="CF322">
        <v>0.9171935555555556</v>
      </c>
      <c r="CG322">
        <v>14.59982592592592</v>
      </c>
      <c r="CH322">
        <v>5.663334444444446</v>
      </c>
      <c r="CI322">
        <v>2000.018888888889</v>
      </c>
      <c r="CJ322">
        <v>0.9800069259259258</v>
      </c>
      <c r="CK322">
        <v>0.01999310740740741</v>
      </c>
      <c r="CL322">
        <v>0</v>
      </c>
      <c r="CM322">
        <v>729.1164074074075</v>
      </c>
      <c r="CN322">
        <v>5.000560000000001</v>
      </c>
      <c r="CO322">
        <v>14511.97777777778</v>
      </c>
      <c r="CP322">
        <v>17295.08148148148</v>
      </c>
      <c r="CQ322">
        <v>37.43251851851852</v>
      </c>
      <c r="CR322">
        <v>37.9324074074074</v>
      </c>
      <c r="CS322">
        <v>37.05537037037037</v>
      </c>
      <c r="CT322">
        <v>36.9185925925926</v>
      </c>
      <c r="CU322">
        <v>38.31444444444445</v>
      </c>
      <c r="CV322">
        <v>1955.128888888889</v>
      </c>
      <c r="CW322">
        <v>39.89000000000001</v>
      </c>
      <c r="CX322">
        <v>0</v>
      </c>
      <c r="CY322">
        <v>1664296520.7</v>
      </c>
      <c r="CZ322">
        <v>0</v>
      </c>
      <c r="DA322">
        <v>0</v>
      </c>
      <c r="DB322" t="s">
        <v>356</v>
      </c>
      <c r="DC322">
        <v>1663861122</v>
      </c>
      <c r="DD322">
        <v>1663861125</v>
      </c>
      <c r="DE322">
        <v>0</v>
      </c>
      <c r="DF322">
        <v>-0.287</v>
      </c>
      <c r="DG322">
        <v>-0.004</v>
      </c>
      <c r="DH322">
        <v>3.172</v>
      </c>
      <c r="DI322">
        <v>0.178</v>
      </c>
      <c r="DJ322">
        <v>400</v>
      </c>
      <c r="DK322">
        <v>17</v>
      </c>
      <c r="DL322">
        <v>0.18</v>
      </c>
      <c r="DM322">
        <v>0.07000000000000001</v>
      </c>
      <c r="DN322">
        <v>6.380366829268293</v>
      </c>
      <c r="DO322">
        <v>16.05210439024391</v>
      </c>
      <c r="DP322">
        <v>1.586358947408074</v>
      </c>
      <c r="DQ322">
        <v>0</v>
      </c>
      <c r="DR322">
        <v>8.260936341463415</v>
      </c>
      <c r="DS322">
        <v>-0.2938241811846865</v>
      </c>
      <c r="DT322">
        <v>0.03445559777920598</v>
      </c>
      <c r="DU322">
        <v>0</v>
      </c>
      <c r="DV322">
        <v>0</v>
      </c>
      <c r="DW322">
        <v>2</v>
      </c>
      <c r="DX322" t="s">
        <v>357</v>
      </c>
      <c r="DY322">
        <v>2.9809</v>
      </c>
      <c r="DZ322">
        <v>2.72824</v>
      </c>
      <c r="EA322">
        <v>0.0401388</v>
      </c>
      <c r="EB322">
        <v>0.0387815</v>
      </c>
      <c r="EC322">
        <v>0.0897042</v>
      </c>
      <c r="ED322">
        <v>0.0586481</v>
      </c>
      <c r="EE322">
        <v>28864.7</v>
      </c>
      <c r="EF322">
        <v>28469.7</v>
      </c>
      <c r="EG322">
        <v>30596</v>
      </c>
      <c r="EH322">
        <v>29858.4</v>
      </c>
      <c r="EI322">
        <v>38419.4</v>
      </c>
      <c r="EJ322">
        <v>37013.6</v>
      </c>
      <c r="EK322">
        <v>46787.8</v>
      </c>
      <c r="EL322">
        <v>44397.2</v>
      </c>
      <c r="EM322">
        <v>1.89573</v>
      </c>
      <c r="EN322">
        <v>1.88218</v>
      </c>
      <c r="EO322">
        <v>0.08470569999999999</v>
      </c>
      <c r="EP322">
        <v>0</v>
      </c>
      <c r="EQ322">
        <v>23.7375</v>
      </c>
      <c r="ER322">
        <v>999.9</v>
      </c>
      <c r="ES322">
        <v>36</v>
      </c>
      <c r="ET322">
        <v>29.9</v>
      </c>
      <c r="EU322">
        <v>16.7422</v>
      </c>
      <c r="EV322">
        <v>63.7554</v>
      </c>
      <c r="EW322">
        <v>24.5954</v>
      </c>
      <c r="EX322">
        <v>1</v>
      </c>
      <c r="EY322">
        <v>-0.134111</v>
      </c>
      <c r="EZ322">
        <v>0.340419</v>
      </c>
      <c r="FA322">
        <v>20.2445</v>
      </c>
      <c r="FB322">
        <v>5.22912</v>
      </c>
      <c r="FC322">
        <v>11.968</v>
      </c>
      <c r="FD322">
        <v>4.97015</v>
      </c>
      <c r="FE322">
        <v>3.28918</v>
      </c>
      <c r="FF322">
        <v>9999</v>
      </c>
      <c r="FG322">
        <v>9999</v>
      </c>
      <c r="FH322">
        <v>9999</v>
      </c>
      <c r="FI322">
        <v>377.8</v>
      </c>
      <c r="FJ322">
        <v>4.97273</v>
      </c>
      <c r="FK322">
        <v>1.8769</v>
      </c>
      <c r="FL322">
        <v>1.87501</v>
      </c>
      <c r="FM322">
        <v>1.87784</v>
      </c>
      <c r="FN322">
        <v>1.87455</v>
      </c>
      <c r="FO322">
        <v>1.8782</v>
      </c>
      <c r="FP322">
        <v>1.8753</v>
      </c>
      <c r="FQ322">
        <v>1.87638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2.411</v>
      </c>
      <c r="GF322">
        <v>0.1982</v>
      </c>
      <c r="GG322">
        <v>1.777354642861949</v>
      </c>
      <c r="GH322">
        <v>0.004141656873719072</v>
      </c>
      <c r="GI322">
        <v>-1.960372967482991E-06</v>
      </c>
      <c r="GJ322">
        <v>5.42736388890357E-10</v>
      </c>
      <c r="GK322">
        <v>-0.009777689371679627</v>
      </c>
      <c r="GL322">
        <v>0.002273355880072555</v>
      </c>
      <c r="GM322">
        <v>0.000541358641816816</v>
      </c>
      <c r="GN322">
        <v>-1.836191331155658E-06</v>
      </c>
      <c r="GO322">
        <v>-0</v>
      </c>
      <c r="GP322">
        <v>2096</v>
      </c>
      <c r="GQ322">
        <v>1</v>
      </c>
      <c r="GR322">
        <v>23</v>
      </c>
      <c r="GS322">
        <v>7256.4</v>
      </c>
      <c r="GT322">
        <v>7256.3</v>
      </c>
      <c r="GU322">
        <v>0.498047</v>
      </c>
      <c r="GV322">
        <v>2.55615</v>
      </c>
      <c r="GW322">
        <v>1.39893</v>
      </c>
      <c r="GX322">
        <v>2.33521</v>
      </c>
      <c r="GY322">
        <v>1.44897</v>
      </c>
      <c r="GZ322">
        <v>2.39502</v>
      </c>
      <c r="HA322">
        <v>34.5777</v>
      </c>
      <c r="HB322">
        <v>15.0426</v>
      </c>
      <c r="HC322">
        <v>18</v>
      </c>
      <c r="HD322">
        <v>492.504</v>
      </c>
      <c r="HE322">
        <v>455.487</v>
      </c>
      <c r="HF322">
        <v>23.8894</v>
      </c>
      <c r="HG322">
        <v>25.3384</v>
      </c>
      <c r="HH322">
        <v>29.9993</v>
      </c>
      <c r="HI322">
        <v>25.151</v>
      </c>
      <c r="HJ322">
        <v>25.2204</v>
      </c>
      <c r="HK322">
        <v>9.87199</v>
      </c>
      <c r="HL322">
        <v>36.5608</v>
      </c>
      <c r="HM322">
        <v>28.1948</v>
      </c>
      <c r="HN322">
        <v>23.7204</v>
      </c>
      <c r="HO322">
        <v>132.357</v>
      </c>
      <c r="HP322">
        <v>10.3387</v>
      </c>
      <c r="HQ322">
        <v>101.127</v>
      </c>
      <c r="HR322">
        <v>102.094</v>
      </c>
    </row>
    <row r="323" spans="1:226">
      <c r="A323">
        <v>307</v>
      </c>
      <c r="B323">
        <v>1664296509.6</v>
      </c>
      <c r="C323">
        <v>3402.599999904633</v>
      </c>
      <c r="D323" t="s">
        <v>976</v>
      </c>
      <c r="E323" t="s">
        <v>977</v>
      </c>
      <c r="F323">
        <v>5</v>
      </c>
      <c r="G323" t="s">
        <v>353</v>
      </c>
      <c r="H323" t="s">
        <v>941</v>
      </c>
      <c r="I323">
        <v>1664296501.814285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153.2911246350932</v>
      </c>
      <c r="AK323">
        <v>157.3252181818182</v>
      </c>
      <c r="AL323">
        <v>-3.015260193574168</v>
      </c>
      <c r="AM323">
        <v>63.51029984429901</v>
      </c>
      <c r="AN323">
        <f>(AP323 - AO323 + BO323*1E3/(8.314*(BQ323+273.15)) * AR323/BN323 * AQ323) * BN323/(100*BB323) * 1000/(1000 - AP323)</f>
        <v>0</v>
      </c>
      <c r="AO323">
        <v>10.14556078291809</v>
      </c>
      <c r="AP323">
        <v>18.33376263736265</v>
      </c>
      <c r="AQ323">
        <v>0.0001520313353973818</v>
      </c>
      <c r="AR323">
        <v>96.84908584561637</v>
      </c>
      <c r="AS323">
        <v>2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1664296501.814285</v>
      </c>
      <c r="BH323">
        <v>176.1155</v>
      </c>
      <c r="BI323">
        <v>167.5077857142857</v>
      </c>
      <c r="BJ323">
        <v>18.31966428571428</v>
      </c>
      <c r="BK323">
        <v>10.11241071428571</v>
      </c>
      <c r="BL323">
        <v>173.6754642857143</v>
      </c>
      <c r="BM323">
        <v>18.1214</v>
      </c>
      <c r="BN323">
        <v>500.0763214285714</v>
      </c>
      <c r="BO323">
        <v>91.08946785714285</v>
      </c>
      <c r="BP323">
        <v>0.09994451785714287</v>
      </c>
      <c r="BQ323">
        <v>25.34654642857143</v>
      </c>
      <c r="BR323">
        <v>25.095375</v>
      </c>
      <c r="BS323">
        <v>999.9000000000002</v>
      </c>
      <c r="BT323">
        <v>0</v>
      </c>
      <c r="BU323">
        <v>0</v>
      </c>
      <c r="BV323">
        <v>9998.819285714286</v>
      </c>
      <c r="BW323">
        <v>0</v>
      </c>
      <c r="BX323">
        <v>8.854420000000001</v>
      </c>
      <c r="BY323">
        <v>8.607772499999999</v>
      </c>
      <c r="BZ323">
        <v>179.4019285714286</v>
      </c>
      <c r="CA323">
        <v>169.21825</v>
      </c>
      <c r="CB323">
        <v>8.207254285714285</v>
      </c>
      <c r="CC323">
        <v>167.5077857142857</v>
      </c>
      <c r="CD323">
        <v>10.11241071428571</v>
      </c>
      <c r="CE323">
        <v>1.668728214285714</v>
      </c>
      <c r="CF323">
        <v>0.9211340357142859</v>
      </c>
      <c r="CG323">
        <v>14.60855</v>
      </c>
      <c r="CH323">
        <v>5.725025357142857</v>
      </c>
      <c r="CI323">
        <v>2000.041785714286</v>
      </c>
      <c r="CJ323">
        <v>0.9800075714285713</v>
      </c>
      <c r="CK323">
        <v>0.01999260714285715</v>
      </c>
      <c r="CL323">
        <v>0</v>
      </c>
      <c r="CM323">
        <v>727.3176785714286</v>
      </c>
      <c r="CN323">
        <v>5.000560000000001</v>
      </c>
      <c r="CO323">
        <v>14477.13571428571</v>
      </c>
      <c r="CP323">
        <v>17295.29285714286</v>
      </c>
      <c r="CQ323">
        <v>37.44382142857143</v>
      </c>
      <c r="CR323">
        <v>37.93257142857142</v>
      </c>
      <c r="CS323">
        <v>37.05114285714286</v>
      </c>
      <c r="CT323">
        <v>36.90814285714286</v>
      </c>
      <c r="CU323">
        <v>38.32110714285714</v>
      </c>
      <c r="CV323">
        <v>1955.154642857143</v>
      </c>
      <c r="CW323">
        <v>39.89000000000001</v>
      </c>
      <c r="CX323">
        <v>0</v>
      </c>
      <c r="CY323">
        <v>1664296525.5</v>
      </c>
      <c r="CZ323">
        <v>0</v>
      </c>
      <c r="DA323">
        <v>0</v>
      </c>
      <c r="DB323" t="s">
        <v>356</v>
      </c>
      <c r="DC323">
        <v>1663861122</v>
      </c>
      <c r="DD323">
        <v>1663861125</v>
      </c>
      <c r="DE323">
        <v>0</v>
      </c>
      <c r="DF323">
        <v>-0.287</v>
      </c>
      <c r="DG323">
        <v>-0.004</v>
      </c>
      <c r="DH323">
        <v>3.172</v>
      </c>
      <c r="DI323">
        <v>0.178</v>
      </c>
      <c r="DJ323">
        <v>400</v>
      </c>
      <c r="DK323">
        <v>17</v>
      </c>
      <c r="DL323">
        <v>0.18</v>
      </c>
      <c r="DM323">
        <v>0.07000000000000001</v>
      </c>
      <c r="DN323">
        <v>7.9013605</v>
      </c>
      <c r="DO323">
        <v>16.54128833020638</v>
      </c>
      <c r="DP323">
        <v>1.594003058143161</v>
      </c>
      <c r="DQ323">
        <v>0</v>
      </c>
      <c r="DR323">
        <v>8.217817999999999</v>
      </c>
      <c r="DS323">
        <v>-0.4078928330206649</v>
      </c>
      <c r="DT323">
        <v>0.04686139179537878</v>
      </c>
      <c r="DU323">
        <v>0</v>
      </c>
      <c r="DV323">
        <v>0</v>
      </c>
      <c r="DW323">
        <v>2</v>
      </c>
      <c r="DX323" t="s">
        <v>357</v>
      </c>
      <c r="DY323">
        <v>2.98094</v>
      </c>
      <c r="DZ323">
        <v>2.72844</v>
      </c>
      <c r="EA323">
        <v>0.0368681</v>
      </c>
      <c r="EB323">
        <v>0.0350893</v>
      </c>
      <c r="EC323">
        <v>0.0897713</v>
      </c>
      <c r="ED323">
        <v>0.0591533</v>
      </c>
      <c r="EE323">
        <v>28963.7</v>
      </c>
      <c r="EF323">
        <v>28579.9</v>
      </c>
      <c r="EG323">
        <v>30596.6</v>
      </c>
      <c r="EH323">
        <v>29859.2</v>
      </c>
      <c r="EI323">
        <v>38417</v>
      </c>
      <c r="EJ323">
        <v>36994.3</v>
      </c>
      <c r="EK323">
        <v>46788.7</v>
      </c>
      <c r="EL323">
        <v>44398.3</v>
      </c>
      <c r="EM323">
        <v>1.89545</v>
      </c>
      <c r="EN323">
        <v>1.88235</v>
      </c>
      <c r="EO323">
        <v>0.0870973</v>
      </c>
      <c r="EP323">
        <v>0</v>
      </c>
      <c r="EQ323">
        <v>23.7353</v>
      </c>
      <c r="ER323">
        <v>999.9</v>
      </c>
      <c r="ES323">
        <v>36</v>
      </c>
      <c r="ET323">
        <v>29.9</v>
      </c>
      <c r="EU323">
        <v>16.7423</v>
      </c>
      <c r="EV323">
        <v>63.4954</v>
      </c>
      <c r="EW323">
        <v>24.5513</v>
      </c>
      <c r="EX323">
        <v>1</v>
      </c>
      <c r="EY323">
        <v>-0.133206</v>
      </c>
      <c r="EZ323">
        <v>0.913995</v>
      </c>
      <c r="FA323">
        <v>20.2423</v>
      </c>
      <c r="FB323">
        <v>5.23152</v>
      </c>
      <c r="FC323">
        <v>11.968</v>
      </c>
      <c r="FD323">
        <v>4.97085</v>
      </c>
      <c r="FE323">
        <v>3.28948</v>
      </c>
      <c r="FF323">
        <v>9999</v>
      </c>
      <c r="FG323">
        <v>9999</v>
      </c>
      <c r="FH323">
        <v>9999</v>
      </c>
      <c r="FI323">
        <v>377.8</v>
      </c>
      <c r="FJ323">
        <v>4.97273</v>
      </c>
      <c r="FK323">
        <v>1.87694</v>
      </c>
      <c r="FL323">
        <v>1.875</v>
      </c>
      <c r="FM323">
        <v>1.87787</v>
      </c>
      <c r="FN323">
        <v>1.87455</v>
      </c>
      <c r="FO323">
        <v>1.8782</v>
      </c>
      <c r="FP323">
        <v>1.87529</v>
      </c>
      <c r="FQ323">
        <v>1.87637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2.358</v>
      </c>
      <c r="GF323">
        <v>0.1987</v>
      </c>
      <c r="GG323">
        <v>1.777354642861949</v>
      </c>
      <c r="GH323">
        <v>0.004141656873719072</v>
      </c>
      <c r="GI323">
        <v>-1.960372967482991E-06</v>
      </c>
      <c r="GJ323">
        <v>5.42736388890357E-10</v>
      </c>
      <c r="GK323">
        <v>-0.009777689371679627</v>
      </c>
      <c r="GL323">
        <v>0.002273355880072555</v>
      </c>
      <c r="GM323">
        <v>0.000541358641816816</v>
      </c>
      <c r="GN323">
        <v>-1.836191331155658E-06</v>
      </c>
      <c r="GO323">
        <v>-0</v>
      </c>
      <c r="GP323">
        <v>2096</v>
      </c>
      <c r="GQ323">
        <v>1</v>
      </c>
      <c r="GR323">
        <v>23</v>
      </c>
      <c r="GS323">
        <v>7256.5</v>
      </c>
      <c r="GT323">
        <v>7256.4</v>
      </c>
      <c r="GU323">
        <v>0.456543</v>
      </c>
      <c r="GV323">
        <v>2.55981</v>
      </c>
      <c r="GW323">
        <v>1.39893</v>
      </c>
      <c r="GX323">
        <v>2.33521</v>
      </c>
      <c r="GY323">
        <v>1.44897</v>
      </c>
      <c r="GZ323">
        <v>2.39014</v>
      </c>
      <c r="HA323">
        <v>34.5549</v>
      </c>
      <c r="HB323">
        <v>15.0426</v>
      </c>
      <c r="HC323">
        <v>18</v>
      </c>
      <c r="HD323">
        <v>492.354</v>
      </c>
      <c r="HE323">
        <v>455.596</v>
      </c>
      <c r="HF323">
        <v>23.7551</v>
      </c>
      <c r="HG323">
        <v>25.3384</v>
      </c>
      <c r="HH323">
        <v>30.0003</v>
      </c>
      <c r="HI323">
        <v>25.151</v>
      </c>
      <c r="HJ323">
        <v>25.2204</v>
      </c>
      <c r="HK323">
        <v>9.12274</v>
      </c>
      <c r="HL323">
        <v>36.2688</v>
      </c>
      <c r="HM323">
        <v>27.8218</v>
      </c>
      <c r="HN323">
        <v>23.6009</v>
      </c>
      <c r="HO323">
        <v>118.961</v>
      </c>
      <c r="HP323">
        <v>10.4039</v>
      </c>
      <c r="HQ323">
        <v>101.128</v>
      </c>
      <c r="HR323">
        <v>102.097</v>
      </c>
    </row>
    <row r="324" spans="1:226">
      <c r="A324">
        <v>308</v>
      </c>
      <c r="B324">
        <v>1664296514.6</v>
      </c>
      <c r="C324">
        <v>3407.599999904633</v>
      </c>
      <c r="D324" t="s">
        <v>978</v>
      </c>
      <c r="E324" t="s">
        <v>979</v>
      </c>
      <c r="F324">
        <v>5</v>
      </c>
      <c r="G324" t="s">
        <v>353</v>
      </c>
      <c r="H324" t="s">
        <v>941</v>
      </c>
      <c r="I324">
        <v>1664296507.1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136.5747000779343</v>
      </c>
      <c r="AK324">
        <v>142.0583272727273</v>
      </c>
      <c r="AL324">
        <v>-3.048126061211753</v>
      </c>
      <c r="AM324">
        <v>63.51029984429901</v>
      </c>
      <c r="AN324">
        <f>(AP324 - AO324 + BO324*1E3/(8.314*(BQ324+273.15)) * AR324/BN324 * AQ324) * BN324/(100*BB324) * 1000/(1000 - AP324)</f>
        <v>0</v>
      </c>
      <c r="AO324">
        <v>10.25863299915891</v>
      </c>
      <c r="AP324">
        <v>18.37267802197802</v>
      </c>
      <c r="AQ324">
        <v>0.007610963710928782</v>
      </c>
      <c r="AR324">
        <v>96.84908584561637</v>
      </c>
      <c r="AS324">
        <v>2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1664296507.1</v>
      </c>
      <c r="BH324">
        <v>160.3381851851852</v>
      </c>
      <c r="BI324">
        <v>150.2540370370371</v>
      </c>
      <c r="BJ324">
        <v>18.33432962962963</v>
      </c>
      <c r="BK324">
        <v>10.18841481481481</v>
      </c>
      <c r="BL324">
        <v>157.9536296296297</v>
      </c>
      <c r="BM324">
        <v>18.13576666666667</v>
      </c>
      <c r="BN324">
        <v>500.0748518518519</v>
      </c>
      <c r="BO324">
        <v>91.08837777777778</v>
      </c>
      <c r="BP324">
        <v>0.09993473333333333</v>
      </c>
      <c r="BQ324">
        <v>25.37147037037037</v>
      </c>
      <c r="BR324">
        <v>25.14194074074074</v>
      </c>
      <c r="BS324">
        <v>999.9000000000001</v>
      </c>
      <c r="BT324">
        <v>0</v>
      </c>
      <c r="BU324">
        <v>0</v>
      </c>
      <c r="BV324">
        <v>9998.613333333333</v>
      </c>
      <c r="BW324">
        <v>0</v>
      </c>
      <c r="BX324">
        <v>8.957006296296298</v>
      </c>
      <c r="BY324">
        <v>10.08418333333333</v>
      </c>
      <c r="BZ324">
        <v>163.3324444444444</v>
      </c>
      <c r="CA324">
        <v>151.7995555555555</v>
      </c>
      <c r="CB324">
        <v>8.145910740740741</v>
      </c>
      <c r="CC324">
        <v>150.2540370370371</v>
      </c>
      <c r="CD324">
        <v>10.18841481481481</v>
      </c>
      <c r="CE324">
        <v>1.670044074074074</v>
      </c>
      <c r="CF324">
        <v>0.9280461851851852</v>
      </c>
      <c r="CG324">
        <v>14.62074814814815</v>
      </c>
      <c r="CH324">
        <v>5.832780740740741</v>
      </c>
      <c r="CI324">
        <v>2000.027777777778</v>
      </c>
      <c r="CJ324">
        <v>0.9800078148148147</v>
      </c>
      <c r="CK324">
        <v>0.01999241851851852</v>
      </c>
      <c r="CL324">
        <v>0</v>
      </c>
      <c r="CM324">
        <v>726.0073703703704</v>
      </c>
      <c r="CN324">
        <v>5.000560000000001</v>
      </c>
      <c r="CO324">
        <v>14450.67777777778</v>
      </c>
      <c r="CP324">
        <v>17295.17037037037</v>
      </c>
      <c r="CQ324">
        <v>37.50196296296296</v>
      </c>
      <c r="CR324">
        <v>37.9324074074074</v>
      </c>
      <c r="CS324">
        <v>37.02525925925926</v>
      </c>
      <c r="CT324">
        <v>36.90481481481481</v>
      </c>
      <c r="CU324">
        <v>38.32374074074074</v>
      </c>
      <c r="CV324">
        <v>1955.143333333333</v>
      </c>
      <c r="CW324">
        <v>39.88703703703704</v>
      </c>
      <c r="CX324">
        <v>0</v>
      </c>
      <c r="CY324">
        <v>1664296530.9</v>
      </c>
      <c r="CZ324">
        <v>0</v>
      </c>
      <c r="DA324">
        <v>0</v>
      </c>
      <c r="DB324" t="s">
        <v>356</v>
      </c>
      <c r="DC324">
        <v>1663861122</v>
      </c>
      <c r="DD324">
        <v>1663861125</v>
      </c>
      <c r="DE324">
        <v>0</v>
      </c>
      <c r="DF324">
        <v>-0.287</v>
      </c>
      <c r="DG324">
        <v>-0.004</v>
      </c>
      <c r="DH324">
        <v>3.172</v>
      </c>
      <c r="DI324">
        <v>0.178</v>
      </c>
      <c r="DJ324">
        <v>400</v>
      </c>
      <c r="DK324">
        <v>17</v>
      </c>
      <c r="DL324">
        <v>0.18</v>
      </c>
      <c r="DM324">
        <v>0.07000000000000001</v>
      </c>
      <c r="DN324">
        <v>9.339630750000001</v>
      </c>
      <c r="DO324">
        <v>16.74212634146339</v>
      </c>
      <c r="DP324">
        <v>1.613283949029723</v>
      </c>
      <c r="DQ324">
        <v>0</v>
      </c>
      <c r="DR324">
        <v>8.1759205</v>
      </c>
      <c r="DS324">
        <v>-0.7234257410881735</v>
      </c>
      <c r="DT324">
        <v>0.07127478358262483</v>
      </c>
      <c r="DU324">
        <v>0</v>
      </c>
      <c r="DV324">
        <v>0</v>
      </c>
      <c r="DW324">
        <v>2</v>
      </c>
      <c r="DX324" t="s">
        <v>357</v>
      </c>
      <c r="DY324">
        <v>2.98077</v>
      </c>
      <c r="DZ324">
        <v>2.72821</v>
      </c>
      <c r="EA324">
        <v>0.0334931</v>
      </c>
      <c r="EB324">
        <v>0.0313061</v>
      </c>
      <c r="EC324">
        <v>0.0899031</v>
      </c>
      <c r="ED324">
        <v>0.0596026</v>
      </c>
      <c r="EE324">
        <v>29064.6</v>
      </c>
      <c r="EF324">
        <v>28691.7</v>
      </c>
      <c r="EG324">
        <v>30596</v>
      </c>
      <c r="EH324">
        <v>29858.9</v>
      </c>
      <c r="EI324">
        <v>38410.6</v>
      </c>
      <c r="EJ324">
        <v>36975.7</v>
      </c>
      <c r="EK324">
        <v>46788.1</v>
      </c>
      <c r="EL324">
        <v>44397.8</v>
      </c>
      <c r="EM324">
        <v>1.89475</v>
      </c>
      <c r="EN324">
        <v>1.88265</v>
      </c>
      <c r="EO324">
        <v>0.0888854</v>
      </c>
      <c r="EP324">
        <v>0</v>
      </c>
      <c r="EQ324">
        <v>23.7362</v>
      </c>
      <c r="ER324">
        <v>999.9</v>
      </c>
      <c r="ES324">
        <v>36</v>
      </c>
      <c r="ET324">
        <v>29.9</v>
      </c>
      <c r="EU324">
        <v>16.7418</v>
      </c>
      <c r="EV324">
        <v>63.7154</v>
      </c>
      <c r="EW324">
        <v>24.6234</v>
      </c>
      <c r="EX324">
        <v>1</v>
      </c>
      <c r="EY324">
        <v>-0.131949</v>
      </c>
      <c r="EZ324">
        <v>1.29525</v>
      </c>
      <c r="FA324">
        <v>20.2386</v>
      </c>
      <c r="FB324">
        <v>5.22702</v>
      </c>
      <c r="FC324">
        <v>11.968</v>
      </c>
      <c r="FD324">
        <v>4.9702</v>
      </c>
      <c r="FE324">
        <v>3.28878</v>
      </c>
      <c r="FF324">
        <v>9999</v>
      </c>
      <c r="FG324">
        <v>9999</v>
      </c>
      <c r="FH324">
        <v>9999</v>
      </c>
      <c r="FI324">
        <v>377.8</v>
      </c>
      <c r="FJ324">
        <v>4.97272</v>
      </c>
      <c r="FK324">
        <v>1.87696</v>
      </c>
      <c r="FL324">
        <v>1.875</v>
      </c>
      <c r="FM324">
        <v>1.87784</v>
      </c>
      <c r="FN324">
        <v>1.87454</v>
      </c>
      <c r="FO324">
        <v>1.87819</v>
      </c>
      <c r="FP324">
        <v>1.87531</v>
      </c>
      <c r="FQ324">
        <v>1.87638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2.305</v>
      </c>
      <c r="GF324">
        <v>0.1994</v>
      </c>
      <c r="GG324">
        <v>1.777354642861949</v>
      </c>
      <c r="GH324">
        <v>0.004141656873719072</v>
      </c>
      <c r="GI324">
        <v>-1.960372967482991E-06</v>
      </c>
      <c r="GJ324">
        <v>5.42736388890357E-10</v>
      </c>
      <c r="GK324">
        <v>-0.009777689371679627</v>
      </c>
      <c r="GL324">
        <v>0.002273355880072555</v>
      </c>
      <c r="GM324">
        <v>0.000541358641816816</v>
      </c>
      <c r="GN324">
        <v>-1.836191331155658E-06</v>
      </c>
      <c r="GO324">
        <v>-0</v>
      </c>
      <c r="GP324">
        <v>2096</v>
      </c>
      <c r="GQ324">
        <v>1</v>
      </c>
      <c r="GR324">
        <v>23</v>
      </c>
      <c r="GS324">
        <v>7256.5</v>
      </c>
      <c r="GT324">
        <v>7256.5</v>
      </c>
      <c r="GU324">
        <v>0.419922</v>
      </c>
      <c r="GV324">
        <v>2.56714</v>
      </c>
      <c r="GW324">
        <v>1.39893</v>
      </c>
      <c r="GX324">
        <v>2.33521</v>
      </c>
      <c r="GY324">
        <v>1.44897</v>
      </c>
      <c r="GZ324">
        <v>2.37427</v>
      </c>
      <c r="HA324">
        <v>34.5777</v>
      </c>
      <c r="HB324">
        <v>15.0426</v>
      </c>
      <c r="HC324">
        <v>18</v>
      </c>
      <c r="HD324">
        <v>491.973</v>
      </c>
      <c r="HE324">
        <v>455.802</v>
      </c>
      <c r="HF324">
        <v>23.5719</v>
      </c>
      <c r="HG324">
        <v>25.3384</v>
      </c>
      <c r="HH324">
        <v>30.0009</v>
      </c>
      <c r="HI324">
        <v>25.151</v>
      </c>
      <c r="HJ324">
        <v>25.2225</v>
      </c>
      <c r="HK324">
        <v>8.30574</v>
      </c>
      <c r="HL324">
        <v>34.9939</v>
      </c>
      <c r="HM324">
        <v>27.8218</v>
      </c>
      <c r="HN324">
        <v>23.4436</v>
      </c>
      <c r="HO324">
        <v>98.9157</v>
      </c>
      <c r="HP324">
        <v>10.5997</v>
      </c>
      <c r="HQ324">
        <v>101.127</v>
      </c>
      <c r="HR324">
        <v>102.095</v>
      </c>
    </row>
    <row r="325" spans="1:226">
      <c r="A325">
        <v>309</v>
      </c>
      <c r="B325">
        <v>1664296519.6</v>
      </c>
      <c r="C325">
        <v>3412.599999904633</v>
      </c>
      <c r="D325" t="s">
        <v>980</v>
      </c>
      <c r="E325" t="s">
        <v>981</v>
      </c>
      <c r="F325">
        <v>5</v>
      </c>
      <c r="G325" t="s">
        <v>353</v>
      </c>
      <c r="H325" t="s">
        <v>941</v>
      </c>
      <c r="I325">
        <v>1664296511.814285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119.899519523612</v>
      </c>
      <c r="AK325">
        <v>126.7656363636363</v>
      </c>
      <c r="AL325">
        <v>-3.064649254476292</v>
      </c>
      <c r="AM325">
        <v>63.51029984429901</v>
      </c>
      <c r="AN325">
        <f>(AP325 - AO325 + BO325*1E3/(8.314*(BQ325+273.15)) * AR325/BN325 * AQ325) * BN325/(100*BB325) * 1000/(1000 - AP325)</f>
        <v>0</v>
      </c>
      <c r="AO325">
        <v>10.4056067581022</v>
      </c>
      <c r="AP325">
        <v>18.4337175824176</v>
      </c>
      <c r="AQ325">
        <v>0.007155855738008853</v>
      </c>
      <c r="AR325">
        <v>96.84908584561637</v>
      </c>
      <c r="AS325">
        <v>2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1664296511.814285</v>
      </c>
      <c r="BH325">
        <v>146.2689642857143</v>
      </c>
      <c r="BI325">
        <v>134.75325</v>
      </c>
      <c r="BJ325">
        <v>18.36141428571429</v>
      </c>
      <c r="BK325">
        <v>10.30535357142857</v>
      </c>
      <c r="BL325">
        <v>143.9346785714286</v>
      </c>
      <c r="BM325">
        <v>18.162325</v>
      </c>
      <c r="BN325">
        <v>500.0778928571428</v>
      </c>
      <c r="BO325">
        <v>91.08827142857142</v>
      </c>
      <c r="BP325">
        <v>0.1000330428571429</v>
      </c>
      <c r="BQ325">
        <v>25.38117857142857</v>
      </c>
      <c r="BR325">
        <v>25.17256071428572</v>
      </c>
      <c r="BS325">
        <v>999.9000000000002</v>
      </c>
      <c r="BT325">
        <v>0</v>
      </c>
      <c r="BU325">
        <v>0</v>
      </c>
      <c r="BV325">
        <v>9997.121785714287</v>
      </c>
      <c r="BW325">
        <v>0</v>
      </c>
      <c r="BX325">
        <v>8.840776428571427</v>
      </c>
      <c r="BY325">
        <v>11.51563321428571</v>
      </c>
      <c r="BZ325">
        <v>149.0042857142857</v>
      </c>
      <c r="CA325">
        <v>136.1545</v>
      </c>
      <c r="CB325">
        <v>8.056062142857144</v>
      </c>
      <c r="CC325">
        <v>134.75325</v>
      </c>
      <c r="CD325">
        <v>10.30535357142857</v>
      </c>
      <c r="CE325">
        <v>1.672509999999999</v>
      </c>
      <c r="CF325">
        <v>0.9386969285714286</v>
      </c>
      <c r="CG325">
        <v>14.64358214285714</v>
      </c>
      <c r="CH325">
        <v>5.997077500000001</v>
      </c>
      <c r="CI325">
        <v>2000.034285714285</v>
      </c>
      <c r="CJ325">
        <v>0.9800071071428571</v>
      </c>
      <c r="CK325">
        <v>0.01999321071428572</v>
      </c>
      <c r="CL325">
        <v>0</v>
      </c>
      <c r="CM325">
        <v>725.4176785714288</v>
      </c>
      <c r="CN325">
        <v>5.000560000000001</v>
      </c>
      <c r="CO325">
        <v>14439.21428571429</v>
      </c>
      <c r="CP325">
        <v>17295.21785714286</v>
      </c>
      <c r="CQ325">
        <v>37.41482142857143</v>
      </c>
      <c r="CR325">
        <v>37.937</v>
      </c>
      <c r="CS325">
        <v>37.03996428571428</v>
      </c>
      <c r="CT325">
        <v>36.906</v>
      </c>
      <c r="CU325">
        <v>38.30992857142856</v>
      </c>
      <c r="CV325">
        <v>1955.149642857143</v>
      </c>
      <c r="CW325">
        <v>39.88678571428573</v>
      </c>
      <c r="CX325">
        <v>0</v>
      </c>
      <c r="CY325">
        <v>1664296535.7</v>
      </c>
      <c r="CZ325">
        <v>0</v>
      </c>
      <c r="DA325">
        <v>0</v>
      </c>
      <c r="DB325" t="s">
        <v>356</v>
      </c>
      <c r="DC325">
        <v>1663861122</v>
      </c>
      <c r="DD325">
        <v>1663861125</v>
      </c>
      <c r="DE325">
        <v>0</v>
      </c>
      <c r="DF325">
        <v>-0.287</v>
      </c>
      <c r="DG325">
        <v>-0.004</v>
      </c>
      <c r="DH325">
        <v>3.172</v>
      </c>
      <c r="DI325">
        <v>0.178</v>
      </c>
      <c r="DJ325">
        <v>400</v>
      </c>
      <c r="DK325">
        <v>17</v>
      </c>
      <c r="DL325">
        <v>0.18</v>
      </c>
      <c r="DM325">
        <v>0.07000000000000001</v>
      </c>
      <c r="DN325">
        <v>10.4865385</v>
      </c>
      <c r="DO325">
        <v>17.90189200750467</v>
      </c>
      <c r="DP325">
        <v>1.724444206175645</v>
      </c>
      <c r="DQ325">
        <v>0</v>
      </c>
      <c r="DR325">
        <v>8.115576749999999</v>
      </c>
      <c r="DS325">
        <v>-1.030296472795503</v>
      </c>
      <c r="DT325">
        <v>0.1015767729696977</v>
      </c>
      <c r="DU325">
        <v>0</v>
      </c>
      <c r="DV325">
        <v>0</v>
      </c>
      <c r="DW325">
        <v>2</v>
      </c>
      <c r="DX325" t="s">
        <v>357</v>
      </c>
      <c r="DY325">
        <v>2.98097</v>
      </c>
      <c r="DZ325">
        <v>2.72846</v>
      </c>
      <c r="EA325">
        <v>0.0300318</v>
      </c>
      <c r="EB325">
        <v>0.027359</v>
      </c>
      <c r="EC325">
        <v>0.09012729999999999</v>
      </c>
      <c r="ED325">
        <v>0.0604583</v>
      </c>
      <c r="EE325">
        <v>29168.6</v>
      </c>
      <c r="EF325">
        <v>28808.2</v>
      </c>
      <c r="EG325">
        <v>30595.9</v>
      </c>
      <c r="EH325">
        <v>29858.4</v>
      </c>
      <c r="EI325">
        <v>38400.5</v>
      </c>
      <c r="EJ325">
        <v>36940.9</v>
      </c>
      <c r="EK325">
        <v>46787.8</v>
      </c>
      <c r="EL325">
        <v>44397.1</v>
      </c>
      <c r="EM325">
        <v>1.89498</v>
      </c>
      <c r="EN325">
        <v>1.88232</v>
      </c>
      <c r="EO325">
        <v>0.0898018</v>
      </c>
      <c r="EP325">
        <v>0</v>
      </c>
      <c r="EQ325">
        <v>23.7373</v>
      </c>
      <c r="ER325">
        <v>999.9</v>
      </c>
      <c r="ES325">
        <v>35.9</v>
      </c>
      <c r="ET325">
        <v>29.9</v>
      </c>
      <c r="EU325">
        <v>16.6958</v>
      </c>
      <c r="EV325">
        <v>63.5154</v>
      </c>
      <c r="EW325">
        <v>24.5312</v>
      </c>
      <c r="EX325">
        <v>1</v>
      </c>
      <c r="EY325">
        <v>-0.131468</v>
      </c>
      <c r="EZ325">
        <v>1.59237</v>
      </c>
      <c r="FA325">
        <v>20.2365</v>
      </c>
      <c r="FB325">
        <v>5.23212</v>
      </c>
      <c r="FC325">
        <v>11.968</v>
      </c>
      <c r="FD325">
        <v>4.97105</v>
      </c>
      <c r="FE325">
        <v>3.28965</v>
      </c>
      <c r="FF325">
        <v>9999</v>
      </c>
      <c r="FG325">
        <v>9999</v>
      </c>
      <c r="FH325">
        <v>9999</v>
      </c>
      <c r="FI325">
        <v>377.8</v>
      </c>
      <c r="FJ325">
        <v>4.97273</v>
      </c>
      <c r="FK325">
        <v>1.87694</v>
      </c>
      <c r="FL325">
        <v>1.87501</v>
      </c>
      <c r="FM325">
        <v>1.87785</v>
      </c>
      <c r="FN325">
        <v>1.87456</v>
      </c>
      <c r="FO325">
        <v>1.87819</v>
      </c>
      <c r="FP325">
        <v>1.8753</v>
      </c>
      <c r="FQ325">
        <v>1.87637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2.25</v>
      </c>
      <c r="GF325">
        <v>0.2007</v>
      </c>
      <c r="GG325">
        <v>1.777354642861949</v>
      </c>
      <c r="GH325">
        <v>0.004141656873719072</v>
      </c>
      <c r="GI325">
        <v>-1.960372967482991E-06</v>
      </c>
      <c r="GJ325">
        <v>5.42736388890357E-10</v>
      </c>
      <c r="GK325">
        <v>-0.009777689371679627</v>
      </c>
      <c r="GL325">
        <v>0.002273355880072555</v>
      </c>
      <c r="GM325">
        <v>0.000541358641816816</v>
      </c>
      <c r="GN325">
        <v>-1.836191331155658E-06</v>
      </c>
      <c r="GO325">
        <v>-0</v>
      </c>
      <c r="GP325">
        <v>2096</v>
      </c>
      <c r="GQ325">
        <v>1</v>
      </c>
      <c r="GR325">
        <v>23</v>
      </c>
      <c r="GS325">
        <v>7256.6</v>
      </c>
      <c r="GT325">
        <v>7256.6</v>
      </c>
      <c r="GU325">
        <v>0.378418</v>
      </c>
      <c r="GV325">
        <v>2.57935</v>
      </c>
      <c r="GW325">
        <v>1.39893</v>
      </c>
      <c r="GX325">
        <v>2.33521</v>
      </c>
      <c r="GY325">
        <v>1.44897</v>
      </c>
      <c r="GZ325">
        <v>2.37671</v>
      </c>
      <c r="HA325">
        <v>34.5549</v>
      </c>
      <c r="HB325">
        <v>15.0339</v>
      </c>
      <c r="HC325">
        <v>18</v>
      </c>
      <c r="HD325">
        <v>492.095</v>
      </c>
      <c r="HE325">
        <v>455.598</v>
      </c>
      <c r="HF325">
        <v>23.3667</v>
      </c>
      <c r="HG325">
        <v>25.3384</v>
      </c>
      <c r="HH325">
        <v>30.0007</v>
      </c>
      <c r="HI325">
        <v>25.151</v>
      </c>
      <c r="HJ325">
        <v>25.2225</v>
      </c>
      <c r="HK325">
        <v>7.54856</v>
      </c>
      <c r="HL325">
        <v>34.9939</v>
      </c>
      <c r="HM325">
        <v>27.8218</v>
      </c>
      <c r="HN325">
        <v>23.2535</v>
      </c>
      <c r="HO325">
        <v>85.505</v>
      </c>
      <c r="HP325">
        <v>10.6566</v>
      </c>
      <c r="HQ325">
        <v>101.126</v>
      </c>
      <c r="HR325">
        <v>102.094</v>
      </c>
    </row>
    <row r="326" spans="1:226">
      <c r="A326">
        <v>310</v>
      </c>
      <c r="B326">
        <v>1664296524.6</v>
      </c>
      <c r="C326">
        <v>3417.599999904633</v>
      </c>
      <c r="D326" t="s">
        <v>982</v>
      </c>
      <c r="E326" t="s">
        <v>983</v>
      </c>
      <c r="F326">
        <v>5</v>
      </c>
      <c r="G326" t="s">
        <v>353</v>
      </c>
      <c r="H326" t="s">
        <v>941</v>
      </c>
      <c r="I326">
        <v>1664296517.1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103.014808473763</v>
      </c>
      <c r="AK326">
        <v>111.391703030303</v>
      </c>
      <c r="AL326">
        <v>-3.071303650329868</v>
      </c>
      <c r="AM326">
        <v>63.51029984429901</v>
      </c>
      <c r="AN326">
        <f>(AP326 - AO326 + BO326*1E3/(8.314*(BQ326+273.15)) * AR326/BN326 * AQ326) * BN326/(100*BB326) * 1000/(1000 - AP326)</f>
        <v>0</v>
      </c>
      <c r="AO326">
        <v>10.55398354170095</v>
      </c>
      <c r="AP326">
        <v>18.48989120879122</v>
      </c>
      <c r="AQ326">
        <v>0.01645344099481771</v>
      </c>
      <c r="AR326">
        <v>96.84908584561637</v>
      </c>
      <c r="AS326">
        <v>2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1664296517.1</v>
      </c>
      <c r="BH326">
        <v>130.4131111111111</v>
      </c>
      <c r="BI326">
        <v>117.2180296296296</v>
      </c>
      <c r="BJ326">
        <v>18.41158148148148</v>
      </c>
      <c r="BK326">
        <v>10.43807407407408</v>
      </c>
      <c r="BL326">
        <v>128.1363333333333</v>
      </c>
      <c r="BM326">
        <v>18.21149259259259</v>
      </c>
      <c r="BN326">
        <v>500.0779629629631</v>
      </c>
      <c r="BO326">
        <v>91.08835555555555</v>
      </c>
      <c r="BP326">
        <v>0.09997068518518516</v>
      </c>
      <c r="BQ326">
        <v>25.37962592592592</v>
      </c>
      <c r="BR326">
        <v>25.19732962962963</v>
      </c>
      <c r="BS326">
        <v>999.9000000000001</v>
      </c>
      <c r="BT326">
        <v>0</v>
      </c>
      <c r="BU326">
        <v>0</v>
      </c>
      <c r="BV326">
        <v>10002.59518518518</v>
      </c>
      <c r="BW326">
        <v>0</v>
      </c>
      <c r="BX326">
        <v>8.476822222222223</v>
      </c>
      <c r="BY326">
        <v>13.19502962962963</v>
      </c>
      <c r="BZ326">
        <v>132.8585555555555</v>
      </c>
      <c r="CA326">
        <v>118.4527148148148</v>
      </c>
      <c r="CB326">
        <v>7.973508888888889</v>
      </c>
      <c r="CC326">
        <v>117.2180296296296</v>
      </c>
      <c r="CD326">
        <v>10.43807407407408</v>
      </c>
      <c r="CE326">
        <v>1.67708</v>
      </c>
      <c r="CF326">
        <v>0.9507862222222222</v>
      </c>
      <c r="CG326">
        <v>14.68584444444444</v>
      </c>
      <c r="CH326">
        <v>6.182394074074073</v>
      </c>
      <c r="CI326">
        <v>1999.988518518519</v>
      </c>
      <c r="CJ326">
        <v>0.9800061111111111</v>
      </c>
      <c r="CK326">
        <v>0.01999411111111111</v>
      </c>
      <c r="CL326">
        <v>0</v>
      </c>
      <c r="CM326">
        <v>725.3647777777778</v>
      </c>
      <c r="CN326">
        <v>5.000560000000001</v>
      </c>
      <c r="CO326">
        <v>14436.23333333334</v>
      </c>
      <c r="CP326">
        <v>17294.81851851852</v>
      </c>
      <c r="CQ326">
        <v>37.42555555555555</v>
      </c>
      <c r="CR326">
        <v>37.937</v>
      </c>
      <c r="CS326">
        <v>37.03911111111111</v>
      </c>
      <c r="CT326">
        <v>36.90718518518518</v>
      </c>
      <c r="CU326">
        <v>38.30751851851851</v>
      </c>
      <c r="CV326">
        <v>1955.102222222222</v>
      </c>
      <c r="CW326">
        <v>39.88481481481482</v>
      </c>
      <c r="CX326">
        <v>0</v>
      </c>
      <c r="CY326">
        <v>1664296540.5</v>
      </c>
      <c r="CZ326">
        <v>0</v>
      </c>
      <c r="DA326">
        <v>0</v>
      </c>
      <c r="DB326" t="s">
        <v>356</v>
      </c>
      <c r="DC326">
        <v>1663861122</v>
      </c>
      <c r="DD326">
        <v>1663861125</v>
      </c>
      <c r="DE326">
        <v>0</v>
      </c>
      <c r="DF326">
        <v>-0.287</v>
      </c>
      <c r="DG326">
        <v>-0.004</v>
      </c>
      <c r="DH326">
        <v>3.172</v>
      </c>
      <c r="DI326">
        <v>0.178</v>
      </c>
      <c r="DJ326">
        <v>400</v>
      </c>
      <c r="DK326">
        <v>17</v>
      </c>
      <c r="DL326">
        <v>0.18</v>
      </c>
      <c r="DM326">
        <v>0.07000000000000001</v>
      </c>
      <c r="DN326">
        <v>12.08948682926829</v>
      </c>
      <c r="DO326">
        <v>19.04848724738679</v>
      </c>
      <c r="DP326">
        <v>1.879073961062631</v>
      </c>
      <c r="DQ326">
        <v>0</v>
      </c>
      <c r="DR326">
        <v>8.030373658536584</v>
      </c>
      <c r="DS326">
        <v>-1.036927944250866</v>
      </c>
      <c r="DT326">
        <v>0.1059983332072381</v>
      </c>
      <c r="DU326">
        <v>0</v>
      </c>
      <c r="DV326">
        <v>0</v>
      </c>
      <c r="DW326">
        <v>2</v>
      </c>
      <c r="DX326" t="s">
        <v>357</v>
      </c>
      <c r="DY326">
        <v>2.98078</v>
      </c>
      <c r="DZ326">
        <v>2.72848</v>
      </c>
      <c r="EA326">
        <v>0.0264855</v>
      </c>
      <c r="EB326">
        <v>0.0233757</v>
      </c>
      <c r="EC326">
        <v>0.0903007</v>
      </c>
      <c r="ED326">
        <v>0.0606022</v>
      </c>
      <c r="EE326">
        <v>29274.9</v>
      </c>
      <c r="EF326">
        <v>28926.3</v>
      </c>
      <c r="EG326">
        <v>30595.5</v>
      </c>
      <c r="EH326">
        <v>29858.6</v>
      </c>
      <c r="EI326">
        <v>38392.3</v>
      </c>
      <c r="EJ326">
        <v>36935.2</v>
      </c>
      <c r="EK326">
        <v>46787.2</v>
      </c>
      <c r="EL326">
        <v>44397.5</v>
      </c>
      <c r="EM326">
        <v>1.89492</v>
      </c>
      <c r="EN326">
        <v>1.88247</v>
      </c>
      <c r="EO326">
        <v>0.0898577</v>
      </c>
      <c r="EP326">
        <v>0</v>
      </c>
      <c r="EQ326">
        <v>23.7373</v>
      </c>
      <c r="ER326">
        <v>999.9</v>
      </c>
      <c r="ES326">
        <v>35.9</v>
      </c>
      <c r="ET326">
        <v>29.9</v>
      </c>
      <c r="EU326">
        <v>16.6948</v>
      </c>
      <c r="EV326">
        <v>63.6154</v>
      </c>
      <c r="EW326">
        <v>24.5433</v>
      </c>
      <c r="EX326">
        <v>1</v>
      </c>
      <c r="EY326">
        <v>-0.130549</v>
      </c>
      <c r="EZ326">
        <v>1.80885</v>
      </c>
      <c r="FA326">
        <v>20.2338</v>
      </c>
      <c r="FB326">
        <v>5.23107</v>
      </c>
      <c r="FC326">
        <v>11.968</v>
      </c>
      <c r="FD326">
        <v>4.9708</v>
      </c>
      <c r="FE326">
        <v>3.2895</v>
      </c>
      <c r="FF326">
        <v>9999</v>
      </c>
      <c r="FG326">
        <v>9999</v>
      </c>
      <c r="FH326">
        <v>9999</v>
      </c>
      <c r="FI326">
        <v>377.8</v>
      </c>
      <c r="FJ326">
        <v>4.97271</v>
      </c>
      <c r="FK326">
        <v>1.87696</v>
      </c>
      <c r="FL326">
        <v>1.875</v>
      </c>
      <c r="FM326">
        <v>1.87785</v>
      </c>
      <c r="FN326">
        <v>1.87457</v>
      </c>
      <c r="FO326">
        <v>1.87819</v>
      </c>
      <c r="FP326">
        <v>1.8753</v>
      </c>
      <c r="FQ326">
        <v>1.87638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2.194</v>
      </c>
      <c r="GF326">
        <v>0.2017</v>
      </c>
      <c r="GG326">
        <v>1.777354642861949</v>
      </c>
      <c r="GH326">
        <v>0.004141656873719072</v>
      </c>
      <c r="GI326">
        <v>-1.960372967482991E-06</v>
      </c>
      <c r="GJ326">
        <v>5.42736388890357E-10</v>
      </c>
      <c r="GK326">
        <v>-0.009777689371679627</v>
      </c>
      <c r="GL326">
        <v>0.002273355880072555</v>
      </c>
      <c r="GM326">
        <v>0.000541358641816816</v>
      </c>
      <c r="GN326">
        <v>-1.836191331155658E-06</v>
      </c>
      <c r="GO326">
        <v>-0</v>
      </c>
      <c r="GP326">
        <v>2096</v>
      </c>
      <c r="GQ326">
        <v>1</v>
      </c>
      <c r="GR326">
        <v>23</v>
      </c>
      <c r="GS326">
        <v>7256.7</v>
      </c>
      <c r="GT326">
        <v>7256.7</v>
      </c>
      <c r="GU326">
        <v>0.340576</v>
      </c>
      <c r="GV326">
        <v>2.58179</v>
      </c>
      <c r="GW326">
        <v>1.39893</v>
      </c>
      <c r="GX326">
        <v>2.33521</v>
      </c>
      <c r="GY326">
        <v>1.44897</v>
      </c>
      <c r="GZ326">
        <v>2.35718</v>
      </c>
      <c r="HA326">
        <v>34.5549</v>
      </c>
      <c r="HB326">
        <v>15.0164</v>
      </c>
      <c r="HC326">
        <v>18</v>
      </c>
      <c r="HD326">
        <v>492.068</v>
      </c>
      <c r="HE326">
        <v>455.692</v>
      </c>
      <c r="HF326">
        <v>23.1463</v>
      </c>
      <c r="HG326">
        <v>25.3384</v>
      </c>
      <c r="HH326">
        <v>30.0009</v>
      </c>
      <c r="HI326">
        <v>25.151</v>
      </c>
      <c r="HJ326">
        <v>25.2225</v>
      </c>
      <c r="HK326">
        <v>6.72885</v>
      </c>
      <c r="HL326">
        <v>34.4298</v>
      </c>
      <c r="HM326">
        <v>27.8218</v>
      </c>
      <c r="HN326">
        <v>23.0479</v>
      </c>
      <c r="HO326">
        <v>65.462</v>
      </c>
      <c r="HP326">
        <v>10.7115</v>
      </c>
      <c r="HQ326">
        <v>101.125</v>
      </c>
      <c r="HR326">
        <v>102.095</v>
      </c>
    </row>
    <row r="327" spans="1:226">
      <c r="A327">
        <v>311</v>
      </c>
      <c r="B327">
        <v>1664296529.6</v>
      </c>
      <c r="C327">
        <v>3422.599999904633</v>
      </c>
      <c r="D327" t="s">
        <v>984</v>
      </c>
      <c r="E327" t="s">
        <v>985</v>
      </c>
      <c r="F327">
        <v>5</v>
      </c>
      <c r="G327" t="s">
        <v>353</v>
      </c>
      <c r="H327" t="s">
        <v>941</v>
      </c>
      <c r="I327">
        <v>1664296521.814285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86.15941571780425</v>
      </c>
      <c r="AK327">
        <v>96.00234666666665</v>
      </c>
      <c r="AL327">
        <v>-3.078773031794564</v>
      </c>
      <c r="AM327">
        <v>63.51029984429901</v>
      </c>
      <c r="AN327">
        <f>(AP327 - AO327 + BO327*1E3/(8.314*(BQ327+273.15)) * AR327/BN327 * AQ327) * BN327/(100*BB327) * 1000/(1000 - AP327)</f>
        <v>0</v>
      </c>
      <c r="AO327">
        <v>10.59500719412081</v>
      </c>
      <c r="AP327">
        <v>18.51330549450551</v>
      </c>
      <c r="AQ327">
        <v>0.006432694071134504</v>
      </c>
      <c r="AR327">
        <v>96.84908584561637</v>
      </c>
      <c r="AS327">
        <v>2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1664296521.814285</v>
      </c>
      <c r="BH327">
        <v>116.2215285714286</v>
      </c>
      <c r="BI327">
        <v>101.517925</v>
      </c>
      <c r="BJ327">
        <v>18.45752142857143</v>
      </c>
      <c r="BK327">
        <v>10.54384642857143</v>
      </c>
      <c r="BL327">
        <v>113.9969535714286</v>
      </c>
      <c r="BM327">
        <v>18.25652857142857</v>
      </c>
      <c r="BN327">
        <v>500.0842142857143</v>
      </c>
      <c r="BO327">
        <v>91.088375</v>
      </c>
      <c r="BP327">
        <v>0.1000552821428572</v>
      </c>
      <c r="BQ327">
        <v>25.36968928571429</v>
      </c>
      <c r="BR327">
        <v>25.20979999999999</v>
      </c>
      <c r="BS327">
        <v>999.9000000000002</v>
      </c>
      <c r="BT327">
        <v>0</v>
      </c>
      <c r="BU327">
        <v>0</v>
      </c>
      <c r="BV327">
        <v>10008.84214285714</v>
      </c>
      <c r="BW327">
        <v>0</v>
      </c>
      <c r="BX327">
        <v>8.159499642857144</v>
      </c>
      <c r="BY327">
        <v>14.70353928571429</v>
      </c>
      <c r="BZ327">
        <v>118.40635</v>
      </c>
      <c r="CA327">
        <v>102.5985214285714</v>
      </c>
      <c r="CB327">
        <v>7.913674285714285</v>
      </c>
      <c r="CC327">
        <v>101.517925</v>
      </c>
      <c r="CD327">
        <v>10.54384642857143</v>
      </c>
      <c r="CE327">
        <v>1.681264642857143</v>
      </c>
      <c r="CF327">
        <v>0.9604212499999999</v>
      </c>
      <c r="CG327">
        <v>14.72448214285714</v>
      </c>
      <c r="CH327">
        <v>6.329017142857144</v>
      </c>
      <c r="CI327">
        <v>1999.980714285714</v>
      </c>
      <c r="CJ327">
        <v>0.9800054642857142</v>
      </c>
      <c r="CK327">
        <v>0.01999471428571429</v>
      </c>
      <c r="CL327">
        <v>0</v>
      </c>
      <c r="CM327">
        <v>725.8034999999999</v>
      </c>
      <c r="CN327">
        <v>5.000560000000001</v>
      </c>
      <c r="CO327">
        <v>14443.03571428571</v>
      </c>
      <c r="CP327">
        <v>17294.74642857143</v>
      </c>
      <c r="CQ327">
        <v>37.43932142857143</v>
      </c>
      <c r="CR327">
        <v>37.937</v>
      </c>
      <c r="CS327">
        <v>37.04442857142857</v>
      </c>
      <c r="CT327">
        <v>36.91042857142857</v>
      </c>
      <c r="CU327">
        <v>38.30989285714286</v>
      </c>
      <c r="CV327">
        <v>1955.092857142857</v>
      </c>
      <c r="CW327">
        <v>39.8857142857143</v>
      </c>
      <c r="CX327">
        <v>0</v>
      </c>
      <c r="CY327">
        <v>1664296545.9</v>
      </c>
      <c r="CZ327">
        <v>0</v>
      </c>
      <c r="DA327">
        <v>0</v>
      </c>
      <c r="DB327" t="s">
        <v>356</v>
      </c>
      <c r="DC327">
        <v>1663861122</v>
      </c>
      <c r="DD327">
        <v>1663861125</v>
      </c>
      <c r="DE327">
        <v>0</v>
      </c>
      <c r="DF327">
        <v>-0.287</v>
      </c>
      <c r="DG327">
        <v>-0.004</v>
      </c>
      <c r="DH327">
        <v>3.172</v>
      </c>
      <c r="DI327">
        <v>0.178</v>
      </c>
      <c r="DJ327">
        <v>400</v>
      </c>
      <c r="DK327">
        <v>17</v>
      </c>
      <c r="DL327">
        <v>0.18</v>
      </c>
      <c r="DM327">
        <v>0.07000000000000001</v>
      </c>
      <c r="DN327">
        <v>13.91527</v>
      </c>
      <c r="DO327">
        <v>19.19332232645403</v>
      </c>
      <c r="DP327">
        <v>1.847027420099658</v>
      </c>
      <c r="DQ327">
        <v>0</v>
      </c>
      <c r="DR327">
        <v>7.954052</v>
      </c>
      <c r="DS327">
        <v>-0.7342039024390348</v>
      </c>
      <c r="DT327">
        <v>0.07943928509245278</v>
      </c>
      <c r="DU327">
        <v>0</v>
      </c>
      <c r="DV327">
        <v>0</v>
      </c>
      <c r="DW327">
        <v>2</v>
      </c>
      <c r="DX327" t="s">
        <v>357</v>
      </c>
      <c r="DY327">
        <v>2.98089</v>
      </c>
      <c r="DZ327">
        <v>2.72846</v>
      </c>
      <c r="EA327">
        <v>0.0228732</v>
      </c>
      <c r="EB327">
        <v>0.0192704</v>
      </c>
      <c r="EC327">
        <v>0.0903842</v>
      </c>
      <c r="ED327">
        <v>0.060957</v>
      </c>
      <c r="EE327">
        <v>29384</v>
      </c>
      <c r="EF327">
        <v>29047.5</v>
      </c>
      <c r="EG327">
        <v>30595.9</v>
      </c>
      <c r="EH327">
        <v>29858.1</v>
      </c>
      <c r="EI327">
        <v>38388.9</v>
      </c>
      <c r="EJ327">
        <v>36920.2</v>
      </c>
      <c r="EK327">
        <v>46787.6</v>
      </c>
      <c r="EL327">
        <v>44396.8</v>
      </c>
      <c r="EM327">
        <v>1.89457</v>
      </c>
      <c r="EN327">
        <v>1.88253</v>
      </c>
      <c r="EO327">
        <v>0.09032709999999999</v>
      </c>
      <c r="EP327">
        <v>0</v>
      </c>
      <c r="EQ327">
        <v>23.7355</v>
      </c>
      <c r="ER327">
        <v>999.9</v>
      </c>
      <c r="ES327">
        <v>35.9</v>
      </c>
      <c r="ET327">
        <v>29.9</v>
      </c>
      <c r="EU327">
        <v>16.6943</v>
      </c>
      <c r="EV327">
        <v>63.6254</v>
      </c>
      <c r="EW327">
        <v>24.4832</v>
      </c>
      <c r="EX327">
        <v>1</v>
      </c>
      <c r="EY327">
        <v>-0.130163</v>
      </c>
      <c r="EZ327">
        <v>1.98121</v>
      </c>
      <c r="FA327">
        <v>20.2316</v>
      </c>
      <c r="FB327">
        <v>5.23107</v>
      </c>
      <c r="FC327">
        <v>11.968</v>
      </c>
      <c r="FD327">
        <v>4.971</v>
      </c>
      <c r="FE327">
        <v>3.2895</v>
      </c>
      <c r="FF327">
        <v>9999</v>
      </c>
      <c r="FG327">
        <v>9999</v>
      </c>
      <c r="FH327">
        <v>9999</v>
      </c>
      <c r="FI327">
        <v>377.8</v>
      </c>
      <c r="FJ327">
        <v>4.97272</v>
      </c>
      <c r="FK327">
        <v>1.87692</v>
      </c>
      <c r="FL327">
        <v>1.875</v>
      </c>
      <c r="FM327">
        <v>1.87785</v>
      </c>
      <c r="FN327">
        <v>1.87454</v>
      </c>
      <c r="FO327">
        <v>1.87819</v>
      </c>
      <c r="FP327">
        <v>1.8753</v>
      </c>
      <c r="FQ327">
        <v>1.87637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2.137</v>
      </c>
      <c r="GF327">
        <v>0.2021</v>
      </c>
      <c r="GG327">
        <v>1.777354642861949</v>
      </c>
      <c r="GH327">
        <v>0.004141656873719072</v>
      </c>
      <c r="GI327">
        <v>-1.960372967482991E-06</v>
      </c>
      <c r="GJ327">
        <v>5.42736388890357E-10</v>
      </c>
      <c r="GK327">
        <v>-0.009777689371679627</v>
      </c>
      <c r="GL327">
        <v>0.002273355880072555</v>
      </c>
      <c r="GM327">
        <v>0.000541358641816816</v>
      </c>
      <c r="GN327">
        <v>-1.836191331155658E-06</v>
      </c>
      <c r="GO327">
        <v>-0</v>
      </c>
      <c r="GP327">
        <v>2096</v>
      </c>
      <c r="GQ327">
        <v>1</v>
      </c>
      <c r="GR327">
        <v>23</v>
      </c>
      <c r="GS327">
        <v>7256.8</v>
      </c>
      <c r="GT327">
        <v>7256.7</v>
      </c>
      <c r="GU327">
        <v>0.300293</v>
      </c>
      <c r="GV327">
        <v>2.59521</v>
      </c>
      <c r="GW327">
        <v>1.39893</v>
      </c>
      <c r="GX327">
        <v>2.33521</v>
      </c>
      <c r="GY327">
        <v>1.44897</v>
      </c>
      <c r="GZ327">
        <v>2.34253</v>
      </c>
      <c r="HA327">
        <v>34.5549</v>
      </c>
      <c r="HB327">
        <v>15.0164</v>
      </c>
      <c r="HC327">
        <v>18</v>
      </c>
      <c r="HD327">
        <v>491.878</v>
      </c>
      <c r="HE327">
        <v>455.723</v>
      </c>
      <c r="HF327">
        <v>22.9255</v>
      </c>
      <c r="HG327">
        <v>25.3384</v>
      </c>
      <c r="HH327">
        <v>30.0006</v>
      </c>
      <c r="HI327">
        <v>25.151</v>
      </c>
      <c r="HJ327">
        <v>25.2225</v>
      </c>
      <c r="HK327">
        <v>5.96752</v>
      </c>
      <c r="HL327">
        <v>34.1445</v>
      </c>
      <c r="HM327">
        <v>27.4466</v>
      </c>
      <c r="HN327">
        <v>22.8354</v>
      </c>
      <c r="HO327">
        <v>52.1013</v>
      </c>
      <c r="HP327">
        <v>10.7749</v>
      </c>
      <c r="HQ327">
        <v>101.126</v>
      </c>
      <c r="HR327">
        <v>102.093</v>
      </c>
    </row>
    <row r="328" spans="1:226">
      <c r="A328">
        <v>312</v>
      </c>
      <c r="B328">
        <v>1664296534.6</v>
      </c>
      <c r="C328">
        <v>3427.599999904633</v>
      </c>
      <c r="D328" t="s">
        <v>986</v>
      </c>
      <c r="E328" t="s">
        <v>987</v>
      </c>
      <c r="F328">
        <v>5</v>
      </c>
      <c r="G328" t="s">
        <v>353</v>
      </c>
      <c r="H328" t="s">
        <v>941</v>
      </c>
      <c r="I328">
        <v>1664296527.1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69.30073564217412</v>
      </c>
      <c r="AK328">
        <v>80.57690242424239</v>
      </c>
      <c r="AL328">
        <v>-3.083178337257476</v>
      </c>
      <c r="AM328">
        <v>63.51029984429901</v>
      </c>
      <c r="AN328">
        <f>(AP328 - AO328 + BO328*1E3/(8.314*(BQ328+273.15)) * AR328/BN328 * AQ328) * BN328/(100*BB328) * 1000/(1000 - AP328)</f>
        <v>0</v>
      </c>
      <c r="AO328">
        <v>10.66851375542492</v>
      </c>
      <c r="AP328">
        <v>18.5271076923077</v>
      </c>
      <c r="AQ328">
        <v>0.001383069598899788</v>
      </c>
      <c r="AR328">
        <v>96.84908584561637</v>
      </c>
      <c r="AS328">
        <v>2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1664296527.1</v>
      </c>
      <c r="BH328">
        <v>100.2523222222222</v>
      </c>
      <c r="BI328">
        <v>83.87627037037036</v>
      </c>
      <c r="BJ328">
        <v>18.50016666666667</v>
      </c>
      <c r="BK328">
        <v>10.62037037037037</v>
      </c>
      <c r="BL328">
        <v>98.08732222222223</v>
      </c>
      <c r="BM328">
        <v>18.29832222222222</v>
      </c>
      <c r="BN328">
        <v>500.0873703703704</v>
      </c>
      <c r="BO328">
        <v>91.08941481481482</v>
      </c>
      <c r="BP328">
        <v>0.1000034148148148</v>
      </c>
      <c r="BQ328">
        <v>25.35054444444444</v>
      </c>
      <c r="BR328">
        <v>25.2159</v>
      </c>
      <c r="BS328">
        <v>999.9000000000001</v>
      </c>
      <c r="BT328">
        <v>0</v>
      </c>
      <c r="BU328">
        <v>0</v>
      </c>
      <c r="BV328">
        <v>10011.01592592593</v>
      </c>
      <c r="BW328">
        <v>0</v>
      </c>
      <c r="BX328">
        <v>7.752079629629629</v>
      </c>
      <c r="BY328">
        <v>16.37602222222222</v>
      </c>
      <c r="BZ328">
        <v>102.1416851851852</v>
      </c>
      <c r="CA328">
        <v>84.77591851851854</v>
      </c>
      <c r="CB328">
        <v>7.879791851851853</v>
      </c>
      <c r="CC328">
        <v>83.87627037037036</v>
      </c>
      <c r="CD328">
        <v>10.62037037037037</v>
      </c>
      <c r="CE328">
        <v>1.685168148148148</v>
      </c>
      <c r="CF328">
        <v>0.9674025925925925</v>
      </c>
      <c r="CG328">
        <v>14.76046666666667</v>
      </c>
      <c r="CH328">
        <v>6.434327407407408</v>
      </c>
      <c r="CI328">
        <v>1999.976666666666</v>
      </c>
      <c r="CJ328">
        <v>0.9800064074074073</v>
      </c>
      <c r="CK328">
        <v>0.01999374814814815</v>
      </c>
      <c r="CL328">
        <v>0</v>
      </c>
      <c r="CM328">
        <v>726.6295185185185</v>
      </c>
      <c r="CN328">
        <v>5.000560000000001</v>
      </c>
      <c r="CO328">
        <v>14458.58148148148</v>
      </c>
      <c r="CP328">
        <v>17294.72222222222</v>
      </c>
      <c r="CQ328">
        <v>37.48577777777778</v>
      </c>
      <c r="CR328">
        <v>37.937</v>
      </c>
      <c r="CS328">
        <v>37.05992592592593</v>
      </c>
      <c r="CT328">
        <v>36.90492592592592</v>
      </c>
      <c r="CU328">
        <v>38.30759259259258</v>
      </c>
      <c r="CV328">
        <v>1955.090740740741</v>
      </c>
      <c r="CW328">
        <v>39.88333333333334</v>
      </c>
      <c r="CX328">
        <v>0</v>
      </c>
      <c r="CY328">
        <v>1664296550.7</v>
      </c>
      <c r="CZ328">
        <v>0</v>
      </c>
      <c r="DA328">
        <v>0</v>
      </c>
      <c r="DB328" t="s">
        <v>356</v>
      </c>
      <c r="DC328">
        <v>1663861122</v>
      </c>
      <c r="DD328">
        <v>1663861125</v>
      </c>
      <c r="DE328">
        <v>0</v>
      </c>
      <c r="DF328">
        <v>-0.287</v>
      </c>
      <c r="DG328">
        <v>-0.004</v>
      </c>
      <c r="DH328">
        <v>3.172</v>
      </c>
      <c r="DI328">
        <v>0.178</v>
      </c>
      <c r="DJ328">
        <v>400</v>
      </c>
      <c r="DK328">
        <v>17</v>
      </c>
      <c r="DL328">
        <v>0.18</v>
      </c>
      <c r="DM328">
        <v>0.07000000000000001</v>
      </c>
      <c r="DN328">
        <v>15.5032425</v>
      </c>
      <c r="DO328">
        <v>19.0425984990619</v>
      </c>
      <c r="DP328">
        <v>1.832510596406948</v>
      </c>
      <c r="DQ328">
        <v>0</v>
      </c>
      <c r="DR328">
        <v>7.89595875</v>
      </c>
      <c r="DS328">
        <v>-0.3885760975610019</v>
      </c>
      <c r="DT328">
        <v>0.04320095532436172</v>
      </c>
      <c r="DU328">
        <v>0</v>
      </c>
      <c r="DV328">
        <v>0</v>
      </c>
      <c r="DW328">
        <v>2</v>
      </c>
      <c r="DX328" t="s">
        <v>357</v>
      </c>
      <c r="DY328">
        <v>2.98084</v>
      </c>
      <c r="DZ328">
        <v>2.72828</v>
      </c>
      <c r="EA328">
        <v>0.0191878</v>
      </c>
      <c r="EB328">
        <v>0.0151077</v>
      </c>
      <c r="EC328">
        <v>0.09042600000000001</v>
      </c>
      <c r="ED328">
        <v>0.0611332</v>
      </c>
      <c r="EE328">
        <v>29494.7</v>
      </c>
      <c r="EF328">
        <v>29170.9</v>
      </c>
      <c r="EG328">
        <v>30595.7</v>
      </c>
      <c r="EH328">
        <v>29858.1</v>
      </c>
      <c r="EI328">
        <v>38386.8</v>
      </c>
      <c r="EJ328">
        <v>36912.8</v>
      </c>
      <c r="EK328">
        <v>46787.6</v>
      </c>
      <c r="EL328">
        <v>44396.7</v>
      </c>
      <c r="EM328">
        <v>1.8949</v>
      </c>
      <c r="EN328">
        <v>1.88258</v>
      </c>
      <c r="EO328">
        <v>0.08989129999999999</v>
      </c>
      <c r="EP328">
        <v>0</v>
      </c>
      <c r="EQ328">
        <v>23.733</v>
      </c>
      <c r="ER328">
        <v>999.9</v>
      </c>
      <c r="ES328">
        <v>35.9</v>
      </c>
      <c r="ET328">
        <v>29.9</v>
      </c>
      <c r="EU328">
        <v>16.6939</v>
      </c>
      <c r="EV328">
        <v>63.3954</v>
      </c>
      <c r="EW328">
        <v>24.4151</v>
      </c>
      <c r="EX328">
        <v>1</v>
      </c>
      <c r="EY328">
        <v>-0.129497</v>
      </c>
      <c r="EZ328">
        <v>2.16242</v>
      </c>
      <c r="FA328">
        <v>20.2294</v>
      </c>
      <c r="FB328">
        <v>5.23047</v>
      </c>
      <c r="FC328">
        <v>11.968</v>
      </c>
      <c r="FD328">
        <v>4.97085</v>
      </c>
      <c r="FE328">
        <v>3.28945</v>
      </c>
      <c r="FF328">
        <v>9999</v>
      </c>
      <c r="FG328">
        <v>9999</v>
      </c>
      <c r="FH328">
        <v>9999</v>
      </c>
      <c r="FI328">
        <v>377.8</v>
      </c>
      <c r="FJ328">
        <v>4.97272</v>
      </c>
      <c r="FK328">
        <v>1.87688</v>
      </c>
      <c r="FL328">
        <v>1.875</v>
      </c>
      <c r="FM328">
        <v>1.87778</v>
      </c>
      <c r="FN328">
        <v>1.87454</v>
      </c>
      <c r="FO328">
        <v>1.87817</v>
      </c>
      <c r="FP328">
        <v>1.87526</v>
      </c>
      <c r="FQ328">
        <v>1.87637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2.079</v>
      </c>
      <c r="GF328">
        <v>0.2023</v>
      </c>
      <c r="GG328">
        <v>1.777354642861949</v>
      </c>
      <c r="GH328">
        <v>0.004141656873719072</v>
      </c>
      <c r="GI328">
        <v>-1.960372967482991E-06</v>
      </c>
      <c r="GJ328">
        <v>5.42736388890357E-10</v>
      </c>
      <c r="GK328">
        <v>-0.009777689371679627</v>
      </c>
      <c r="GL328">
        <v>0.002273355880072555</v>
      </c>
      <c r="GM328">
        <v>0.000541358641816816</v>
      </c>
      <c r="GN328">
        <v>-1.836191331155658E-06</v>
      </c>
      <c r="GO328">
        <v>-0</v>
      </c>
      <c r="GP328">
        <v>2096</v>
      </c>
      <c r="GQ328">
        <v>1</v>
      </c>
      <c r="GR328">
        <v>23</v>
      </c>
      <c r="GS328">
        <v>7256.9</v>
      </c>
      <c r="GT328">
        <v>7256.8</v>
      </c>
      <c r="GU328">
        <v>0.262451</v>
      </c>
      <c r="GV328">
        <v>2.60254</v>
      </c>
      <c r="GW328">
        <v>1.39893</v>
      </c>
      <c r="GX328">
        <v>2.33521</v>
      </c>
      <c r="GY328">
        <v>1.44897</v>
      </c>
      <c r="GZ328">
        <v>2.38525</v>
      </c>
      <c r="HA328">
        <v>34.5777</v>
      </c>
      <c r="HB328">
        <v>15.0164</v>
      </c>
      <c r="HC328">
        <v>18</v>
      </c>
      <c r="HD328">
        <v>492.07</v>
      </c>
      <c r="HE328">
        <v>455.754</v>
      </c>
      <c r="HF328">
        <v>22.7012</v>
      </c>
      <c r="HG328">
        <v>25.3384</v>
      </c>
      <c r="HH328">
        <v>30.0007</v>
      </c>
      <c r="HI328">
        <v>25.1531</v>
      </c>
      <c r="HJ328">
        <v>25.2225</v>
      </c>
      <c r="HK328">
        <v>5.14413</v>
      </c>
      <c r="HL328">
        <v>33.8494</v>
      </c>
      <c r="HM328">
        <v>27.4466</v>
      </c>
      <c r="HN328">
        <v>22.6145</v>
      </c>
      <c r="HO328">
        <v>31.9807</v>
      </c>
      <c r="HP328">
        <v>10.8445</v>
      </c>
      <c r="HQ328">
        <v>101.126</v>
      </c>
      <c r="HR328">
        <v>102.093</v>
      </c>
    </row>
    <row r="329" spans="1:226">
      <c r="A329">
        <v>313</v>
      </c>
      <c r="B329">
        <v>1664296631.5</v>
      </c>
      <c r="C329">
        <v>3524.5</v>
      </c>
      <c r="D329" t="s">
        <v>988</v>
      </c>
      <c r="E329" t="s">
        <v>989</v>
      </c>
      <c r="F329">
        <v>5</v>
      </c>
      <c r="G329" t="s">
        <v>353</v>
      </c>
      <c r="H329" t="s">
        <v>941</v>
      </c>
      <c r="I329">
        <v>1664296623.541936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424.6516944431248</v>
      </c>
      <c r="AK329">
        <v>398.7571272727273</v>
      </c>
      <c r="AL329">
        <v>0.0004542615184045972</v>
      </c>
      <c r="AM329">
        <v>63.51029984429901</v>
      </c>
      <c r="AN329">
        <f>(AP329 - AO329 + BO329*1E3/(8.314*(BQ329+273.15)) * AR329/BN329 * AQ329) * BN329/(100*BB329) * 1000/(1000 - AP329)</f>
        <v>0</v>
      </c>
      <c r="AO329">
        <v>10.96207039666912</v>
      </c>
      <c r="AP329">
        <v>18.30232417582419</v>
      </c>
      <c r="AQ329">
        <v>-0.0004617851912207229</v>
      </c>
      <c r="AR329">
        <v>96.84908584561637</v>
      </c>
      <c r="AS329">
        <v>2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1664296623.541936</v>
      </c>
      <c r="BH329">
        <v>391.4149677419355</v>
      </c>
      <c r="BI329">
        <v>420.0200967741936</v>
      </c>
      <c r="BJ329">
        <v>18.33141290322581</v>
      </c>
      <c r="BK329">
        <v>10.95940322580645</v>
      </c>
      <c r="BL329">
        <v>388.2933225806451</v>
      </c>
      <c r="BM329">
        <v>18.13293225806452</v>
      </c>
      <c r="BN329">
        <v>500.0668387096775</v>
      </c>
      <c r="BO329">
        <v>91.09230322580645</v>
      </c>
      <c r="BP329">
        <v>0.09996370322580643</v>
      </c>
      <c r="BQ329">
        <v>25.02779354838709</v>
      </c>
      <c r="BR329">
        <v>25.02016774193548</v>
      </c>
      <c r="BS329">
        <v>999.9000000000003</v>
      </c>
      <c r="BT329">
        <v>0</v>
      </c>
      <c r="BU329">
        <v>0</v>
      </c>
      <c r="BV329">
        <v>9998.649354838708</v>
      </c>
      <c r="BW329">
        <v>0</v>
      </c>
      <c r="BX329">
        <v>8.440099999999997</v>
      </c>
      <c r="BY329">
        <v>-28.60510322580645</v>
      </c>
      <c r="BZ329">
        <v>398.7241612903226</v>
      </c>
      <c r="CA329">
        <v>424.6743548387096</v>
      </c>
      <c r="CB329">
        <v>7.372018064516129</v>
      </c>
      <c r="CC329">
        <v>420.0200967741936</v>
      </c>
      <c r="CD329">
        <v>10.95940322580645</v>
      </c>
      <c r="CE329">
        <v>1.669850967741935</v>
      </c>
      <c r="CF329">
        <v>0.9983172258064517</v>
      </c>
      <c r="CG329">
        <v>14.61895806451613</v>
      </c>
      <c r="CH329">
        <v>6.891843870967741</v>
      </c>
      <c r="CI329">
        <v>1999.982580645162</v>
      </c>
      <c r="CJ329">
        <v>0.9799928709677417</v>
      </c>
      <c r="CK329">
        <v>0.020007</v>
      </c>
      <c r="CL329">
        <v>0</v>
      </c>
      <c r="CM329">
        <v>733.7345161290323</v>
      </c>
      <c r="CN329">
        <v>5.000560000000002</v>
      </c>
      <c r="CO329">
        <v>14622.86451612903</v>
      </c>
      <c r="CP329">
        <v>17294.70322580645</v>
      </c>
      <c r="CQ329">
        <v>37.6812258064516</v>
      </c>
      <c r="CR329">
        <v>38</v>
      </c>
      <c r="CS329">
        <v>36.94129032258063</v>
      </c>
      <c r="CT329">
        <v>36.86864516129032</v>
      </c>
      <c r="CU329">
        <v>38.23145161290321</v>
      </c>
      <c r="CV329">
        <v>1955.072258064516</v>
      </c>
      <c r="CW329">
        <v>39.91032258064517</v>
      </c>
      <c r="CX329">
        <v>0</v>
      </c>
      <c r="CY329">
        <v>1664296647.9</v>
      </c>
      <c r="CZ329">
        <v>0</v>
      </c>
      <c r="DA329">
        <v>0</v>
      </c>
      <c r="DB329" t="s">
        <v>356</v>
      </c>
      <c r="DC329">
        <v>1663861122</v>
      </c>
      <c r="DD329">
        <v>1663861125</v>
      </c>
      <c r="DE329">
        <v>0</v>
      </c>
      <c r="DF329">
        <v>-0.287</v>
      </c>
      <c r="DG329">
        <v>-0.004</v>
      </c>
      <c r="DH329">
        <v>3.172</v>
      </c>
      <c r="DI329">
        <v>0.178</v>
      </c>
      <c r="DJ329">
        <v>400</v>
      </c>
      <c r="DK329">
        <v>17</v>
      </c>
      <c r="DL329">
        <v>0.18</v>
      </c>
      <c r="DM329">
        <v>0.07000000000000001</v>
      </c>
      <c r="DN329">
        <v>-28.62253414634147</v>
      </c>
      <c r="DO329">
        <v>0.4410127816046003</v>
      </c>
      <c r="DP329">
        <v>0.04951532706662852</v>
      </c>
      <c r="DQ329">
        <v>0</v>
      </c>
      <c r="DR329">
        <v>7.379368780487804</v>
      </c>
      <c r="DS329">
        <v>-0.1703365128899764</v>
      </c>
      <c r="DT329">
        <v>0.01678807869643428</v>
      </c>
      <c r="DU329">
        <v>0</v>
      </c>
      <c r="DV329">
        <v>0</v>
      </c>
      <c r="DW329">
        <v>2</v>
      </c>
      <c r="DX329" t="s">
        <v>357</v>
      </c>
      <c r="DY329">
        <v>2.98077</v>
      </c>
      <c r="DZ329">
        <v>2.72811</v>
      </c>
      <c r="EA329">
        <v>0.0820471</v>
      </c>
      <c r="EB329">
        <v>0.0874781</v>
      </c>
      <c r="EC329">
        <v>0.0896497</v>
      </c>
      <c r="ED329">
        <v>0.062154</v>
      </c>
      <c r="EE329">
        <v>27604.1</v>
      </c>
      <c r="EF329">
        <v>27027.4</v>
      </c>
      <c r="EG329">
        <v>30595.8</v>
      </c>
      <c r="EH329">
        <v>29858.8</v>
      </c>
      <c r="EI329">
        <v>38425</v>
      </c>
      <c r="EJ329">
        <v>36878.2</v>
      </c>
      <c r="EK329">
        <v>46788</v>
      </c>
      <c r="EL329">
        <v>44397.7</v>
      </c>
      <c r="EM329">
        <v>1.89428</v>
      </c>
      <c r="EN329">
        <v>1.88477</v>
      </c>
      <c r="EO329">
        <v>0.08766350000000001</v>
      </c>
      <c r="EP329">
        <v>0</v>
      </c>
      <c r="EQ329">
        <v>23.5777</v>
      </c>
      <c r="ER329">
        <v>999.9</v>
      </c>
      <c r="ES329">
        <v>35.5</v>
      </c>
      <c r="ET329">
        <v>29.9</v>
      </c>
      <c r="EU329">
        <v>16.5084</v>
      </c>
      <c r="EV329">
        <v>63.5055</v>
      </c>
      <c r="EW329">
        <v>24.3349</v>
      </c>
      <c r="EX329">
        <v>1</v>
      </c>
      <c r="EY329">
        <v>-0.132497</v>
      </c>
      <c r="EZ329">
        <v>0.977127</v>
      </c>
      <c r="FA329">
        <v>20.243</v>
      </c>
      <c r="FB329">
        <v>5.23571</v>
      </c>
      <c r="FC329">
        <v>11.968</v>
      </c>
      <c r="FD329">
        <v>4.9709</v>
      </c>
      <c r="FE329">
        <v>3.29023</v>
      </c>
      <c r="FF329">
        <v>9999</v>
      </c>
      <c r="FG329">
        <v>9999</v>
      </c>
      <c r="FH329">
        <v>9999</v>
      </c>
      <c r="FI329">
        <v>377.8</v>
      </c>
      <c r="FJ329">
        <v>4.97275</v>
      </c>
      <c r="FK329">
        <v>1.87687</v>
      </c>
      <c r="FL329">
        <v>1.875</v>
      </c>
      <c r="FM329">
        <v>1.87781</v>
      </c>
      <c r="FN329">
        <v>1.87454</v>
      </c>
      <c r="FO329">
        <v>1.87819</v>
      </c>
      <c r="FP329">
        <v>1.87529</v>
      </c>
      <c r="FQ329">
        <v>1.87637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3.122</v>
      </c>
      <c r="GF329">
        <v>0.1979</v>
      </c>
      <c r="GG329">
        <v>1.777354642861949</v>
      </c>
      <c r="GH329">
        <v>0.004141656873719072</v>
      </c>
      <c r="GI329">
        <v>-1.960372967482991E-06</v>
      </c>
      <c r="GJ329">
        <v>5.42736388890357E-10</v>
      </c>
      <c r="GK329">
        <v>-0.009777689371679627</v>
      </c>
      <c r="GL329">
        <v>0.002273355880072555</v>
      </c>
      <c r="GM329">
        <v>0.000541358641816816</v>
      </c>
      <c r="GN329">
        <v>-1.836191331155658E-06</v>
      </c>
      <c r="GO329">
        <v>-0</v>
      </c>
      <c r="GP329">
        <v>2096</v>
      </c>
      <c r="GQ329">
        <v>1</v>
      </c>
      <c r="GR329">
        <v>23</v>
      </c>
      <c r="GS329">
        <v>7258.5</v>
      </c>
      <c r="GT329">
        <v>7258.4</v>
      </c>
      <c r="GU329">
        <v>1.10229</v>
      </c>
      <c r="GV329">
        <v>2.55005</v>
      </c>
      <c r="GW329">
        <v>1.39893</v>
      </c>
      <c r="GX329">
        <v>2.33521</v>
      </c>
      <c r="GY329">
        <v>1.44897</v>
      </c>
      <c r="GZ329">
        <v>2.38525</v>
      </c>
      <c r="HA329">
        <v>34.5549</v>
      </c>
      <c r="HB329">
        <v>15.0251</v>
      </c>
      <c r="HC329">
        <v>18</v>
      </c>
      <c r="HD329">
        <v>491.708</v>
      </c>
      <c r="HE329">
        <v>457.115</v>
      </c>
      <c r="HF329">
        <v>22.5906</v>
      </c>
      <c r="HG329">
        <v>25.3342</v>
      </c>
      <c r="HH329">
        <v>30.0001</v>
      </c>
      <c r="HI329">
        <v>25.1501</v>
      </c>
      <c r="HJ329">
        <v>25.2204</v>
      </c>
      <c r="HK329">
        <v>22.105</v>
      </c>
      <c r="HL329">
        <v>32.6877</v>
      </c>
      <c r="HM329">
        <v>25.5612</v>
      </c>
      <c r="HN329">
        <v>22.5728</v>
      </c>
      <c r="HO329">
        <v>426.692</v>
      </c>
      <c r="HP329">
        <v>10.9796</v>
      </c>
      <c r="HQ329">
        <v>101.126</v>
      </c>
      <c r="HR329">
        <v>102.095</v>
      </c>
    </row>
    <row r="330" spans="1:226">
      <c r="A330">
        <v>314</v>
      </c>
      <c r="B330">
        <v>1664296636.5</v>
      </c>
      <c r="C330">
        <v>3529.5</v>
      </c>
      <c r="D330" t="s">
        <v>990</v>
      </c>
      <c r="E330" t="s">
        <v>991</v>
      </c>
      <c r="F330">
        <v>5</v>
      </c>
      <c r="G330" t="s">
        <v>353</v>
      </c>
      <c r="H330" t="s">
        <v>941</v>
      </c>
      <c r="I330">
        <v>1664296628.41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424.7313057944639</v>
      </c>
      <c r="AK330">
        <v>398.8340666666667</v>
      </c>
      <c r="AL330">
        <v>0.02137166773542683</v>
      </c>
      <c r="AM330">
        <v>63.51029984429901</v>
      </c>
      <c r="AN330">
        <f>(AP330 - AO330 + BO330*1E3/(8.314*(BQ330+273.15)) * AR330/BN330 * AQ330) * BN330/(100*BB330) * 1000/(1000 - AP330)</f>
        <v>0</v>
      </c>
      <c r="AO330">
        <v>10.93429783528411</v>
      </c>
      <c r="AP330">
        <v>18.28263846153848</v>
      </c>
      <c r="AQ330">
        <v>-0.001298125839648754</v>
      </c>
      <c r="AR330">
        <v>96.84908584561637</v>
      </c>
      <c r="AS330">
        <v>2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1664296628.41</v>
      </c>
      <c r="BH330">
        <v>391.4427333333333</v>
      </c>
      <c r="BI330">
        <v>420.1704333333334</v>
      </c>
      <c r="BJ330">
        <v>18.31496333333333</v>
      </c>
      <c r="BK330">
        <v>10.95005</v>
      </c>
      <c r="BL330">
        <v>388.321</v>
      </c>
      <c r="BM330">
        <v>18.11679666666667</v>
      </c>
      <c r="BN330">
        <v>500.0518</v>
      </c>
      <c r="BO330">
        <v>91.09322666666665</v>
      </c>
      <c r="BP330">
        <v>0.09989324666666666</v>
      </c>
      <c r="BQ330">
        <v>25.02000333333333</v>
      </c>
      <c r="BR330">
        <v>25.01558666666667</v>
      </c>
      <c r="BS330">
        <v>999.9000000000002</v>
      </c>
      <c r="BT330">
        <v>0</v>
      </c>
      <c r="BU330">
        <v>0</v>
      </c>
      <c r="BV330">
        <v>9996.437000000002</v>
      </c>
      <c r="BW330">
        <v>0</v>
      </c>
      <c r="BX330">
        <v>8.440099999999999</v>
      </c>
      <c r="BY330">
        <v>-28.72761333333333</v>
      </c>
      <c r="BZ330">
        <v>398.7458333333333</v>
      </c>
      <c r="CA330">
        <v>424.8223</v>
      </c>
      <c r="CB330">
        <v>7.364913666666666</v>
      </c>
      <c r="CC330">
        <v>420.1704333333334</v>
      </c>
      <c r="CD330">
        <v>10.95005</v>
      </c>
      <c r="CE330">
        <v>1.668369</v>
      </c>
      <c r="CF330">
        <v>0.9974754333333333</v>
      </c>
      <c r="CG330">
        <v>14.60520333333333</v>
      </c>
      <c r="CH330">
        <v>6.879544666666665</v>
      </c>
      <c r="CI330">
        <v>1999.990333333333</v>
      </c>
      <c r="CJ330">
        <v>0.9799929999999999</v>
      </c>
      <c r="CK330">
        <v>0.02000686666666666</v>
      </c>
      <c r="CL330">
        <v>0</v>
      </c>
      <c r="CM330">
        <v>733.6110666666664</v>
      </c>
      <c r="CN330">
        <v>5.000560000000002</v>
      </c>
      <c r="CO330">
        <v>14620.71666666667</v>
      </c>
      <c r="CP330">
        <v>17294.76666666667</v>
      </c>
      <c r="CQ330">
        <v>37.76016666666666</v>
      </c>
      <c r="CR330">
        <v>38</v>
      </c>
      <c r="CS330">
        <v>36.91013333333333</v>
      </c>
      <c r="CT330">
        <v>36.84763333333333</v>
      </c>
      <c r="CU330">
        <v>38.22456666666665</v>
      </c>
      <c r="CV330">
        <v>1955.08</v>
      </c>
      <c r="CW330">
        <v>39.91033333333334</v>
      </c>
      <c r="CX330">
        <v>0</v>
      </c>
      <c r="CY330">
        <v>1664296652.7</v>
      </c>
      <c r="CZ330">
        <v>0</v>
      </c>
      <c r="DA330">
        <v>0</v>
      </c>
      <c r="DB330" t="s">
        <v>356</v>
      </c>
      <c r="DC330">
        <v>1663861122</v>
      </c>
      <c r="DD330">
        <v>1663861125</v>
      </c>
      <c r="DE330">
        <v>0</v>
      </c>
      <c r="DF330">
        <v>-0.287</v>
      </c>
      <c r="DG330">
        <v>-0.004</v>
      </c>
      <c r="DH330">
        <v>3.172</v>
      </c>
      <c r="DI330">
        <v>0.178</v>
      </c>
      <c r="DJ330">
        <v>400</v>
      </c>
      <c r="DK330">
        <v>17</v>
      </c>
      <c r="DL330">
        <v>0.18</v>
      </c>
      <c r="DM330">
        <v>0.07000000000000001</v>
      </c>
      <c r="DN330">
        <v>-28.66410731707316</v>
      </c>
      <c r="DO330">
        <v>-0.7248359206712806</v>
      </c>
      <c r="DP330">
        <v>0.2216780178659965</v>
      </c>
      <c r="DQ330">
        <v>0</v>
      </c>
      <c r="DR330">
        <v>7.370979268292682</v>
      </c>
      <c r="DS330">
        <v>-0.1039073356687562</v>
      </c>
      <c r="DT330">
        <v>0.01191507190448278</v>
      </c>
      <c r="DU330">
        <v>0</v>
      </c>
      <c r="DV330">
        <v>0</v>
      </c>
      <c r="DW330">
        <v>2</v>
      </c>
      <c r="DX330" t="s">
        <v>357</v>
      </c>
      <c r="DY330">
        <v>2.98089</v>
      </c>
      <c r="DZ330">
        <v>2.72817</v>
      </c>
      <c r="EA330">
        <v>0.0820762</v>
      </c>
      <c r="EB330">
        <v>0.08789429999999999</v>
      </c>
      <c r="EC330">
        <v>0.08956890000000001</v>
      </c>
      <c r="ED330">
        <v>0.0620768</v>
      </c>
      <c r="EE330">
        <v>27603.5</v>
      </c>
      <c r="EF330">
        <v>27014.7</v>
      </c>
      <c r="EG330">
        <v>30596.1</v>
      </c>
      <c r="EH330">
        <v>29858.3</v>
      </c>
      <c r="EI330">
        <v>38428.8</v>
      </c>
      <c r="EJ330">
        <v>36880.9</v>
      </c>
      <c r="EK330">
        <v>46788.4</v>
      </c>
      <c r="EL330">
        <v>44397.2</v>
      </c>
      <c r="EM330">
        <v>1.89438</v>
      </c>
      <c r="EN330">
        <v>1.88472</v>
      </c>
      <c r="EO330">
        <v>0.087142</v>
      </c>
      <c r="EP330">
        <v>0</v>
      </c>
      <c r="EQ330">
        <v>23.5711</v>
      </c>
      <c r="ER330">
        <v>999.9</v>
      </c>
      <c r="ES330">
        <v>35.5</v>
      </c>
      <c r="ET330">
        <v>29.9</v>
      </c>
      <c r="EU330">
        <v>16.5073</v>
      </c>
      <c r="EV330">
        <v>63.4855</v>
      </c>
      <c r="EW330">
        <v>24.0986</v>
      </c>
      <c r="EX330">
        <v>1</v>
      </c>
      <c r="EY330">
        <v>-0.132729</v>
      </c>
      <c r="EZ330">
        <v>0.970978</v>
      </c>
      <c r="FA330">
        <v>20.2425</v>
      </c>
      <c r="FB330">
        <v>5.23122</v>
      </c>
      <c r="FC330">
        <v>11.968</v>
      </c>
      <c r="FD330">
        <v>4.9702</v>
      </c>
      <c r="FE330">
        <v>3.2895</v>
      </c>
      <c r="FF330">
        <v>9999</v>
      </c>
      <c r="FG330">
        <v>9999</v>
      </c>
      <c r="FH330">
        <v>9999</v>
      </c>
      <c r="FI330">
        <v>377.8</v>
      </c>
      <c r="FJ330">
        <v>4.97273</v>
      </c>
      <c r="FK330">
        <v>1.87693</v>
      </c>
      <c r="FL330">
        <v>1.875</v>
      </c>
      <c r="FM330">
        <v>1.87789</v>
      </c>
      <c r="FN330">
        <v>1.87456</v>
      </c>
      <c r="FO330">
        <v>1.8782</v>
      </c>
      <c r="FP330">
        <v>1.8753</v>
      </c>
      <c r="FQ330">
        <v>1.87637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3.123</v>
      </c>
      <c r="GF330">
        <v>0.1975</v>
      </c>
      <c r="GG330">
        <v>1.777354642861949</v>
      </c>
      <c r="GH330">
        <v>0.004141656873719072</v>
      </c>
      <c r="GI330">
        <v>-1.960372967482991E-06</v>
      </c>
      <c r="GJ330">
        <v>5.42736388890357E-10</v>
      </c>
      <c r="GK330">
        <v>-0.009777689371679627</v>
      </c>
      <c r="GL330">
        <v>0.002273355880072555</v>
      </c>
      <c r="GM330">
        <v>0.000541358641816816</v>
      </c>
      <c r="GN330">
        <v>-1.836191331155658E-06</v>
      </c>
      <c r="GO330">
        <v>-0</v>
      </c>
      <c r="GP330">
        <v>2096</v>
      </c>
      <c r="GQ330">
        <v>1</v>
      </c>
      <c r="GR330">
        <v>23</v>
      </c>
      <c r="GS330">
        <v>7258.6</v>
      </c>
      <c r="GT330">
        <v>7258.5</v>
      </c>
      <c r="GU330">
        <v>1.12671</v>
      </c>
      <c r="GV330">
        <v>2.55249</v>
      </c>
      <c r="GW330">
        <v>1.39893</v>
      </c>
      <c r="GX330">
        <v>2.33521</v>
      </c>
      <c r="GY330">
        <v>1.44897</v>
      </c>
      <c r="GZ330">
        <v>2.43408</v>
      </c>
      <c r="HA330">
        <v>34.5321</v>
      </c>
      <c r="HB330">
        <v>15.0164</v>
      </c>
      <c r="HC330">
        <v>18</v>
      </c>
      <c r="HD330">
        <v>491.753</v>
      </c>
      <c r="HE330">
        <v>457.083</v>
      </c>
      <c r="HF330">
        <v>22.5691</v>
      </c>
      <c r="HG330">
        <v>25.3332</v>
      </c>
      <c r="HH330">
        <v>30.0001</v>
      </c>
      <c r="HI330">
        <v>25.1488</v>
      </c>
      <c r="HJ330">
        <v>25.2204</v>
      </c>
      <c r="HK330">
        <v>22.6409</v>
      </c>
      <c r="HL330">
        <v>32.6877</v>
      </c>
      <c r="HM330">
        <v>25.5612</v>
      </c>
      <c r="HN330">
        <v>22.5677</v>
      </c>
      <c r="HO330">
        <v>440.061</v>
      </c>
      <c r="HP330">
        <v>11.0147</v>
      </c>
      <c r="HQ330">
        <v>101.127</v>
      </c>
      <c r="HR330">
        <v>102.094</v>
      </c>
    </row>
    <row r="331" spans="1:226">
      <c r="A331">
        <v>315</v>
      </c>
      <c r="B331">
        <v>1664296641.5</v>
      </c>
      <c r="C331">
        <v>3534.5</v>
      </c>
      <c r="D331" t="s">
        <v>992</v>
      </c>
      <c r="E331" t="s">
        <v>993</v>
      </c>
      <c r="F331">
        <v>5</v>
      </c>
      <c r="G331" t="s">
        <v>353</v>
      </c>
      <c r="H331" t="s">
        <v>941</v>
      </c>
      <c r="I331">
        <v>1664296633.465517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431.9580539338756</v>
      </c>
      <c r="AK331">
        <v>402.1670484848485</v>
      </c>
      <c r="AL331">
        <v>0.8254231100223448</v>
      </c>
      <c r="AM331">
        <v>63.51029984429901</v>
      </c>
      <c r="AN331">
        <f>(AP331 - AO331 + BO331*1E3/(8.314*(BQ331+273.15)) * AR331/BN331 * AQ331) * BN331/(100*BB331) * 1000/(1000 - AP331)</f>
        <v>0</v>
      </c>
      <c r="AO331">
        <v>10.92391492080678</v>
      </c>
      <c r="AP331">
        <v>18.26004615384616</v>
      </c>
      <c r="AQ331">
        <v>-0.005937519418680636</v>
      </c>
      <c r="AR331">
        <v>96.84908584561637</v>
      </c>
      <c r="AS331">
        <v>2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1664296633.465517</v>
      </c>
      <c r="BH331">
        <v>391.9342068965518</v>
      </c>
      <c r="BI331">
        <v>422.7976206896552</v>
      </c>
      <c r="BJ331">
        <v>18.29436206896552</v>
      </c>
      <c r="BK331">
        <v>10.93872068965517</v>
      </c>
      <c r="BL331">
        <v>388.8109655172413</v>
      </c>
      <c r="BM331">
        <v>18.09659655172414</v>
      </c>
      <c r="BN331">
        <v>500.0499655172413</v>
      </c>
      <c r="BO331">
        <v>91.09372413793102</v>
      </c>
      <c r="BP331">
        <v>0.09982848275862069</v>
      </c>
      <c r="BQ331">
        <v>25.01151379310345</v>
      </c>
      <c r="BR331">
        <v>25.00885862068965</v>
      </c>
      <c r="BS331">
        <v>999.9000000000002</v>
      </c>
      <c r="BT331">
        <v>0</v>
      </c>
      <c r="BU331">
        <v>0</v>
      </c>
      <c r="BV331">
        <v>9998.326551724136</v>
      </c>
      <c r="BW331">
        <v>0</v>
      </c>
      <c r="BX331">
        <v>8.440099999999999</v>
      </c>
      <c r="BY331">
        <v>-30.86337931034483</v>
      </c>
      <c r="BZ331">
        <v>399.2379655172414</v>
      </c>
      <c r="CA331">
        <v>427.4735862068965</v>
      </c>
      <c r="CB331">
        <v>7.355642068965516</v>
      </c>
      <c r="CC331">
        <v>422.7976206896552</v>
      </c>
      <c r="CD331">
        <v>10.93872068965517</v>
      </c>
      <c r="CE331">
        <v>1.666502758620689</v>
      </c>
      <c r="CF331">
        <v>0.9964492068965517</v>
      </c>
      <c r="CG331">
        <v>14.58786206896552</v>
      </c>
      <c r="CH331">
        <v>6.864549999999999</v>
      </c>
      <c r="CI331">
        <v>2000.002068965517</v>
      </c>
      <c r="CJ331">
        <v>0.9799930344827585</v>
      </c>
      <c r="CK331">
        <v>0.02000683103448276</v>
      </c>
      <c r="CL331">
        <v>0</v>
      </c>
      <c r="CM331">
        <v>733.2150344827586</v>
      </c>
      <c r="CN331">
        <v>5.000560000000001</v>
      </c>
      <c r="CO331">
        <v>14614.54827586207</v>
      </c>
      <c r="CP331">
        <v>17294.85862068965</v>
      </c>
      <c r="CQ331">
        <v>37.86606896551724</v>
      </c>
      <c r="CR331">
        <v>38</v>
      </c>
      <c r="CS331">
        <v>36.93503448275861</v>
      </c>
      <c r="CT331">
        <v>36.85313793103448</v>
      </c>
      <c r="CU331">
        <v>38.21513793103448</v>
      </c>
      <c r="CV331">
        <v>1955.091379310345</v>
      </c>
      <c r="CW331">
        <v>39.91068965517242</v>
      </c>
      <c r="CX331">
        <v>0</v>
      </c>
      <c r="CY331">
        <v>1664296657.5</v>
      </c>
      <c r="CZ331">
        <v>0</v>
      </c>
      <c r="DA331">
        <v>0</v>
      </c>
      <c r="DB331" t="s">
        <v>356</v>
      </c>
      <c r="DC331">
        <v>1663861122</v>
      </c>
      <c r="DD331">
        <v>1663861125</v>
      </c>
      <c r="DE331">
        <v>0</v>
      </c>
      <c r="DF331">
        <v>-0.287</v>
      </c>
      <c r="DG331">
        <v>-0.004</v>
      </c>
      <c r="DH331">
        <v>3.172</v>
      </c>
      <c r="DI331">
        <v>0.178</v>
      </c>
      <c r="DJ331">
        <v>400</v>
      </c>
      <c r="DK331">
        <v>17</v>
      </c>
      <c r="DL331">
        <v>0.18</v>
      </c>
      <c r="DM331">
        <v>0.07000000000000001</v>
      </c>
      <c r="DN331">
        <v>-30.26000243902439</v>
      </c>
      <c r="DO331">
        <v>-23.24701803555632</v>
      </c>
      <c r="DP331">
        <v>3.018478931312017</v>
      </c>
      <c r="DQ331">
        <v>0</v>
      </c>
      <c r="DR331">
        <v>7.359781707317073</v>
      </c>
      <c r="DS331">
        <v>-0.0943331054211045</v>
      </c>
      <c r="DT331">
        <v>0.01101247516592844</v>
      </c>
      <c r="DU331">
        <v>1</v>
      </c>
      <c r="DV331">
        <v>1</v>
      </c>
      <c r="DW331">
        <v>2</v>
      </c>
      <c r="DX331" t="s">
        <v>412</v>
      </c>
      <c r="DY331">
        <v>2.98079</v>
      </c>
      <c r="DZ331">
        <v>2.7283</v>
      </c>
      <c r="EA331">
        <v>0.0826904</v>
      </c>
      <c r="EB331">
        <v>0.0898713</v>
      </c>
      <c r="EC331">
        <v>0.08949500000000001</v>
      </c>
      <c r="ED331">
        <v>0.0620904</v>
      </c>
      <c r="EE331">
        <v>27584.7</v>
      </c>
      <c r="EF331">
        <v>26955.6</v>
      </c>
      <c r="EG331">
        <v>30595.8</v>
      </c>
      <c r="EH331">
        <v>29857.8</v>
      </c>
      <c r="EI331">
        <v>38431.6</v>
      </c>
      <c r="EJ331">
        <v>36879.8</v>
      </c>
      <c r="EK331">
        <v>46788</v>
      </c>
      <c r="EL331">
        <v>44396.4</v>
      </c>
      <c r="EM331">
        <v>1.8944</v>
      </c>
      <c r="EN331">
        <v>1.88487</v>
      </c>
      <c r="EO331">
        <v>0.0870973</v>
      </c>
      <c r="EP331">
        <v>0</v>
      </c>
      <c r="EQ331">
        <v>23.5651</v>
      </c>
      <c r="ER331">
        <v>999.9</v>
      </c>
      <c r="ES331">
        <v>35.5</v>
      </c>
      <c r="ET331">
        <v>29.8</v>
      </c>
      <c r="EU331">
        <v>16.4114</v>
      </c>
      <c r="EV331">
        <v>63.2255</v>
      </c>
      <c r="EW331">
        <v>24.2909</v>
      </c>
      <c r="EX331">
        <v>1</v>
      </c>
      <c r="EY331">
        <v>-0.132269</v>
      </c>
      <c r="EZ331">
        <v>0.9345909999999999</v>
      </c>
      <c r="FA331">
        <v>20.2427</v>
      </c>
      <c r="FB331">
        <v>5.23212</v>
      </c>
      <c r="FC331">
        <v>11.968</v>
      </c>
      <c r="FD331">
        <v>4.97055</v>
      </c>
      <c r="FE331">
        <v>3.28965</v>
      </c>
      <c r="FF331">
        <v>9999</v>
      </c>
      <c r="FG331">
        <v>9999</v>
      </c>
      <c r="FH331">
        <v>9999</v>
      </c>
      <c r="FI331">
        <v>377.9</v>
      </c>
      <c r="FJ331">
        <v>4.97272</v>
      </c>
      <c r="FK331">
        <v>1.87694</v>
      </c>
      <c r="FL331">
        <v>1.875</v>
      </c>
      <c r="FM331">
        <v>1.87784</v>
      </c>
      <c r="FN331">
        <v>1.87458</v>
      </c>
      <c r="FO331">
        <v>1.8782</v>
      </c>
      <c r="FP331">
        <v>1.87529</v>
      </c>
      <c r="FQ331">
        <v>1.87638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3.134</v>
      </c>
      <c r="GF331">
        <v>0.1971</v>
      </c>
      <c r="GG331">
        <v>1.777354642861949</v>
      </c>
      <c r="GH331">
        <v>0.004141656873719072</v>
      </c>
      <c r="GI331">
        <v>-1.960372967482991E-06</v>
      </c>
      <c r="GJ331">
        <v>5.42736388890357E-10</v>
      </c>
      <c r="GK331">
        <v>-0.009777689371679627</v>
      </c>
      <c r="GL331">
        <v>0.002273355880072555</v>
      </c>
      <c r="GM331">
        <v>0.000541358641816816</v>
      </c>
      <c r="GN331">
        <v>-1.836191331155658E-06</v>
      </c>
      <c r="GO331">
        <v>-0</v>
      </c>
      <c r="GP331">
        <v>2096</v>
      </c>
      <c r="GQ331">
        <v>1</v>
      </c>
      <c r="GR331">
        <v>23</v>
      </c>
      <c r="GS331">
        <v>7258.7</v>
      </c>
      <c r="GT331">
        <v>7258.6</v>
      </c>
      <c r="GU331">
        <v>1.15723</v>
      </c>
      <c r="GV331">
        <v>2.55127</v>
      </c>
      <c r="GW331">
        <v>1.39893</v>
      </c>
      <c r="GX331">
        <v>2.33521</v>
      </c>
      <c r="GY331">
        <v>1.44897</v>
      </c>
      <c r="GZ331">
        <v>2.43652</v>
      </c>
      <c r="HA331">
        <v>34.5549</v>
      </c>
      <c r="HB331">
        <v>15.0164</v>
      </c>
      <c r="HC331">
        <v>18</v>
      </c>
      <c r="HD331">
        <v>491.767</v>
      </c>
      <c r="HE331">
        <v>457.164</v>
      </c>
      <c r="HF331">
        <v>22.5616</v>
      </c>
      <c r="HG331">
        <v>25.332</v>
      </c>
      <c r="HH331">
        <v>30.0001</v>
      </c>
      <c r="HI331">
        <v>25.1488</v>
      </c>
      <c r="HJ331">
        <v>25.2188</v>
      </c>
      <c r="HK331">
        <v>23.2471</v>
      </c>
      <c r="HL331">
        <v>32.4057</v>
      </c>
      <c r="HM331">
        <v>25.5612</v>
      </c>
      <c r="HN331">
        <v>22.5666</v>
      </c>
      <c r="HO331">
        <v>460.103</v>
      </c>
      <c r="HP331">
        <v>11.0523</v>
      </c>
      <c r="HQ331">
        <v>101.126</v>
      </c>
      <c r="HR331">
        <v>102.092</v>
      </c>
    </row>
    <row r="332" spans="1:226">
      <c r="A332">
        <v>316</v>
      </c>
      <c r="B332">
        <v>1664296646.5</v>
      </c>
      <c r="C332">
        <v>3539.5</v>
      </c>
      <c r="D332" t="s">
        <v>994</v>
      </c>
      <c r="E332" t="s">
        <v>995</v>
      </c>
      <c r="F332">
        <v>5</v>
      </c>
      <c r="G332" t="s">
        <v>353</v>
      </c>
      <c r="H332" t="s">
        <v>941</v>
      </c>
      <c r="I332">
        <v>1664296639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446.6781778558405</v>
      </c>
      <c r="AK332">
        <v>411.2254424242424</v>
      </c>
      <c r="AL332">
        <v>1.953653924988595</v>
      </c>
      <c r="AM332">
        <v>63.51029984429901</v>
      </c>
      <c r="AN332">
        <f>(AP332 - AO332 + BO332*1E3/(8.314*(BQ332+273.15)) * AR332/BN332 * AQ332) * BN332/(100*BB332) * 1000/(1000 - AP332)</f>
        <v>0</v>
      </c>
      <c r="AO332">
        <v>10.93387666394081</v>
      </c>
      <c r="AP332">
        <v>18.25078791208792</v>
      </c>
      <c r="AQ332">
        <v>-0.001178609308387773</v>
      </c>
      <c r="AR332">
        <v>96.84908584561637</v>
      </c>
      <c r="AS332">
        <v>2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1664296639</v>
      </c>
      <c r="BH332">
        <v>394.7417777777778</v>
      </c>
      <c r="BI332">
        <v>430.7133333333334</v>
      </c>
      <c r="BJ332">
        <v>18.2711962962963</v>
      </c>
      <c r="BK332">
        <v>10.93474444444445</v>
      </c>
      <c r="BL332">
        <v>391.6105185185185</v>
      </c>
      <c r="BM332">
        <v>18.07388148148148</v>
      </c>
      <c r="BN332">
        <v>500.0432962962963</v>
      </c>
      <c r="BO332">
        <v>91.09400370370371</v>
      </c>
      <c r="BP332">
        <v>0.09984662592592591</v>
      </c>
      <c r="BQ332">
        <v>25.00325925925926</v>
      </c>
      <c r="BR332">
        <v>24.99932222222222</v>
      </c>
      <c r="BS332">
        <v>999.9000000000001</v>
      </c>
      <c r="BT332">
        <v>0</v>
      </c>
      <c r="BU332">
        <v>0</v>
      </c>
      <c r="BV332">
        <v>9998.450370370372</v>
      </c>
      <c r="BW332">
        <v>0</v>
      </c>
      <c r="BX332">
        <v>8.440099999999999</v>
      </c>
      <c r="BY332">
        <v>-35.97162592592593</v>
      </c>
      <c r="BZ332">
        <v>402.0882222222223</v>
      </c>
      <c r="CA332">
        <v>435.4752592592594</v>
      </c>
      <c r="CB332">
        <v>7.336446666666666</v>
      </c>
      <c r="CC332">
        <v>430.7133333333334</v>
      </c>
      <c r="CD332">
        <v>10.93474444444445</v>
      </c>
      <c r="CE332">
        <v>1.664397037037037</v>
      </c>
      <c r="CF332">
        <v>0.9960904074074075</v>
      </c>
      <c r="CG332">
        <v>14.56828888888889</v>
      </c>
      <c r="CH332">
        <v>6.859304814814814</v>
      </c>
      <c r="CI332">
        <v>1999.987407407408</v>
      </c>
      <c r="CJ332">
        <v>0.979993111111111</v>
      </c>
      <c r="CK332">
        <v>0.02000675185185185</v>
      </c>
      <c r="CL332">
        <v>0</v>
      </c>
      <c r="CM332">
        <v>732.5442962962961</v>
      </c>
      <c r="CN332">
        <v>5.000560000000001</v>
      </c>
      <c r="CO332">
        <v>14601.50740740741</v>
      </c>
      <c r="CP332">
        <v>17294.72592592593</v>
      </c>
      <c r="CQ332">
        <v>37.94881481481481</v>
      </c>
      <c r="CR332">
        <v>38.00688888888889</v>
      </c>
      <c r="CS332">
        <v>36.9162962962963</v>
      </c>
      <c r="CT332">
        <v>36.85151851851852</v>
      </c>
      <c r="CU332">
        <v>38.215</v>
      </c>
      <c r="CV332">
        <v>1955.077037037037</v>
      </c>
      <c r="CW332">
        <v>39.91037037037037</v>
      </c>
      <c r="CX332">
        <v>0</v>
      </c>
      <c r="CY332">
        <v>1664296662.9</v>
      </c>
      <c r="CZ332">
        <v>0</v>
      </c>
      <c r="DA332">
        <v>0</v>
      </c>
      <c r="DB332" t="s">
        <v>356</v>
      </c>
      <c r="DC332">
        <v>1663861122</v>
      </c>
      <c r="DD332">
        <v>1663861125</v>
      </c>
      <c r="DE332">
        <v>0</v>
      </c>
      <c r="DF332">
        <v>-0.287</v>
      </c>
      <c r="DG332">
        <v>-0.004</v>
      </c>
      <c r="DH332">
        <v>3.172</v>
      </c>
      <c r="DI332">
        <v>0.178</v>
      </c>
      <c r="DJ332">
        <v>400</v>
      </c>
      <c r="DK332">
        <v>17</v>
      </c>
      <c r="DL332">
        <v>0.18</v>
      </c>
      <c r="DM332">
        <v>0.07000000000000001</v>
      </c>
      <c r="DN332">
        <v>-33.77836585365853</v>
      </c>
      <c r="DO332">
        <v>-56.88234773519164</v>
      </c>
      <c r="DP332">
        <v>6.058472489107552</v>
      </c>
      <c r="DQ332">
        <v>0</v>
      </c>
      <c r="DR332">
        <v>7.343259268292681</v>
      </c>
      <c r="DS332">
        <v>-0.2150671777003487</v>
      </c>
      <c r="DT332">
        <v>0.02517442298515168</v>
      </c>
      <c r="DU332">
        <v>0</v>
      </c>
      <c r="DV332">
        <v>0</v>
      </c>
      <c r="DW332">
        <v>2</v>
      </c>
      <c r="DX332" t="s">
        <v>357</v>
      </c>
      <c r="DY332">
        <v>2.98094</v>
      </c>
      <c r="DZ332">
        <v>2.72848</v>
      </c>
      <c r="EA332">
        <v>0.0841895</v>
      </c>
      <c r="EB332">
        <v>0.09228699999999999</v>
      </c>
      <c r="EC332">
        <v>0.08946610000000001</v>
      </c>
      <c r="ED332">
        <v>0.0623464</v>
      </c>
      <c r="EE332">
        <v>27539.4</v>
      </c>
      <c r="EF332">
        <v>26883.9</v>
      </c>
      <c r="EG332">
        <v>30595.5</v>
      </c>
      <c r="EH332">
        <v>29857.6</v>
      </c>
      <c r="EI332">
        <v>38432.7</v>
      </c>
      <c r="EJ332">
        <v>36869.8</v>
      </c>
      <c r="EK332">
        <v>46787.7</v>
      </c>
      <c r="EL332">
        <v>44396.3</v>
      </c>
      <c r="EM332">
        <v>1.89443</v>
      </c>
      <c r="EN332">
        <v>1.88505</v>
      </c>
      <c r="EO332">
        <v>0.0869669</v>
      </c>
      <c r="EP332">
        <v>0</v>
      </c>
      <c r="EQ332">
        <v>23.5585</v>
      </c>
      <c r="ER332">
        <v>999.9</v>
      </c>
      <c r="ES332">
        <v>35.5</v>
      </c>
      <c r="ET332">
        <v>29.8</v>
      </c>
      <c r="EU332">
        <v>16.4139</v>
      </c>
      <c r="EV332">
        <v>63.6255</v>
      </c>
      <c r="EW332">
        <v>24.0224</v>
      </c>
      <c r="EX332">
        <v>1</v>
      </c>
      <c r="EY332">
        <v>-0.132381</v>
      </c>
      <c r="EZ332">
        <v>0.865082</v>
      </c>
      <c r="FA332">
        <v>20.243</v>
      </c>
      <c r="FB332">
        <v>5.23212</v>
      </c>
      <c r="FC332">
        <v>11.968</v>
      </c>
      <c r="FD332">
        <v>4.9707</v>
      </c>
      <c r="FE332">
        <v>3.28965</v>
      </c>
      <c r="FF332">
        <v>9999</v>
      </c>
      <c r="FG332">
        <v>9999</v>
      </c>
      <c r="FH332">
        <v>9999</v>
      </c>
      <c r="FI332">
        <v>377.9</v>
      </c>
      <c r="FJ332">
        <v>4.97273</v>
      </c>
      <c r="FK332">
        <v>1.87692</v>
      </c>
      <c r="FL332">
        <v>1.875</v>
      </c>
      <c r="FM332">
        <v>1.8778</v>
      </c>
      <c r="FN332">
        <v>1.87455</v>
      </c>
      <c r="FO332">
        <v>1.8782</v>
      </c>
      <c r="FP332">
        <v>1.87529</v>
      </c>
      <c r="FQ332">
        <v>1.87637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3.16</v>
      </c>
      <c r="GF332">
        <v>0.1969</v>
      </c>
      <c r="GG332">
        <v>1.777354642861949</v>
      </c>
      <c r="GH332">
        <v>0.004141656873719072</v>
      </c>
      <c r="GI332">
        <v>-1.960372967482991E-06</v>
      </c>
      <c r="GJ332">
        <v>5.42736388890357E-10</v>
      </c>
      <c r="GK332">
        <v>-0.009777689371679627</v>
      </c>
      <c r="GL332">
        <v>0.002273355880072555</v>
      </c>
      <c r="GM332">
        <v>0.000541358641816816</v>
      </c>
      <c r="GN332">
        <v>-1.836191331155658E-06</v>
      </c>
      <c r="GO332">
        <v>-0</v>
      </c>
      <c r="GP332">
        <v>2096</v>
      </c>
      <c r="GQ332">
        <v>1</v>
      </c>
      <c r="GR332">
        <v>23</v>
      </c>
      <c r="GS332">
        <v>7258.7</v>
      </c>
      <c r="GT332">
        <v>7258.7</v>
      </c>
      <c r="GU332">
        <v>1.19263</v>
      </c>
      <c r="GV332">
        <v>2.54639</v>
      </c>
      <c r="GW332">
        <v>1.39893</v>
      </c>
      <c r="GX332">
        <v>2.33521</v>
      </c>
      <c r="GY332">
        <v>1.44897</v>
      </c>
      <c r="GZ332">
        <v>2.43164</v>
      </c>
      <c r="HA332">
        <v>34.5549</v>
      </c>
      <c r="HB332">
        <v>15.0164</v>
      </c>
      <c r="HC332">
        <v>18</v>
      </c>
      <c r="HD332">
        <v>491.781</v>
      </c>
      <c r="HE332">
        <v>457.274</v>
      </c>
      <c r="HF332">
        <v>22.5606</v>
      </c>
      <c r="HG332">
        <v>25.332</v>
      </c>
      <c r="HH332">
        <v>30.0002</v>
      </c>
      <c r="HI332">
        <v>25.1488</v>
      </c>
      <c r="HJ332">
        <v>25.2188</v>
      </c>
      <c r="HK332">
        <v>23.9654</v>
      </c>
      <c r="HL332">
        <v>32.1133</v>
      </c>
      <c r="HM332">
        <v>25.5612</v>
      </c>
      <c r="HN332">
        <v>22.6318</v>
      </c>
      <c r="HO332">
        <v>473.467</v>
      </c>
      <c r="HP332">
        <v>11.0846</v>
      </c>
      <c r="HQ332">
        <v>101.126</v>
      </c>
      <c r="HR332">
        <v>102.092</v>
      </c>
    </row>
    <row r="333" spans="1:226">
      <c r="A333">
        <v>317</v>
      </c>
      <c r="B333">
        <v>1664296651.5</v>
      </c>
      <c r="C333">
        <v>3544.5</v>
      </c>
      <c r="D333" t="s">
        <v>996</v>
      </c>
      <c r="E333" t="s">
        <v>997</v>
      </c>
      <c r="F333">
        <v>5</v>
      </c>
      <c r="G333" t="s">
        <v>353</v>
      </c>
      <c r="H333" t="s">
        <v>941</v>
      </c>
      <c r="I333">
        <v>1664296643.714286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463.0785981830152</v>
      </c>
      <c r="AK333">
        <v>423.9081515151514</v>
      </c>
      <c r="AL333">
        <v>2.610992608970974</v>
      </c>
      <c r="AM333">
        <v>63.51029984429901</v>
      </c>
      <c r="AN333">
        <f>(AP333 - AO333 + BO333*1E3/(8.314*(BQ333+273.15)) * AR333/BN333 * AQ333) * BN333/(100*BB333) * 1000/(1000 - AP333)</f>
        <v>0</v>
      </c>
      <c r="AO333">
        <v>11.00670135802292</v>
      </c>
      <c r="AP333">
        <v>18.26443516483518</v>
      </c>
      <c r="AQ333">
        <v>-7.99889093149721E-05</v>
      </c>
      <c r="AR333">
        <v>96.84908584561637</v>
      </c>
      <c r="AS333">
        <v>2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1664296643.714286</v>
      </c>
      <c r="BH333">
        <v>400.8962857142857</v>
      </c>
      <c r="BI333">
        <v>442.8863571428571</v>
      </c>
      <c r="BJ333">
        <v>18.259625</v>
      </c>
      <c r="BK333">
        <v>10.96296071428571</v>
      </c>
      <c r="BL333">
        <v>397.7476428571429</v>
      </c>
      <c r="BM333">
        <v>18.06254642857143</v>
      </c>
      <c r="BN333">
        <v>500.0631785714285</v>
      </c>
      <c r="BO333">
        <v>91.09376071428574</v>
      </c>
      <c r="BP333">
        <v>0.09990422857142857</v>
      </c>
      <c r="BQ333">
        <v>24.99710714285715</v>
      </c>
      <c r="BR333">
        <v>24.99395714285714</v>
      </c>
      <c r="BS333">
        <v>999.9000000000002</v>
      </c>
      <c r="BT333">
        <v>0</v>
      </c>
      <c r="BU333">
        <v>0</v>
      </c>
      <c r="BV333">
        <v>10007.43428571429</v>
      </c>
      <c r="BW333">
        <v>0</v>
      </c>
      <c r="BX333">
        <v>8.440099999999999</v>
      </c>
      <c r="BY333">
        <v>-41.99016071428571</v>
      </c>
      <c r="BZ333">
        <v>408.3525000000001</v>
      </c>
      <c r="CA333">
        <v>447.7960714285714</v>
      </c>
      <c r="CB333">
        <v>7.296662857142858</v>
      </c>
      <c r="CC333">
        <v>442.8863571428571</v>
      </c>
      <c r="CD333">
        <v>10.96296071428571</v>
      </c>
      <c r="CE333">
        <v>1.663339285714285</v>
      </c>
      <c r="CF333">
        <v>0.9986576071428572</v>
      </c>
      <c r="CG333">
        <v>14.55845</v>
      </c>
      <c r="CH333">
        <v>6.896725714285713</v>
      </c>
      <c r="CI333">
        <v>1999.995714285714</v>
      </c>
      <c r="CJ333">
        <v>0.9799931785714284</v>
      </c>
      <c r="CK333">
        <v>0.02000668214285714</v>
      </c>
      <c r="CL333">
        <v>0</v>
      </c>
      <c r="CM333">
        <v>731.9008928571429</v>
      </c>
      <c r="CN333">
        <v>5.000560000000001</v>
      </c>
      <c r="CO333">
        <v>14588.775</v>
      </c>
      <c r="CP333">
        <v>17294.81071428571</v>
      </c>
      <c r="CQ333">
        <v>37.91485714285714</v>
      </c>
      <c r="CR333">
        <v>38.00664285714286</v>
      </c>
      <c r="CS333">
        <v>36.93489285714286</v>
      </c>
      <c r="CT333">
        <v>36.86346428571428</v>
      </c>
      <c r="CU333">
        <v>38.23417857142857</v>
      </c>
      <c r="CV333">
        <v>1955.084642857143</v>
      </c>
      <c r="CW333">
        <v>39.91107142857143</v>
      </c>
      <c r="CX333">
        <v>0</v>
      </c>
      <c r="CY333">
        <v>1664296667.7</v>
      </c>
      <c r="CZ333">
        <v>0</v>
      </c>
      <c r="DA333">
        <v>0</v>
      </c>
      <c r="DB333" t="s">
        <v>356</v>
      </c>
      <c r="DC333">
        <v>1663861122</v>
      </c>
      <c r="DD333">
        <v>1663861125</v>
      </c>
      <c r="DE333">
        <v>0</v>
      </c>
      <c r="DF333">
        <v>-0.287</v>
      </c>
      <c r="DG333">
        <v>-0.004</v>
      </c>
      <c r="DH333">
        <v>3.172</v>
      </c>
      <c r="DI333">
        <v>0.178</v>
      </c>
      <c r="DJ333">
        <v>400</v>
      </c>
      <c r="DK333">
        <v>17</v>
      </c>
      <c r="DL333">
        <v>0.18</v>
      </c>
      <c r="DM333">
        <v>0.07000000000000001</v>
      </c>
      <c r="DN333">
        <v>-38.28319</v>
      </c>
      <c r="DO333">
        <v>-77.1788735459662</v>
      </c>
      <c r="DP333">
        <v>7.506627368492458</v>
      </c>
      <c r="DQ333">
        <v>0</v>
      </c>
      <c r="DR333">
        <v>7.316265749999999</v>
      </c>
      <c r="DS333">
        <v>-0.4664317823639917</v>
      </c>
      <c r="DT333">
        <v>0.04732662954867482</v>
      </c>
      <c r="DU333">
        <v>0</v>
      </c>
      <c r="DV333">
        <v>0</v>
      </c>
      <c r="DW333">
        <v>2</v>
      </c>
      <c r="DX333" t="s">
        <v>357</v>
      </c>
      <c r="DY333">
        <v>2.98106</v>
      </c>
      <c r="DZ333">
        <v>2.72843</v>
      </c>
      <c r="EA333">
        <v>0.0861928</v>
      </c>
      <c r="EB333">
        <v>0.0948027</v>
      </c>
      <c r="EC333">
        <v>0.0895203</v>
      </c>
      <c r="ED333">
        <v>0.06251</v>
      </c>
      <c r="EE333">
        <v>27479.3</v>
      </c>
      <c r="EF333">
        <v>26809.8</v>
      </c>
      <c r="EG333">
        <v>30595.7</v>
      </c>
      <c r="EH333">
        <v>29858.1</v>
      </c>
      <c r="EI333">
        <v>38430.8</v>
      </c>
      <c r="EJ333">
        <v>36863.3</v>
      </c>
      <c r="EK333">
        <v>46788</v>
      </c>
      <c r="EL333">
        <v>44396.2</v>
      </c>
      <c r="EM333">
        <v>1.8947</v>
      </c>
      <c r="EN333">
        <v>1.88507</v>
      </c>
      <c r="EO333">
        <v>0.0873953</v>
      </c>
      <c r="EP333">
        <v>0</v>
      </c>
      <c r="EQ333">
        <v>23.5524</v>
      </c>
      <c r="ER333">
        <v>999.9</v>
      </c>
      <c r="ES333">
        <v>35.4</v>
      </c>
      <c r="ET333">
        <v>29.9</v>
      </c>
      <c r="EU333">
        <v>16.4611</v>
      </c>
      <c r="EV333">
        <v>63.7255</v>
      </c>
      <c r="EW333">
        <v>24.2468</v>
      </c>
      <c r="EX333">
        <v>1</v>
      </c>
      <c r="EY333">
        <v>-0.132858</v>
      </c>
      <c r="EZ333">
        <v>0.657977</v>
      </c>
      <c r="FA333">
        <v>20.2441</v>
      </c>
      <c r="FB333">
        <v>5.23226</v>
      </c>
      <c r="FC333">
        <v>11.968</v>
      </c>
      <c r="FD333">
        <v>4.97055</v>
      </c>
      <c r="FE333">
        <v>3.28965</v>
      </c>
      <c r="FF333">
        <v>9999</v>
      </c>
      <c r="FG333">
        <v>9999</v>
      </c>
      <c r="FH333">
        <v>9999</v>
      </c>
      <c r="FI333">
        <v>377.9</v>
      </c>
      <c r="FJ333">
        <v>4.97273</v>
      </c>
      <c r="FK333">
        <v>1.87696</v>
      </c>
      <c r="FL333">
        <v>1.87502</v>
      </c>
      <c r="FM333">
        <v>1.87787</v>
      </c>
      <c r="FN333">
        <v>1.87458</v>
      </c>
      <c r="FO333">
        <v>1.8782</v>
      </c>
      <c r="FP333">
        <v>1.87531</v>
      </c>
      <c r="FQ333">
        <v>1.87639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3.196</v>
      </c>
      <c r="GF333">
        <v>0.1972</v>
      </c>
      <c r="GG333">
        <v>1.777354642861949</v>
      </c>
      <c r="GH333">
        <v>0.004141656873719072</v>
      </c>
      <c r="GI333">
        <v>-1.960372967482991E-06</v>
      </c>
      <c r="GJ333">
        <v>5.42736388890357E-10</v>
      </c>
      <c r="GK333">
        <v>-0.009777689371679627</v>
      </c>
      <c r="GL333">
        <v>0.002273355880072555</v>
      </c>
      <c r="GM333">
        <v>0.000541358641816816</v>
      </c>
      <c r="GN333">
        <v>-1.836191331155658E-06</v>
      </c>
      <c r="GO333">
        <v>-0</v>
      </c>
      <c r="GP333">
        <v>2096</v>
      </c>
      <c r="GQ333">
        <v>1</v>
      </c>
      <c r="GR333">
        <v>23</v>
      </c>
      <c r="GS333">
        <v>7258.8</v>
      </c>
      <c r="GT333">
        <v>7258.8</v>
      </c>
      <c r="GU333">
        <v>1.22559</v>
      </c>
      <c r="GV333">
        <v>2.54272</v>
      </c>
      <c r="GW333">
        <v>1.39893</v>
      </c>
      <c r="GX333">
        <v>2.33521</v>
      </c>
      <c r="GY333">
        <v>1.44897</v>
      </c>
      <c r="GZ333">
        <v>2.45483</v>
      </c>
      <c r="HA333">
        <v>34.5549</v>
      </c>
      <c r="HB333">
        <v>15.0251</v>
      </c>
      <c r="HC333">
        <v>18</v>
      </c>
      <c r="HD333">
        <v>491.93</v>
      </c>
      <c r="HE333">
        <v>457.29</v>
      </c>
      <c r="HF333">
        <v>22.6066</v>
      </c>
      <c r="HG333">
        <v>25.3301</v>
      </c>
      <c r="HH333">
        <v>29.9997</v>
      </c>
      <c r="HI333">
        <v>25.1488</v>
      </c>
      <c r="HJ333">
        <v>25.2188</v>
      </c>
      <c r="HK333">
        <v>24.6115</v>
      </c>
      <c r="HL333">
        <v>32.1133</v>
      </c>
      <c r="HM333">
        <v>25.1883</v>
      </c>
      <c r="HN333">
        <v>22.641</v>
      </c>
      <c r="HO333">
        <v>493.505</v>
      </c>
      <c r="HP333">
        <v>11.0961</v>
      </c>
      <c r="HQ333">
        <v>101.126</v>
      </c>
      <c r="HR333">
        <v>102.092</v>
      </c>
    </row>
    <row r="334" spans="1:226">
      <c r="A334">
        <v>318</v>
      </c>
      <c r="B334">
        <v>1664296656.5</v>
      </c>
      <c r="C334">
        <v>3549.5</v>
      </c>
      <c r="D334" t="s">
        <v>998</v>
      </c>
      <c r="E334" t="s">
        <v>999</v>
      </c>
      <c r="F334">
        <v>5</v>
      </c>
      <c r="G334" t="s">
        <v>353</v>
      </c>
      <c r="H334" t="s">
        <v>941</v>
      </c>
      <c r="I334">
        <v>1664296649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480.0266049693525</v>
      </c>
      <c r="AK334">
        <v>438.4976484848484</v>
      </c>
      <c r="AL334">
        <v>2.950583072933604</v>
      </c>
      <c r="AM334">
        <v>63.51029984429901</v>
      </c>
      <c r="AN334">
        <f>(AP334 - AO334 + BO334*1E3/(8.314*(BQ334+273.15)) * AR334/BN334 * AQ334) * BN334/(100*BB334) * 1000/(1000 - AP334)</f>
        <v>0</v>
      </c>
      <c r="AO334">
        <v>11.02635694162715</v>
      </c>
      <c r="AP334">
        <v>18.27032527472529</v>
      </c>
      <c r="AQ334">
        <v>0.0004702256157969013</v>
      </c>
      <c r="AR334">
        <v>96.84908584561637</v>
      </c>
      <c r="AS334">
        <v>2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1664296649</v>
      </c>
      <c r="BH334">
        <v>411.795888888889</v>
      </c>
      <c r="BI334">
        <v>459.5392592592593</v>
      </c>
      <c r="BJ334">
        <v>18.25948888888889</v>
      </c>
      <c r="BK334">
        <v>10.99687777777778</v>
      </c>
      <c r="BL334">
        <v>408.6167037037037</v>
      </c>
      <c r="BM334">
        <v>18.06241481481482</v>
      </c>
      <c r="BN334">
        <v>500.0754444444445</v>
      </c>
      <c r="BO334">
        <v>91.09278148148145</v>
      </c>
      <c r="BP334">
        <v>0.09998365925925924</v>
      </c>
      <c r="BQ334">
        <v>24.9893</v>
      </c>
      <c r="BR334">
        <v>24.98686296296296</v>
      </c>
      <c r="BS334">
        <v>999.9000000000001</v>
      </c>
      <c r="BT334">
        <v>0</v>
      </c>
      <c r="BU334">
        <v>0</v>
      </c>
      <c r="BV334">
        <v>10012.49555555556</v>
      </c>
      <c r="BW334">
        <v>0</v>
      </c>
      <c r="BX334">
        <v>8.444032592592592</v>
      </c>
      <c r="BY334">
        <v>-47.74346666666666</v>
      </c>
      <c r="BZ334">
        <v>419.454925925926</v>
      </c>
      <c r="CA334">
        <v>464.6494814814815</v>
      </c>
      <c r="CB334">
        <v>7.262615925925926</v>
      </c>
      <c r="CC334">
        <v>459.5392592592593</v>
      </c>
      <c r="CD334">
        <v>10.99687777777778</v>
      </c>
      <c r="CE334">
        <v>1.663308518518518</v>
      </c>
      <c r="CF334">
        <v>1.001735222222222</v>
      </c>
      <c r="CG334">
        <v>14.55816666666667</v>
      </c>
      <c r="CH334">
        <v>6.94159037037037</v>
      </c>
      <c r="CI334">
        <v>2000.012962962963</v>
      </c>
      <c r="CJ334">
        <v>0.9799934444444444</v>
      </c>
      <c r="CK334">
        <v>0.02000640740740741</v>
      </c>
      <c r="CL334">
        <v>0</v>
      </c>
      <c r="CM334">
        <v>731.4566296296297</v>
      </c>
      <c r="CN334">
        <v>5.000560000000001</v>
      </c>
      <c r="CO334">
        <v>14579.84814814815</v>
      </c>
      <c r="CP334">
        <v>17294.95555555556</v>
      </c>
      <c r="CQ334">
        <v>37.91637037037037</v>
      </c>
      <c r="CR334">
        <v>38.00688888888889</v>
      </c>
      <c r="CS334">
        <v>36.88159259259259</v>
      </c>
      <c r="CT334">
        <v>36.84218518518519</v>
      </c>
      <c r="CU334">
        <v>38.23129629629629</v>
      </c>
      <c r="CV334">
        <v>1955.101851851852</v>
      </c>
      <c r="CW334">
        <v>39.9111111111111</v>
      </c>
      <c r="CX334">
        <v>0</v>
      </c>
      <c r="CY334">
        <v>1664296672.5</v>
      </c>
      <c r="CZ334">
        <v>0</v>
      </c>
      <c r="DA334">
        <v>0</v>
      </c>
      <c r="DB334" t="s">
        <v>356</v>
      </c>
      <c r="DC334">
        <v>1663861122</v>
      </c>
      <c r="DD334">
        <v>1663861125</v>
      </c>
      <c r="DE334">
        <v>0</v>
      </c>
      <c r="DF334">
        <v>-0.287</v>
      </c>
      <c r="DG334">
        <v>-0.004</v>
      </c>
      <c r="DH334">
        <v>3.172</v>
      </c>
      <c r="DI334">
        <v>0.178</v>
      </c>
      <c r="DJ334">
        <v>400</v>
      </c>
      <c r="DK334">
        <v>17</v>
      </c>
      <c r="DL334">
        <v>0.18</v>
      </c>
      <c r="DM334">
        <v>0.07000000000000001</v>
      </c>
      <c r="DN334">
        <v>-43.847585</v>
      </c>
      <c r="DO334">
        <v>-67.46279774859276</v>
      </c>
      <c r="DP334">
        <v>6.645480060069024</v>
      </c>
      <c r="DQ334">
        <v>0</v>
      </c>
      <c r="DR334">
        <v>7.286652749999999</v>
      </c>
      <c r="DS334">
        <v>-0.4366983489681137</v>
      </c>
      <c r="DT334">
        <v>0.0454725179084851</v>
      </c>
      <c r="DU334">
        <v>0</v>
      </c>
      <c r="DV334">
        <v>0</v>
      </c>
      <c r="DW334">
        <v>2</v>
      </c>
      <c r="DX334" t="s">
        <v>357</v>
      </c>
      <c r="DY334">
        <v>2.98102</v>
      </c>
      <c r="DZ334">
        <v>2.72832</v>
      </c>
      <c r="EA334">
        <v>0.0884325</v>
      </c>
      <c r="EB334">
        <v>0.0972621</v>
      </c>
      <c r="EC334">
        <v>0.0895315</v>
      </c>
      <c r="ED334">
        <v>0.0624543</v>
      </c>
      <c r="EE334">
        <v>27411.8</v>
      </c>
      <c r="EF334">
        <v>26736.9</v>
      </c>
      <c r="EG334">
        <v>30595.5</v>
      </c>
      <c r="EH334">
        <v>29858</v>
      </c>
      <c r="EI334">
        <v>38430</v>
      </c>
      <c r="EJ334">
        <v>36866.2</v>
      </c>
      <c r="EK334">
        <v>46787.4</v>
      </c>
      <c r="EL334">
        <v>44396.7</v>
      </c>
      <c r="EM334">
        <v>1.8946</v>
      </c>
      <c r="EN334">
        <v>1.88528</v>
      </c>
      <c r="EO334">
        <v>0.0871271</v>
      </c>
      <c r="EP334">
        <v>0</v>
      </c>
      <c r="EQ334">
        <v>23.5462</v>
      </c>
      <c r="ER334">
        <v>999.9</v>
      </c>
      <c r="ES334">
        <v>35.4</v>
      </c>
      <c r="ET334">
        <v>29.8</v>
      </c>
      <c r="EU334">
        <v>16.3687</v>
      </c>
      <c r="EV334">
        <v>63.5555</v>
      </c>
      <c r="EW334">
        <v>23.9303</v>
      </c>
      <c r="EX334">
        <v>1</v>
      </c>
      <c r="EY334">
        <v>-0.133079</v>
      </c>
      <c r="EZ334">
        <v>0.7243849999999999</v>
      </c>
      <c r="FA334">
        <v>20.2437</v>
      </c>
      <c r="FB334">
        <v>5.23122</v>
      </c>
      <c r="FC334">
        <v>11.968</v>
      </c>
      <c r="FD334">
        <v>4.97065</v>
      </c>
      <c r="FE334">
        <v>3.2895</v>
      </c>
      <c r="FF334">
        <v>9999</v>
      </c>
      <c r="FG334">
        <v>9999</v>
      </c>
      <c r="FH334">
        <v>9999</v>
      </c>
      <c r="FI334">
        <v>377.9</v>
      </c>
      <c r="FJ334">
        <v>4.97271</v>
      </c>
      <c r="FK334">
        <v>1.87688</v>
      </c>
      <c r="FL334">
        <v>1.875</v>
      </c>
      <c r="FM334">
        <v>1.87783</v>
      </c>
      <c r="FN334">
        <v>1.87454</v>
      </c>
      <c r="FO334">
        <v>1.8782</v>
      </c>
      <c r="FP334">
        <v>1.8753</v>
      </c>
      <c r="FQ334">
        <v>1.87637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3.236</v>
      </c>
      <c r="GF334">
        <v>0.1973</v>
      </c>
      <c r="GG334">
        <v>1.777354642861949</v>
      </c>
      <c r="GH334">
        <v>0.004141656873719072</v>
      </c>
      <c r="GI334">
        <v>-1.960372967482991E-06</v>
      </c>
      <c r="GJ334">
        <v>5.42736388890357E-10</v>
      </c>
      <c r="GK334">
        <v>-0.009777689371679627</v>
      </c>
      <c r="GL334">
        <v>0.002273355880072555</v>
      </c>
      <c r="GM334">
        <v>0.000541358641816816</v>
      </c>
      <c r="GN334">
        <v>-1.836191331155658E-06</v>
      </c>
      <c r="GO334">
        <v>-0</v>
      </c>
      <c r="GP334">
        <v>2096</v>
      </c>
      <c r="GQ334">
        <v>1</v>
      </c>
      <c r="GR334">
        <v>23</v>
      </c>
      <c r="GS334">
        <v>7258.9</v>
      </c>
      <c r="GT334">
        <v>7258.9</v>
      </c>
      <c r="GU334">
        <v>1.26221</v>
      </c>
      <c r="GV334">
        <v>2.54028</v>
      </c>
      <c r="GW334">
        <v>1.39893</v>
      </c>
      <c r="GX334">
        <v>2.33521</v>
      </c>
      <c r="GY334">
        <v>1.44897</v>
      </c>
      <c r="GZ334">
        <v>2.44629</v>
      </c>
      <c r="HA334">
        <v>34.5549</v>
      </c>
      <c r="HB334">
        <v>15.0251</v>
      </c>
      <c r="HC334">
        <v>18</v>
      </c>
      <c r="HD334">
        <v>491.876</v>
      </c>
      <c r="HE334">
        <v>457.411</v>
      </c>
      <c r="HF334">
        <v>22.6415</v>
      </c>
      <c r="HG334">
        <v>25.3299</v>
      </c>
      <c r="HH334">
        <v>29.9998</v>
      </c>
      <c r="HI334">
        <v>25.1488</v>
      </c>
      <c r="HJ334">
        <v>25.2183</v>
      </c>
      <c r="HK334">
        <v>25.3318</v>
      </c>
      <c r="HL334">
        <v>31.7805</v>
      </c>
      <c r="HM334">
        <v>25.1883</v>
      </c>
      <c r="HN334">
        <v>22.6541</v>
      </c>
      <c r="HO334">
        <v>506.866</v>
      </c>
      <c r="HP334">
        <v>11.1182</v>
      </c>
      <c r="HQ334">
        <v>101.125</v>
      </c>
      <c r="HR334">
        <v>102.093</v>
      </c>
    </row>
    <row r="335" spans="1:226">
      <c r="A335">
        <v>319</v>
      </c>
      <c r="B335">
        <v>1664296661.5</v>
      </c>
      <c r="C335">
        <v>3554.5</v>
      </c>
      <c r="D335" t="s">
        <v>1000</v>
      </c>
      <c r="E335" t="s">
        <v>1001</v>
      </c>
      <c r="F335">
        <v>5</v>
      </c>
      <c r="G335" t="s">
        <v>353</v>
      </c>
      <c r="H335" t="s">
        <v>941</v>
      </c>
      <c r="I335">
        <v>1664296653.714286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496.9758520411354</v>
      </c>
      <c r="AK335">
        <v>453.9473272727273</v>
      </c>
      <c r="AL335">
        <v>3.10666127321537</v>
      </c>
      <c r="AM335">
        <v>63.51029984429901</v>
      </c>
      <c r="AN335">
        <f>(AP335 - AO335 + BO335*1E3/(8.314*(BQ335+273.15)) * AR335/BN335 * AQ335) * BN335/(100*BB335) * 1000/(1000 - AP335)</f>
        <v>0</v>
      </c>
      <c r="AO335">
        <v>11.01739200788193</v>
      </c>
      <c r="AP335">
        <v>18.26218021978023</v>
      </c>
      <c r="AQ335">
        <v>-0.00017283630430564</v>
      </c>
      <c r="AR335">
        <v>96.84908584561637</v>
      </c>
      <c r="AS335">
        <v>2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1664296653.714286</v>
      </c>
      <c r="BH335">
        <v>424.2990714285714</v>
      </c>
      <c r="BI335">
        <v>475.1690357142857</v>
      </c>
      <c r="BJ335">
        <v>18.26314285714286</v>
      </c>
      <c r="BK335">
        <v>11.02092142857143</v>
      </c>
      <c r="BL335">
        <v>421.0849642857142</v>
      </c>
      <c r="BM335">
        <v>18.06599642857143</v>
      </c>
      <c r="BN335">
        <v>500.0785</v>
      </c>
      <c r="BO335">
        <v>91.09046785714284</v>
      </c>
      <c r="BP335">
        <v>0.1000169357142857</v>
      </c>
      <c r="BQ335">
        <v>24.98448571428572</v>
      </c>
      <c r="BR335">
        <v>24.98156428571428</v>
      </c>
      <c r="BS335">
        <v>999.9000000000002</v>
      </c>
      <c r="BT335">
        <v>0</v>
      </c>
      <c r="BU335">
        <v>0</v>
      </c>
      <c r="BV335">
        <v>10009.545</v>
      </c>
      <c r="BW335">
        <v>0</v>
      </c>
      <c r="BX335">
        <v>8.444827857142856</v>
      </c>
      <c r="BY335">
        <v>-50.87009285714287</v>
      </c>
      <c r="BZ335">
        <v>432.1922499999999</v>
      </c>
      <c r="CA335">
        <v>480.4643571428572</v>
      </c>
      <c r="CB335">
        <v>7.242231785714286</v>
      </c>
      <c r="CC335">
        <v>475.1690357142857</v>
      </c>
      <c r="CD335">
        <v>11.02092142857143</v>
      </c>
      <c r="CE335">
        <v>1.663598928571429</v>
      </c>
      <c r="CF335">
        <v>1.003899642857143</v>
      </c>
      <c r="CG335">
        <v>14.560875</v>
      </c>
      <c r="CH335">
        <v>6.97309892857143</v>
      </c>
      <c r="CI335">
        <v>2000.031071428571</v>
      </c>
      <c r="CJ335">
        <v>0.9799934999999999</v>
      </c>
      <c r="CK335">
        <v>0.02000635</v>
      </c>
      <c r="CL335">
        <v>0</v>
      </c>
      <c r="CM335">
        <v>731.5252142857142</v>
      </c>
      <c r="CN335">
        <v>5.000560000000001</v>
      </c>
      <c r="CO335">
        <v>14582.29642857143</v>
      </c>
      <c r="CP335">
        <v>17295.11428571429</v>
      </c>
      <c r="CQ335">
        <v>37.81439285714286</v>
      </c>
      <c r="CR335">
        <v>38.00664285714286</v>
      </c>
      <c r="CS335">
        <v>36.87907142857143</v>
      </c>
      <c r="CT335">
        <v>36.84778571428571</v>
      </c>
      <c r="CU335">
        <v>38.2207857142857</v>
      </c>
      <c r="CV335">
        <v>1955.119642857143</v>
      </c>
      <c r="CW335">
        <v>39.91142857142857</v>
      </c>
      <c r="CX335">
        <v>0</v>
      </c>
      <c r="CY335">
        <v>1664296677.9</v>
      </c>
      <c r="CZ335">
        <v>0</v>
      </c>
      <c r="DA335">
        <v>0</v>
      </c>
      <c r="DB335" t="s">
        <v>356</v>
      </c>
      <c r="DC335">
        <v>1663861122</v>
      </c>
      <c r="DD335">
        <v>1663861125</v>
      </c>
      <c r="DE335">
        <v>0</v>
      </c>
      <c r="DF335">
        <v>-0.287</v>
      </c>
      <c r="DG335">
        <v>-0.004</v>
      </c>
      <c r="DH335">
        <v>3.172</v>
      </c>
      <c r="DI335">
        <v>0.178</v>
      </c>
      <c r="DJ335">
        <v>400</v>
      </c>
      <c r="DK335">
        <v>17</v>
      </c>
      <c r="DL335">
        <v>0.18</v>
      </c>
      <c r="DM335">
        <v>0.07000000000000001</v>
      </c>
      <c r="DN335">
        <v>-48.70754146341464</v>
      </c>
      <c r="DO335">
        <v>-41.87498885017432</v>
      </c>
      <c r="DP335">
        <v>4.266593202668996</v>
      </c>
      <c r="DQ335">
        <v>0</v>
      </c>
      <c r="DR335">
        <v>7.259663658536585</v>
      </c>
      <c r="DS335">
        <v>-0.2484773519163479</v>
      </c>
      <c r="DT335">
        <v>0.03167572570297693</v>
      </c>
      <c r="DU335">
        <v>0</v>
      </c>
      <c r="DV335">
        <v>0</v>
      </c>
      <c r="DW335">
        <v>2</v>
      </c>
      <c r="DX335" t="s">
        <v>357</v>
      </c>
      <c r="DY335">
        <v>2.98115</v>
      </c>
      <c r="DZ335">
        <v>2.72832</v>
      </c>
      <c r="EA335">
        <v>0.0907596</v>
      </c>
      <c r="EB335">
        <v>0.0997026</v>
      </c>
      <c r="EC335">
        <v>0.0894983</v>
      </c>
      <c r="ED335">
        <v>0.0625951</v>
      </c>
      <c r="EE335">
        <v>27341.5</v>
      </c>
      <c r="EF335">
        <v>26664.9</v>
      </c>
      <c r="EG335">
        <v>30595.2</v>
      </c>
      <c r="EH335">
        <v>29858.2</v>
      </c>
      <c r="EI335">
        <v>38431.5</v>
      </c>
      <c r="EJ335">
        <v>36861.2</v>
      </c>
      <c r="EK335">
        <v>46787.3</v>
      </c>
      <c r="EL335">
        <v>44397.3</v>
      </c>
      <c r="EM335">
        <v>1.89463</v>
      </c>
      <c r="EN335">
        <v>1.88533</v>
      </c>
      <c r="EO335">
        <v>0.08763369999999999</v>
      </c>
      <c r="EP335">
        <v>0</v>
      </c>
      <c r="EQ335">
        <v>23.5398</v>
      </c>
      <c r="ER335">
        <v>999.9</v>
      </c>
      <c r="ES335">
        <v>35.4</v>
      </c>
      <c r="ET335">
        <v>29.9</v>
      </c>
      <c r="EU335">
        <v>16.463</v>
      </c>
      <c r="EV335">
        <v>63.8655</v>
      </c>
      <c r="EW335">
        <v>23.7941</v>
      </c>
      <c r="EX335">
        <v>1</v>
      </c>
      <c r="EY335">
        <v>-0.13342</v>
      </c>
      <c r="EZ335">
        <v>0.72954</v>
      </c>
      <c r="FA335">
        <v>20.2438</v>
      </c>
      <c r="FB335">
        <v>5.23122</v>
      </c>
      <c r="FC335">
        <v>11.968</v>
      </c>
      <c r="FD335">
        <v>4.97065</v>
      </c>
      <c r="FE335">
        <v>3.2895</v>
      </c>
      <c r="FF335">
        <v>9999</v>
      </c>
      <c r="FG335">
        <v>9999</v>
      </c>
      <c r="FH335">
        <v>9999</v>
      </c>
      <c r="FI335">
        <v>377.9</v>
      </c>
      <c r="FJ335">
        <v>4.97269</v>
      </c>
      <c r="FK335">
        <v>1.87689</v>
      </c>
      <c r="FL335">
        <v>1.875</v>
      </c>
      <c r="FM335">
        <v>1.87783</v>
      </c>
      <c r="FN335">
        <v>1.87455</v>
      </c>
      <c r="FO335">
        <v>1.87819</v>
      </c>
      <c r="FP335">
        <v>1.8753</v>
      </c>
      <c r="FQ335">
        <v>1.87637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3.277</v>
      </c>
      <c r="GF335">
        <v>0.1971</v>
      </c>
      <c r="GG335">
        <v>1.777354642861949</v>
      </c>
      <c r="GH335">
        <v>0.004141656873719072</v>
      </c>
      <c r="GI335">
        <v>-1.960372967482991E-06</v>
      </c>
      <c r="GJ335">
        <v>5.42736388890357E-10</v>
      </c>
      <c r="GK335">
        <v>-0.009777689371679627</v>
      </c>
      <c r="GL335">
        <v>0.002273355880072555</v>
      </c>
      <c r="GM335">
        <v>0.000541358641816816</v>
      </c>
      <c r="GN335">
        <v>-1.836191331155658E-06</v>
      </c>
      <c r="GO335">
        <v>-0</v>
      </c>
      <c r="GP335">
        <v>2096</v>
      </c>
      <c r="GQ335">
        <v>1</v>
      </c>
      <c r="GR335">
        <v>23</v>
      </c>
      <c r="GS335">
        <v>7259</v>
      </c>
      <c r="GT335">
        <v>7258.9</v>
      </c>
      <c r="GU335">
        <v>1.29395</v>
      </c>
      <c r="GV335">
        <v>2.53906</v>
      </c>
      <c r="GW335">
        <v>1.39893</v>
      </c>
      <c r="GX335">
        <v>2.33521</v>
      </c>
      <c r="GY335">
        <v>1.44897</v>
      </c>
      <c r="GZ335">
        <v>2.46582</v>
      </c>
      <c r="HA335">
        <v>34.5549</v>
      </c>
      <c r="HB335">
        <v>15.0164</v>
      </c>
      <c r="HC335">
        <v>18</v>
      </c>
      <c r="HD335">
        <v>491.889</v>
      </c>
      <c r="HE335">
        <v>457.442</v>
      </c>
      <c r="HF335">
        <v>22.6562</v>
      </c>
      <c r="HG335">
        <v>25.3299</v>
      </c>
      <c r="HH335">
        <v>30</v>
      </c>
      <c r="HI335">
        <v>25.1488</v>
      </c>
      <c r="HJ335">
        <v>25.2183</v>
      </c>
      <c r="HK335">
        <v>25.9728</v>
      </c>
      <c r="HL335">
        <v>31.4684</v>
      </c>
      <c r="HM335">
        <v>25.1883</v>
      </c>
      <c r="HN335">
        <v>22.6705</v>
      </c>
      <c r="HO335">
        <v>526.9059999999999</v>
      </c>
      <c r="HP335">
        <v>11.1503</v>
      </c>
      <c r="HQ335">
        <v>101.125</v>
      </c>
      <c r="HR335">
        <v>102.094</v>
      </c>
    </row>
    <row r="336" spans="1:226">
      <c r="A336">
        <v>320</v>
      </c>
      <c r="B336">
        <v>1664296666.5</v>
      </c>
      <c r="C336">
        <v>3559.5</v>
      </c>
      <c r="D336" t="s">
        <v>1002</v>
      </c>
      <c r="E336" t="s">
        <v>1003</v>
      </c>
      <c r="F336">
        <v>5</v>
      </c>
      <c r="G336" t="s">
        <v>353</v>
      </c>
      <c r="H336" t="s">
        <v>941</v>
      </c>
      <c r="I336">
        <v>1664296659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513.9058238459786</v>
      </c>
      <c r="AK336">
        <v>469.8251151515151</v>
      </c>
      <c r="AL336">
        <v>3.188808798839325</v>
      </c>
      <c r="AM336">
        <v>63.51029984429901</v>
      </c>
      <c r="AN336">
        <f>(AP336 - AO336 + BO336*1E3/(8.314*(BQ336+273.15)) * AR336/BN336 * AQ336) * BN336/(100*BB336) * 1000/(1000 - AP336)</f>
        <v>0</v>
      </c>
      <c r="AO336">
        <v>11.06208955948823</v>
      </c>
      <c r="AP336">
        <v>18.262721978022</v>
      </c>
      <c r="AQ336">
        <v>-7.088922703050242E-05</v>
      </c>
      <c r="AR336">
        <v>96.84908584561637</v>
      </c>
      <c r="AS336">
        <v>2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1664296659</v>
      </c>
      <c r="BH336">
        <v>439.7304814814815</v>
      </c>
      <c r="BI336">
        <v>492.854074074074</v>
      </c>
      <c r="BJ336">
        <v>18.26556666666667</v>
      </c>
      <c r="BK336">
        <v>11.04222222222222</v>
      </c>
      <c r="BL336">
        <v>436.4739999999999</v>
      </c>
      <c r="BM336">
        <v>18.06837037037037</v>
      </c>
      <c r="BN336">
        <v>500.0731851851852</v>
      </c>
      <c r="BO336">
        <v>91.08803333333334</v>
      </c>
      <c r="BP336">
        <v>0.09997227037037036</v>
      </c>
      <c r="BQ336">
        <v>24.97982222222222</v>
      </c>
      <c r="BR336">
        <v>24.98029629629629</v>
      </c>
      <c r="BS336">
        <v>999.9000000000001</v>
      </c>
      <c r="BT336">
        <v>0</v>
      </c>
      <c r="BU336">
        <v>0</v>
      </c>
      <c r="BV336">
        <v>10003.05</v>
      </c>
      <c r="BW336">
        <v>0</v>
      </c>
      <c r="BX336">
        <v>8.447607777777778</v>
      </c>
      <c r="BY336">
        <v>-53.12364444444444</v>
      </c>
      <c r="BZ336">
        <v>447.9118148148149</v>
      </c>
      <c r="CA336">
        <v>498.3573703703703</v>
      </c>
      <c r="CB336">
        <v>7.223348148148149</v>
      </c>
      <c r="CC336">
        <v>492.854074074074</v>
      </c>
      <c r="CD336">
        <v>11.04222222222222</v>
      </c>
      <c r="CE336">
        <v>1.663774814814815</v>
      </c>
      <c r="CF336">
        <v>1.005813703703704</v>
      </c>
      <c r="CG336">
        <v>14.56251481481481</v>
      </c>
      <c r="CH336">
        <v>7.000836666666665</v>
      </c>
      <c r="CI336">
        <v>2000.028888888889</v>
      </c>
      <c r="CJ336">
        <v>0.9799935555555555</v>
      </c>
      <c r="CK336">
        <v>0.02000629259259259</v>
      </c>
      <c r="CL336">
        <v>0</v>
      </c>
      <c r="CM336">
        <v>732.0715925925925</v>
      </c>
      <c r="CN336">
        <v>5.000560000000001</v>
      </c>
      <c r="CO336">
        <v>14593.52592592593</v>
      </c>
      <c r="CP336">
        <v>17295.08518518518</v>
      </c>
      <c r="CQ336">
        <v>37.93259259259259</v>
      </c>
      <c r="CR336">
        <v>38.00459259259259</v>
      </c>
      <c r="CS336">
        <v>36.84914814814815</v>
      </c>
      <c r="CT336">
        <v>36.82829629629629</v>
      </c>
      <c r="CU336">
        <v>38.19874074074074</v>
      </c>
      <c r="CV336">
        <v>1955.117777777778</v>
      </c>
      <c r="CW336">
        <v>39.9111111111111</v>
      </c>
      <c r="CX336">
        <v>0</v>
      </c>
      <c r="CY336">
        <v>1664296682.7</v>
      </c>
      <c r="CZ336">
        <v>0</v>
      </c>
      <c r="DA336">
        <v>0</v>
      </c>
      <c r="DB336" t="s">
        <v>356</v>
      </c>
      <c r="DC336">
        <v>1663861122</v>
      </c>
      <c r="DD336">
        <v>1663861125</v>
      </c>
      <c r="DE336">
        <v>0</v>
      </c>
      <c r="DF336">
        <v>-0.287</v>
      </c>
      <c r="DG336">
        <v>-0.004</v>
      </c>
      <c r="DH336">
        <v>3.172</v>
      </c>
      <c r="DI336">
        <v>0.178</v>
      </c>
      <c r="DJ336">
        <v>400</v>
      </c>
      <c r="DK336">
        <v>17</v>
      </c>
      <c r="DL336">
        <v>0.18</v>
      </c>
      <c r="DM336">
        <v>0.07000000000000001</v>
      </c>
      <c r="DN336">
        <v>-51.19298780487804</v>
      </c>
      <c r="DO336">
        <v>-28.47602926829271</v>
      </c>
      <c r="DP336">
        <v>2.891444167159813</v>
      </c>
      <c r="DQ336">
        <v>0</v>
      </c>
      <c r="DR336">
        <v>7.235095121951217</v>
      </c>
      <c r="DS336">
        <v>-0.2016447386759496</v>
      </c>
      <c r="DT336">
        <v>0.02596348844632013</v>
      </c>
      <c r="DU336">
        <v>0</v>
      </c>
      <c r="DV336">
        <v>0</v>
      </c>
      <c r="DW336">
        <v>2</v>
      </c>
      <c r="DX336" t="s">
        <v>357</v>
      </c>
      <c r="DY336">
        <v>2.981</v>
      </c>
      <c r="DZ336">
        <v>2.72827</v>
      </c>
      <c r="EA336">
        <v>0.09311410000000001</v>
      </c>
      <c r="EB336">
        <v>0.102113</v>
      </c>
      <c r="EC336">
        <v>0.0895085</v>
      </c>
      <c r="ED336">
        <v>0.0627825</v>
      </c>
      <c r="EE336">
        <v>27271.1</v>
      </c>
      <c r="EF336">
        <v>26593.8</v>
      </c>
      <c r="EG336">
        <v>30595.6</v>
      </c>
      <c r="EH336">
        <v>29858.6</v>
      </c>
      <c r="EI336">
        <v>38431.5</v>
      </c>
      <c r="EJ336">
        <v>36854.3</v>
      </c>
      <c r="EK336">
        <v>46787.5</v>
      </c>
      <c r="EL336">
        <v>44397.7</v>
      </c>
      <c r="EM336">
        <v>1.8944</v>
      </c>
      <c r="EN336">
        <v>1.88547</v>
      </c>
      <c r="EO336">
        <v>0.08825959999999999</v>
      </c>
      <c r="EP336">
        <v>0</v>
      </c>
      <c r="EQ336">
        <v>23.5329</v>
      </c>
      <c r="ER336">
        <v>999.9</v>
      </c>
      <c r="ES336">
        <v>35.4</v>
      </c>
      <c r="ET336">
        <v>29.8</v>
      </c>
      <c r="EU336">
        <v>16.3691</v>
      </c>
      <c r="EV336">
        <v>63.8155</v>
      </c>
      <c r="EW336">
        <v>23.8982</v>
      </c>
      <c r="EX336">
        <v>1</v>
      </c>
      <c r="EY336">
        <v>-0.133354</v>
      </c>
      <c r="EZ336">
        <v>0.725662</v>
      </c>
      <c r="FA336">
        <v>20.2439</v>
      </c>
      <c r="FB336">
        <v>5.23092</v>
      </c>
      <c r="FC336">
        <v>11.968</v>
      </c>
      <c r="FD336">
        <v>4.97055</v>
      </c>
      <c r="FE336">
        <v>3.2895</v>
      </c>
      <c r="FF336">
        <v>9999</v>
      </c>
      <c r="FG336">
        <v>9999</v>
      </c>
      <c r="FH336">
        <v>9999</v>
      </c>
      <c r="FI336">
        <v>377.9</v>
      </c>
      <c r="FJ336">
        <v>4.97272</v>
      </c>
      <c r="FK336">
        <v>1.87684</v>
      </c>
      <c r="FL336">
        <v>1.875</v>
      </c>
      <c r="FM336">
        <v>1.87779</v>
      </c>
      <c r="FN336">
        <v>1.87455</v>
      </c>
      <c r="FO336">
        <v>1.8782</v>
      </c>
      <c r="FP336">
        <v>1.8753</v>
      </c>
      <c r="FQ336">
        <v>1.87637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3.319</v>
      </c>
      <c r="GF336">
        <v>0.1972</v>
      </c>
      <c r="GG336">
        <v>1.777354642861949</v>
      </c>
      <c r="GH336">
        <v>0.004141656873719072</v>
      </c>
      <c r="GI336">
        <v>-1.960372967482991E-06</v>
      </c>
      <c r="GJ336">
        <v>5.42736388890357E-10</v>
      </c>
      <c r="GK336">
        <v>-0.009777689371679627</v>
      </c>
      <c r="GL336">
        <v>0.002273355880072555</v>
      </c>
      <c r="GM336">
        <v>0.000541358641816816</v>
      </c>
      <c r="GN336">
        <v>-1.836191331155658E-06</v>
      </c>
      <c r="GO336">
        <v>-0</v>
      </c>
      <c r="GP336">
        <v>2096</v>
      </c>
      <c r="GQ336">
        <v>1</v>
      </c>
      <c r="GR336">
        <v>23</v>
      </c>
      <c r="GS336">
        <v>7259.1</v>
      </c>
      <c r="GT336">
        <v>7259</v>
      </c>
      <c r="GU336">
        <v>1.32935</v>
      </c>
      <c r="GV336">
        <v>2.5354</v>
      </c>
      <c r="GW336">
        <v>1.39893</v>
      </c>
      <c r="GX336">
        <v>2.33521</v>
      </c>
      <c r="GY336">
        <v>1.44897</v>
      </c>
      <c r="GZ336">
        <v>2.48535</v>
      </c>
      <c r="HA336">
        <v>34.5549</v>
      </c>
      <c r="HB336">
        <v>15.0251</v>
      </c>
      <c r="HC336">
        <v>18</v>
      </c>
      <c r="HD336">
        <v>491.753</v>
      </c>
      <c r="HE336">
        <v>457.536</v>
      </c>
      <c r="HF336">
        <v>22.6729</v>
      </c>
      <c r="HG336">
        <v>25.3278</v>
      </c>
      <c r="HH336">
        <v>30.0001</v>
      </c>
      <c r="HI336">
        <v>25.1468</v>
      </c>
      <c r="HJ336">
        <v>25.2183</v>
      </c>
      <c r="HK336">
        <v>26.688</v>
      </c>
      <c r="HL336">
        <v>31.4684</v>
      </c>
      <c r="HM336">
        <v>25.1883</v>
      </c>
      <c r="HN336">
        <v>22.6821</v>
      </c>
      <c r="HO336">
        <v>540.2619999999999</v>
      </c>
      <c r="HP336">
        <v>11.1652</v>
      </c>
      <c r="HQ336">
        <v>101.126</v>
      </c>
      <c r="HR336">
        <v>102.095</v>
      </c>
    </row>
    <row r="337" spans="1:226">
      <c r="A337">
        <v>321</v>
      </c>
      <c r="B337">
        <v>1664296671.5</v>
      </c>
      <c r="C337">
        <v>3564.5</v>
      </c>
      <c r="D337" t="s">
        <v>1004</v>
      </c>
      <c r="E337" t="s">
        <v>1005</v>
      </c>
      <c r="F337">
        <v>5</v>
      </c>
      <c r="G337" t="s">
        <v>353</v>
      </c>
      <c r="H337" t="s">
        <v>941</v>
      </c>
      <c r="I337">
        <v>1664296663.714286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530.9955355848421</v>
      </c>
      <c r="AK337">
        <v>486.002909090909</v>
      </c>
      <c r="AL337">
        <v>3.241393740933836</v>
      </c>
      <c r="AM337">
        <v>63.51029984429901</v>
      </c>
      <c r="AN337">
        <f>(AP337 - AO337 + BO337*1E3/(8.314*(BQ337+273.15)) * AR337/BN337 * AQ337) * BN337/(100*BB337) * 1000/(1000 - AP337)</f>
        <v>0</v>
      </c>
      <c r="AO337">
        <v>11.09351079540669</v>
      </c>
      <c r="AP337">
        <v>18.26196923076924</v>
      </c>
      <c r="AQ337">
        <v>6.594816140985107E-05</v>
      </c>
      <c r="AR337">
        <v>96.84908584561637</v>
      </c>
      <c r="AS337">
        <v>2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1664296663.714286</v>
      </c>
      <c r="BH337">
        <v>454.2187142857143</v>
      </c>
      <c r="BI337">
        <v>508.678</v>
      </c>
      <c r="BJ337">
        <v>18.26369285714286</v>
      </c>
      <c r="BK337">
        <v>11.06540714285714</v>
      </c>
      <c r="BL337">
        <v>450.9228214285714</v>
      </c>
      <c r="BM337">
        <v>18.06653928571428</v>
      </c>
      <c r="BN337">
        <v>500.0721071428572</v>
      </c>
      <c r="BO337">
        <v>91.08619999999999</v>
      </c>
      <c r="BP337">
        <v>0.09997294285714285</v>
      </c>
      <c r="BQ337">
        <v>24.97794642857142</v>
      </c>
      <c r="BR337">
        <v>24.98246785714286</v>
      </c>
      <c r="BS337">
        <v>999.9000000000002</v>
      </c>
      <c r="BT337">
        <v>0</v>
      </c>
      <c r="BU337">
        <v>0</v>
      </c>
      <c r="BV337">
        <v>9995.241071428571</v>
      </c>
      <c r="BW337">
        <v>0</v>
      </c>
      <c r="BX337">
        <v>8.443941428571428</v>
      </c>
      <c r="BY337">
        <v>-54.45936785714286</v>
      </c>
      <c r="BZ337">
        <v>462.6687857142857</v>
      </c>
      <c r="CA337">
        <v>514.3702142857142</v>
      </c>
      <c r="CB337">
        <v>7.198292142857142</v>
      </c>
      <c r="CC337">
        <v>508.678</v>
      </c>
      <c r="CD337">
        <v>11.06540714285714</v>
      </c>
      <c r="CE337">
        <v>1.663570714285714</v>
      </c>
      <c r="CF337">
        <v>1.007905714285714</v>
      </c>
      <c r="CG337">
        <v>14.56061785714286</v>
      </c>
      <c r="CH337">
        <v>7.031111785714286</v>
      </c>
      <c r="CI337">
        <v>2000.036071428571</v>
      </c>
      <c r="CJ337">
        <v>0.979993607142857</v>
      </c>
      <c r="CK337">
        <v>0.02000623928571429</v>
      </c>
      <c r="CL337">
        <v>0</v>
      </c>
      <c r="CM337">
        <v>732.8142499999998</v>
      </c>
      <c r="CN337">
        <v>5.000560000000001</v>
      </c>
      <c r="CO337">
        <v>14608.38214285714</v>
      </c>
      <c r="CP337">
        <v>17295.15714285714</v>
      </c>
      <c r="CQ337">
        <v>37.84792857142857</v>
      </c>
      <c r="CR337">
        <v>38.00442857142857</v>
      </c>
      <c r="CS337">
        <v>36.86571428571428</v>
      </c>
      <c r="CT337">
        <v>36.82771428571429</v>
      </c>
      <c r="CU337">
        <v>38.20507142857143</v>
      </c>
      <c r="CV337">
        <v>1955.125</v>
      </c>
      <c r="CW337">
        <v>39.91107142857143</v>
      </c>
      <c r="CX337">
        <v>0</v>
      </c>
      <c r="CY337">
        <v>1664296687.5</v>
      </c>
      <c r="CZ337">
        <v>0</v>
      </c>
      <c r="DA337">
        <v>0</v>
      </c>
      <c r="DB337" t="s">
        <v>356</v>
      </c>
      <c r="DC337">
        <v>1663861122</v>
      </c>
      <c r="DD337">
        <v>1663861125</v>
      </c>
      <c r="DE337">
        <v>0</v>
      </c>
      <c r="DF337">
        <v>-0.287</v>
      </c>
      <c r="DG337">
        <v>-0.004</v>
      </c>
      <c r="DH337">
        <v>3.172</v>
      </c>
      <c r="DI337">
        <v>0.178</v>
      </c>
      <c r="DJ337">
        <v>400</v>
      </c>
      <c r="DK337">
        <v>17</v>
      </c>
      <c r="DL337">
        <v>0.18</v>
      </c>
      <c r="DM337">
        <v>0.07000000000000001</v>
      </c>
      <c r="DN337">
        <v>-53.59839024390243</v>
      </c>
      <c r="DO337">
        <v>-17.46514494773532</v>
      </c>
      <c r="DP337">
        <v>1.744281524995723</v>
      </c>
      <c r="DQ337">
        <v>0</v>
      </c>
      <c r="DR337">
        <v>7.210826097560974</v>
      </c>
      <c r="DS337">
        <v>-0.3312495470383223</v>
      </c>
      <c r="DT337">
        <v>0.03517068796722688</v>
      </c>
      <c r="DU337">
        <v>0</v>
      </c>
      <c r="DV337">
        <v>0</v>
      </c>
      <c r="DW337">
        <v>2</v>
      </c>
      <c r="DX337" t="s">
        <v>357</v>
      </c>
      <c r="DY337">
        <v>2.9809</v>
      </c>
      <c r="DZ337">
        <v>2.72822</v>
      </c>
      <c r="EA337">
        <v>0.09546689999999999</v>
      </c>
      <c r="EB337">
        <v>0.104476</v>
      </c>
      <c r="EC337">
        <v>0.0895035</v>
      </c>
      <c r="ED337">
        <v>0.0628489</v>
      </c>
      <c r="EE337">
        <v>27200.9</v>
      </c>
      <c r="EF337">
        <v>26523.7</v>
      </c>
      <c r="EG337">
        <v>30596.2</v>
      </c>
      <c r="EH337">
        <v>29858.4</v>
      </c>
      <c r="EI337">
        <v>38432.8</v>
      </c>
      <c r="EJ337">
        <v>36851.5</v>
      </c>
      <c r="EK337">
        <v>46788.7</v>
      </c>
      <c r="EL337">
        <v>44397.3</v>
      </c>
      <c r="EM337">
        <v>1.89422</v>
      </c>
      <c r="EN337">
        <v>1.88568</v>
      </c>
      <c r="EO337">
        <v>0.0891574</v>
      </c>
      <c r="EP337">
        <v>0</v>
      </c>
      <c r="EQ337">
        <v>23.5263</v>
      </c>
      <c r="ER337">
        <v>999.9</v>
      </c>
      <c r="ES337">
        <v>35.4</v>
      </c>
      <c r="ET337">
        <v>29.8</v>
      </c>
      <c r="EU337">
        <v>16.3682</v>
      </c>
      <c r="EV337">
        <v>63.7355</v>
      </c>
      <c r="EW337">
        <v>24.367</v>
      </c>
      <c r="EX337">
        <v>1</v>
      </c>
      <c r="EY337">
        <v>-0.133219</v>
      </c>
      <c r="EZ337">
        <v>0.72903</v>
      </c>
      <c r="FA337">
        <v>20.2439</v>
      </c>
      <c r="FB337">
        <v>5.23137</v>
      </c>
      <c r="FC337">
        <v>11.968</v>
      </c>
      <c r="FD337">
        <v>4.97095</v>
      </c>
      <c r="FE337">
        <v>3.2895</v>
      </c>
      <c r="FF337">
        <v>9999</v>
      </c>
      <c r="FG337">
        <v>9999</v>
      </c>
      <c r="FH337">
        <v>9999</v>
      </c>
      <c r="FI337">
        <v>377.9</v>
      </c>
      <c r="FJ337">
        <v>4.97272</v>
      </c>
      <c r="FK337">
        <v>1.87686</v>
      </c>
      <c r="FL337">
        <v>1.875</v>
      </c>
      <c r="FM337">
        <v>1.87784</v>
      </c>
      <c r="FN337">
        <v>1.87455</v>
      </c>
      <c r="FO337">
        <v>1.87819</v>
      </c>
      <c r="FP337">
        <v>1.87527</v>
      </c>
      <c r="FQ337">
        <v>1.87637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3.362</v>
      </c>
      <c r="GF337">
        <v>0.1972</v>
      </c>
      <c r="GG337">
        <v>1.777354642861949</v>
      </c>
      <c r="GH337">
        <v>0.004141656873719072</v>
      </c>
      <c r="GI337">
        <v>-1.960372967482991E-06</v>
      </c>
      <c r="GJ337">
        <v>5.42736388890357E-10</v>
      </c>
      <c r="GK337">
        <v>-0.009777689371679627</v>
      </c>
      <c r="GL337">
        <v>0.002273355880072555</v>
      </c>
      <c r="GM337">
        <v>0.000541358641816816</v>
      </c>
      <c r="GN337">
        <v>-1.836191331155658E-06</v>
      </c>
      <c r="GO337">
        <v>-0</v>
      </c>
      <c r="GP337">
        <v>2096</v>
      </c>
      <c r="GQ337">
        <v>1</v>
      </c>
      <c r="GR337">
        <v>23</v>
      </c>
      <c r="GS337">
        <v>7259.2</v>
      </c>
      <c r="GT337">
        <v>7259.1</v>
      </c>
      <c r="GU337">
        <v>1.3623</v>
      </c>
      <c r="GV337">
        <v>2.53662</v>
      </c>
      <c r="GW337">
        <v>1.39893</v>
      </c>
      <c r="GX337">
        <v>2.33521</v>
      </c>
      <c r="GY337">
        <v>1.44897</v>
      </c>
      <c r="GZ337">
        <v>2.47803</v>
      </c>
      <c r="HA337">
        <v>34.5321</v>
      </c>
      <c r="HB337">
        <v>15.0164</v>
      </c>
      <c r="HC337">
        <v>18</v>
      </c>
      <c r="HD337">
        <v>491.657</v>
      </c>
      <c r="HE337">
        <v>457.662</v>
      </c>
      <c r="HF337">
        <v>22.6842</v>
      </c>
      <c r="HG337">
        <v>25.3278</v>
      </c>
      <c r="HH337">
        <v>30.0001</v>
      </c>
      <c r="HI337">
        <v>25.1467</v>
      </c>
      <c r="HJ337">
        <v>25.2183</v>
      </c>
      <c r="HK337">
        <v>27.321</v>
      </c>
      <c r="HL337">
        <v>31.1872</v>
      </c>
      <c r="HM337">
        <v>25.1883</v>
      </c>
      <c r="HN337">
        <v>22.6911</v>
      </c>
      <c r="HO337">
        <v>560.298</v>
      </c>
      <c r="HP337">
        <v>11.1933</v>
      </c>
      <c r="HQ337">
        <v>101.128</v>
      </c>
      <c r="HR337">
        <v>102.094</v>
      </c>
    </row>
    <row r="338" spans="1:226">
      <c r="A338">
        <v>322</v>
      </c>
      <c r="B338">
        <v>1664296676.5</v>
      </c>
      <c r="C338">
        <v>3569.5</v>
      </c>
      <c r="D338" t="s">
        <v>1006</v>
      </c>
      <c r="E338" t="s">
        <v>1007</v>
      </c>
      <c r="F338">
        <v>5</v>
      </c>
      <c r="G338" t="s">
        <v>353</v>
      </c>
      <c r="H338" t="s">
        <v>941</v>
      </c>
      <c r="I338">
        <v>1664296669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547.9511768746919</v>
      </c>
      <c r="AK338">
        <v>502.1889030303032</v>
      </c>
      <c r="AL338">
        <v>3.241751477967155</v>
      </c>
      <c r="AM338">
        <v>63.51029984429901</v>
      </c>
      <c r="AN338">
        <f>(AP338 - AO338 + BO338*1E3/(8.314*(BQ338+273.15)) * AR338/BN338 * AQ338) * BN338/(100*BB338) * 1000/(1000 - AP338)</f>
        <v>0</v>
      </c>
      <c r="AO338">
        <v>11.11590760205151</v>
      </c>
      <c r="AP338">
        <v>18.26209230769231</v>
      </c>
      <c r="AQ338">
        <v>-1.663146110948968E-05</v>
      </c>
      <c r="AR338">
        <v>96.84908584561637</v>
      </c>
      <c r="AS338">
        <v>3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1664296669</v>
      </c>
      <c r="BH338">
        <v>470.7987777777777</v>
      </c>
      <c r="BI338">
        <v>526.4276296296297</v>
      </c>
      <c r="BJ338">
        <v>18.26245555555555</v>
      </c>
      <c r="BK338">
        <v>11.09917777777778</v>
      </c>
      <c r="BL338">
        <v>467.4585925925926</v>
      </c>
      <c r="BM338">
        <v>18.06532962962963</v>
      </c>
      <c r="BN338">
        <v>500.0746666666666</v>
      </c>
      <c r="BO338">
        <v>91.08555555555556</v>
      </c>
      <c r="BP338">
        <v>0.09995235185185186</v>
      </c>
      <c r="BQ338">
        <v>24.97476296296296</v>
      </c>
      <c r="BR338">
        <v>24.98585925925926</v>
      </c>
      <c r="BS338">
        <v>999.9000000000001</v>
      </c>
      <c r="BT338">
        <v>0</v>
      </c>
      <c r="BU338">
        <v>0</v>
      </c>
      <c r="BV338">
        <v>9990.691481481481</v>
      </c>
      <c r="BW338">
        <v>0</v>
      </c>
      <c r="BX338">
        <v>8.442704814814814</v>
      </c>
      <c r="BY338">
        <v>-55.62884814814814</v>
      </c>
      <c r="BZ338">
        <v>479.5567777777778</v>
      </c>
      <c r="CA338">
        <v>532.3364814814815</v>
      </c>
      <c r="CB338">
        <v>7.163278518518519</v>
      </c>
      <c r="CC338">
        <v>526.4276296296297</v>
      </c>
      <c r="CD338">
        <v>11.09917777777778</v>
      </c>
      <c r="CE338">
        <v>1.663447037037037</v>
      </c>
      <c r="CF338">
        <v>1.010974814814815</v>
      </c>
      <c r="CG338">
        <v>14.55945925925926</v>
      </c>
      <c r="CH338">
        <v>7.075497777777778</v>
      </c>
      <c r="CI338">
        <v>2000.001481481482</v>
      </c>
      <c r="CJ338">
        <v>0.9799933333333333</v>
      </c>
      <c r="CK338">
        <v>0.02000652222222222</v>
      </c>
      <c r="CL338">
        <v>0</v>
      </c>
      <c r="CM338">
        <v>733.7586296296295</v>
      </c>
      <c r="CN338">
        <v>5.000560000000001</v>
      </c>
      <c r="CO338">
        <v>14626.91481481482</v>
      </c>
      <c r="CP338">
        <v>17294.85925925926</v>
      </c>
      <c r="CQ338">
        <v>37.93955555555555</v>
      </c>
      <c r="CR338">
        <v>38</v>
      </c>
      <c r="CS338">
        <v>36.86781481481481</v>
      </c>
      <c r="CT338">
        <v>36.80051851851852</v>
      </c>
      <c r="CU338">
        <v>38.19407407407407</v>
      </c>
      <c r="CV338">
        <v>1955.09037037037</v>
      </c>
      <c r="CW338">
        <v>39.9111111111111</v>
      </c>
      <c r="CX338">
        <v>0</v>
      </c>
      <c r="CY338">
        <v>1664296692.9</v>
      </c>
      <c r="CZ338">
        <v>0</v>
      </c>
      <c r="DA338">
        <v>0</v>
      </c>
      <c r="DB338" t="s">
        <v>356</v>
      </c>
      <c r="DC338">
        <v>1663861122</v>
      </c>
      <c r="DD338">
        <v>1663861125</v>
      </c>
      <c r="DE338">
        <v>0</v>
      </c>
      <c r="DF338">
        <v>-0.287</v>
      </c>
      <c r="DG338">
        <v>-0.004</v>
      </c>
      <c r="DH338">
        <v>3.172</v>
      </c>
      <c r="DI338">
        <v>0.178</v>
      </c>
      <c r="DJ338">
        <v>400</v>
      </c>
      <c r="DK338">
        <v>17</v>
      </c>
      <c r="DL338">
        <v>0.18</v>
      </c>
      <c r="DM338">
        <v>0.07000000000000001</v>
      </c>
      <c r="DN338">
        <v>-54.68289268292684</v>
      </c>
      <c r="DO338">
        <v>-14.04361672473878</v>
      </c>
      <c r="DP338">
        <v>1.396534879078588</v>
      </c>
      <c r="DQ338">
        <v>0</v>
      </c>
      <c r="DR338">
        <v>7.191168048780488</v>
      </c>
      <c r="DS338">
        <v>-0.3932088501742287</v>
      </c>
      <c r="DT338">
        <v>0.03969188663298105</v>
      </c>
      <c r="DU338">
        <v>0</v>
      </c>
      <c r="DV338">
        <v>0</v>
      </c>
      <c r="DW338">
        <v>2</v>
      </c>
      <c r="DX338" t="s">
        <v>357</v>
      </c>
      <c r="DY338">
        <v>2.98102</v>
      </c>
      <c r="DZ338">
        <v>2.72834</v>
      </c>
      <c r="EA338">
        <v>0.09778050000000001</v>
      </c>
      <c r="EB338">
        <v>0.106816</v>
      </c>
      <c r="EC338">
        <v>0.0895015</v>
      </c>
      <c r="ED338">
        <v>0.06293849999999999</v>
      </c>
      <c r="EE338">
        <v>27130.9</v>
      </c>
      <c r="EF338">
        <v>26454.5</v>
      </c>
      <c r="EG338">
        <v>30595.8</v>
      </c>
      <c r="EH338">
        <v>29858.6</v>
      </c>
      <c r="EI338">
        <v>38432.6</v>
      </c>
      <c r="EJ338">
        <v>36848.2</v>
      </c>
      <c r="EK338">
        <v>46788.1</v>
      </c>
      <c r="EL338">
        <v>44397.4</v>
      </c>
      <c r="EM338">
        <v>1.89412</v>
      </c>
      <c r="EN338">
        <v>1.88585</v>
      </c>
      <c r="EO338">
        <v>0.08935849999999999</v>
      </c>
      <c r="EP338">
        <v>0</v>
      </c>
      <c r="EQ338">
        <v>23.5191</v>
      </c>
      <c r="ER338">
        <v>999.9</v>
      </c>
      <c r="ES338">
        <v>35.4</v>
      </c>
      <c r="ET338">
        <v>29.8</v>
      </c>
      <c r="EU338">
        <v>16.368</v>
      </c>
      <c r="EV338">
        <v>63.2655</v>
      </c>
      <c r="EW338">
        <v>23.8742</v>
      </c>
      <c r="EX338">
        <v>1</v>
      </c>
      <c r="EY338">
        <v>-0.13326</v>
      </c>
      <c r="EZ338">
        <v>0.726021</v>
      </c>
      <c r="FA338">
        <v>20.2437</v>
      </c>
      <c r="FB338">
        <v>5.23077</v>
      </c>
      <c r="FC338">
        <v>11.968</v>
      </c>
      <c r="FD338">
        <v>4.97095</v>
      </c>
      <c r="FE338">
        <v>3.2895</v>
      </c>
      <c r="FF338">
        <v>9999</v>
      </c>
      <c r="FG338">
        <v>9999</v>
      </c>
      <c r="FH338">
        <v>9999</v>
      </c>
      <c r="FI338">
        <v>377.9</v>
      </c>
      <c r="FJ338">
        <v>4.97273</v>
      </c>
      <c r="FK338">
        <v>1.87691</v>
      </c>
      <c r="FL338">
        <v>1.875</v>
      </c>
      <c r="FM338">
        <v>1.87787</v>
      </c>
      <c r="FN338">
        <v>1.87456</v>
      </c>
      <c r="FO338">
        <v>1.87819</v>
      </c>
      <c r="FP338">
        <v>1.87531</v>
      </c>
      <c r="FQ338">
        <v>1.87637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3.403</v>
      </c>
      <c r="GF338">
        <v>0.1971</v>
      </c>
      <c r="GG338">
        <v>1.777354642861949</v>
      </c>
      <c r="GH338">
        <v>0.004141656873719072</v>
      </c>
      <c r="GI338">
        <v>-1.960372967482991E-06</v>
      </c>
      <c r="GJ338">
        <v>5.42736388890357E-10</v>
      </c>
      <c r="GK338">
        <v>-0.009777689371679627</v>
      </c>
      <c r="GL338">
        <v>0.002273355880072555</v>
      </c>
      <c r="GM338">
        <v>0.000541358641816816</v>
      </c>
      <c r="GN338">
        <v>-1.836191331155658E-06</v>
      </c>
      <c r="GO338">
        <v>-0</v>
      </c>
      <c r="GP338">
        <v>2096</v>
      </c>
      <c r="GQ338">
        <v>1</v>
      </c>
      <c r="GR338">
        <v>23</v>
      </c>
      <c r="GS338">
        <v>7259.2</v>
      </c>
      <c r="GT338">
        <v>7259.2</v>
      </c>
      <c r="GU338">
        <v>1.39648</v>
      </c>
      <c r="GV338">
        <v>2.53418</v>
      </c>
      <c r="GW338">
        <v>1.39893</v>
      </c>
      <c r="GX338">
        <v>2.33521</v>
      </c>
      <c r="GY338">
        <v>1.44897</v>
      </c>
      <c r="GZ338">
        <v>2.48413</v>
      </c>
      <c r="HA338">
        <v>34.5549</v>
      </c>
      <c r="HB338">
        <v>15.0251</v>
      </c>
      <c r="HC338">
        <v>18</v>
      </c>
      <c r="HD338">
        <v>491.603</v>
      </c>
      <c r="HE338">
        <v>457.771</v>
      </c>
      <c r="HF338">
        <v>22.6928</v>
      </c>
      <c r="HG338">
        <v>25.3278</v>
      </c>
      <c r="HH338">
        <v>30</v>
      </c>
      <c r="HI338">
        <v>25.1467</v>
      </c>
      <c r="HJ338">
        <v>25.2183</v>
      </c>
      <c r="HK338">
        <v>28.0258</v>
      </c>
      <c r="HL338">
        <v>30.9066</v>
      </c>
      <c r="HM338">
        <v>24.8117</v>
      </c>
      <c r="HN338">
        <v>22.7005</v>
      </c>
      <c r="HO338">
        <v>573.675</v>
      </c>
      <c r="HP338">
        <v>11.2192</v>
      </c>
      <c r="HQ338">
        <v>101.127</v>
      </c>
      <c r="HR338">
        <v>102.095</v>
      </c>
    </row>
    <row r="339" spans="1:226">
      <c r="A339">
        <v>323</v>
      </c>
      <c r="B339">
        <v>1664296681.5</v>
      </c>
      <c r="C339">
        <v>3574.5</v>
      </c>
      <c r="D339" t="s">
        <v>1008</v>
      </c>
      <c r="E339" t="s">
        <v>1009</v>
      </c>
      <c r="F339">
        <v>5</v>
      </c>
      <c r="G339" t="s">
        <v>353</v>
      </c>
      <c r="H339" t="s">
        <v>941</v>
      </c>
      <c r="I339">
        <v>1664296673.714286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564.9058182021574</v>
      </c>
      <c r="AK339">
        <v>518.5144181818183</v>
      </c>
      <c r="AL339">
        <v>3.271699203348234</v>
      </c>
      <c r="AM339">
        <v>63.51029984429901</v>
      </c>
      <c r="AN339">
        <f>(AP339 - AO339 + BO339*1E3/(8.314*(BQ339+273.15)) * AR339/BN339 * AQ339) * BN339/(100*BB339) * 1000/(1000 - AP339)</f>
        <v>0</v>
      </c>
      <c r="AO339">
        <v>11.13138631253634</v>
      </c>
      <c r="AP339">
        <v>18.25443186813188</v>
      </c>
      <c r="AQ339">
        <v>-1.737648753076957E-05</v>
      </c>
      <c r="AR339">
        <v>96.84908584561637</v>
      </c>
      <c r="AS339">
        <v>2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1664296673.714286</v>
      </c>
      <c r="BH339">
        <v>485.7714285714285</v>
      </c>
      <c r="BI339">
        <v>542.2759642857143</v>
      </c>
      <c r="BJ339">
        <v>18.26134642857143</v>
      </c>
      <c r="BK339">
        <v>11.11895714285714</v>
      </c>
      <c r="BL339">
        <v>482.3916428571429</v>
      </c>
      <c r="BM339">
        <v>18.06424285714286</v>
      </c>
      <c r="BN339">
        <v>500.0780714285714</v>
      </c>
      <c r="BO339">
        <v>91.08480714285716</v>
      </c>
      <c r="BP339">
        <v>0.1000078178571428</v>
      </c>
      <c r="BQ339">
        <v>24.97204285714286</v>
      </c>
      <c r="BR339">
        <v>24.98628928571429</v>
      </c>
      <c r="BS339">
        <v>999.9000000000002</v>
      </c>
      <c r="BT339">
        <v>0</v>
      </c>
      <c r="BU339">
        <v>0</v>
      </c>
      <c r="BV339">
        <v>9995.019642857145</v>
      </c>
      <c r="BW339">
        <v>0</v>
      </c>
      <c r="BX339">
        <v>8.443005714285714</v>
      </c>
      <c r="BY339">
        <v>-56.50463214285714</v>
      </c>
      <c r="BZ339">
        <v>494.8072857142857</v>
      </c>
      <c r="CA339">
        <v>548.3736785714285</v>
      </c>
      <c r="CB339">
        <v>7.142388214285715</v>
      </c>
      <c r="CC339">
        <v>542.2759642857143</v>
      </c>
      <c r="CD339">
        <v>11.11895714285714</v>
      </c>
      <c r="CE339">
        <v>1.6633325</v>
      </c>
      <c r="CF339">
        <v>1.012768571428572</v>
      </c>
      <c r="CG339">
        <v>14.55838928571429</v>
      </c>
      <c r="CH339">
        <v>7.101358214285715</v>
      </c>
      <c r="CI339">
        <v>2000.015714285714</v>
      </c>
      <c r="CJ339">
        <v>0.9799934999999999</v>
      </c>
      <c r="CK339">
        <v>0.02000635</v>
      </c>
      <c r="CL339">
        <v>0</v>
      </c>
      <c r="CM339">
        <v>734.62325</v>
      </c>
      <c r="CN339">
        <v>5.000560000000001</v>
      </c>
      <c r="CO339">
        <v>14644.23928571429</v>
      </c>
      <c r="CP339">
        <v>17294.97857142857</v>
      </c>
      <c r="CQ339">
        <v>37.74532142857142</v>
      </c>
      <c r="CR339">
        <v>38.01107142857143</v>
      </c>
      <c r="CS339">
        <v>36.89264285714285</v>
      </c>
      <c r="CT339">
        <v>36.80092857142857</v>
      </c>
      <c r="CU339">
        <v>38.20282142857143</v>
      </c>
      <c r="CV339">
        <v>1955.104285714286</v>
      </c>
      <c r="CW339">
        <v>39.91142857142857</v>
      </c>
      <c r="CX339">
        <v>0</v>
      </c>
      <c r="CY339">
        <v>1664296697.7</v>
      </c>
      <c r="CZ339">
        <v>0</v>
      </c>
      <c r="DA339">
        <v>0</v>
      </c>
      <c r="DB339" t="s">
        <v>356</v>
      </c>
      <c r="DC339">
        <v>1663861122</v>
      </c>
      <c r="DD339">
        <v>1663861125</v>
      </c>
      <c r="DE339">
        <v>0</v>
      </c>
      <c r="DF339">
        <v>-0.287</v>
      </c>
      <c r="DG339">
        <v>-0.004</v>
      </c>
      <c r="DH339">
        <v>3.172</v>
      </c>
      <c r="DI339">
        <v>0.178</v>
      </c>
      <c r="DJ339">
        <v>400</v>
      </c>
      <c r="DK339">
        <v>17</v>
      </c>
      <c r="DL339">
        <v>0.18</v>
      </c>
      <c r="DM339">
        <v>0.07000000000000001</v>
      </c>
      <c r="DN339">
        <v>-55.97194878048781</v>
      </c>
      <c r="DO339">
        <v>-11.28486271776992</v>
      </c>
      <c r="DP339">
        <v>1.115997566463373</v>
      </c>
      <c r="DQ339">
        <v>0</v>
      </c>
      <c r="DR339">
        <v>7.155313658536587</v>
      </c>
      <c r="DS339">
        <v>-0.2880610452961474</v>
      </c>
      <c r="DT339">
        <v>0.02901969951232857</v>
      </c>
      <c r="DU339">
        <v>0</v>
      </c>
      <c r="DV339">
        <v>0</v>
      </c>
      <c r="DW339">
        <v>2</v>
      </c>
      <c r="DX339" t="s">
        <v>357</v>
      </c>
      <c r="DY339">
        <v>2.98108</v>
      </c>
      <c r="DZ339">
        <v>2.72834</v>
      </c>
      <c r="EA339">
        <v>0.100086</v>
      </c>
      <c r="EB339">
        <v>0.109125</v>
      </c>
      <c r="EC339">
        <v>0.0894788</v>
      </c>
      <c r="ED339">
        <v>0.0630568</v>
      </c>
      <c r="EE339">
        <v>27061.2</v>
      </c>
      <c r="EF339">
        <v>26386.2</v>
      </c>
      <c r="EG339">
        <v>30595.2</v>
      </c>
      <c r="EH339">
        <v>29858.7</v>
      </c>
      <c r="EI339">
        <v>38433.1</v>
      </c>
      <c r="EJ339">
        <v>36843.8</v>
      </c>
      <c r="EK339">
        <v>46787.4</v>
      </c>
      <c r="EL339">
        <v>44397.7</v>
      </c>
      <c r="EM339">
        <v>1.89433</v>
      </c>
      <c r="EN339">
        <v>1.8858</v>
      </c>
      <c r="EO339">
        <v>0.0897869</v>
      </c>
      <c r="EP339">
        <v>0</v>
      </c>
      <c r="EQ339">
        <v>23.5115</v>
      </c>
      <c r="ER339">
        <v>999.9</v>
      </c>
      <c r="ES339">
        <v>35.3</v>
      </c>
      <c r="ET339">
        <v>29.8</v>
      </c>
      <c r="EU339">
        <v>16.3217</v>
      </c>
      <c r="EV339">
        <v>63.3955</v>
      </c>
      <c r="EW339">
        <v>24.0946</v>
      </c>
      <c r="EX339">
        <v>1</v>
      </c>
      <c r="EY339">
        <v>-0.133361</v>
      </c>
      <c r="EZ339">
        <v>0.712993</v>
      </c>
      <c r="FA339">
        <v>20.2439</v>
      </c>
      <c r="FB339">
        <v>5.23062</v>
      </c>
      <c r="FC339">
        <v>11.968</v>
      </c>
      <c r="FD339">
        <v>4.9708</v>
      </c>
      <c r="FE339">
        <v>3.28948</v>
      </c>
      <c r="FF339">
        <v>9999</v>
      </c>
      <c r="FG339">
        <v>9999</v>
      </c>
      <c r="FH339">
        <v>9999</v>
      </c>
      <c r="FI339">
        <v>377.9</v>
      </c>
      <c r="FJ339">
        <v>4.97275</v>
      </c>
      <c r="FK339">
        <v>1.87696</v>
      </c>
      <c r="FL339">
        <v>1.875</v>
      </c>
      <c r="FM339">
        <v>1.8779</v>
      </c>
      <c r="FN339">
        <v>1.87461</v>
      </c>
      <c r="FO339">
        <v>1.8782</v>
      </c>
      <c r="FP339">
        <v>1.87531</v>
      </c>
      <c r="FQ339">
        <v>1.87637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3.444</v>
      </c>
      <c r="GF339">
        <v>0.197</v>
      </c>
      <c r="GG339">
        <v>1.777354642861949</v>
      </c>
      <c r="GH339">
        <v>0.004141656873719072</v>
      </c>
      <c r="GI339">
        <v>-1.960372967482991E-06</v>
      </c>
      <c r="GJ339">
        <v>5.42736388890357E-10</v>
      </c>
      <c r="GK339">
        <v>-0.009777689371679627</v>
      </c>
      <c r="GL339">
        <v>0.002273355880072555</v>
      </c>
      <c r="GM339">
        <v>0.000541358641816816</v>
      </c>
      <c r="GN339">
        <v>-1.836191331155658E-06</v>
      </c>
      <c r="GO339">
        <v>-0</v>
      </c>
      <c r="GP339">
        <v>2096</v>
      </c>
      <c r="GQ339">
        <v>1</v>
      </c>
      <c r="GR339">
        <v>23</v>
      </c>
      <c r="GS339">
        <v>7259.3</v>
      </c>
      <c r="GT339">
        <v>7259.3</v>
      </c>
      <c r="GU339">
        <v>1.43066</v>
      </c>
      <c r="GV339">
        <v>2.52686</v>
      </c>
      <c r="GW339">
        <v>1.39893</v>
      </c>
      <c r="GX339">
        <v>2.33521</v>
      </c>
      <c r="GY339">
        <v>1.44897</v>
      </c>
      <c r="GZ339">
        <v>2.47681</v>
      </c>
      <c r="HA339">
        <v>34.5321</v>
      </c>
      <c r="HB339">
        <v>15.0164</v>
      </c>
      <c r="HC339">
        <v>18</v>
      </c>
      <c r="HD339">
        <v>491.711</v>
      </c>
      <c r="HE339">
        <v>457.74</v>
      </c>
      <c r="HF339">
        <v>22.7003</v>
      </c>
      <c r="HG339">
        <v>25.3256</v>
      </c>
      <c r="HH339">
        <v>30</v>
      </c>
      <c r="HI339">
        <v>25.1467</v>
      </c>
      <c r="HJ339">
        <v>25.2183</v>
      </c>
      <c r="HK339">
        <v>28.6494</v>
      </c>
      <c r="HL339">
        <v>30.6283</v>
      </c>
      <c r="HM339">
        <v>24.8117</v>
      </c>
      <c r="HN339">
        <v>22.7106</v>
      </c>
      <c r="HO339">
        <v>593.711</v>
      </c>
      <c r="HP339">
        <v>11.2516</v>
      </c>
      <c r="HQ339">
        <v>101.125</v>
      </c>
      <c r="HR339">
        <v>102.095</v>
      </c>
    </row>
    <row r="340" spans="1:226">
      <c r="A340">
        <v>324</v>
      </c>
      <c r="B340">
        <v>1664296686.5</v>
      </c>
      <c r="C340">
        <v>3579.5</v>
      </c>
      <c r="D340" t="s">
        <v>1010</v>
      </c>
      <c r="E340" t="s">
        <v>1011</v>
      </c>
      <c r="F340">
        <v>5</v>
      </c>
      <c r="G340" t="s">
        <v>353</v>
      </c>
      <c r="H340" t="s">
        <v>941</v>
      </c>
      <c r="I340">
        <v>1664296679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581.9601272222837</v>
      </c>
      <c r="AK340">
        <v>535.0135030303028</v>
      </c>
      <c r="AL340">
        <v>3.307947011961617</v>
      </c>
      <c r="AM340">
        <v>63.51029984429901</v>
      </c>
      <c r="AN340">
        <f>(AP340 - AO340 + BO340*1E3/(8.314*(BQ340+273.15)) * AR340/BN340 * AQ340) * BN340/(100*BB340) * 1000/(1000 - AP340)</f>
        <v>0</v>
      </c>
      <c r="AO340">
        <v>11.16378930958195</v>
      </c>
      <c r="AP340">
        <v>18.24905274725276</v>
      </c>
      <c r="AQ340">
        <v>-1.653482057173133E-05</v>
      </c>
      <c r="AR340">
        <v>96.84908584561637</v>
      </c>
      <c r="AS340">
        <v>2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1664296679</v>
      </c>
      <c r="BH340">
        <v>502.6750740740741</v>
      </c>
      <c r="BI340">
        <v>560.0325185185185</v>
      </c>
      <c r="BJ340">
        <v>18.2576037037037</v>
      </c>
      <c r="BK340">
        <v>11.14507407407408</v>
      </c>
      <c r="BL340">
        <v>499.2513703703705</v>
      </c>
      <c r="BM340">
        <v>18.06056296296296</v>
      </c>
      <c r="BN340">
        <v>500.073</v>
      </c>
      <c r="BO340">
        <v>91.08436666666665</v>
      </c>
      <c r="BP340">
        <v>0.1000215777777778</v>
      </c>
      <c r="BQ340">
        <v>24.96892222222223</v>
      </c>
      <c r="BR340">
        <v>24.98845555555556</v>
      </c>
      <c r="BS340">
        <v>999.9000000000001</v>
      </c>
      <c r="BT340">
        <v>0</v>
      </c>
      <c r="BU340">
        <v>0</v>
      </c>
      <c r="BV340">
        <v>9994.442222222222</v>
      </c>
      <c r="BW340">
        <v>0</v>
      </c>
      <c r="BX340">
        <v>8.445667037037037</v>
      </c>
      <c r="BY340">
        <v>-57.35745185185186</v>
      </c>
      <c r="BZ340">
        <v>512.0233333333333</v>
      </c>
      <c r="CA340">
        <v>566.3447777777777</v>
      </c>
      <c r="CB340">
        <v>7.112521481481481</v>
      </c>
      <c r="CC340">
        <v>560.0325185185185</v>
      </c>
      <c r="CD340">
        <v>11.14507407407408</v>
      </c>
      <c r="CE340">
        <v>1.662983333333333</v>
      </c>
      <c r="CF340">
        <v>1.015142222222222</v>
      </c>
      <c r="CG340">
        <v>14.55513703703703</v>
      </c>
      <c r="CH340">
        <v>7.135525555555554</v>
      </c>
      <c r="CI340">
        <v>1999.983333333333</v>
      </c>
      <c r="CJ340">
        <v>0.9799933333333333</v>
      </c>
      <c r="CK340">
        <v>0.02000652222222222</v>
      </c>
      <c r="CL340">
        <v>0</v>
      </c>
      <c r="CM340">
        <v>735.4677407407406</v>
      </c>
      <c r="CN340">
        <v>5.000560000000001</v>
      </c>
      <c r="CO340">
        <v>14662.37777777778</v>
      </c>
      <c r="CP340">
        <v>17294.6962962963</v>
      </c>
      <c r="CQ340">
        <v>37.71970370370371</v>
      </c>
      <c r="CR340">
        <v>38.02296296296296</v>
      </c>
      <c r="CS340">
        <v>36.89559259259259</v>
      </c>
      <c r="CT340">
        <v>36.81214814814815</v>
      </c>
      <c r="CU340">
        <v>38.20574074074074</v>
      </c>
      <c r="CV340">
        <v>1955.071851851852</v>
      </c>
      <c r="CW340">
        <v>39.91148148148148</v>
      </c>
      <c r="CX340">
        <v>0</v>
      </c>
      <c r="CY340">
        <v>1664296702.5</v>
      </c>
      <c r="CZ340">
        <v>0</v>
      </c>
      <c r="DA340">
        <v>0</v>
      </c>
      <c r="DB340" t="s">
        <v>356</v>
      </c>
      <c r="DC340">
        <v>1663861122</v>
      </c>
      <c r="DD340">
        <v>1663861125</v>
      </c>
      <c r="DE340">
        <v>0</v>
      </c>
      <c r="DF340">
        <v>-0.287</v>
      </c>
      <c r="DG340">
        <v>-0.004</v>
      </c>
      <c r="DH340">
        <v>3.172</v>
      </c>
      <c r="DI340">
        <v>0.178</v>
      </c>
      <c r="DJ340">
        <v>400</v>
      </c>
      <c r="DK340">
        <v>17</v>
      </c>
      <c r="DL340">
        <v>0.18</v>
      </c>
      <c r="DM340">
        <v>0.07000000000000001</v>
      </c>
      <c r="DN340">
        <v>-56.85640731707318</v>
      </c>
      <c r="DO340">
        <v>-9.757841811846626</v>
      </c>
      <c r="DP340">
        <v>0.9664057003926138</v>
      </c>
      <c r="DQ340">
        <v>0</v>
      </c>
      <c r="DR340">
        <v>7.128379268292683</v>
      </c>
      <c r="DS340">
        <v>-0.3255505923344805</v>
      </c>
      <c r="DT340">
        <v>0.03256045876633752</v>
      </c>
      <c r="DU340">
        <v>0</v>
      </c>
      <c r="DV340">
        <v>0</v>
      </c>
      <c r="DW340">
        <v>2</v>
      </c>
      <c r="DX340" t="s">
        <v>357</v>
      </c>
      <c r="DY340">
        <v>2.98102</v>
      </c>
      <c r="DZ340">
        <v>2.72844</v>
      </c>
      <c r="EA340">
        <v>0.102377</v>
      </c>
      <c r="EB340">
        <v>0.111379</v>
      </c>
      <c r="EC340">
        <v>0.0894514</v>
      </c>
      <c r="ED340">
        <v>0.0631902</v>
      </c>
      <c r="EE340">
        <v>26992.6</v>
      </c>
      <c r="EF340">
        <v>26319.4</v>
      </c>
      <c r="EG340">
        <v>30595.6</v>
      </c>
      <c r="EH340">
        <v>29858.7</v>
      </c>
      <c r="EI340">
        <v>38434.7</v>
      </c>
      <c r="EJ340">
        <v>36838.6</v>
      </c>
      <c r="EK340">
        <v>46787.6</v>
      </c>
      <c r="EL340">
        <v>44397.6</v>
      </c>
      <c r="EM340">
        <v>1.89425</v>
      </c>
      <c r="EN340">
        <v>1.88595</v>
      </c>
      <c r="EO340">
        <v>0.0904761</v>
      </c>
      <c r="EP340">
        <v>0</v>
      </c>
      <c r="EQ340">
        <v>23.5041</v>
      </c>
      <c r="ER340">
        <v>999.9</v>
      </c>
      <c r="ES340">
        <v>35.3</v>
      </c>
      <c r="ET340">
        <v>29.8</v>
      </c>
      <c r="EU340">
        <v>16.3213</v>
      </c>
      <c r="EV340">
        <v>63.7355</v>
      </c>
      <c r="EW340">
        <v>23.9824</v>
      </c>
      <c r="EX340">
        <v>1</v>
      </c>
      <c r="EY340">
        <v>-0.133437</v>
      </c>
      <c r="EZ340">
        <v>0.702772</v>
      </c>
      <c r="FA340">
        <v>20.244</v>
      </c>
      <c r="FB340">
        <v>5.23047</v>
      </c>
      <c r="FC340">
        <v>11.968</v>
      </c>
      <c r="FD340">
        <v>4.97065</v>
      </c>
      <c r="FE340">
        <v>3.28948</v>
      </c>
      <c r="FF340">
        <v>9999</v>
      </c>
      <c r="FG340">
        <v>9999</v>
      </c>
      <c r="FH340">
        <v>9999</v>
      </c>
      <c r="FI340">
        <v>377.9</v>
      </c>
      <c r="FJ340">
        <v>4.97274</v>
      </c>
      <c r="FK340">
        <v>1.87696</v>
      </c>
      <c r="FL340">
        <v>1.875</v>
      </c>
      <c r="FM340">
        <v>1.87789</v>
      </c>
      <c r="FN340">
        <v>1.87457</v>
      </c>
      <c r="FO340">
        <v>1.8782</v>
      </c>
      <c r="FP340">
        <v>1.87531</v>
      </c>
      <c r="FQ340">
        <v>1.87638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3.486</v>
      </c>
      <c r="GF340">
        <v>0.1968</v>
      </c>
      <c r="GG340">
        <v>1.777354642861949</v>
      </c>
      <c r="GH340">
        <v>0.004141656873719072</v>
      </c>
      <c r="GI340">
        <v>-1.960372967482991E-06</v>
      </c>
      <c r="GJ340">
        <v>5.42736388890357E-10</v>
      </c>
      <c r="GK340">
        <v>-0.009777689371679627</v>
      </c>
      <c r="GL340">
        <v>0.002273355880072555</v>
      </c>
      <c r="GM340">
        <v>0.000541358641816816</v>
      </c>
      <c r="GN340">
        <v>-1.836191331155658E-06</v>
      </c>
      <c r="GO340">
        <v>-0</v>
      </c>
      <c r="GP340">
        <v>2096</v>
      </c>
      <c r="GQ340">
        <v>1</v>
      </c>
      <c r="GR340">
        <v>23</v>
      </c>
      <c r="GS340">
        <v>7259.4</v>
      </c>
      <c r="GT340">
        <v>7259.4</v>
      </c>
      <c r="GU340">
        <v>1.4624</v>
      </c>
      <c r="GV340">
        <v>2.52808</v>
      </c>
      <c r="GW340">
        <v>1.39893</v>
      </c>
      <c r="GX340">
        <v>2.33521</v>
      </c>
      <c r="GY340">
        <v>1.44897</v>
      </c>
      <c r="GZ340">
        <v>2.49512</v>
      </c>
      <c r="HA340">
        <v>34.5549</v>
      </c>
      <c r="HB340">
        <v>15.0164</v>
      </c>
      <c r="HC340">
        <v>18</v>
      </c>
      <c r="HD340">
        <v>491.671</v>
      </c>
      <c r="HE340">
        <v>457.834</v>
      </c>
      <c r="HF340">
        <v>22.7104</v>
      </c>
      <c r="HG340">
        <v>25.3256</v>
      </c>
      <c r="HH340">
        <v>30</v>
      </c>
      <c r="HI340">
        <v>25.1467</v>
      </c>
      <c r="HJ340">
        <v>25.2183</v>
      </c>
      <c r="HK340">
        <v>29.3495</v>
      </c>
      <c r="HL340">
        <v>30.6283</v>
      </c>
      <c r="HM340">
        <v>24.8117</v>
      </c>
      <c r="HN340">
        <v>22.7154</v>
      </c>
      <c r="HO340">
        <v>607.081</v>
      </c>
      <c r="HP340">
        <v>11.2888</v>
      </c>
      <c r="HQ340">
        <v>101.126</v>
      </c>
      <c r="HR340">
        <v>102.095</v>
      </c>
    </row>
    <row r="341" spans="1:226">
      <c r="A341">
        <v>325</v>
      </c>
      <c r="B341">
        <v>1664296691.5</v>
      </c>
      <c r="C341">
        <v>3584.5</v>
      </c>
      <c r="D341" t="s">
        <v>1012</v>
      </c>
      <c r="E341" t="s">
        <v>1013</v>
      </c>
      <c r="F341">
        <v>5</v>
      </c>
      <c r="G341" t="s">
        <v>353</v>
      </c>
      <c r="H341" t="s">
        <v>941</v>
      </c>
      <c r="I341">
        <v>1664296683.714286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598.9475100069618</v>
      </c>
      <c r="AK341">
        <v>551.4741818181819</v>
      </c>
      <c r="AL341">
        <v>3.304429269219823</v>
      </c>
      <c r="AM341">
        <v>63.51029984429901</v>
      </c>
      <c r="AN341">
        <f>(AP341 - AO341 + BO341*1E3/(8.314*(BQ341+273.15)) * AR341/BN341 * AQ341) * BN341/(100*BB341) * 1000/(1000 - AP341)</f>
        <v>0</v>
      </c>
      <c r="AO341">
        <v>11.19475199676809</v>
      </c>
      <c r="AP341">
        <v>18.24662527472529</v>
      </c>
      <c r="AQ341">
        <v>-7.829897482718443E-05</v>
      </c>
      <c r="AR341">
        <v>96.84908584561637</v>
      </c>
      <c r="AS341">
        <v>2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1664296683.714286</v>
      </c>
      <c r="BH341">
        <v>517.8414285714287</v>
      </c>
      <c r="BI341">
        <v>575.86475</v>
      </c>
      <c r="BJ341">
        <v>18.25274285714286</v>
      </c>
      <c r="BK341">
        <v>11.17040714285714</v>
      </c>
      <c r="BL341">
        <v>514.3787857142856</v>
      </c>
      <c r="BM341">
        <v>18.05578214285714</v>
      </c>
      <c r="BN341">
        <v>500.0801428571429</v>
      </c>
      <c r="BO341">
        <v>91.08548571428571</v>
      </c>
      <c r="BP341">
        <v>0.1000367035714286</v>
      </c>
      <c r="BQ341">
        <v>24.96531428571429</v>
      </c>
      <c r="BR341">
        <v>24.98993571428571</v>
      </c>
      <c r="BS341">
        <v>999.9000000000002</v>
      </c>
      <c r="BT341">
        <v>0</v>
      </c>
      <c r="BU341">
        <v>0</v>
      </c>
      <c r="BV341">
        <v>10003.79071428571</v>
      </c>
      <c r="BW341">
        <v>0</v>
      </c>
      <c r="BX341">
        <v>8.450836428571428</v>
      </c>
      <c r="BY341">
        <v>-58.02338214285714</v>
      </c>
      <c r="BZ341">
        <v>527.4691071428571</v>
      </c>
      <c r="CA341">
        <v>582.3705714285713</v>
      </c>
      <c r="CB341">
        <v>7.0823275</v>
      </c>
      <c r="CC341">
        <v>575.86475</v>
      </c>
      <c r="CD341">
        <v>11.17040714285714</v>
      </c>
      <c r="CE341">
        <v>1.662560357142857</v>
      </c>
      <c r="CF341">
        <v>1.017462142857143</v>
      </c>
      <c r="CG341">
        <v>14.5512</v>
      </c>
      <c r="CH341">
        <v>7.168823928571427</v>
      </c>
      <c r="CI341">
        <v>2000.018571428571</v>
      </c>
      <c r="CJ341">
        <v>0.9799934999999999</v>
      </c>
      <c r="CK341">
        <v>0.02000635</v>
      </c>
      <c r="CL341">
        <v>0</v>
      </c>
      <c r="CM341">
        <v>736.1750357142856</v>
      </c>
      <c r="CN341">
        <v>5.000560000000001</v>
      </c>
      <c r="CO341">
        <v>14677.50714285714</v>
      </c>
      <c r="CP341">
        <v>17294.99285714285</v>
      </c>
      <c r="CQ341">
        <v>37.68282142857142</v>
      </c>
      <c r="CR341">
        <v>38.03764285714285</v>
      </c>
      <c r="CS341">
        <v>36.89035714285713</v>
      </c>
      <c r="CT341">
        <v>36.82324999999999</v>
      </c>
      <c r="CU341">
        <v>38.20949999999999</v>
      </c>
      <c r="CV341">
        <v>1955.106428571429</v>
      </c>
      <c r="CW341">
        <v>39.91214285714285</v>
      </c>
      <c r="CX341">
        <v>0</v>
      </c>
      <c r="CY341">
        <v>1664296707.9</v>
      </c>
      <c r="CZ341">
        <v>0</v>
      </c>
      <c r="DA341">
        <v>0</v>
      </c>
      <c r="DB341" t="s">
        <v>356</v>
      </c>
      <c r="DC341">
        <v>1663861122</v>
      </c>
      <c r="DD341">
        <v>1663861125</v>
      </c>
      <c r="DE341">
        <v>0</v>
      </c>
      <c r="DF341">
        <v>-0.287</v>
      </c>
      <c r="DG341">
        <v>-0.004</v>
      </c>
      <c r="DH341">
        <v>3.172</v>
      </c>
      <c r="DI341">
        <v>0.178</v>
      </c>
      <c r="DJ341">
        <v>400</v>
      </c>
      <c r="DK341">
        <v>17</v>
      </c>
      <c r="DL341">
        <v>0.18</v>
      </c>
      <c r="DM341">
        <v>0.07000000000000001</v>
      </c>
      <c r="DN341">
        <v>-57.585775</v>
      </c>
      <c r="DO341">
        <v>-8.671125703564618</v>
      </c>
      <c r="DP341">
        <v>0.8393076666961885</v>
      </c>
      <c r="DQ341">
        <v>0</v>
      </c>
      <c r="DR341">
        <v>7.099964249999999</v>
      </c>
      <c r="DS341">
        <v>-0.3856409380862984</v>
      </c>
      <c r="DT341">
        <v>0.03747926599384653</v>
      </c>
      <c r="DU341">
        <v>0</v>
      </c>
      <c r="DV341">
        <v>0</v>
      </c>
      <c r="DW341">
        <v>2</v>
      </c>
      <c r="DX341" t="s">
        <v>357</v>
      </c>
      <c r="DY341">
        <v>2.98097</v>
      </c>
      <c r="DZ341">
        <v>2.72852</v>
      </c>
      <c r="EA341">
        <v>0.104636</v>
      </c>
      <c r="EB341">
        <v>0.113614</v>
      </c>
      <c r="EC341">
        <v>0.0894514</v>
      </c>
      <c r="ED341">
        <v>0.06336020000000001</v>
      </c>
      <c r="EE341">
        <v>26924.3</v>
      </c>
      <c r="EF341">
        <v>26253.3</v>
      </c>
      <c r="EG341">
        <v>30595.2</v>
      </c>
      <c r="EH341">
        <v>29858.7</v>
      </c>
      <c r="EI341">
        <v>38434.4</v>
      </c>
      <c r="EJ341">
        <v>36832.4</v>
      </c>
      <c r="EK341">
        <v>46787.1</v>
      </c>
      <c r="EL341">
        <v>44398.1</v>
      </c>
      <c r="EM341">
        <v>1.8943</v>
      </c>
      <c r="EN341">
        <v>1.886</v>
      </c>
      <c r="EO341">
        <v>0.0912808</v>
      </c>
      <c r="EP341">
        <v>0</v>
      </c>
      <c r="EQ341">
        <v>23.4983</v>
      </c>
      <c r="ER341">
        <v>999.9</v>
      </c>
      <c r="ES341">
        <v>35.3</v>
      </c>
      <c r="ET341">
        <v>29.8</v>
      </c>
      <c r="EU341">
        <v>16.3217</v>
      </c>
      <c r="EV341">
        <v>63.7455</v>
      </c>
      <c r="EW341">
        <v>24.383</v>
      </c>
      <c r="EX341">
        <v>1</v>
      </c>
      <c r="EY341">
        <v>-0.13343</v>
      </c>
      <c r="EZ341">
        <v>0.706473</v>
      </c>
      <c r="FA341">
        <v>20.2439</v>
      </c>
      <c r="FB341">
        <v>5.23047</v>
      </c>
      <c r="FC341">
        <v>11.968</v>
      </c>
      <c r="FD341">
        <v>4.97065</v>
      </c>
      <c r="FE341">
        <v>3.28948</v>
      </c>
      <c r="FF341">
        <v>9999</v>
      </c>
      <c r="FG341">
        <v>9999</v>
      </c>
      <c r="FH341">
        <v>9999</v>
      </c>
      <c r="FI341">
        <v>377.9</v>
      </c>
      <c r="FJ341">
        <v>4.97274</v>
      </c>
      <c r="FK341">
        <v>1.87692</v>
      </c>
      <c r="FL341">
        <v>1.875</v>
      </c>
      <c r="FM341">
        <v>1.87785</v>
      </c>
      <c r="FN341">
        <v>1.87457</v>
      </c>
      <c r="FO341">
        <v>1.8782</v>
      </c>
      <c r="FP341">
        <v>1.8753</v>
      </c>
      <c r="FQ341">
        <v>1.87637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3.526</v>
      </c>
      <c r="GF341">
        <v>0.1968</v>
      </c>
      <c r="GG341">
        <v>1.777354642861949</v>
      </c>
      <c r="GH341">
        <v>0.004141656873719072</v>
      </c>
      <c r="GI341">
        <v>-1.960372967482991E-06</v>
      </c>
      <c r="GJ341">
        <v>5.42736388890357E-10</v>
      </c>
      <c r="GK341">
        <v>-0.009777689371679627</v>
      </c>
      <c r="GL341">
        <v>0.002273355880072555</v>
      </c>
      <c r="GM341">
        <v>0.000541358641816816</v>
      </c>
      <c r="GN341">
        <v>-1.836191331155658E-06</v>
      </c>
      <c r="GO341">
        <v>-0</v>
      </c>
      <c r="GP341">
        <v>2096</v>
      </c>
      <c r="GQ341">
        <v>1</v>
      </c>
      <c r="GR341">
        <v>23</v>
      </c>
      <c r="GS341">
        <v>7259.5</v>
      </c>
      <c r="GT341">
        <v>7259.4</v>
      </c>
      <c r="GU341">
        <v>1.49658</v>
      </c>
      <c r="GV341">
        <v>2.52441</v>
      </c>
      <c r="GW341">
        <v>1.39893</v>
      </c>
      <c r="GX341">
        <v>2.33521</v>
      </c>
      <c r="GY341">
        <v>1.44897</v>
      </c>
      <c r="GZ341">
        <v>2.45239</v>
      </c>
      <c r="HA341">
        <v>34.5321</v>
      </c>
      <c r="HB341">
        <v>15.0251</v>
      </c>
      <c r="HC341">
        <v>18</v>
      </c>
      <c r="HD341">
        <v>491.698</v>
      </c>
      <c r="HE341">
        <v>457.866</v>
      </c>
      <c r="HF341">
        <v>22.7163</v>
      </c>
      <c r="HG341">
        <v>25.3247</v>
      </c>
      <c r="HH341">
        <v>30</v>
      </c>
      <c r="HI341">
        <v>25.1467</v>
      </c>
      <c r="HJ341">
        <v>25.2183</v>
      </c>
      <c r="HK341">
        <v>29.9684</v>
      </c>
      <c r="HL341">
        <v>30.3438</v>
      </c>
      <c r="HM341">
        <v>24.8117</v>
      </c>
      <c r="HN341">
        <v>22.7218</v>
      </c>
      <c r="HO341">
        <v>627.116</v>
      </c>
      <c r="HP341">
        <v>11.317</v>
      </c>
      <c r="HQ341">
        <v>101.124</v>
      </c>
      <c r="HR341">
        <v>102.096</v>
      </c>
    </row>
    <row r="342" spans="1:226">
      <c r="A342">
        <v>326</v>
      </c>
      <c r="B342">
        <v>1664296696.5</v>
      </c>
      <c r="C342">
        <v>3589.5</v>
      </c>
      <c r="D342" t="s">
        <v>1014</v>
      </c>
      <c r="E342" t="s">
        <v>1015</v>
      </c>
      <c r="F342">
        <v>5</v>
      </c>
      <c r="G342" t="s">
        <v>353</v>
      </c>
      <c r="H342" t="s">
        <v>941</v>
      </c>
      <c r="I342">
        <v>1664296689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616.038398513316</v>
      </c>
      <c r="AK342">
        <v>568.0520181818179</v>
      </c>
      <c r="AL342">
        <v>3.317069786687712</v>
      </c>
      <c r="AM342">
        <v>63.51029984429901</v>
      </c>
      <c r="AN342">
        <f>(AP342 - AO342 + BO342*1E3/(8.314*(BQ342+273.15)) * AR342/BN342 * AQ342) * BN342/(100*BB342) * 1000/(1000 - AP342)</f>
        <v>0</v>
      </c>
      <c r="AO342">
        <v>11.24392312057893</v>
      </c>
      <c r="AP342">
        <v>18.24925384615385</v>
      </c>
      <c r="AQ342">
        <v>9.830891316924346E-06</v>
      </c>
      <c r="AR342">
        <v>96.84908584561637</v>
      </c>
      <c r="AS342">
        <v>2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1664296689</v>
      </c>
      <c r="BH342">
        <v>534.946</v>
      </c>
      <c r="BI342">
        <v>593.6259259259258</v>
      </c>
      <c r="BJ342">
        <v>18.24887037037037</v>
      </c>
      <c r="BK342">
        <v>11.21035925925926</v>
      </c>
      <c r="BL342">
        <v>531.440037037037</v>
      </c>
      <c r="BM342">
        <v>18.05197407407407</v>
      </c>
      <c r="BN342">
        <v>500.0822222222222</v>
      </c>
      <c r="BO342">
        <v>91.08734074074074</v>
      </c>
      <c r="BP342">
        <v>0.09999837777777779</v>
      </c>
      <c r="BQ342">
        <v>24.96398518518518</v>
      </c>
      <c r="BR342">
        <v>24.99404074074074</v>
      </c>
      <c r="BS342">
        <v>999.9000000000001</v>
      </c>
      <c r="BT342">
        <v>0</v>
      </c>
      <c r="BU342">
        <v>0</v>
      </c>
      <c r="BV342">
        <v>10006.75444444444</v>
      </c>
      <c r="BW342">
        <v>0</v>
      </c>
      <c r="BX342">
        <v>8.451489629629631</v>
      </c>
      <c r="BY342">
        <v>-58.67998148148148</v>
      </c>
      <c r="BZ342">
        <v>544.8895925925925</v>
      </c>
      <c r="CA342">
        <v>600.3567037037037</v>
      </c>
      <c r="CB342">
        <v>7.038498888888888</v>
      </c>
      <c r="CC342">
        <v>593.6259259259258</v>
      </c>
      <c r="CD342">
        <v>11.21035925925926</v>
      </c>
      <c r="CE342">
        <v>1.662240370370371</v>
      </c>
      <c r="CF342">
        <v>1.021122222222222</v>
      </c>
      <c r="CG342">
        <v>14.54822592592593</v>
      </c>
      <c r="CH342">
        <v>7.221233703703704</v>
      </c>
      <c r="CI342">
        <v>2000.017037037037</v>
      </c>
      <c r="CJ342">
        <v>0.9799937777777776</v>
      </c>
      <c r="CK342">
        <v>0.02000606296296296</v>
      </c>
      <c r="CL342">
        <v>0</v>
      </c>
      <c r="CM342">
        <v>736.7978888888888</v>
      </c>
      <c r="CN342">
        <v>5.000560000000001</v>
      </c>
      <c r="CO342">
        <v>14691.95555555555</v>
      </c>
      <c r="CP342">
        <v>17294.98518518519</v>
      </c>
      <c r="CQ342">
        <v>37.77755555555556</v>
      </c>
      <c r="CR342">
        <v>38.04822222222222</v>
      </c>
      <c r="CS342">
        <v>36.88622222222222</v>
      </c>
      <c r="CT342">
        <v>36.82833333333333</v>
      </c>
      <c r="CU342">
        <v>38.22199999999999</v>
      </c>
      <c r="CV342">
        <v>1955.105925925926</v>
      </c>
      <c r="CW342">
        <v>39.9111111111111</v>
      </c>
      <c r="CX342">
        <v>0</v>
      </c>
      <c r="CY342">
        <v>1664296712.7</v>
      </c>
      <c r="CZ342">
        <v>0</v>
      </c>
      <c r="DA342">
        <v>0</v>
      </c>
      <c r="DB342" t="s">
        <v>356</v>
      </c>
      <c r="DC342">
        <v>1663861122</v>
      </c>
      <c r="DD342">
        <v>1663861125</v>
      </c>
      <c r="DE342">
        <v>0</v>
      </c>
      <c r="DF342">
        <v>-0.287</v>
      </c>
      <c r="DG342">
        <v>-0.004</v>
      </c>
      <c r="DH342">
        <v>3.172</v>
      </c>
      <c r="DI342">
        <v>0.178</v>
      </c>
      <c r="DJ342">
        <v>400</v>
      </c>
      <c r="DK342">
        <v>17</v>
      </c>
      <c r="DL342">
        <v>0.18</v>
      </c>
      <c r="DM342">
        <v>0.07000000000000001</v>
      </c>
      <c r="DN342">
        <v>-58.2698675</v>
      </c>
      <c r="DO342">
        <v>-7.487854784240151</v>
      </c>
      <c r="DP342">
        <v>0.7231120962158979</v>
      </c>
      <c r="DQ342">
        <v>0</v>
      </c>
      <c r="DR342">
        <v>7.064075</v>
      </c>
      <c r="DS342">
        <v>-0.4872193621013144</v>
      </c>
      <c r="DT342">
        <v>0.04709366342725952</v>
      </c>
      <c r="DU342">
        <v>0</v>
      </c>
      <c r="DV342">
        <v>0</v>
      </c>
      <c r="DW342">
        <v>2</v>
      </c>
      <c r="DX342" t="s">
        <v>357</v>
      </c>
      <c r="DY342">
        <v>2.9811</v>
      </c>
      <c r="DZ342">
        <v>2.72837</v>
      </c>
      <c r="EA342">
        <v>0.106867</v>
      </c>
      <c r="EB342">
        <v>0.115814</v>
      </c>
      <c r="EC342">
        <v>0.0894605</v>
      </c>
      <c r="ED342">
        <v>0.0635117</v>
      </c>
      <c r="EE342">
        <v>26857.4</v>
      </c>
      <c r="EF342">
        <v>26188.6</v>
      </c>
      <c r="EG342">
        <v>30595.4</v>
      </c>
      <c r="EH342">
        <v>29859.2</v>
      </c>
      <c r="EI342">
        <v>38434.6</v>
      </c>
      <c r="EJ342">
        <v>36826.8</v>
      </c>
      <c r="EK342">
        <v>46787.7</v>
      </c>
      <c r="EL342">
        <v>44398.4</v>
      </c>
      <c r="EM342">
        <v>1.89425</v>
      </c>
      <c r="EN342">
        <v>1.88592</v>
      </c>
      <c r="EO342">
        <v>0.0914857</v>
      </c>
      <c r="EP342">
        <v>0</v>
      </c>
      <c r="EQ342">
        <v>23.494</v>
      </c>
      <c r="ER342">
        <v>999.9</v>
      </c>
      <c r="ES342">
        <v>35.3</v>
      </c>
      <c r="ET342">
        <v>29.8</v>
      </c>
      <c r="EU342">
        <v>16.3215</v>
      </c>
      <c r="EV342">
        <v>62.9755</v>
      </c>
      <c r="EW342">
        <v>24.1466</v>
      </c>
      <c r="EX342">
        <v>1</v>
      </c>
      <c r="EY342">
        <v>-0.133488</v>
      </c>
      <c r="EZ342">
        <v>0.700724</v>
      </c>
      <c r="FA342">
        <v>20.2441</v>
      </c>
      <c r="FB342">
        <v>5.23122</v>
      </c>
      <c r="FC342">
        <v>11.968</v>
      </c>
      <c r="FD342">
        <v>4.971</v>
      </c>
      <c r="FE342">
        <v>3.28965</v>
      </c>
      <c r="FF342">
        <v>9999</v>
      </c>
      <c r="FG342">
        <v>9999</v>
      </c>
      <c r="FH342">
        <v>9999</v>
      </c>
      <c r="FI342">
        <v>377.9</v>
      </c>
      <c r="FJ342">
        <v>4.97275</v>
      </c>
      <c r="FK342">
        <v>1.87688</v>
      </c>
      <c r="FL342">
        <v>1.875</v>
      </c>
      <c r="FM342">
        <v>1.87782</v>
      </c>
      <c r="FN342">
        <v>1.87456</v>
      </c>
      <c r="FO342">
        <v>1.87817</v>
      </c>
      <c r="FP342">
        <v>1.8753</v>
      </c>
      <c r="FQ342">
        <v>1.87637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3.567</v>
      </c>
      <c r="GF342">
        <v>0.1969</v>
      </c>
      <c r="GG342">
        <v>1.777354642861949</v>
      </c>
      <c r="GH342">
        <v>0.004141656873719072</v>
      </c>
      <c r="GI342">
        <v>-1.960372967482991E-06</v>
      </c>
      <c r="GJ342">
        <v>5.42736388890357E-10</v>
      </c>
      <c r="GK342">
        <v>-0.009777689371679627</v>
      </c>
      <c r="GL342">
        <v>0.002273355880072555</v>
      </c>
      <c r="GM342">
        <v>0.000541358641816816</v>
      </c>
      <c r="GN342">
        <v>-1.836191331155658E-06</v>
      </c>
      <c r="GO342">
        <v>-0</v>
      </c>
      <c r="GP342">
        <v>2096</v>
      </c>
      <c r="GQ342">
        <v>1</v>
      </c>
      <c r="GR342">
        <v>23</v>
      </c>
      <c r="GS342">
        <v>7259.6</v>
      </c>
      <c r="GT342">
        <v>7259.5</v>
      </c>
      <c r="GU342">
        <v>1.52832</v>
      </c>
      <c r="GV342">
        <v>2.52319</v>
      </c>
      <c r="GW342">
        <v>1.39893</v>
      </c>
      <c r="GX342">
        <v>2.33521</v>
      </c>
      <c r="GY342">
        <v>1.44897</v>
      </c>
      <c r="GZ342">
        <v>2.46094</v>
      </c>
      <c r="HA342">
        <v>34.5321</v>
      </c>
      <c r="HB342">
        <v>15.0251</v>
      </c>
      <c r="HC342">
        <v>18</v>
      </c>
      <c r="HD342">
        <v>491.67</v>
      </c>
      <c r="HE342">
        <v>457.819</v>
      </c>
      <c r="HF342">
        <v>22.722</v>
      </c>
      <c r="HG342">
        <v>25.3235</v>
      </c>
      <c r="HH342">
        <v>30</v>
      </c>
      <c r="HI342">
        <v>25.1467</v>
      </c>
      <c r="HJ342">
        <v>25.2183</v>
      </c>
      <c r="HK342">
        <v>30.6615</v>
      </c>
      <c r="HL342">
        <v>30.3438</v>
      </c>
      <c r="HM342">
        <v>24.8117</v>
      </c>
      <c r="HN342">
        <v>22.7236</v>
      </c>
      <c r="HO342">
        <v>640.474</v>
      </c>
      <c r="HP342">
        <v>11.343</v>
      </c>
      <c r="HQ342">
        <v>101.126</v>
      </c>
      <c r="HR342">
        <v>102.097</v>
      </c>
    </row>
    <row r="343" spans="1:226">
      <c r="A343">
        <v>327</v>
      </c>
      <c r="B343">
        <v>1664296701.5</v>
      </c>
      <c r="C343">
        <v>3594.5</v>
      </c>
      <c r="D343" t="s">
        <v>1016</v>
      </c>
      <c r="E343" t="s">
        <v>1017</v>
      </c>
      <c r="F343">
        <v>5</v>
      </c>
      <c r="G343" t="s">
        <v>353</v>
      </c>
      <c r="H343" t="s">
        <v>941</v>
      </c>
      <c r="I343">
        <v>1664296693.714286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632.9149579531394</v>
      </c>
      <c r="AK343">
        <v>584.6882242424241</v>
      </c>
      <c r="AL343">
        <v>3.326321347887092</v>
      </c>
      <c r="AM343">
        <v>63.51029984429901</v>
      </c>
      <c r="AN343">
        <f>(AP343 - AO343 + BO343*1E3/(8.314*(BQ343+273.15)) * AR343/BN343 * AQ343) * BN343/(100*BB343) * 1000/(1000 - AP343)</f>
        <v>0</v>
      </c>
      <c r="AO343">
        <v>11.26536470340639</v>
      </c>
      <c r="AP343">
        <v>18.24341978021979</v>
      </c>
      <c r="AQ343">
        <v>-1.349624507937271E-05</v>
      </c>
      <c r="AR343">
        <v>96.84908584561637</v>
      </c>
      <c r="AS343">
        <v>3</v>
      </c>
      <c r="AT343">
        <v>1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1664296693.714286</v>
      </c>
      <c r="BH343">
        <v>550.2645714285715</v>
      </c>
      <c r="BI343">
        <v>609.4489285714287</v>
      </c>
      <c r="BJ343">
        <v>18.24684642857143</v>
      </c>
      <c r="BK343">
        <v>11.24145</v>
      </c>
      <c r="BL343">
        <v>546.7203928571429</v>
      </c>
      <c r="BM343">
        <v>18.04998571428571</v>
      </c>
      <c r="BN343">
        <v>500.0858928571429</v>
      </c>
      <c r="BO343">
        <v>91.09016428571429</v>
      </c>
      <c r="BP343">
        <v>0.09995033214285716</v>
      </c>
      <c r="BQ343">
        <v>24.96344642857143</v>
      </c>
      <c r="BR343">
        <v>24.99446071428572</v>
      </c>
      <c r="BS343">
        <v>999.9000000000002</v>
      </c>
      <c r="BT343">
        <v>0</v>
      </c>
      <c r="BU343">
        <v>0</v>
      </c>
      <c r="BV343">
        <v>10011.045</v>
      </c>
      <c r="BW343">
        <v>0</v>
      </c>
      <c r="BX343">
        <v>8.456451071428571</v>
      </c>
      <c r="BY343">
        <v>-59.18438571428572</v>
      </c>
      <c r="BZ343">
        <v>560.4918214285714</v>
      </c>
      <c r="CA343">
        <v>616.3785</v>
      </c>
      <c r="CB343">
        <v>7.005385357142856</v>
      </c>
      <c r="CC343">
        <v>609.4489285714287</v>
      </c>
      <c r="CD343">
        <v>11.24145</v>
      </c>
      <c r="CE343">
        <v>1.662106785714286</v>
      </c>
      <c r="CF343">
        <v>1.023985714285714</v>
      </c>
      <c r="CG343">
        <v>14.54698214285714</v>
      </c>
      <c r="CH343">
        <v>7.262149642857143</v>
      </c>
      <c r="CI343">
        <v>2000.043928571429</v>
      </c>
      <c r="CJ343">
        <v>0.9799941428571426</v>
      </c>
      <c r="CK343">
        <v>0.02000568571428572</v>
      </c>
      <c r="CL343">
        <v>0</v>
      </c>
      <c r="CM343">
        <v>737.3260714285714</v>
      </c>
      <c r="CN343">
        <v>5.000560000000001</v>
      </c>
      <c r="CO343">
        <v>14702.83214285715</v>
      </c>
      <c r="CP343">
        <v>17295.21785714286</v>
      </c>
      <c r="CQ343">
        <v>37.86810714285714</v>
      </c>
      <c r="CR343">
        <v>38.05314285714285</v>
      </c>
      <c r="CS343">
        <v>36.87914285714286</v>
      </c>
      <c r="CT343">
        <v>36.81875</v>
      </c>
      <c r="CU343">
        <v>38.2185</v>
      </c>
      <c r="CV343">
        <v>1955.133214285714</v>
      </c>
      <c r="CW343">
        <v>39.91071428571428</v>
      </c>
      <c r="CX343">
        <v>0</v>
      </c>
      <c r="CY343">
        <v>1664296717.5</v>
      </c>
      <c r="CZ343">
        <v>0</v>
      </c>
      <c r="DA343">
        <v>0</v>
      </c>
      <c r="DB343" t="s">
        <v>356</v>
      </c>
      <c r="DC343">
        <v>1663861122</v>
      </c>
      <c r="DD343">
        <v>1663861125</v>
      </c>
      <c r="DE343">
        <v>0</v>
      </c>
      <c r="DF343">
        <v>-0.287</v>
      </c>
      <c r="DG343">
        <v>-0.004</v>
      </c>
      <c r="DH343">
        <v>3.172</v>
      </c>
      <c r="DI343">
        <v>0.178</v>
      </c>
      <c r="DJ343">
        <v>400</v>
      </c>
      <c r="DK343">
        <v>17</v>
      </c>
      <c r="DL343">
        <v>0.18</v>
      </c>
      <c r="DM343">
        <v>0.07000000000000001</v>
      </c>
      <c r="DN343">
        <v>-58.8784</v>
      </c>
      <c r="DO343">
        <v>-6.484450871080113</v>
      </c>
      <c r="DP343">
        <v>0.6425834170011534</v>
      </c>
      <c r="DQ343">
        <v>0</v>
      </c>
      <c r="DR343">
        <v>7.026047560975609</v>
      </c>
      <c r="DS343">
        <v>-0.4404698257839737</v>
      </c>
      <c r="DT343">
        <v>0.04397790203297441</v>
      </c>
      <c r="DU343">
        <v>0</v>
      </c>
      <c r="DV343">
        <v>0</v>
      </c>
      <c r="DW343">
        <v>2</v>
      </c>
      <c r="DX343" t="s">
        <v>357</v>
      </c>
      <c r="DY343">
        <v>2.98106</v>
      </c>
      <c r="DZ343">
        <v>2.72821</v>
      </c>
      <c r="EA343">
        <v>0.109084</v>
      </c>
      <c r="EB343">
        <v>0.11801</v>
      </c>
      <c r="EC343">
        <v>0.08944439999999999</v>
      </c>
      <c r="ED343">
        <v>0.0635961</v>
      </c>
      <c r="EE343">
        <v>26791.2</v>
      </c>
      <c r="EF343">
        <v>26123.7</v>
      </c>
      <c r="EG343">
        <v>30595.9</v>
      </c>
      <c r="EH343">
        <v>29859.4</v>
      </c>
      <c r="EI343">
        <v>38435.9</v>
      </c>
      <c r="EJ343">
        <v>36823.3</v>
      </c>
      <c r="EK343">
        <v>46788.1</v>
      </c>
      <c r="EL343">
        <v>44398</v>
      </c>
      <c r="EM343">
        <v>1.8941</v>
      </c>
      <c r="EN343">
        <v>1.88615</v>
      </c>
      <c r="EO343">
        <v>0.0914782</v>
      </c>
      <c r="EP343">
        <v>0</v>
      </c>
      <c r="EQ343">
        <v>23.4897</v>
      </c>
      <c r="ER343">
        <v>999.9</v>
      </c>
      <c r="ES343">
        <v>35.3</v>
      </c>
      <c r="ET343">
        <v>29.8</v>
      </c>
      <c r="EU343">
        <v>16.3211</v>
      </c>
      <c r="EV343">
        <v>63.5855</v>
      </c>
      <c r="EW343">
        <v>23.9984</v>
      </c>
      <c r="EX343">
        <v>1</v>
      </c>
      <c r="EY343">
        <v>-0.133471</v>
      </c>
      <c r="EZ343">
        <v>0.706964</v>
      </c>
      <c r="FA343">
        <v>20.2439</v>
      </c>
      <c r="FB343">
        <v>5.23122</v>
      </c>
      <c r="FC343">
        <v>11.968</v>
      </c>
      <c r="FD343">
        <v>4.97105</v>
      </c>
      <c r="FE343">
        <v>3.28965</v>
      </c>
      <c r="FF343">
        <v>9999</v>
      </c>
      <c r="FG343">
        <v>9999</v>
      </c>
      <c r="FH343">
        <v>9999</v>
      </c>
      <c r="FI343">
        <v>377.9</v>
      </c>
      <c r="FJ343">
        <v>4.97274</v>
      </c>
      <c r="FK343">
        <v>1.87685</v>
      </c>
      <c r="FL343">
        <v>1.875</v>
      </c>
      <c r="FM343">
        <v>1.87778</v>
      </c>
      <c r="FN343">
        <v>1.87454</v>
      </c>
      <c r="FO343">
        <v>1.87817</v>
      </c>
      <c r="FP343">
        <v>1.87527</v>
      </c>
      <c r="FQ343">
        <v>1.87637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3.607</v>
      </c>
      <c r="GF343">
        <v>0.1968</v>
      </c>
      <c r="GG343">
        <v>1.777354642861949</v>
      </c>
      <c r="GH343">
        <v>0.004141656873719072</v>
      </c>
      <c r="GI343">
        <v>-1.960372967482991E-06</v>
      </c>
      <c r="GJ343">
        <v>5.42736388890357E-10</v>
      </c>
      <c r="GK343">
        <v>-0.009777689371679627</v>
      </c>
      <c r="GL343">
        <v>0.002273355880072555</v>
      </c>
      <c r="GM343">
        <v>0.000541358641816816</v>
      </c>
      <c r="GN343">
        <v>-1.836191331155658E-06</v>
      </c>
      <c r="GO343">
        <v>-0</v>
      </c>
      <c r="GP343">
        <v>2096</v>
      </c>
      <c r="GQ343">
        <v>1</v>
      </c>
      <c r="GR343">
        <v>23</v>
      </c>
      <c r="GS343">
        <v>7259.7</v>
      </c>
      <c r="GT343">
        <v>7259.6</v>
      </c>
      <c r="GU343">
        <v>1.56128</v>
      </c>
      <c r="GV343">
        <v>2.53052</v>
      </c>
      <c r="GW343">
        <v>1.39893</v>
      </c>
      <c r="GX343">
        <v>2.33398</v>
      </c>
      <c r="GY343">
        <v>1.44897</v>
      </c>
      <c r="GZ343">
        <v>2.37305</v>
      </c>
      <c r="HA343">
        <v>34.5321</v>
      </c>
      <c r="HB343">
        <v>15.0164</v>
      </c>
      <c r="HC343">
        <v>18</v>
      </c>
      <c r="HD343">
        <v>491.589</v>
      </c>
      <c r="HE343">
        <v>457.96</v>
      </c>
      <c r="HF343">
        <v>22.7246</v>
      </c>
      <c r="HG343">
        <v>25.3235</v>
      </c>
      <c r="HH343">
        <v>30</v>
      </c>
      <c r="HI343">
        <v>25.1467</v>
      </c>
      <c r="HJ343">
        <v>25.2183</v>
      </c>
      <c r="HK343">
        <v>31.2691</v>
      </c>
      <c r="HL343">
        <v>30.0639</v>
      </c>
      <c r="HM343">
        <v>24.8117</v>
      </c>
      <c r="HN343">
        <v>22.7268</v>
      </c>
      <c r="HO343">
        <v>660.509</v>
      </c>
      <c r="HP343">
        <v>11.3778</v>
      </c>
      <c r="HQ343">
        <v>101.127</v>
      </c>
      <c r="HR343">
        <v>102.096</v>
      </c>
    </row>
    <row r="344" spans="1:226">
      <c r="A344">
        <v>328</v>
      </c>
      <c r="B344">
        <v>1664296706.5</v>
      </c>
      <c r="C344">
        <v>3599.5</v>
      </c>
      <c r="D344" t="s">
        <v>1018</v>
      </c>
      <c r="E344" t="s">
        <v>1019</v>
      </c>
      <c r="F344">
        <v>5</v>
      </c>
      <c r="G344" t="s">
        <v>353</v>
      </c>
      <c r="H344" t="s">
        <v>941</v>
      </c>
      <c r="I344">
        <v>1664296699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650.0462909444011</v>
      </c>
      <c r="AK344">
        <v>601.3565212121208</v>
      </c>
      <c r="AL344">
        <v>3.334188114432288</v>
      </c>
      <c r="AM344">
        <v>63.51029984429901</v>
      </c>
      <c r="AN344">
        <f>(AP344 - AO344 + BO344*1E3/(8.314*(BQ344+273.15)) * AR344/BN344 * AQ344) * BN344/(100*BB344) * 1000/(1000 - AP344)</f>
        <v>0</v>
      </c>
      <c r="AO344">
        <v>11.28962022799386</v>
      </c>
      <c r="AP344">
        <v>18.23128901098902</v>
      </c>
      <c r="AQ344">
        <v>-6.006387237482351E-05</v>
      </c>
      <c r="AR344">
        <v>96.84908584561637</v>
      </c>
      <c r="AS344">
        <v>3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1664296699</v>
      </c>
      <c r="BH344">
        <v>567.5028518518518</v>
      </c>
      <c r="BI344">
        <v>627.2268148148148</v>
      </c>
      <c r="BJ344">
        <v>18.24348518518518</v>
      </c>
      <c r="BK344">
        <v>11.27459259259259</v>
      </c>
      <c r="BL344">
        <v>563.9162592592592</v>
      </c>
      <c r="BM344">
        <v>18.0466962962963</v>
      </c>
      <c r="BN344">
        <v>500.079074074074</v>
      </c>
      <c r="BO344">
        <v>91.09265555555557</v>
      </c>
      <c r="BP344">
        <v>0.100038962962963</v>
      </c>
      <c r="BQ344">
        <v>24.96291481481481</v>
      </c>
      <c r="BR344">
        <v>24.99747407407407</v>
      </c>
      <c r="BS344">
        <v>999.9000000000001</v>
      </c>
      <c r="BT344">
        <v>0</v>
      </c>
      <c r="BU344">
        <v>0</v>
      </c>
      <c r="BV344">
        <v>9989.536296296295</v>
      </c>
      <c r="BW344">
        <v>0</v>
      </c>
      <c r="BX344">
        <v>8.454247777777779</v>
      </c>
      <c r="BY344">
        <v>-59.72394444444444</v>
      </c>
      <c r="BZ344">
        <v>578.0484444444444</v>
      </c>
      <c r="CA344">
        <v>634.3795185185185</v>
      </c>
      <c r="CB344">
        <v>6.968885555555556</v>
      </c>
      <c r="CC344">
        <v>627.2268148148148</v>
      </c>
      <c r="CD344">
        <v>11.27459259259259</v>
      </c>
      <c r="CE344">
        <v>1.661846296296296</v>
      </c>
      <c r="CF344">
        <v>1.027032592592593</v>
      </c>
      <c r="CG344">
        <v>14.54455555555556</v>
      </c>
      <c r="CH344">
        <v>7.305601481481482</v>
      </c>
      <c r="CI344">
        <v>2000.038888888889</v>
      </c>
      <c r="CJ344">
        <v>0.9799943333333332</v>
      </c>
      <c r="CK344">
        <v>0.02000548888888889</v>
      </c>
      <c r="CL344">
        <v>0</v>
      </c>
      <c r="CM344">
        <v>737.8081111111112</v>
      </c>
      <c r="CN344">
        <v>5.000560000000001</v>
      </c>
      <c r="CO344">
        <v>14712.44814814815</v>
      </c>
      <c r="CP344">
        <v>17295.18148148148</v>
      </c>
      <c r="CQ344">
        <v>37.79840740740741</v>
      </c>
      <c r="CR344">
        <v>38.05511111111111</v>
      </c>
      <c r="CS344">
        <v>36.89548148148148</v>
      </c>
      <c r="CT344">
        <v>36.83066666666667</v>
      </c>
      <c r="CU344">
        <v>38.23366666666666</v>
      </c>
      <c r="CV344">
        <v>1955.128888888889</v>
      </c>
      <c r="CW344">
        <v>39.91</v>
      </c>
      <c r="CX344">
        <v>0</v>
      </c>
      <c r="CY344">
        <v>1664296722.9</v>
      </c>
      <c r="CZ344">
        <v>0</v>
      </c>
      <c r="DA344">
        <v>0</v>
      </c>
      <c r="DB344" t="s">
        <v>356</v>
      </c>
      <c r="DC344">
        <v>1663861122</v>
      </c>
      <c r="DD344">
        <v>1663861125</v>
      </c>
      <c r="DE344">
        <v>0</v>
      </c>
      <c r="DF344">
        <v>-0.287</v>
      </c>
      <c r="DG344">
        <v>-0.004</v>
      </c>
      <c r="DH344">
        <v>3.172</v>
      </c>
      <c r="DI344">
        <v>0.178</v>
      </c>
      <c r="DJ344">
        <v>400</v>
      </c>
      <c r="DK344">
        <v>17</v>
      </c>
      <c r="DL344">
        <v>0.18</v>
      </c>
      <c r="DM344">
        <v>0.07000000000000001</v>
      </c>
      <c r="DN344">
        <v>-59.41179024390243</v>
      </c>
      <c r="DO344">
        <v>-6.127751916376288</v>
      </c>
      <c r="DP344">
        <v>0.6073309094417598</v>
      </c>
      <c r="DQ344">
        <v>0</v>
      </c>
      <c r="DR344">
        <v>6.990841707317073</v>
      </c>
      <c r="DS344">
        <v>-0.3972735888501625</v>
      </c>
      <c r="DT344">
        <v>0.03974721140103087</v>
      </c>
      <c r="DU344">
        <v>0</v>
      </c>
      <c r="DV344">
        <v>0</v>
      </c>
      <c r="DW344">
        <v>2</v>
      </c>
      <c r="DX344" t="s">
        <v>357</v>
      </c>
      <c r="DY344">
        <v>2.98102</v>
      </c>
      <c r="DZ344">
        <v>2.72826</v>
      </c>
      <c r="EA344">
        <v>0.111267</v>
      </c>
      <c r="EB344">
        <v>0.120139</v>
      </c>
      <c r="EC344">
        <v>0.0893996</v>
      </c>
      <c r="ED344">
        <v>0.0637301</v>
      </c>
      <c r="EE344">
        <v>26725.9</v>
      </c>
      <c r="EF344">
        <v>26060.4</v>
      </c>
      <c r="EG344">
        <v>30596.3</v>
      </c>
      <c r="EH344">
        <v>29859.2</v>
      </c>
      <c r="EI344">
        <v>38438.5</v>
      </c>
      <c r="EJ344">
        <v>36817.8</v>
      </c>
      <c r="EK344">
        <v>46788.8</v>
      </c>
      <c r="EL344">
        <v>44397.5</v>
      </c>
      <c r="EM344">
        <v>1.89405</v>
      </c>
      <c r="EN344">
        <v>1.8864</v>
      </c>
      <c r="EO344">
        <v>0.0928566</v>
      </c>
      <c r="EP344">
        <v>0</v>
      </c>
      <c r="EQ344">
        <v>23.4856</v>
      </c>
      <c r="ER344">
        <v>999.9</v>
      </c>
      <c r="ES344">
        <v>35.2</v>
      </c>
      <c r="ET344">
        <v>29.8</v>
      </c>
      <c r="EU344">
        <v>16.2739</v>
      </c>
      <c r="EV344">
        <v>63.2955</v>
      </c>
      <c r="EW344">
        <v>24.379</v>
      </c>
      <c r="EX344">
        <v>1</v>
      </c>
      <c r="EY344">
        <v>-0.133664</v>
      </c>
      <c r="EZ344">
        <v>0.7018489999999999</v>
      </c>
      <c r="FA344">
        <v>20.2441</v>
      </c>
      <c r="FB344">
        <v>5.23167</v>
      </c>
      <c r="FC344">
        <v>11.968</v>
      </c>
      <c r="FD344">
        <v>4.97085</v>
      </c>
      <c r="FE344">
        <v>3.28965</v>
      </c>
      <c r="FF344">
        <v>9999</v>
      </c>
      <c r="FG344">
        <v>9999</v>
      </c>
      <c r="FH344">
        <v>9999</v>
      </c>
      <c r="FI344">
        <v>377.9</v>
      </c>
      <c r="FJ344">
        <v>4.97274</v>
      </c>
      <c r="FK344">
        <v>1.87687</v>
      </c>
      <c r="FL344">
        <v>1.87498</v>
      </c>
      <c r="FM344">
        <v>1.87779</v>
      </c>
      <c r="FN344">
        <v>1.87454</v>
      </c>
      <c r="FO344">
        <v>1.8781</v>
      </c>
      <c r="FP344">
        <v>1.87528</v>
      </c>
      <c r="FQ344">
        <v>1.87637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3.647</v>
      </c>
      <c r="GF344">
        <v>0.1965</v>
      </c>
      <c r="GG344">
        <v>1.777354642861949</v>
      </c>
      <c r="GH344">
        <v>0.004141656873719072</v>
      </c>
      <c r="GI344">
        <v>-1.960372967482991E-06</v>
      </c>
      <c r="GJ344">
        <v>5.42736388890357E-10</v>
      </c>
      <c r="GK344">
        <v>-0.009777689371679627</v>
      </c>
      <c r="GL344">
        <v>0.002273355880072555</v>
      </c>
      <c r="GM344">
        <v>0.000541358641816816</v>
      </c>
      <c r="GN344">
        <v>-1.836191331155658E-06</v>
      </c>
      <c r="GO344">
        <v>-0</v>
      </c>
      <c r="GP344">
        <v>2096</v>
      </c>
      <c r="GQ344">
        <v>1</v>
      </c>
      <c r="GR344">
        <v>23</v>
      </c>
      <c r="GS344">
        <v>7259.7</v>
      </c>
      <c r="GT344">
        <v>7259.7</v>
      </c>
      <c r="GU344">
        <v>1.59302</v>
      </c>
      <c r="GV344">
        <v>2.52197</v>
      </c>
      <c r="GW344">
        <v>1.39893</v>
      </c>
      <c r="GX344">
        <v>2.33521</v>
      </c>
      <c r="GY344">
        <v>1.44897</v>
      </c>
      <c r="GZ344">
        <v>2.40845</v>
      </c>
      <c r="HA344">
        <v>34.5321</v>
      </c>
      <c r="HB344">
        <v>14.9989</v>
      </c>
      <c r="HC344">
        <v>18</v>
      </c>
      <c r="HD344">
        <v>491.562</v>
      </c>
      <c r="HE344">
        <v>458.117</v>
      </c>
      <c r="HF344">
        <v>22.7268</v>
      </c>
      <c r="HG344">
        <v>25.3214</v>
      </c>
      <c r="HH344">
        <v>30.0001</v>
      </c>
      <c r="HI344">
        <v>25.1467</v>
      </c>
      <c r="HJ344">
        <v>25.2183</v>
      </c>
      <c r="HK344">
        <v>31.9534</v>
      </c>
      <c r="HL344">
        <v>29.7763</v>
      </c>
      <c r="HM344">
        <v>24.4387</v>
      </c>
      <c r="HN344">
        <v>22.7274</v>
      </c>
      <c r="HO344">
        <v>673.87</v>
      </c>
      <c r="HP344">
        <v>11.4234</v>
      </c>
      <c r="HQ344">
        <v>101.128</v>
      </c>
      <c r="HR344">
        <v>102.095</v>
      </c>
    </row>
    <row r="345" spans="1:226">
      <c r="A345">
        <v>329</v>
      </c>
      <c r="B345">
        <v>1664296711.5</v>
      </c>
      <c r="C345">
        <v>3604.5</v>
      </c>
      <c r="D345" t="s">
        <v>1020</v>
      </c>
      <c r="E345" t="s">
        <v>1021</v>
      </c>
      <c r="F345">
        <v>5</v>
      </c>
      <c r="G345" t="s">
        <v>353</v>
      </c>
      <c r="H345" t="s">
        <v>941</v>
      </c>
      <c r="I345">
        <v>1664296703.714286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666.8896510475798</v>
      </c>
      <c r="AK345">
        <v>618.0946666666665</v>
      </c>
      <c r="AL345">
        <v>3.343464426529401</v>
      </c>
      <c r="AM345">
        <v>63.51029984429901</v>
      </c>
      <c r="AN345">
        <f>(AP345 - AO345 + BO345*1E3/(8.314*(BQ345+273.15)) * AR345/BN345 * AQ345) * BN345/(100*BB345) * 1000/(1000 - AP345)</f>
        <v>0</v>
      </c>
      <c r="AO345">
        <v>11.32678984784567</v>
      </c>
      <c r="AP345">
        <v>18.22584065934067</v>
      </c>
      <c r="AQ345">
        <v>-5.386570657939853E-05</v>
      </c>
      <c r="AR345">
        <v>96.84908584561637</v>
      </c>
      <c r="AS345">
        <v>2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1664296703.714286</v>
      </c>
      <c r="BH345">
        <v>582.9284642857144</v>
      </c>
      <c r="BI345">
        <v>642.9858928571429</v>
      </c>
      <c r="BJ345">
        <v>18.23708928571428</v>
      </c>
      <c r="BK345">
        <v>11.299725</v>
      </c>
      <c r="BL345">
        <v>579.3044285714285</v>
      </c>
      <c r="BM345">
        <v>18.04042857142857</v>
      </c>
      <c r="BN345">
        <v>500.0496071428571</v>
      </c>
      <c r="BO345">
        <v>91.09459285714286</v>
      </c>
      <c r="BP345">
        <v>0.09992738928571429</v>
      </c>
      <c r="BQ345">
        <v>24.96165</v>
      </c>
      <c r="BR345">
        <v>25.00263928571428</v>
      </c>
      <c r="BS345">
        <v>999.9000000000002</v>
      </c>
      <c r="BT345">
        <v>0</v>
      </c>
      <c r="BU345">
        <v>0</v>
      </c>
      <c r="BV345">
        <v>9985.132142857143</v>
      </c>
      <c r="BW345">
        <v>0</v>
      </c>
      <c r="BX345">
        <v>8.457485357142856</v>
      </c>
      <c r="BY345">
        <v>-60.057375</v>
      </c>
      <c r="BZ345">
        <v>593.7568214285714</v>
      </c>
      <c r="CA345">
        <v>650.3349285714286</v>
      </c>
      <c r="CB345">
        <v>6.937367500000001</v>
      </c>
      <c r="CC345">
        <v>642.9858928571429</v>
      </c>
      <c r="CD345">
        <v>11.299725</v>
      </c>
      <c r="CE345">
        <v>1.661299642857143</v>
      </c>
      <c r="CF345">
        <v>1.029343214285714</v>
      </c>
      <c r="CG345">
        <v>14.53946428571429</v>
      </c>
      <c r="CH345">
        <v>7.338433571428571</v>
      </c>
      <c r="CI345">
        <v>2000.04</v>
      </c>
      <c r="CJ345">
        <v>0.979994357142857</v>
      </c>
      <c r="CK345">
        <v>0.02000546428571429</v>
      </c>
      <c r="CL345">
        <v>0</v>
      </c>
      <c r="CM345">
        <v>738.1338571428572</v>
      </c>
      <c r="CN345">
        <v>5.000560000000001</v>
      </c>
      <c r="CO345">
        <v>14718.7</v>
      </c>
      <c r="CP345">
        <v>17295.2</v>
      </c>
      <c r="CQ345">
        <v>37.68278571428571</v>
      </c>
      <c r="CR345">
        <v>38.04871428571429</v>
      </c>
      <c r="CS345">
        <v>36.9015</v>
      </c>
      <c r="CT345">
        <v>36.83675</v>
      </c>
      <c r="CU345">
        <v>38.223</v>
      </c>
      <c r="CV345">
        <v>1955.13</v>
      </c>
      <c r="CW345">
        <v>39.91</v>
      </c>
      <c r="CX345">
        <v>0</v>
      </c>
      <c r="CY345">
        <v>1664296728.3</v>
      </c>
      <c r="CZ345">
        <v>0</v>
      </c>
      <c r="DA345">
        <v>0</v>
      </c>
      <c r="DB345" t="s">
        <v>356</v>
      </c>
      <c r="DC345">
        <v>1663861122</v>
      </c>
      <c r="DD345">
        <v>1663861125</v>
      </c>
      <c r="DE345">
        <v>0</v>
      </c>
      <c r="DF345">
        <v>-0.287</v>
      </c>
      <c r="DG345">
        <v>-0.004</v>
      </c>
      <c r="DH345">
        <v>3.172</v>
      </c>
      <c r="DI345">
        <v>0.178</v>
      </c>
      <c r="DJ345">
        <v>400</v>
      </c>
      <c r="DK345">
        <v>17</v>
      </c>
      <c r="DL345">
        <v>0.18</v>
      </c>
      <c r="DM345">
        <v>0.07000000000000001</v>
      </c>
      <c r="DN345">
        <v>-59.7522125</v>
      </c>
      <c r="DO345">
        <v>-5.308409380863002</v>
      </c>
      <c r="DP345">
        <v>0.5186411385474066</v>
      </c>
      <c r="DQ345">
        <v>0</v>
      </c>
      <c r="DR345">
        <v>6.962628</v>
      </c>
      <c r="DS345">
        <v>-0.4058334709193225</v>
      </c>
      <c r="DT345">
        <v>0.03974773447631953</v>
      </c>
      <c r="DU345">
        <v>0</v>
      </c>
      <c r="DV345">
        <v>0</v>
      </c>
      <c r="DW345">
        <v>2</v>
      </c>
      <c r="DX345" t="s">
        <v>357</v>
      </c>
      <c r="DY345">
        <v>2.98041</v>
      </c>
      <c r="DZ345">
        <v>2.72772</v>
      </c>
      <c r="EA345">
        <v>0.113425</v>
      </c>
      <c r="EB345">
        <v>0.122181</v>
      </c>
      <c r="EC345">
        <v>0.08937680000000001</v>
      </c>
      <c r="ED345">
        <v>0.0638363</v>
      </c>
      <c r="EE345">
        <v>26661</v>
      </c>
      <c r="EF345">
        <v>26000.2</v>
      </c>
      <c r="EG345">
        <v>30596.3</v>
      </c>
      <c r="EH345">
        <v>29859.4</v>
      </c>
      <c r="EI345">
        <v>38439.3</v>
      </c>
      <c r="EJ345">
        <v>36813.9</v>
      </c>
      <c r="EK345">
        <v>46788.4</v>
      </c>
      <c r="EL345">
        <v>44397.8</v>
      </c>
      <c r="EM345">
        <v>1.89422</v>
      </c>
      <c r="EN345">
        <v>1.88657</v>
      </c>
      <c r="EO345">
        <v>0.0928752</v>
      </c>
      <c r="EP345">
        <v>0</v>
      </c>
      <c r="EQ345">
        <v>23.4824</v>
      </c>
      <c r="ER345">
        <v>999.9</v>
      </c>
      <c r="ES345">
        <v>35.2</v>
      </c>
      <c r="ET345">
        <v>29.8</v>
      </c>
      <c r="EU345">
        <v>16.2741</v>
      </c>
      <c r="EV345">
        <v>63.5155</v>
      </c>
      <c r="EW345">
        <v>23.9864</v>
      </c>
      <c r="EX345">
        <v>1</v>
      </c>
      <c r="EY345">
        <v>-0.133648</v>
      </c>
      <c r="EZ345">
        <v>0.723486</v>
      </c>
      <c r="FA345">
        <v>20.2431</v>
      </c>
      <c r="FB345">
        <v>5.22732</v>
      </c>
      <c r="FC345">
        <v>11.968</v>
      </c>
      <c r="FD345">
        <v>4.96915</v>
      </c>
      <c r="FE345">
        <v>3.289</v>
      </c>
      <c r="FF345">
        <v>9999</v>
      </c>
      <c r="FG345">
        <v>9999</v>
      </c>
      <c r="FH345">
        <v>9999</v>
      </c>
      <c r="FI345">
        <v>377.9</v>
      </c>
      <c r="FJ345">
        <v>4.97273</v>
      </c>
      <c r="FK345">
        <v>1.87692</v>
      </c>
      <c r="FL345">
        <v>1.875</v>
      </c>
      <c r="FM345">
        <v>1.87784</v>
      </c>
      <c r="FN345">
        <v>1.87455</v>
      </c>
      <c r="FO345">
        <v>1.8782</v>
      </c>
      <c r="FP345">
        <v>1.87531</v>
      </c>
      <c r="FQ345">
        <v>1.87637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3.685</v>
      </c>
      <c r="GF345">
        <v>0.1964</v>
      </c>
      <c r="GG345">
        <v>1.777354642861949</v>
      </c>
      <c r="GH345">
        <v>0.004141656873719072</v>
      </c>
      <c r="GI345">
        <v>-1.960372967482991E-06</v>
      </c>
      <c r="GJ345">
        <v>5.42736388890357E-10</v>
      </c>
      <c r="GK345">
        <v>-0.009777689371679627</v>
      </c>
      <c r="GL345">
        <v>0.002273355880072555</v>
      </c>
      <c r="GM345">
        <v>0.000541358641816816</v>
      </c>
      <c r="GN345">
        <v>-1.836191331155658E-06</v>
      </c>
      <c r="GO345">
        <v>-0</v>
      </c>
      <c r="GP345">
        <v>2096</v>
      </c>
      <c r="GQ345">
        <v>1</v>
      </c>
      <c r="GR345">
        <v>23</v>
      </c>
      <c r="GS345">
        <v>7259.8</v>
      </c>
      <c r="GT345">
        <v>7259.8</v>
      </c>
      <c r="GU345">
        <v>1.6272</v>
      </c>
      <c r="GV345">
        <v>2.53662</v>
      </c>
      <c r="GW345">
        <v>1.39893</v>
      </c>
      <c r="GX345">
        <v>2.33521</v>
      </c>
      <c r="GY345">
        <v>1.44897</v>
      </c>
      <c r="GZ345">
        <v>2.33398</v>
      </c>
      <c r="HA345">
        <v>34.5321</v>
      </c>
      <c r="HB345">
        <v>15.0076</v>
      </c>
      <c r="HC345">
        <v>18</v>
      </c>
      <c r="HD345">
        <v>491.647</v>
      </c>
      <c r="HE345">
        <v>458.227</v>
      </c>
      <c r="HF345">
        <v>22.7275</v>
      </c>
      <c r="HG345">
        <v>25.3214</v>
      </c>
      <c r="HH345">
        <v>30</v>
      </c>
      <c r="HI345">
        <v>25.1453</v>
      </c>
      <c r="HJ345">
        <v>25.2183</v>
      </c>
      <c r="HK345">
        <v>32.5813</v>
      </c>
      <c r="HL345">
        <v>29.4623</v>
      </c>
      <c r="HM345">
        <v>24.4387</v>
      </c>
      <c r="HN345">
        <v>22.6796</v>
      </c>
      <c r="HO345">
        <v>693.9059999999999</v>
      </c>
      <c r="HP345">
        <v>11.4687</v>
      </c>
      <c r="HQ345">
        <v>101.128</v>
      </c>
      <c r="HR345">
        <v>102.096</v>
      </c>
    </row>
    <row r="346" spans="1:226">
      <c r="A346">
        <v>330</v>
      </c>
      <c r="B346">
        <v>1664296716.5</v>
      </c>
      <c r="C346">
        <v>3609.5</v>
      </c>
      <c r="D346" t="s">
        <v>1022</v>
      </c>
      <c r="E346" t="s">
        <v>1023</v>
      </c>
      <c r="F346">
        <v>5</v>
      </c>
      <c r="G346" t="s">
        <v>353</v>
      </c>
      <c r="H346" t="s">
        <v>941</v>
      </c>
      <c r="I346">
        <v>1664296709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682.8176242552332</v>
      </c>
      <c r="AK346">
        <v>634.3953272727268</v>
      </c>
      <c r="AL346">
        <v>3.244338365317526</v>
      </c>
      <c r="AM346">
        <v>63.51029984429901</v>
      </c>
      <c r="AN346">
        <f>(AP346 - AO346 + BO346*1E3/(8.314*(BQ346+273.15)) * AR346/BN346 * AQ346) * BN346/(100*BB346) * 1000/(1000 - AP346)</f>
        <v>0</v>
      </c>
      <c r="AO346">
        <v>11.34665965090714</v>
      </c>
      <c r="AP346">
        <v>18.20931758241759</v>
      </c>
      <c r="AQ346">
        <v>-7.452872581026931E-05</v>
      </c>
      <c r="AR346">
        <v>96.84908584561637</v>
      </c>
      <c r="AS346">
        <v>3</v>
      </c>
      <c r="AT346">
        <v>1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1664296709</v>
      </c>
      <c r="BH346">
        <v>600.1858518518519</v>
      </c>
      <c r="BI346">
        <v>660.4504074074074</v>
      </c>
      <c r="BJ346">
        <v>18.22650740740741</v>
      </c>
      <c r="BK346">
        <v>11.3308</v>
      </c>
      <c r="BL346">
        <v>596.5204814814815</v>
      </c>
      <c r="BM346">
        <v>18.03006296296296</v>
      </c>
      <c r="BN346">
        <v>500.0435925925926</v>
      </c>
      <c r="BO346">
        <v>91.09574814814816</v>
      </c>
      <c r="BP346">
        <v>0.09998334444444443</v>
      </c>
      <c r="BQ346">
        <v>24.95982222222223</v>
      </c>
      <c r="BR346">
        <v>25.00792592592592</v>
      </c>
      <c r="BS346">
        <v>999.9000000000001</v>
      </c>
      <c r="BT346">
        <v>0</v>
      </c>
      <c r="BU346">
        <v>0</v>
      </c>
      <c r="BV346">
        <v>9983.427037037038</v>
      </c>
      <c r="BW346">
        <v>0</v>
      </c>
      <c r="BX346">
        <v>8.464667037037039</v>
      </c>
      <c r="BY346">
        <v>-60.26450740740741</v>
      </c>
      <c r="BZ346">
        <v>611.3281111111111</v>
      </c>
      <c r="CA346">
        <v>668.0198888888888</v>
      </c>
      <c r="CB346">
        <v>6.89570888888889</v>
      </c>
      <c r="CC346">
        <v>660.4504074074074</v>
      </c>
      <c r="CD346">
        <v>11.3308</v>
      </c>
      <c r="CE346">
        <v>1.660357037037037</v>
      </c>
      <c r="CF346">
        <v>1.032188148148148</v>
      </c>
      <c r="CG346">
        <v>14.53067407407408</v>
      </c>
      <c r="CH346">
        <v>7.378775925925926</v>
      </c>
      <c r="CI346">
        <v>2000.024814814815</v>
      </c>
      <c r="CJ346">
        <v>0.979994222222222</v>
      </c>
      <c r="CK346">
        <v>0.02000560370370371</v>
      </c>
      <c r="CL346">
        <v>0</v>
      </c>
      <c r="CM346">
        <v>738.3411851851851</v>
      </c>
      <c r="CN346">
        <v>5.000560000000001</v>
      </c>
      <c r="CO346">
        <v>14723.26296296296</v>
      </c>
      <c r="CP346">
        <v>17295.07407407407</v>
      </c>
      <c r="CQ346">
        <v>37.43718518518519</v>
      </c>
      <c r="CR346">
        <v>38.04822222222222</v>
      </c>
      <c r="CS346">
        <v>36.93492592592592</v>
      </c>
      <c r="CT346">
        <v>36.85866666666666</v>
      </c>
      <c r="CU346">
        <v>38.23133333333333</v>
      </c>
      <c r="CV346">
        <v>1955.114814814815</v>
      </c>
      <c r="CW346">
        <v>39.91</v>
      </c>
      <c r="CX346">
        <v>0</v>
      </c>
      <c r="CY346">
        <v>1664296732.5</v>
      </c>
      <c r="CZ346">
        <v>0</v>
      </c>
      <c r="DA346">
        <v>0</v>
      </c>
      <c r="DB346" t="s">
        <v>356</v>
      </c>
      <c r="DC346">
        <v>1663861122</v>
      </c>
      <c r="DD346">
        <v>1663861125</v>
      </c>
      <c r="DE346">
        <v>0</v>
      </c>
      <c r="DF346">
        <v>-0.287</v>
      </c>
      <c r="DG346">
        <v>-0.004</v>
      </c>
      <c r="DH346">
        <v>3.172</v>
      </c>
      <c r="DI346">
        <v>0.178</v>
      </c>
      <c r="DJ346">
        <v>400</v>
      </c>
      <c r="DK346">
        <v>17</v>
      </c>
      <c r="DL346">
        <v>0.18</v>
      </c>
      <c r="DM346">
        <v>0.07000000000000001</v>
      </c>
      <c r="DN346">
        <v>-60.01270975609757</v>
      </c>
      <c r="DO346">
        <v>-2.398676655052382</v>
      </c>
      <c r="DP346">
        <v>0.3485760635785826</v>
      </c>
      <c r="DQ346">
        <v>0</v>
      </c>
      <c r="DR346">
        <v>6.926608536585366</v>
      </c>
      <c r="DS346">
        <v>-0.4476518466898955</v>
      </c>
      <c r="DT346">
        <v>0.04451542991253073</v>
      </c>
      <c r="DU346">
        <v>0</v>
      </c>
      <c r="DV346">
        <v>0</v>
      </c>
      <c r="DW346">
        <v>2</v>
      </c>
      <c r="DX346" t="s">
        <v>357</v>
      </c>
      <c r="DY346">
        <v>2.9811</v>
      </c>
      <c r="DZ346">
        <v>2.72868</v>
      </c>
      <c r="EA346">
        <v>0.115513</v>
      </c>
      <c r="EB346">
        <v>0.124352</v>
      </c>
      <c r="EC346">
        <v>0.0893245</v>
      </c>
      <c r="ED346">
        <v>0.06405810000000001</v>
      </c>
      <c r="EE346">
        <v>26598.1</v>
      </c>
      <c r="EF346">
        <v>25935.9</v>
      </c>
      <c r="EG346">
        <v>30596.2</v>
      </c>
      <c r="EH346">
        <v>29859.4</v>
      </c>
      <c r="EI346">
        <v>38441.8</v>
      </c>
      <c r="EJ346">
        <v>36805.8</v>
      </c>
      <c r="EK346">
        <v>46788.5</v>
      </c>
      <c r="EL346">
        <v>44398.6</v>
      </c>
      <c r="EM346">
        <v>1.89412</v>
      </c>
      <c r="EN346">
        <v>1.88665</v>
      </c>
      <c r="EO346">
        <v>0.0932105</v>
      </c>
      <c r="EP346">
        <v>0</v>
      </c>
      <c r="EQ346">
        <v>23.4787</v>
      </c>
      <c r="ER346">
        <v>999.9</v>
      </c>
      <c r="ES346">
        <v>35.2</v>
      </c>
      <c r="ET346">
        <v>29.8</v>
      </c>
      <c r="EU346">
        <v>16.2752</v>
      </c>
      <c r="EV346">
        <v>63.8255</v>
      </c>
      <c r="EW346">
        <v>24.4431</v>
      </c>
      <c r="EX346">
        <v>1</v>
      </c>
      <c r="EY346">
        <v>-0.132624</v>
      </c>
      <c r="EZ346">
        <v>0.864654</v>
      </c>
      <c r="FA346">
        <v>20.243</v>
      </c>
      <c r="FB346">
        <v>5.22972</v>
      </c>
      <c r="FC346">
        <v>11.968</v>
      </c>
      <c r="FD346">
        <v>4.97025</v>
      </c>
      <c r="FE346">
        <v>3.28938</v>
      </c>
      <c r="FF346">
        <v>9999</v>
      </c>
      <c r="FG346">
        <v>9999</v>
      </c>
      <c r="FH346">
        <v>9999</v>
      </c>
      <c r="FI346">
        <v>377.9</v>
      </c>
      <c r="FJ346">
        <v>4.97272</v>
      </c>
      <c r="FK346">
        <v>1.87689</v>
      </c>
      <c r="FL346">
        <v>1.87501</v>
      </c>
      <c r="FM346">
        <v>1.87781</v>
      </c>
      <c r="FN346">
        <v>1.87458</v>
      </c>
      <c r="FO346">
        <v>1.87817</v>
      </c>
      <c r="FP346">
        <v>1.87528</v>
      </c>
      <c r="FQ346">
        <v>1.87637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3.723</v>
      </c>
      <c r="GF346">
        <v>0.196</v>
      </c>
      <c r="GG346">
        <v>1.777354642861949</v>
      </c>
      <c r="GH346">
        <v>0.004141656873719072</v>
      </c>
      <c r="GI346">
        <v>-1.960372967482991E-06</v>
      </c>
      <c r="GJ346">
        <v>5.42736388890357E-10</v>
      </c>
      <c r="GK346">
        <v>-0.009777689371679627</v>
      </c>
      <c r="GL346">
        <v>0.002273355880072555</v>
      </c>
      <c r="GM346">
        <v>0.000541358641816816</v>
      </c>
      <c r="GN346">
        <v>-1.836191331155658E-06</v>
      </c>
      <c r="GO346">
        <v>-0</v>
      </c>
      <c r="GP346">
        <v>2096</v>
      </c>
      <c r="GQ346">
        <v>1</v>
      </c>
      <c r="GR346">
        <v>23</v>
      </c>
      <c r="GS346">
        <v>7259.9</v>
      </c>
      <c r="GT346">
        <v>7259.9</v>
      </c>
      <c r="GU346">
        <v>1.65894</v>
      </c>
      <c r="GV346">
        <v>2.53296</v>
      </c>
      <c r="GW346">
        <v>1.39893</v>
      </c>
      <c r="GX346">
        <v>2.33521</v>
      </c>
      <c r="GY346">
        <v>1.44897</v>
      </c>
      <c r="GZ346">
        <v>2.34863</v>
      </c>
      <c r="HA346">
        <v>34.5321</v>
      </c>
      <c r="HB346">
        <v>14.9901</v>
      </c>
      <c r="HC346">
        <v>18</v>
      </c>
      <c r="HD346">
        <v>491.588</v>
      </c>
      <c r="HE346">
        <v>458.274</v>
      </c>
      <c r="HF346">
        <v>22.6921</v>
      </c>
      <c r="HG346">
        <v>25.3208</v>
      </c>
      <c r="HH346">
        <v>30.0008</v>
      </c>
      <c r="HI346">
        <v>25.1446</v>
      </c>
      <c r="HJ346">
        <v>25.2183</v>
      </c>
      <c r="HK346">
        <v>33.2632</v>
      </c>
      <c r="HL346">
        <v>29.145</v>
      </c>
      <c r="HM346">
        <v>24.4387</v>
      </c>
      <c r="HN346">
        <v>22.6697</v>
      </c>
      <c r="HO346">
        <v>707.263</v>
      </c>
      <c r="HP346">
        <v>11.5141</v>
      </c>
      <c r="HQ346">
        <v>101.128</v>
      </c>
      <c r="HR346">
        <v>102.097</v>
      </c>
    </row>
    <row r="347" spans="1:226">
      <c r="A347">
        <v>331</v>
      </c>
      <c r="B347">
        <v>1664296721.5</v>
      </c>
      <c r="C347">
        <v>3614.5</v>
      </c>
      <c r="D347" t="s">
        <v>1024</v>
      </c>
      <c r="E347" t="s">
        <v>1025</v>
      </c>
      <c r="F347">
        <v>5</v>
      </c>
      <c r="G347" t="s">
        <v>353</v>
      </c>
      <c r="H347" t="s">
        <v>941</v>
      </c>
      <c r="I347">
        <v>1664296713.714286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701.6381923359182</v>
      </c>
      <c r="AK347">
        <v>651.9227030303031</v>
      </c>
      <c r="AL347">
        <v>3.521981289387303</v>
      </c>
      <c r="AM347">
        <v>63.51029984429901</v>
      </c>
      <c r="AN347">
        <f>(AP347 - AO347 + BO347*1E3/(8.314*(BQ347+273.15)) * AR347/BN347 * AQ347) * BN347/(100*BB347) * 1000/(1000 - AP347)</f>
        <v>0</v>
      </c>
      <c r="AO347">
        <v>11.41141982760005</v>
      </c>
      <c r="AP347">
        <v>18.20857912087912</v>
      </c>
      <c r="AQ347">
        <v>-2.971160938612432E-05</v>
      </c>
      <c r="AR347">
        <v>96.84908584561637</v>
      </c>
      <c r="AS347">
        <v>2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1664296713.714286</v>
      </c>
      <c r="BH347">
        <v>615.6845000000001</v>
      </c>
      <c r="BI347">
        <v>676.4350357142858</v>
      </c>
      <c r="BJ347">
        <v>18.21765714285714</v>
      </c>
      <c r="BK347">
        <v>11.37148571428571</v>
      </c>
      <c r="BL347">
        <v>611.9825357142856</v>
      </c>
      <c r="BM347">
        <v>18.02138928571429</v>
      </c>
      <c r="BN347">
        <v>500.05675</v>
      </c>
      <c r="BO347">
        <v>91.09465357142855</v>
      </c>
      <c r="BP347">
        <v>0.09995699642857141</v>
      </c>
      <c r="BQ347">
        <v>24.95921071428572</v>
      </c>
      <c r="BR347">
        <v>25.01209642857143</v>
      </c>
      <c r="BS347">
        <v>999.9000000000002</v>
      </c>
      <c r="BT347">
        <v>0</v>
      </c>
      <c r="BU347">
        <v>0</v>
      </c>
      <c r="BV347">
        <v>9996.004642857142</v>
      </c>
      <c r="BW347">
        <v>0</v>
      </c>
      <c r="BX347">
        <v>8.472261071428571</v>
      </c>
      <c r="BY347">
        <v>-60.75056071428571</v>
      </c>
      <c r="BZ347">
        <v>627.10875</v>
      </c>
      <c r="CA347">
        <v>684.2161071428571</v>
      </c>
      <c r="CB347">
        <v>6.84617142857143</v>
      </c>
      <c r="CC347">
        <v>676.4350357142858</v>
      </c>
      <c r="CD347">
        <v>11.37148571428571</v>
      </c>
      <c r="CE347">
        <v>1.659530714285714</v>
      </c>
      <c r="CF347">
        <v>1.035882142857143</v>
      </c>
      <c r="CG347">
        <v>14.522975</v>
      </c>
      <c r="CH347">
        <v>7.430984642857143</v>
      </c>
      <c r="CI347">
        <v>2000.0025</v>
      </c>
      <c r="CJ347">
        <v>0.9799941428571426</v>
      </c>
      <c r="CK347">
        <v>0.02000568571428572</v>
      </c>
      <c r="CL347">
        <v>0</v>
      </c>
      <c r="CM347">
        <v>738.3809642857142</v>
      </c>
      <c r="CN347">
        <v>5.000560000000001</v>
      </c>
      <c r="CO347">
        <v>14724.65357142857</v>
      </c>
      <c r="CP347">
        <v>17294.88571428571</v>
      </c>
      <c r="CQ347">
        <v>37.36582142857143</v>
      </c>
      <c r="CR347">
        <v>38.04207142857143</v>
      </c>
      <c r="CS347">
        <v>36.95735714285714</v>
      </c>
      <c r="CT347">
        <v>36.86592857142857</v>
      </c>
      <c r="CU347">
        <v>38.2275</v>
      </c>
      <c r="CV347">
        <v>1955.0925</v>
      </c>
      <c r="CW347">
        <v>39.91</v>
      </c>
      <c r="CX347">
        <v>0</v>
      </c>
      <c r="CY347">
        <v>1664296737.9</v>
      </c>
      <c r="CZ347">
        <v>0</v>
      </c>
      <c r="DA347">
        <v>0</v>
      </c>
      <c r="DB347" t="s">
        <v>356</v>
      </c>
      <c r="DC347">
        <v>1663861122</v>
      </c>
      <c r="DD347">
        <v>1663861125</v>
      </c>
      <c r="DE347">
        <v>0</v>
      </c>
      <c r="DF347">
        <v>-0.287</v>
      </c>
      <c r="DG347">
        <v>-0.004</v>
      </c>
      <c r="DH347">
        <v>3.172</v>
      </c>
      <c r="DI347">
        <v>0.178</v>
      </c>
      <c r="DJ347">
        <v>400</v>
      </c>
      <c r="DK347">
        <v>17</v>
      </c>
      <c r="DL347">
        <v>0.18</v>
      </c>
      <c r="DM347">
        <v>0.07000000000000001</v>
      </c>
      <c r="DN347">
        <v>-60.60007560975609</v>
      </c>
      <c r="DO347">
        <v>-5.08127665505223</v>
      </c>
      <c r="DP347">
        <v>0.672163307966039</v>
      </c>
      <c r="DQ347">
        <v>0</v>
      </c>
      <c r="DR347">
        <v>6.872141463414634</v>
      </c>
      <c r="DS347">
        <v>-0.5976982578397162</v>
      </c>
      <c r="DT347">
        <v>0.05965421521552664</v>
      </c>
      <c r="DU347">
        <v>0</v>
      </c>
      <c r="DV347">
        <v>0</v>
      </c>
      <c r="DW347">
        <v>2</v>
      </c>
      <c r="DX347" t="s">
        <v>357</v>
      </c>
      <c r="DY347">
        <v>2.98096</v>
      </c>
      <c r="DZ347">
        <v>2.7283</v>
      </c>
      <c r="EA347">
        <v>0.117706</v>
      </c>
      <c r="EB347">
        <v>0.126434</v>
      </c>
      <c r="EC347">
        <v>0.0893118</v>
      </c>
      <c r="ED347">
        <v>0.0642557</v>
      </c>
      <c r="EE347">
        <v>26531.9</v>
      </c>
      <c r="EF347">
        <v>25874.4</v>
      </c>
      <c r="EG347">
        <v>30595.8</v>
      </c>
      <c r="EH347">
        <v>29859.6</v>
      </c>
      <c r="EI347">
        <v>38442.3</v>
      </c>
      <c r="EJ347">
        <v>36798.3</v>
      </c>
      <c r="EK347">
        <v>46788.3</v>
      </c>
      <c r="EL347">
        <v>44398.8</v>
      </c>
      <c r="EM347">
        <v>1.89425</v>
      </c>
      <c r="EN347">
        <v>1.8868</v>
      </c>
      <c r="EO347">
        <v>0.09372460000000001</v>
      </c>
      <c r="EP347">
        <v>0</v>
      </c>
      <c r="EQ347">
        <v>23.4754</v>
      </c>
      <c r="ER347">
        <v>999.9</v>
      </c>
      <c r="ES347">
        <v>35.2</v>
      </c>
      <c r="ET347">
        <v>29.8</v>
      </c>
      <c r="EU347">
        <v>16.2767</v>
      </c>
      <c r="EV347">
        <v>63.7155</v>
      </c>
      <c r="EW347">
        <v>24.2829</v>
      </c>
      <c r="EX347">
        <v>1</v>
      </c>
      <c r="EY347">
        <v>-0.132622</v>
      </c>
      <c r="EZ347">
        <v>0.820275</v>
      </c>
      <c r="FA347">
        <v>20.2433</v>
      </c>
      <c r="FB347">
        <v>5.23032</v>
      </c>
      <c r="FC347">
        <v>11.968</v>
      </c>
      <c r="FD347">
        <v>4.9707</v>
      </c>
      <c r="FE347">
        <v>3.2895</v>
      </c>
      <c r="FF347">
        <v>9999</v>
      </c>
      <c r="FG347">
        <v>9999</v>
      </c>
      <c r="FH347">
        <v>9999</v>
      </c>
      <c r="FI347">
        <v>377.9</v>
      </c>
      <c r="FJ347">
        <v>4.97272</v>
      </c>
      <c r="FK347">
        <v>1.87686</v>
      </c>
      <c r="FL347">
        <v>1.875</v>
      </c>
      <c r="FM347">
        <v>1.87777</v>
      </c>
      <c r="FN347">
        <v>1.87454</v>
      </c>
      <c r="FO347">
        <v>1.87817</v>
      </c>
      <c r="FP347">
        <v>1.87527</v>
      </c>
      <c r="FQ347">
        <v>1.87638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3.763</v>
      </c>
      <c r="GF347">
        <v>0.196</v>
      </c>
      <c r="GG347">
        <v>1.777354642861949</v>
      </c>
      <c r="GH347">
        <v>0.004141656873719072</v>
      </c>
      <c r="GI347">
        <v>-1.960372967482991E-06</v>
      </c>
      <c r="GJ347">
        <v>5.42736388890357E-10</v>
      </c>
      <c r="GK347">
        <v>-0.009777689371679627</v>
      </c>
      <c r="GL347">
        <v>0.002273355880072555</v>
      </c>
      <c r="GM347">
        <v>0.000541358641816816</v>
      </c>
      <c r="GN347">
        <v>-1.836191331155658E-06</v>
      </c>
      <c r="GO347">
        <v>-0</v>
      </c>
      <c r="GP347">
        <v>2096</v>
      </c>
      <c r="GQ347">
        <v>1</v>
      </c>
      <c r="GR347">
        <v>23</v>
      </c>
      <c r="GS347">
        <v>7260</v>
      </c>
      <c r="GT347">
        <v>7259.9</v>
      </c>
      <c r="GU347">
        <v>1.69067</v>
      </c>
      <c r="GV347">
        <v>2.53662</v>
      </c>
      <c r="GW347">
        <v>1.39893</v>
      </c>
      <c r="GX347">
        <v>2.33521</v>
      </c>
      <c r="GY347">
        <v>1.44897</v>
      </c>
      <c r="GZ347">
        <v>2.40723</v>
      </c>
      <c r="HA347">
        <v>34.5321</v>
      </c>
      <c r="HB347">
        <v>15.0076</v>
      </c>
      <c r="HC347">
        <v>18</v>
      </c>
      <c r="HD347">
        <v>491.656</v>
      </c>
      <c r="HE347">
        <v>458.368</v>
      </c>
      <c r="HF347">
        <v>22.6677</v>
      </c>
      <c r="HG347">
        <v>25.3192</v>
      </c>
      <c r="HH347">
        <v>30.0003</v>
      </c>
      <c r="HI347">
        <v>25.1446</v>
      </c>
      <c r="HJ347">
        <v>25.2183</v>
      </c>
      <c r="HK347">
        <v>33.8467</v>
      </c>
      <c r="HL347">
        <v>28.5684</v>
      </c>
      <c r="HM347">
        <v>24.4387</v>
      </c>
      <c r="HN347">
        <v>22.6574</v>
      </c>
      <c r="HO347">
        <v>727.299</v>
      </c>
      <c r="HP347">
        <v>11.5606</v>
      </c>
      <c r="HQ347">
        <v>101.127</v>
      </c>
      <c r="HR347">
        <v>102.098</v>
      </c>
    </row>
    <row r="348" spans="1:226">
      <c r="A348">
        <v>332</v>
      </c>
      <c r="B348">
        <v>1664296726.5</v>
      </c>
      <c r="C348">
        <v>3619.5</v>
      </c>
      <c r="D348" t="s">
        <v>1026</v>
      </c>
      <c r="E348" t="s">
        <v>1027</v>
      </c>
      <c r="F348">
        <v>5</v>
      </c>
      <c r="G348" t="s">
        <v>353</v>
      </c>
      <c r="H348" t="s">
        <v>941</v>
      </c>
      <c r="I348">
        <v>1664296719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717.9559691223786</v>
      </c>
      <c r="AK348">
        <v>668.8913393939391</v>
      </c>
      <c r="AL348">
        <v>3.382045616038007</v>
      </c>
      <c r="AM348">
        <v>63.51029984429901</v>
      </c>
      <c r="AN348">
        <f>(AP348 - AO348 + BO348*1E3/(8.314*(BQ348+273.15)) * AR348/BN348 * AQ348) * BN348/(100*BB348) * 1000/(1000 - AP348)</f>
        <v>0</v>
      </c>
      <c r="AO348">
        <v>11.44759796535943</v>
      </c>
      <c r="AP348">
        <v>18.19955054945056</v>
      </c>
      <c r="AQ348">
        <v>-4.591283660260965E-05</v>
      </c>
      <c r="AR348">
        <v>96.84908584561637</v>
      </c>
      <c r="AS348">
        <v>3</v>
      </c>
      <c r="AT348">
        <v>1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1664296719</v>
      </c>
      <c r="BH348">
        <v>633.2297037037038</v>
      </c>
      <c r="BI348">
        <v>694.223888888889</v>
      </c>
      <c r="BJ348">
        <v>18.20871851851852</v>
      </c>
      <c r="BK348">
        <v>11.41749259259259</v>
      </c>
      <c r="BL348">
        <v>629.4868888888889</v>
      </c>
      <c r="BM348">
        <v>18.01262962962963</v>
      </c>
      <c r="BN348">
        <v>500.0862222222222</v>
      </c>
      <c r="BO348">
        <v>91.09330740740742</v>
      </c>
      <c r="BP348">
        <v>0.1000984</v>
      </c>
      <c r="BQ348">
        <v>24.95817037037037</v>
      </c>
      <c r="BR348">
        <v>25.01338518518519</v>
      </c>
      <c r="BS348">
        <v>999.9000000000001</v>
      </c>
      <c r="BT348">
        <v>0</v>
      </c>
      <c r="BU348">
        <v>0</v>
      </c>
      <c r="BV348">
        <v>9995.532592592594</v>
      </c>
      <c r="BW348">
        <v>0</v>
      </c>
      <c r="BX348">
        <v>8.480398888888889</v>
      </c>
      <c r="BY348">
        <v>-60.99414444444444</v>
      </c>
      <c r="BZ348">
        <v>644.9737037037038</v>
      </c>
      <c r="CA348">
        <v>702.2423703703704</v>
      </c>
      <c r="CB348">
        <v>6.791232592592592</v>
      </c>
      <c r="CC348">
        <v>694.223888888889</v>
      </c>
      <c r="CD348">
        <v>11.41749259259259</v>
      </c>
      <c r="CE348">
        <v>1.658692962962963</v>
      </c>
      <c r="CF348">
        <v>1.040057407407408</v>
      </c>
      <c r="CG348">
        <v>14.51515925925926</v>
      </c>
      <c r="CH348">
        <v>7.48983</v>
      </c>
      <c r="CI348">
        <v>1999.993703703704</v>
      </c>
      <c r="CJ348">
        <v>0.979994111111111</v>
      </c>
      <c r="CK348">
        <v>0.02000571851851852</v>
      </c>
      <c r="CL348">
        <v>0</v>
      </c>
      <c r="CM348">
        <v>738.3508518518519</v>
      </c>
      <c r="CN348">
        <v>5.000560000000001</v>
      </c>
      <c r="CO348">
        <v>14723.83703703704</v>
      </c>
      <c r="CP348">
        <v>17294.79259259259</v>
      </c>
      <c r="CQ348">
        <v>37.34003703703704</v>
      </c>
      <c r="CR348">
        <v>38.05051851851852</v>
      </c>
      <c r="CS348">
        <v>36.96966666666666</v>
      </c>
      <c r="CT348">
        <v>36.87022222222222</v>
      </c>
      <c r="CU348">
        <v>38.23362962962963</v>
      </c>
      <c r="CV348">
        <v>1955.083333333333</v>
      </c>
      <c r="CW348">
        <v>39.91037037037037</v>
      </c>
      <c r="CX348">
        <v>0</v>
      </c>
      <c r="CY348">
        <v>1664296742.7</v>
      </c>
      <c r="CZ348">
        <v>0</v>
      </c>
      <c r="DA348">
        <v>0</v>
      </c>
      <c r="DB348" t="s">
        <v>356</v>
      </c>
      <c r="DC348">
        <v>1663861122</v>
      </c>
      <c r="DD348">
        <v>1663861125</v>
      </c>
      <c r="DE348">
        <v>0</v>
      </c>
      <c r="DF348">
        <v>-0.287</v>
      </c>
      <c r="DG348">
        <v>-0.004</v>
      </c>
      <c r="DH348">
        <v>3.172</v>
      </c>
      <c r="DI348">
        <v>0.178</v>
      </c>
      <c r="DJ348">
        <v>400</v>
      </c>
      <c r="DK348">
        <v>17</v>
      </c>
      <c r="DL348">
        <v>0.18</v>
      </c>
      <c r="DM348">
        <v>0.07000000000000001</v>
      </c>
      <c r="DN348">
        <v>-60.78282195121952</v>
      </c>
      <c r="DO348">
        <v>-4.394761672473841</v>
      </c>
      <c r="DP348">
        <v>0.6487554473711602</v>
      </c>
      <c r="DQ348">
        <v>0</v>
      </c>
      <c r="DR348">
        <v>6.832611951219512</v>
      </c>
      <c r="DS348">
        <v>-0.6296297560975489</v>
      </c>
      <c r="DT348">
        <v>0.06266319666043969</v>
      </c>
      <c r="DU348">
        <v>0</v>
      </c>
      <c r="DV348">
        <v>0</v>
      </c>
      <c r="DW348">
        <v>2</v>
      </c>
      <c r="DX348" t="s">
        <v>357</v>
      </c>
      <c r="DY348">
        <v>2.98093</v>
      </c>
      <c r="DZ348">
        <v>2.72832</v>
      </c>
      <c r="EA348">
        <v>0.119805</v>
      </c>
      <c r="EB348">
        <v>0.128408</v>
      </c>
      <c r="EC348">
        <v>0.08928659999999999</v>
      </c>
      <c r="ED348">
        <v>0.0645063</v>
      </c>
      <c r="EE348">
        <v>26468.4</v>
      </c>
      <c r="EF348">
        <v>25815.7</v>
      </c>
      <c r="EG348">
        <v>30595.4</v>
      </c>
      <c r="EH348">
        <v>29859.4</v>
      </c>
      <c r="EI348">
        <v>38442.7</v>
      </c>
      <c r="EJ348">
        <v>36788.4</v>
      </c>
      <c r="EK348">
        <v>46787.2</v>
      </c>
      <c r="EL348">
        <v>44398.6</v>
      </c>
      <c r="EM348">
        <v>1.89393</v>
      </c>
      <c r="EN348">
        <v>1.88703</v>
      </c>
      <c r="EO348">
        <v>0.09427960000000001</v>
      </c>
      <c r="EP348">
        <v>0</v>
      </c>
      <c r="EQ348">
        <v>23.4717</v>
      </c>
      <c r="ER348">
        <v>999.9</v>
      </c>
      <c r="ES348">
        <v>35.2</v>
      </c>
      <c r="ET348">
        <v>29.8</v>
      </c>
      <c r="EU348">
        <v>16.2756</v>
      </c>
      <c r="EV348">
        <v>63.3355</v>
      </c>
      <c r="EW348">
        <v>24.2308</v>
      </c>
      <c r="EX348">
        <v>1</v>
      </c>
      <c r="EY348">
        <v>-0.132724</v>
      </c>
      <c r="EZ348">
        <v>0.810436</v>
      </c>
      <c r="FA348">
        <v>20.2432</v>
      </c>
      <c r="FB348">
        <v>5.23002</v>
      </c>
      <c r="FC348">
        <v>11.968</v>
      </c>
      <c r="FD348">
        <v>4.97075</v>
      </c>
      <c r="FE348">
        <v>3.2895</v>
      </c>
      <c r="FF348">
        <v>9999</v>
      </c>
      <c r="FG348">
        <v>9999</v>
      </c>
      <c r="FH348">
        <v>9999</v>
      </c>
      <c r="FI348">
        <v>377.9</v>
      </c>
      <c r="FJ348">
        <v>4.97273</v>
      </c>
      <c r="FK348">
        <v>1.87685</v>
      </c>
      <c r="FL348">
        <v>1.875</v>
      </c>
      <c r="FM348">
        <v>1.87776</v>
      </c>
      <c r="FN348">
        <v>1.87454</v>
      </c>
      <c r="FO348">
        <v>1.87814</v>
      </c>
      <c r="FP348">
        <v>1.87523</v>
      </c>
      <c r="FQ348">
        <v>1.87637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3.801</v>
      </c>
      <c r="GF348">
        <v>0.1959</v>
      </c>
      <c r="GG348">
        <v>1.777354642861949</v>
      </c>
      <c r="GH348">
        <v>0.004141656873719072</v>
      </c>
      <c r="GI348">
        <v>-1.960372967482991E-06</v>
      </c>
      <c r="GJ348">
        <v>5.42736388890357E-10</v>
      </c>
      <c r="GK348">
        <v>-0.009777689371679627</v>
      </c>
      <c r="GL348">
        <v>0.002273355880072555</v>
      </c>
      <c r="GM348">
        <v>0.000541358641816816</v>
      </c>
      <c r="GN348">
        <v>-1.836191331155658E-06</v>
      </c>
      <c r="GO348">
        <v>-0</v>
      </c>
      <c r="GP348">
        <v>2096</v>
      </c>
      <c r="GQ348">
        <v>1</v>
      </c>
      <c r="GR348">
        <v>23</v>
      </c>
      <c r="GS348">
        <v>7260.1</v>
      </c>
      <c r="GT348">
        <v>7260</v>
      </c>
      <c r="GU348">
        <v>1.72119</v>
      </c>
      <c r="GV348">
        <v>2.53662</v>
      </c>
      <c r="GW348">
        <v>1.39893</v>
      </c>
      <c r="GX348">
        <v>2.33521</v>
      </c>
      <c r="GY348">
        <v>1.44897</v>
      </c>
      <c r="GZ348">
        <v>2.37915</v>
      </c>
      <c r="HA348">
        <v>34.5549</v>
      </c>
      <c r="HB348">
        <v>14.9901</v>
      </c>
      <c r="HC348">
        <v>18</v>
      </c>
      <c r="HD348">
        <v>491.479</v>
      </c>
      <c r="HE348">
        <v>458.51</v>
      </c>
      <c r="HF348">
        <v>22.6531</v>
      </c>
      <c r="HG348">
        <v>25.3192</v>
      </c>
      <c r="HH348">
        <v>30.0001</v>
      </c>
      <c r="HI348">
        <v>25.1446</v>
      </c>
      <c r="HJ348">
        <v>25.2183</v>
      </c>
      <c r="HK348">
        <v>34.5241</v>
      </c>
      <c r="HL348">
        <v>28.5684</v>
      </c>
      <c r="HM348">
        <v>24.4387</v>
      </c>
      <c r="HN348">
        <v>22.6401</v>
      </c>
      <c r="HO348">
        <v>740.7190000000001</v>
      </c>
      <c r="HP348">
        <v>11.6074</v>
      </c>
      <c r="HQ348">
        <v>101.125</v>
      </c>
      <c r="HR348">
        <v>102.097</v>
      </c>
    </row>
    <row r="349" spans="1:226">
      <c r="A349">
        <v>333</v>
      </c>
      <c r="B349">
        <v>1664296731.5</v>
      </c>
      <c r="C349">
        <v>3624.5</v>
      </c>
      <c r="D349" t="s">
        <v>1028</v>
      </c>
      <c r="E349" t="s">
        <v>1029</v>
      </c>
      <c r="F349">
        <v>5</v>
      </c>
      <c r="G349" t="s">
        <v>353</v>
      </c>
      <c r="H349" t="s">
        <v>941</v>
      </c>
      <c r="I349">
        <v>1664296723.714286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734.9783591043201</v>
      </c>
      <c r="AK349">
        <v>685.8323939393939</v>
      </c>
      <c r="AL349">
        <v>3.392216584623168</v>
      </c>
      <c r="AM349">
        <v>63.51029984429901</v>
      </c>
      <c r="AN349">
        <f>(AP349 - AO349 + BO349*1E3/(8.314*(BQ349+273.15)) * AR349/BN349 * AQ349) * BN349/(100*BB349) * 1000/(1000 - AP349)</f>
        <v>0</v>
      </c>
      <c r="AO349">
        <v>11.51443794092296</v>
      </c>
      <c r="AP349">
        <v>18.19610219780221</v>
      </c>
      <c r="AQ349">
        <v>-9.682613756468784E-06</v>
      </c>
      <c r="AR349">
        <v>96.84908584561637</v>
      </c>
      <c r="AS349">
        <v>3</v>
      </c>
      <c r="AT349">
        <v>1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1664296723.714286</v>
      </c>
      <c r="BH349">
        <v>649.0042500000001</v>
      </c>
      <c r="BI349">
        <v>710.3014999999999</v>
      </c>
      <c r="BJ349">
        <v>18.20304642857143</v>
      </c>
      <c r="BK349">
        <v>11.46883214285714</v>
      </c>
      <c r="BL349">
        <v>645.2252142857144</v>
      </c>
      <c r="BM349">
        <v>18.00706785714286</v>
      </c>
      <c r="BN349">
        <v>500.0933571428571</v>
      </c>
      <c r="BO349">
        <v>91.09024999999998</v>
      </c>
      <c r="BP349">
        <v>0.1000779107142857</v>
      </c>
      <c r="BQ349">
        <v>24.95642857142857</v>
      </c>
      <c r="BR349">
        <v>25.01759642857143</v>
      </c>
      <c r="BS349">
        <v>999.9000000000002</v>
      </c>
      <c r="BT349">
        <v>0</v>
      </c>
      <c r="BU349">
        <v>0</v>
      </c>
      <c r="BV349">
        <v>9994.216071428571</v>
      </c>
      <c r="BW349">
        <v>0</v>
      </c>
      <c r="BX349">
        <v>8.472458214285714</v>
      </c>
      <c r="BY349">
        <v>-61.29726071428571</v>
      </c>
      <c r="BZ349">
        <v>661.0371071428572</v>
      </c>
      <c r="CA349">
        <v>718.5430714285712</v>
      </c>
      <c r="CB349">
        <v>6.7342225</v>
      </c>
      <c r="CC349">
        <v>710.3014999999999</v>
      </c>
      <c r="CD349">
        <v>11.46883214285714</v>
      </c>
      <c r="CE349">
        <v>1.658121071428571</v>
      </c>
      <c r="CF349">
        <v>1.044698571428571</v>
      </c>
      <c r="CG349">
        <v>14.50982857142857</v>
      </c>
      <c r="CH349">
        <v>7.555034285714286</v>
      </c>
      <c r="CI349">
        <v>1999.997857142857</v>
      </c>
      <c r="CJ349">
        <v>0.9799942499999998</v>
      </c>
      <c r="CK349">
        <v>0.020005575</v>
      </c>
      <c r="CL349">
        <v>0</v>
      </c>
      <c r="CM349">
        <v>738.2244642857144</v>
      </c>
      <c r="CN349">
        <v>5.000560000000001</v>
      </c>
      <c r="CO349">
        <v>14721.28214285714</v>
      </c>
      <c r="CP349">
        <v>17294.83214285714</v>
      </c>
      <c r="CQ349">
        <v>37.45742857142857</v>
      </c>
      <c r="CR349">
        <v>38.05092857142857</v>
      </c>
      <c r="CS349">
        <v>36.94617857142857</v>
      </c>
      <c r="CT349">
        <v>36.86589285714285</v>
      </c>
      <c r="CU349">
        <v>38.22971428571429</v>
      </c>
      <c r="CV349">
        <v>1955.0875</v>
      </c>
      <c r="CW349">
        <v>39.91035714285714</v>
      </c>
      <c r="CX349">
        <v>0</v>
      </c>
      <c r="CY349">
        <v>1664296748.1</v>
      </c>
      <c r="CZ349">
        <v>0</v>
      </c>
      <c r="DA349">
        <v>0</v>
      </c>
      <c r="DB349" t="s">
        <v>356</v>
      </c>
      <c r="DC349">
        <v>1663861122</v>
      </c>
      <c r="DD349">
        <v>1663861125</v>
      </c>
      <c r="DE349">
        <v>0</v>
      </c>
      <c r="DF349">
        <v>-0.287</v>
      </c>
      <c r="DG349">
        <v>-0.004</v>
      </c>
      <c r="DH349">
        <v>3.172</v>
      </c>
      <c r="DI349">
        <v>0.178</v>
      </c>
      <c r="DJ349">
        <v>400</v>
      </c>
      <c r="DK349">
        <v>17</v>
      </c>
      <c r="DL349">
        <v>0.18</v>
      </c>
      <c r="DM349">
        <v>0.07000000000000001</v>
      </c>
      <c r="DN349">
        <v>-61.00895609756097</v>
      </c>
      <c r="DO349">
        <v>-2.717747038327552</v>
      </c>
      <c r="DP349">
        <v>0.5888802218053787</v>
      </c>
      <c r="DQ349">
        <v>0</v>
      </c>
      <c r="DR349">
        <v>6.767469024390244</v>
      </c>
      <c r="DS349">
        <v>-0.7060883623693346</v>
      </c>
      <c r="DT349">
        <v>0.06994024818458516</v>
      </c>
      <c r="DU349">
        <v>0</v>
      </c>
      <c r="DV349">
        <v>0</v>
      </c>
      <c r="DW349">
        <v>2</v>
      </c>
      <c r="DX349" t="s">
        <v>357</v>
      </c>
      <c r="DY349">
        <v>2.98091</v>
      </c>
      <c r="DZ349">
        <v>2.72826</v>
      </c>
      <c r="EA349">
        <v>0.121873</v>
      </c>
      <c r="EB349">
        <v>0.130419</v>
      </c>
      <c r="EC349">
        <v>0.0892657</v>
      </c>
      <c r="ED349">
        <v>0.0646757</v>
      </c>
      <c r="EE349">
        <v>26406.2</v>
      </c>
      <c r="EF349">
        <v>25756</v>
      </c>
      <c r="EG349">
        <v>30595.4</v>
      </c>
      <c r="EH349">
        <v>29859.1</v>
      </c>
      <c r="EI349">
        <v>38443.9</v>
      </c>
      <c r="EJ349">
        <v>36781.4</v>
      </c>
      <c r="EK349">
        <v>46787.4</v>
      </c>
      <c r="EL349">
        <v>44398.2</v>
      </c>
      <c r="EM349">
        <v>1.894</v>
      </c>
      <c r="EN349">
        <v>1.88738</v>
      </c>
      <c r="EO349">
        <v>0.0946224</v>
      </c>
      <c r="EP349">
        <v>0</v>
      </c>
      <c r="EQ349">
        <v>23.4688</v>
      </c>
      <c r="ER349">
        <v>999.9</v>
      </c>
      <c r="ES349">
        <v>35.1</v>
      </c>
      <c r="ET349">
        <v>29.8</v>
      </c>
      <c r="EU349">
        <v>16.2309</v>
      </c>
      <c r="EV349">
        <v>63.5555</v>
      </c>
      <c r="EW349">
        <v>23.9223</v>
      </c>
      <c r="EX349">
        <v>1</v>
      </c>
      <c r="EY349">
        <v>-0.132739</v>
      </c>
      <c r="EZ349">
        <v>0.831103</v>
      </c>
      <c r="FA349">
        <v>20.2433</v>
      </c>
      <c r="FB349">
        <v>5.22987</v>
      </c>
      <c r="FC349">
        <v>11.968</v>
      </c>
      <c r="FD349">
        <v>4.97065</v>
      </c>
      <c r="FE349">
        <v>3.28948</v>
      </c>
      <c r="FF349">
        <v>9999</v>
      </c>
      <c r="FG349">
        <v>9999</v>
      </c>
      <c r="FH349">
        <v>9999</v>
      </c>
      <c r="FI349">
        <v>377.9</v>
      </c>
      <c r="FJ349">
        <v>4.97273</v>
      </c>
      <c r="FK349">
        <v>1.87688</v>
      </c>
      <c r="FL349">
        <v>1.875</v>
      </c>
      <c r="FM349">
        <v>1.8778</v>
      </c>
      <c r="FN349">
        <v>1.87455</v>
      </c>
      <c r="FO349">
        <v>1.87819</v>
      </c>
      <c r="FP349">
        <v>1.87527</v>
      </c>
      <c r="FQ349">
        <v>1.87637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3.838</v>
      </c>
      <c r="GF349">
        <v>0.1958</v>
      </c>
      <c r="GG349">
        <v>1.777354642861949</v>
      </c>
      <c r="GH349">
        <v>0.004141656873719072</v>
      </c>
      <c r="GI349">
        <v>-1.960372967482991E-06</v>
      </c>
      <c r="GJ349">
        <v>5.42736388890357E-10</v>
      </c>
      <c r="GK349">
        <v>-0.009777689371679627</v>
      </c>
      <c r="GL349">
        <v>0.002273355880072555</v>
      </c>
      <c r="GM349">
        <v>0.000541358641816816</v>
      </c>
      <c r="GN349">
        <v>-1.836191331155658E-06</v>
      </c>
      <c r="GO349">
        <v>-0</v>
      </c>
      <c r="GP349">
        <v>2096</v>
      </c>
      <c r="GQ349">
        <v>1</v>
      </c>
      <c r="GR349">
        <v>23</v>
      </c>
      <c r="GS349">
        <v>7260.2</v>
      </c>
      <c r="GT349">
        <v>7260.1</v>
      </c>
      <c r="GU349">
        <v>1.75415</v>
      </c>
      <c r="GV349">
        <v>2.53418</v>
      </c>
      <c r="GW349">
        <v>1.39893</v>
      </c>
      <c r="GX349">
        <v>2.33521</v>
      </c>
      <c r="GY349">
        <v>1.44897</v>
      </c>
      <c r="GZ349">
        <v>2.43042</v>
      </c>
      <c r="HA349">
        <v>34.5549</v>
      </c>
      <c r="HB349">
        <v>15.0076</v>
      </c>
      <c r="HC349">
        <v>18</v>
      </c>
      <c r="HD349">
        <v>491.52</v>
      </c>
      <c r="HE349">
        <v>458.73</v>
      </c>
      <c r="HF349">
        <v>22.6386</v>
      </c>
      <c r="HG349">
        <v>25.3176</v>
      </c>
      <c r="HH349">
        <v>30.0001</v>
      </c>
      <c r="HI349">
        <v>25.1446</v>
      </c>
      <c r="HJ349">
        <v>25.2183</v>
      </c>
      <c r="HK349">
        <v>35.1214</v>
      </c>
      <c r="HL349">
        <v>28.0008</v>
      </c>
      <c r="HM349">
        <v>24.4387</v>
      </c>
      <c r="HN349">
        <v>22.617</v>
      </c>
      <c r="HO349">
        <v>760.754</v>
      </c>
      <c r="HP349">
        <v>11.6588</v>
      </c>
      <c r="HQ349">
        <v>101.125</v>
      </c>
      <c r="HR349">
        <v>102.096</v>
      </c>
    </row>
    <row r="350" spans="1:226">
      <c r="A350">
        <v>334</v>
      </c>
      <c r="B350">
        <v>1664296736.5</v>
      </c>
      <c r="C350">
        <v>3629.5</v>
      </c>
      <c r="D350" t="s">
        <v>1030</v>
      </c>
      <c r="E350" t="s">
        <v>1031</v>
      </c>
      <c r="F350">
        <v>5</v>
      </c>
      <c r="G350" t="s">
        <v>353</v>
      </c>
      <c r="H350" t="s">
        <v>941</v>
      </c>
      <c r="I350">
        <v>1664296729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751.8344220977857</v>
      </c>
      <c r="AK350">
        <v>702.7793030303028</v>
      </c>
      <c r="AL350">
        <v>3.376690418777944</v>
      </c>
      <c r="AM350">
        <v>63.51029984429901</v>
      </c>
      <c r="AN350">
        <f>(AP350 - AO350 + BO350*1E3/(8.314*(BQ350+273.15)) * AR350/BN350 * AQ350) * BN350/(100*BB350) * 1000/(1000 - AP350)</f>
        <v>0</v>
      </c>
      <c r="AO350">
        <v>11.55321286159719</v>
      </c>
      <c r="AP350">
        <v>18.18989340659341</v>
      </c>
      <c r="AQ350">
        <v>-3.752826526620422E-05</v>
      </c>
      <c r="AR350">
        <v>96.84908584561637</v>
      </c>
      <c r="AS350">
        <v>3</v>
      </c>
      <c r="AT350">
        <v>1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1664296729</v>
      </c>
      <c r="BH350">
        <v>666.7162222222222</v>
      </c>
      <c r="BI350">
        <v>727.832111111111</v>
      </c>
      <c r="BJ350">
        <v>18.19717407407407</v>
      </c>
      <c r="BK350">
        <v>11.52028888888889</v>
      </c>
      <c r="BL350">
        <v>662.896962962963</v>
      </c>
      <c r="BM350">
        <v>18.00131851851852</v>
      </c>
      <c r="BN350">
        <v>500.0744814814815</v>
      </c>
      <c r="BO350">
        <v>91.08726666666668</v>
      </c>
      <c r="BP350">
        <v>0.09998789259259259</v>
      </c>
      <c r="BQ350">
        <v>24.95425555555555</v>
      </c>
      <c r="BR350">
        <v>25.02260740740741</v>
      </c>
      <c r="BS350">
        <v>999.9000000000001</v>
      </c>
      <c r="BT350">
        <v>0</v>
      </c>
      <c r="BU350">
        <v>0</v>
      </c>
      <c r="BV350">
        <v>9999.183703703704</v>
      </c>
      <c r="BW350">
        <v>0</v>
      </c>
      <c r="BX350">
        <v>8.469008518518519</v>
      </c>
      <c r="BY350">
        <v>-61.11581851851852</v>
      </c>
      <c r="BZ350">
        <v>679.0734444444445</v>
      </c>
      <c r="CA350">
        <v>736.3153703703703</v>
      </c>
      <c r="CB350">
        <v>6.676890370370371</v>
      </c>
      <c r="CC350">
        <v>727.832111111111</v>
      </c>
      <c r="CD350">
        <v>11.52028888888889</v>
      </c>
      <c r="CE350">
        <v>1.657531111111111</v>
      </c>
      <c r="CF350">
        <v>1.049351111111111</v>
      </c>
      <c r="CG350">
        <v>14.50432592592592</v>
      </c>
      <c r="CH350">
        <v>7.620133333333333</v>
      </c>
      <c r="CI350">
        <v>2000.015925925926</v>
      </c>
      <c r="CJ350">
        <v>0.9799942222222221</v>
      </c>
      <c r="CK350">
        <v>0.02000560370370371</v>
      </c>
      <c r="CL350">
        <v>0</v>
      </c>
      <c r="CM350">
        <v>737.9660740740742</v>
      </c>
      <c r="CN350">
        <v>5.000560000000001</v>
      </c>
      <c r="CO350">
        <v>14716.55185185185</v>
      </c>
      <c r="CP350">
        <v>17294.98888888889</v>
      </c>
      <c r="CQ350">
        <v>37.54603703703703</v>
      </c>
      <c r="CR350">
        <v>38.0574074074074</v>
      </c>
      <c r="CS350">
        <v>36.92103703703703</v>
      </c>
      <c r="CT350">
        <v>36.86551851851852</v>
      </c>
      <c r="CU350">
        <v>38.23362962962963</v>
      </c>
      <c r="CV350">
        <v>1955.104814814815</v>
      </c>
      <c r="CW350">
        <v>39.9111111111111</v>
      </c>
      <c r="CX350">
        <v>0</v>
      </c>
      <c r="CY350">
        <v>1664296752.9</v>
      </c>
      <c r="CZ350">
        <v>0</v>
      </c>
      <c r="DA350">
        <v>0</v>
      </c>
      <c r="DB350" t="s">
        <v>356</v>
      </c>
      <c r="DC350">
        <v>1663861122</v>
      </c>
      <c r="DD350">
        <v>1663861125</v>
      </c>
      <c r="DE350">
        <v>0</v>
      </c>
      <c r="DF350">
        <v>-0.287</v>
      </c>
      <c r="DG350">
        <v>-0.004</v>
      </c>
      <c r="DH350">
        <v>3.172</v>
      </c>
      <c r="DI350">
        <v>0.178</v>
      </c>
      <c r="DJ350">
        <v>400</v>
      </c>
      <c r="DK350">
        <v>17</v>
      </c>
      <c r="DL350">
        <v>0.18</v>
      </c>
      <c r="DM350">
        <v>0.07000000000000001</v>
      </c>
      <c r="DN350">
        <v>-61.22868780487805</v>
      </c>
      <c r="DO350">
        <v>1.09418675958175</v>
      </c>
      <c r="DP350">
        <v>0.3095134854189023</v>
      </c>
      <c r="DQ350">
        <v>0</v>
      </c>
      <c r="DR350">
        <v>6.720733902439025</v>
      </c>
      <c r="DS350">
        <v>-0.6659310104529589</v>
      </c>
      <c r="DT350">
        <v>0.0659041581973232</v>
      </c>
      <c r="DU350">
        <v>0</v>
      </c>
      <c r="DV350">
        <v>0</v>
      </c>
      <c r="DW350">
        <v>2</v>
      </c>
      <c r="DX350" t="s">
        <v>357</v>
      </c>
      <c r="DY350">
        <v>2.9809</v>
      </c>
      <c r="DZ350">
        <v>2.72846</v>
      </c>
      <c r="EA350">
        <v>0.123918</v>
      </c>
      <c r="EB350">
        <v>0.132405</v>
      </c>
      <c r="EC350">
        <v>0.08925089999999999</v>
      </c>
      <c r="ED350">
        <v>0.0649285</v>
      </c>
      <c r="EE350">
        <v>26345.1</v>
      </c>
      <c r="EF350">
        <v>25697.1</v>
      </c>
      <c r="EG350">
        <v>30595.8</v>
      </c>
      <c r="EH350">
        <v>29859</v>
      </c>
      <c r="EI350">
        <v>38445.1</v>
      </c>
      <c r="EJ350">
        <v>36771.2</v>
      </c>
      <c r="EK350">
        <v>46787.9</v>
      </c>
      <c r="EL350">
        <v>44397.8</v>
      </c>
      <c r="EM350">
        <v>1.89363</v>
      </c>
      <c r="EN350">
        <v>1.88738</v>
      </c>
      <c r="EO350">
        <v>0.0953116</v>
      </c>
      <c r="EP350">
        <v>0</v>
      </c>
      <c r="EQ350">
        <v>23.4658</v>
      </c>
      <c r="ER350">
        <v>999.9</v>
      </c>
      <c r="ES350">
        <v>35.1</v>
      </c>
      <c r="ET350">
        <v>29.8</v>
      </c>
      <c r="EU350">
        <v>16.2299</v>
      </c>
      <c r="EV350">
        <v>63.6555</v>
      </c>
      <c r="EW350">
        <v>24.0705</v>
      </c>
      <c r="EX350">
        <v>1</v>
      </c>
      <c r="EY350">
        <v>-0.132779</v>
      </c>
      <c r="EZ350">
        <v>0.859259</v>
      </c>
      <c r="FA350">
        <v>20.2434</v>
      </c>
      <c r="FB350">
        <v>5.22912</v>
      </c>
      <c r="FC350">
        <v>11.968</v>
      </c>
      <c r="FD350">
        <v>4.9705</v>
      </c>
      <c r="FE350">
        <v>3.28943</v>
      </c>
      <c r="FF350">
        <v>9999</v>
      </c>
      <c r="FG350">
        <v>9999</v>
      </c>
      <c r="FH350">
        <v>9999</v>
      </c>
      <c r="FI350">
        <v>377.9</v>
      </c>
      <c r="FJ350">
        <v>4.97273</v>
      </c>
      <c r="FK350">
        <v>1.87694</v>
      </c>
      <c r="FL350">
        <v>1.875</v>
      </c>
      <c r="FM350">
        <v>1.87783</v>
      </c>
      <c r="FN350">
        <v>1.87456</v>
      </c>
      <c r="FO350">
        <v>1.87819</v>
      </c>
      <c r="FP350">
        <v>1.87529</v>
      </c>
      <c r="FQ350">
        <v>1.87638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3.875</v>
      </c>
      <c r="GF350">
        <v>0.1957</v>
      </c>
      <c r="GG350">
        <v>1.777354642861949</v>
      </c>
      <c r="GH350">
        <v>0.004141656873719072</v>
      </c>
      <c r="GI350">
        <v>-1.960372967482991E-06</v>
      </c>
      <c r="GJ350">
        <v>5.42736388890357E-10</v>
      </c>
      <c r="GK350">
        <v>-0.009777689371679627</v>
      </c>
      <c r="GL350">
        <v>0.002273355880072555</v>
      </c>
      <c r="GM350">
        <v>0.000541358641816816</v>
      </c>
      <c r="GN350">
        <v>-1.836191331155658E-06</v>
      </c>
      <c r="GO350">
        <v>-0</v>
      </c>
      <c r="GP350">
        <v>2096</v>
      </c>
      <c r="GQ350">
        <v>1</v>
      </c>
      <c r="GR350">
        <v>23</v>
      </c>
      <c r="GS350">
        <v>7260.2</v>
      </c>
      <c r="GT350">
        <v>7260.2</v>
      </c>
      <c r="GU350">
        <v>1.78467</v>
      </c>
      <c r="GV350">
        <v>2.5354</v>
      </c>
      <c r="GW350">
        <v>1.39893</v>
      </c>
      <c r="GX350">
        <v>2.33521</v>
      </c>
      <c r="GY350">
        <v>1.44897</v>
      </c>
      <c r="GZ350">
        <v>2.40356</v>
      </c>
      <c r="HA350">
        <v>34.5321</v>
      </c>
      <c r="HB350">
        <v>14.9901</v>
      </c>
      <c r="HC350">
        <v>18</v>
      </c>
      <c r="HD350">
        <v>491.316</v>
      </c>
      <c r="HE350">
        <v>458.73</v>
      </c>
      <c r="HF350">
        <v>22.6163</v>
      </c>
      <c r="HG350">
        <v>25.3171</v>
      </c>
      <c r="HH350">
        <v>30.0001</v>
      </c>
      <c r="HI350">
        <v>25.1446</v>
      </c>
      <c r="HJ350">
        <v>25.2183</v>
      </c>
      <c r="HK350">
        <v>35.7926</v>
      </c>
      <c r="HL350">
        <v>28.0008</v>
      </c>
      <c r="HM350">
        <v>24.4387</v>
      </c>
      <c r="HN350">
        <v>22.5904</v>
      </c>
      <c r="HO350">
        <v>774.112</v>
      </c>
      <c r="HP350">
        <v>11.7084</v>
      </c>
      <c r="HQ350">
        <v>101.126</v>
      </c>
      <c r="HR350">
        <v>102.096</v>
      </c>
    </row>
    <row r="351" spans="1:226">
      <c r="A351">
        <v>335</v>
      </c>
      <c r="B351">
        <v>1664296741.5</v>
      </c>
      <c r="C351">
        <v>3634.5</v>
      </c>
      <c r="D351" t="s">
        <v>1032</v>
      </c>
      <c r="E351" t="s">
        <v>1033</v>
      </c>
      <c r="F351">
        <v>5</v>
      </c>
      <c r="G351" t="s">
        <v>353</v>
      </c>
      <c r="H351" t="s">
        <v>941</v>
      </c>
      <c r="I351">
        <v>1664296733.714286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768.8356681177933</v>
      </c>
      <c r="AK351">
        <v>719.8971696969696</v>
      </c>
      <c r="AL351">
        <v>3.436142912177882</v>
      </c>
      <c r="AM351">
        <v>63.51029984429901</v>
      </c>
      <c r="AN351">
        <f>(AP351 - AO351 + BO351*1E3/(8.314*(BQ351+273.15)) * AR351/BN351 * AQ351) * BN351/(100*BB351) * 1000/(1000 - AP351)</f>
        <v>0</v>
      </c>
      <c r="AO351">
        <v>11.6156746314576</v>
      </c>
      <c r="AP351">
        <v>18.18090109890111</v>
      </c>
      <c r="AQ351">
        <v>9.063893002304533E-07</v>
      </c>
      <c r="AR351">
        <v>96.84908584561637</v>
      </c>
      <c r="AS351">
        <v>3</v>
      </c>
      <c r="AT351">
        <v>1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1664296733.714286</v>
      </c>
      <c r="BH351">
        <v>682.4214999999998</v>
      </c>
      <c r="BI351">
        <v>743.60725</v>
      </c>
      <c r="BJ351">
        <v>18.19216071428571</v>
      </c>
      <c r="BK351">
        <v>11.57096428571429</v>
      </c>
      <c r="BL351">
        <v>678.5671071428571</v>
      </c>
      <c r="BM351">
        <v>17.9964</v>
      </c>
      <c r="BN351">
        <v>500.0772857142857</v>
      </c>
      <c r="BO351">
        <v>91.08516071428572</v>
      </c>
      <c r="BP351">
        <v>0.09997536428571428</v>
      </c>
      <c r="BQ351">
        <v>24.95144642857143</v>
      </c>
      <c r="BR351">
        <v>25.02768214285715</v>
      </c>
      <c r="BS351">
        <v>999.9000000000002</v>
      </c>
      <c r="BT351">
        <v>0</v>
      </c>
      <c r="BU351">
        <v>0</v>
      </c>
      <c r="BV351">
        <v>10004.48142857143</v>
      </c>
      <c r="BW351">
        <v>0</v>
      </c>
      <c r="BX351">
        <v>8.4642325</v>
      </c>
      <c r="BY351">
        <v>-61.18569285714286</v>
      </c>
      <c r="BZ351">
        <v>695.0663214285715</v>
      </c>
      <c r="CA351">
        <v>752.3129642857141</v>
      </c>
      <c r="CB351">
        <v>6.621188571428571</v>
      </c>
      <c r="CC351">
        <v>743.60725</v>
      </c>
      <c r="CD351">
        <v>11.57096428571429</v>
      </c>
      <c r="CE351">
        <v>1.657035357142857</v>
      </c>
      <c r="CF351">
        <v>1.053943928571428</v>
      </c>
      <c r="CG351">
        <v>14.49969642857143</v>
      </c>
      <c r="CH351">
        <v>7.684142857142858</v>
      </c>
      <c r="CI351">
        <v>2000.028214285714</v>
      </c>
      <c r="CJ351">
        <v>0.9799944642857141</v>
      </c>
      <c r="CK351">
        <v>0.02000535357142858</v>
      </c>
      <c r="CL351">
        <v>0</v>
      </c>
      <c r="CM351">
        <v>737.5770714285716</v>
      </c>
      <c r="CN351">
        <v>5.000560000000001</v>
      </c>
      <c r="CO351">
        <v>14710.46071428571</v>
      </c>
      <c r="CP351">
        <v>17295.10714285714</v>
      </c>
      <c r="CQ351">
        <v>37.43503571428571</v>
      </c>
      <c r="CR351">
        <v>38.05535714285714</v>
      </c>
      <c r="CS351">
        <v>36.93046428571428</v>
      </c>
      <c r="CT351">
        <v>36.87485714285715</v>
      </c>
      <c r="CU351">
        <v>38.23421428571429</v>
      </c>
      <c r="CV351">
        <v>1955.1175</v>
      </c>
      <c r="CW351">
        <v>39.91071428571428</v>
      </c>
      <c r="CX351">
        <v>0</v>
      </c>
      <c r="CY351">
        <v>1664296757.7</v>
      </c>
      <c r="CZ351">
        <v>0</v>
      </c>
      <c r="DA351">
        <v>0</v>
      </c>
      <c r="DB351" t="s">
        <v>356</v>
      </c>
      <c r="DC351">
        <v>1663861122</v>
      </c>
      <c r="DD351">
        <v>1663861125</v>
      </c>
      <c r="DE351">
        <v>0</v>
      </c>
      <c r="DF351">
        <v>-0.287</v>
      </c>
      <c r="DG351">
        <v>-0.004</v>
      </c>
      <c r="DH351">
        <v>3.172</v>
      </c>
      <c r="DI351">
        <v>0.178</v>
      </c>
      <c r="DJ351">
        <v>400</v>
      </c>
      <c r="DK351">
        <v>17</v>
      </c>
      <c r="DL351">
        <v>0.18</v>
      </c>
      <c r="DM351">
        <v>0.07000000000000001</v>
      </c>
      <c r="DN351">
        <v>-61.15163750000001</v>
      </c>
      <c r="DO351">
        <v>-0.575399999999997</v>
      </c>
      <c r="DP351">
        <v>0.1198479551087545</v>
      </c>
      <c r="DQ351">
        <v>0</v>
      </c>
      <c r="DR351">
        <v>6.65601375</v>
      </c>
      <c r="DS351">
        <v>-0.6964749343339797</v>
      </c>
      <c r="DT351">
        <v>0.06714946982990633</v>
      </c>
      <c r="DU351">
        <v>0</v>
      </c>
      <c r="DV351">
        <v>0</v>
      </c>
      <c r="DW351">
        <v>2</v>
      </c>
      <c r="DX351" t="s">
        <v>357</v>
      </c>
      <c r="DY351">
        <v>2.98099</v>
      </c>
      <c r="DZ351">
        <v>2.7285</v>
      </c>
      <c r="EA351">
        <v>0.12596</v>
      </c>
      <c r="EB351">
        <v>0.134383</v>
      </c>
      <c r="EC351">
        <v>0.0892148</v>
      </c>
      <c r="ED351">
        <v>0.0650997</v>
      </c>
      <c r="EE351">
        <v>26283.6</v>
      </c>
      <c r="EF351">
        <v>25639.3</v>
      </c>
      <c r="EG351">
        <v>30595.7</v>
      </c>
      <c r="EH351">
        <v>29859.9</v>
      </c>
      <c r="EI351">
        <v>38446.7</v>
      </c>
      <c r="EJ351">
        <v>36765.6</v>
      </c>
      <c r="EK351">
        <v>46787.8</v>
      </c>
      <c r="EL351">
        <v>44399.2</v>
      </c>
      <c r="EM351">
        <v>1.89373</v>
      </c>
      <c r="EN351">
        <v>1.8874</v>
      </c>
      <c r="EO351">
        <v>0.0960752</v>
      </c>
      <c r="EP351">
        <v>0</v>
      </c>
      <c r="EQ351">
        <v>23.4633</v>
      </c>
      <c r="ER351">
        <v>999.9</v>
      </c>
      <c r="ES351">
        <v>35.1</v>
      </c>
      <c r="ET351">
        <v>29.8</v>
      </c>
      <c r="EU351">
        <v>16.2301</v>
      </c>
      <c r="EV351">
        <v>63.3955</v>
      </c>
      <c r="EW351">
        <v>24.3029</v>
      </c>
      <c r="EX351">
        <v>1</v>
      </c>
      <c r="EY351">
        <v>-0.132866</v>
      </c>
      <c r="EZ351">
        <v>0.898137</v>
      </c>
      <c r="FA351">
        <v>20.243</v>
      </c>
      <c r="FB351">
        <v>5.22972</v>
      </c>
      <c r="FC351">
        <v>11.968</v>
      </c>
      <c r="FD351">
        <v>4.97085</v>
      </c>
      <c r="FE351">
        <v>3.28945</v>
      </c>
      <c r="FF351">
        <v>9999</v>
      </c>
      <c r="FG351">
        <v>9999</v>
      </c>
      <c r="FH351">
        <v>9999</v>
      </c>
      <c r="FI351">
        <v>377.9</v>
      </c>
      <c r="FJ351">
        <v>4.97272</v>
      </c>
      <c r="FK351">
        <v>1.87687</v>
      </c>
      <c r="FL351">
        <v>1.875</v>
      </c>
      <c r="FM351">
        <v>1.87778</v>
      </c>
      <c r="FN351">
        <v>1.87455</v>
      </c>
      <c r="FO351">
        <v>1.87818</v>
      </c>
      <c r="FP351">
        <v>1.87527</v>
      </c>
      <c r="FQ351">
        <v>1.87636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3.912</v>
      </c>
      <c r="GF351">
        <v>0.1956</v>
      </c>
      <c r="GG351">
        <v>1.777354642861949</v>
      </c>
      <c r="GH351">
        <v>0.004141656873719072</v>
      </c>
      <c r="GI351">
        <v>-1.960372967482991E-06</v>
      </c>
      <c r="GJ351">
        <v>5.42736388890357E-10</v>
      </c>
      <c r="GK351">
        <v>-0.009777689371679627</v>
      </c>
      <c r="GL351">
        <v>0.002273355880072555</v>
      </c>
      <c r="GM351">
        <v>0.000541358641816816</v>
      </c>
      <c r="GN351">
        <v>-1.836191331155658E-06</v>
      </c>
      <c r="GO351">
        <v>-0</v>
      </c>
      <c r="GP351">
        <v>2096</v>
      </c>
      <c r="GQ351">
        <v>1</v>
      </c>
      <c r="GR351">
        <v>23</v>
      </c>
      <c r="GS351">
        <v>7260.3</v>
      </c>
      <c r="GT351">
        <v>7260.3</v>
      </c>
      <c r="GU351">
        <v>1.81641</v>
      </c>
      <c r="GV351">
        <v>2.52686</v>
      </c>
      <c r="GW351">
        <v>1.39893</v>
      </c>
      <c r="GX351">
        <v>2.33398</v>
      </c>
      <c r="GY351">
        <v>1.44897</v>
      </c>
      <c r="GZ351">
        <v>2.47925</v>
      </c>
      <c r="HA351">
        <v>34.5321</v>
      </c>
      <c r="HB351">
        <v>15.0164</v>
      </c>
      <c r="HC351">
        <v>18</v>
      </c>
      <c r="HD351">
        <v>491.367</v>
      </c>
      <c r="HE351">
        <v>458.742</v>
      </c>
      <c r="HF351">
        <v>22.5913</v>
      </c>
      <c r="HG351">
        <v>25.3171</v>
      </c>
      <c r="HH351">
        <v>30</v>
      </c>
      <c r="HI351">
        <v>25.1441</v>
      </c>
      <c r="HJ351">
        <v>25.2179</v>
      </c>
      <c r="HK351">
        <v>36.3805</v>
      </c>
      <c r="HL351">
        <v>27.4249</v>
      </c>
      <c r="HM351">
        <v>24.4387</v>
      </c>
      <c r="HN351">
        <v>22.557</v>
      </c>
      <c r="HO351">
        <v>794.147</v>
      </c>
      <c r="HP351">
        <v>11.768</v>
      </c>
      <c r="HQ351">
        <v>101.126</v>
      </c>
      <c r="HR351">
        <v>102.099</v>
      </c>
    </row>
    <row r="352" spans="1:226">
      <c r="A352">
        <v>336</v>
      </c>
      <c r="B352">
        <v>1664296746.5</v>
      </c>
      <c r="C352">
        <v>3639.5</v>
      </c>
      <c r="D352" t="s">
        <v>1034</v>
      </c>
      <c r="E352" t="s">
        <v>1035</v>
      </c>
      <c r="F352">
        <v>5</v>
      </c>
      <c r="G352" t="s">
        <v>353</v>
      </c>
      <c r="H352" t="s">
        <v>941</v>
      </c>
      <c r="I352">
        <v>1664296739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786.0199100759418</v>
      </c>
      <c r="AK352">
        <v>736.9347636363635</v>
      </c>
      <c r="AL352">
        <v>3.411841435399274</v>
      </c>
      <c r="AM352">
        <v>63.51029984429901</v>
      </c>
      <c r="AN352">
        <f>(AP352 - AO352 + BO352*1E3/(8.314*(BQ352+273.15)) * AR352/BN352 * AQ352) * BN352/(100*BB352) * 1000/(1000 - AP352)</f>
        <v>0</v>
      </c>
      <c r="AO352">
        <v>11.6543013045809</v>
      </c>
      <c r="AP352">
        <v>18.16852857142857</v>
      </c>
      <c r="AQ352">
        <v>-6.714215600993476E-05</v>
      </c>
      <c r="AR352">
        <v>96.84908584561637</v>
      </c>
      <c r="AS352">
        <v>3</v>
      </c>
      <c r="AT352">
        <v>1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1664296739</v>
      </c>
      <c r="BH352">
        <v>700.0905185185186</v>
      </c>
      <c r="BI352">
        <v>761.3494444444443</v>
      </c>
      <c r="BJ352">
        <v>18.18342962962963</v>
      </c>
      <c r="BK352">
        <v>11.62424814814815</v>
      </c>
      <c r="BL352">
        <v>696.197037037037</v>
      </c>
      <c r="BM352">
        <v>17.98784074074074</v>
      </c>
      <c r="BN352">
        <v>500.0760740740741</v>
      </c>
      <c r="BO352">
        <v>91.08418888888887</v>
      </c>
      <c r="BP352">
        <v>0.09999333333333335</v>
      </c>
      <c r="BQ352">
        <v>24.94915925925926</v>
      </c>
      <c r="BR352">
        <v>25.036</v>
      </c>
      <c r="BS352">
        <v>999.9000000000001</v>
      </c>
      <c r="BT352">
        <v>0</v>
      </c>
      <c r="BU352">
        <v>0</v>
      </c>
      <c r="BV352">
        <v>10000.25037037037</v>
      </c>
      <c r="BW352">
        <v>0</v>
      </c>
      <c r="BX352">
        <v>8.465126296296296</v>
      </c>
      <c r="BY352">
        <v>-61.25887037037037</v>
      </c>
      <c r="BZ352">
        <v>713.0562962962962</v>
      </c>
      <c r="CA352">
        <v>770.3043333333334</v>
      </c>
      <c r="CB352">
        <v>6.559173333333333</v>
      </c>
      <c r="CC352">
        <v>761.3494444444443</v>
      </c>
      <c r="CD352">
        <v>11.62424814814815</v>
      </c>
      <c r="CE352">
        <v>1.656222592592593</v>
      </c>
      <c r="CF352">
        <v>1.058785925925926</v>
      </c>
      <c r="CG352">
        <v>14.4921037037037</v>
      </c>
      <c r="CH352">
        <v>7.751357407407407</v>
      </c>
      <c r="CI352">
        <v>2000.025925925926</v>
      </c>
      <c r="CJ352">
        <v>0.9799946666666666</v>
      </c>
      <c r="CK352">
        <v>0.02000514444444445</v>
      </c>
      <c r="CL352">
        <v>0</v>
      </c>
      <c r="CM352">
        <v>737.0545185185185</v>
      </c>
      <c r="CN352">
        <v>5.000560000000001</v>
      </c>
      <c r="CO352">
        <v>14701.42962962963</v>
      </c>
      <c r="CP352">
        <v>17295.07037037037</v>
      </c>
      <c r="CQ352">
        <v>37.32385185185185</v>
      </c>
      <c r="CR352">
        <v>38.0597037037037</v>
      </c>
      <c r="CS352">
        <v>36.94411111111111</v>
      </c>
      <c r="CT352">
        <v>36.87951851851852</v>
      </c>
      <c r="CU352">
        <v>38.23125925925925</v>
      </c>
      <c r="CV352">
        <v>1955.115185185185</v>
      </c>
      <c r="CW352">
        <v>39.91074074074074</v>
      </c>
      <c r="CX352">
        <v>0</v>
      </c>
      <c r="CY352">
        <v>1664296762.5</v>
      </c>
      <c r="CZ352">
        <v>0</v>
      </c>
      <c r="DA352">
        <v>0</v>
      </c>
      <c r="DB352" t="s">
        <v>356</v>
      </c>
      <c r="DC352">
        <v>1663861122</v>
      </c>
      <c r="DD352">
        <v>1663861125</v>
      </c>
      <c r="DE352">
        <v>0</v>
      </c>
      <c r="DF352">
        <v>-0.287</v>
      </c>
      <c r="DG352">
        <v>-0.004</v>
      </c>
      <c r="DH352">
        <v>3.172</v>
      </c>
      <c r="DI352">
        <v>0.178</v>
      </c>
      <c r="DJ352">
        <v>400</v>
      </c>
      <c r="DK352">
        <v>17</v>
      </c>
      <c r="DL352">
        <v>0.18</v>
      </c>
      <c r="DM352">
        <v>0.07000000000000001</v>
      </c>
      <c r="DN352">
        <v>-61.2208275</v>
      </c>
      <c r="DO352">
        <v>-1.023871294558836</v>
      </c>
      <c r="DP352">
        <v>0.1191014252381137</v>
      </c>
      <c r="DQ352">
        <v>0</v>
      </c>
      <c r="DR352">
        <v>6.59671</v>
      </c>
      <c r="DS352">
        <v>-0.6950042026266608</v>
      </c>
      <c r="DT352">
        <v>0.06704878921352719</v>
      </c>
      <c r="DU352">
        <v>0</v>
      </c>
      <c r="DV352">
        <v>0</v>
      </c>
      <c r="DW352">
        <v>2</v>
      </c>
      <c r="DX352" t="s">
        <v>357</v>
      </c>
      <c r="DY352">
        <v>2.98082</v>
      </c>
      <c r="DZ352">
        <v>2.72794</v>
      </c>
      <c r="EA352">
        <v>0.127971</v>
      </c>
      <c r="EB352">
        <v>0.136317</v>
      </c>
      <c r="EC352">
        <v>0.0891858</v>
      </c>
      <c r="ED352">
        <v>0.0653871</v>
      </c>
      <c r="EE352">
        <v>26223.1</v>
      </c>
      <c r="EF352">
        <v>25582</v>
      </c>
      <c r="EG352">
        <v>30595.7</v>
      </c>
      <c r="EH352">
        <v>29860</v>
      </c>
      <c r="EI352">
        <v>38448</v>
      </c>
      <c r="EJ352">
        <v>36754.5</v>
      </c>
      <c r="EK352">
        <v>46787.7</v>
      </c>
      <c r="EL352">
        <v>44399.3</v>
      </c>
      <c r="EM352">
        <v>1.8935</v>
      </c>
      <c r="EN352">
        <v>1.88775</v>
      </c>
      <c r="EO352">
        <v>0.0969134</v>
      </c>
      <c r="EP352">
        <v>0</v>
      </c>
      <c r="EQ352">
        <v>23.4623</v>
      </c>
      <c r="ER352">
        <v>999.9</v>
      </c>
      <c r="ES352">
        <v>35.1</v>
      </c>
      <c r="ET352">
        <v>29.8</v>
      </c>
      <c r="EU352">
        <v>16.2298</v>
      </c>
      <c r="EV352">
        <v>63.6755</v>
      </c>
      <c r="EW352">
        <v>23.8421</v>
      </c>
      <c r="EX352">
        <v>1</v>
      </c>
      <c r="EY352">
        <v>-0.133021</v>
      </c>
      <c r="EZ352">
        <v>0.950082</v>
      </c>
      <c r="FA352">
        <v>20.242</v>
      </c>
      <c r="FB352">
        <v>5.22717</v>
      </c>
      <c r="FC352">
        <v>11.968</v>
      </c>
      <c r="FD352">
        <v>4.9702</v>
      </c>
      <c r="FE352">
        <v>3.28905</v>
      </c>
      <c r="FF352">
        <v>9999</v>
      </c>
      <c r="FG352">
        <v>9999</v>
      </c>
      <c r="FH352">
        <v>9999</v>
      </c>
      <c r="FI352">
        <v>377.9</v>
      </c>
      <c r="FJ352">
        <v>4.97273</v>
      </c>
      <c r="FK352">
        <v>1.87693</v>
      </c>
      <c r="FL352">
        <v>1.875</v>
      </c>
      <c r="FM352">
        <v>1.87783</v>
      </c>
      <c r="FN352">
        <v>1.87457</v>
      </c>
      <c r="FO352">
        <v>1.87819</v>
      </c>
      <c r="FP352">
        <v>1.87529</v>
      </c>
      <c r="FQ352">
        <v>1.87637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3.948</v>
      </c>
      <c r="GF352">
        <v>0.1954</v>
      </c>
      <c r="GG352">
        <v>1.777354642861949</v>
      </c>
      <c r="GH352">
        <v>0.004141656873719072</v>
      </c>
      <c r="GI352">
        <v>-1.960372967482991E-06</v>
      </c>
      <c r="GJ352">
        <v>5.42736388890357E-10</v>
      </c>
      <c r="GK352">
        <v>-0.009777689371679627</v>
      </c>
      <c r="GL352">
        <v>0.002273355880072555</v>
      </c>
      <c r="GM352">
        <v>0.000541358641816816</v>
      </c>
      <c r="GN352">
        <v>-1.836191331155658E-06</v>
      </c>
      <c r="GO352">
        <v>-0</v>
      </c>
      <c r="GP352">
        <v>2096</v>
      </c>
      <c r="GQ352">
        <v>1</v>
      </c>
      <c r="GR352">
        <v>23</v>
      </c>
      <c r="GS352">
        <v>7260.4</v>
      </c>
      <c r="GT352">
        <v>7260.4</v>
      </c>
      <c r="GU352">
        <v>1.84814</v>
      </c>
      <c r="GV352">
        <v>2.5293</v>
      </c>
      <c r="GW352">
        <v>1.39893</v>
      </c>
      <c r="GX352">
        <v>2.33398</v>
      </c>
      <c r="GY352">
        <v>1.44897</v>
      </c>
      <c r="GZ352">
        <v>2.45728</v>
      </c>
      <c r="HA352">
        <v>34.5321</v>
      </c>
      <c r="HB352">
        <v>14.9901</v>
      </c>
      <c r="HC352">
        <v>18</v>
      </c>
      <c r="HD352">
        <v>491.232</v>
      </c>
      <c r="HE352">
        <v>458.948</v>
      </c>
      <c r="HF352">
        <v>22.5579</v>
      </c>
      <c r="HG352">
        <v>25.315</v>
      </c>
      <c r="HH352">
        <v>29.9999</v>
      </c>
      <c r="HI352">
        <v>25.1425</v>
      </c>
      <c r="HJ352">
        <v>25.2162</v>
      </c>
      <c r="HK352">
        <v>37.0479</v>
      </c>
      <c r="HL352">
        <v>26.7803</v>
      </c>
      <c r="HM352">
        <v>24.066</v>
      </c>
      <c r="HN352">
        <v>22.5101</v>
      </c>
      <c r="HO352">
        <v>807.552</v>
      </c>
      <c r="HP352">
        <v>11.949</v>
      </c>
      <c r="HQ352">
        <v>101.126</v>
      </c>
      <c r="HR352">
        <v>102.099</v>
      </c>
    </row>
    <row r="353" spans="1:226">
      <c r="A353">
        <v>337</v>
      </c>
      <c r="B353">
        <v>1664296751</v>
      </c>
      <c r="C353">
        <v>3644</v>
      </c>
      <c r="D353" t="s">
        <v>1036</v>
      </c>
      <c r="E353" t="s">
        <v>1037</v>
      </c>
      <c r="F353">
        <v>5</v>
      </c>
      <c r="G353" t="s">
        <v>353</v>
      </c>
      <c r="H353" t="s">
        <v>941</v>
      </c>
      <c r="I353">
        <v>1664296743.444444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801.1431429545422</v>
      </c>
      <c r="AK353">
        <v>752.2243090909091</v>
      </c>
      <c r="AL353">
        <v>3.405739345080257</v>
      </c>
      <c r="AM353">
        <v>63.51029984429901</v>
      </c>
      <c r="AN353">
        <f>(AP353 - AO353 + BO353*1E3/(8.314*(BQ353+273.15)) * AR353/BN353 * AQ353) * BN353/(100*BB353) * 1000/(1000 - AP353)</f>
        <v>0</v>
      </c>
      <c r="AO353">
        <v>11.71842884043131</v>
      </c>
      <c r="AP353">
        <v>18.1691010989011</v>
      </c>
      <c r="AQ353">
        <v>1.985742701278375E-05</v>
      </c>
      <c r="AR353">
        <v>96.84908584561637</v>
      </c>
      <c r="AS353">
        <v>3</v>
      </c>
      <c r="AT353">
        <v>1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1664296743.444444</v>
      </c>
      <c r="BH353">
        <v>714.9451111111113</v>
      </c>
      <c r="BI353">
        <v>776.2372962962962</v>
      </c>
      <c r="BJ353">
        <v>18.17723333333334</v>
      </c>
      <c r="BK353">
        <v>11.67792962962963</v>
      </c>
      <c r="BL353">
        <v>711.019148148148</v>
      </c>
      <c r="BM353">
        <v>17.98176296296296</v>
      </c>
      <c r="BN353">
        <v>500.0832222222223</v>
      </c>
      <c r="BO353">
        <v>91.08562222222223</v>
      </c>
      <c r="BP353">
        <v>0.1000236333333333</v>
      </c>
      <c r="BQ353">
        <v>24.94600740740741</v>
      </c>
      <c r="BR353">
        <v>25.04445925925926</v>
      </c>
      <c r="BS353">
        <v>999.9000000000001</v>
      </c>
      <c r="BT353">
        <v>0</v>
      </c>
      <c r="BU353">
        <v>0</v>
      </c>
      <c r="BV353">
        <v>9997.565925925925</v>
      </c>
      <c r="BW353">
        <v>0</v>
      </c>
      <c r="BX353">
        <v>8.465739259259259</v>
      </c>
      <c r="BY353">
        <v>-61.2921</v>
      </c>
      <c r="BZ353">
        <v>728.1814444444445</v>
      </c>
      <c r="CA353">
        <v>785.41</v>
      </c>
      <c r="CB353">
        <v>6.499292222222222</v>
      </c>
      <c r="CC353">
        <v>776.2372962962962</v>
      </c>
      <c r="CD353">
        <v>11.67792962962963</v>
      </c>
      <c r="CE353">
        <v>1.655685185185185</v>
      </c>
      <c r="CF353">
        <v>1.063693333333333</v>
      </c>
      <c r="CG353">
        <v>14.48707037037037</v>
      </c>
      <c r="CH353">
        <v>7.819154074074073</v>
      </c>
      <c r="CI353">
        <v>2000.012222222222</v>
      </c>
      <c r="CJ353">
        <v>0.9799949999999998</v>
      </c>
      <c r="CK353">
        <v>0.0200048</v>
      </c>
      <c r="CL353">
        <v>0</v>
      </c>
      <c r="CM353">
        <v>736.5770740740742</v>
      </c>
      <c r="CN353">
        <v>5.000560000000001</v>
      </c>
      <c r="CO353">
        <v>14692.63333333334</v>
      </c>
      <c r="CP353">
        <v>17294.94444444444</v>
      </c>
      <c r="CQ353">
        <v>37.19422222222222</v>
      </c>
      <c r="CR353">
        <v>38.0597037037037</v>
      </c>
      <c r="CS353">
        <v>36.9672962962963</v>
      </c>
      <c r="CT353">
        <v>36.87959259259259</v>
      </c>
      <c r="CU353">
        <v>38.23125925925925</v>
      </c>
      <c r="CV353">
        <v>1955.102222222222</v>
      </c>
      <c r="CW353">
        <v>39.91</v>
      </c>
      <c r="CX353">
        <v>0</v>
      </c>
      <c r="CY353">
        <v>1664296767.3</v>
      </c>
      <c r="CZ353">
        <v>0</v>
      </c>
      <c r="DA353">
        <v>0</v>
      </c>
      <c r="DB353" t="s">
        <v>356</v>
      </c>
      <c r="DC353">
        <v>1663861122</v>
      </c>
      <c r="DD353">
        <v>1663861125</v>
      </c>
      <c r="DE353">
        <v>0</v>
      </c>
      <c r="DF353">
        <v>-0.287</v>
      </c>
      <c r="DG353">
        <v>-0.004</v>
      </c>
      <c r="DH353">
        <v>3.172</v>
      </c>
      <c r="DI353">
        <v>0.178</v>
      </c>
      <c r="DJ353">
        <v>400</v>
      </c>
      <c r="DK353">
        <v>17</v>
      </c>
      <c r="DL353">
        <v>0.18</v>
      </c>
      <c r="DM353">
        <v>0.07000000000000001</v>
      </c>
      <c r="DN353">
        <v>-61.2568</v>
      </c>
      <c r="DO353">
        <v>-0.5778258911818154</v>
      </c>
      <c r="DP353">
        <v>0.08632518751789665</v>
      </c>
      <c r="DQ353">
        <v>0</v>
      </c>
      <c r="DR353">
        <v>6.547937250000001</v>
      </c>
      <c r="DS353">
        <v>-0.7653400750469048</v>
      </c>
      <c r="DT353">
        <v>0.07380380582962846</v>
      </c>
      <c r="DU353">
        <v>0</v>
      </c>
      <c r="DV353">
        <v>0</v>
      </c>
      <c r="DW353">
        <v>2</v>
      </c>
      <c r="DX353" t="s">
        <v>357</v>
      </c>
      <c r="DY353">
        <v>2.9812</v>
      </c>
      <c r="DZ353">
        <v>2.72849</v>
      </c>
      <c r="EA353">
        <v>0.129762</v>
      </c>
      <c r="EB353">
        <v>0.138037</v>
      </c>
      <c r="EC353">
        <v>0.08917940000000001</v>
      </c>
      <c r="ED353">
        <v>0.065815</v>
      </c>
      <c r="EE353">
        <v>26169.7</v>
      </c>
      <c r="EF353">
        <v>25530.8</v>
      </c>
      <c r="EG353">
        <v>30596.1</v>
      </c>
      <c r="EH353">
        <v>29859.6</v>
      </c>
      <c r="EI353">
        <v>38448.8</v>
      </c>
      <c r="EJ353">
        <v>36737.3</v>
      </c>
      <c r="EK353">
        <v>46788.2</v>
      </c>
      <c r="EL353">
        <v>44398.9</v>
      </c>
      <c r="EM353">
        <v>1.8936</v>
      </c>
      <c r="EN353">
        <v>1.88783</v>
      </c>
      <c r="EO353">
        <v>0.097096</v>
      </c>
      <c r="EP353">
        <v>0</v>
      </c>
      <c r="EQ353">
        <v>23.4606</v>
      </c>
      <c r="ER353">
        <v>999.9</v>
      </c>
      <c r="ES353">
        <v>35.1</v>
      </c>
      <c r="ET353">
        <v>29.8</v>
      </c>
      <c r="EU353">
        <v>16.2306</v>
      </c>
      <c r="EV353">
        <v>63.5355</v>
      </c>
      <c r="EW353">
        <v>23.7981</v>
      </c>
      <c r="EX353">
        <v>1</v>
      </c>
      <c r="EY353">
        <v>-0.133293</v>
      </c>
      <c r="EZ353">
        <v>1.00808</v>
      </c>
      <c r="FA353">
        <v>20.2422</v>
      </c>
      <c r="FB353">
        <v>5.22972</v>
      </c>
      <c r="FC353">
        <v>11.968</v>
      </c>
      <c r="FD353">
        <v>4.9708</v>
      </c>
      <c r="FE353">
        <v>3.28965</v>
      </c>
      <c r="FF353">
        <v>9999</v>
      </c>
      <c r="FG353">
        <v>9999</v>
      </c>
      <c r="FH353">
        <v>9999</v>
      </c>
      <c r="FI353">
        <v>377.9</v>
      </c>
      <c r="FJ353">
        <v>4.97273</v>
      </c>
      <c r="FK353">
        <v>1.87691</v>
      </c>
      <c r="FL353">
        <v>1.875</v>
      </c>
      <c r="FM353">
        <v>1.87783</v>
      </c>
      <c r="FN353">
        <v>1.87456</v>
      </c>
      <c r="FO353">
        <v>1.87819</v>
      </c>
      <c r="FP353">
        <v>1.87529</v>
      </c>
      <c r="FQ353">
        <v>1.87637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3.981</v>
      </c>
      <c r="GF353">
        <v>0.1953</v>
      </c>
      <c r="GG353">
        <v>1.777354642861949</v>
      </c>
      <c r="GH353">
        <v>0.004141656873719072</v>
      </c>
      <c r="GI353">
        <v>-1.960372967482991E-06</v>
      </c>
      <c r="GJ353">
        <v>5.42736388890357E-10</v>
      </c>
      <c r="GK353">
        <v>-0.009777689371679627</v>
      </c>
      <c r="GL353">
        <v>0.002273355880072555</v>
      </c>
      <c r="GM353">
        <v>0.000541358641816816</v>
      </c>
      <c r="GN353">
        <v>-1.836191331155658E-06</v>
      </c>
      <c r="GO353">
        <v>-0</v>
      </c>
      <c r="GP353">
        <v>2096</v>
      </c>
      <c r="GQ353">
        <v>1</v>
      </c>
      <c r="GR353">
        <v>23</v>
      </c>
      <c r="GS353">
        <v>7260.5</v>
      </c>
      <c r="GT353">
        <v>7260.4</v>
      </c>
      <c r="GU353">
        <v>1.875</v>
      </c>
      <c r="GV353">
        <v>2.53296</v>
      </c>
      <c r="GW353">
        <v>1.39893</v>
      </c>
      <c r="GX353">
        <v>2.33521</v>
      </c>
      <c r="GY353">
        <v>1.44897</v>
      </c>
      <c r="GZ353">
        <v>2.44141</v>
      </c>
      <c r="HA353">
        <v>34.5321</v>
      </c>
      <c r="HB353">
        <v>14.9901</v>
      </c>
      <c r="HC353">
        <v>18</v>
      </c>
      <c r="HD353">
        <v>491.287</v>
      </c>
      <c r="HE353">
        <v>458.996</v>
      </c>
      <c r="HF353">
        <v>22.5166</v>
      </c>
      <c r="HG353">
        <v>25.315</v>
      </c>
      <c r="HH353">
        <v>30.0001</v>
      </c>
      <c r="HI353">
        <v>25.1425</v>
      </c>
      <c r="HJ353">
        <v>25.2164</v>
      </c>
      <c r="HK353">
        <v>37.599</v>
      </c>
      <c r="HL353">
        <v>25.7814</v>
      </c>
      <c r="HM353">
        <v>24.066</v>
      </c>
      <c r="HN353">
        <v>22.455</v>
      </c>
      <c r="HO353">
        <v>820.909</v>
      </c>
      <c r="HP353">
        <v>12.0525</v>
      </c>
      <c r="HQ353">
        <v>101.127</v>
      </c>
      <c r="HR353">
        <v>102.098</v>
      </c>
    </row>
    <row r="354" spans="1:226">
      <c r="A354">
        <v>338</v>
      </c>
      <c r="B354">
        <v>1664296756</v>
      </c>
      <c r="C354">
        <v>3649</v>
      </c>
      <c r="D354" t="s">
        <v>1038</v>
      </c>
      <c r="E354" t="s">
        <v>1039</v>
      </c>
      <c r="F354">
        <v>5</v>
      </c>
      <c r="G354" t="s">
        <v>353</v>
      </c>
      <c r="H354" t="s">
        <v>941</v>
      </c>
      <c r="I354">
        <v>1664296748.462963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818.2522117575062</v>
      </c>
      <c r="AK354">
        <v>769.2001575757575</v>
      </c>
      <c r="AL354">
        <v>3.386579082542896</v>
      </c>
      <c r="AM354">
        <v>63.51029984429901</v>
      </c>
      <c r="AN354">
        <f>(AP354 - AO354 + BO354*1E3/(8.314*(BQ354+273.15)) * AR354/BN354 * AQ354) * BN354/(100*BB354) * 1000/(1000 - AP354)</f>
        <v>0</v>
      </c>
      <c r="AO354">
        <v>11.86028112506848</v>
      </c>
      <c r="AP354">
        <v>18.19182087912089</v>
      </c>
      <c r="AQ354">
        <v>-2.905849649262105E-05</v>
      </c>
      <c r="AR354">
        <v>96.84908584561637</v>
      </c>
      <c r="AS354">
        <v>3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1664296748.462963</v>
      </c>
      <c r="BH354">
        <v>731.7403333333333</v>
      </c>
      <c r="BI354">
        <v>793.0561851851852</v>
      </c>
      <c r="BJ354">
        <v>18.17392592592593</v>
      </c>
      <c r="BK354">
        <v>11.77261851851852</v>
      </c>
      <c r="BL354">
        <v>727.778074074074</v>
      </c>
      <c r="BM354">
        <v>17.97852592592593</v>
      </c>
      <c r="BN354">
        <v>500.0803333333333</v>
      </c>
      <c r="BO354">
        <v>91.0867888888889</v>
      </c>
      <c r="BP354">
        <v>0.09996380000000001</v>
      </c>
      <c r="BQ354">
        <v>24.94224444444444</v>
      </c>
      <c r="BR354">
        <v>25.05404814814814</v>
      </c>
      <c r="BS354">
        <v>999.9000000000001</v>
      </c>
      <c r="BT354">
        <v>0</v>
      </c>
      <c r="BU354">
        <v>0</v>
      </c>
      <c r="BV354">
        <v>9999.857407407406</v>
      </c>
      <c r="BW354">
        <v>0</v>
      </c>
      <c r="BX354">
        <v>8.462266296296297</v>
      </c>
      <c r="BY354">
        <v>-61.31577777777778</v>
      </c>
      <c r="BZ354">
        <v>745.2852222222219</v>
      </c>
      <c r="CA354">
        <v>802.5051851851852</v>
      </c>
      <c r="CB354">
        <v>6.401306296296296</v>
      </c>
      <c r="CC354">
        <v>793.0561851851852</v>
      </c>
      <c r="CD354">
        <v>11.77261851851852</v>
      </c>
      <c r="CE354">
        <v>1.655405555555555</v>
      </c>
      <c r="CF354">
        <v>1.07233037037037</v>
      </c>
      <c r="CG354">
        <v>14.48445555555555</v>
      </c>
      <c r="CH354">
        <v>7.937552592592591</v>
      </c>
      <c r="CI354">
        <v>1999.986296296296</v>
      </c>
      <c r="CJ354">
        <v>0.9799949999999998</v>
      </c>
      <c r="CK354">
        <v>0.0200048</v>
      </c>
      <c r="CL354">
        <v>0</v>
      </c>
      <c r="CM354">
        <v>736.0477037037036</v>
      </c>
      <c r="CN354">
        <v>5.000560000000001</v>
      </c>
      <c r="CO354">
        <v>14681.44444444445</v>
      </c>
      <c r="CP354">
        <v>17294.71851851852</v>
      </c>
      <c r="CQ354">
        <v>37.29844444444444</v>
      </c>
      <c r="CR354">
        <v>38.0597037037037</v>
      </c>
      <c r="CS354">
        <v>36.96037037037037</v>
      </c>
      <c r="CT354">
        <v>36.87262962962963</v>
      </c>
      <c r="CU354">
        <v>38.24051851851852</v>
      </c>
      <c r="CV354">
        <v>1955.076296296296</v>
      </c>
      <c r="CW354">
        <v>39.91</v>
      </c>
      <c r="CX354">
        <v>0</v>
      </c>
      <c r="CY354">
        <v>1664296772.1</v>
      </c>
      <c r="CZ354">
        <v>0</v>
      </c>
      <c r="DA354">
        <v>0</v>
      </c>
      <c r="DB354" t="s">
        <v>356</v>
      </c>
      <c r="DC354">
        <v>1663861122</v>
      </c>
      <c r="DD354">
        <v>1663861125</v>
      </c>
      <c r="DE354">
        <v>0</v>
      </c>
      <c r="DF354">
        <v>-0.287</v>
      </c>
      <c r="DG354">
        <v>-0.004</v>
      </c>
      <c r="DH354">
        <v>3.172</v>
      </c>
      <c r="DI354">
        <v>0.178</v>
      </c>
      <c r="DJ354">
        <v>400</v>
      </c>
      <c r="DK354">
        <v>17</v>
      </c>
      <c r="DL354">
        <v>0.18</v>
      </c>
      <c r="DM354">
        <v>0.07000000000000001</v>
      </c>
      <c r="DN354">
        <v>-61.29196097560976</v>
      </c>
      <c r="DO354">
        <v>-0.09461602787452207</v>
      </c>
      <c r="DP354">
        <v>0.05938599193473656</v>
      </c>
      <c r="DQ354">
        <v>1</v>
      </c>
      <c r="DR354">
        <v>6.459208048780488</v>
      </c>
      <c r="DS354">
        <v>-1.081308083623695</v>
      </c>
      <c r="DT354">
        <v>0.1096787694781516</v>
      </c>
      <c r="DU354">
        <v>0</v>
      </c>
      <c r="DV354">
        <v>1</v>
      </c>
      <c r="DW354">
        <v>2</v>
      </c>
      <c r="DX354" t="s">
        <v>412</v>
      </c>
      <c r="DY354">
        <v>2.98089</v>
      </c>
      <c r="DZ354">
        <v>2.72832</v>
      </c>
      <c r="EA354">
        <v>0.131719</v>
      </c>
      <c r="EB354">
        <v>0.139956</v>
      </c>
      <c r="EC354">
        <v>0.0892734</v>
      </c>
      <c r="ED354">
        <v>0.0664361</v>
      </c>
      <c r="EE354">
        <v>26110.5</v>
      </c>
      <c r="EF354">
        <v>25473.9</v>
      </c>
      <c r="EG354">
        <v>30595.7</v>
      </c>
      <c r="EH354">
        <v>29859.6</v>
      </c>
      <c r="EI354">
        <v>38444.6</v>
      </c>
      <c r="EJ354">
        <v>36712.5</v>
      </c>
      <c r="EK354">
        <v>46787.8</v>
      </c>
      <c r="EL354">
        <v>44398.7</v>
      </c>
      <c r="EM354">
        <v>1.8933</v>
      </c>
      <c r="EN354">
        <v>1.88843</v>
      </c>
      <c r="EO354">
        <v>0.09787079999999999</v>
      </c>
      <c r="EP354">
        <v>0</v>
      </c>
      <c r="EQ354">
        <v>23.4574</v>
      </c>
      <c r="ER354">
        <v>999.9</v>
      </c>
      <c r="ES354">
        <v>35.1</v>
      </c>
      <c r="ET354">
        <v>29.8</v>
      </c>
      <c r="EU354">
        <v>16.229</v>
      </c>
      <c r="EV354">
        <v>63.8155</v>
      </c>
      <c r="EW354">
        <v>23.774</v>
      </c>
      <c r="EX354">
        <v>1</v>
      </c>
      <c r="EY354">
        <v>-0.132787</v>
      </c>
      <c r="EZ354">
        <v>1.08398</v>
      </c>
      <c r="FA354">
        <v>20.2417</v>
      </c>
      <c r="FB354">
        <v>5.22882</v>
      </c>
      <c r="FC354">
        <v>11.968</v>
      </c>
      <c r="FD354">
        <v>4.97095</v>
      </c>
      <c r="FE354">
        <v>3.28958</v>
      </c>
      <c r="FF354">
        <v>9999</v>
      </c>
      <c r="FG354">
        <v>9999</v>
      </c>
      <c r="FH354">
        <v>9999</v>
      </c>
      <c r="FI354">
        <v>377.9</v>
      </c>
      <c r="FJ354">
        <v>4.97272</v>
      </c>
      <c r="FK354">
        <v>1.87685</v>
      </c>
      <c r="FL354">
        <v>1.875</v>
      </c>
      <c r="FM354">
        <v>1.87777</v>
      </c>
      <c r="FN354">
        <v>1.87454</v>
      </c>
      <c r="FO354">
        <v>1.87815</v>
      </c>
      <c r="FP354">
        <v>1.8752</v>
      </c>
      <c r="FQ354">
        <v>1.87637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4.016</v>
      </c>
      <c r="GF354">
        <v>0.1958</v>
      </c>
      <c r="GG354">
        <v>1.777354642861949</v>
      </c>
      <c r="GH354">
        <v>0.004141656873719072</v>
      </c>
      <c r="GI354">
        <v>-1.960372967482991E-06</v>
      </c>
      <c r="GJ354">
        <v>5.42736388890357E-10</v>
      </c>
      <c r="GK354">
        <v>-0.009777689371679627</v>
      </c>
      <c r="GL354">
        <v>0.002273355880072555</v>
      </c>
      <c r="GM354">
        <v>0.000541358641816816</v>
      </c>
      <c r="GN354">
        <v>-1.836191331155658E-06</v>
      </c>
      <c r="GO354">
        <v>-0</v>
      </c>
      <c r="GP354">
        <v>2096</v>
      </c>
      <c r="GQ354">
        <v>1</v>
      </c>
      <c r="GR354">
        <v>23</v>
      </c>
      <c r="GS354">
        <v>7260.6</v>
      </c>
      <c r="GT354">
        <v>7260.5</v>
      </c>
      <c r="GU354">
        <v>1.9043</v>
      </c>
      <c r="GV354">
        <v>2.52441</v>
      </c>
      <c r="GW354">
        <v>1.39893</v>
      </c>
      <c r="GX354">
        <v>2.33521</v>
      </c>
      <c r="GY354">
        <v>1.44897</v>
      </c>
      <c r="GZ354">
        <v>2.48413</v>
      </c>
      <c r="HA354">
        <v>34.5092</v>
      </c>
      <c r="HB354">
        <v>15.0164</v>
      </c>
      <c r="HC354">
        <v>18</v>
      </c>
      <c r="HD354">
        <v>491.124</v>
      </c>
      <c r="HE354">
        <v>459.39</v>
      </c>
      <c r="HF354">
        <v>22.4628</v>
      </c>
      <c r="HG354">
        <v>25.3136</v>
      </c>
      <c r="HH354">
        <v>30.0002</v>
      </c>
      <c r="HI354">
        <v>25.1425</v>
      </c>
      <c r="HJ354">
        <v>25.2183</v>
      </c>
      <c r="HK354">
        <v>38.2524</v>
      </c>
      <c r="HL354">
        <v>25.4977</v>
      </c>
      <c r="HM354">
        <v>24.066</v>
      </c>
      <c r="HN354">
        <v>22.3933</v>
      </c>
      <c r="HO354">
        <v>840.947</v>
      </c>
      <c r="HP354">
        <v>12.1232</v>
      </c>
      <c r="HQ354">
        <v>101.126</v>
      </c>
      <c r="HR354">
        <v>102.098</v>
      </c>
    </row>
    <row r="355" spans="1:226">
      <c r="A355">
        <v>339</v>
      </c>
      <c r="B355">
        <v>1664296761</v>
      </c>
      <c r="C355">
        <v>3654</v>
      </c>
      <c r="D355" t="s">
        <v>1040</v>
      </c>
      <c r="E355" t="s">
        <v>1041</v>
      </c>
      <c r="F355">
        <v>5</v>
      </c>
      <c r="G355" t="s">
        <v>353</v>
      </c>
      <c r="H355" t="s">
        <v>941</v>
      </c>
      <c r="I355">
        <v>1664296753.481482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835.4413904991924</v>
      </c>
      <c r="AK355">
        <v>786.4207212121206</v>
      </c>
      <c r="AL355">
        <v>3.44490061116345</v>
      </c>
      <c r="AM355">
        <v>63.51029984429901</v>
      </c>
      <c r="AN355">
        <f>(AP355 - AO355 + BO355*1E3/(8.314*(BQ355+273.15)) * AR355/BN355 * AQ355) * BN355/(100*BB355) * 1000/(1000 - AP355)</f>
        <v>0</v>
      </c>
      <c r="AO355">
        <v>11.99151633080378</v>
      </c>
      <c r="AP355">
        <v>18.21727252747254</v>
      </c>
      <c r="AQ355">
        <v>0.008054624043092734</v>
      </c>
      <c r="AR355">
        <v>96.84908584561637</v>
      </c>
      <c r="AS355">
        <v>3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1664296753.481482</v>
      </c>
      <c r="BH355">
        <v>748.5329259259261</v>
      </c>
      <c r="BI355">
        <v>809.857</v>
      </c>
      <c r="BJ355">
        <v>18.18572962962963</v>
      </c>
      <c r="BK355">
        <v>11.89038888888889</v>
      </c>
      <c r="BL355">
        <v>744.534851851852</v>
      </c>
      <c r="BM355">
        <v>17.99010740740741</v>
      </c>
      <c r="BN355">
        <v>500.077074074074</v>
      </c>
      <c r="BO355">
        <v>91.08897407407406</v>
      </c>
      <c r="BP355">
        <v>0.09994799629629629</v>
      </c>
      <c r="BQ355">
        <v>24.9363</v>
      </c>
      <c r="BR355">
        <v>25.06268518518519</v>
      </c>
      <c r="BS355">
        <v>999.9000000000001</v>
      </c>
      <c r="BT355">
        <v>0</v>
      </c>
      <c r="BU355">
        <v>0</v>
      </c>
      <c r="BV355">
        <v>10000.25148148148</v>
      </c>
      <c r="BW355">
        <v>0</v>
      </c>
      <c r="BX355">
        <v>8.454758518518519</v>
      </c>
      <c r="BY355">
        <v>-61.32395555555556</v>
      </c>
      <c r="BZ355">
        <v>762.3980370370372</v>
      </c>
      <c r="CA355">
        <v>819.6040740740741</v>
      </c>
      <c r="CB355">
        <v>6.295349259259258</v>
      </c>
      <c r="CC355">
        <v>809.857</v>
      </c>
      <c r="CD355">
        <v>11.89038888888889</v>
      </c>
      <c r="CE355">
        <v>1.656520740740741</v>
      </c>
      <c r="CF355">
        <v>1.083083333333333</v>
      </c>
      <c r="CG355">
        <v>14.49487407407407</v>
      </c>
      <c r="CH355">
        <v>8.084068518518519</v>
      </c>
      <c r="CI355">
        <v>1999.982222222222</v>
      </c>
      <c r="CJ355">
        <v>0.9799949999999998</v>
      </c>
      <c r="CK355">
        <v>0.0200048</v>
      </c>
      <c r="CL355">
        <v>0</v>
      </c>
      <c r="CM355">
        <v>735.4754074074075</v>
      </c>
      <c r="CN355">
        <v>5.000560000000001</v>
      </c>
      <c r="CO355">
        <v>14669.49259259259</v>
      </c>
      <c r="CP355">
        <v>17294.68888888889</v>
      </c>
      <c r="CQ355">
        <v>37.37481481481481</v>
      </c>
      <c r="CR355">
        <v>38.0574074074074</v>
      </c>
      <c r="CS355">
        <v>36.95566666666667</v>
      </c>
      <c r="CT355">
        <v>36.87262962962963</v>
      </c>
      <c r="CU355">
        <v>38.24985185185186</v>
      </c>
      <c r="CV355">
        <v>1955.072222222222</v>
      </c>
      <c r="CW355">
        <v>39.91</v>
      </c>
      <c r="CX355">
        <v>0</v>
      </c>
      <c r="CY355">
        <v>1664296776.9</v>
      </c>
      <c r="CZ355">
        <v>0</v>
      </c>
      <c r="DA355">
        <v>0</v>
      </c>
      <c r="DB355" t="s">
        <v>356</v>
      </c>
      <c r="DC355">
        <v>1663861122</v>
      </c>
      <c r="DD355">
        <v>1663861125</v>
      </c>
      <c r="DE355">
        <v>0</v>
      </c>
      <c r="DF355">
        <v>-0.287</v>
      </c>
      <c r="DG355">
        <v>-0.004</v>
      </c>
      <c r="DH355">
        <v>3.172</v>
      </c>
      <c r="DI355">
        <v>0.178</v>
      </c>
      <c r="DJ355">
        <v>400</v>
      </c>
      <c r="DK355">
        <v>17</v>
      </c>
      <c r="DL355">
        <v>0.18</v>
      </c>
      <c r="DM355">
        <v>0.07000000000000001</v>
      </c>
      <c r="DN355">
        <v>-61.32935609756098</v>
      </c>
      <c r="DO355">
        <v>-0.2310020905923242</v>
      </c>
      <c r="DP355">
        <v>0.07433635177036271</v>
      </c>
      <c r="DQ355">
        <v>0</v>
      </c>
      <c r="DR355">
        <v>6.366500243902438</v>
      </c>
      <c r="DS355">
        <v>-1.289836724738682</v>
      </c>
      <c r="DT355">
        <v>0.1285091733555463</v>
      </c>
      <c r="DU355">
        <v>0</v>
      </c>
      <c r="DV355">
        <v>0</v>
      </c>
      <c r="DW355">
        <v>2</v>
      </c>
      <c r="DX355" t="s">
        <v>357</v>
      </c>
      <c r="DY355">
        <v>2.98098</v>
      </c>
      <c r="DZ355">
        <v>2.72846</v>
      </c>
      <c r="EA355">
        <v>0.133679</v>
      </c>
      <c r="EB355">
        <v>0.141835</v>
      </c>
      <c r="EC355">
        <v>0.0893663</v>
      </c>
      <c r="ED355">
        <v>0.06683260000000001</v>
      </c>
      <c r="EE355">
        <v>26051.5</v>
      </c>
      <c r="EF355">
        <v>25418.2</v>
      </c>
      <c r="EG355">
        <v>30595.6</v>
      </c>
      <c r="EH355">
        <v>29859.4</v>
      </c>
      <c r="EI355">
        <v>38440.5</v>
      </c>
      <c r="EJ355">
        <v>36696.7</v>
      </c>
      <c r="EK355">
        <v>46787.5</v>
      </c>
      <c r="EL355">
        <v>44398.5</v>
      </c>
      <c r="EM355">
        <v>1.89347</v>
      </c>
      <c r="EN355">
        <v>1.88857</v>
      </c>
      <c r="EO355">
        <v>0.0987649</v>
      </c>
      <c r="EP355">
        <v>0</v>
      </c>
      <c r="EQ355">
        <v>23.4547</v>
      </c>
      <c r="ER355">
        <v>999.9</v>
      </c>
      <c r="ES355">
        <v>35.1</v>
      </c>
      <c r="ET355">
        <v>29.8</v>
      </c>
      <c r="EU355">
        <v>16.2287</v>
      </c>
      <c r="EV355">
        <v>63.5255</v>
      </c>
      <c r="EW355">
        <v>23.77</v>
      </c>
      <c r="EX355">
        <v>1</v>
      </c>
      <c r="EY355">
        <v>-0.132907</v>
      </c>
      <c r="EZ355">
        <v>1.15668</v>
      </c>
      <c r="FA355">
        <v>20.241</v>
      </c>
      <c r="FB355">
        <v>5.22852</v>
      </c>
      <c r="FC355">
        <v>11.968</v>
      </c>
      <c r="FD355">
        <v>4.97055</v>
      </c>
      <c r="FE355">
        <v>3.2895</v>
      </c>
      <c r="FF355">
        <v>9999</v>
      </c>
      <c r="FG355">
        <v>9999</v>
      </c>
      <c r="FH355">
        <v>9999</v>
      </c>
      <c r="FI355">
        <v>377.9</v>
      </c>
      <c r="FJ355">
        <v>4.97273</v>
      </c>
      <c r="FK355">
        <v>1.87684</v>
      </c>
      <c r="FL355">
        <v>1.87498</v>
      </c>
      <c r="FM355">
        <v>1.87775</v>
      </c>
      <c r="FN355">
        <v>1.87453</v>
      </c>
      <c r="FO355">
        <v>1.8781</v>
      </c>
      <c r="FP355">
        <v>1.87518</v>
      </c>
      <c r="FQ355">
        <v>1.87637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4.051</v>
      </c>
      <c r="GF355">
        <v>0.1963</v>
      </c>
      <c r="GG355">
        <v>1.777354642861949</v>
      </c>
      <c r="GH355">
        <v>0.004141656873719072</v>
      </c>
      <c r="GI355">
        <v>-1.960372967482991E-06</v>
      </c>
      <c r="GJ355">
        <v>5.42736388890357E-10</v>
      </c>
      <c r="GK355">
        <v>-0.009777689371679627</v>
      </c>
      <c r="GL355">
        <v>0.002273355880072555</v>
      </c>
      <c r="GM355">
        <v>0.000541358641816816</v>
      </c>
      <c r="GN355">
        <v>-1.836191331155658E-06</v>
      </c>
      <c r="GO355">
        <v>-0</v>
      </c>
      <c r="GP355">
        <v>2096</v>
      </c>
      <c r="GQ355">
        <v>1</v>
      </c>
      <c r="GR355">
        <v>23</v>
      </c>
      <c r="GS355">
        <v>7260.6</v>
      </c>
      <c r="GT355">
        <v>7260.6</v>
      </c>
      <c r="GU355">
        <v>1.93726</v>
      </c>
      <c r="GV355">
        <v>2.52563</v>
      </c>
      <c r="GW355">
        <v>1.39893</v>
      </c>
      <c r="GX355">
        <v>2.33521</v>
      </c>
      <c r="GY355">
        <v>1.44897</v>
      </c>
      <c r="GZ355">
        <v>2.46948</v>
      </c>
      <c r="HA355">
        <v>34.5092</v>
      </c>
      <c r="HB355">
        <v>14.9989</v>
      </c>
      <c r="HC355">
        <v>18</v>
      </c>
      <c r="HD355">
        <v>491.219</v>
      </c>
      <c r="HE355">
        <v>459.479</v>
      </c>
      <c r="HF355">
        <v>22.4005</v>
      </c>
      <c r="HG355">
        <v>25.3128</v>
      </c>
      <c r="HH355">
        <v>30.0001</v>
      </c>
      <c r="HI355">
        <v>25.1425</v>
      </c>
      <c r="HJ355">
        <v>25.2176</v>
      </c>
      <c r="HK355">
        <v>38.8469</v>
      </c>
      <c r="HL355">
        <v>24.9134</v>
      </c>
      <c r="HM355">
        <v>24.066</v>
      </c>
      <c r="HN355">
        <v>22.3209</v>
      </c>
      <c r="HO355">
        <v>854.304</v>
      </c>
      <c r="HP355">
        <v>12.2037</v>
      </c>
      <c r="HQ355">
        <v>101.126</v>
      </c>
      <c r="HR355">
        <v>102.097</v>
      </c>
    </row>
    <row r="356" spans="1:226">
      <c r="A356">
        <v>340</v>
      </c>
      <c r="B356">
        <v>1664296766</v>
      </c>
      <c r="C356">
        <v>3659</v>
      </c>
      <c r="D356" t="s">
        <v>1042</v>
      </c>
      <c r="E356" t="s">
        <v>1043</v>
      </c>
      <c r="F356">
        <v>5</v>
      </c>
      <c r="G356" t="s">
        <v>353</v>
      </c>
      <c r="H356" t="s">
        <v>941</v>
      </c>
      <c r="I356">
        <v>1664296758.5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852.3245797434934</v>
      </c>
      <c r="AK356">
        <v>803.3884727272729</v>
      </c>
      <c r="AL356">
        <v>3.410261972365789</v>
      </c>
      <c r="AM356">
        <v>63.51029984429901</v>
      </c>
      <c r="AN356">
        <f>(AP356 - AO356 + BO356*1E3/(8.314*(BQ356+273.15)) * AR356/BN356 * AQ356) * BN356/(100*BB356) * 1000/(1000 - AP356)</f>
        <v>0</v>
      </c>
      <c r="AO356">
        <v>12.07686493513477</v>
      </c>
      <c r="AP356">
        <v>18.22912307692309</v>
      </c>
      <c r="AQ356">
        <v>0.001669176384146259</v>
      </c>
      <c r="AR356">
        <v>96.84908584561637</v>
      </c>
      <c r="AS356">
        <v>3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1664296758.5</v>
      </c>
      <c r="BH356">
        <v>765.318962962963</v>
      </c>
      <c r="BI356">
        <v>826.6898518518518</v>
      </c>
      <c r="BJ356">
        <v>18.20424074074074</v>
      </c>
      <c r="BK356">
        <v>12.00980740740741</v>
      </c>
      <c r="BL356">
        <v>761.2855185185185</v>
      </c>
      <c r="BM356">
        <v>18.00825185185185</v>
      </c>
      <c r="BN356">
        <v>500.0805185185185</v>
      </c>
      <c r="BO356">
        <v>91.09201481481483</v>
      </c>
      <c r="BP356">
        <v>0.09997960370370368</v>
      </c>
      <c r="BQ356">
        <v>24.9293</v>
      </c>
      <c r="BR356">
        <v>25.06675185185185</v>
      </c>
      <c r="BS356">
        <v>999.9000000000001</v>
      </c>
      <c r="BT356">
        <v>0</v>
      </c>
      <c r="BU356">
        <v>0</v>
      </c>
      <c r="BV356">
        <v>9994.957037037037</v>
      </c>
      <c r="BW356">
        <v>0</v>
      </c>
      <c r="BX356">
        <v>8.44582037037037</v>
      </c>
      <c r="BY356">
        <v>-61.37076296296296</v>
      </c>
      <c r="BZ356">
        <v>779.5097407407407</v>
      </c>
      <c r="CA356">
        <v>836.7401481481481</v>
      </c>
      <c r="CB356">
        <v>6.194445185185184</v>
      </c>
      <c r="CC356">
        <v>826.6898518518518</v>
      </c>
      <c r="CD356">
        <v>12.00980740740741</v>
      </c>
      <c r="CE356">
        <v>1.658261851851852</v>
      </c>
      <c r="CF356">
        <v>1.093997037037037</v>
      </c>
      <c r="CG356">
        <v>14.51112592592593</v>
      </c>
      <c r="CH356">
        <v>8.231917777777777</v>
      </c>
      <c r="CI356">
        <v>1999.990370370371</v>
      </c>
      <c r="CJ356">
        <v>0.9799949999999998</v>
      </c>
      <c r="CK356">
        <v>0.0200048</v>
      </c>
      <c r="CL356">
        <v>0</v>
      </c>
      <c r="CM356">
        <v>734.8484444444445</v>
      </c>
      <c r="CN356">
        <v>5.000560000000001</v>
      </c>
      <c r="CO356">
        <v>14656.83703703704</v>
      </c>
      <c r="CP356">
        <v>17294.75555555556</v>
      </c>
      <c r="CQ356">
        <v>37.50914814814815</v>
      </c>
      <c r="CR356">
        <v>38.0574074074074</v>
      </c>
      <c r="CS356">
        <v>36.94414814814814</v>
      </c>
      <c r="CT356">
        <v>36.8655925925926</v>
      </c>
      <c r="CU356">
        <v>38.24977777777777</v>
      </c>
      <c r="CV356">
        <v>1955.08037037037</v>
      </c>
      <c r="CW356">
        <v>39.91</v>
      </c>
      <c r="CX356">
        <v>0</v>
      </c>
      <c r="CY356">
        <v>1664296782.3</v>
      </c>
      <c r="CZ356">
        <v>0</v>
      </c>
      <c r="DA356">
        <v>0</v>
      </c>
      <c r="DB356" t="s">
        <v>356</v>
      </c>
      <c r="DC356">
        <v>1663861122</v>
      </c>
      <c r="DD356">
        <v>1663861125</v>
      </c>
      <c r="DE356">
        <v>0</v>
      </c>
      <c r="DF356">
        <v>-0.287</v>
      </c>
      <c r="DG356">
        <v>-0.004</v>
      </c>
      <c r="DH356">
        <v>3.172</v>
      </c>
      <c r="DI356">
        <v>0.178</v>
      </c>
      <c r="DJ356">
        <v>400</v>
      </c>
      <c r="DK356">
        <v>17</v>
      </c>
      <c r="DL356">
        <v>0.18</v>
      </c>
      <c r="DM356">
        <v>0.07000000000000001</v>
      </c>
      <c r="DN356">
        <v>-61.33958249999999</v>
      </c>
      <c r="DO356">
        <v>-0.5584198874295634</v>
      </c>
      <c r="DP356">
        <v>0.08325797525612816</v>
      </c>
      <c r="DQ356">
        <v>0</v>
      </c>
      <c r="DR356">
        <v>6.256921749999999</v>
      </c>
      <c r="DS356">
        <v>-1.189801688555356</v>
      </c>
      <c r="DT356">
        <v>0.1168034682466128</v>
      </c>
      <c r="DU356">
        <v>0</v>
      </c>
      <c r="DV356">
        <v>0</v>
      </c>
      <c r="DW356">
        <v>2</v>
      </c>
      <c r="DX356" t="s">
        <v>357</v>
      </c>
      <c r="DY356">
        <v>2.9811</v>
      </c>
      <c r="DZ356">
        <v>2.72811</v>
      </c>
      <c r="EA356">
        <v>0.135601</v>
      </c>
      <c r="EB356">
        <v>0.14372</v>
      </c>
      <c r="EC356">
        <v>0.0894042</v>
      </c>
      <c r="ED356">
        <v>0.06718250000000001</v>
      </c>
      <c r="EE356">
        <v>25993.8</v>
      </c>
      <c r="EF356">
        <v>25362.6</v>
      </c>
      <c r="EG356">
        <v>30595.7</v>
      </c>
      <c r="EH356">
        <v>29859.7</v>
      </c>
      <c r="EI356">
        <v>38439.4</v>
      </c>
      <c r="EJ356">
        <v>36683.4</v>
      </c>
      <c r="EK356">
        <v>46787.9</v>
      </c>
      <c r="EL356">
        <v>44399</v>
      </c>
      <c r="EM356">
        <v>1.89333</v>
      </c>
      <c r="EN356">
        <v>1.88867</v>
      </c>
      <c r="EO356">
        <v>0.0981465</v>
      </c>
      <c r="EP356">
        <v>0</v>
      </c>
      <c r="EQ356">
        <v>23.4507</v>
      </c>
      <c r="ER356">
        <v>999.9</v>
      </c>
      <c r="ES356">
        <v>35.1</v>
      </c>
      <c r="ET356">
        <v>29.8</v>
      </c>
      <c r="EU356">
        <v>16.2269</v>
      </c>
      <c r="EV356">
        <v>63.9555</v>
      </c>
      <c r="EW356">
        <v>23.7981</v>
      </c>
      <c r="EX356">
        <v>1</v>
      </c>
      <c r="EY356">
        <v>-0.132665</v>
      </c>
      <c r="EZ356">
        <v>1.24126</v>
      </c>
      <c r="FA356">
        <v>20.2404</v>
      </c>
      <c r="FB356">
        <v>5.22927</v>
      </c>
      <c r="FC356">
        <v>11.968</v>
      </c>
      <c r="FD356">
        <v>4.97075</v>
      </c>
      <c r="FE356">
        <v>3.28958</v>
      </c>
      <c r="FF356">
        <v>9999</v>
      </c>
      <c r="FG356">
        <v>9999</v>
      </c>
      <c r="FH356">
        <v>9999</v>
      </c>
      <c r="FI356">
        <v>377.9</v>
      </c>
      <c r="FJ356">
        <v>4.97273</v>
      </c>
      <c r="FK356">
        <v>1.87685</v>
      </c>
      <c r="FL356">
        <v>1.875</v>
      </c>
      <c r="FM356">
        <v>1.87776</v>
      </c>
      <c r="FN356">
        <v>1.87454</v>
      </c>
      <c r="FO356">
        <v>1.87815</v>
      </c>
      <c r="FP356">
        <v>1.87524</v>
      </c>
      <c r="FQ356">
        <v>1.87637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4.085</v>
      </c>
      <c r="GF356">
        <v>0.1965</v>
      </c>
      <c r="GG356">
        <v>1.777354642861949</v>
      </c>
      <c r="GH356">
        <v>0.004141656873719072</v>
      </c>
      <c r="GI356">
        <v>-1.960372967482991E-06</v>
      </c>
      <c r="GJ356">
        <v>5.42736388890357E-10</v>
      </c>
      <c r="GK356">
        <v>-0.009777689371679627</v>
      </c>
      <c r="GL356">
        <v>0.002273355880072555</v>
      </c>
      <c r="GM356">
        <v>0.000541358641816816</v>
      </c>
      <c r="GN356">
        <v>-1.836191331155658E-06</v>
      </c>
      <c r="GO356">
        <v>-0</v>
      </c>
      <c r="GP356">
        <v>2096</v>
      </c>
      <c r="GQ356">
        <v>1</v>
      </c>
      <c r="GR356">
        <v>23</v>
      </c>
      <c r="GS356">
        <v>7260.7</v>
      </c>
      <c r="GT356">
        <v>7260.7</v>
      </c>
      <c r="GU356">
        <v>1.96655</v>
      </c>
      <c r="GV356">
        <v>2.51953</v>
      </c>
      <c r="GW356">
        <v>1.39893</v>
      </c>
      <c r="GX356">
        <v>2.33521</v>
      </c>
      <c r="GY356">
        <v>1.44897</v>
      </c>
      <c r="GZ356">
        <v>2.47681</v>
      </c>
      <c r="HA356">
        <v>34.5092</v>
      </c>
      <c r="HB356">
        <v>15.0164</v>
      </c>
      <c r="HC356">
        <v>18</v>
      </c>
      <c r="HD356">
        <v>491.137</v>
      </c>
      <c r="HE356">
        <v>459.53</v>
      </c>
      <c r="HF356">
        <v>22.3283</v>
      </c>
      <c r="HG356">
        <v>25.3128</v>
      </c>
      <c r="HH356">
        <v>30.0003</v>
      </c>
      <c r="HI356">
        <v>25.1425</v>
      </c>
      <c r="HJ356">
        <v>25.2162</v>
      </c>
      <c r="HK356">
        <v>39.4904</v>
      </c>
      <c r="HL356">
        <v>24.6209</v>
      </c>
      <c r="HM356">
        <v>24.066</v>
      </c>
      <c r="HN356">
        <v>22.2543</v>
      </c>
      <c r="HO356">
        <v>874.341</v>
      </c>
      <c r="HP356">
        <v>12.2868</v>
      </c>
      <c r="HQ356">
        <v>101.126</v>
      </c>
      <c r="HR356">
        <v>102.098</v>
      </c>
    </row>
    <row r="357" spans="1:226">
      <c r="A357">
        <v>341</v>
      </c>
      <c r="B357">
        <v>1664296771</v>
      </c>
      <c r="C357">
        <v>3664</v>
      </c>
      <c r="D357" t="s">
        <v>1044</v>
      </c>
      <c r="E357" t="s">
        <v>1045</v>
      </c>
      <c r="F357">
        <v>5</v>
      </c>
      <c r="G357" t="s">
        <v>353</v>
      </c>
      <c r="H357" t="s">
        <v>941</v>
      </c>
      <c r="I357">
        <v>1664296763.214286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869.5677187894329</v>
      </c>
      <c r="AK357">
        <v>820.5257575757574</v>
      </c>
      <c r="AL357">
        <v>3.428872179020423</v>
      </c>
      <c r="AM357">
        <v>63.51029984429901</v>
      </c>
      <c r="AN357">
        <f>(AP357 - AO357 + BO357*1E3/(8.314*(BQ357+273.15)) * AR357/BN357 * AQ357) * BN357/(100*BB357) * 1000/(1000 - AP357)</f>
        <v>0</v>
      </c>
      <c r="AO357">
        <v>12.16520188221741</v>
      </c>
      <c r="AP357">
        <v>18.23403516483517</v>
      </c>
      <c r="AQ357">
        <v>0.0003462530704164607</v>
      </c>
      <c r="AR357">
        <v>96.84908584561637</v>
      </c>
      <c r="AS357">
        <v>3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1664296763.214286</v>
      </c>
      <c r="BH357">
        <v>781.1107142857145</v>
      </c>
      <c r="BI357">
        <v>842.5457142857142</v>
      </c>
      <c r="BJ357">
        <v>18.22164285714286</v>
      </c>
      <c r="BK357">
        <v>12.09792857142857</v>
      </c>
      <c r="BL357">
        <v>777.0443214285714</v>
      </c>
      <c r="BM357">
        <v>18.02530357142857</v>
      </c>
      <c r="BN357">
        <v>500.0753571428572</v>
      </c>
      <c r="BO357">
        <v>91.09526428571426</v>
      </c>
      <c r="BP357">
        <v>0.09999892857142856</v>
      </c>
      <c r="BQ357">
        <v>24.92003571428571</v>
      </c>
      <c r="BR357">
        <v>25.06968214285715</v>
      </c>
      <c r="BS357">
        <v>999.9000000000002</v>
      </c>
      <c r="BT357">
        <v>0</v>
      </c>
      <c r="BU357">
        <v>0</v>
      </c>
      <c r="BV357">
        <v>9990.510714285712</v>
      </c>
      <c r="BW357">
        <v>0</v>
      </c>
      <c r="BX357">
        <v>8.440099999999999</v>
      </c>
      <c r="BY357">
        <v>-61.43486071428571</v>
      </c>
      <c r="BZ357">
        <v>795.6082142857142</v>
      </c>
      <c r="CA357">
        <v>852.8646785714285</v>
      </c>
      <c r="CB357">
        <v>6.123726428571429</v>
      </c>
      <c r="CC357">
        <v>842.5457142857142</v>
      </c>
      <c r="CD357">
        <v>12.09792857142857</v>
      </c>
      <c r="CE357">
        <v>1.659906071428571</v>
      </c>
      <c r="CF357">
        <v>1.102063928571428</v>
      </c>
      <c r="CG357">
        <v>14.52647142857143</v>
      </c>
      <c r="CH357">
        <v>8.340227500000001</v>
      </c>
      <c r="CI357">
        <v>2000.009285714286</v>
      </c>
      <c r="CJ357">
        <v>0.979995107142857</v>
      </c>
      <c r="CK357">
        <v>0.02000468928571429</v>
      </c>
      <c r="CL357">
        <v>0</v>
      </c>
      <c r="CM357">
        <v>734.2203928571429</v>
      </c>
      <c r="CN357">
        <v>5.000560000000001</v>
      </c>
      <c r="CO357">
        <v>14644.93928571429</v>
      </c>
      <c r="CP357">
        <v>17294.925</v>
      </c>
      <c r="CQ357">
        <v>37.46635714285714</v>
      </c>
      <c r="CR357">
        <v>38.05757142857142</v>
      </c>
      <c r="CS357">
        <v>36.94842857142857</v>
      </c>
      <c r="CT357">
        <v>36.87035714285714</v>
      </c>
      <c r="CU357">
        <v>38.24535714285714</v>
      </c>
      <c r="CV357">
        <v>1955.098571428571</v>
      </c>
      <c r="CW357">
        <v>39.91</v>
      </c>
      <c r="CX357">
        <v>0</v>
      </c>
      <c r="CY357">
        <v>1664296787.1</v>
      </c>
      <c r="CZ357">
        <v>0</v>
      </c>
      <c r="DA357">
        <v>0</v>
      </c>
      <c r="DB357" t="s">
        <v>356</v>
      </c>
      <c r="DC357">
        <v>1663861122</v>
      </c>
      <c r="DD357">
        <v>1663861125</v>
      </c>
      <c r="DE357">
        <v>0</v>
      </c>
      <c r="DF357">
        <v>-0.287</v>
      </c>
      <c r="DG357">
        <v>-0.004</v>
      </c>
      <c r="DH357">
        <v>3.172</v>
      </c>
      <c r="DI357">
        <v>0.178</v>
      </c>
      <c r="DJ357">
        <v>400</v>
      </c>
      <c r="DK357">
        <v>17</v>
      </c>
      <c r="DL357">
        <v>0.18</v>
      </c>
      <c r="DM357">
        <v>0.07000000000000001</v>
      </c>
      <c r="DN357">
        <v>-61.388735</v>
      </c>
      <c r="DO357">
        <v>-0.807244277673418</v>
      </c>
      <c r="DP357">
        <v>0.1019886477751324</v>
      </c>
      <c r="DQ357">
        <v>0</v>
      </c>
      <c r="DR357">
        <v>6.18033425</v>
      </c>
      <c r="DS357">
        <v>-0.9668119699812568</v>
      </c>
      <c r="DT357">
        <v>0.09436327966660282</v>
      </c>
      <c r="DU357">
        <v>0</v>
      </c>
      <c r="DV357">
        <v>0</v>
      </c>
      <c r="DW357">
        <v>2</v>
      </c>
      <c r="DX357" t="s">
        <v>357</v>
      </c>
      <c r="DY357">
        <v>2.98107</v>
      </c>
      <c r="DZ357">
        <v>2.72821</v>
      </c>
      <c r="EA357">
        <v>0.137512</v>
      </c>
      <c r="EB357">
        <v>0.145573</v>
      </c>
      <c r="EC357">
        <v>0.0894131</v>
      </c>
      <c r="ED357">
        <v>0.0674916</v>
      </c>
      <c r="EE357">
        <v>25936.4</v>
      </c>
      <c r="EF357">
        <v>25307.3</v>
      </c>
      <c r="EG357">
        <v>30595.8</v>
      </c>
      <c r="EH357">
        <v>29859.2</v>
      </c>
      <c r="EI357">
        <v>38439.1</v>
      </c>
      <c r="EJ357">
        <v>36670.7</v>
      </c>
      <c r="EK357">
        <v>46787.9</v>
      </c>
      <c r="EL357">
        <v>44398.4</v>
      </c>
      <c r="EM357">
        <v>1.89328</v>
      </c>
      <c r="EN357">
        <v>1.88915</v>
      </c>
      <c r="EO357">
        <v>0.0990108</v>
      </c>
      <c r="EP357">
        <v>0</v>
      </c>
      <c r="EQ357">
        <v>23.4471</v>
      </c>
      <c r="ER357">
        <v>999.9</v>
      </c>
      <c r="ES357">
        <v>35</v>
      </c>
      <c r="ET357">
        <v>29.8</v>
      </c>
      <c r="EU357">
        <v>16.1798</v>
      </c>
      <c r="EV357">
        <v>63.8155</v>
      </c>
      <c r="EW357">
        <v>23.8662</v>
      </c>
      <c r="EX357">
        <v>1</v>
      </c>
      <c r="EY357">
        <v>-0.13263</v>
      </c>
      <c r="EZ357">
        <v>1.28114</v>
      </c>
      <c r="FA357">
        <v>20.2399</v>
      </c>
      <c r="FB357">
        <v>5.22882</v>
      </c>
      <c r="FC357">
        <v>11.968</v>
      </c>
      <c r="FD357">
        <v>4.97085</v>
      </c>
      <c r="FE357">
        <v>3.2895</v>
      </c>
      <c r="FF357">
        <v>9999</v>
      </c>
      <c r="FG357">
        <v>9999</v>
      </c>
      <c r="FH357">
        <v>9999</v>
      </c>
      <c r="FI357">
        <v>377.9</v>
      </c>
      <c r="FJ357">
        <v>4.97274</v>
      </c>
      <c r="FK357">
        <v>1.87686</v>
      </c>
      <c r="FL357">
        <v>1.875</v>
      </c>
      <c r="FM357">
        <v>1.87777</v>
      </c>
      <c r="FN357">
        <v>1.87454</v>
      </c>
      <c r="FO357">
        <v>1.87816</v>
      </c>
      <c r="FP357">
        <v>1.87526</v>
      </c>
      <c r="FQ357">
        <v>1.87637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4.12</v>
      </c>
      <c r="GF357">
        <v>0.1965</v>
      </c>
      <c r="GG357">
        <v>1.777354642861949</v>
      </c>
      <c r="GH357">
        <v>0.004141656873719072</v>
      </c>
      <c r="GI357">
        <v>-1.960372967482991E-06</v>
      </c>
      <c r="GJ357">
        <v>5.42736388890357E-10</v>
      </c>
      <c r="GK357">
        <v>-0.009777689371679627</v>
      </c>
      <c r="GL357">
        <v>0.002273355880072555</v>
      </c>
      <c r="GM357">
        <v>0.000541358641816816</v>
      </c>
      <c r="GN357">
        <v>-1.836191331155658E-06</v>
      </c>
      <c r="GO357">
        <v>-0</v>
      </c>
      <c r="GP357">
        <v>2096</v>
      </c>
      <c r="GQ357">
        <v>1</v>
      </c>
      <c r="GR357">
        <v>23</v>
      </c>
      <c r="GS357">
        <v>7260.8</v>
      </c>
      <c r="GT357">
        <v>7260.8</v>
      </c>
      <c r="GU357">
        <v>1.99951</v>
      </c>
      <c r="GV357">
        <v>2.51953</v>
      </c>
      <c r="GW357">
        <v>1.39893</v>
      </c>
      <c r="GX357">
        <v>2.33521</v>
      </c>
      <c r="GY357">
        <v>1.44897</v>
      </c>
      <c r="GZ357">
        <v>2.49634</v>
      </c>
      <c r="HA357">
        <v>34.5092</v>
      </c>
      <c r="HB357">
        <v>15.0164</v>
      </c>
      <c r="HC357">
        <v>18</v>
      </c>
      <c r="HD357">
        <v>491.11</v>
      </c>
      <c r="HE357">
        <v>459.829</v>
      </c>
      <c r="HF357">
        <v>22.2571</v>
      </c>
      <c r="HG357">
        <v>25.3114</v>
      </c>
      <c r="HH357">
        <v>30.0002</v>
      </c>
      <c r="HI357">
        <v>25.1425</v>
      </c>
      <c r="HJ357">
        <v>25.2162</v>
      </c>
      <c r="HK357">
        <v>40.0718</v>
      </c>
      <c r="HL357">
        <v>24.0285</v>
      </c>
      <c r="HM357">
        <v>24.066</v>
      </c>
      <c r="HN357">
        <v>22.1833</v>
      </c>
      <c r="HO357">
        <v>887.703</v>
      </c>
      <c r="HP357">
        <v>12.3759</v>
      </c>
      <c r="HQ357">
        <v>101.126</v>
      </c>
      <c r="HR357">
        <v>102.097</v>
      </c>
    </row>
    <row r="358" spans="1:226">
      <c r="A358">
        <v>342</v>
      </c>
      <c r="B358">
        <v>1664296776</v>
      </c>
      <c r="C358">
        <v>3669</v>
      </c>
      <c r="D358" t="s">
        <v>1046</v>
      </c>
      <c r="E358" t="s">
        <v>1047</v>
      </c>
      <c r="F358">
        <v>5</v>
      </c>
      <c r="G358" t="s">
        <v>353</v>
      </c>
      <c r="H358" t="s">
        <v>941</v>
      </c>
      <c r="I358">
        <v>1664296768.5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886.6391444538491</v>
      </c>
      <c r="AK358">
        <v>837.6051212121207</v>
      </c>
      <c r="AL358">
        <v>3.418932253691985</v>
      </c>
      <c r="AM358">
        <v>63.51029984429901</v>
      </c>
      <c r="AN358">
        <f>(AP358 - AO358 + BO358*1E3/(8.314*(BQ358+273.15)) * AR358/BN358 * AQ358) * BN358/(100*BB358) * 1000/(1000 - AP358)</f>
        <v>0</v>
      </c>
      <c r="AO358">
        <v>12.24319608433535</v>
      </c>
      <c r="AP358">
        <v>18.22922197802198</v>
      </c>
      <c r="AQ358">
        <v>-0.0001635407769440697</v>
      </c>
      <c r="AR358">
        <v>96.84908584561637</v>
      </c>
      <c r="AS358">
        <v>3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1664296768.5</v>
      </c>
      <c r="BH358">
        <v>798.8273333333333</v>
      </c>
      <c r="BI358">
        <v>860.299925925926</v>
      </c>
      <c r="BJ358">
        <v>18.22978888888889</v>
      </c>
      <c r="BK358">
        <v>12.18473703703704</v>
      </c>
      <c r="BL358">
        <v>794.7243333333332</v>
      </c>
      <c r="BM358">
        <v>18.03328518518518</v>
      </c>
      <c r="BN358">
        <v>500.0718518518519</v>
      </c>
      <c r="BO358">
        <v>91.09791481481481</v>
      </c>
      <c r="BP358">
        <v>0.1000032962962963</v>
      </c>
      <c r="BQ358">
        <v>24.90784814814815</v>
      </c>
      <c r="BR358">
        <v>25.07004074074074</v>
      </c>
      <c r="BS358">
        <v>999.9000000000001</v>
      </c>
      <c r="BT358">
        <v>0</v>
      </c>
      <c r="BU358">
        <v>0</v>
      </c>
      <c r="BV358">
        <v>9987.635555555555</v>
      </c>
      <c r="BW358">
        <v>0</v>
      </c>
      <c r="BX358">
        <v>8.440764074074073</v>
      </c>
      <c r="BY358">
        <v>-61.47257037037038</v>
      </c>
      <c r="BZ358">
        <v>813.6601851851852</v>
      </c>
      <c r="CA358">
        <v>870.9127407407409</v>
      </c>
      <c r="CB358">
        <v>6.045069259259259</v>
      </c>
      <c r="CC358">
        <v>860.299925925926</v>
      </c>
      <c r="CD358">
        <v>12.18473703703704</v>
      </c>
      <c r="CE358">
        <v>1.660697037037037</v>
      </c>
      <c r="CF358">
        <v>1.110004074074074</v>
      </c>
      <c r="CG358">
        <v>14.53383703703704</v>
      </c>
      <c r="CH358">
        <v>8.446103703703702</v>
      </c>
      <c r="CI358">
        <v>2000.015555555555</v>
      </c>
      <c r="CJ358">
        <v>0.9799954444444443</v>
      </c>
      <c r="CK358">
        <v>0.02000434074074074</v>
      </c>
      <c r="CL358">
        <v>0</v>
      </c>
      <c r="CM358">
        <v>733.4736666666666</v>
      </c>
      <c r="CN358">
        <v>5.000560000000001</v>
      </c>
      <c r="CO358">
        <v>14631.54814814815</v>
      </c>
      <c r="CP358">
        <v>17294.98518518519</v>
      </c>
      <c r="CQ358">
        <v>37.41422222222222</v>
      </c>
      <c r="CR358">
        <v>38.06666666666666</v>
      </c>
      <c r="CS358">
        <v>36.96511111111111</v>
      </c>
      <c r="CT358">
        <v>36.87244444444444</v>
      </c>
      <c r="CU358">
        <v>38.23359259259259</v>
      </c>
      <c r="CV358">
        <v>1955.104814814815</v>
      </c>
      <c r="CW358">
        <v>39.91</v>
      </c>
      <c r="CX358">
        <v>0</v>
      </c>
      <c r="CY358">
        <v>1664296791.9</v>
      </c>
      <c r="CZ358">
        <v>0</v>
      </c>
      <c r="DA358">
        <v>0</v>
      </c>
      <c r="DB358" t="s">
        <v>356</v>
      </c>
      <c r="DC358">
        <v>1663861122</v>
      </c>
      <c r="DD358">
        <v>1663861125</v>
      </c>
      <c r="DE358">
        <v>0</v>
      </c>
      <c r="DF358">
        <v>-0.287</v>
      </c>
      <c r="DG358">
        <v>-0.004</v>
      </c>
      <c r="DH358">
        <v>3.172</v>
      </c>
      <c r="DI358">
        <v>0.178</v>
      </c>
      <c r="DJ358">
        <v>400</v>
      </c>
      <c r="DK358">
        <v>17</v>
      </c>
      <c r="DL358">
        <v>0.18</v>
      </c>
      <c r="DM358">
        <v>0.07000000000000001</v>
      </c>
      <c r="DN358">
        <v>-61.4490243902439</v>
      </c>
      <c r="DO358">
        <v>-0.5067930313589849</v>
      </c>
      <c r="DP358">
        <v>0.07937971043979879</v>
      </c>
      <c r="DQ358">
        <v>0</v>
      </c>
      <c r="DR358">
        <v>6.095557317073171</v>
      </c>
      <c r="DS358">
        <v>-0.890614912891991</v>
      </c>
      <c r="DT358">
        <v>0.08796964376709286</v>
      </c>
      <c r="DU358">
        <v>0</v>
      </c>
      <c r="DV358">
        <v>0</v>
      </c>
      <c r="DW358">
        <v>2</v>
      </c>
      <c r="DX358" t="s">
        <v>357</v>
      </c>
      <c r="DY358">
        <v>2.98107</v>
      </c>
      <c r="DZ358">
        <v>2.72844</v>
      </c>
      <c r="EA358">
        <v>0.13939</v>
      </c>
      <c r="EB358">
        <v>0.147384</v>
      </c>
      <c r="EC358">
        <v>0.08939560000000001</v>
      </c>
      <c r="ED358">
        <v>0.0678004</v>
      </c>
      <c r="EE358">
        <v>25880.1</v>
      </c>
      <c r="EF358">
        <v>25253.7</v>
      </c>
      <c r="EG358">
        <v>30595.9</v>
      </c>
      <c r="EH358">
        <v>29859.2</v>
      </c>
      <c r="EI358">
        <v>38440.2</v>
      </c>
      <c r="EJ358">
        <v>36658.3</v>
      </c>
      <c r="EK358">
        <v>46788.2</v>
      </c>
      <c r="EL358">
        <v>44398.1</v>
      </c>
      <c r="EM358">
        <v>1.8931</v>
      </c>
      <c r="EN358">
        <v>1.88955</v>
      </c>
      <c r="EO358">
        <v>0.09913</v>
      </c>
      <c r="EP358">
        <v>0</v>
      </c>
      <c r="EQ358">
        <v>23.4421</v>
      </c>
      <c r="ER358">
        <v>999.9</v>
      </c>
      <c r="ES358">
        <v>35</v>
      </c>
      <c r="ET358">
        <v>29.8</v>
      </c>
      <c r="EU358">
        <v>16.1817</v>
      </c>
      <c r="EV358">
        <v>63.4955</v>
      </c>
      <c r="EW358">
        <v>23.9103</v>
      </c>
      <c r="EX358">
        <v>1</v>
      </c>
      <c r="EY358">
        <v>-0.132464</v>
      </c>
      <c r="EZ358">
        <v>1.33065</v>
      </c>
      <c r="FA358">
        <v>20.2395</v>
      </c>
      <c r="FB358">
        <v>5.22882</v>
      </c>
      <c r="FC358">
        <v>11.968</v>
      </c>
      <c r="FD358">
        <v>4.97115</v>
      </c>
      <c r="FE358">
        <v>3.28965</v>
      </c>
      <c r="FF358">
        <v>9999</v>
      </c>
      <c r="FG358">
        <v>9999</v>
      </c>
      <c r="FH358">
        <v>9999</v>
      </c>
      <c r="FI358">
        <v>377.9</v>
      </c>
      <c r="FJ358">
        <v>4.97274</v>
      </c>
      <c r="FK358">
        <v>1.87684</v>
      </c>
      <c r="FL358">
        <v>1.875</v>
      </c>
      <c r="FM358">
        <v>1.87776</v>
      </c>
      <c r="FN358">
        <v>1.87454</v>
      </c>
      <c r="FO358">
        <v>1.87812</v>
      </c>
      <c r="FP358">
        <v>1.87522</v>
      </c>
      <c r="FQ358">
        <v>1.87637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4.155</v>
      </c>
      <c r="GF358">
        <v>0.1965</v>
      </c>
      <c r="GG358">
        <v>1.777354642861949</v>
      </c>
      <c r="GH358">
        <v>0.004141656873719072</v>
      </c>
      <c r="GI358">
        <v>-1.960372967482991E-06</v>
      </c>
      <c r="GJ358">
        <v>5.42736388890357E-10</v>
      </c>
      <c r="GK358">
        <v>-0.009777689371679627</v>
      </c>
      <c r="GL358">
        <v>0.002273355880072555</v>
      </c>
      <c r="GM358">
        <v>0.000541358641816816</v>
      </c>
      <c r="GN358">
        <v>-1.836191331155658E-06</v>
      </c>
      <c r="GO358">
        <v>-0</v>
      </c>
      <c r="GP358">
        <v>2096</v>
      </c>
      <c r="GQ358">
        <v>1</v>
      </c>
      <c r="GR358">
        <v>23</v>
      </c>
      <c r="GS358">
        <v>7260.9</v>
      </c>
      <c r="GT358">
        <v>7260.9</v>
      </c>
      <c r="GU358">
        <v>2.02759</v>
      </c>
      <c r="GV358">
        <v>2.51953</v>
      </c>
      <c r="GW358">
        <v>1.39893</v>
      </c>
      <c r="GX358">
        <v>2.33521</v>
      </c>
      <c r="GY358">
        <v>1.44897</v>
      </c>
      <c r="GZ358">
        <v>2.48901</v>
      </c>
      <c r="HA358">
        <v>34.5092</v>
      </c>
      <c r="HB358">
        <v>14.9989</v>
      </c>
      <c r="HC358">
        <v>18</v>
      </c>
      <c r="HD358">
        <v>491</v>
      </c>
      <c r="HE358">
        <v>460.081</v>
      </c>
      <c r="HF358">
        <v>22.1851</v>
      </c>
      <c r="HG358">
        <v>25.3107</v>
      </c>
      <c r="HH358">
        <v>30.0003</v>
      </c>
      <c r="HI358">
        <v>25.1404</v>
      </c>
      <c r="HJ358">
        <v>25.2162</v>
      </c>
      <c r="HK358">
        <v>40.7157</v>
      </c>
      <c r="HL358">
        <v>23.3895</v>
      </c>
      <c r="HM358">
        <v>24.066</v>
      </c>
      <c r="HN358">
        <v>22.111</v>
      </c>
      <c r="HO358">
        <v>907.744</v>
      </c>
      <c r="HP358">
        <v>12.4644</v>
      </c>
      <c r="HQ358">
        <v>101.127</v>
      </c>
      <c r="HR358">
        <v>102.096</v>
      </c>
    </row>
    <row r="359" spans="1:226">
      <c r="A359">
        <v>343</v>
      </c>
      <c r="B359">
        <v>1664296781</v>
      </c>
      <c r="C359">
        <v>3674</v>
      </c>
      <c r="D359" t="s">
        <v>1048</v>
      </c>
      <c r="E359" t="s">
        <v>1049</v>
      </c>
      <c r="F359">
        <v>5</v>
      </c>
      <c r="G359" t="s">
        <v>353</v>
      </c>
      <c r="H359" t="s">
        <v>941</v>
      </c>
      <c r="I359">
        <v>1664296773.214286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903.4922196651686</v>
      </c>
      <c r="AK359">
        <v>854.6341515151507</v>
      </c>
      <c r="AL359">
        <v>3.403964010368214</v>
      </c>
      <c r="AM359">
        <v>63.51029984429901</v>
      </c>
      <c r="AN359">
        <f>(AP359 - AO359 + BO359*1E3/(8.314*(BQ359+273.15)) * AR359/BN359 * AQ359) * BN359/(100*BB359) * 1000/(1000 - AP359)</f>
        <v>0</v>
      </c>
      <c r="AO359">
        <v>12.31708727268542</v>
      </c>
      <c r="AP359">
        <v>18.22148571428572</v>
      </c>
      <c r="AQ359">
        <v>-0.0001635119573930823</v>
      </c>
      <c r="AR359">
        <v>96.84908584561637</v>
      </c>
      <c r="AS359">
        <v>3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1664296773.214286</v>
      </c>
      <c r="BH359">
        <v>814.6496428571429</v>
      </c>
      <c r="BI359">
        <v>876.1062857142858</v>
      </c>
      <c r="BJ359">
        <v>18.22911785714286</v>
      </c>
      <c r="BK359">
        <v>12.26151785714286</v>
      </c>
      <c r="BL359">
        <v>810.5144642857142</v>
      </c>
      <c r="BM359">
        <v>18.032625</v>
      </c>
      <c r="BN359">
        <v>500.0698928571429</v>
      </c>
      <c r="BO359">
        <v>91.09666785714288</v>
      </c>
      <c r="BP359">
        <v>0.09994202857142856</v>
      </c>
      <c r="BQ359">
        <v>24.89560000000001</v>
      </c>
      <c r="BR359">
        <v>25.073175</v>
      </c>
      <c r="BS359">
        <v>999.9000000000002</v>
      </c>
      <c r="BT359">
        <v>0</v>
      </c>
      <c r="BU359">
        <v>0</v>
      </c>
      <c r="BV359">
        <v>10001.26285714286</v>
      </c>
      <c r="BW359">
        <v>0</v>
      </c>
      <c r="BX359">
        <v>8.448768214285714</v>
      </c>
      <c r="BY359">
        <v>-61.45663214285714</v>
      </c>
      <c r="BZ359">
        <v>829.7756785714284</v>
      </c>
      <c r="CA359">
        <v>886.9831428571428</v>
      </c>
      <c r="CB359">
        <v>5.967617857142857</v>
      </c>
      <c r="CC359">
        <v>876.1062857142858</v>
      </c>
      <c r="CD359">
        <v>12.26151785714286</v>
      </c>
      <c r="CE359">
        <v>1.660613214285714</v>
      </c>
      <c r="CF359">
        <v>1.116983214285714</v>
      </c>
      <c r="CG359">
        <v>14.53306071428571</v>
      </c>
      <c r="CH359">
        <v>8.538582857142858</v>
      </c>
      <c r="CI359">
        <v>2000.001428571429</v>
      </c>
      <c r="CJ359">
        <v>0.9799956428571426</v>
      </c>
      <c r="CK359">
        <v>0.02000413571428572</v>
      </c>
      <c r="CL359">
        <v>0</v>
      </c>
      <c r="CM359">
        <v>732.8428928571427</v>
      </c>
      <c r="CN359">
        <v>5.000560000000001</v>
      </c>
      <c r="CO359">
        <v>14619.375</v>
      </c>
      <c r="CP359">
        <v>17294.86428571429</v>
      </c>
      <c r="CQ359">
        <v>37.29896428571429</v>
      </c>
      <c r="CR359">
        <v>38.0665</v>
      </c>
      <c r="CS359">
        <v>36.9775</v>
      </c>
      <c r="CT359">
        <v>36.87707142857143</v>
      </c>
      <c r="CU359">
        <v>38.22975</v>
      </c>
      <c r="CV359">
        <v>1955.090714285714</v>
      </c>
      <c r="CW359">
        <v>39.91</v>
      </c>
      <c r="CX359">
        <v>0</v>
      </c>
      <c r="CY359">
        <v>1664296797.3</v>
      </c>
      <c r="CZ359">
        <v>0</v>
      </c>
      <c r="DA359">
        <v>0</v>
      </c>
      <c r="DB359" t="s">
        <v>356</v>
      </c>
      <c r="DC359">
        <v>1663861122</v>
      </c>
      <c r="DD359">
        <v>1663861125</v>
      </c>
      <c r="DE359">
        <v>0</v>
      </c>
      <c r="DF359">
        <v>-0.287</v>
      </c>
      <c r="DG359">
        <v>-0.004</v>
      </c>
      <c r="DH359">
        <v>3.172</v>
      </c>
      <c r="DI359">
        <v>0.178</v>
      </c>
      <c r="DJ359">
        <v>400</v>
      </c>
      <c r="DK359">
        <v>17</v>
      </c>
      <c r="DL359">
        <v>0.18</v>
      </c>
      <c r="DM359">
        <v>0.07000000000000001</v>
      </c>
      <c r="DN359">
        <v>-61.4416375</v>
      </c>
      <c r="DO359">
        <v>0.116761350844433</v>
      </c>
      <c r="DP359">
        <v>0.08701645156951657</v>
      </c>
      <c r="DQ359">
        <v>0</v>
      </c>
      <c r="DR359">
        <v>6.007244</v>
      </c>
      <c r="DS359">
        <v>-0.9785108442776878</v>
      </c>
      <c r="DT359">
        <v>0.09427504210553285</v>
      </c>
      <c r="DU359">
        <v>0</v>
      </c>
      <c r="DV359">
        <v>0</v>
      </c>
      <c r="DW359">
        <v>2</v>
      </c>
      <c r="DX359" t="s">
        <v>357</v>
      </c>
      <c r="DY359">
        <v>2.98108</v>
      </c>
      <c r="DZ359">
        <v>2.72853</v>
      </c>
      <c r="EA359">
        <v>0.141241</v>
      </c>
      <c r="EB359">
        <v>0.149163</v>
      </c>
      <c r="EC359">
        <v>0.08936760000000001</v>
      </c>
      <c r="ED359">
        <v>0.06818680000000001</v>
      </c>
      <c r="EE359">
        <v>25824.7</v>
      </c>
      <c r="EF359">
        <v>25201.2</v>
      </c>
      <c r="EG359">
        <v>30596.2</v>
      </c>
      <c r="EH359">
        <v>29859.4</v>
      </c>
      <c r="EI359">
        <v>38442</v>
      </c>
      <c r="EJ359">
        <v>36643.7</v>
      </c>
      <c r="EK359">
        <v>46788.7</v>
      </c>
      <c r="EL359">
        <v>44398.9</v>
      </c>
      <c r="EM359">
        <v>1.89298</v>
      </c>
      <c r="EN359">
        <v>1.88973</v>
      </c>
      <c r="EO359">
        <v>0.10062</v>
      </c>
      <c r="EP359">
        <v>0</v>
      </c>
      <c r="EQ359">
        <v>23.4362</v>
      </c>
      <c r="ER359">
        <v>999.9</v>
      </c>
      <c r="ES359">
        <v>35</v>
      </c>
      <c r="ET359">
        <v>29.8</v>
      </c>
      <c r="EU359">
        <v>16.1828</v>
      </c>
      <c r="EV359">
        <v>63.6555</v>
      </c>
      <c r="EW359">
        <v>23.9864</v>
      </c>
      <c r="EX359">
        <v>1</v>
      </c>
      <c r="EY359">
        <v>-0.132287</v>
      </c>
      <c r="EZ359">
        <v>1.37611</v>
      </c>
      <c r="FA359">
        <v>20.2393</v>
      </c>
      <c r="FB359">
        <v>5.22912</v>
      </c>
      <c r="FC359">
        <v>11.968</v>
      </c>
      <c r="FD359">
        <v>4.971</v>
      </c>
      <c r="FE359">
        <v>3.28965</v>
      </c>
      <c r="FF359">
        <v>9999</v>
      </c>
      <c r="FG359">
        <v>9999</v>
      </c>
      <c r="FH359">
        <v>9999</v>
      </c>
      <c r="FI359">
        <v>377.9</v>
      </c>
      <c r="FJ359">
        <v>4.97273</v>
      </c>
      <c r="FK359">
        <v>1.87683</v>
      </c>
      <c r="FL359">
        <v>1.87498</v>
      </c>
      <c r="FM359">
        <v>1.87775</v>
      </c>
      <c r="FN359">
        <v>1.87454</v>
      </c>
      <c r="FO359">
        <v>1.8781</v>
      </c>
      <c r="FP359">
        <v>1.87519</v>
      </c>
      <c r="FQ359">
        <v>1.87636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4.188</v>
      </c>
      <c r="GF359">
        <v>0.1963</v>
      </c>
      <c r="GG359">
        <v>1.777354642861949</v>
      </c>
      <c r="GH359">
        <v>0.004141656873719072</v>
      </c>
      <c r="GI359">
        <v>-1.960372967482991E-06</v>
      </c>
      <c r="GJ359">
        <v>5.42736388890357E-10</v>
      </c>
      <c r="GK359">
        <v>-0.009777689371679627</v>
      </c>
      <c r="GL359">
        <v>0.002273355880072555</v>
      </c>
      <c r="GM359">
        <v>0.000541358641816816</v>
      </c>
      <c r="GN359">
        <v>-1.836191331155658E-06</v>
      </c>
      <c r="GO359">
        <v>-0</v>
      </c>
      <c r="GP359">
        <v>2096</v>
      </c>
      <c r="GQ359">
        <v>1</v>
      </c>
      <c r="GR359">
        <v>23</v>
      </c>
      <c r="GS359">
        <v>7261</v>
      </c>
      <c r="GT359">
        <v>7260.9</v>
      </c>
      <c r="GU359">
        <v>2.06055</v>
      </c>
      <c r="GV359">
        <v>2.51099</v>
      </c>
      <c r="GW359">
        <v>1.39893</v>
      </c>
      <c r="GX359">
        <v>2.33521</v>
      </c>
      <c r="GY359">
        <v>1.44897</v>
      </c>
      <c r="GZ359">
        <v>2.45361</v>
      </c>
      <c r="HA359">
        <v>34.5092</v>
      </c>
      <c r="HB359">
        <v>14.9901</v>
      </c>
      <c r="HC359">
        <v>18</v>
      </c>
      <c r="HD359">
        <v>490.932</v>
      </c>
      <c r="HE359">
        <v>460.192</v>
      </c>
      <c r="HF359">
        <v>22.112</v>
      </c>
      <c r="HG359">
        <v>25.3104</v>
      </c>
      <c r="HH359">
        <v>30.0003</v>
      </c>
      <c r="HI359">
        <v>25.1404</v>
      </c>
      <c r="HJ359">
        <v>25.2162</v>
      </c>
      <c r="HK359">
        <v>41.3006</v>
      </c>
      <c r="HL359">
        <v>23.1171</v>
      </c>
      <c r="HM359">
        <v>24.066</v>
      </c>
      <c r="HN359">
        <v>22.0324</v>
      </c>
      <c r="HO359">
        <v>921.099</v>
      </c>
      <c r="HP359">
        <v>12.5605</v>
      </c>
      <c r="HQ359">
        <v>101.128</v>
      </c>
      <c r="HR359">
        <v>102.098</v>
      </c>
    </row>
    <row r="360" spans="1:226">
      <c r="A360">
        <v>344</v>
      </c>
      <c r="B360">
        <v>1664296786</v>
      </c>
      <c r="C360">
        <v>3679</v>
      </c>
      <c r="D360" t="s">
        <v>1050</v>
      </c>
      <c r="E360" t="s">
        <v>1051</v>
      </c>
      <c r="F360">
        <v>5</v>
      </c>
      <c r="G360" t="s">
        <v>353</v>
      </c>
      <c r="H360" t="s">
        <v>941</v>
      </c>
      <c r="I360">
        <v>1664296778.5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920.5134365163782</v>
      </c>
      <c r="AK360">
        <v>871.6019393939392</v>
      </c>
      <c r="AL360">
        <v>3.40650220922164</v>
      </c>
      <c r="AM360">
        <v>63.51029984429901</v>
      </c>
      <c r="AN360">
        <f>(AP360 - AO360 + BO360*1E3/(8.314*(BQ360+273.15)) * AR360/BN360 * AQ360) * BN360/(100*BB360) * 1000/(1000 - AP360)</f>
        <v>0</v>
      </c>
      <c r="AO360">
        <v>12.41511424405812</v>
      </c>
      <c r="AP360">
        <v>18.22025164835166</v>
      </c>
      <c r="AQ360">
        <v>-0.0001138290055765071</v>
      </c>
      <c r="AR360">
        <v>96.84908584561637</v>
      </c>
      <c r="AS360">
        <v>3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1664296778.5</v>
      </c>
      <c r="BH360">
        <v>832.3423703703704</v>
      </c>
      <c r="BI360">
        <v>893.7765185185185</v>
      </c>
      <c r="BJ360">
        <v>18.22470740740741</v>
      </c>
      <c r="BK360">
        <v>12.35047407407407</v>
      </c>
      <c r="BL360">
        <v>828.1715555555558</v>
      </c>
      <c r="BM360">
        <v>18.0283</v>
      </c>
      <c r="BN360">
        <v>500.0696666666666</v>
      </c>
      <c r="BO360">
        <v>91.09419259259259</v>
      </c>
      <c r="BP360">
        <v>0.09998179629629629</v>
      </c>
      <c r="BQ360">
        <v>24.88141111111111</v>
      </c>
      <c r="BR360">
        <v>25.07797037037037</v>
      </c>
      <c r="BS360">
        <v>999.9000000000001</v>
      </c>
      <c r="BT360">
        <v>0</v>
      </c>
      <c r="BU360">
        <v>0</v>
      </c>
      <c r="BV360">
        <v>10009.27925925926</v>
      </c>
      <c r="BW360">
        <v>0</v>
      </c>
      <c r="BX360">
        <v>8.451029999999999</v>
      </c>
      <c r="BY360">
        <v>-61.43409259259258</v>
      </c>
      <c r="BZ360">
        <v>847.7931851851851</v>
      </c>
      <c r="CA360">
        <v>904.954185185185</v>
      </c>
      <c r="CB360">
        <v>5.874239259259259</v>
      </c>
      <c r="CC360">
        <v>893.7765185185185</v>
      </c>
      <c r="CD360">
        <v>12.35047407407407</v>
      </c>
      <c r="CE360">
        <v>1.660166296296296</v>
      </c>
      <c r="CF360">
        <v>1.125057037037037</v>
      </c>
      <c r="CG360">
        <v>14.5288962962963</v>
      </c>
      <c r="CH360">
        <v>8.644934814814814</v>
      </c>
      <c r="CI360">
        <v>1999.981481481482</v>
      </c>
      <c r="CJ360">
        <v>0.9799957777777776</v>
      </c>
      <c r="CK360">
        <v>0.0200039962962963</v>
      </c>
      <c r="CL360">
        <v>0</v>
      </c>
      <c r="CM360">
        <v>732.1004074074075</v>
      </c>
      <c r="CN360">
        <v>5.000560000000001</v>
      </c>
      <c r="CO360">
        <v>14605.94814814815</v>
      </c>
      <c r="CP360">
        <v>17294.69629629629</v>
      </c>
      <c r="CQ360">
        <v>37.24288888888889</v>
      </c>
      <c r="CR360">
        <v>38.06666666666666</v>
      </c>
      <c r="CS360">
        <v>36.98133333333333</v>
      </c>
      <c r="CT360">
        <v>36.88414814814815</v>
      </c>
      <c r="CU360">
        <v>38.23359259259259</v>
      </c>
      <c r="CV360">
        <v>1955.071481481481</v>
      </c>
      <c r="CW360">
        <v>39.91</v>
      </c>
      <c r="CX360">
        <v>0</v>
      </c>
      <c r="CY360">
        <v>1664296802.1</v>
      </c>
      <c r="CZ360">
        <v>0</v>
      </c>
      <c r="DA360">
        <v>0</v>
      </c>
      <c r="DB360" t="s">
        <v>356</v>
      </c>
      <c r="DC360">
        <v>1663861122</v>
      </c>
      <c r="DD360">
        <v>1663861125</v>
      </c>
      <c r="DE360">
        <v>0</v>
      </c>
      <c r="DF360">
        <v>-0.287</v>
      </c>
      <c r="DG360">
        <v>-0.004</v>
      </c>
      <c r="DH360">
        <v>3.172</v>
      </c>
      <c r="DI360">
        <v>0.178</v>
      </c>
      <c r="DJ360">
        <v>400</v>
      </c>
      <c r="DK360">
        <v>17</v>
      </c>
      <c r="DL360">
        <v>0.18</v>
      </c>
      <c r="DM360">
        <v>0.07000000000000001</v>
      </c>
      <c r="DN360">
        <v>-61.45090749999999</v>
      </c>
      <c r="DO360">
        <v>0.5454742964354211</v>
      </c>
      <c r="DP360">
        <v>0.0803234629093515</v>
      </c>
      <c r="DQ360">
        <v>0</v>
      </c>
      <c r="DR360">
        <v>5.9389825</v>
      </c>
      <c r="DS360">
        <v>-1.042870469043176</v>
      </c>
      <c r="DT360">
        <v>0.1005204719136853</v>
      </c>
      <c r="DU360">
        <v>0</v>
      </c>
      <c r="DV360">
        <v>0</v>
      </c>
      <c r="DW360">
        <v>2</v>
      </c>
      <c r="DX360" t="s">
        <v>357</v>
      </c>
      <c r="DY360">
        <v>2.98097</v>
      </c>
      <c r="DZ360">
        <v>2.72849</v>
      </c>
      <c r="EA360">
        <v>0.143076</v>
      </c>
      <c r="EB360">
        <v>0.150976</v>
      </c>
      <c r="EC360">
        <v>0.0893605</v>
      </c>
      <c r="ED360">
        <v>0.06852709999999999</v>
      </c>
      <c r="EE360">
        <v>25769.7</v>
      </c>
      <c r="EF360">
        <v>25147.4</v>
      </c>
      <c r="EG360">
        <v>30596.4</v>
      </c>
      <c r="EH360">
        <v>29859.2</v>
      </c>
      <c r="EI360">
        <v>38442.5</v>
      </c>
      <c r="EJ360">
        <v>36629.8</v>
      </c>
      <c r="EK360">
        <v>46788.9</v>
      </c>
      <c r="EL360">
        <v>44398.3</v>
      </c>
      <c r="EM360">
        <v>1.893</v>
      </c>
      <c r="EN360">
        <v>1.88997</v>
      </c>
      <c r="EO360">
        <v>0.100344</v>
      </c>
      <c r="EP360">
        <v>0</v>
      </c>
      <c r="EQ360">
        <v>23.4291</v>
      </c>
      <c r="ER360">
        <v>999.9</v>
      </c>
      <c r="ES360">
        <v>35</v>
      </c>
      <c r="ET360">
        <v>29.8</v>
      </c>
      <c r="EU360">
        <v>16.182</v>
      </c>
      <c r="EV360">
        <v>63.5755</v>
      </c>
      <c r="EW360">
        <v>24.1346</v>
      </c>
      <c r="EX360">
        <v>1</v>
      </c>
      <c r="EY360">
        <v>-0.132281</v>
      </c>
      <c r="EZ360">
        <v>1.44824</v>
      </c>
      <c r="FA360">
        <v>20.2385</v>
      </c>
      <c r="FB360">
        <v>5.22912</v>
      </c>
      <c r="FC360">
        <v>11.968</v>
      </c>
      <c r="FD360">
        <v>4.9705</v>
      </c>
      <c r="FE360">
        <v>3.28965</v>
      </c>
      <c r="FF360">
        <v>9999</v>
      </c>
      <c r="FG360">
        <v>9999</v>
      </c>
      <c r="FH360">
        <v>9999</v>
      </c>
      <c r="FI360">
        <v>377.9</v>
      </c>
      <c r="FJ360">
        <v>4.97272</v>
      </c>
      <c r="FK360">
        <v>1.87683</v>
      </c>
      <c r="FL360">
        <v>1.87498</v>
      </c>
      <c r="FM360">
        <v>1.87775</v>
      </c>
      <c r="FN360">
        <v>1.87454</v>
      </c>
      <c r="FO360">
        <v>1.87812</v>
      </c>
      <c r="FP360">
        <v>1.8752</v>
      </c>
      <c r="FQ360">
        <v>1.87637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4.221</v>
      </c>
      <c r="GF360">
        <v>0.1963</v>
      </c>
      <c r="GG360">
        <v>1.777354642861949</v>
      </c>
      <c r="GH360">
        <v>0.004141656873719072</v>
      </c>
      <c r="GI360">
        <v>-1.960372967482991E-06</v>
      </c>
      <c r="GJ360">
        <v>5.42736388890357E-10</v>
      </c>
      <c r="GK360">
        <v>-0.009777689371679627</v>
      </c>
      <c r="GL360">
        <v>0.002273355880072555</v>
      </c>
      <c r="GM360">
        <v>0.000541358641816816</v>
      </c>
      <c r="GN360">
        <v>-1.836191331155658E-06</v>
      </c>
      <c r="GO360">
        <v>-0</v>
      </c>
      <c r="GP360">
        <v>2096</v>
      </c>
      <c r="GQ360">
        <v>1</v>
      </c>
      <c r="GR360">
        <v>23</v>
      </c>
      <c r="GS360">
        <v>7261.1</v>
      </c>
      <c r="GT360">
        <v>7261</v>
      </c>
      <c r="GU360">
        <v>2.08862</v>
      </c>
      <c r="GV360">
        <v>2.51221</v>
      </c>
      <c r="GW360">
        <v>1.39893</v>
      </c>
      <c r="GX360">
        <v>2.33521</v>
      </c>
      <c r="GY360">
        <v>1.44897</v>
      </c>
      <c r="GZ360">
        <v>2.4231</v>
      </c>
      <c r="HA360">
        <v>34.5092</v>
      </c>
      <c r="HB360">
        <v>14.9901</v>
      </c>
      <c r="HC360">
        <v>18</v>
      </c>
      <c r="HD360">
        <v>490.945</v>
      </c>
      <c r="HE360">
        <v>460.349</v>
      </c>
      <c r="HF360">
        <v>22.0359</v>
      </c>
      <c r="HG360">
        <v>25.3086</v>
      </c>
      <c r="HH360">
        <v>30.0003</v>
      </c>
      <c r="HI360">
        <v>25.1404</v>
      </c>
      <c r="HJ360">
        <v>25.2162</v>
      </c>
      <c r="HK360">
        <v>41.9353</v>
      </c>
      <c r="HL360">
        <v>22.4997</v>
      </c>
      <c r="HM360">
        <v>24.066</v>
      </c>
      <c r="HN360">
        <v>21.949</v>
      </c>
      <c r="HO360">
        <v>941.133</v>
      </c>
      <c r="HP360">
        <v>12.6535</v>
      </c>
      <c r="HQ360">
        <v>101.128</v>
      </c>
      <c r="HR360">
        <v>102.097</v>
      </c>
    </row>
    <row r="361" spans="1:226">
      <c r="A361">
        <v>345</v>
      </c>
      <c r="B361">
        <v>1664296791</v>
      </c>
      <c r="C361">
        <v>3684</v>
      </c>
      <c r="D361" t="s">
        <v>1052</v>
      </c>
      <c r="E361" t="s">
        <v>1053</v>
      </c>
      <c r="F361">
        <v>5</v>
      </c>
      <c r="G361" t="s">
        <v>353</v>
      </c>
      <c r="H361" t="s">
        <v>941</v>
      </c>
      <c r="I361">
        <v>1664296783.214286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937.7401882515187</v>
      </c>
      <c r="AK361">
        <v>888.6324121212116</v>
      </c>
      <c r="AL361">
        <v>3.391472973294646</v>
      </c>
      <c r="AM361">
        <v>63.51029984429901</v>
      </c>
      <c r="AN361">
        <f>(AP361 - AO361 + BO361*1E3/(8.314*(BQ361+273.15)) * AR361/BN361 * AQ361) * BN361/(100*BB361) * 1000/(1000 - AP361)</f>
        <v>0</v>
      </c>
      <c r="AO361">
        <v>12.50058779788723</v>
      </c>
      <c r="AP361">
        <v>18.21283516483518</v>
      </c>
      <c r="AQ361">
        <v>-9.606559593647219E-05</v>
      </c>
      <c r="AR361">
        <v>96.84908584561637</v>
      </c>
      <c r="AS361">
        <v>3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1664296783.214286</v>
      </c>
      <c r="BH361">
        <v>848.1107500000001</v>
      </c>
      <c r="BI361">
        <v>909.56425</v>
      </c>
      <c r="BJ361">
        <v>18.22005714285714</v>
      </c>
      <c r="BK361">
        <v>12.43240714285714</v>
      </c>
      <c r="BL361">
        <v>843.9084285714287</v>
      </c>
      <c r="BM361">
        <v>18.02373571428571</v>
      </c>
      <c r="BN361">
        <v>500.08125</v>
      </c>
      <c r="BO361">
        <v>91.09060357142859</v>
      </c>
      <c r="BP361">
        <v>0.1000289892857143</v>
      </c>
      <c r="BQ361">
        <v>24.86882857142857</v>
      </c>
      <c r="BR361">
        <v>25.07905</v>
      </c>
      <c r="BS361">
        <v>999.9000000000002</v>
      </c>
      <c r="BT361">
        <v>0</v>
      </c>
      <c r="BU361">
        <v>0</v>
      </c>
      <c r="BV361">
        <v>10013.16821428571</v>
      </c>
      <c r="BW361">
        <v>0</v>
      </c>
      <c r="BX361">
        <v>8.454037857142856</v>
      </c>
      <c r="BY361">
        <v>-61.45338571428571</v>
      </c>
      <c r="BZ361">
        <v>863.8502500000002</v>
      </c>
      <c r="CA361">
        <v>921.0158928571429</v>
      </c>
      <c r="CB361">
        <v>5.78764107142857</v>
      </c>
      <c r="CC361">
        <v>909.56425</v>
      </c>
      <c r="CD361">
        <v>12.43240714285714</v>
      </c>
      <c r="CE361">
        <v>1.659676071428572</v>
      </c>
      <c r="CF361">
        <v>1.132476071428571</v>
      </c>
      <c r="CG361">
        <v>14.52432857142857</v>
      </c>
      <c r="CH361">
        <v>8.742035357142857</v>
      </c>
      <c r="CI361">
        <v>1999.982142857143</v>
      </c>
      <c r="CJ361">
        <v>0.9799958571428569</v>
      </c>
      <c r="CK361">
        <v>0.02000391428571429</v>
      </c>
      <c r="CL361">
        <v>0</v>
      </c>
      <c r="CM361">
        <v>731.4959642857142</v>
      </c>
      <c r="CN361">
        <v>5.000560000000001</v>
      </c>
      <c r="CO361">
        <v>14593.95</v>
      </c>
      <c r="CP361">
        <v>17294.7</v>
      </c>
      <c r="CQ361">
        <v>37.28778571428571</v>
      </c>
      <c r="CR361">
        <v>38.062</v>
      </c>
      <c r="CS361">
        <v>36.97082142857143</v>
      </c>
      <c r="CT361">
        <v>36.88164285714286</v>
      </c>
      <c r="CU361">
        <v>38.23860714285713</v>
      </c>
      <c r="CV361">
        <v>1955.072142857143</v>
      </c>
      <c r="CW361">
        <v>39.91</v>
      </c>
      <c r="CX361">
        <v>0</v>
      </c>
      <c r="CY361">
        <v>1664296806.9</v>
      </c>
      <c r="CZ361">
        <v>0</v>
      </c>
      <c r="DA361">
        <v>0</v>
      </c>
      <c r="DB361" t="s">
        <v>356</v>
      </c>
      <c r="DC361">
        <v>1663861122</v>
      </c>
      <c r="DD361">
        <v>1663861125</v>
      </c>
      <c r="DE361">
        <v>0</v>
      </c>
      <c r="DF361">
        <v>-0.287</v>
      </c>
      <c r="DG361">
        <v>-0.004</v>
      </c>
      <c r="DH361">
        <v>3.172</v>
      </c>
      <c r="DI361">
        <v>0.178</v>
      </c>
      <c r="DJ361">
        <v>400</v>
      </c>
      <c r="DK361">
        <v>17</v>
      </c>
      <c r="DL361">
        <v>0.18</v>
      </c>
      <c r="DM361">
        <v>0.07000000000000001</v>
      </c>
      <c r="DN361">
        <v>-61.46527317073171</v>
      </c>
      <c r="DO361">
        <v>-0.2079449477352134</v>
      </c>
      <c r="DP361">
        <v>0.09103392834245148</v>
      </c>
      <c r="DQ361">
        <v>0</v>
      </c>
      <c r="DR361">
        <v>5.846101951219512</v>
      </c>
      <c r="DS361">
        <v>-1.103725296167254</v>
      </c>
      <c r="DT361">
        <v>0.1089113191102702</v>
      </c>
      <c r="DU361">
        <v>0</v>
      </c>
      <c r="DV361">
        <v>0</v>
      </c>
      <c r="DW361">
        <v>2</v>
      </c>
      <c r="DX361" t="s">
        <v>357</v>
      </c>
      <c r="DY361">
        <v>2.98105</v>
      </c>
      <c r="DZ361">
        <v>2.72835</v>
      </c>
      <c r="EA361">
        <v>0.144885</v>
      </c>
      <c r="EB361">
        <v>0.152727</v>
      </c>
      <c r="EC361">
        <v>0.0893356</v>
      </c>
      <c r="ED361">
        <v>0.0689042</v>
      </c>
      <c r="EE361">
        <v>25714.9</v>
      </c>
      <c r="EF361">
        <v>25095.3</v>
      </c>
      <c r="EG361">
        <v>30596</v>
      </c>
      <c r="EH361">
        <v>29859</v>
      </c>
      <c r="EI361">
        <v>38443.4</v>
      </c>
      <c r="EJ361">
        <v>36614.7</v>
      </c>
      <c r="EK361">
        <v>46788.5</v>
      </c>
      <c r="EL361">
        <v>44398</v>
      </c>
      <c r="EM361">
        <v>1.89277</v>
      </c>
      <c r="EN361">
        <v>1.89008</v>
      </c>
      <c r="EO361">
        <v>0.100896</v>
      </c>
      <c r="EP361">
        <v>0</v>
      </c>
      <c r="EQ361">
        <v>23.4227</v>
      </c>
      <c r="ER361">
        <v>999.9</v>
      </c>
      <c r="ES361">
        <v>35</v>
      </c>
      <c r="ET361">
        <v>29.8</v>
      </c>
      <c r="EU361">
        <v>16.1823</v>
      </c>
      <c r="EV361">
        <v>63.3755</v>
      </c>
      <c r="EW361">
        <v>24.1907</v>
      </c>
      <c r="EX361">
        <v>1</v>
      </c>
      <c r="EY361">
        <v>-0.132165</v>
      </c>
      <c r="EZ361">
        <v>1.52066</v>
      </c>
      <c r="FA361">
        <v>20.2381</v>
      </c>
      <c r="FB361">
        <v>5.22927</v>
      </c>
      <c r="FC361">
        <v>11.968</v>
      </c>
      <c r="FD361">
        <v>4.97065</v>
      </c>
      <c r="FE361">
        <v>3.28965</v>
      </c>
      <c r="FF361">
        <v>9999</v>
      </c>
      <c r="FG361">
        <v>9999</v>
      </c>
      <c r="FH361">
        <v>9999</v>
      </c>
      <c r="FI361">
        <v>377.9</v>
      </c>
      <c r="FJ361">
        <v>4.97274</v>
      </c>
      <c r="FK361">
        <v>1.87684</v>
      </c>
      <c r="FL361">
        <v>1.875</v>
      </c>
      <c r="FM361">
        <v>1.87777</v>
      </c>
      <c r="FN361">
        <v>1.87454</v>
      </c>
      <c r="FO361">
        <v>1.87814</v>
      </c>
      <c r="FP361">
        <v>1.87521</v>
      </c>
      <c r="FQ361">
        <v>1.87637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4.254</v>
      </c>
      <c r="GF361">
        <v>0.1962</v>
      </c>
      <c r="GG361">
        <v>1.777354642861949</v>
      </c>
      <c r="GH361">
        <v>0.004141656873719072</v>
      </c>
      <c r="GI361">
        <v>-1.960372967482991E-06</v>
      </c>
      <c r="GJ361">
        <v>5.42736388890357E-10</v>
      </c>
      <c r="GK361">
        <v>-0.009777689371679627</v>
      </c>
      <c r="GL361">
        <v>0.002273355880072555</v>
      </c>
      <c r="GM361">
        <v>0.000541358641816816</v>
      </c>
      <c r="GN361">
        <v>-1.836191331155658E-06</v>
      </c>
      <c r="GO361">
        <v>-0</v>
      </c>
      <c r="GP361">
        <v>2096</v>
      </c>
      <c r="GQ361">
        <v>1</v>
      </c>
      <c r="GR361">
        <v>23</v>
      </c>
      <c r="GS361">
        <v>7261.1</v>
      </c>
      <c r="GT361">
        <v>7261.1</v>
      </c>
      <c r="GU361">
        <v>2.12036</v>
      </c>
      <c r="GV361">
        <v>2.51465</v>
      </c>
      <c r="GW361">
        <v>1.39893</v>
      </c>
      <c r="GX361">
        <v>2.33521</v>
      </c>
      <c r="GY361">
        <v>1.44897</v>
      </c>
      <c r="GZ361">
        <v>2.4231</v>
      </c>
      <c r="HA361">
        <v>34.5092</v>
      </c>
      <c r="HB361">
        <v>14.9901</v>
      </c>
      <c r="HC361">
        <v>18</v>
      </c>
      <c r="HD361">
        <v>490.823</v>
      </c>
      <c r="HE361">
        <v>460.412</v>
      </c>
      <c r="HF361">
        <v>21.9532</v>
      </c>
      <c r="HG361">
        <v>25.3086</v>
      </c>
      <c r="HH361">
        <v>30.0001</v>
      </c>
      <c r="HI361">
        <v>25.1404</v>
      </c>
      <c r="HJ361">
        <v>25.2162</v>
      </c>
      <c r="HK361">
        <v>42.5121</v>
      </c>
      <c r="HL361">
        <v>21.9329</v>
      </c>
      <c r="HM361">
        <v>24.066</v>
      </c>
      <c r="HN361">
        <v>21.8721</v>
      </c>
      <c r="HO361">
        <v>954.491</v>
      </c>
      <c r="HP361">
        <v>12.7451</v>
      </c>
      <c r="HQ361">
        <v>101.127</v>
      </c>
      <c r="HR361">
        <v>102.096</v>
      </c>
    </row>
    <row r="362" spans="1:226">
      <c r="A362">
        <v>346</v>
      </c>
      <c r="B362">
        <v>1664296796</v>
      </c>
      <c r="C362">
        <v>3689</v>
      </c>
      <c r="D362" t="s">
        <v>1054</v>
      </c>
      <c r="E362" t="s">
        <v>1055</v>
      </c>
      <c r="F362">
        <v>5</v>
      </c>
      <c r="G362" t="s">
        <v>353</v>
      </c>
      <c r="H362" t="s">
        <v>941</v>
      </c>
      <c r="I362">
        <v>1664296788.5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954.7691152682575</v>
      </c>
      <c r="AK362">
        <v>905.6419636363635</v>
      </c>
      <c r="AL362">
        <v>3.416240322465284</v>
      </c>
      <c r="AM362">
        <v>63.51029984429901</v>
      </c>
      <c r="AN362">
        <f>(AP362 - AO362 + BO362*1E3/(8.314*(BQ362+273.15)) * AR362/BN362 * AQ362) * BN362/(100*BB362) * 1000/(1000 - AP362)</f>
        <v>0</v>
      </c>
      <c r="AO362">
        <v>12.59374670730261</v>
      </c>
      <c r="AP362">
        <v>18.21392417582419</v>
      </c>
      <c r="AQ362">
        <v>3.733914157075526E-05</v>
      </c>
      <c r="AR362">
        <v>96.84908584561637</v>
      </c>
      <c r="AS362">
        <v>3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1664296788.5</v>
      </c>
      <c r="BH362">
        <v>865.7516666666666</v>
      </c>
      <c r="BI362">
        <v>927.3092962962962</v>
      </c>
      <c r="BJ362">
        <v>18.21648148148148</v>
      </c>
      <c r="BK362">
        <v>12.52806296296296</v>
      </c>
      <c r="BL362">
        <v>861.5143703703703</v>
      </c>
      <c r="BM362">
        <v>18.02023703703704</v>
      </c>
      <c r="BN362">
        <v>500.0747407407407</v>
      </c>
      <c r="BO362">
        <v>91.08754814814814</v>
      </c>
      <c r="BP362">
        <v>0.1000512185185185</v>
      </c>
      <c r="BQ362">
        <v>24.85281111111111</v>
      </c>
      <c r="BR362">
        <v>25.08254444444445</v>
      </c>
      <c r="BS362">
        <v>999.9000000000001</v>
      </c>
      <c r="BT362">
        <v>0</v>
      </c>
      <c r="BU362">
        <v>0</v>
      </c>
      <c r="BV362">
        <v>10005.97259259259</v>
      </c>
      <c r="BW362">
        <v>0</v>
      </c>
      <c r="BX362">
        <v>8.449191481481481</v>
      </c>
      <c r="BY362">
        <v>-61.55745555555555</v>
      </c>
      <c r="BZ362">
        <v>881.8153333333333</v>
      </c>
      <c r="CA362">
        <v>939.0751481481481</v>
      </c>
      <c r="CB362">
        <v>5.688408888888889</v>
      </c>
      <c r="CC362">
        <v>927.3092962962962</v>
      </c>
      <c r="CD362">
        <v>12.52806296296296</v>
      </c>
      <c r="CE362">
        <v>1.659293703703704</v>
      </c>
      <c r="CF362">
        <v>1.141151111111111</v>
      </c>
      <c r="CG362">
        <v>14.52076666666667</v>
      </c>
      <c r="CH362">
        <v>8.854945925925925</v>
      </c>
      <c r="CI362">
        <v>2000.001851851852</v>
      </c>
      <c r="CJ362">
        <v>0.9799957777777777</v>
      </c>
      <c r="CK362">
        <v>0.0200039962962963</v>
      </c>
      <c r="CL362">
        <v>0</v>
      </c>
      <c r="CM362">
        <v>730.8577037037037</v>
      </c>
      <c r="CN362">
        <v>5.000560000000001</v>
      </c>
      <c r="CO362">
        <v>14580.94814814815</v>
      </c>
      <c r="CP362">
        <v>17294.87407407407</v>
      </c>
      <c r="CQ362">
        <v>37.33311111111112</v>
      </c>
      <c r="CR362">
        <v>38.062</v>
      </c>
      <c r="CS362">
        <v>36.96055555555556</v>
      </c>
      <c r="CT362">
        <v>36.88418518518519</v>
      </c>
      <c r="CU362">
        <v>38.2381111111111</v>
      </c>
      <c r="CV362">
        <v>1955.091851851852</v>
      </c>
      <c r="CW362">
        <v>39.91</v>
      </c>
      <c r="CX362">
        <v>0</v>
      </c>
      <c r="CY362">
        <v>1664296812.3</v>
      </c>
      <c r="CZ362">
        <v>0</v>
      </c>
      <c r="DA362">
        <v>0</v>
      </c>
      <c r="DB362" t="s">
        <v>356</v>
      </c>
      <c r="DC362">
        <v>1663861122</v>
      </c>
      <c r="DD362">
        <v>1663861125</v>
      </c>
      <c r="DE362">
        <v>0</v>
      </c>
      <c r="DF362">
        <v>-0.287</v>
      </c>
      <c r="DG362">
        <v>-0.004</v>
      </c>
      <c r="DH362">
        <v>3.172</v>
      </c>
      <c r="DI362">
        <v>0.178</v>
      </c>
      <c r="DJ362">
        <v>400</v>
      </c>
      <c r="DK362">
        <v>17</v>
      </c>
      <c r="DL362">
        <v>0.18</v>
      </c>
      <c r="DM362">
        <v>0.07000000000000001</v>
      </c>
      <c r="DN362">
        <v>-61.50244249999999</v>
      </c>
      <c r="DO362">
        <v>-1.147115572232332</v>
      </c>
      <c r="DP362">
        <v>0.1247085760633565</v>
      </c>
      <c r="DQ362">
        <v>0</v>
      </c>
      <c r="DR362">
        <v>5.74041075</v>
      </c>
      <c r="DS362">
        <v>-1.125087692307713</v>
      </c>
      <c r="DT362">
        <v>0.1082827113713797</v>
      </c>
      <c r="DU362">
        <v>0</v>
      </c>
      <c r="DV362">
        <v>0</v>
      </c>
      <c r="DW362">
        <v>2</v>
      </c>
      <c r="DX362" t="s">
        <v>357</v>
      </c>
      <c r="DY362">
        <v>2.98103</v>
      </c>
      <c r="DZ362">
        <v>2.72848</v>
      </c>
      <c r="EA362">
        <v>0.146687</v>
      </c>
      <c r="EB362">
        <v>0.154487</v>
      </c>
      <c r="EC362">
        <v>0.0893277</v>
      </c>
      <c r="ED362">
        <v>0.0692503</v>
      </c>
      <c r="EE362">
        <v>25660.6</v>
      </c>
      <c r="EF362">
        <v>25043.6</v>
      </c>
      <c r="EG362">
        <v>30595.7</v>
      </c>
      <c r="EH362">
        <v>29859.4</v>
      </c>
      <c r="EI362">
        <v>38443.7</v>
      </c>
      <c r="EJ362">
        <v>36601.7</v>
      </c>
      <c r="EK362">
        <v>46788.2</v>
      </c>
      <c r="EL362">
        <v>44398.8</v>
      </c>
      <c r="EM362">
        <v>1.89295</v>
      </c>
      <c r="EN362">
        <v>1.89037</v>
      </c>
      <c r="EO362">
        <v>0.102021</v>
      </c>
      <c r="EP362">
        <v>0</v>
      </c>
      <c r="EQ362">
        <v>23.4163</v>
      </c>
      <c r="ER362">
        <v>999.9</v>
      </c>
      <c r="ES362">
        <v>35</v>
      </c>
      <c r="ET362">
        <v>29.8</v>
      </c>
      <c r="EU362">
        <v>16.1826</v>
      </c>
      <c r="EV362">
        <v>63.6855</v>
      </c>
      <c r="EW362">
        <v>24.2147</v>
      </c>
      <c r="EX362">
        <v>1</v>
      </c>
      <c r="EY362">
        <v>-0.132165</v>
      </c>
      <c r="EZ362">
        <v>1.55664</v>
      </c>
      <c r="FA362">
        <v>20.2376</v>
      </c>
      <c r="FB362">
        <v>5.22957</v>
      </c>
      <c r="FC362">
        <v>11.968</v>
      </c>
      <c r="FD362">
        <v>4.97055</v>
      </c>
      <c r="FE362">
        <v>3.28955</v>
      </c>
      <c r="FF362">
        <v>9999</v>
      </c>
      <c r="FG362">
        <v>9999</v>
      </c>
      <c r="FH362">
        <v>9999</v>
      </c>
      <c r="FI362">
        <v>377.9</v>
      </c>
      <c r="FJ362">
        <v>4.97273</v>
      </c>
      <c r="FK362">
        <v>1.87694</v>
      </c>
      <c r="FL362">
        <v>1.875</v>
      </c>
      <c r="FM362">
        <v>1.87785</v>
      </c>
      <c r="FN362">
        <v>1.87455</v>
      </c>
      <c r="FO362">
        <v>1.8782</v>
      </c>
      <c r="FP362">
        <v>1.8753</v>
      </c>
      <c r="FQ362">
        <v>1.87637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4.286</v>
      </c>
      <c r="GF362">
        <v>0.1962</v>
      </c>
      <c r="GG362">
        <v>1.777354642861949</v>
      </c>
      <c r="GH362">
        <v>0.004141656873719072</v>
      </c>
      <c r="GI362">
        <v>-1.960372967482991E-06</v>
      </c>
      <c r="GJ362">
        <v>5.42736388890357E-10</v>
      </c>
      <c r="GK362">
        <v>-0.009777689371679627</v>
      </c>
      <c r="GL362">
        <v>0.002273355880072555</v>
      </c>
      <c r="GM362">
        <v>0.000541358641816816</v>
      </c>
      <c r="GN362">
        <v>-1.836191331155658E-06</v>
      </c>
      <c r="GO362">
        <v>-0</v>
      </c>
      <c r="GP362">
        <v>2096</v>
      </c>
      <c r="GQ362">
        <v>1</v>
      </c>
      <c r="GR362">
        <v>23</v>
      </c>
      <c r="GS362">
        <v>7261.2</v>
      </c>
      <c r="GT362">
        <v>7261.2</v>
      </c>
      <c r="GU362">
        <v>2.14844</v>
      </c>
      <c r="GV362">
        <v>2.51831</v>
      </c>
      <c r="GW362">
        <v>1.39893</v>
      </c>
      <c r="GX362">
        <v>2.33521</v>
      </c>
      <c r="GY362">
        <v>1.44897</v>
      </c>
      <c r="GZ362">
        <v>2.40479</v>
      </c>
      <c r="HA362">
        <v>34.5092</v>
      </c>
      <c r="HB362">
        <v>14.9814</v>
      </c>
      <c r="HC362">
        <v>18</v>
      </c>
      <c r="HD362">
        <v>490.918</v>
      </c>
      <c r="HE362">
        <v>460.602</v>
      </c>
      <c r="HF362">
        <v>21.8724</v>
      </c>
      <c r="HG362">
        <v>25.3086</v>
      </c>
      <c r="HH362">
        <v>30.0001</v>
      </c>
      <c r="HI362">
        <v>25.1404</v>
      </c>
      <c r="HJ362">
        <v>25.2162</v>
      </c>
      <c r="HK362">
        <v>43.0639</v>
      </c>
      <c r="HL362">
        <v>20.9958</v>
      </c>
      <c r="HM362">
        <v>24.066</v>
      </c>
      <c r="HN362">
        <v>21.7845</v>
      </c>
      <c r="HO362">
        <v>974.6130000000001</v>
      </c>
      <c r="HP362">
        <v>12.8465</v>
      </c>
      <c r="HQ362">
        <v>101.127</v>
      </c>
      <c r="HR362">
        <v>102.097</v>
      </c>
    </row>
    <row r="363" spans="1:226">
      <c r="A363">
        <v>347</v>
      </c>
      <c r="B363">
        <v>1664296801</v>
      </c>
      <c r="C363">
        <v>3694</v>
      </c>
      <c r="D363" t="s">
        <v>1056</v>
      </c>
      <c r="E363" t="s">
        <v>1057</v>
      </c>
      <c r="F363">
        <v>5</v>
      </c>
      <c r="G363" t="s">
        <v>353</v>
      </c>
      <c r="H363" t="s">
        <v>941</v>
      </c>
      <c r="I363">
        <v>1664296793.214286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971.8040110049294</v>
      </c>
      <c r="AK363">
        <v>922.7089454545453</v>
      </c>
      <c r="AL363">
        <v>3.410100164087066</v>
      </c>
      <c r="AM363">
        <v>63.51029984429901</v>
      </c>
      <c r="AN363">
        <f>(AP363 - AO363 + BO363*1E3/(8.314*(BQ363+273.15)) * AR363/BN363 * AQ363) * BN363/(100*BB363) * 1000/(1000 - AP363)</f>
        <v>0</v>
      </c>
      <c r="AO363">
        <v>12.68040807219841</v>
      </c>
      <c r="AP363">
        <v>18.19980549450551</v>
      </c>
      <c r="AQ363">
        <v>-0.0001148019738822702</v>
      </c>
      <c r="AR363">
        <v>96.84908584561637</v>
      </c>
      <c r="AS363">
        <v>3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1664296793.214286</v>
      </c>
      <c r="BH363">
        <v>881.5292857142856</v>
      </c>
      <c r="BI363">
        <v>943.0851428571428</v>
      </c>
      <c r="BJ363">
        <v>18.21196428571428</v>
      </c>
      <c r="BK363">
        <v>12.61216785714286</v>
      </c>
      <c r="BL363">
        <v>877.2611428571429</v>
      </c>
      <c r="BM363">
        <v>18.01581071428571</v>
      </c>
      <c r="BN363">
        <v>500.0793928571428</v>
      </c>
      <c r="BO363">
        <v>91.08491071428571</v>
      </c>
      <c r="BP363">
        <v>0.1000417464285714</v>
      </c>
      <c r="BQ363">
        <v>24.83816428571428</v>
      </c>
      <c r="BR363">
        <v>25.08320714285714</v>
      </c>
      <c r="BS363">
        <v>999.9000000000002</v>
      </c>
      <c r="BT363">
        <v>0</v>
      </c>
      <c r="BU363">
        <v>0</v>
      </c>
      <c r="BV363">
        <v>10005.4</v>
      </c>
      <c r="BW363">
        <v>0</v>
      </c>
      <c r="BX363">
        <v>8.455860357142857</v>
      </c>
      <c r="BY363">
        <v>-61.555725</v>
      </c>
      <c r="BZ363">
        <v>897.8815000000001</v>
      </c>
      <c r="CA363">
        <v>955.1326071428572</v>
      </c>
      <c r="CB363">
        <v>5.599794285714284</v>
      </c>
      <c r="CC363">
        <v>943.0851428571428</v>
      </c>
      <c r="CD363">
        <v>12.61216785714286</v>
      </c>
      <c r="CE363">
        <v>1.658834285714285</v>
      </c>
      <c r="CF363">
        <v>1.148778571428572</v>
      </c>
      <c r="CG363">
        <v>14.516475</v>
      </c>
      <c r="CH363">
        <v>8.953543214285714</v>
      </c>
      <c r="CI363">
        <v>2000.025714285714</v>
      </c>
      <c r="CJ363">
        <v>0.9799961785714284</v>
      </c>
      <c r="CK363">
        <v>0.02000358214285715</v>
      </c>
      <c r="CL363">
        <v>0</v>
      </c>
      <c r="CM363">
        <v>730.32325</v>
      </c>
      <c r="CN363">
        <v>5.000560000000001</v>
      </c>
      <c r="CO363">
        <v>14569.59285714286</v>
      </c>
      <c r="CP363">
        <v>17295.07857142857</v>
      </c>
      <c r="CQ363">
        <v>37.38146428571429</v>
      </c>
      <c r="CR363">
        <v>38.0665</v>
      </c>
      <c r="CS363">
        <v>36.95525</v>
      </c>
      <c r="CT363">
        <v>36.88828571428571</v>
      </c>
      <c r="CU363">
        <v>38.23182142857142</v>
      </c>
      <c r="CV363">
        <v>1955.115714285714</v>
      </c>
      <c r="CW363">
        <v>39.91</v>
      </c>
      <c r="CX363">
        <v>0</v>
      </c>
      <c r="CY363">
        <v>1664296817.1</v>
      </c>
      <c r="CZ363">
        <v>0</v>
      </c>
      <c r="DA363">
        <v>0</v>
      </c>
      <c r="DB363" t="s">
        <v>356</v>
      </c>
      <c r="DC363">
        <v>1663861122</v>
      </c>
      <c r="DD363">
        <v>1663861125</v>
      </c>
      <c r="DE363">
        <v>0</v>
      </c>
      <c r="DF363">
        <v>-0.287</v>
      </c>
      <c r="DG363">
        <v>-0.004</v>
      </c>
      <c r="DH363">
        <v>3.172</v>
      </c>
      <c r="DI363">
        <v>0.178</v>
      </c>
      <c r="DJ363">
        <v>400</v>
      </c>
      <c r="DK363">
        <v>17</v>
      </c>
      <c r="DL363">
        <v>0.18</v>
      </c>
      <c r="DM363">
        <v>0.07000000000000001</v>
      </c>
      <c r="DN363">
        <v>-61.5298325</v>
      </c>
      <c r="DO363">
        <v>-0.107271669793514</v>
      </c>
      <c r="DP363">
        <v>0.1538922437738497</v>
      </c>
      <c r="DQ363">
        <v>0</v>
      </c>
      <c r="DR363">
        <v>5.645721999999999</v>
      </c>
      <c r="DS363">
        <v>-1.122633095684812</v>
      </c>
      <c r="DT363">
        <v>0.1080403539933112</v>
      </c>
      <c r="DU363">
        <v>0</v>
      </c>
      <c r="DV363">
        <v>0</v>
      </c>
      <c r="DW363">
        <v>2</v>
      </c>
      <c r="DX363" t="s">
        <v>357</v>
      </c>
      <c r="DY363">
        <v>2.98096</v>
      </c>
      <c r="DZ363">
        <v>2.72856</v>
      </c>
      <c r="EA363">
        <v>0.148467</v>
      </c>
      <c r="EB363">
        <v>0.156136</v>
      </c>
      <c r="EC363">
        <v>0.0892845</v>
      </c>
      <c r="ED363">
        <v>0.0696359</v>
      </c>
      <c r="EE363">
        <v>25607.4</v>
      </c>
      <c r="EF363">
        <v>24994.3</v>
      </c>
      <c r="EG363">
        <v>30596.1</v>
      </c>
      <c r="EH363">
        <v>29858.9</v>
      </c>
      <c r="EI363">
        <v>38446.1</v>
      </c>
      <c r="EJ363">
        <v>36585.6</v>
      </c>
      <c r="EK363">
        <v>46788.7</v>
      </c>
      <c r="EL363">
        <v>44397.7</v>
      </c>
      <c r="EM363">
        <v>1.89272</v>
      </c>
      <c r="EN363">
        <v>1.89083</v>
      </c>
      <c r="EO363">
        <v>0.101835</v>
      </c>
      <c r="EP363">
        <v>0</v>
      </c>
      <c r="EQ363">
        <v>23.4082</v>
      </c>
      <c r="ER363">
        <v>999.9</v>
      </c>
      <c r="ES363">
        <v>35</v>
      </c>
      <c r="ET363">
        <v>29.8</v>
      </c>
      <c r="EU363">
        <v>16.1836</v>
      </c>
      <c r="EV363">
        <v>63.9055</v>
      </c>
      <c r="EW363">
        <v>24.2468</v>
      </c>
      <c r="EX363">
        <v>1</v>
      </c>
      <c r="EY363">
        <v>-0.131982</v>
      </c>
      <c r="EZ363">
        <v>1.63326</v>
      </c>
      <c r="FA363">
        <v>20.2369</v>
      </c>
      <c r="FB363">
        <v>5.22852</v>
      </c>
      <c r="FC363">
        <v>11.968</v>
      </c>
      <c r="FD363">
        <v>4.9704</v>
      </c>
      <c r="FE363">
        <v>3.28955</v>
      </c>
      <c r="FF363">
        <v>9999</v>
      </c>
      <c r="FG363">
        <v>9999</v>
      </c>
      <c r="FH363">
        <v>9999</v>
      </c>
      <c r="FI363">
        <v>377.9</v>
      </c>
      <c r="FJ363">
        <v>4.97272</v>
      </c>
      <c r="FK363">
        <v>1.87688</v>
      </c>
      <c r="FL363">
        <v>1.875</v>
      </c>
      <c r="FM363">
        <v>1.87779</v>
      </c>
      <c r="FN363">
        <v>1.87456</v>
      </c>
      <c r="FO363">
        <v>1.87818</v>
      </c>
      <c r="FP363">
        <v>1.87529</v>
      </c>
      <c r="FQ363">
        <v>1.87637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4.319</v>
      </c>
      <c r="GF363">
        <v>0.1959</v>
      </c>
      <c r="GG363">
        <v>1.777354642861949</v>
      </c>
      <c r="GH363">
        <v>0.004141656873719072</v>
      </c>
      <c r="GI363">
        <v>-1.960372967482991E-06</v>
      </c>
      <c r="GJ363">
        <v>5.42736388890357E-10</v>
      </c>
      <c r="GK363">
        <v>-0.009777689371679627</v>
      </c>
      <c r="GL363">
        <v>0.002273355880072555</v>
      </c>
      <c r="GM363">
        <v>0.000541358641816816</v>
      </c>
      <c r="GN363">
        <v>-1.836191331155658E-06</v>
      </c>
      <c r="GO363">
        <v>-0</v>
      </c>
      <c r="GP363">
        <v>2096</v>
      </c>
      <c r="GQ363">
        <v>1</v>
      </c>
      <c r="GR363">
        <v>23</v>
      </c>
      <c r="GS363">
        <v>7261.3</v>
      </c>
      <c r="GT363">
        <v>7261.3</v>
      </c>
      <c r="GU363">
        <v>2.17896</v>
      </c>
      <c r="GV363">
        <v>2.51221</v>
      </c>
      <c r="GW363">
        <v>1.39893</v>
      </c>
      <c r="GX363">
        <v>2.33521</v>
      </c>
      <c r="GY363">
        <v>1.44897</v>
      </c>
      <c r="GZ363">
        <v>2.44141</v>
      </c>
      <c r="HA363">
        <v>34.5092</v>
      </c>
      <c r="HB363">
        <v>14.9814</v>
      </c>
      <c r="HC363">
        <v>18</v>
      </c>
      <c r="HD363">
        <v>490.794</v>
      </c>
      <c r="HE363">
        <v>460.886</v>
      </c>
      <c r="HF363">
        <v>21.7873</v>
      </c>
      <c r="HG363">
        <v>25.3065</v>
      </c>
      <c r="HH363">
        <v>30.0003</v>
      </c>
      <c r="HI363">
        <v>25.14</v>
      </c>
      <c r="HJ363">
        <v>25.2162</v>
      </c>
      <c r="HK363">
        <v>43.6653</v>
      </c>
      <c r="HL363">
        <v>20.4019</v>
      </c>
      <c r="HM363">
        <v>24.066</v>
      </c>
      <c r="HN363">
        <v>21.6985</v>
      </c>
      <c r="HO363">
        <v>987.979</v>
      </c>
      <c r="HP363">
        <v>12.9446</v>
      </c>
      <c r="HQ363">
        <v>101.128</v>
      </c>
      <c r="HR363">
        <v>102.095</v>
      </c>
    </row>
    <row r="364" spans="1:226">
      <c r="A364">
        <v>348</v>
      </c>
      <c r="B364">
        <v>1664296806</v>
      </c>
      <c r="C364">
        <v>3699</v>
      </c>
      <c r="D364" t="s">
        <v>1058</v>
      </c>
      <c r="E364" t="s">
        <v>1059</v>
      </c>
      <c r="F364">
        <v>5</v>
      </c>
      <c r="G364" t="s">
        <v>353</v>
      </c>
      <c r="H364" t="s">
        <v>941</v>
      </c>
      <c r="I364">
        <v>1664296798.5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987.6633557505603</v>
      </c>
      <c r="AK364">
        <v>939.1891575757577</v>
      </c>
      <c r="AL364">
        <v>3.292125433401666</v>
      </c>
      <c r="AM364">
        <v>63.51029984429901</v>
      </c>
      <c r="AN364">
        <f>(AP364 - AO364 + BO364*1E3/(8.314*(BQ364+273.15)) * AR364/BN364 * AQ364) * BN364/(100*BB364) * 1000/(1000 - AP364)</f>
        <v>0</v>
      </c>
      <c r="AO364">
        <v>12.7833037833437</v>
      </c>
      <c r="AP364">
        <v>18.20059670329671</v>
      </c>
      <c r="AQ364">
        <v>-2.143752674055858E-05</v>
      </c>
      <c r="AR364">
        <v>96.84908584561637</v>
      </c>
      <c r="AS364">
        <v>3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1664296798.5</v>
      </c>
      <c r="BH364">
        <v>899.0941111111111</v>
      </c>
      <c r="BI364">
        <v>960.3817037037037</v>
      </c>
      <c r="BJ364">
        <v>18.20667777777778</v>
      </c>
      <c r="BK364">
        <v>12.71281851851852</v>
      </c>
      <c r="BL364">
        <v>894.7918148148149</v>
      </c>
      <c r="BM364">
        <v>18.01062592592593</v>
      </c>
      <c r="BN364">
        <v>500.0693703703703</v>
      </c>
      <c r="BO364">
        <v>91.08303333333333</v>
      </c>
      <c r="BP364">
        <v>0.09993792962962962</v>
      </c>
      <c r="BQ364">
        <v>24.8201037037037</v>
      </c>
      <c r="BR364">
        <v>25.08391111111111</v>
      </c>
      <c r="BS364">
        <v>999.9000000000001</v>
      </c>
      <c r="BT364">
        <v>0</v>
      </c>
      <c r="BU364">
        <v>0</v>
      </c>
      <c r="BV364">
        <v>10008.72037037037</v>
      </c>
      <c r="BW364">
        <v>0</v>
      </c>
      <c r="BX364">
        <v>8.461244814814815</v>
      </c>
      <c r="BY364">
        <v>-61.28752592592593</v>
      </c>
      <c r="BZ364">
        <v>915.7671481481483</v>
      </c>
      <c r="CA364">
        <v>972.7492592592592</v>
      </c>
      <c r="CB364">
        <v>5.49385925925926</v>
      </c>
      <c r="CC364">
        <v>960.3817037037037</v>
      </c>
      <c r="CD364">
        <v>12.71281851851852</v>
      </c>
      <c r="CE364">
        <v>1.658319259259259</v>
      </c>
      <c r="CF364">
        <v>1.157922962962963</v>
      </c>
      <c r="CG364">
        <v>14.51166666666666</v>
      </c>
      <c r="CH364">
        <v>9.070998888888887</v>
      </c>
      <c r="CI364">
        <v>2000.023703703704</v>
      </c>
      <c r="CJ364">
        <v>0.9799962222222222</v>
      </c>
      <c r="CK364">
        <v>0.02000353703703704</v>
      </c>
      <c r="CL364">
        <v>0</v>
      </c>
      <c r="CM364">
        <v>729.696962962963</v>
      </c>
      <c r="CN364">
        <v>5.000560000000001</v>
      </c>
      <c r="CO364">
        <v>14557.17037037037</v>
      </c>
      <c r="CP364">
        <v>17295.05925925926</v>
      </c>
      <c r="CQ364">
        <v>37.35392592592593</v>
      </c>
      <c r="CR364">
        <v>38.07133333333333</v>
      </c>
      <c r="CS364">
        <v>36.94666666666667</v>
      </c>
      <c r="CT364">
        <v>36.89337037037038</v>
      </c>
      <c r="CU364">
        <v>38.23122222222222</v>
      </c>
      <c r="CV364">
        <v>1955.113703703704</v>
      </c>
      <c r="CW364">
        <v>39.91</v>
      </c>
      <c r="CX364">
        <v>0</v>
      </c>
      <c r="CY364">
        <v>1664296821.9</v>
      </c>
      <c r="CZ364">
        <v>0</v>
      </c>
      <c r="DA364">
        <v>0</v>
      </c>
      <c r="DB364" t="s">
        <v>356</v>
      </c>
      <c r="DC364">
        <v>1663861122</v>
      </c>
      <c r="DD364">
        <v>1663861125</v>
      </c>
      <c r="DE364">
        <v>0</v>
      </c>
      <c r="DF364">
        <v>-0.287</v>
      </c>
      <c r="DG364">
        <v>-0.004</v>
      </c>
      <c r="DH364">
        <v>3.172</v>
      </c>
      <c r="DI364">
        <v>0.178</v>
      </c>
      <c r="DJ364">
        <v>400</v>
      </c>
      <c r="DK364">
        <v>17</v>
      </c>
      <c r="DL364">
        <v>0.18</v>
      </c>
      <c r="DM364">
        <v>0.07000000000000001</v>
      </c>
      <c r="DN364">
        <v>-61.38399268292683</v>
      </c>
      <c r="DO364">
        <v>2.732537979094033</v>
      </c>
      <c r="DP364">
        <v>0.359589590851709</v>
      </c>
      <c r="DQ364">
        <v>0</v>
      </c>
      <c r="DR364">
        <v>5.562227804878049</v>
      </c>
      <c r="DS364">
        <v>-1.191380069686415</v>
      </c>
      <c r="DT364">
        <v>0.1176156253414049</v>
      </c>
      <c r="DU364">
        <v>0</v>
      </c>
      <c r="DV364">
        <v>0</v>
      </c>
      <c r="DW364">
        <v>2</v>
      </c>
      <c r="DX364" t="s">
        <v>357</v>
      </c>
      <c r="DY364">
        <v>2.98099</v>
      </c>
      <c r="DZ364">
        <v>2.72822</v>
      </c>
      <c r="EA364">
        <v>0.150176</v>
      </c>
      <c r="EB364">
        <v>0.1578</v>
      </c>
      <c r="EC364">
        <v>0.08928319999999999</v>
      </c>
      <c r="ED364">
        <v>0.0700519</v>
      </c>
      <c r="EE364">
        <v>25556.2</v>
      </c>
      <c r="EF364">
        <v>24944.7</v>
      </c>
      <c r="EG364">
        <v>30596.3</v>
      </c>
      <c r="EH364">
        <v>29858.5</v>
      </c>
      <c r="EI364">
        <v>38446.7</v>
      </c>
      <c r="EJ364">
        <v>36569.1</v>
      </c>
      <c r="EK364">
        <v>46789.3</v>
      </c>
      <c r="EL364">
        <v>44397.6</v>
      </c>
      <c r="EM364">
        <v>1.89255</v>
      </c>
      <c r="EN364">
        <v>1.89097</v>
      </c>
      <c r="EO364">
        <v>0.101581</v>
      </c>
      <c r="EP364">
        <v>0</v>
      </c>
      <c r="EQ364">
        <v>23.4004</v>
      </c>
      <c r="ER364">
        <v>999.9</v>
      </c>
      <c r="ES364">
        <v>35</v>
      </c>
      <c r="ET364">
        <v>29.8</v>
      </c>
      <c r="EU364">
        <v>16.1833</v>
      </c>
      <c r="EV364">
        <v>63.4355</v>
      </c>
      <c r="EW364">
        <v>24.2668</v>
      </c>
      <c r="EX364">
        <v>1</v>
      </c>
      <c r="EY364">
        <v>-0.131857</v>
      </c>
      <c r="EZ364">
        <v>1.6934</v>
      </c>
      <c r="FA364">
        <v>20.236</v>
      </c>
      <c r="FB364">
        <v>5.22927</v>
      </c>
      <c r="FC364">
        <v>11.968</v>
      </c>
      <c r="FD364">
        <v>4.9701</v>
      </c>
      <c r="FE364">
        <v>3.28958</v>
      </c>
      <c r="FF364">
        <v>9999</v>
      </c>
      <c r="FG364">
        <v>9999</v>
      </c>
      <c r="FH364">
        <v>9999</v>
      </c>
      <c r="FI364">
        <v>377.9</v>
      </c>
      <c r="FJ364">
        <v>4.97271</v>
      </c>
      <c r="FK364">
        <v>1.87684</v>
      </c>
      <c r="FL364">
        <v>1.87499</v>
      </c>
      <c r="FM364">
        <v>1.87775</v>
      </c>
      <c r="FN364">
        <v>1.87454</v>
      </c>
      <c r="FO364">
        <v>1.87815</v>
      </c>
      <c r="FP364">
        <v>1.87523</v>
      </c>
      <c r="FQ364">
        <v>1.87636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4.35</v>
      </c>
      <c r="GF364">
        <v>0.1959</v>
      </c>
      <c r="GG364">
        <v>1.777354642861949</v>
      </c>
      <c r="GH364">
        <v>0.004141656873719072</v>
      </c>
      <c r="GI364">
        <v>-1.960372967482991E-06</v>
      </c>
      <c r="GJ364">
        <v>5.42736388890357E-10</v>
      </c>
      <c r="GK364">
        <v>-0.009777689371679627</v>
      </c>
      <c r="GL364">
        <v>0.002273355880072555</v>
      </c>
      <c r="GM364">
        <v>0.000541358641816816</v>
      </c>
      <c r="GN364">
        <v>-1.836191331155658E-06</v>
      </c>
      <c r="GO364">
        <v>-0</v>
      </c>
      <c r="GP364">
        <v>2096</v>
      </c>
      <c r="GQ364">
        <v>1</v>
      </c>
      <c r="GR364">
        <v>23</v>
      </c>
      <c r="GS364">
        <v>7261.4</v>
      </c>
      <c r="GT364">
        <v>7261.4</v>
      </c>
      <c r="GU364">
        <v>2.20703</v>
      </c>
      <c r="GV364">
        <v>2.52441</v>
      </c>
      <c r="GW364">
        <v>1.39893</v>
      </c>
      <c r="GX364">
        <v>2.33521</v>
      </c>
      <c r="GY364">
        <v>1.44897</v>
      </c>
      <c r="GZ364">
        <v>2.37305</v>
      </c>
      <c r="HA364">
        <v>34.5092</v>
      </c>
      <c r="HB364">
        <v>14.9726</v>
      </c>
      <c r="HC364">
        <v>18</v>
      </c>
      <c r="HD364">
        <v>490.686</v>
      </c>
      <c r="HE364">
        <v>460.98</v>
      </c>
      <c r="HF364">
        <v>21.7007</v>
      </c>
      <c r="HG364">
        <v>25.3065</v>
      </c>
      <c r="HH364">
        <v>30.0004</v>
      </c>
      <c r="HI364">
        <v>25.1382</v>
      </c>
      <c r="HJ364">
        <v>25.2162</v>
      </c>
      <c r="HK364">
        <v>44.2229</v>
      </c>
      <c r="HL364">
        <v>19.7622</v>
      </c>
      <c r="HM364">
        <v>24.066</v>
      </c>
      <c r="HN364">
        <v>21.6213</v>
      </c>
      <c r="HO364">
        <v>1008.14</v>
      </c>
      <c r="HP364">
        <v>13.0431</v>
      </c>
      <c r="HQ364">
        <v>101.129</v>
      </c>
      <c r="HR364">
        <v>102.095</v>
      </c>
    </row>
    <row r="365" spans="1:226">
      <c r="A365">
        <v>349</v>
      </c>
      <c r="B365">
        <v>1664296811</v>
      </c>
      <c r="C365">
        <v>3704</v>
      </c>
      <c r="D365" t="s">
        <v>1060</v>
      </c>
      <c r="E365" t="s">
        <v>1061</v>
      </c>
      <c r="F365">
        <v>5</v>
      </c>
      <c r="G365" t="s">
        <v>353</v>
      </c>
      <c r="H365" t="s">
        <v>941</v>
      </c>
      <c r="I365">
        <v>1664296803.214286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1004.531515215655</v>
      </c>
      <c r="AK365">
        <v>955.8064909090907</v>
      </c>
      <c r="AL365">
        <v>3.321466585811827</v>
      </c>
      <c r="AM365">
        <v>63.51029984429901</v>
      </c>
      <c r="AN365">
        <f>(AP365 - AO365 + BO365*1E3/(8.314*(BQ365+273.15)) * AR365/BN365 * AQ365) * BN365/(100*BB365) * 1000/(1000 - AP365)</f>
        <v>0</v>
      </c>
      <c r="AO365">
        <v>12.88136616637845</v>
      </c>
      <c r="AP365">
        <v>18.20198681318682</v>
      </c>
      <c r="AQ365">
        <v>-1.354888757927584E-05</v>
      </c>
      <c r="AR365">
        <v>96.84908584561637</v>
      </c>
      <c r="AS365">
        <v>3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1664296803.214286</v>
      </c>
      <c r="BH365">
        <v>914.6307857142856</v>
      </c>
      <c r="BI365">
        <v>975.7376071428572</v>
      </c>
      <c r="BJ365">
        <v>18.20242857142857</v>
      </c>
      <c r="BK365">
        <v>12.80450714285714</v>
      </c>
      <c r="BL365">
        <v>910.2985357142855</v>
      </c>
      <c r="BM365">
        <v>18.00646428571428</v>
      </c>
      <c r="BN365">
        <v>500.0746785714286</v>
      </c>
      <c r="BO365">
        <v>91.08216785714288</v>
      </c>
      <c r="BP365">
        <v>0.09998285714285715</v>
      </c>
      <c r="BQ365">
        <v>24.802825</v>
      </c>
      <c r="BR365">
        <v>25.07799642857143</v>
      </c>
      <c r="BS365">
        <v>999.9000000000002</v>
      </c>
      <c r="BT365">
        <v>0</v>
      </c>
      <c r="BU365">
        <v>0</v>
      </c>
      <c r="BV365">
        <v>10006.53321428571</v>
      </c>
      <c r="BW365">
        <v>0</v>
      </c>
      <c r="BX365">
        <v>8.468566428571426</v>
      </c>
      <c r="BY365">
        <v>-61.10681071428572</v>
      </c>
      <c r="BZ365">
        <v>931.5878928571428</v>
      </c>
      <c r="CA365">
        <v>988.3944285714285</v>
      </c>
      <c r="CB365">
        <v>5.397926428571429</v>
      </c>
      <c r="CC365">
        <v>975.7376071428572</v>
      </c>
      <c r="CD365">
        <v>12.80450714285714</v>
      </c>
      <c r="CE365">
        <v>1.657917857142857</v>
      </c>
      <c r="CF365">
        <v>1.166263214285714</v>
      </c>
      <c r="CG365">
        <v>14.50791071428572</v>
      </c>
      <c r="CH365">
        <v>9.177395000000001</v>
      </c>
      <c r="CI365">
        <v>2000.012857142857</v>
      </c>
      <c r="CJ365">
        <v>0.9799964999999998</v>
      </c>
      <c r="CK365">
        <v>0.02000325</v>
      </c>
      <c r="CL365">
        <v>0</v>
      </c>
      <c r="CM365">
        <v>729.0905</v>
      </c>
      <c r="CN365">
        <v>5.000560000000001</v>
      </c>
      <c r="CO365">
        <v>14546.5</v>
      </c>
      <c r="CP365">
        <v>17294.95357142857</v>
      </c>
      <c r="CQ365">
        <v>37.35246428571428</v>
      </c>
      <c r="CR365">
        <v>38.08</v>
      </c>
      <c r="CS365">
        <v>36.97303571428571</v>
      </c>
      <c r="CT365">
        <v>36.89935714285714</v>
      </c>
      <c r="CU365">
        <v>38.24092857142858</v>
      </c>
      <c r="CV365">
        <v>1955.102857142858</v>
      </c>
      <c r="CW365">
        <v>39.91</v>
      </c>
      <c r="CX365">
        <v>0</v>
      </c>
      <c r="CY365">
        <v>1664296827.3</v>
      </c>
      <c r="CZ365">
        <v>0</v>
      </c>
      <c r="DA365">
        <v>0</v>
      </c>
      <c r="DB365" t="s">
        <v>356</v>
      </c>
      <c r="DC365">
        <v>1663861122</v>
      </c>
      <c r="DD365">
        <v>1663861125</v>
      </c>
      <c r="DE365">
        <v>0</v>
      </c>
      <c r="DF365">
        <v>-0.287</v>
      </c>
      <c r="DG365">
        <v>-0.004</v>
      </c>
      <c r="DH365">
        <v>3.172</v>
      </c>
      <c r="DI365">
        <v>0.178</v>
      </c>
      <c r="DJ365">
        <v>400</v>
      </c>
      <c r="DK365">
        <v>17</v>
      </c>
      <c r="DL365">
        <v>0.18</v>
      </c>
      <c r="DM365">
        <v>0.07000000000000001</v>
      </c>
      <c r="DN365">
        <v>-61.22979499999999</v>
      </c>
      <c r="DO365">
        <v>2.891887429643604</v>
      </c>
      <c r="DP365">
        <v>0.3745082969374646</v>
      </c>
      <c r="DQ365">
        <v>0</v>
      </c>
      <c r="DR365">
        <v>5.44797625</v>
      </c>
      <c r="DS365">
        <v>-1.228618874296447</v>
      </c>
      <c r="DT365">
        <v>0.1182871543255543</v>
      </c>
      <c r="DU365">
        <v>0</v>
      </c>
      <c r="DV365">
        <v>0</v>
      </c>
      <c r="DW365">
        <v>2</v>
      </c>
      <c r="DX365" t="s">
        <v>357</v>
      </c>
      <c r="DY365">
        <v>2.98101</v>
      </c>
      <c r="DZ365">
        <v>2.72837</v>
      </c>
      <c r="EA365">
        <v>0.151884</v>
      </c>
      <c r="EB365">
        <v>0.159499</v>
      </c>
      <c r="EC365">
        <v>0.08928759999999999</v>
      </c>
      <c r="ED365">
        <v>0.0704318</v>
      </c>
      <c r="EE365">
        <v>25504.8</v>
      </c>
      <c r="EF365">
        <v>24894.5</v>
      </c>
      <c r="EG365">
        <v>30596.3</v>
      </c>
      <c r="EH365">
        <v>29858.7</v>
      </c>
      <c r="EI365">
        <v>38446.7</v>
      </c>
      <c r="EJ365">
        <v>36553.7</v>
      </c>
      <c r="EK365">
        <v>46789.3</v>
      </c>
      <c r="EL365">
        <v>44397.2</v>
      </c>
      <c r="EM365">
        <v>1.8925</v>
      </c>
      <c r="EN365">
        <v>1.8913</v>
      </c>
      <c r="EO365">
        <v>0.102364</v>
      </c>
      <c r="EP365">
        <v>0</v>
      </c>
      <c r="EQ365">
        <v>23.3922</v>
      </c>
      <c r="ER365">
        <v>999.9</v>
      </c>
      <c r="ES365">
        <v>35</v>
      </c>
      <c r="ET365">
        <v>29.8</v>
      </c>
      <c r="EU365">
        <v>16.1834</v>
      </c>
      <c r="EV365">
        <v>63.2355</v>
      </c>
      <c r="EW365">
        <v>24.1827</v>
      </c>
      <c r="EX365">
        <v>1</v>
      </c>
      <c r="EY365">
        <v>-0.131845</v>
      </c>
      <c r="EZ365">
        <v>1.71377</v>
      </c>
      <c r="FA365">
        <v>20.236</v>
      </c>
      <c r="FB365">
        <v>5.22837</v>
      </c>
      <c r="FC365">
        <v>11.968</v>
      </c>
      <c r="FD365">
        <v>4.9701</v>
      </c>
      <c r="FE365">
        <v>3.28955</v>
      </c>
      <c r="FF365">
        <v>9999</v>
      </c>
      <c r="FG365">
        <v>9999</v>
      </c>
      <c r="FH365">
        <v>9999</v>
      </c>
      <c r="FI365">
        <v>377.9</v>
      </c>
      <c r="FJ365">
        <v>4.97273</v>
      </c>
      <c r="FK365">
        <v>1.87686</v>
      </c>
      <c r="FL365">
        <v>1.87499</v>
      </c>
      <c r="FM365">
        <v>1.87778</v>
      </c>
      <c r="FN365">
        <v>1.87454</v>
      </c>
      <c r="FO365">
        <v>1.87812</v>
      </c>
      <c r="FP365">
        <v>1.87521</v>
      </c>
      <c r="FQ365">
        <v>1.87636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4.381</v>
      </c>
      <c r="GF365">
        <v>0.1959</v>
      </c>
      <c r="GG365">
        <v>1.777354642861949</v>
      </c>
      <c r="GH365">
        <v>0.004141656873719072</v>
      </c>
      <c r="GI365">
        <v>-1.960372967482991E-06</v>
      </c>
      <c r="GJ365">
        <v>5.42736388890357E-10</v>
      </c>
      <c r="GK365">
        <v>-0.009777689371679627</v>
      </c>
      <c r="GL365">
        <v>0.002273355880072555</v>
      </c>
      <c r="GM365">
        <v>0.000541358641816816</v>
      </c>
      <c r="GN365">
        <v>-1.836191331155658E-06</v>
      </c>
      <c r="GO365">
        <v>-0</v>
      </c>
      <c r="GP365">
        <v>2096</v>
      </c>
      <c r="GQ365">
        <v>1</v>
      </c>
      <c r="GR365">
        <v>23</v>
      </c>
      <c r="GS365">
        <v>7261.5</v>
      </c>
      <c r="GT365">
        <v>7261.4</v>
      </c>
      <c r="GU365">
        <v>2.23755</v>
      </c>
      <c r="GV365">
        <v>2.53052</v>
      </c>
      <c r="GW365">
        <v>1.39893</v>
      </c>
      <c r="GX365">
        <v>2.33521</v>
      </c>
      <c r="GY365">
        <v>1.44897</v>
      </c>
      <c r="GZ365">
        <v>2.36206</v>
      </c>
      <c r="HA365">
        <v>34.5092</v>
      </c>
      <c r="HB365">
        <v>14.9638</v>
      </c>
      <c r="HC365">
        <v>18</v>
      </c>
      <c r="HD365">
        <v>490.659</v>
      </c>
      <c r="HE365">
        <v>461.184</v>
      </c>
      <c r="HF365">
        <v>21.6188</v>
      </c>
      <c r="HG365">
        <v>25.3065</v>
      </c>
      <c r="HH365">
        <v>30.0003</v>
      </c>
      <c r="HI365">
        <v>25.1382</v>
      </c>
      <c r="HJ365">
        <v>25.216</v>
      </c>
      <c r="HK365">
        <v>44.8595</v>
      </c>
      <c r="HL365">
        <v>19.1083</v>
      </c>
      <c r="HM365">
        <v>24.066</v>
      </c>
      <c r="HN365">
        <v>21.5529</v>
      </c>
      <c r="HO365">
        <v>1021.57</v>
      </c>
      <c r="HP365">
        <v>13.1386</v>
      </c>
      <c r="HQ365">
        <v>101.129</v>
      </c>
      <c r="HR365">
        <v>102.094</v>
      </c>
    </row>
    <row r="366" spans="1:226">
      <c r="A366">
        <v>350</v>
      </c>
      <c r="B366">
        <v>1664296816</v>
      </c>
      <c r="C366">
        <v>3709</v>
      </c>
      <c r="D366" t="s">
        <v>1062</v>
      </c>
      <c r="E366" t="s">
        <v>1063</v>
      </c>
      <c r="F366">
        <v>5</v>
      </c>
      <c r="G366" t="s">
        <v>353</v>
      </c>
      <c r="H366" t="s">
        <v>941</v>
      </c>
      <c r="I366">
        <v>1664296808.5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1021.484144311846</v>
      </c>
      <c r="AK366">
        <v>972.5591333333332</v>
      </c>
      <c r="AL366">
        <v>3.351186207223952</v>
      </c>
      <c r="AM366">
        <v>63.51029984429901</v>
      </c>
      <c r="AN366">
        <f>(AP366 - AO366 + BO366*1E3/(8.314*(BQ366+273.15)) * AR366/BN366 * AQ366) * BN366/(100*BB366) * 1000/(1000 - AP366)</f>
        <v>0</v>
      </c>
      <c r="AO366">
        <v>12.97773911486546</v>
      </c>
      <c r="AP366">
        <v>18.19842967032968</v>
      </c>
      <c r="AQ366">
        <v>-4.334546423029197E-05</v>
      </c>
      <c r="AR366">
        <v>96.84908584561637</v>
      </c>
      <c r="AS366">
        <v>3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1664296808.5</v>
      </c>
      <c r="BH366">
        <v>931.9220740740741</v>
      </c>
      <c r="BI366">
        <v>992.9811111111111</v>
      </c>
      <c r="BJ366">
        <v>18.19976296296296</v>
      </c>
      <c r="BK366">
        <v>12.91237777777778</v>
      </c>
      <c r="BL366">
        <v>927.5566666666666</v>
      </c>
      <c r="BM366">
        <v>18.00384444444444</v>
      </c>
      <c r="BN366">
        <v>500.065925925926</v>
      </c>
      <c r="BO366">
        <v>91.08220370370371</v>
      </c>
      <c r="BP366">
        <v>0.09993927407407409</v>
      </c>
      <c r="BQ366">
        <v>24.78267037037037</v>
      </c>
      <c r="BR366">
        <v>25.07525925925925</v>
      </c>
      <c r="BS366">
        <v>999.9000000000001</v>
      </c>
      <c r="BT366">
        <v>0</v>
      </c>
      <c r="BU366">
        <v>0</v>
      </c>
      <c r="BV366">
        <v>10006.96222222222</v>
      </c>
      <c r="BW366">
        <v>0</v>
      </c>
      <c r="BX366">
        <v>8.471561851851853</v>
      </c>
      <c r="BY366">
        <v>-61.05914444444443</v>
      </c>
      <c r="BZ366">
        <v>949.1971481481481</v>
      </c>
      <c r="CA366">
        <v>1005.972259259259</v>
      </c>
      <c r="CB366">
        <v>5.287380370370371</v>
      </c>
      <c r="CC366">
        <v>992.9811111111111</v>
      </c>
      <c r="CD366">
        <v>12.91237777777778</v>
      </c>
      <c r="CE366">
        <v>1.657675555555555</v>
      </c>
      <c r="CF366">
        <v>1.176088518518519</v>
      </c>
      <c r="CG366">
        <v>14.50564814814815</v>
      </c>
      <c r="CH366">
        <v>9.301971111111113</v>
      </c>
      <c r="CI366">
        <v>2000.01</v>
      </c>
      <c r="CJ366">
        <v>0.9799966666666665</v>
      </c>
      <c r="CK366">
        <v>0.02000307777777778</v>
      </c>
      <c r="CL366">
        <v>0</v>
      </c>
      <c r="CM366">
        <v>728.375074074074</v>
      </c>
      <c r="CN366">
        <v>5.000560000000001</v>
      </c>
      <c r="CO366">
        <v>14534.71851851852</v>
      </c>
      <c r="CP366">
        <v>17294.92962962963</v>
      </c>
      <c r="CQ366">
        <v>37.35855555555555</v>
      </c>
      <c r="CR366">
        <v>38.08066666666667</v>
      </c>
      <c r="CS366">
        <v>36.96962962962963</v>
      </c>
      <c r="CT366">
        <v>36.89559259259259</v>
      </c>
      <c r="CU366">
        <v>38.24525925925926</v>
      </c>
      <c r="CV366">
        <v>1955.1</v>
      </c>
      <c r="CW366">
        <v>39.90925925925926</v>
      </c>
      <c r="CX366">
        <v>0</v>
      </c>
      <c r="CY366">
        <v>1664296832.1</v>
      </c>
      <c r="CZ366">
        <v>0</v>
      </c>
      <c r="DA366">
        <v>0</v>
      </c>
      <c r="DB366" t="s">
        <v>356</v>
      </c>
      <c r="DC366">
        <v>1663861122</v>
      </c>
      <c r="DD366">
        <v>1663861125</v>
      </c>
      <c r="DE366">
        <v>0</v>
      </c>
      <c r="DF366">
        <v>-0.287</v>
      </c>
      <c r="DG366">
        <v>-0.004</v>
      </c>
      <c r="DH366">
        <v>3.172</v>
      </c>
      <c r="DI366">
        <v>0.178</v>
      </c>
      <c r="DJ366">
        <v>400</v>
      </c>
      <c r="DK366">
        <v>17</v>
      </c>
      <c r="DL366">
        <v>0.18</v>
      </c>
      <c r="DM366">
        <v>0.07000000000000001</v>
      </c>
      <c r="DN366">
        <v>-61.16849024390244</v>
      </c>
      <c r="DO366">
        <v>0.6676432055749572</v>
      </c>
      <c r="DP366">
        <v>0.3244071860237424</v>
      </c>
      <c r="DQ366">
        <v>0</v>
      </c>
      <c r="DR366">
        <v>5.361397804878049</v>
      </c>
      <c r="DS366">
        <v>-1.24408620209059</v>
      </c>
      <c r="DT366">
        <v>0.1227478634956325</v>
      </c>
      <c r="DU366">
        <v>0</v>
      </c>
      <c r="DV366">
        <v>0</v>
      </c>
      <c r="DW366">
        <v>2</v>
      </c>
      <c r="DX366" t="s">
        <v>357</v>
      </c>
      <c r="DY366">
        <v>2.98117</v>
      </c>
      <c r="DZ366">
        <v>2.72865</v>
      </c>
      <c r="EA366">
        <v>0.1536</v>
      </c>
      <c r="EB366">
        <v>0.161216</v>
      </c>
      <c r="EC366">
        <v>0.08928369999999999</v>
      </c>
      <c r="ED366">
        <v>0.07087590000000001</v>
      </c>
      <c r="EE366">
        <v>25453.9</v>
      </c>
      <c r="EF366">
        <v>24843.6</v>
      </c>
      <c r="EG366">
        <v>30597.1</v>
      </c>
      <c r="EH366">
        <v>29858.5</v>
      </c>
      <c r="EI366">
        <v>38447.7</v>
      </c>
      <c r="EJ366">
        <v>36535.9</v>
      </c>
      <c r="EK366">
        <v>46790.2</v>
      </c>
      <c r="EL366">
        <v>44396.9</v>
      </c>
      <c r="EM366">
        <v>1.89235</v>
      </c>
      <c r="EN366">
        <v>1.89118</v>
      </c>
      <c r="EO366">
        <v>0.103533</v>
      </c>
      <c r="EP366">
        <v>0</v>
      </c>
      <c r="EQ366">
        <v>23.3843</v>
      </c>
      <c r="ER366">
        <v>999.9</v>
      </c>
      <c r="ES366">
        <v>35</v>
      </c>
      <c r="ET366">
        <v>29.8</v>
      </c>
      <c r="EU366">
        <v>16.1833</v>
      </c>
      <c r="EV366">
        <v>63.6055</v>
      </c>
      <c r="EW366">
        <v>23.6699</v>
      </c>
      <c r="EX366">
        <v>1</v>
      </c>
      <c r="EY366">
        <v>-0.131649</v>
      </c>
      <c r="EZ366">
        <v>1.73955</v>
      </c>
      <c r="FA366">
        <v>20.2359</v>
      </c>
      <c r="FB366">
        <v>5.22882</v>
      </c>
      <c r="FC366">
        <v>11.968</v>
      </c>
      <c r="FD366">
        <v>4.96995</v>
      </c>
      <c r="FE366">
        <v>3.2895</v>
      </c>
      <c r="FF366">
        <v>9999</v>
      </c>
      <c r="FG366">
        <v>9999</v>
      </c>
      <c r="FH366">
        <v>9999</v>
      </c>
      <c r="FI366">
        <v>377.9</v>
      </c>
      <c r="FJ366">
        <v>4.97272</v>
      </c>
      <c r="FK366">
        <v>1.87684</v>
      </c>
      <c r="FL366">
        <v>1.87497</v>
      </c>
      <c r="FM366">
        <v>1.87775</v>
      </c>
      <c r="FN366">
        <v>1.87454</v>
      </c>
      <c r="FO366">
        <v>1.87811</v>
      </c>
      <c r="FP366">
        <v>1.8752</v>
      </c>
      <c r="FQ366">
        <v>1.87636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4.412</v>
      </c>
      <c r="GF366">
        <v>0.1959</v>
      </c>
      <c r="GG366">
        <v>1.777354642861949</v>
      </c>
      <c r="GH366">
        <v>0.004141656873719072</v>
      </c>
      <c r="GI366">
        <v>-1.960372967482991E-06</v>
      </c>
      <c r="GJ366">
        <v>5.42736388890357E-10</v>
      </c>
      <c r="GK366">
        <v>-0.009777689371679627</v>
      </c>
      <c r="GL366">
        <v>0.002273355880072555</v>
      </c>
      <c r="GM366">
        <v>0.000541358641816816</v>
      </c>
      <c r="GN366">
        <v>-1.836191331155658E-06</v>
      </c>
      <c r="GO366">
        <v>-0</v>
      </c>
      <c r="GP366">
        <v>2096</v>
      </c>
      <c r="GQ366">
        <v>1</v>
      </c>
      <c r="GR366">
        <v>23</v>
      </c>
      <c r="GS366">
        <v>7261.6</v>
      </c>
      <c r="GT366">
        <v>7261.5</v>
      </c>
      <c r="GU366">
        <v>2.26685</v>
      </c>
      <c r="GV366">
        <v>2.52563</v>
      </c>
      <c r="GW366">
        <v>1.39893</v>
      </c>
      <c r="GX366">
        <v>2.33521</v>
      </c>
      <c r="GY366">
        <v>1.44897</v>
      </c>
      <c r="GZ366">
        <v>2.39258</v>
      </c>
      <c r="HA366">
        <v>34.5092</v>
      </c>
      <c r="HB366">
        <v>14.9726</v>
      </c>
      <c r="HC366">
        <v>18</v>
      </c>
      <c r="HD366">
        <v>490.577</v>
      </c>
      <c r="HE366">
        <v>461.089</v>
      </c>
      <c r="HF366">
        <v>21.5517</v>
      </c>
      <c r="HG366">
        <v>25.3052</v>
      </c>
      <c r="HH366">
        <v>30.0002</v>
      </c>
      <c r="HI366">
        <v>25.1382</v>
      </c>
      <c r="HJ366">
        <v>25.2141</v>
      </c>
      <c r="HK366">
        <v>45.4159</v>
      </c>
      <c r="HL366">
        <v>18.4977</v>
      </c>
      <c r="HM366">
        <v>24.066</v>
      </c>
      <c r="HN366">
        <v>21.4725</v>
      </c>
      <c r="HO366">
        <v>1041.72</v>
      </c>
      <c r="HP366">
        <v>13.2413</v>
      </c>
      <c r="HQ366">
        <v>101.131</v>
      </c>
      <c r="HR366">
        <v>102.094</v>
      </c>
    </row>
    <row r="367" spans="1:226">
      <c r="A367">
        <v>351</v>
      </c>
      <c r="B367">
        <v>1664296821</v>
      </c>
      <c r="C367">
        <v>3714</v>
      </c>
      <c r="D367" t="s">
        <v>1064</v>
      </c>
      <c r="E367" t="s">
        <v>1065</v>
      </c>
      <c r="F367">
        <v>5</v>
      </c>
      <c r="G367" t="s">
        <v>353</v>
      </c>
      <c r="H367" t="s">
        <v>941</v>
      </c>
      <c r="I367">
        <v>1664296813.214286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1038.705735221094</v>
      </c>
      <c r="AK367">
        <v>989.7003696969692</v>
      </c>
      <c r="AL367">
        <v>3.427572723598019</v>
      </c>
      <c r="AM367">
        <v>63.51029984429901</v>
      </c>
      <c r="AN367">
        <f>(AP367 - AO367 + BO367*1E3/(8.314*(BQ367+273.15)) * AR367/BN367 * AQ367) * BN367/(100*BB367) * 1000/(1000 - AP367)</f>
        <v>0</v>
      </c>
      <c r="AO367">
        <v>13.08300051055143</v>
      </c>
      <c r="AP367">
        <v>18.19535494505496</v>
      </c>
      <c r="AQ367">
        <v>-1.972713737071747E-05</v>
      </c>
      <c r="AR367">
        <v>96.84908584561637</v>
      </c>
      <c r="AS367">
        <v>3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1664296813.214286</v>
      </c>
      <c r="BH367">
        <v>947.4340000000001</v>
      </c>
      <c r="BI367">
        <v>1008.726714285714</v>
      </c>
      <c r="BJ367">
        <v>18.19855714285714</v>
      </c>
      <c r="BK367">
        <v>13.00588214285714</v>
      </c>
      <c r="BL367">
        <v>943.0392142857144</v>
      </c>
      <c r="BM367">
        <v>18.00266785714286</v>
      </c>
      <c r="BN367">
        <v>500.0742857142856</v>
      </c>
      <c r="BO367">
        <v>91.08338571428574</v>
      </c>
      <c r="BP367">
        <v>0.1000286892857143</v>
      </c>
      <c r="BQ367">
        <v>24.76398214285715</v>
      </c>
      <c r="BR367">
        <v>25.07641071428571</v>
      </c>
      <c r="BS367">
        <v>999.9000000000002</v>
      </c>
      <c r="BT367">
        <v>0</v>
      </c>
      <c r="BU367">
        <v>0</v>
      </c>
      <c r="BV367">
        <v>10002.22821428571</v>
      </c>
      <c r="BW367">
        <v>0</v>
      </c>
      <c r="BX367">
        <v>8.471620357142857</v>
      </c>
      <c r="BY367">
        <v>-61.29284642857143</v>
      </c>
      <c r="BZ367">
        <v>964.9954285714286</v>
      </c>
      <c r="CA367">
        <v>1022.021107142857</v>
      </c>
      <c r="CB367">
        <v>5.192686785714286</v>
      </c>
      <c r="CC367">
        <v>1008.726714285714</v>
      </c>
      <c r="CD367">
        <v>13.00588214285714</v>
      </c>
      <c r="CE367">
        <v>1.657586785714286</v>
      </c>
      <c r="CF367">
        <v>1.184619285714286</v>
      </c>
      <c r="CG367">
        <v>14.50482857142857</v>
      </c>
      <c r="CH367">
        <v>9.409330000000001</v>
      </c>
      <c r="CI367">
        <v>2000.031428571428</v>
      </c>
      <c r="CJ367">
        <v>0.9799970357142855</v>
      </c>
      <c r="CK367">
        <v>0.02000269642857143</v>
      </c>
      <c r="CL367">
        <v>0</v>
      </c>
      <c r="CM367">
        <v>727.8602142857144</v>
      </c>
      <c r="CN367">
        <v>5.000560000000001</v>
      </c>
      <c r="CO367">
        <v>14524.42857142857</v>
      </c>
      <c r="CP367">
        <v>17295.12142857143</v>
      </c>
      <c r="CQ367">
        <v>37.42160714285715</v>
      </c>
      <c r="CR367">
        <v>38.08</v>
      </c>
      <c r="CS367">
        <v>36.99525</v>
      </c>
      <c r="CT367">
        <v>36.90371428571428</v>
      </c>
      <c r="CU367">
        <v>38.24092857142858</v>
      </c>
      <c r="CV367">
        <v>1955.121428571429</v>
      </c>
      <c r="CW367">
        <v>39.90750000000001</v>
      </c>
      <c r="CX367">
        <v>0</v>
      </c>
      <c r="CY367">
        <v>1664296836.9</v>
      </c>
      <c r="CZ367">
        <v>0</v>
      </c>
      <c r="DA367">
        <v>0</v>
      </c>
      <c r="DB367" t="s">
        <v>356</v>
      </c>
      <c r="DC367">
        <v>1663861122</v>
      </c>
      <c r="DD367">
        <v>1663861125</v>
      </c>
      <c r="DE367">
        <v>0</v>
      </c>
      <c r="DF367">
        <v>-0.287</v>
      </c>
      <c r="DG367">
        <v>-0.004</v>
      </c>
      <c r="DH367">
        <v>3.172</v>
      </c>
      <c r="DI367">
        <v>0.178</v>
      </c>
      <c r="DJ367">
        <v>400</v>
      </c>
      <c r="DK367">
        <v>17</v>
      </c>
      <c r="DL367">
        <v>0.18</v>
      </c>
      <c r="DM367">
        <v>0.07000000000000001</v>
      </c>
      <c r="DN367">
        <v>-61.15618048780487</v>
      </c>
      <c r="DO367">
        <v>-2.790087804878135</v>
      </c>
      <c r="DP367">
        <v>0.3056533890756336</v>
      </c>
      <c r="DQ367">
        <v>0</v>
      </c>
      <c r="DR367">
        <v>5.257596097560976</v>
      </c>
      <c r="DS367">
        <v>-1.220092264808359</v>
      </c>
      <c r="DT367">
        <v>0.1203639647451064</v>
      </c>
      <c r="DU367">
        <v>0</v>
      </c>
      <c r="DV367">
        <v>0</v>
      </c>
      <c r="DW367">
        <v>2</v>
      </c>
      <c r="DX367" t="s">
        <v>357</v>
      </c>
      <c r="DY367">
        <v>2.98099</v>
      </c>
      <c r="DZ367">
        <v>2.72838</v>
      </c>
      <c r="EA367">
        <v>0.155341</v>
      </c>
      <c r="EB367">
        <v>0.162893</v>
      </c>
      <c r="EC367">
        <v>0.0892783</v>
      </c>
      <c r="ED367">
        <v>0.07126209999999999</v>
      </c>
      <c r="EE367">
        <v>25401.6</v>
      </c>
      <c r="EF367">
        <v>24793.8</v>
      </c>
      <c r="EG367">
        <v>30597.1</v>
      </c>
      <c r="EH367">
        <v>29858.3</v>
      </c>
      <c r="EI367">
        <v>38447.9</v>
      </c>
      <c r="EJ367">
        <v>36520.8</v>
      </c>
      <c r="EK367">
        <v>46790</v>
      </c>
      <c r="EL367">
        <v>44397</v>
      </c>
      <c r="EM367">
        <v>1.89223</v>
      </c>
      <c r="EN367">
        <v>1.89135</v>
      </c>
      <c r="EO367">
        <v>0.103869</v>
      </c>
      <c r="EP367">
        <v>0</v>
      </c>
      <c r="EQ367">
        <v>23.3755</v>
      </c>
      <c r="ER367">
        <v>999.9</v>
      </c>
      <c r="ES367">
        <v>35</v>
      </c>
      <c r="ET367">
        <v>29.8</v>
      </c>
      <c r="EU367">
        <v>16.1832</v>
      </c>
      <c r="EV367">
        <v>63.5555</v>
      </c>
      <c r="EW367">
        <v>23.9303</v>
      </c>
      <c r="EX367">
        <v>1</v>
      </c>
      <c r="EY367">
        <v>-0.131855</v>
      </c>
      <c r="EZ367">
        <v>1.78673</v>
      </c>
      <c r="FA367">
        <v>20.2352</v>
      </c>
      <c r="FB367">
        <v>5.22897</v>
      </c>
      <c r="FC367">
        <v>11.968</v>
      </c>
      <c r="FD367">
        <v>4.96995</v>
      </c>
      <c r="FE367">
        <v>3.28955</v>
      </c>
      <c r="FF367">
        <v>9999</v>
      </c>
      <c r="FG367">
        <v>9999</v>
      </c>
      <c r="FH367">
        <v>9999</v>
      </c>
      <c r="FI367">
        <v>377.9</v>
      </c>
      <c r="FJ367">
        <v>4.97269</v>
      </c>
      <c r="FK367">
        <v>1.87686</v>
      </c>
      <c r="FL367">
        <v>1.87497</v>
      </c>
      <c r="FM367">
        <v>1.87775</v>
      </c>
      <c r="FN367">
        <v>1.87454</v>
      </c>
      <c r="FO367">
        <v>1.87813</v>
      </c>
      <c r="FP367">
        <v>1.8752</v>
      </c>
      <c r="FQ367">
        <v>1.87634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4.443</v>
      </c>
      <c r="GF367">
        <v>0.1959</v>
      </c>
      <c r="GG367">
        <v>1.777354642861949</v>
      </c>
      <c r="GH367">
        <v>0.004141656873719072</v>
      </c>
      <c r="GI367">
        <v>-1.960372967482991E-06</v>
      </c>
      <c r="GJ367">
        <v>5.42736388890357E-10</v>
      </c>
      <c r="GK367">
        <v>-0.009777689371679627</v>
      </c>
      <c r="GL367">
        <v>0.002273355880072555</v>
      </c>
      <c r="GM367">
        <v>0.000541358641816816</v>
      </c>
      <c r="GN367">
        <v>-1.836191331155658E-06</v>
      </c>
      <c r="GO367">
        <v>-0</v>
      </c>
      <c r="GP367">
        <v>2096</v>
      </c>
      <c r="GQ367">
        <v>1</v>
      </c>
      <c r="GR367">
        <v>23</v>
      </c>
      <c r="GS367">
        <v>7261.6</v>
      </c>
      <c r="GT367">
        <v>7261.6</v>
      </c>
      <c r="GU367">
        <v>2.29858</v>
      </c>
      <c r="GV367">
        <v>2.52808</v>
      </c>
      <c r="GW367">
        <v>1.39893</v>
      </c>
      <c r="GX367">
        <v>2.33521</v>
      </c>
      <c r="GY367">
        <v>1.44897</v>
      </c>
      <c r="GZ367">
        <v>2.41943</v>
      </c>
      <c r="HA367">
        <v>34.5092</v>
      </c>
      <c r="HB367">
        <v>14.9726</v>
      </c>
      <c r="HC367">
        <v>18</v>
      </c>
      <c r="HD367">
        <v>490.509</v>
      </c>
      <c r="HE367">
        <v>461.199</v>
      </c>
      <c r="HF367">
        <v>21.4729</v>
      </c>
      <c r="HG367">
        <v>25.3043</v>
      </c>
      <c r="HH367">
        <v>30.0001</v>
      </c>
      <c r="HI367">
        <v>25.1382</v>
      </c>
      <c r="HJ367">
        <v>25.2141</v>
      </c>
      <c r="HK367">
        <v>46.0504</v>
      </c>
      <c r="HL367">
        <v>17.8658</v>
      </c>
      <c r="HM367">
        <v>24.066</v>
      </c>
      <c r="HN367">
        <v>21.3906</v>
      </c>
      <c r="HO367">
        <v>1055.13</v>
      </c>
      <c r="HP367">
        <v>13.34</v>
      </c>
      <c r="HQ367">
        <v>101.131</v>
      </c>
      <c r="HR367">
        <v>102.094</v>
      </c>
    </row>
    <row r="368" spans="1:226">
      <c r="A368">
        <v>352</v>
      </c>
      <c r="B368">
        <v>1664296826</v>
      </c>
      <c r="C368">
        <v>3719</v>
      </c>
      <c r="D368" t="s">
        <v>1066</v>
      </c>
      <c r="E368" t="s">
        <v>1067</v>
      </c>
      <c r="F368">
        <v>5</v>
      </c>
      <c r="G368" t="s">
        <v>353</v>
      </c>
      <c r="H368" t="s">
        <v>941</v>
      </c>
      <c r="I368">
        <v>1664296818.5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1055.893643686641</v>
      </c>
      <c r="AK368">
        <v>1006.784084848485</v>
      </c>
      <c r="AL368">
        <v>3.421411305319478</v>
      </c>
      <c r="AM368">
        <v>63.51029984429901</v>
      </c>
      <c r="AN368">
        <f>(AP368 - AO368 + BO368*1E3/(8.314*(BQ368+273.15)) * AR368/BN368 * AQ368) * BN368/(100*BB368) * 1000/(1000 - AP368)</f>
        <v>0</v>
      </c>
      <c r="AO368">
        <v>13.18111434382808</v>
      </c>
      <c r="AP368">
        <v>18.19338131868134</v>
      </c>
      <c r="AQ368">
        <v>1.63327070246031E-05</v>
      </c>
      <c r="AR368">
        <v>96.84908584561637</v>
      </c>
      <c r="AS368">
        <v>4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1664296818.5</v>
      </c>
      <c r="BH368">
        <v>964.9948518518518</v>
      </c>
      <c r="BI368">
        <v>1026.482962962963</v>
      </c>
      <c r="BJ368">
        <v>18.19691111111111</v>
      </c>
      <c r="BK368">
        <v>13.11278888888889</v>
      </c>
      <c r="BL368">
        <v>960.5670370370369</v>
      </c>
      <c r="BM368">
        <v>18.00105185185185</v>
      </c>
      <c r="BN368">
        <v>500.0705185185184</v>
      </c>
      <c r="BO368">
        <v>91.08644814814814</v>
      </c>
      <c r="BP368">
        <v>0.1000325407407407</v>
      </c>
      <c r="BQ368">
        <v>24.74222592592593</v>
      </c>
      <c r="BR368">
        <v>25.08054814814815</v>
      </c>
      <c r="BS368">
        <v>999.9000000000001</v>
      </c>
      <c r="BT368">
        <v>0</v>
      </c>
      <c r="BU368">
        <v>0</v>
      </c>
      <c r="BV368">
        <v>9997.200370370372</v>
      </c>
      <c r="BW368">
        <v>0</v>
      </c>
      <c r="BX368">
        <v>8.467884444444444</v>
      </c>
      <c r="BY368">
        <v>-61.48824074074074</v>
      </c>
      <c r="BZ368">
        <v>982.8802962962961</v>
      </c>
      <c r="CA368">
        <v>1040.124444444444</v>
      </c>
      <c r="CB368">
        <v>5.084132962962963</v>
      </c>
      <c r="CC368">
        <v>1026.482962962963</v>
      </c>
      <c r="CD368">
        <v>13.11278888888889</v>
      </c>
      <c r="CE368">
        <v>1.657493333333333</v>
      </c>
      <c r="CF368">
        <v>1.194397037037037</v>
      </c>
      <c r="CG368">
        <v>14.50395185185185</v>
      </c>
      <c r="CH368">
        <v>9.531603333333335</v>
      </c>
      <c r="CI368">
        <v>2000.026296296296</v>
      </c>
      <c r="CJ368">
        <v>0.9799972222222221</v>
      </c>
      <c r="CK368">
        <v>0.02000250370370371</v>
      </c>
      <c r="CL368">
        <v>0</v>
      </c>
      <c r="CM368">
        <v>727.2440370370371</v>
      </c>
      <c r="CN368">
        <v>5.000560000000001</v>
      </c>
      <c r="CO368">
        <v>14512.72962962963</v>
      </c>
      <c r="CP368">
        <v>17295.0962962963</v>
      </c>
      <c r="CQ368">
        <v>37.53907407407407</v>
      </c>
      <c r="CR368">
        <v>38.07600000000001</v>
      </c>
      <c r="CS368">
        <v>36.97659259259259</v>
      </c>
      <c r="CT368">
        <v>36.89559259259259</v>
      </c>
      <c r="CU368">
        <v>38.23351851851852</v>
      </c>
      <c r="CV368">
        <v>1955.116296296296</v>
      </c>
      <c r="CW368">
        <v>39.9074074074074</v>
      </c>
      <c r="CX368">
        <v>0</v>
      </c>
      <c r="CY368">
        <v>1664296842.3</v>
      </c>
      <c r="CZ368">
        <v>0</v>
      </c>
      <c r="DA368">
        <v>0</v>
      </c>
      <c r="DB368" t="s">
        <v>356</v>
      </c>
      <c r="DC368">
        <v>1663861122</v>
      </c>
      <c r="DD368">
        <v>1663861125</v>
      </c>
      <c r="DE368">
        <v>0</v>
      </c>
      <c r="DF368">
        <v>-0.287</v>
      </c>
      <c r="DG368">
        <v>-0.004</v>
      </c>
      <c r="DH368">
        <v>3.172</v>
      </c>
      <c r="DI368">
        <v>0.178</v>
      </c>
      <c r="DJ368">
        <v>400</v>
      </c>
      <c r="DK368">
        <v>17</v>
      </c>
      <c r="DL368">
        <v>0.18</v>
      </c>
      <c r="DM368">
        <v>0.07000000000000001</v>
      </c>
      <c r="DN368">
        <v>-61.3717425</v>
      </c>
      <c r="DO368">
        <v>-2.173099812382704</v>
      </c>
      <c r="DP368">
        <v>0.2385914089898253</v>
      </c>
      <c r="DQ368">
        <v>0</v>
      </c>
      <c r="DR368">
        <v>5.140822500000001</v>
      </c>
      <c r="DS368">
        <v>-1.233664840525353</v>
      </c>
      <c r="DT368">
        <v>0.1187344410386052</v>
      </c>
      <c r="DU368">
        <v>0</v>
      </c>
      <c r="DV368">
        <v>0</v>
      </c>
      <c r="DW368">
        <v>2</v>
      </c>
      <c r="DX368" t="s">
        <v>357</v>
      </c>
      <c r="DY368">
        <v>2.98092</v>
      </c>
      <c r="DZ368">
        <v>2.72834</v>
      </c>
      <c r="EA368">
        <v>0.157054</v>
      </c>
      <c r="EB368">
        <v>0.164578</v>
      </c>
      <c r="EC368">
        <v>0.0892724</v>
      </c>
      <c r="ED368">
        <v>0.071728</v>
      </c>
      <c r="EE368">
        <v>25350</v>
      </c>
      <c r="EF368">
        <v>24743.9</v>
      </c>
      <c r="EG368">
        <v>30597</v>
      </c>
      <c r="EH368">
        <v>29858.4</v>
      </c>
      <c r="EI368">
        <v>38448.5</v>
      </c>
      <c r="EJ368">
        <v>36502.3</v>
      </c>
      <c r="EK368">
        <v>46790.2</v>
      </c>
      <c r="EL368">
        <v>44396.9</v>
      </c>
      <c r="EM368">
        <v>1.89175</v>
      </c>
      <c r="EN368">
        <v>1.8917</v>
      </c>
      <c r="EO368">
        <v>0.104159</v>
      </c>
      <c r="EP368">
        <v>0</v>
      </c>
      <c r="EQ368">
        <v>23.3675</v>
      </c>
      <c r="ER368">
        <v>999.9</v>
      </c>
      <c r="ES368">
        <v>35</v>
      </c>
      <c r="ET368">
        <v>29.8</v>
      </c>
      <c r="EU368">
        <v>16.1804</v>
      </c>
      <c r="EV368">
        <v>63.8655</v>
      </c>
      <c r="EW368">
        <v>24.1787</v>
      </c>
      <c r="EX368">
        <v>1</v>
      </c>
      <c r="EY368">
        <v>-0.131672</v>
      </c>
      <c r="EZ368">
        <v>1.86442</v>
      </c>
      <c r="FA368">
        <v>20.2344</v>
      </c>
      <c r="FB368">
        <v>5.22957</v>
      </c>
      <c r="FC368">
        <v>11.968</v>
      </c>
      <c r="FD368">
        <v>4.9701</v>
      </c>
      <c r="FE368">
        <v>3.28965</v>
      </c>
      <c r="FF368">
        <v>9999</v>
      </c>
      <c r="FG368">
        <v>9999</v>
      </c>
      <c r="FH368">
        <v>9999</v>
      </c>
      <c r="FI368">
        <v>377.9</v>
      </c>
      <c r="FJ368">
        <v>4.97271</v>
      </c>
      <c r="FK368">
        <v>1.87687</v>
      </c>
      <c r="FL368">
        <v>1.875</v>
      </c>
      <c r="FM368">
        <v>1.87776</v>
      </c>
      <c r="FN368">
        <v>1.87455</v>
      </c>
      <c r="FO368">
        <v>1.87814</v>
      </c>
      <c r="FP368">
        <v>1.87524</v>
      </c>
      <c r="FQ368">
        <v>1.87636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4.475</v>
      </c>
      <c r="GF368">
        <v>0.1958</v>
      </c>
      <c r="GG368">
        <v>1.777354642861949</v>
      </c>
      <c r="GH368">
        <v>0.004141656873719072</v>
      </c>
      <c r="GI368">
        <v>-1.960372967482991E-06</v>
      </c>
      <c r="GJ368">
        <v>5.42736388890357E-10</v>
      </c>
      <c r="GK368">
        <v>-0.009777689371679627</v>
      </c>
      <c r="GL368">
        <v>0.002273355880072555</v>
      </c>
      <c r="GM368">
        <v>0.000541358641816816</v>
      </c>
      <c r="GN368">
        <v>-1.836191331155658E-06</v>
      </c>
      <c r="GO368">
        <v>-0</v>
      </c>
      <c r="GP368">
        <v>2096</v>
      </c>
      <c r="GQ368">
        <v>1</v>
      </c>
      <c r="GR368">
        <v>23</v>
      </c>
      <c r="GS368">
        <v>7261.7</v>
      </c>
      <c r="GT368">
        <v>7261.7</v>
      </c>
      <c r="GU368">
        <v>2.32666</v>
      </c>
      <c r="GV368">
        <v>2.52808</v>
      </c>
      <c r="GW368">
        <v>1.39893</v>
      </c>
      <c r="GX368">
        <v>2.33521</v>
      </c>
      <c r="GY368">
        <v>1.44897</v>
      </c>
      <c r="GZ368">
        <v>2.42676</v>
      </c>
      <c r="HA368">
        <v>34.5092</v>
      </c>
      <c r="HB368">
        <v>14.9638</v>
      </c>
      <c r="HC368">
        <v>18</v>
      </c>
      <c r="HD368">
        <v>490.251</v>
      </c>
      <c r="HE368">
        <v>461.42</v>
      </c>
      <c r="HF368">
        <v>21.3962</v>
      </c>
      <c r="HG368">
        <v>25.3043</v>
      </c>
      <c r="HH368">
        <v>30.0002</v>
      </c>
      <c r="HI368">
        <v>25.1382</v>
      </c>
      <c r="HJ368">
        <v>25.2141</v>
      </c>
      <c r="HK368">
        <v>46.6075</v>
      </c>
      <c r="HL368">
        <v>17.5655</v>
      </c>
      <c r="HM368">
        <v>24.066</v>
      </c>
      <c r="HN368">
        <v>21.3109</v>
      </c>
      <c r="HO368">
        <v>1075.3</v>
      </c>
      <c r="HP368">
        <v>13.4425</v>
      </c>
      <c r="HQ368">
        <v>101.131</v>
      </c>
      <c r="HR368">
        <v>102.094</v>
      </c>
    </row>
    <row r="369" spans="1:226">
      <c r="A369">
        <v>353</v>
      </c>
      <c r="B369">
        <v>1664296831</v>
      </c>
      <c r="C369">
        <v>3724</v>
      </c>
      <c r="D369" t="s">
        <v>1068</v>
      </c>
      <c r="E369" t="s">
        <v>1069</v>
      </c>
      <c r="F369">
        <v>5</v>
      </c>
      <c r="G369" t="s">
        <v>353</v>
      </c>
      <c r="H369" t="s">
        <v>941</v>
      </c>
      <c r="I369">
        <v>1664296823.214286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1073.061965021288</v>
      </c>
      <c r="AK369">
        <v>1023.901333333333</v>
      </c>
      <c r="AL369">
        <v>3.42663313595328</v>
      </c>
      <c r="AM369">
        <v>63.51029984429901</v>
      </c>
      <c r="AN369">
        <f>(AP369 - AO369 + BO369*1E3/(8.314*(BQ369+273.15)) * AR369/BN369 * AQ369) * BN369/(100*BB369) * 1000/(1000 - AP369)</f>
        <v>0</v>
      </c>
      <c r="AO369">
        <v>13.30746895088542</v>
      </c>
      <c r="AP369">
        <v>18.20332417582419</v>
      </c>
      <c r="AQ369">
        <v>1.188185937146465E-05</v>
      </c>
      <c r="AR369">
        <v>96.84908584561637</v>
      </c>
      <c r="AS369">
        <v>3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1664296823.214286</v>
      </c>
      <c r="BH369">
        <v>980.7881785714284</v>
      </c>
      <c r="BI369">
        <v>1042.372142857143</v>
      </c>
      <c r="BJ369">
        <v>18.19698928571429</v>
      </c>
      <c r="BK369">
        <v>13.21360357142857</v>
      </c>
      <c r="BL369">
        <v>976.33075</v>
      </c>
      <c r="BM369">
        <v>18.00113571428572</v>
      </c>
      <c r="BN369">
        <v>500.0733928571429</v>
      </c>
      <c r="BO369">
        <v>91.09079999999999</v>
      </c>
      <c r="BP369">
        <v>0.09999036785714285</v>
      </c>
      <c r="BQ369">
        <v>24.72007142857143</v>
      </c>
      <c r="BR369">
        <v>25.079075</v>
      </c>
      <c r="BS369">
        <v>999.9000000000002</v>
      </c>
      <c r="BT369">
        <v>0</v>
      </c>
      <c r="BU369">
        <v>0</v>
      </c>
      <c r="BV369">
        <v>10001.545</v>
      </c>
      <c r="BW369">
        <v>0</v>
      </c>
      <c r="BX369">
        <v>8.4642325</v>
      </c>
      <c r="BY369">
        <v>-61.583975</v>
      </c>
      <c r="BZ369">
        <v>998.9663214285716</v>
      </c>
      <c r="CA369">
        <v>1056.332142857143</v>
      </c>
      <c r="CB369">
        <v>4.983403214285715</v>
      </c>
      <c r="CC369">
        <v>1042.372142857143</v>
      </c>
      <c r="CD369">
        <v>13.21360357142857</v>
      </c>
      <c r="CE369">
        <v>1.657579285714286</v>
      </c>
      <c r="CF369">
        <v>1.2036375</v>
      </c>
      <c r="CG369">
        <v>14.50476071428571</v>
      </c>
      <c r="CH369">
        <v>9.646254642857144</v>
      </c>
      <c r="CI369">
        <v>2000.0225</v>
      </c>
      <c r="CJ369">
        <v>0.9799970357142855</v>
      </c>
      <c r="CK369">
        <v>0.02000269642857143</v>
      </c>
      <c r="CL369">
        <v>0</v>
      </c>
      <c r="CM369">
        <v>726.7578214285714</v>
      </c>
      <c r="CN369">
        <v>5.000560000000001</v>
      </c>
      <c r="CO369">
        <v>14502.63928571429</v>
      </c>
      <c r="CP369">
        <v>17295.06071428572</v>
      </c>
      <c r="CQ369">
        <v>37.57121428571428</v>
      </c>
      <c r="CR369">
        <v>38.07099999999999</v>
      </c>
      <c r="CS369">
        <v>36.99085714285714</v>
      </c>
      <c r="CT369">
        <v>36.89492857142857</v>
      </c>
      <c r="CU369">
        <v>38.22732142857142</v>
      </c>
      <c r="CV369">
        <v>1955.1125</v>
      </c>
      <c r="CW369">
        <v>39.90821428571429</v>
      </c>
      <c r="CX369">
        <v>0</v>
      </c>
      <c r="CY369">
        <v>1664296847.1</v>
      </c>
      <c r="CZ369">
        <v>0</v>
      </c>
      <c r="DA369">
        <v>0</v>
      </c>
      <c r="DB369" t="s">
        <v>356</v>
      </c>
      <c r="DC369">
        <v>1663861122</v>
      </c>
      <c r="DD369">
        <v>1663861125</v>
      </c>
      <c r="DE369">
        <v>0</v>
      </c>
      <c r="DF369">
        <v>-0.287</v>
      </c>
      <c r="DG369">
        <v>-0.004</v>
      </c>
      <c r="DH369">
        <v>3.172</v>
      </c>
      <c r="DI369">
        <v>0.178</v>
      </c>
      <c r="DJ369">
        <v>400</v>
      </c>
      <c r="DK369">
        <v>17</v>
      </c>
      <c r="DL369">
        <v>0.18</v>
      </c>
      <c r="DM369">
        <v>0.07000000000000001</v>
      </c>
      <c r="DN369">
        <v>-61.4949925</v>
      </c>
      <c r="DO369">
        <v>-1.265830018761612</v>
      </c>
      <c r="DP369">
        <v>0.1576698820122284</v>
      </c>
      <c r="DQ369">
        <v>0</v>
      </c>
      <c r="DR369">
        <v>5.05538475</v>
      </c>
      <c r="DS369">
        <v>-1.28643613508445</v>
      </c>
      <c r="DT369">
        <v>0.1239092593793438</v>
      </c>
      <c r="DU369">
        <v>0</v>
      </c>
      <c r="DV369">
        <v>0</v>
      </c>
      <c r="DW369">
        <v>2</v>
      </c>
      <c r="DX369" t="s">
        <v>357</v>
      </c>
      <c r="DY369">
        <v>2.98102</v>
      </c>
      <c r="DZ369">
        <v>2.72835</v>
      </c>
      <c r="EA369">
        <v>0.158764</v>
      </c>
      <c r="EB369">
        <v>0.166258</v>
      </c>
      <c r="EC369">
        <v>0.0893114</v>
      </c>
      <c r="ED369">
        <v>0.0720822</v>
      </c>
      <c r="EE369">
        <v>25298.5</v>
      </c>
      <c r="EF369">
        <v>24694.4</v>
      </c>
      <c r="EG369">
        <v>30596.9</v>
      </c>
      <c r="EH369">
        <v>29858.7</v>
      </c>
      <c r="EI369">
        <v>38446.8</v>
      </c>
      <c r="EJ369">
        <v>36488.5</v>
      </c>
      <c r="EK369">
        <v>46790.1</v>
      </c>
      <c r="EL369">
        <v>44397.2</v>
      </c>
      <c r="EM369">
        <v>1.8922</v>
      </c>
      <c r="EN369">
        <v>1.89215</v>
      </c>
      <c r="EO369">
        <v>0.10433</v>
      </c>
      <c r="EP369">
        <v>0</v>
      </c>
      <c r="EQ369">
        <v>23.3564</v>
      </c>
      <c r="ER369">
        <v>999.9</v>
      </c>
      <c r="ES369">
        <v>35</v>
      </c>
      <c r="ET369">
        <v>29.8</v>
      </c>
      <c r="EU369">
        <v>16.1797</v>
      </c>
      <c r="EV369">
        <v>63.4255</v>
      </c>
      <c r="EW369">
        <v>23.6498</v>
      </c>
      <c r="EX369">
        <v>1</v>
      </c>
      <c r="EY369">
        <v>-0.131519</v>
      </c>
      <c r="EZ369">
        <v>1.8977</v>
      </c>
      <c r="FA369">
        <v>20.2341</v>
      </c>
      <c r="FB369">
        <v>5.22927</v>
      </c>
      <c r="FC369">
        <v>11.968</v>
      </c>
      <c r="FD369">
        <v>4.9698</v>
      </c>
      <c r="FE369">
        <v>3.2895</v>
      </c>
      <c r="FF369">
        <v>9999</v>
      </c>
      <c r="FG369">
        <v>9999</v>
      </c>
      <c r="FH369">
        <v>9999</v>
      </c>
      <c r="FI369">
        <v>377.9</v>
      </c>
      <c r="FJ369">
        <v>4.97268</v>
      </c>
      <c r="FK369">
        <v>1.87686</v>
      </c>
      <c r="FL369">
        <v>1.87498</v>
      </c>
      <c r="FM369">
        <v>1.87776</v>
      </c>
      <c r="FN369">
        <v>1.87454</v>
      </c>
      <c r="FO369">
        <v>1.8781</v>
      </c>
      <c r="FP369">
        <v>1.87521</v>
      </c>
      <c r="FQ369">
        <v>1.87635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4.5</v>
      </c>
      <c r="GF369">
        <v>0.196</v>
      </c>
      <c r="GG369">
        <v>1.777354642861949</v>
      </c>
      <c r="GH369">
        <v>0.004141656873719072</v>
      </c>
      <c r="GI369">
        <v>-1.960372967482991E-06</v>
      </c>
      <c r="GJ369">
        <v>5.42736388890357E-10</v>
      </c>
      <c r="GK369">
        <v>-0.009777689371679627</v>
      </c>
      <c r="GL369">
        <v>0.002273355880072555</v>
      </c>
      <c r="GM369">
        <v>0.000541358641816816</v>
      </c>
      <c r="GN369">
        <v>-1.836191331155658E-06</v>
      </c>
      <c r="GO369">
        <v>-0</v>
      </c>
      <c r="GP369">
        <v>2096</v>
      </c>
      <c r="GQ369">
        <v>1</v>
      </c>
      <c r="GR369">
        <v>23</v>
      </c>
      <c r="GS369">
        <v>7261.8</v>
      </c>
      <c r="GT369">
        <v>7261.8</v>
      </c>
      <c r="GU369">
        <v>2.35718</v>
      </c>
      <c r="GV369">
        <v>2.52197</v>
      </c>
      <c r="GW369">
        <v>1.39893</v>
      </c>
      <c r="GX369">
        <v>2.33521</v>
      </c>
      <c r="GY369">
        <v>1.44897</v>
      </c>
      <c r="GZ369">
        <v>2.46582</v>
      </c>
      <c r="HA369">
        <v>34.5092</v>
      </c>
      <c r="HB369">
        <v>14.9814</v>
      </c>
      <c r="HC369">
        <v>18</v>
      </c>
      <c r="HD369">
        <v>490.495</v>
      </c>
      <c r="HE369">
        <v>461.704</v>
      </c>
      <c r="HF369">
        <v>21.3124</v>
      </c>
      <c r="HG369">
        <v>25.3043</v>
      </c>
      <c r="HH369">
        <v>30.0001</v>
      </c>
      <c r="HI369">
        <v>25.1382</v>
      </c>
      <c r="HJ369">
        <v>25.2141</v>
      </c>
      <c r="HK369">
        <v>47.2307</v>
      </c>
      <c r="HL369">
        <v>16.9971</v>
      </c>
      <c r="HM369">
        <v>24.066</v>
      </c>
      <c r="HN369">
        <v>21.2365</v>
      </c>
      <c r="HO369">
        <v>1088.71</v>
      </c>
      <c r="HP369">
        <v>13.529</v>
      </c>
      <c r="HQ369">
        <v>101.131</v>
      </c>
      <c r="HR369">
        <v>102.094</v>
      </c>
    </row>
    <row r="370" spans="1:226">
      <c r="A370">
        <v>354</v>
      </c>
      <c r="B370">
        <v>1664296836</v>
      </c>
      <c r="C370">
        <v>3729</v>
      </c>
      <c r="D370" t="s">
        <v>1070</v>
      </c>
      <c r="E370" t="s">
        <v>1071</v>
      </c>
      <c r="F370">
        <v>5</v>
      </c>
      <c r="G370" t="s">
        <v>353</v>
      </c>
      <c r="H370" t="s">
        <v>941</v>
      </c>
      <c r="I370">
        <v>1664296828.5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1090.18146273301</v>
      </c>
      <c r="AK370">
        <v>1041.081575757575</v>
      </c>
      <c r="AL370">
        <v>3.424196713514321</v>
      </c>
      <c r="AM370">
        <v>63.51029984429901</v>
      </c>
      <c r="AN370">
        <f>(AP370 - AO370 + BO370*1E3/(8.314*(BQ370+273.15)) * AR370/BN370 * AQ370) * BN370/(100*BB370) * 1000/(1000 - AP370)</f>
        <v>0</v>
      </c>
      <c r="AO370">
        <v>13.38468251721339</v>
      </c>
      <c r="AP370">
        <v>18.19757472527473</v>
      </c>
      <c r="AQ370">
        <v>1.541419779079078E-05</v>
      </c>
      <c r="AR370">
        <v>96.84908584561637</v>
      </c>
      <c r="AS370">
        <v>3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1664296828.5</v>
      </c>
      <c r="BH370">
        <v>998.5602592592593</v>
      </c>
      <c r="BI370">
        <v>1060.148518518518</v>
      </c>
      <c r="BJ370">
        <v>18.19826666666667</v>
      </c>
      <c r="BK370">
        <v>13.31906666666667</v>
      </c>
      <c r="BL370">
        <v>994.069925925926</v>
      </c>
      <c r="BM370">
        <v>18.00237777777778</v>
      </c>
      <c r="BN370">
        <v>500.0731111111111</v>
      </c>
      <c r="BO370">
        <v>91.09671481481482</v>
      </c>
      <c r="BP370">
        <v>0.09997382592592592</v>
      </c>
      <c r="BQ370">
        <v>24.69437777777777</v>
      </c>
      <c r="BR370">
        <v>25.07523703703704</v>
      </c>
      <c r="BS370">
        <v>999.9000000000001</v>
      </c>
      <c r="BT370">
        <v>0</v>
      </c>
      <c r="BU370">
        <v>0</v>
      </c>
      <c r="BV370">
        <v>10001.32111111111</v>
      </c>
      <c r="BW370">
        <v>0</v>
      </c>
      <c r="BX370">
        <v>8.456903333333333</v>
      </c>
      <c r="BY370">
        <v>-61.58884074074075</v>
      </c>
      <c r="BZ370">
        <v>1017.069037037037</v>
      </c>
      <c r="CA370">
        <v>1074.461111111111</v>
      </c>
      <c r="CB370">
        <v>4.879199629629629</v>
      </c>
      <c r="CC370">
        <v>1060.148518518518</v>
      </c>
      <c r="CD370">
        <v>13.31906666666667</v>
      </c>
      <c r="CE370">
        <v>1.657802592592593</v>
      </c>
      <c r="CF370">
        <v>1.213323333333333</v>
      </c>
      <c r="CG370">
        <v>14.50684444444444</v>
      </c>
      <c r="CH370">
        <v>9.765765925925926</v>
      </c>
      <c r="CI370">
        <v>2000.031851851852</v>
      </c>
      <c r="CJ370">
        <v>0.979997111111111</v>
      </c>
      <c r="CK370">
        <v>0.02000261851851852</v>
      </c>
      <c r="CL370">
        <v>0</v>
      </c>
      <c r="CM370">
        <v>726.2564444444444</v>
      </c>
      <c r="CN370">
        <v>5.000560000000001</v>
      </c>
      <c r="CO370">
        <v>14491.85925925926</v>
      </c>
      <c r="CP370">
        <v>17295.14814814815</v>
      </c>
      <c r="CQ370">
        <v>37.57618518518519</v>
      </c>
      <c r="CR370">
        <v>38.07599999999999</v>
      </c>
      <c r="CS370">
        <v>36.97203703703703</v>
      </c>
      <c r="CT370">
        <v>36.88637037037037</v>
      </c>
      <c r="CU370">
        <v>38.22414814814815</v>
      </c>
      <c r="CV370">
        <v>1955.121851851852</v>
      </c>
      <c r="CW370">
        <v>39.90851851851852</v>
      </c>
      <c r="CX370">
        <v>0</v>
      </c>
      <c r="CY370">
        <v>1664296852.5</v>
      </c>
      <c r="CZ370">
        <v>0</v>
      </c>
      <c r="DA370">
        <v>0</v>
      </c>
      <c r="DB370" t="s">
        <v>356</v>
      </c>
      <c r="DC370">
        <v>1663861122</v>
      </c>
      <c r="DD370">
        <v>1663861125</v>
      </c>
      <c r="DE370">
        <v>0</v>
      </c>
      <c r="DF370">
        <v>-0.287</v>
      </c>
      <c r="DG370">
        <v>-0.004</v>
      </c>
      <c r="DH370">
        <v>3.172</v>
      </c>
      <c r="DI370">
        <v>0.178</v>
      </c>
      <c r="DJ370">
        <v>400</v>
      </c>
      <c r="DK370">
        <v>17</v>
      </c>
      <c r="DL370">
        <v>0.18</v>
      </c>
      <c r="DM370">
        <v>0.07000000000000001</v>
      </c>
      <c r="DN370">
        <v>-61.5754780487805</v>
      </c>
      <c r="DO370">
        <v>-0.1457205574914182</v>
      </c>
      <c r="DP370">
        <v>0.08258860581718751</v>
      </c>
      <c r="DQ370">
        <v>0</v>
      </c>
      <c r="DR370">
        <v>4.950135853658536</v>
      </c>
      <c r="DS370">
        <v>-1.204558954703823</v>
      </c>
      <c r="DT370">
        <v>0.1191913006519374</v>
      </c>
      <c r="DU370">
        <v>0</v>
      </c>
      <c r="DV370">
        <v>0</v>
      </c>
      <c r="DW370">
        <v>2</v>
      </c>
      <c r="DX370" t="s">
        <v>357</v>
      </c>
      <c r="DY370">
        <v>2.98102</v>
      </c>
      <c r="DZ370">
        <v>2.72838</v>
      </c>
      <c r="EA370">
        <v>0.160452</v>
      </c>
      <c r="EB370">
        <v>0.167885</v>
      </c>
      <c r="EC370">
        <v>0.0892968</v>
      </c>
      <c r="ED370">
        <v>0.0724414</v>
      </c>
      <c r="EE370">
        <v>25247.8</v>
      </c>
      <c r="EF370">
        <v>24646.4</v>
      </c>
      <c r="EG370">
        <v>30597</v>
      </c>
      <c r="EH370">
        <v>29858.8</v>
      </c>
      <c r="EI370">
        <v>38447.5</v>
      </c>
      <c r="EJ370">
        <v>36474.5</v>
      </c>
      <c r="EK370">
        <v>46790</v>
      </c>
      <c r="EL370">
        <v>44397.4</v>
      </c>
      <c r="EM370">
        <v>1.89217</v>
      </c>
      <c r="EN370">
        <v>1.89255</v>
      </c>
      <c r="EO370">
        <v>0.105195</v>
      </c>
      <c r="EP370">
        <v>0</v>
      </c>
      <c r="EQ370">
        <v>23.3456</v>
      </c>
      <c r="ER370">
        <v>999.9</v>
      </c>
      <c r="ES370">
        <v>35</v>
      </c>
      <c r="ET370">
        <v>29.8</v>
      </c>
      <c r="EU370">
        <v>16.1817</v>
      </c>
      <c r="EV370">
        <v>63.4055</v>
      </c>
      <c r="EW370">
        <v>23.6939</v>
      </c>
      <c r="EX370">
        <v>1</v>
      </c>
      <c r="EY370">
        <v>-0.131453</v>
      </c>
      <c r="EZ370">
        <v>1.93504</v>
      </c>
      <c r="FA370">
        <v>20.2336</v>
      </c>
      <c r="FB370">
        <v>5.22837</v>
      </c>
      <c r="FC370">
        <v>11.968</v>
      </c>
      <c r="FD370">
        <v>4.9699</v>
      </c>
      <c r="FE370">
        <v>3.28953</v>
      </c>
      <c r="FF370">
        <v>9999</v>
      </c>
      <c r="FG370">
        <v>9999</v>
      </c>
      <c r="FH370">
        <v>9999</v>
      </c>
      <c r="FI370">
        <v>377.9</v>
      </c>
      <c r="FJ370">
        <v>4.97272</v>
      </c>
      <c r="FK370">
        <v>1.87685</v>
      </c>
      <c r="FL370">
        <v>1.87498</v>
      </c>
      <c r="FM370">
        <v>1.87775</v>
      </c>
      <c r="FN370">
        <v>1.87454</v>
      </c>
      <c r="FO370">
        <v>1.87811</v>
      </c>
      <c r="FP370">
        <v>1.87522</v>
      </c>
      <c r="FQ370">
        <v>1.87636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4.53</v>
      </c>
      <c r="GF370">
        <v>0.1959</v>
      </c>
      <c r="GG370">
        <v>1.777354642861949</v>
      </c>
      <c r="GH370">
        <v>0.004141656873719072</v>
      </c>
      <c r="GI370">
        <v>-1.960372967482991E-06</v>
      </c>
      <c r="GJ370">
        <v>5.42736388890357E-10</v>
      </c>
      <c r="GK370">
        <v>-0.009777689371679627</v>
      </c>
      <c r="GL370">
        <v>0.002273355880072555</v>
      </c>
      <c r="GM370">
        <v>0.000541358641816816</v>
      </c>
      <c r="GN370">
        <v>-1.836191331155658E-06</v>
      </c>
      <c r="GO370">
        <v>-0</v>
      </c>
      <c r="GP370">
        <v>2096</v>
      </c>
      <c r="GQ370">
        <v>1</v>
      </c>
      <c r="GR370">
        <v>23</v>
      </c>
      <c r="GS370">
        <v>7261.9</v>
      </c>
      <c r="GT370">
        <v>7261.9</v>
      </c>
      <c r="GU370">
        <v>2.3877</v>
      </c>
      <c r="GV370">
        <v>2.51831</v>
      </c>
      <c r="GW370">
        <v>1.39893</v>
      </c>
      <c r="GX370">
        <v>2.33521</v>
      </c>
      <c r="GY370">
        <v>1.44897</v>
      </c>
      <c r="GZ370">
        <v>2.47192</v>
      </c>
      <c r="HA370">
        <v>34.5092</v>
      </c>
      <c r="HB370">
        <v>14.9901</v>
      </c>
      <c r="HC370">
        <v>18</v>
      </c>
      <c r="HD370">
        <v>490.474</v>
      </c>
      <c r="HE370">
        <v>461.958</v>
      </c>
      <c r="HF370">
        <v>21.2371</v>
      </c>
      <c r="HG370">
        <v>25.3043</v>
      </c>
      <c r="HH370">
        <v>30.0002</v>
      </c>
      <c r="HI370">
        <v>25.137</v>
      </c>
      <c r="HJ370">
        <v>25.2141</v>
      </c>
      <c r="HK370">
        <v>47.7889</v>
      </c>
      <c r="HL370">
        <v>16.3772</v>
      </c>
      <c r="HM370">
        <v>24.066</v>
      </c>
      <c r="HN370">
        <v>21.1652</v>
      </c>
      <c r="HO370">
        <v>1108.87</v>
      </c>
      <c r="HP370">
        <v>13.6333</v>
      </c>
      <c r="HQ370">
        <v>101.131</v>
      </c>
      <c r="HR370">
        <v>102.095</v>
      </c>
    </row>
    <row r="371" spans="1:226">
      <c r="A371">
        <v>355</v>
      </c>
      <c r="B371">
        <v>1664296841</v>
      </c>
      <c r="C371">
        <v>3734</v>
      </c>
      <c r="D371" t="s">
        <v>1072</v>
      </c>
      <c r="E371" t="s">
        <v>1073</v>
      </c>
      <c r="F371">
        <v>5</v>
      </c>
      <c r="G371" t="s">
        <v>353</v>
      </c>
      <c r="H371" t="s">
        <v>941</v>
      </c>
      <c r="I371">
        <v>1664296833.214286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1107.347335759906</v>
      </c>
      <c r="AK371">
        <v>1058.229454545454</v>
      </c>
      <c r="AL371">
        <v>3.439213811799703</v>
      </c>
      <c r="AM371">
        <v>63.51029984429901</v>
      </c>
      <c r="AN371">
        <f>(AP371 - AO371 + BO371*1E3/(8.314*(BQ371+273.15)) * AR371/BN371 * AQ371) * BN371/(100*BB371) * 1000/(1000 - AP371)</f>
        <v>0</v>
      </c>
      <c r="AO371">
        <v>13.48375320750169</v>
      </c>
      <c r="AP371">
        <v>18.19587802197804</v>
      </c>
      <c r="AQ371">
        <v>-2.774199550876768E-05</v>
      </c>
      <c r="AR371">
        <v>96.84908584561637</v>
      </c>
      <c r="AS371">
        <v>4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1664296833.214286</v>
      </c>
      <c r="BH371">
        <v>1014.424285714286</v>
      </c>
      <c r="BI371">
        <v>1075.999285714286</v>
      </c>
      <c r="BJ371">
        <v>18.19833214285714</v>
      </c>
      <c r="BK371">
        <v>13.41328928571429</v>
      </c>
      <c r="BL371">
        <v>1009.904357142857</v>
      </c>
      <c r="BM371">
        <v>18.00245357142857</v>
      </c>
      <c r="BN371">
        <v>500.0830714285714</v>
      </c>
      <c r="BO371">
        <v>91.09801428571426</v>
      </c>
      <c r="BP371">
        <v>0.100054625</v>
      </c>
      <c r="BQ371">
        <v>24.67303571428571</v>
      </c>
      <c r="BR371">
        <v>25.06999642857143</v>
      </c>
      <c r="BS371">
        <v>999.9000000000002</v>
      </c>
      <c r="BT371">
        <v>0</v>
      </c>
      <c r="BU371">
        <v>0</v>
      </c>
      <c r="BV371">
        <v>9995.626785714285</v>
      </c>
      <c r="BW371">
        <v>0</v>
      </c>
      <c r="BX371">
        <v>8.455761785714285</v>
      </c>
      <c r="BY371">
        <v>-61.575875</v>
      </c>
      <c r="BZ371">
        <v>1033.226428571429</v>
      </c>
      <c r="CA371">
        <v>1090.63</v>
      </c>
      <c r="CB371">
        <v>4.785048214285714</v>
      </c>
      <c r="CC371">
        <v>1075.999285714286</v>
      </c>
      <c r="CD371">
        <v>13.41328928571429</v>
      </c>
      <c r="CE371">
        <v>1.657831785714286</v>
      </c>
      <c r="CF371">
        <v>1.221923214285714</v>
      </c>
      <c r="CG371">
        <v>14.507125</v>
      </c>
      <c r="CH371">
        <v>9.871128571428571</v>
      </c>
      <c r="CI371">
        <v>2000.016785714286</v>
      </c>
      <c r="CJ371">
        <v>0.9799970357142855</v>
      </c>
      <c r="CK371">
        <v>0.02000269642857143</v>
      </c>
      <c r="CL371">
        <v>0</v>
      </c>
      <c r="CM371">
        <v>725.8569642857143</v>
      </c>
      <c r="CN371">
        <v>5.000560000000001</v>
      </c>
      <c r="CO371">
        <v>14482.48928571429</v>
      </c>
      <c r="CP371">
        <v>17295</v>
      </c>
      <c r="CQ371">
        <v>37.53110714285715</v>
      </c>
      <c r="CR371">
        <v>38.07549999999999</v>
      </c>
      <c r="CS371">
        <v>36.98192857142858</v>
      </c>
      <c r="CT371">
        <v>36.89260714285714</v>
      </c>
      <c r="CU371">
        <v>38.22514285714286</v>
      </c>
      <c r="CV371">
        <v>1955.106785714286</v>
      </c>
      <c r="CW371">
        <v>39.90571428571429</v>
      </c>
      <c r="CX371">
        <v>0</v>
      </c>
      <c r="CY371">
        <v>1664296857.3</v>
      </c>
      <c r="CZ371">
        <v>0</v>
      </c>
      <c r="DA371">
        <v>0</v>
      </c>
      <c r="DB371" t="s">
        <v>356</v>
      </c>
      <c r="DC371">
        <v>1663861122</v>
      </c>
      <c r="DD371">
        <v>1663861125</v>
      </c>
      <c r="DE371">
        <v>0</v>
      </c>
      <c r="DF371">
        <v>-0.287</v>
      </c>
      <c r="DG371">
        <v>-0.004</v>
      </c>
      <c r="DH371">
        <v>3.172</v>
      </c>
      <c r="DI371">
        <v>0.178</v>
      </c>
      <c r="DJ371">
        <v>400</v>
      </c>
      <c r="DK371">
        <v>17</v>
      </c>
      <c r="DL371">
        <v>0.18</v>
      </c>
      <c r="DM371">
        <v>0.07000000000000001</v>
      </c>
      <c r="DN371">
        <v>-61.5719975609756</v>
      </c>
      <c r="DO371">
        <v>0.08027665505214057</v>
      </c>
      <c r="DP371">
        <v>0.07508603354203415</v>
      </c>
      <c r="DQ371">
        <v>1</v>
      </c>
      <c r="DR371">
        <v>4.850208292682926</v>
      </c>
      <c r="DS371">
        <v>-1.172604459930313</v>
      </c>
      <c r="DT371">
        <v>0.1160263308825228</v>
      </c>
      <c r="DU371">
        <v>0</v>
      </c>
      <c r="DV371">
        <v>1</v>
      </c>
      <c r="DW371">
        <v>2</v>
      </c>
      <c r="DX371" t="s">
        <v>412</v>
      </c>
      <c r="DY371">
        <v>2.98106</v>
      </c>
      <c r="DZ371">
        <v>2.72831</v>
      </c>
      <c r="EA371">
        <v>0.1621</v>
      </c>
      <c r="EB371">
        <v>0.169492</v>
      </c>
      <c r="EC371">
        <v>0.0892775</v>
      </c>
      <c r="ED371">
        <v>0.0728178</v>
      </c>
      <c r="EE371">
        <v>25198.4</v>
      </c>
      <c r="EF371">
        <v>24598.8</v>
      </c>
      <c r="EG371">
        <v>30597.2</v>
      </c>
      <c r="EH371">
        <v>29858.8</v>
      </c>
      <c r="EI371">
        <v>38448.8</v>
      </c>
      <c r="EJ371">
        <v>36459.8</v>
      </c>
      <c r="EK371">
        <v>46790.4</v>
      </c>
      <c r="EL371">
        <v>44397.6</v>
      </c>
      <c r="EM371">
        <v>1.89193</v>
      </c>
      <c r="EN371">
        <v>1.8934</v>
      </c>
      <c r="EO371">
        <v>0.104688</v>
      </c>
      <c r="EP371">
        <v>0</v>
      </c>
      <c r="EQ371">
        <v>23.3335</v>
      </c>
      <c r="ER371">
        <v>999.9</v>
      </c>
      <c r="ES371">
        <v>35</v>
      </c>
      <c r="ET371">
        <v>29.8</v>
      </c>
      <c r="EU371">
        <v>16.1838</v>
      </c>
      <c r="EV371">
        <v>63.6555</v>
      </c>
      <c r="EW371">
        <v>23.5417</v>
      </c>
      <c r="EX371">
        <v>1</v>
      </c>
      <c r="EY371">
        <v>-0.131354</v>
      </c>
      <c r="EZ371">
        <v>1.95543</v>
      </c>
      <c r="FA371">
        <v>20.2333</v>
      </c>
      <c r="FB371">
        <v>5.22987</v>
      </c>
      <c r="FC371">
        <v>11.968</v>
      </c>
      <c r="FD371">
        <v>4.9701</v>
      </c>
      <c r="FE371">
        <v>3.28958</v>
      </c>
      <c r="FF371">
        <v>9999</v>
      </c>
      <c r="FG371">
        <v>9999</v>
      </c>
      <c r="FH371">
        <v>9999</v>
      </c>
      <c r="FI371">
        <v>377.9</v>
      </c>
      <c r="FJ371">
        <v>4.97271</v>
      </c>
      <c r="FK371">
        <v>1.87683</v>
      </c>
      <c r="FL371">
        <v>1.87495</v>
      </c>
      <c r="FM371">
        <v>1.87775</v>
      </c>
      <c r="FN371">
        <v>1.87454</v>
      </c>
      <c r="FO371">
        <v>1.87806</v>
      </c>
      <c r="FP371">
        <v>1.87516</v>
      </c>
      <c r="FQ371">
        <v>1.87634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4.57</v>
      </c>
      <c r="GF371">
        <v>0.1959</v>
      </c>
      <c r="GG371">
        <v>1.777354642861949</v>
      </c>
      <c r="GH371">
        <v>0.004141656873719072</v>
      </c>
      <c r="GI371">
        <v>-1.960372967482991E-06</v>
      </c>
      <c r="GJ371">
        <v>5.42736388890357E-10</v>
      </c>
      <c r="GK371">
        <v>-0.009777689371679627</v>
      </c>
      <c r="GL371">
        <v>0.002273355880072555</v>
      </c>
      <c r="GM371">
        <v>0.000541358641816816</v>
      </c>
      <c r="GN371">
        <v>-1.836191331155658E-06</v>
      </c>
      <c r="GO371">
        <v>-0</v>
      </c>
      <c r="GP371">
        <v>2096</v>
      </c>
      <c r="GQ371">
        <v>1</v>
      </c>
      <c r="GR371">
        <v>23</v>
      </c>
      <c r="GS371">
        <v>7262</v>
      </c>
      <c r="GT371">
        <v>7261.9</v>
      </c>
      <c r="GU371">
        <v>2.41577</v>
      </c>
      <c r="GV371">
        <v>2.51709</v>
      </c>
      <c r="GW371">
        <v>1.39893</v>
      </c>
      <c r="GX371">
        <v>2.33521</v>
      </c>
      <c r="GY371">
        <v>1.44897</v>
      </c>
      <c r="GZ371">
        <v>2.50977</v>
      </c>
      <c r="HA371">
        <v>34.5092</v>
      </c>
      <c r="HB371">
        <v>14.9814</v>
      </c>
      <c r="HC371">
        <v>18</v>
      </c>
      <c r="HD371">
        <v>490.331</v>
      </c>
      <c r="HE371">
        <v>462.495</v>
      </c>
      <c r="HF371">
        <v>21.1647</v>
      </c>
      <c r="HG371">
        <v>25.3038</v>
      </c>
      <c r="HH371">
        <v>30.0003</v>
      </c>
      <c r="HI371">
        <v>25.1362</v>
      </c>
      <c r="HJ371">
        <v>25.2141</v>
      </c>
      <c r="HK371">
        <v>48.416</v>
      </c>
      <c r="HL371">
        <v>15.7954</v>
      </c>
      <c r="HM371">
        <v>24.4424</v>
      </c>
      <c r="HN371">
        <v>21.1031</v>
      </c>
      <c r="HO371">
        <v>1122.3</v>
      </c>
      <c r="HP371">
        <v>13.7305</v>
      </c>
      <c r="HQ371">
        <v>101.131</v>
      </c>
      <c r="HR371">
        <v>102.095</v>
      </c>
    </row>
    <row r="372" spans="1:226">
      <c r="A372">
        <v>356</v>
      </c>
      <c r="B372">
        <v>1664296846</v>
      </c>
      <c r="C372">
        <v>3739</v>
      </c>
      <c r="D372" t="s">
        <v>1074</v>
      </c>
      <c r="E372" t="s">
        <v>1075</v>
      </c>
      <c r="F372">
        <v>5</v>
      </c>
      <c r="G372" t="s">
        <v>353</v>
      </c>
      <c r="H372" t="s">
        <v>941</v>
      </c>
      <c r="I372">
        <v>1664296838.5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1124.466772368633</v>
      </c>
      <c r="AK372">
        <v>1075.254909090909</v>
      </c>
      <c r="AL372">
        <v>3.392770255165502</v>
      </c>
      <c r="AM372">
        <v>63.51029984429901</v>
      </c>
      <c r="AN372">
        <f>(AP372 - AO372 + BO372*1E3/(8.314*(BQ372+273.15)) * AR372/BN372 * AQ372) * BN372/(100*BB372) * 1000/(1000 - AP372)</f>
        <v>0</v>
      </c>
      <c r="AO372">
        <v>13.58170331926651</v>
      </c>
      <c r="AP372">
        <v>18.19981098901099</v>
      </c>
      <c r="AQ372">
        <v>7.234248525999801E-06</v>
      </c>
      <c r="AR372">
        <v>96.84908584561637</v>
      </c>
      <c r="AS372">
        <v>4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1664296838.5</v>
      </c>
      <c r="BH372">
        <v>1032.212962962963</v>
      </c>
      <c r="BI372">
        <v>1093.755925925926</v>
      </c>
      <c r="BJ372">
        <v>18.19826666666667</v>
      </c>
      <c r="BK372">
        <v>13.51315185185185</v>
      </c>
      <c r="BL372">
        <v>1027.660370370371</v>
      </c>
      <c r="BM372">
        <v>18.00238888888889</v>
      </c>
      <c r="BN372">
        <v>500.0841111111112</v>
      </c>
      <c r="BO372">
        <v>91.0953111111111</v>
      </c>
      <c r="BP372">
        <v>0.1000776592592593</v>
      </c>
      <c r="BQ372">
        <v>24.648</v>
      </c>
      <c r="BR372">
        <v>25.06067777777778</v>
      </c>
      <c r="BS372">
        <v>999.9000000000001</v>
      </c>
      <c r="BT372">
        <v>0</v>
      </c>
      <c r="BU372">
        <v>0</v>
      </c>
      <c r="BV372">
        <v>9991.531481481481</v>
      </c>
      <c r="BW372">
        <v>0</v>
      </c>
      <c r="BX372">
        <v>8.45669925925926</v>
      </c>
      <c r="BY372">
        <v>-61.54361481481481</v>
      </c>
      <c r="BZ372">
        <v>1051.344444444444</v>
      </c>
      <c r="CA372">
        <v>1108.74037037037</v>
      </c>
      <c r="CB372">
        <v>4.685116296296297</v>
      </c>
      <c r="CC372">
        <v>1093.755925925926</v>
      </c>
      <c r="CD372">
        <v>13.51315185185185</v>
      </c>
      <c r="CE372">
        <v>1.657777037037037</v>
      </c>
      <c r="CF372">
        <v>1.230984074074074</v>
      </c>
      <c r="CG372">
        <v>14.50660740740741</v>
      </c>
      <c r="CH372">
        <v>9.981361481481482</v>
      </c>
      <c r="CI372">
        <v>2000.014074074074</v>
      </c>
      <c r="CJ372">
        <v>0.9799973333333332</v>
      </c>
      <c r="CK372">
        <v>0.02000238888888889</v>
      </c>
      <c r="CL372">
        <v>0</v>
      </c>
      <c r="CM372">
        <v>725.3397037037038</v>
      </c>
      <c r="CN372">
        <v>5.000560000000001</v>
      </c>
      <c r="CO372">
        <v>14472.39259259259</v>
      </c>
      <c r="CP372">
        <v>17294.97407407407</v>
      </c>
      <c r="CQ372">
        <v>37.59474074074074</v>
      </c>
      <c r="CR372">
        <v>38.07366666666667</v>
      </c>
      <c r="CS372">
        <v>36.96037037037037</v>
      </c>
      <c r="CT372">
        <v>36.89785185185185</v>
      </c>
      <c r="CU372">
        <v>38.21733333333333</v>
      </c>
      <c r="CV372">
        <v>1955.104074074074</v>
      </c>
      <c r="CW372">
        <v>39.90222222222223</v>
      </c>
      <c r="CX372">
        <v>0</v>
      </c>
      <c r="CY372">
        <v>1664296862.1</v>
      </c>
      <c r="CZ372">
        <v>0</v>
      </c>
      <c r="DA372">
        <v>0</v>
      </c>
      <c r="DB372" t="s">
        <v>356</v>
      </c>
      <c r="DC372">
        <v>1663861122</v>
      </c>
      <c r="DD372">
        <v>1663861125</v>
      </c>
      <c r="DE372">
        <v>0</v>
      </c>
      <c r="DF372">
        <v>-0.287</v>
      </c>
      <c r="DG372">
        <v>-0.004</v>
      </c>
      <c r="DH372">
        <v>3.172</v>
      </c>
      <c r="DI372">
        <v>0.178</v>
      </c>
      <c r="DJ372">
        <v>400</v>
      </c>
      <c r="DK372">
        <v>17</v>
      </c>
      <c r="DL372">
        <v>0.18</v>
      </c>
      <c r="DM372">
        <v>0.07000000000000001</v>
      </c>
      <c r="DN372">
        <v>-61.5698975</v>
      </c>
      <c r="DO372">
        <v>0.2902930581615372</v>
      </c>
      <c r="DP372">
        <v>0.07576675883096738</v>
      </c>
      <c r="DQ372">
        <v>0</v>
      </c>
      <c r="DR372">
        <v>4.73529975</v>
      </c>
      <c r="DS372">
        <v>-1.144706228893067</v>
      </c>
      <c r="DT372">
        <v>0.1104425165977192</v>
      </c>
      <c r="DU372">
        <v>0</v>
      </c>
      <c r="DV372">
        <v>0</v>
      </c>
      <c r="DW372">
        <v>2</v>
      </c>
      <c r="DX372" t="s">
        <v>357</v>
      </c>
      <c r="DY372">
        <v>2.98103</v>
      </c>
      <c r="DZ372">
        <v>2.72834</v>
      </c>
      <c r="EA372">
        <v>0.163737</v>
      </c>
      <c r="EB372">
        <v>0.171109</v>
      </c>
      <c r="EC372">
        <v>0.0892907</v>
      </c>
      <c r="ED372">
        <v>0.07323109999999999</v>
      </c>
      <c r="EE372">
        <v>25149.8</v>
      </c>
      <c r="EF372">
        <v>24550.7</v>
      </c>
      <c r="EG372">
        <v>30597.9</v>
      </c>
      <c r="EH372">
        <v>29858.6</v>
      </c>
      <c r="EI372">
        <v>38449.4</v>
      </c>
      <c r="EJ372">
        <v>36443.2</v>
      </c>
      <c r="EK372">
        <v>46791.7</v>
      </c>
      <c r="EL372">
        <v>44397.2</v>
      </c>
      <c r="EM372">
        <v>1.89182</v>
      </c>
      <c r="EN372">
        <v>1.8934</v>
      </c>
      <c r="EO372">
        <v>0.104886</v>
      </c>
      <c r="EP372">
        <v>0</v>
      </c>
      <c r="EQ372">
        <v>23.3219</v>
      </c>
      <c r="ER372">
        <v>999.9</v>
      </c>
      <c r="ES372">
        <v>35</v>
      </c>
      <c r="ET372">
        <v>29.8</v>
      </c>
      <c r="EU372">
        <v>16.1819</v>
      </c>
      <c r="EV372">
        <v>63.5755</v>
      </c>
      <c r="EW372">
        <v>23.778</v>
      </c>
      <c r="EX372">
        <v>1</v>
      </c>
      <c r="EY372">
        <v>-0.131433</v>
      </c>
      <c r="EZ372">
        <v>1.95085</v>
      </c>
      <c r="FA372">
        <v>20.2335</v>
      </c>
      <c r="FB372">
        <v>5.23002</v>
      </c>
      <c r="FC372">
        <v>11.968</v>
      </c>
      <c r="FD372">
        <v>4.97</v>
      </c>
      <c r="FE372">
        <v>3.28958</v>
      </c>
      <c r="FF372">
        <v>9999</v>
      </c>
      <c r="FG372">
        <v>9999</v>
      </c>
      <c r="FH372">
        <v>9999</v>
      </c>
      <c r="FI372">
        <v>377.9</v>
      </c>
      <c r="FJ372">
        <v>4.97267</v>
      </c>
      <c r="FK372">
        <v>1.87683</v>
      </c>
      <c r="FL372">
        <v>1.87499</v>
      </c>
      <c r="FM372">
        <v>1.87775</v>
      </c>
      <c r="FN372">
        <v>1.87454</v>
      </c>
      <c r="FO372">
        <v>1.87811</v>
      </c>
      <c r="FP372">
        <v>1.87522</v>
      </c>
      <c r="FQ372">
        <v>1.87637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4.59</v>
      </c>
      <c r="GF372">
        <v>0.1959</v>
      </c>
      <c r="GG372">
        <v>1.777354642861949</v>
      </c>
      <c r="GH372">
        <v>0.004141656873719072</v>
      </c>
      <c r="GI372">
        <v>-1.960372967482991E-06</v>
      </c>
      <c r="GJ372">
        <v>5.42736388890357E-10</v>
      </c>
      <c r="GK372">
        <v>-0.009777689371679627</v>
      </c>
      <c r="GL372">
        <v>0.002273355880072555</v>
      </c>
      <c r="GM372">
        <v>0.000541358641816816</v>
      </c>
      <c r="GN372">
        <v>-1.836191331155658E-06</v>
      </c>
      <c r="GO372">
        <v>-0</v>
      </c>
      <c r="GP372">
        <v>2096</v>
      </c>
      <c r="GQ372">
        <v>1</v>
      </c>
      <c r="GR372">
        <v>23</v>
      </c>
      <c r="GS372">
        <v>7262.1</v>
      </c>
      <c r="GT372">
        <v>7262</v>
      </c>
      <c r="GU372">
        <v>2.44629</v>
      </c>
      <c r="GV372">
        <v>2.51343</v>
      </c>
      <c r="GW372">
        <v>1.39893</v>
      </c>
      <c r="GX372">
        <v>2.33521</v>
      </c>
      <c r="GY372">
        <v>1.44897</v>
      </c>
      <c r="GZ372">
        <v>2.47437</v>
      </c>
      <c r="HA372">
        <v>34.5092</v>
      </c>
      <c r="HB372">
        <v>14.9901</v>
      </c>
      <c r="HC372">
        <v>18</v>
      </c>
      <c r="HD372">
        <v>490.277</v>
      </c>
      <c r="HE372">
        <v>462.495</v>
      </c>
      <c r="HF372">
        <v>21.0979</v>
      </c>
      <c r="HG372">
        <v>25.3022</v>
      </c>
      <c r="HH372">
        <v>30.0001</v>
      </c>
      <c r="HI372">
        <v>25.1362</v>
      </c>
      <c r="HJ372">
        <v>25.2141</v>
      </c>
      <c r="HK372">
        <v>48.9667</v>
      </c>
      <c r="HL372">
        <v>15.1717</v>
      </c>
      <c r="HM372">
        <v>24.4424</v>
      </c>
      <c r="HN372">
        <v>21.0554</v>
      </c>
      <c r="HO372">
        <v>1142.44</v>
      </c>
      <c r="HP372">
        <v>13.8256</v>
      </c>
      <c r="HQ372">
        <v>101.134</v>
      </c>
      <c r="HR372">
        <v>102.094</v>
      </c>
    </row>
    <row r="373" spans="1:226">
      <c r="A373">
        <v>357</v>
      </c>
      <c r="B373">
        <v>1664296851</v>
      </c>
      <c r="C373">
        <v>3744</v>
      </c>
      <c r="D373" t="s">
        <v>1076</v>
      </c>
      <c r="E373" t="s">
        <v>1077</v>
      </c>
      <c r="F373">
        <v>5</v>
      </c>
      <c r="G373" t="s">
        <v>353</v>
      </c>
      <c r="H373" t="s">
        <v>941</v>
      </c>
      <c r="I373">
        <v>1664296843.214286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1141.658246421952</v>
      </c>
      <c r="AK373">
        <v>1092.501393939394</v>
      </c>
      <c r="AL373">
        <v>3.456649734845545</v>
      </c>
      <c r="AM373">
        <v>63.51029984429901</v>
      </c>
      <c r="AN373">
        <f>(AP373 - AO373 + BO373*1E3/(8.314*(BQ373+273.15)) * AR373/BN373 * AQ373) * BN373/(100*BB373) * 1000/(1000 - AP373)</f>
        <v>0</v>
      </c>
      <c r="AO373">
        <v>13.67792839649842</v>
      </c>
      <c r="AP373">
        <v>18.20069450549451</v>
      </c>
      <c r="AQ373">
        <v>1.780739948889036E-05</v>
      </c>
      <c r="AR373">
        <v>96.84908584561637</v>
      </c>
      <c r="AS373">
        <v>4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1664296843.214286</v>
      </c>
      <c r="BH373">
        <v>1048.059285714286</v>
      </c>
      <c r="BI373">
        <v>1109.625714285714</v>
      </c>
      <c r="BJ373">
        <v>18.19822857142857</v>
      </c>
      <c r="BK373">
        <v>13.60450357142857</v>
      </c>
      <c r="BL373">
        <v>1043.4775</v>
      </c>
      <c r="BM373">
        <v>18.00236071428571</v>
      </c>
      <c r="BN373">
        <v>500.0668571428572</v>
      </c>
      <c r="BO373">
        <v>91.09040714285716</v>
      </c>
      <c r="BP373">
        <v>0.09999759642857144</v>
      </c>
      <c r="BQ373">
        <v>24.626275</v>
      </c>
      <c r="BR373">
        <v>25.052675</v>
      </c>
      <c r="BS373">
        <v>999.9000000000002</v>
      </c>
      <c r="BT373">
        <v>0</v>
      </c>
      <c r="BU373">
        <v>0</v>
      </c>
      <c r="BV373">
        <v>9993.375714285716</v>
      </c>
      <c r="BW373">
        <v>0</v>
      </c>
      <c r="BX373">
        <v>8.463050714285714</v>
      </c>
      <c r="BY373">
        <v>-61.56705714285715</v>
      </c>
      <c r="BZ373">
        <v>1067.484285714286</v>
      </c>
      <c r="CA373">
        <v>1124.931785714286</v>
      </c>
      <c r="CB373">
        <v>4.593729642857143</v>
      </c>
      <c r="CC373">
        <v>1109.625714285714</v>
      </c>
      <c r="CD373">
        <v>13.60450357142857</v>
      </c>
      <c r="CE373">
        <v>1.657684642857143</v>
      </c>
      <c r="CF373">
        <v>1.239239642857143</v>
      </c>
      <c r="CG373">
        <v>14.50575357142857</v>
      </c>
      <c r="CH373">
        <v>10.08122571428571</v>
      </c>
      <c r="CI373">
        <v>2000.002857142857</v>
      </c>
      <c r="CJ373">
        <v>0.979997464285714</v>
      </c>
      <c r="CK373">
        <v>0.02000225357142857</v>
      </c>
      <c r="CL373">
        <v>0</v>
      </c>
      <c r="CM373">
        <v>724.8389642857144</v>
      </c>
      <c r="CN373">
        <v>5.000560000000001</v>
      </c>
      <c r="CO373">
        <v>14463.62857142857</v>
      </c>
      <c r="CP373">
        <v>17294.87142857143</v>
      </c>
      <c r="CQ373">
        <v>37.58014285714285</v>
      </c>
      <c r="CR373">
        <v>38.07324999999999</v>
      </c>
      <c r="CS373">
        <v>36.96175</v>
      </c>
      <c r="CT373">
        <v>36.89924999999999</v>
      </c>
      <c r="CU373">
        <v>38.2185</v>
      </c>
      <c r="CV373">
        <v>1955.096071428572</v>
      </c>
      <c r="CW373">
        <v>39.90035714285715</v>
      </c>
      <c r="CX373">
        <v>0</v>
      </c>
      <c r="CY373">
        <v>1664296866.9</v>
      </c>
      <c r="CZ373">
        <v>0</v>
      </c>
      <c r="DA373">
        <v>0</v>
      </c>
      <c r="DB373" t="s">
        <v>356</v>
      </c>
      <c r="DC373">
        <v>1663861122</v>
      </c>
      <c r="DD373">
        <v>1663861125</v>
      </c>
      <c r="DE373">
        <v>0</v>
      </c>
      <c r="DF373">
        <v>-0.287</v>
      </c>
      <c r="DG373">
        <v>-0.004</v>
      </c>
      <c r="DH373">
        <v>3.172</v>
      </c>
      <c r="DI373">
        <v>0.178</v>
      </c>
      <c r="DJ373">
        <v>400</v>
      </c>
      <c r="DK373">
        <v>17</v>
      </c>
      <c r="DL373">
        <v>0.18</v>
      </c>
      <c r="DM373">
        <v>0.07000000000000001</v>
      </c>
      <c r="DN373">
        <v>-61.57063414634147</v>
      </c>
      <c r="DO373">
        <v>-0.06122508710805787</v>
      </c>
      <c r="DP373">
        <v>0.07586509081757603</v>
      </c>
      <c r="DQ373">
        <v>1</v>
      </c>
      <c r="DR373">
        <v>4.657368780487805</v>
      </c>
      <c r="DS373">
        <v>-1.173332404181176</v>
      </c>
      <c r="DT373">
        <v>0.115850709971721</v>
      </c>
      <c r="DU373">
        <v>0</v>
      </c>
      <c r="DV373">
        <v>1</v>
      </c>
      <c r="DW373">
        <v>2</v>
      </c>
      <c r="DX373" t="s">
        <v>412</v>
      </c>
      <c r="DY373">
        <v>2.98111</v>
      </c>
      <c r="DZ373">
        <v>2.72837</v>
      </c>
      <c r="EA373">
        <v>0.165385</v>
      </c>
      <c r="EB373">
        <v>0.172719</v>
      </c>
      <c r="EC373">
        <v>0.0892884</v>
      </c>
      <c r="ED373">
        <v>0.0735461</v>
      </c>
      <c r="EE373">
        <v>25100.3</v>
      </c>
      <c r="EF373">
        <v>24502.9</v>
      </c>
      <c r="EG373">
        <v>30597.9</v>
      </c>
      <c r="EH373">
        <v>29858.3</v>
      </c>
      <c r="EI373">
        <v>38449.3</v>
      </c>
      <c r="EJ373">
        <v>36430.3</v>
      </c>
      <c r="EK373">
        <v>46791.4</v>
      </c>
      <c r="EL373">
        <v>44396.7</v>
      </c>
      <c r="EM373">
        <v>1.8918</v>
      </c>
      <c r="EN373">
        <v>1.8934</v>
      </c>
      <c r="EO373">
        <v>0.105761</v>
      </c>
      <c r="EP373">
        <v>0</v>
      </c>
      <c r="EQ373">
        <v>23.3112</v>
      </c>
      <c r="ER373">
        <v>999.9</v>
      </c>
      <c r="ES373">
        <v>35</v>
      </c>
      <c r="ET373">
        <v>29.8</v>
      </c>
      <c r="EU373">
        <v>16.1848</v>
      </c>
      <c r="EV373">
        <v>63.1655</v>
      </c>
      <c r="EW373">
        <v>23.7019</v>
      </c>
      <c r="EX373">
        <v>1</v>
      </c>
      <c r="EY373">
        <v>-0.131629</v>
      </c>
      <c r="EZ373">
        <v>1.92142</v>
      </c>
      <c r="FA373">
        <v>20.2339</v>
      </c>
      <c r="FB373">
        <v>5.22957</v>
      </c>
      <c r="FC373">
        <v>11.968</v>
      </c>
      <c r="FD373">
        <v>4.9701</v>
      </c>
      <c r="FE373">
        <v>3.28958</v>
      </c>
      <c r="FF373">
        <v>9999</v>
      </c>
      <c r="FG373">
        <v>9999</v>
      </c>
      <c r="FH373">
        <v>9999</v>
      </c>
      <c r="FI373">
        <v>377.9</v>
      </c>
      <c r="FJ373">
        <v>4.97271</v>
      </c>
      <c r="FK373">
        <v>1.87683</v>
      </c>
      <c r="FL373">
        <v>1.87499</v>
      </c>
      <c r="FM373">
        <v>1.87776</v>
      </c>
      <c r="FN373">
        <v>1.87454</v>
      </c>
      <c r="FO373">
        <v>1.87809</v>
      </c>
      <c r="FP373">
        <v>1.87519</v>
      </c>
      <c r="FQ373">
        <v>1.87634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4.62</v>
      </c>
      <c r="GF373">
        <v>0.196</v>
      </c>
      <c r="GG373">
        <v>1.777354642861949</v>
      </c>
      <c r="GH373">
        <v>0.004141656873719072</v>
      </c>
      <c r="GI373">
        <v>-1.960372967482991E-06</v>
      </c>
      <c r="GJ373">
        <v>5.42736388890357E-10</v>
      </c>
      <c r="GK373">
        <v>-0.009777689371679627</v>
      </c>
      <c r="GL373">
        <v>0.002273355880072555</v>
      </c>
      <c r="GM373">
        <v>0.000541358641816816</v>
      </c>
      <c r="GN373">
        <v>-1.836191331155658E-06</v>
      </c>
      <c r="GO373">
        <v>-0</v>
      </c>
      <c r="GP373">
        <v>2096</v>
      </c>
      <c r="GQ373">
        <v>1</v>
      </c>
      <c r="GR373">
        <v>23</v>
      </c>
      <c r="GS373">
        <v>7262.1</v>
      </c>
      <c r="GT373">
        <v>7262.1</v>
      </c>
      <c r="GU373">
        <v>2.47437</v>
      </c>
      <c r="GV373">
        <v>2.51343</v>
      </c>
      <c r="GW373">
        <v>1.39893</v>
      </c>
      <c r="GX373">
        <v>2.33521</v>
      </c>
      <c r="GY373">
        <v>1.44897</v>
      </c>
      <c r="GZ373">
        <v>2.49023</v>
      </c>
      <c r="HA373">
        <v>34.5092</v>
      </c>
      <c r="HB373">
        <v>14.9726</v>
      </c>
      <c r="HC373">
        <v>18</v>
      </c>
      <c r="HD373">
        <v>490.264</v>
      </c>
      <c r="HE373">
        <v>462.495</v>
      </c>
      <c r="HF373">
        <v>21.048</v>
      </c>
      <c r="HG373">
        <v>25.3022</v>
      </c>
      <c r="HH373">
        <v>30</v>
      </c>
      <c r="HI373">
        <v>25.1362</v>
      </c>
      <c r="HJ373">
        <v>25.2141</v>
      </c>
      <c r="HK373">
        <v>49.5826</v>
      </c>
      <c r="HL373">
        <v>14.5315</v>
      </c>
      <c r="HM373">
        <v>24.8138</v>
      </c>
      <c r="HN373">
        <v>21.0105</v>
      </c>
      <c r="HO373">
        <v>1155.8</v>
      </c>
      <c r="HP373">
        <v>13.9237</v>
      </c>
      <c r="HQ373">
        <v>101.134</v>
      </c>
      <c r="HR373">
        <v>102.093</v>
      </c>
    </row>
    <row r="374" spans="1:226">
      <c r="A374">
        <v>358</v>
      </c>
      <c r="B374">
        <v>1664296856</v>
      </c>
      <c r="C374">
        <v>3749</v>
      </c>
      <c r="D374" t="s">
        <v>1078</v>
      </c>
      <c r="E374" t="s">
        <v>1079</v>
      </c>
      <c r="F374">
        <v>5</v>
      </c>
      <c r="G374" t="s">
        <v>353</v>
      </c>
      <c r="H374" t="s">
        <v>941</v>
      </c>
      <c r="I374">
        <v>1664296848.5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1159.02178330083</v>
      </c>
      <c r="AK374">
        <v>1109.783151515151</v>
      </c>
      <c r="AL374">
        <v>3.469119687997692</v>
      </c>
      <c r="AM374">
        <v>63.51029984429901</v>
      </c>
      <c r="AN374">
        <f>(AP374 - AO374 + BO374*1E3/(8.314*(BQ374+273.15)) * AR374/BN374 * AQ374) * BN374/(100*BB374) * 1000/(1000 - AP374)</f>
        <v>0</v>
      </c>
      <c r="AO374">
        <v>13.76585224792172</v>
      </c>
      <c r="AP374">
        <v>18.19696043956045</v>
      </c>
      <c r="AQ374">
        <v>-1.774116761643793E-05</v>
      </c>
      <c r="AR374">
        <v>96.84908584561637</v>
      </c>
      <c r="AS374">
        <v>4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1664296848.5</v>
      </c>
      <c r="BH374">
        <v>1065.871481481481</v>
      </c>
      <c r="BI374">
        <v>1127.457037037037</v>
      </c>
      <c r="BJ374">
        <v>18.19891481481481</v>
      </c>
      <c r="BK374">
        <v>13.70725925925926</v>
      </c>
      <c r="BL374">
        <v>1061.258148148148</v>
      </c>
      <c r="BM374">
        <v>18.00302592592593</v>
      </c>
      <c r="BN374">
        <v>500.0564814814815</v>
      </c>
      <c r="BO374">
        <v>91.08647037037036</v>
      </c>
      <c r="BP374">
        <v>0.09995721111111111</v>
      </c>
      <c r="BQ374">
        <v>24.60040740740741</v>
      </c>
      <c r="BR374">
        <v>25.04487407407408</v>
      </c>
      <c r="BS374">
        <v>999.9000000000001</v>
      </c>
      <c r="BT374">
        <v>0</v>
      </c>
      <c r="BU374">
        <v>0</v>
      </c>
      <c r="BV374">
        <v>9996.114074074074</v>
      </c>
      <c r="BW374">
        <v>0</v>
      </c>
      <c r="BX374">
        <v>8.471357407407409</v>
      </c>
      <c r="BY374">
        <v>-61.58591481481481</v>
      </c>
      <c r="BZ374">
        <v>1085.627777777778</v>
      </c>
      <c r="CA374">
        <v>1143.128518518518</v>
      </c>
      <c r="CB374">
        <v>4.491654444444444</v>
      </c>
      <c r="CC374">
        <v>1127.457037037037</v>
      </c>
      <c r="CD374">
        <v>13.70725925925926</v>
      </c>
      <c r="CE374">
        <v>1.657675185185185</v>
      </c>
      <c r="CF374">
        <v>1.248546666666666</v>
      </c>
      <c r="CG374">
        <v>14.50566296296296</v>
      </c>
      <c r="CH374">
        <v>10.19311481481482</v>
      </c>
      <c r="CI374">
        <v>2000</v>
      </c>
      <c r="CJ374">
        <v>0.9799978888888886</v>
      </c>
      <c r="CK374">
        <v>0.02000181481481482</v>
      </c>
      <c r="CL374">
        <v>0</v>
      </c>
      <c r="CM374">
        <v>724.3252592592593</v>
      </c>
      <c r="CN374">
        <v>5.000560000000001</v>
      </c>
      <c r="CO374">
        <v>14454.06296296296</v>
      </c>
      <c r="CP374">
        <v>17294.85555555555</v>
      </c>
      <c r="CQ374">
        <v>37.62014814814815</v>
      </c>
      <c r="CR374">
        <v>38.07599999999999</v>
      </c>
      <c r="CS374">
        <v>36.94877777777778</v>
      </c>
      <c r="CT374">
        <v>36.89318518518518</v>
      </c>
      <c r="CU374">
        <v>38.22192592592592</v>
      </c>
      <c r="CV374">
        <v>1955.096666666666</v>
      </c>
      <c r="CW374">
        <v>39.9</v>
      </c>
      <c r="CX374">
        <v>0</v>
      </c>
      <c r="CY374">
        <v>1664296872.3</v>
      </c>
      <c r="CZ374">
        <v>0</v>
      </c>
      <c r="DA374">
        <v>0</v>
      </c>
      <c r="DB374" t="s">
        <v>356</v>
      </c>
      <c r="DC374">
        <v>1663861122</v>
      </c>
      <c r="DD374">
        <v>1663861125</v>
      </c>
      <c r="DE374">
        <v>0</v>
      </c>
      <c r="DF374">
        <v>-0.287</v>
      </c>
      <c r="DG374">
        <v>-0.004</v>
      </c>
      <c r="DH374">
        <v>3.172</v>
      </c>
      <c r="DI374">
        <v>0.178</v>
      </c>
      <c r="DJ374">
        <v>400</v>
      </c>
      <c r="DK374">
        <v>17</v>
      </c>
      <c r="DL374">
        <v>0.18</v>
      </c>
      <c r="DM374">
        <v>0.07000000000000001</v>
      </c>
      <c r="DN374">
        <v>-61.57631219512195</v>
      </c>
      <c r="DO374">
        <v>-0.4268864111498143</v>
      </c>
      <c r="DP374">
        <v>0.07993888578805136</v>
      </c>
      <c r="DQ374">
        <v>0</v>
      </c>
      <c r="DR374">
        <v>4.560042926829269</v>
      </c>
      <c r="DS374">
        <v>-1.147930452961663</v>
      </c>
      <c r="DT374">
        <v>0.1133860012059798</v>
      </c>
      <c r="DU374">
        <v>0</v>
      </c>
      <c r="DV374">
        <v>0</v>
      </c>
      <c r="DW374">
        <v>2</v>
      </c>
      <c r="DX374" t="s">
        <v>357</v>
      </c>
      <c r="DY374">
        <v>2.98106</v>
      </c>
      <c r="DZ374">
        <v>2.72835</v>
      </c>
      <c r="EA374">
        <v>0.167025</v>
      </c>
      <c r="EB374">
        <v>0.174287</v>
      </c>
      <c r="EC374">
        <v>0.0892811</v>
      </c>
      <c r="ED374">
        <v>0.074016</v>
      </c>
      <c r="EE374">
        <v>25050.6</v>
      </c>
      <c r="EF374">
        <v>24456.7</v>
      </c>
      <c r="EG374">
        <v>30597.4</v>
      </c>
      <c r="EH374">
        <v>29858.6</v>
      </c>
      <c r="EI374">
        <v>38449.2</v>
      </c>
      <c r="EJ374">
        <v>36412.2</v>
      </c>
      <c r="EK374">
        <v>46790.7</v>
      </c>
      <c r="EL374">
        <v>44397.2</v>
      </c>
      <c r="EM374">
        <v>1.89163</v>
      </c>
      <c r="EN374">
        <v>1.8939</v>
      </c>
      <c r="EO374">
        <v>0.105947</v>
      </c>
      <c r="EP374">
        <v>0</v>
      </c>
      <c r="EQ374">
        <v>23.3003</v>
      </c>
      <c r="ER374">
        <v>999.9</v>
      </c>
      <c r="ES374">
        <v>35</v>
      </c>
      <c r="ET374">
        <v>29.8</v>
      </c>
      <c r="EU374">
        <v>16.1823</v>
      </c>
      <c r="EV374">
        <v>63.2655</v>
      </c>
      <c r="EW374">
        <v>23.5657</v>
      </c>
      <c r="EX374">
        <v>1</v>
      </c>
      <c r="EY374">
        <v>-0.131611</v>
      </c>
      <c r="EZ374">
        <v>1.91647</v>
      </c>
      <c r="FA374">
        <v>20.2339</v>
      </c>
      <c r="FB374">
        <v>5.22912</v>
      </c>
      <c r="FC374">
        <v>11.968</v>
      </c>
      <c r="FD374">
        <v>4.96995</v>
      </c>
      <c r="FE374">
        <v>3.28948</v>
      </c>
      <c r="FF374">
        <v>9999</v>
      </c>
      <c r="FG374">
        <v>9999</v>
      </c>
      <c r="FH374">
        <v>9999</v>
      </c>
      <c r="FI374">
        <v>377.9</v>
      </c>
      <c r="FJ374">
        <v>4.9727</v>
      </c>
      <c r="FK374">
        <v>1.87683</v>
      </c>
      <c r="FL374">
        <v>1.87495</v>
      </c>
      <c r="FM374">
        <v>1.87775</v>
      </c>
      <c r="FN374">
        <v>1.87454</v>
      </c>
      <c r="FO374">
        <v>1.8781</v>
      </c>
      <c r="FP374">
        <v>1.87519</v>
      </c>
      <c r="FQ374">
        <v>1.87633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4.65</v>
      </c>
      <c r="GF374">
        <v>0.1959</v>
      </c>
      <c r="GG374">
        <v>1.777354642861949</v>
      </c>
      <c r="GH374">
        <v>0.004141656873719072</v>
      </c>
      <c r="GI374">
        <v>-1.960372967482991E-06</v>
      </c>
      <c r="GJ374">
        <v>5.42736388890357E-10</v>
      </c>
      <c r="GK374">
        <v>-0.009777689371679627</v>
      </c>
      <c r="GL374">
        <v>0.002273355880072555</v>
      </c>
      <c r="GM374">
        <v>0.000541358641816816</v>
      </c>
      <c r="GN374">
        <v>-1.836191331155658E-06</v>
      </c>
      <c r="GO374">
        <v>-0</v>
      </c>
      <c r="GP374">
        <v>2096</v>
      </c>
      <c r="GQ374">
        <v>1</v>
      </c>
      <c r="GR374">
        <v>23</v>
      </c>
      <c r="GS374">
        <v>7262.2</v>
      </c>
      <c r="GT374">
        <v>7262.2</v>
      </c>
      <c r="GU374">
        <v>2.50366</v>
      </c>
      <c r="GV374">
        <v>2.51343</v>
      </c>
      <c r="GW374">
        <v>1.39893</v>
      </c>
      <c r="GX374">
        <v>2.33521</v>
      </c>
      <c r="GY374">
        <v>1.44897</v>
      </c>
      <c r="GZ374">
        <v>2.45483</v>
      </c>
      <c r="HA374">
        <v>34.5092</v>
      </c>
      <c r="HB374">
        <v>14.9814</v>
      </c>
      <c r="HC374">
        <v>18</v>
      </c>
      <c r="HD374">
        <v>490.169</v>
      </c>
      <c r="HE374">
        <v>462.812</v>
      </c>
      <c r="HF374">
        <v>21.0041</v>
      </c>
      <c r="HG374">
        <v>25.3022</v>
      </c>
      <c r="HH374">
        <v>30</v>
      </c>
      <c r="HI374">
        <v>25.1362</v>
      </c>
      <c r="HJ374">
        <v>25.2141</v>
      </c>
      <c r="HK374">
        <v>50.1272</v>
      </c>
      <c r="HL374">
        <v>13.9253</v>
      </c>
      <c r="HM374">
        <v>24.8138</v>
      </c>
      <c r="HN374">
        <v>20.9684</v>
      </c>
      <c r="HO374">
        <v>1175.83</v>
      </c>
      <c r="HP374">
        <v>14.0221</v>
      </c>
      <c r="HQ374">
        <v>101.132</v>
      </c>
      <c r="HR374">
        <v>102.094</v>
      </c>
    </row>
    <row r="375" spans="1:226">
      <c r="A375">
        <v>359</v>
      </c>
      <c r="B375">
        <v>1664296861</v>
      </c>
      <c r="C375">
        <v>3754</v>
      </c>
      <c r="D375" t="s">
        <v>1080</v>
      </c>
      <c r="E375" t="s">
        <v>1081</v>
      </c>
      <c r="F375">
        <v>5</v>
      </c>
      <c r="G375" t="s">
        <v>353</v>
      </c>
      <c r="H375" t="s">
        <v>941</v>
      </c>
      <c r="I375">
        <v>1664296853.214286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1175.894486584184</v>
      </c>
      <c r="AK375">
        <v>1126.824121212121</v>
      </c>
      <c r="AL375">
        <v>3.39356391048966</v>
      </c>
      <c r="AM375">
        <v>63.51029984429901</v>
      </c>
      <c r="AN375">
        <f>(AP375 - AO375 + BO375*1E3/(8.314*(BQ375+273.15)) * AR375/BN375 * AQ375) * BN375/(100*BB375) * 1000/(1000 - AP375)</f>
        <v>0</v>
      </c>
      <c r="AO375">
        <v>13.88296085747373</v>
      </c>
      <c r="AP375">
        <v>18.20697472527473</v>
      </c>
      <c r="AQ375">
        <v>3.842511188909459E-05</v>
      </c>
      <c r="AR375">
        <v>96.84908584561637</v>
      </c>
      <c r="AS375">
        <v>4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1664296853.214286</v>
      </c>
      <c r="BH375">
        <v>1081.785</v>
      </c>
      <c r="BI375">
        <v>1143.295714285714</v>
      </c>
      <c r="BJ375">
        <v>18.20085357142857</v>
      </c>
      <c r="BK375">
        <v>13.7972</v>
      </c>
      <c r="BL375">
        <v>1077.1425</v>
      </c>
      <c r="BM375">
        <v>18.004925</v>
      </c>
      <c r="BN375">
        <v>500.0569642857142</v>
      </c>
      <c r="BO375">
        <v>91.08574999999999</v>
      </c>
      <c r="BP375">
        <v>0.0999562142857143</v>
      </c>
      <c r="BQ375">
        <v>24.57877500000001</v>
      </c>
      <c r="BR375">
        <v>25.04175357142857</v>
      </c>
      <c r="BS375">
        <v>999.9000000000002</v>
      </c>
      <c r="BT375">
        <v>0</v>
      </c>
      <c r="BU375">
        <v>0</v>
      </c>
      <c r="BV375">
        <v>9988.389999999999</v>
      </c>
      <c r="BW375">
        <v>0</v>
      </c>
      <c r="BX375">
        <v>8.471324642857143</v>
      </c>
      <c r="BY375">
        <v>-61.51175</v>
      </c>
      <c r="BZ375">
        <v>1101.838571428571</v>
      </c>
      <c r="CA375">
        <v>1159.292857142857</v>
      </c>
      <c r="CB375">
        <v>4.403650714285715</v>
      </c>
      <c r="CC375">
        <v>1143.295714285714</v>
      </c>
      <c r="CD375">
        <v>13.7972</v>
      </c>
      <c r="CE375">
        <v>1.657837857142857</v>
      </c>
      <c r="CF375">
        <v>1.256728571428572</v>
      </c>
      <c r="CG375">
        <v>14.50718571428571</v>
      </c>
      <c r="CH375">
        <v>10.29082142857143</v>
      </c>
      <c r="CI375">
        <v>1999.985357142858</v>
      </c>
      <c r="CJ375">
        <v>0.9799979999999998</v>
      </c>
      <c r="CK375">
        <v>0.0200017</v>
      </c>
      <c r="CL375">
        <v>0</v>
      </c>
      <c r="CM375">
        <v>723.8805357142858</v>
      </c>
      <c r="CN375">
        <v>5.000560000000001</v>
      </c>
      <c r="CO375">
        <v>14445.56071428572</v>
      </c>
      <c r="CP375">
        <v>17294.72857142857</v>
      </c>
      <c r="CQ375">
        <v>37.61357142857143</v>
      </c>
      <c r="CR375">
        <v>38.09125</v>
      </c>
      <c r="CS375">
        <v>36.95289285714286</v>
      </c>
      <c r="CT375">
        <v>36.89024999999999</v>
      </c>
      <c r="CU375">
        <v>38.22742857142857</v>
      </c>
      <c r="CV375">
        <v>1955.085</v>
      </c>
      <c r="CW375">
        <v>39.9</v>
      </c>
      <c r="CX375">
        <v>0</v>
      </c>
      <c r="CY375">
        <v>1664296877.1</v>
      </c>
      <c r="CZ375">
        <v>0</v>
      </c>
      <c r="DA375">
        <v>0</v>
      </c>
      <c r="DB375" t="s">
        <v>356</v>
      </c>
      <c r="DC375">
        <v>1663861122</v>
      </c>
      <c r="DD375">
        <v>1663861125</v>
      </c>
      <c r="DE375">
        <v>0</v>
      </c>
      <c r="DF375">
        <v>-0.287</v>
      </c>
      <c r="DG375">
        <v>-0.004</v>
      </c>
      <c r="DH375">
        <v>3.172</v>
      </c>
      <c r="DI375">
        <v>0.178</v>
      </c>
      <c r="DJ375">
        <v>400</v>
      </c>
      <c r="DK375">
        <v>17</v>
      </c>
      <c r="DL375">
        <v>0.18</v>
      </c>
      <c r="DM375">
        <v>0.07000000000000001</v>
      </c>
      <c r="DN375">
        <v>-61.52334634146342</v>
      </c>
      <c r="DO375">
        <v>0.7326982578397678</v>
      </c>
      <c r="DP375">
        <v>0.1453238353497508</v>
      </c>
      <c r="DQ375">
        <v>0</v>
      </c>
      <c r="DR375">
        <v>4.462895365853659</v>
      </c>
      <c r="DS375">
        <v>-1.146189616724731</v>
      </c>
      <c r="DT375">
        <v>0.1133343619366954</v>
      </c>
      <c r="DU375">
        <v>0</v>
      </c>
      <c r="DV375">
        <v>0</v>
      </c>
      <c r="DW375">
        <v>2</v>
      </c>
      <c r="DX375" t="s">
        <v>357</v>
      </c>
      <c r="DY375">
        <v>2.98104</v>
      </c>
      <c r="DZ375">
        <v>2.72803</v>
      </c>
      <c r="EA375">
        <v>0.168629</v>
      </c>
      <c r="EB375">
        <v>0.175868</v>
      </c>
      <c r="EC375">
        <v>0.089307</v>
      </c>
      <c r="ED375">
        <v>0.07427549999999999</v>
      </c>
      <c r="EE375">
        <v>25003.1</v>
      </c>
      <c r="EF375">
        <v>24409.9</v>
      </c>
      <c r="EG375">
        <v>30598.3</v>
      </c>
      <c r="EH375">
        <v>29858.6</v>
      </c>
      <c r="EI375">
        <v>38449.1</v>
      </c>
      <c r="EJ375">
        <v>36402</v>
      </c>
      <c r="EK375">
        <v>46791.8</v>
      </c>
      <c r="EL375">
        <v>44397.4</v>
      </c>
      <c r="EM375">
        <v>1.89195</v>
      </c>
      <c r="EN375">
        <v>1.89408</v>
      </c>
      <c r="EO375">
        <v>0.106111</v>
      </c>
      <c r="EP375">
        <v>0</v>
      </c>
      <c r="EQ375">
        <v>23.2882</v>
      </c>
      <c r="ER375">
        <v>999.9</v>
      </c>
      <c r="ES375">
        <v>35.1</v>
      </c>
      <c r="ET375">
        <v>29.8</v>
      </c>
      <c r="EU375">
        <v>16.2301</v>
      </c>
      <c r="EV375">
        <v>63.6055</v>
      </c>
      <c r="EW375">
        <v>23.77</v>
      </c>
      <c r="EX375">
        <v>1</v>
      </c>
      <c r="EY375">
        <v>-0.131641</v>
      </c>
      <c r="EZ375">
        <v>1.92241</v>
      </c>
      <c r="FA375">
        <v>20.2338</v>
      </c>
      <c r="FB375">
        <v>5.23107</v>
      </c>
      <c r="FC375">
        <v>11.968</v>
      </c>
      <c r="FD375">
        <v>4.9702</v>
      </c>
      <c r="FE375">
        <v>3.28965</v>
      </c>
      <c r="FF375">
        <v>9999</v>
      </c>
      <c r="FG375">
        <v>9999</v>
      </c>
      <c r="FH375">
        <v>9999</v>
      </c>
      <c r="FI375">
        <v>377.9</v>
      </c>
      <c r="FJ375">
        <v>4.9727</v>
      </c>
      <c r="FK375">
        <v>1.87684</v>
      </c>
      <c r="FL375">
        <v>1.87494</v>
      </c>
      <c r="FM375">
        <v>1.87774</v>
      </c>
      <c r="FN375">
        <v>1.87453</v>
      </c>
      <c r="FO375">
        <v>1.87806</v>
      </c>
      <c r="FP375">
        <v>1.87515</v>
      </c>
      <c r="FQ375">
        <v>1.87629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4.69</v>
      </c>
      <c r="GF375">
        <v>0.1961</v>
      </c>
      <c r="GG375">
        <v>1.777354642861949</v>
      </c>
      <c r="GH375">
        <v>0.004141656873719072</v>
      </c>
      <c r="GI375">
        <v>-1.960372967482991E-06</v>
      </c>
      <c r="GJ375">
        <v>5.42736388890357E-10</v>
      </c>
      <c r="GK375">
        <v>-0.009777689371679627</v>
      </c>
      <c r="GL375">
        <v>0.002273355880072555</v>
      </c>
      <c r="GM375">
        <v>0.000541358641816816</v>
      </c>
      <c r="GN375">
        <v>-1.836191331155658E-06</v>
      </c>
      <c r="GO375">
        <v>-0</v>
      </c>
      <c r="GP375">
        <v>2096</v>
      </c>
      <c r="GQ375">
        <v>1</v>
      </c>
      <c r="GR375">
        <v>23</v>
      </c>
      <c r="GS375">
        <v>7262.3</v>
      </c>
      <c r="GT375">
        <v>7262.3</v>
      </c>
      <c r="GU375">
        <v>2.53296</v>
      </c>
      <c r="GV375">
        <v>2.51343</v>
      </c>
      <c r="GW375">
        <v>1.39893</v>
      </c>
      <c r="GX375">
        <v>2.33521</v>
      </c>
      <c r="GY375">
        <v>1.44897</v>
      </c>
      <c r="GZ375">
        <v>2.46948</v>
      </c>
      <c r="HA375">
        <v>34.5092</v>
      </c>
      <c r="HB375">
        <v>14.9726</v>
      </c>
      <c r="HC375">
        <v>18</v>
      </c>
      <c r="HD375">
        <v>490.345</v>
      </c>
      <c r="HE375">
        <v>462.922</v>
      </c>
      <c r="HF375">
        <v>20.9651</v>
      </c>
      <c r="HG375">
        <v>25.3022</v>
      </c>
      <c r="HH375">
        <v>30</v>
      </c>
      <c r="HI375">
        <v>25.1362</v>
      </c>
      <c r="HJ375">
        <v>25.2141</v>
      </c>
      <c r="HK375">
        <v>50.7459</v>
      </c>
      <c r="HL375">
        <v>13.2966</v>
      </c>
      <c r="HM375">
        <v>25.1974</v>
      </c>
      <c r="HN375">
        <v>20.931</v>
      </c>
      <c r="HO375">
        <v>1189.2</v>
      </c>
      <c r="HP375">
        <v>14.1136</v>
      </c>
      <c r="HQ375">
        <v>101.135</v>
      </c>
      <c r="HR375">
        <v>102.094</v>
      </c>
    </row>
    <row r="376" spans="1:226">
      <c r="A376">
        <v>360</v>
      </c>
      <c r="B376">
        <v>1664296866</v>
      </c>
      <c r="C376">
        <v>3759</v>
      </c>
      <c r="D376" t="s">
        <v>1082</v>
      </c>
      <c r="E376" t="s">
        <v>1083</v>
      </c>
      <c r="F376">
        <v>5</v>
      </c>
      <c r="G376" t="s">
        <v>353</v>
      </c>
      <c r="H376" t="s">
        <v>941</v>
      </c>
      <c r="I376">
        <v>1664296858.5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1193.056704729484</v>
      </c>
      <c r="AK376">
        <v>1144.025696969697</v>
      </c>
      <c r="AL376">
        <v>3.448863047252246</v>
      </c>
      <c r="AM376">
        <v>63.51029984429901</v>
      </c>
      <c r="AN376">
        <f>(AP376 - AO376 + BO376*1E3/(8.314*(BQ376+273.15)) * AR376/BN376 * AQ376) * BN376/(100*BB376) * 1000/(1000 - AP376)</f>
        <v>0</v>
      </c>
      <c r="AO376">
        <v>13.95128142855109</v>
      </c>
      <c r="AP376">
        <v>18.20162637362638</v>
      </c>
      <c r="AQ376">
        <v>-1.684277190452461E-05</v>
      </c>
      <c r="AR376">
        <v>96.84908584561637</v>
      </c>
      <c r="AS376">
        <v>4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1664296858.5</v>
      </c>
      <c r="BH376">
        <v>1099.619259259259</v>
      </c>
      <c r="BI376">
        <v>1161.032222222222</v>
      </c>
      <c r="BJ376">
        <v>18.20175925925926</v>
      </c>
      <c r="BK376">
        <v>13.89441481481482</v>
      </c>
      <c r="BL376">
        <v>1094.944074074074</v>
      </c>
      <c r="BM376">
        <v>18.00581111111111</v>
      </c>
      <c r="BN376">
        <v>500.0638148148148</v>
      </c>
      <c r="BO376">
        <v>91.08452222222223</v>
      </c>
      <c r="BP376">
        <v>0.09997124444444445</v>
      </c>
      <c r="BQ376">
        <v>24.55422222222222</v>
      </c>
      <c r="BR376">
        <v>25.03847407407408</v>
      </c>
      <c r="BS376">
        <v>999.9000000000001</v>
      </c>
      <c r="BT376">
        <v>0</v>
      </c>
      <c r="BU376">
        <v>0</v>
      </c>
      <c r="BV376">
        <v>9985.966666666667</v>
      </c>
      <c r="BW376">
        <v>0</v>
      </c>
      <c r="BX376">
        <v>8.469212592592591</v>
      </c>
      <c r="BY376">
        <v>-61.41343333333333</v>
      </c>
      <c r="BZ376">
        <v>1120.005185185185</v>
      </c>
      <c r="CA376">
        <v>1177.392962962963</v>
      </c>
      <c r="CB376">
        <v>4.307345185185185</v>
      </c>
      <c r="CC376">
        <v>1161.032222222222</v>
      </c>
      <c r="CD376">
        <v>13.89441481481482</v>
      </c>
      <c r="CE376">
        <v>1.657897777777778</v>
      </c>
      <c r="CF376">
        <v>1.265566296296296</v>
      </c>
      <c r="CG376">
        <v>14.50773703703704</v>
      </c>
      <c r="CH376">
        <v>10.39583333333333</v>
      </c>
      <c r="CI376">
        <v>1999.978518518519</v>
      </c>
      <c r="CJ376">
        <v>0.9799979999999998</v>
      </c>
      <c r="CK376">
        <v>0.0200017</v>
      </c>
      <c r="CL376">
        <v>0</v>
      </c>
      <c r="CM376">
        <v>723.3264074074075</v>
      </c>
      <c r="CN376">
        <v>5.000560000000001</v>
      </c>
      <c r="CO376">
        <v>14436.22592592592</v>
      </c>
      <c r="CP376">
        <v>17294.67037037037</v>
      </c>
      <c r="CQ376">
        <v>37.64333333333333</v>
      </c>
      <c r="CR376">
        <v>38.10166666666666</v>
      </c>
      <c r="CS376">
        <v>36.95574074074074</v>
      </c>
      <c r="CT376">
        <v>36.89318518518518</v>
      </c>
      <c r="CU376">
        <v>38.23359259259259</v>
      </c>
      <c r="CV376">
        <v>1955.078148148148</v>
      </c>
      <c r="CW376">
        <v>39.90037037037037</v>
      </c>
      <c r="CX376">
        <v>0</v>
      </c>
      <c r="CY376">
        <v>1664296882.5</v>
      </c>
      <c r="CZ376">
        <v>0</v>
      </c>
      <c r="DA376">
        <v>0</v>
      </c>
      <c r="DB376" t="s">
        <v>356</v>
      </c>
      <c r="DC376">
        <v>1663861122</v>
      </c>
      <c r="DD376">
        <v>1663861125</v>
      </c>
      <c r="DE376">
        <v>0</v>
      </c>
      <c r="DF376">
        <v>-0.287</v>
      </c>
      <c r="DG376">
        <v>-0.004</v>
      </c>
      <c r="DH376">
        <v>3.172</v>
      </c>
      <c r="DI376">
        <v>0.178</v>
      </c>
      <c r="DJ376">
        <v>400</v>
      </c>
      <c r="DK376">
        <v>17</v>
      </c>
      <c r="DL376">
        <v>0.18</v>
      </c>
      <c r="DM376">
        <v>0.07000000000000001</v>
      </c>
      <c r="DN376">
        <v>-61.4703125</v>
      </c>
      <c r="DO376">
        <v>1.339102063790013</v>
      </c>
      <c r="DP376">
        <v>0.1642560808425368</v>
      </c>
      <c r="DQ376">
        <v>0</v>
      </c>
      <c r="DR376">
        <v>4.3594935</v>
      </c>
      <c r="DS376">
        <v>-1.093832195121961</v>
      </c>
      <c r="DT376">
        <v>0.1057245478720528</v>
      </c>
      <c r="DU376">
        <v>0</v>
      </c>
      <c r="DV376">
        <v>0</v>
      </c>
      <c r="DW376">
        <v>2</v>
      </c>
      <c r="DX376" t="s">
        <v>357</v>
      </c>
      <c r="DY376">
        <v>2.98111</v>
      </c>
      <c r="DZ376">
        <v>2.72836</v>
      </c>
      <c r="EA376">
        <v>0.170223</v>
      </c>
      <c r="EB376">
        <v>0.17741</v>
      </c>
      <c r="EC376">
        <v>0.0892917</v>
      </c>
      <c r="ED376">
        <v>0.0746111</v>
      </c>
      <c r="EE376">
        <v>24954.8</v>
      </c>
      <c r="EF376">
        <v>24364.3</v>
      </c>
      <c r="EG376">
        <v>30597.8</v>
      </c>
      <c r="EH376">
        <v>29858.7</v>
      </c>
      <c r="EI376">
        <v>38449.6</v>
      </c>
      <c r="EJ376">
        <v>36388.7</v>
      </c>
      <c r="EK376">
        <v>46791.4</v>
      </c>
      <c r="EL376">
        <v>44397.3</v>
      </c>
      <c r="EM376">
        <v>1.8917</v>
      </c>
      <c r="EN376">
        <v>1.89447</v>
      </c>
      <c r="EO376">
        <v>0.107083</v>
      </c>
      <c r="EP376">
        <v>0</v>
      </c>
      <c r="EQ376">
        <v>23.2757</v>
      </c>
      <c r="ER376">
        <v>999.9</v>
      </c>
      <c r="ES376">
        <v>35.1</v>
      </c>
      <c r="ET376">
        <v>29.8</v>
      </c>
      <c r="EU376">
        <v>16.2299</v>
      </c>
      <c r="EV376">
        <v>63.6155</v>
      </c>
      <c r="EW376">
        <v>23.6058</v>
      </c>
      <c r="EX376">
        <v>1</v>
      </c>
      <c r="EY376">
        <v>-0.131753</v>
      </c>
      <c r="EZ376">
        <v>1.91688</v>
      </c>
      <c r="FA376">
        <v>20.2339</v>
      </c>
      <c r="FB376">
        <v>5.23122</v>
      </c>
      <c r="FC376">
        <v>11.968</v>
      </c>
      <c r="FD376">
        <v>4.97015</v>
      </c>
      <c r="FE376">
        <v>3.28965</v>
      </c>
      <c r="FF376">
        <v>9999</v>
      </c>
      <c r="FG376">
        <v>9999</v>
      </c>
      <c r="FH376">
        <v>9999</v>
      </c>
      <c r="FI376">
        <v>377.9</v>
      </c>
      <c r="FJ376">
        <v>4.9727</v>
      </c>
      <c r="FK376">
        <v>1.87683</v>
      </c>
      <c r="FL376">
        <v>1.87497</v>
      </c>
      <c r="FM376">
        <v>1.87775</v>
      </c>
      <c r="FN376">
        <v>1.87454</v>
      </c>
      <c r="FO376">
        <v>1.87809</v>
      </c>
      <c r="FP376">
        <v>1.87517</v>
      </c>
      <c r="FQ376">
        <v>1.87632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4.72</v>
      </c>
      <c r="GF376">
        <v>0.1959</v>
      </c>
      <c r="GG376">
        <v>1.777354642861949</v>
      </c>
      <c r="GH376">
        <v>0.004141656873719072</v>
      </c>
      <c r="GI376">
        <v>-1.960372967482991E-06</v>
      </c>
      <c r="GJ376">
        <v>5.42736388890357E-10</v>
      </c>
      <c r="GK376">
        <v>-0.009777689371679627</v>
      </c>
      <c r="GL376">
        <v>0.002273355880072555</v>
      </c>
      <c r="GM376">
        <v>0.000541358641816816</v>
      </c>
      <c r="GN376">
        <v>-1.836191331155658E-06</v>
      </c>
      <c r="GO376">
        <v>-0</v>
      </c>
      <c r="GP376">
        <v>2096</v>
      </c>
      <c r="GQ376">
        <v>1</v>
      </c>
      <c r="GR376">
        <v>23</v>
      </c>
      <c r="GS376">
        <v>7262.4</v>
      </c>
      <c r="GT376">
        <v>7262.4</v>
      </c>
      <c r="GU376">
        <v>2.56104</v>
      </c>
      <c r="GV376">
        <v>2.51099</v>
      </c>
      <c r="GW376">
        <v>1.39893</v>
      </c>
      <c r="GX376">
        <v>2.33521</v>
      </c>
      <c r="GY376">
        <v>1.44897</v>
      </c>
      <c r="GZ376">
        <v>2.44263</v>
      </c>
      <c r="HA376">
        <v>34.5092</v>
      </c>
      <c r="HB376">
        <v>14.9814</v>
      </c>
      <c r="HC376">
        <v>18</v>
      </c>
      <c r="HD376">
        <v>490.209</v>
      </c>
      <c r="HE376">
        <v>463.176</v>
      </c>
      <c r="HF376">
        <v>20.9265</v>
      </c>
      <c r="HG376">
        <v>25.3022</v>
      </c>
      <c r="HH376">
        <v>30.0002</v>
      </c>
      <c r="HI376">
        <v>25.1362</v>
      </c>
      <c r="HJ376">
        <v>25.2141</v>
      </c>
      <c r="HK376">
        <v>51.2849</v>
      </c>
      <c r="HL376">
        <v>12.6644</v>
      </c>
      <c r="HM376">
        <v>25.1974</v>
      </c>
      <c r="HN376">
        <v>20.8958</v>
      </c>
      <c r="HO376">
        <v>1209.24</v>
      </c>
      <c r="HP376">
        <v>14.2112</v>
      </c>
      <c r="HQ376">
        <v>101.133</v>
      </c>
      <c r="HR376">
        <v>102.094</v>
      </c>
    </row>
    <row r="377" spans="1:226">
      <c r="A377">
        <v>361</v>
      </c>
      <c r="B377">
        <v>1664296871</v>
      </c>
      <c r="C377">
        <v>3764</v>
      </c>
      <c r="D377" t="s">
        <v>1084</v>
      </c>
      <c r="E377" t="s">
        <v>1085</v>
      </c>
      <c r="F377">
        <v>5</v>
      </c>
      <c r="G377" t="s">
        <v>353</v>
      </c>
      <c r="H377" t="s">
        <v>941</v>
      </c>
      <c r="I377">
        <v>1664296863.214286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1210.049215366955</v>
      </c>
      <c r="AK377">
        <v>1160.934545454546</v>
      </c>
      <c r="AL377">
        <v>3.390607405293148</v>
      </c>
      <c r="AM377">
        <v>63.51029984429901</v>
      </c>
      <c r="AN377">
        <f>(AP377 - AO377 + BO377*1E3/(8.314*(BQ377+273.15)) * AR377/BN377 * AQ377) * BN377/(100*BB377) * 1000/(1000 - AP377)</f>
        <v>0</v>
      </c>
      <c r="AO377">
        <v>14.03611782543824</v>
      </c>
      <c r="AP377">
        <v>18.20336373626375</v>
      </c>
      <c r="AQ377">
        <v>-7.690419152184091E-06</v>
      </c>
      <c r="AR377">
        <v>96.84908584561637</v>
      </c>
      <c r="AS377">
        <v>4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1664296863.214286</v>
      </c>
      <c r="BH377">
        <v>1115.448571428571</v>
      </c>
      <c r="BI377">
        <v>1176.775357142857</v>
      </c>
      <c r="BJ377">
        <v>18.20282142857143</v>
      </c>
      <c r="BK377">
        <v>13.97768928571429</v>
      </c>
      <c r="BL377">
        <v>1110.745</v>
      </c>
      <c r="BM377">
        <v>18.00685</v>
      </c>
      <c r="BN377">
        <v>500.0640714285714</v>
      </c>
      <c r="BO377">
        <v>91.08419642857143</v>
      </c>
      <c r="BP377">
        <v>0.09992971785714286</v>
      </c>
      <c r="BQ377">
        <v>24.53258214285714</v>
      </c>
      <c r="BR377">
        <v>25.036675</v>
      </c>
      <c r="BS377">
        <v>999.9000000000002</v>
      </c>
      <c r="BT377">
        <v>0</v>
      </c>
      <c r="BU377">
        <v>0</v>
      </c>
      <c r="BV377">
        <v>9995.645714285714</v>
      </c>
      <c r="BW377">
        <v>0</v>
      </c>
      <c r="BX377">
        <v>8.466350357142858</v>
      </c>
      <c r="BY377">
        <v>-61.32705357142856</v>
      </c>
      <c r="BZ377">
        <v>1136.129285714286</v>
      </c>
      <c r="CA377">
        <v>1193.458571428571</v>
      </c>
      <c r="CB377">
        <v>4.225131071428572</v>
      </c>
      <c r="CC377">
        <v>1176.775357142857</v>
      </c>
      <c r="CD377">
        <v>13.97768928571429</v>
      </c>
      <c r="CE377">
        <v>1.657988214285714</v>
      </c>
      <c r="CF377">
        <v>1.273147142857143</v>
      </c>
      <c r="CG377">
        <v>14.50858571428572</v>
      </c>
      <c r="CH377">
        <v>10.48534285714286</v>
      </c>
      <c r="CI377">
        <v>1999.984642857142</v>
      </c>
      <c r="CJ377">
        <v>0.9799981071428571</v>
      </c>
      <c r="CK377">
        <v>0.02000158928571429</v>
      </c>
      <c r="CL377">
        <v>0</v>
      </c>
      <c r="CM377">
        <v>722.9332857142857</v>
      </c>
      <c r="CN377">
        <v>5.000560000000001</v>
      </c>
      <c r="CO377">
        <v>14427.94642857143</v>
      </c>
      <c r="CP377">
        <v>17294.72857142857</v>
      </c>
      <c r="CQ377">
        <v>37.59796428571428</v>
      </c>
      <c r="CR377">
        <v>38.1025</v>
      </c>
      <c r="CS377">
        <v>36.95953571428571</v>
      </c>
      <c r="CT377">
        <v>36.90821428571428</v>
      </c>
      <c r="CU377">
        <v>38.23414285714285</v>
      </c>
      <c r="CV377">
        <v>1955.084285714286</v>
      </c>
      <c r="CW377">
        <v>39.90035714285715</v>
      </c>
      <c r="CX377">
        <v>0</v>
      </c>
      <c r="CY377">
        <v>1664296887.3</v>
      </c>
      <c r="CZ377">
        <v>0</v>
      </c>
      <c r="DA377">
        <v>0</v>
      </c>
      <c r="DB377" t="s">
        <v>356</v>
      </c>
      <c r="DC377">
        <v>1663861122</v>
      </c>
      <c r="DD377">
        <v>1663861125</v>
      </c>
      <c r="DE377">
        <v>0</v>
      </c>
      <c r="DF377">
        <v>-0.287</v>
      </c>
      <c r="DG377">
        <v>-0.004</v>
      </c>
      <c r="DH377">
        <v>3.172</v>
      </c>
      <c r="DI377">
        <v>0.178</v>
      </c>
      <c r="DJ377">
        <v>400</v>
      </c>
      <c r="DK377">
        <v>17</v>
      </c>
      <c r="DL377">
        <v>0.18</v>
      </c>
      <c r="DM377">
        <v>0.07000000000000001</v>
      </c>
      <c r="DN377">
        <v>-61.3960875</v>
      </c>
      <c r="DO377">
        <v>0.9480709193248066</v>
      </c>
      <c r="DP377">
        <v>0.1503336442508795</v>
      </c>
      <c r="DQ377">
        <v>0</v>
      </c>
      <c r="DR377">
        <v>4.268909750000001</v>
      </c>
      <c r="DS377">
        <v>-1.03704506566606</v>
      </c>
      <c r="DT377">
        <v>0.1001779376281899</v>
      </c>
      <c r="DU377">
        <v>0</v>
      </c>
      <c r="DV377">
        <v>0</v>
      </c>
      <c r="DW377">
        <v>2</v>
      </c>
      <c r="DX377" t="s">
        <v>357</v>
      </c>
      <c r="DY377">
        <v>2.98112</v>
      </c>
      <c r="DZ377">
        <v>2.7283</v>
      </c>
      <c r="EA377">
        <v>0.171792</v>
      </c>
      <c r="EB377">
        <v>0.178968</v>
      </c>
      <c r="EC377">
        <v>0.0893019</v>
      </c>
      <c r="ED377">
        <v>0.07501240000000001</v>
      </c>
      <c r="EE377">
        <v>24907.3</v>
      </c>
      <c r="EF377">
        <v>24318.1</v>
      </c>
      <c r="EG377">
        <v>30597.4</v>
      </c>
      <c r="EH377">
        <v>29858.6</v>
      </c>
      <c r="EI377">
        <v>38448.9</v>
      </c>
      <c r="EJ377">
        <v>36372.8</v>
      </c>
      <c r="EK377">
        <v>46791</v>
      </c>
      <c r="EL377">
        <v>44397.2</v>
      </c>
      <c r="EM377">
        <v>1.89155</v>
      </c>
      <c r="EN377">
        <v>1.89435</v>
      </c>
      <c r="EO377">
        <v>0.107929</v>
      </c>
      <c r="EP377">
        <v>0</v>
      </c>
      <c r="EQ377">
        <v>23.2627</v>
      </c>
      <c r="ER377">
        <v>999.9</v>
      </c>
      <c r="ES377">
        <v>35.1</v>
      </c>
      <c r="ET377">
        <v>29.8</v>
      </c>
      <c r="EU377">
        <v>16.2304</v>
      </c>
      <c r="EV377">
        <v>63.2655</v>
      </c>
      <c r="EW377">
        <v>23.8101</v>
      </c>
      <c r="EX377">
        <v>1</v>
      </c>
      <c r="EY377">
        <v>-0.131837</v>
      </c>
      <c r="EZ377">
        <v>1.92152</v>
      </c>
      <c r="FA377">
        <v>20.2342</v>
      </c>
      <c r="FB377">
        <v>5.23047</v>
      </c>
      <c r="FC377">
        <v>11.968</v>
      </c>
      <c r="FD377">
        <v>4.97015</v>
      </c>
      <c r="FE377">
        <v>3.2895</v>
      </c>
      <c r="FF377">
        <v>9999</v>
      </c>
      <c r="FG377">
        <v>9999</v>
      </c>
      <c r="FH377">
        <v>9999</v>
      </c>
      <c r="FI377">
        <v>377.9</v>
      </c>
      <c r="FJ377">
        <v>4.97271</v>
      </c>
      <c r="FK377">
        <v>1.87683</v>
      </c>
      <c r="FL377">
        <v>1.87489</v>
      </c>
      <c r="FM377">
        <v>1.87774</v>
      </c>
      <c r="FN377">
        <v>1.8745</v>
      </c>
      <c r="FO377">
        <v>1.87806</v>
      </c>
      <c r="FP377">
        <v>1.87516</v>
      </c>
      <c r="FQ377">
        <v>1.87626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4.75</v>
      </c>
      <c r="GF377">
        <v>0.196</v>
      </c>
      <c r="GG377">
        <v>1.777354642861949</v>
      </c>
      <c r="GH377">
        <v>0.004141656873719072</v>
      </c>
      <c r="GI377">
        <v>-1.960372967482991E-06</v>
      </c>
      <c r="GJ377">
        <v>5.42736388890357E-10</v>
      </c>
      <c r="GK377">
        <v>-0.009777689371679627</v>
      </c>
      <c r="GL377">
        <v>0.002273355880072555</v>
      </c>
      <c r="GM377">
        <v>0.000541358641816816</v>
      </c>
      <c r="GN377">
        <v>-1.836191331155658E-06</v>
      </c>
      <c r="GO377">
        <v>-0</v>
      </c>
      <c r="GP377">
        <v>2096</v>
      </c>
      <c r="GQ377">
        <v>1</v>
      </c>
      <c r="GR377">
        <v>23</v>
      </c>
      <c r="GS377">
        <v>7262.5</v>
      </c>
      <c r="GT377">
        <v>7262.4</v>
      </c>
      <c r="GU377">
        <v>2.59033</v>
      </c>
      <c r="GV377">
        <v>2.50488</v>
      </c>
      <c r="GW377">
        <v>1.39893</v>
      </c>
      <c r="GX377">
        <v>2.33521</v>
      </c>
      <c r="GY377">
        <v>1.44897</v>
      </c>
      <c r="GZ377">
        <v>2.47925</v>
      </c>
      <c r="HA377">
        <v>34.5092</v>
      </c>
      <c r="HB377">
        <v>14.9726</v>
      </c>
      <c r="HC377">
        <v>18</v>
      </c>
      <c r="HD377">
        <v>490.128</v>
      </c>
      <c r="HE377">
        <v>463.097</v>
      </c>
      <c r="HF377">
        <v>20.8934</v>
      </c>
      <c r="HG377">
        <v>25.3022</v>
      </c>
      <c r="HH377">
        <v>30</v>
      </c>
      <c r="HI377">
        <v>25.1362</v>
      </c>
      <c r="HJ377">
        <v>25.2141</v>
      </c>
      <c r="HK377">
        <v>51.8963</v>
      </c>
      <c r="HL377">
        <v>12.0908</v>
      </c>
      <c r="HM377">
        <v>25.5916</v>
      </c>
      <c r="HN377">
        <v>20.8593</v>
      </c>
      <c r="HO377">
        <v>1222.63</v>
      </c>
      <c r="HP377">
        <v>14.3051</v>
      </c>
      <c r="HQ377">
        <v>101.132</v>
      </c>
      <c r="HR377">
        <v>102.094</v>
      </c>
    </row>
    <row r="378" spans="1:226">
      <c r="A378">
        <v>362</v>
      </c>
      <c r="B378">
        <v>1664296876</v>
      </c>
      <c r="C378">
        <v>3769</v>
      </c>
      <c r="D378" t="s">
        <v>1086</v>
      </c>
      <c r="E378" t="s">
        <v>1087</v>
      </c>
      <c r="F378">
        <v>5</v>
      </c>
      <c r="G378" t="s">
        <v>353</v>
      </c>
      <c r="H378" t="s">
        <v>941</v>
      </c>
      <c r="I378">
        <v>1664296868.5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1227.327581847539</v>
      </c>
      <c r="AK378">
        <v>1178.179636363637</v>
      </c>
      <c r="AL378">
        <v>3.45823937599559</v>
      </c>
      <c r="AM378">
        <v>63.51029984429901</v>
      </c>
      <c r="AN378">
        <f>(AP378 - AO378 + BO378*1E3/(8.314*(BQ378+273.15)) * AR378/BN378 * AQ378) * BN378/(100*BB378) * 1000/(1000 - AP378)</f>
        <v>0</v>
      </c>
      <c r="AO378">
        <v>14.14741318549042</v>
      </c>
      <c r="AP378">
        <v>18.21169450549452</v>
      </c>
      <c r="AQ378">
        <v>2.670779702094015E-05</v>
      </c>
      <c r="AR378">
        <v>96.84908584561637</v>
      </c>
      <c r="AS378">
        <v>4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1664296868.5</v>
      </c>
      <c r="BH378">
        <v>1133.168148148148</v>
      </c>
      <c r="BI378">
        <v>1194.508888888889</v>
      </c>
      <c r="BJ378">
        <v>18.20458888888889</v>
      </c>
      <c r="BK378">
        <v>14.07212592592593</v>
      </c>
      <c r="BL378">
        <v>1128.432962962963</v>
      </c>
      <c r="BM378">
        <v>18.00858888888889</v>
      </c>
      <c r="BN378">
        <v>500.0593703703703</v>
      </c>
      <c r="BO378">
        <v>91.08345555555555</v>
      </c>
      <c r="BP378">
        <v>0.09996552592592592</v>
      </c>
      <c r="BQ378">
        <v>24.50804444444445</v>
      </c>
      <c r="BR378">
        <v>25.03462222222222</v>
      </c>
      <c r="BS378">
        <v>999.9000000000001</v>
      </c>
      <c r="BT378">
        <v>0</v>
      </c>
      <c r="BU378">
        <v>0</v>
      </c>
      <c r="BV378">
        <v>9997.662962962964</v>
      </c>
      <c r="BW378">
        <v>0</v>
      </c>
      <c r="BX378">
        <v>8.456545925925926</v>
      </c>
      <c r="BY378">
        <v>-61.34045185185185</v>
      </c>
      <c r="BZ378">
        <v>1154.179259259259</v>
      </c>
      <c r="CA378">
        <v>1211.55962962963</v>
      </c>
      <c r="CB378">
        <v>4.132468518518518</v>
      </c>
      <c r="CC378">
        <v>1194.508888888889</v>
      </c>
      <c r="CD378">
        <v>14.07212592592593</v>
      </c>
      <c r="CE378">
        <v>1.658136296296296</v>
      </c>
      <c r="CF378">
        <v>1.281738518518519</v>
      </c>
      <c r="CG378">
        <v>14.50996666666667</v>
      </c>
      <c r="CH378">
        <v>10.58617407407407</v>
      </c>
      <c r="CI378">
        <v>2000.001481481481</v>
      </c>
      <c r="CJ378">
        <v>0.9799983333333332</v>
      </c>
      <c r="CK378">
        <v>0.02000135555555556</v>
      </c>
      <c r="CL378">
        <v>0</v>
      </c>
      <c r="CM378">
        <v>722.5158518518517</v>
      </c>
      <c r="CN378">
        <v>5.000560000000001</v>
      </c>
      <c r="CO378">
        <v>14418.99259259259</v>
      </c>
      <c r="CP378">
        <v>17294.88518518519</v>
      </c>
      <c r="CQ378">
        <v>37.61559259259258</v>
      </c>
      <c r="CR378">
        <v>38.09699999999999</v>
      </c>
      <c r="CS378">
        <v>36.93718518518519</v>
      </c>
      <c r="CT378">
        <v>36.90951851851852</v>
      </c>
      <c r="CU378">
        <v>38.24055555555555</v>
      </c>
      <c r="CV378">
        <v>1955.101111111111</v>
      </c>
      <c r="CW378">
        <v>39.90037037037037</v>
      </c>
      <c r="CX378">
        <v>0</v>
      </c>
      <c r="CY378">
        <v>1664296892.7</v>
      </c>
      <c r="CZ378">
        <v>0</v>
      </c>
      <c r="DA378">
        <v>0</v>
      </c>
      <c r="DB378" t="s">
        <v>356</v>
      </c>
      <c r="DC378">
        <v>1663861122</v>
      </c>
      <c r="DD378">
        <v>1663861125</v>
      </c>
      <c r="DE378">
        <v>0</v>
      </c>
      <c r="DF378">
        <v>-0.287</v>
      </c>
      <c r="DG378">
        <v>-0.004</v>
      </c>
      <c r="DH378">
        <v>3.172</v>
      </c>
      <c r="DI378">
        <v>0.178</v>
      </c>
      <c r="DJ378">
        <v>400</v>
      </c>
      <c r="DK378">
        <v>17</v>
      </c>
      <c r="DL378">
        <v>0.18</v>
      </c>
      <c r="DM378">
        <v>0.07000000000000001</v>
      </c>
      <c r="DN378">
        <v>-61.3481775</v>
      </c>
      <c r="DO378">
        <v>-0.2054510318948522</v>
      </c>
      <c r="DP378">
        <v>0.09043492269997251</v>
      </c>
      <c r="DQ378">
        <v>0</v>
      </c>
      <c r="DR378">
        <v>4.195724</v>
      </c>
      <c r="DS378">
        <v>-1.04330521575986</v>
      </c>
      <c r="DT378">
        <v>0.1007515972032205</v>
      </c>
      <c r="DU378">
        <v>0</v>
      </c>
      <c r="DV378">
        <v>0</v>
      </c>
      <c r="DW378">
        <v>2</v>
      </c>
      <c r="DX378" t="s">
        <v>357</v>
      </c>
      <c r="DY378">
        <v>2.98097</v>
      </c>
      <c r="DZ378">
        <v>2.72833</v>
      </c>
      <c r="EA378">
        <v>0.173369</v>
      </c>
      <c r="EB378">
        <v>0.18049</v>
      </c>
      <c r="EC378">
        <v>0.08932519999999999</v>
      </c>
      <c r="ED378">
        <v>0.0753004</v>
      </c>
      <c r="EE378">
        <v>24859.8</v>
      </c>
      <c r="EF378">
        <v>24272.8</v>
      </c>
      <c r="EG378">
        <v>30597.3</v>
      </c>
      <c r="EH378">
        <v>29858.3</v>
      </c>
      <c r="EI378">
        <v>38447.9</v>
      </c>
      <c r="EJ378">
        <v>36361</v>
      </c>
      <c r="EK378">
        <v>46790.9</v>
      </c>
      <c r="EL378">
        <v>44396.7</v>
      </c>
      <c r="EM378">
        <v>1.89137</v>
      </c>
      <c r="EN378">
        <v>1.89475</v>
      </c>
      <c r="EO378">
        <v>0.107978</v>
      </c>
      <c r="EP378">
        <v>0</v>
      </c>
      <c r="EQ378">
        <v>23.2501</v>
      </c>
      <c r="ER378">
        <v>999.9</v>
      </c>
      <c r="ES378">
        <v>35.1</v>
      </c>
      <c r="ET378">
        <v>29.8</v>
      </c>
      <c r="EU378">
        <v>16.2303</v>
      </c>
      <c r="EV378">
        <v>63.4555</v>
      </c>
      <c r="EW378">
        <v>24.0785</v>
      </c>
      <c r="EX378">
        <v>1</v>
      </c>
      <c r="EY378">
        <v>-0.131408</v>
      </c>
      <c r="EZ378">
        <v>1.92054</v>
      </c>
      <c r="FA378">
        <v>20.2341</v>
      </c>
      <c r="FB378">
        <v>5.23017</v>
      </c>
      <c r="FC378">
        <v>11.968</v>
      </c>
      <c r="FD378">
        <v>4.97005</v>
      </c>
      <c r="FE378">
        <v>3.2895</v>
      </c>
      <c r="FF378">
        <v>9999</v>
      </c>
      <c r="FG378">
        <v>9999</v>
      </c>
      <c r="FH378">
        <v>9999</v>
      </c>
      <c r="FI378">
        <v>377.9</v>
      </c>
      <c r="FJ378">
        <v>4.97274</v>
      </c>
      <c r="FK378">
        <v>1.87683</v>
      </c>
      <c r="FL378">
        <v>1.8749</v>
      </c>
      <c r="FM378">
        <v>1.87775</v>
      </c>
      <c r="FN378">
        <v>1.87453</v>
      </c>
      <c r="FO378">
        <v>1.87807</v>
      </c>
      <c r="FP378">
        <v>1.87517</v>
      </c>
      <c r="FQ378">
        <v>1.87628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4.78</v>
      </c>
      <c r="GF378">
        <v>0.1962</v>
      </c>
      <c r="GG378">
        <v>1.777354642861949</v>
      </c>
      <c r="GH378">
        <v>0.004141656873719072</v>
      </c>
      <c r="GI378">
        <v>-1.960372967482991E-06</v>
      </c>
      <c r="GJ378">
        <v>5.42736388890357E-10</v>
      </c>
      <c r="GK378">
        <v>-0.009777689371679627</v>
      </c>
      <c r="GL378">
        <v>0.002273355880072555</v>
      </c>
      <c r="GM378">
        <v>0.000541358641816816</v>
      </c>
      <c r="GN378">
        <v>-1.836191331155658E-06</v>
      </c>
      <c r="GO378">
        <v>-0</v>
      </c>
      <c r="GP378">
        <v>2096</v>
      </c>
      <c r="GQ378">
        <v>1</v>
      </c>
      <c r="GR378">
        <v>23</v>
      </c>
      <c r="GS378">
        <v>7262.6</v>
      </c>
      <c r="GT378">
        <v>7262.5</v>
      </c>
      <c r="GU378">
        <v>2.61841</v>
      </c>
      <c r="GV378">
        <v>2.51587</v>
      </c>
      <c r="GW378">
        <v>1.39893</v>
      </c>
      <c r="GX378">
        <v>2.33521</v>
      </c>
      <c r="GY378">
        <v>1.44897</v>
      </c>
      <c r="GZ378">
        <v>2.39746</v>
      </c>
      <c r="HA378">
        <v>34.5092</v>
      </c>
      <c r="HB378">
        <v>14.9726</v>
      </c>
      <c r="HC378">
        <v>18</v>
      </c>
      <c r="HD378">
        <v>490.033</v>
      </c>
      <c r="HE378">
        <v>463.35</v>
      </c>
      <c r="HF378">
        <v>20.8548</v>
      </c>
      <c r="HG378">
        <v>25.3022</v>
      </c>
      <c r="HH378">
        <v>30.0003</v>
      </c>
      <c r="HI378">
        <v>25.1362</v>
      </c>
      <c r="HJ378">
        <v>25.2141</v>
      </c>
      <c r="HK378">
        <v>52.4316</v>
      </c>
      <c r="HL378">
        <v>11.1725</v>
      </c>
      <c r="HM378">
        <v>25.9879</v>
      </c>
      <c r="HN378">
        <v>20.8279</v>
      </c>
      <c r="HO378">
        <v>1242.67</v>
      </c>
      <c r="HP378">
        <v>14.3964</v>
      </c>
      <c r="HQ378">
        <v>101.132</v>
      </c>
      <c r="HR378">
        <v>102.093</v>
      </c>
    </row>
    <row r="379" spans="1:226">
      <c r="A379">
        <v>363</v>
      </c>
      <c r="B379">
        <v>1664296881</v>
      </c>
      <c r="C379">
        <v>3774</v>
      </c>
      <c r="D379" t="s">
        <v>1088</v>
      </c>
      <c r="E379" t="s">
        <v>1089</v>
      </c>
      <c r="F379">
        <v>5</v>
      </c>
      <c r="G379" t="s">
        <v>353</v>
      </c>
      <c r="H379" t="s">
        <v>941</v>
      </c>
      <c r="I379">
        <v>1664296873.214286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1244.478312915997</v>
      </c>
      <c r="AK379">
        <v>1195.258909090909</v>
      </c>
      <c r="AL379">
        <v>3.419932272715803</v>
      </c>
      <c r="AM379">
        <v>63.51029984429901</v>
      </c>
      <c r="AN379">
        <f>(AP379 - AO379 + BO379*1E3/(8.314*(BQ379+273.15)) * AR379/BN379 * AQ379) * BN379/(100*BB379) * 1000/(1000 - AP379)</f>
        <v>0</v>
      </c>
      <c r="AO379">
        <v>14.20796870762795</v>
      </c>
      <c r="AP379">
        <v>18.20277472527474</v>
      </c>
      <c r="AQ379">
        <v>-1.455605088589516E-05</v>
      </c>
      <c r="AR379">
        <v>96.84908584561637</v>
      </c>
      <c r="AS379">
        <v>4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1664296873.214286</v>
      </c>
      <c r="BH379">
        <v>1148.992857142857</v>
      </c>
      <c r="BI379">
        <v>1210.337142857143</v>
      </c>
      <c r="BJ379">
        <v>18.20556071428571</v>
      </c>
      <c r="BK379">
        <v>14.15256428571429</v>
      </c>
      <c r="BL379">
        <v>1144.23</v>
      </c>
      <c r="BM379">
        <v>18.00953214285714</v>
      </c>
      <c r="BN379">
        <v>500.0658214285714</v>
      </c>
      <c r="BO379">
        <v>91.08293214285716</v>
      </c>
      <c r="BP379">
        <v>0.1000228535714286</v>
      </c>
      <c r="BQ379">
        <v>24.486425</v>
      </c>
      <c r="BR379">
        <v>25.02955</v>
      </c>
      <c r="BS379">
        <v>999.9000000000002</v>
      </c>
      <c r="BT379">
        <v>0</v>
      </c>
      <c r="BU379">
        <v>0</v>
      </c>
      <c r="BV379">
        <v>9994.067142857142</v>
      </c>
      <c r="BW379">
        <v>0</v>
      </c>
      <c r="BX379">
        <v>8.454283928571428</v>
      </c>
      <c r="BY379">
        <v>-61.34399285714286</v>
      </c>
      <c r="BZ379">
        <v>1170.298214285714</v>
      </c>
      <c r="CA379">
        <v>1227.714285714286</v>
      </c>
      <c r="CB379">
        <v>4.052987857142857</v>
      </c>
      <c r="CC379">
        <v>1210.337142857143</v>
      </c>
      <c r="CD379">
        <v>14.15256428571429</v>
      </c>
      <c r="CE379">
        <v>1.658215</v>
      </c>
      <c r="CF379">
        <v>1.289057857142857</v>
      </c>
      <c r="CG379">
        <v>14.51069285714286</v>
      </c>
      <c r="CH379">
        <v>10.671675</v>
      </c>
      <c r="CI379">
        <v>2000.023571428571</v>
      </c>
      <c r="CJ379">
        <v>0.9799985357142856</v>
      </c>
      <c r="CK379">
        <v>0.02000114642857143</v>
      </c>
      <c r="CL379">
        <v>0</v>
      </c>
      <c r="CM379">
        <v>722.1745000000001</v>
      </c>
      <c r="CN379">
        <v>5.000560000000001</v>
      </c>
      <c r="CO379">
        <v>14411.08571428571</v>
      </c>
      <c r="CP379">
        <v>17295.08571428572</v>
      </c>
      <c r="CQ379">
        <v>37.59128571428572</v>
      </c>
      <c r="CR379">
        <v>38.08224999999999</v>
      </c>
      <c r="CS379">
        <v>36.92825</v>
      </c>
      <c r="CT379">
        <v>36.9105</v>
      </c>
      <c r="CU379">
        <v>38.23860714285714</v>
      </c>
      <c r="CV379">
        <v>1955.122857142857</v>
      </c>
      <c r="CW379">
        <v>39.90071428571429</v>
      </c>
      <c r="CX379">
        <v>0</v>
      </c>
      <c r="CY379">
        <v>1664296896.9</v>
      </c>
      <c r="CZ379">
        <v>0</v>
      </c>
      <c r="DA379">
        <v>0</v>
      </c>
      <c r="DB379" t="s">
        <v>356</v>
      </c>
      <c r="DC379">
        <v>1663861122</v>
      </c>
      <c r="DD379">
        <v>1663861125</v>
      </c>
      <c r="DE379">
        <v>0</v>
      </c>
      <c r="DF379">
        <v>-0.287</v>
      </c>
      <c r="DG379">
        <v>-0.004</v>
      </c>
      <c r="DH379">
        <v>3.172</v>
      </c>
      <c r="DI379">
        <v>0.178</v>
      </c>
      <c r="DJ379">
        <v>400</v>
      </c>
      <c r="DK379">
        <v>17</v>
      </c>
      <c r="DL379">
        <v>0.18</v>
      </c>
      <c r="DM379">
        <v>0.07000000000000001</v>
      </c>
      <c r="DN379">
        <v>-61.35359024390245</v>
      </c>
      <c r="DO379">
        <v>0.06280139372821142</v>
      </c>
      <c r="DP379">
        <v>0.08899918553992389</v>
      </c>
      <c r="DQ379">
        <v>1</v>
      </c>
      <c r="DR379">
        <v>4.110001219512196</v>
      </c>
      <c r="DS379">
        <v>-1.041988432055741</v>
      </c>
      <c r="DT379">
        <v>0.103110725476397</v>
      </c>
      <c r="DU379">
        <v>0</v>
      </c>
      <c r="DV379">
        <v>1</v>
      </c>
      <c r="DW379">
        <v>2</v>
      </c>
      <c r="DX379" t="s">
        <v>412</v>
      </c>
      <c r="DY379">
        <v>2.98099</v>
      </c>
      <c r="DZ379">
        <v>2.72818</v>
      </c>
      <c r="EA379">
        <v>0.174928</v>
      </c>
      <c r="EB379">
        <v>0.182019</v>
      </c>
      <c r="EC379">
        <v>0.0893028</v>
      </c>
      <c r="ED379">
        <v>0.07564609999999999</v>
      </c>
      <c r="EE379">
        <v>24813.3</v>
      </c>
      <c r="EF379">
        <v>24227.9</v>
      </c>
      <c r="EG379">
        <v>30597.8</v>
      </c>
      <c r="EH379">
        <v>29858.8</v>
      </c>
      <c r="EI379">
        <v>38449.6</v>
      </c>
      <c r="EJ379">
        <v>36347.8</v>
      </c>
      <c r="EK379">
        <v>46791.6</v>
      </c>
      <c r="EL379">
        <v>44397.3</v>
      </c>
      <c r="EM379">
        <v>1.89132</v>
      </c>
      <c r="EN379">
        <v>1.89473</v>
      </c>
      <c r="EO379">
        <v>0.108734</v>
      </c>
      <c r="EP379">
        <v>0</v>
      </c>
      <c r="EQ379">
        <v>23.2363</v>
      </c>
      <c r="ER379">
        <v>999.9</v>
      </c>
      <c r="ES379">
        <v>35.1</v>
      </c>
      <c r="ET379">
        <v>29.8</v>
      </c>
      <c r="EU379">
        <v>16.231</v>
      </c>
      <c r="EV379">
        <v>63.7355</v>
      </c>
      <c r="EW379">
        <v>23.9824</v>
      </c>
      <c r="EX379">
        <v>1</v>
      </c>
      <c r="EY379">
        <v>-0.13159</v>
      </c>
      <c r="EZ379">
        <v>1.934</v>
      </c>
      <c r="FA379">
        <v>20.2339</v>
      </c>
      <c r="FB379">
        <v>5.23047</v>
      </c>
      <c r="FC379">
        <v>11.968</v>
      </c>
      <c r="FD379">
        <v>4.9701</v>
      </c>
      <c r="FE379">
        <v>3.2895</v>
      </c>
      <c r="FF379">
        <v>9999</v>
      </c>
      <c r="FG379">
        <v>9999</v>
      </c>
      <c r="FH379">
        <v>9999</v>
      </c>
      <c r="FI379">
        <v>377.9</v>
      </c>
      <c r="FJ379">
        <v>4.97273</v>
      </c>
      <c r="FK379">
        <v>1.87683</v>
      </c>
      <c r="FL379">
        <v>1.87486</v>
      </c>
      <c r="FM379">
        <v>1.87773</v>
      </c>
      <c r="FN379">
        <v>1.87449</v>
      </c>
      <c r="FO379">
        <v>1.87805</v>
      </c>
      <c r="FP379">
        <v>1.87515</v>
      </c>
      <c r="FQ379">
        <v>1.87625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4.81</v>
      </c>
      <c r="GF379">
        <v>0.196</v>
      </c>
      <c r="GG379">
        <v>1.777354642861949</v>
      </c>
      <c r="GH379">
        <v>0.004141656873719072</v>
      </c>
      <c r="GI379">
        <v>-1.960372967482991E-06</v>
      </c>
      <c r="GJ379">
        <v>5.42736388890357E-10</v>
      </c>
      <c r="GK379">
        <v>-0.009777689371679627</v>
      </c>
      <c r="GL379">
        <v>0.002273355880072555</v>
      </c>
      <c r="GM379">
        <v>0.000541358641816816</v>
      </c>
      <c r="GN379">
        <v>-1.836191331155658E-06</v>
      </c>
      <c r="GO379">
        <v>-0</v>
      </c>
      <c r="GP379">
        <v>2096</v>
      </c>
      <c r="GQ379">
        <v>1</v>
      </c>
      <c r="GR379">
        <v>23</v>
      </c>
      <c r="GS379">
        <v>7262.6</v>
      </c>
      <c r="GT379">
        <v>7262.6</v>
      </c>
      <c r="GU379">
        <v>2.64771</v>
      </c>
      <c r="GV379">
        <v>2.5061</v>
      </c>
      <c r="GW379">
        <v>1.39893</v>
      </c>
      <c r="GX379">
        <v>2.33521</v>
      </c>
      <c r="GY379">
        <v>1.44897</v>
      </c>
      <c r="GZ379">
        <v>2.44629</v>
      </c>
      <c r="HA379">
        <v>34.5092</v>
      </c>
      <c r="HB379">
        <v>14.9551</v>
      </c>
      <c r="HC379">
        <v>18</v>
      </c>
      <c r="HD379">
        <v>490.006</v>
      </c>
      <c r="HE379">
        <v>463.334</v>
      </c>
      <c r="HF379">
        <v>20.826</v>
      </c>
      <c r="HG379">
        <v>25.3022</v>
      </c>
      <c r="HH379">
        <v>30</v>
      </c>
      <c r="HI379">
        <v>25.1362</v>
      </c>
      <c r="HJ379">
        <v>25.2141</v>
      </c>
      <c r="HK379">
        <v>53.04</v>
      </c>
      <c r="HL379">
        <v>10.2705</v>
      </c>
      <c r="HM379">
        <v>26.3778</v>
      </c>
      <c r="HN379">
        <v>20.8081</v>
      </c>
      <c r="HO379">
        <v>1256.04</v>
      </c>
      <c r="HP379">
        <v>14.4952</v>
      </c>
      <c r="HQ379">
        <v>101.134</v>
      </c>
      <c r="HR379">
        <v>102.095</v>
      </c>
    </row>
    <row r="380" spans="1:226">
      <c r="A380">
        <v>364</v>
      </c>
      <c r="B380">
        <v>1664296886</v>
      </c>
      <c r="C380">
        <v>3779</v>
      </c>
      <c r="D380" t="s">
        <v>1090</v>
      </c>
      <c r="E380" t="s">
        <v>1091</v>
      </c>
      <c r="F380">
        <v>5</v>
      </c>
      <c r="G380" t="s">
        <v>353</v>
      </c>
      <c r="H380" t="s">
        <v>941</v>
      </c>
      <c r="I380">
        <v>1664296878.5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1261.511807330077</v>
      </c>
      <c r="AK380">
        <v>1212.341212121212</v>
      </c>
      <c r="AL380">
        <v>3.420231243013947</v>
      </c>
      <c r="AM380">
        <v>63.51029984429901</v>
      </c>
      <c r="AN380">
        <f>(AP380 - AO380 + BO380*1E3/(8.314*(BQ380+273.15)) * AR380/BN380 * AQ380) * BN380/(100*BB380) * 1000/(1000 - AP380)</f>
        <v>0</v>
      </c>
      <c r="AO380">
        <v>14.30614478791531</v>
      </c>
      <c r="AP380">
        <v>18.21278241758243</v>
      </c>
      <c r="AQ380">
        <v>1.397444760812367E-05</v>
      </c>
      <c r="AR380">
        <v>96.84908584561637</v>
      </c>
      <c r="AS380">
        <v>4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1664296878.5</v>
      </c>
      <c r="BH380">
        <v>1166.75</v>
      </c>
      <c r="BI380">
        <v>1228.076666666667</v>
      </c>
      <c r="BJ380">
        <v>18.20792962962963</v>
      </c>
      <c r="BK380">
        <v>14.24861111111111</v>
      </c>
      <c r="BL380">
        <v>1161.954814814815</v>
      </c>
      <c r="BM380">
        <v>18.01185555555556</v>
      </c>
      <c r="BN380">
        <v>500.0619259259259</v>
      </c>
      <c r="BO380">
        <v>91.08318148148147</v>
      </c>
      <c r="BP380">
        <v>0.09996448148148147</v>
      </c>
      <c r="BQ380">
        <v>24.46237037037037</v>
      </c>
      <c r="BR380">
        <v>25.02514074074074</v>
      </c>
      <c r="BS380">
        <v>999.9000000000001</v>
      </c>
      <c r="BT380">
        <v>0</v>
      </c>
      <c r="BU380">
        <v>0</v>
      </c>
      <c r="BV380">
        <v>9988.588148148148</v>
      </c>
      <c r="BW380">
        <v>0</v>
      </c>
      <c r="BX380">
        <v>8.450519259259259</v>
      </c>
      <c r="BY380">
        <v>-61.32610370370371</v>
      </c>
      <c r="BZ380">
        <v>1188.388148148148</v>
      </c>
      <c r="CA380">
        <v>1245.828888888889</v>
      </c>
      <c r="CB380">
        <v>3.959312222222223</v>
      </c>
      <c r="CC380">
        <v>1228.076666666667</v>
      </c>
      <c r="CD380">
        <v>14.24861111111111</v>
      </c>
      <c r="CE380">
        <v>1.658435555555556</v>
      </c>
      <c r="CF380">
        <v>1.297809259259259</v>
      </c>
      <c r="CG380">
        <v>14.51275185185185</v>
      </c>
      <c r="CH380">
        <v>10.77332962962963</v>
      </c>
      <c r="CI380">
        <v>2000.011851851852</v>
      </c>
      <c r="CJ380">
        <v>0.9799986666666665</v>
      </c>
      <c r="CK380">
        <v>0.02000101111111111</v>
      </c>
      <c r="CL380">
        <v>0</v>
      </c>
      <c r="CM380">
        <v>721.6983333333333</v>
      </c>
      <c r="CN380">
        <v>5.000560000000001</v>
      </c>
      <c r="CO380">
        <v>14402.23703703704</v>
      </c>
      <c r="CP380">
        <v>17294.98518518519</v>
      </c>
      <c r="CQ380">
        <v>37.62481481481481</v>
      </c>
      <c r="CR380">
        <v>38.08766666666666</v>
      </c>
      <c r="CS380">
        <v>36.92792592592593</v>
      </c>
      <c r="CT380">
        <v>36.90485185185185</v>
      </c>
      <c r="CU380">
        <v>38.23129629629629</v>
      </c>
      <c r="CV380">
        <v>1955.111481481481</v>
      </c>
      <c r="CW380">
        <v>39.90037037037037</v>
      </c>
      <c r="CX380">
        <v>0</v>
      </c>
      <c r="CY380">
        <v>1664296902.3</v>
      </c>
      <c r="CZ380">
        <v>0</v>
      </c>
      <c r="DA380">
        <v>0</v>
      </c>
      <c r="DB380" t="s">
        <v>356</v>
      </c>
      <c r="DC380">
        <v>1663861122</v>
      </c>
      <c r="DD380">
        <v>1663861125</v>
      </c>
      <c r="DE380">
        <v>0</v>
      </c>
      <c r="DF380">
        <v>-0.287</v>
      </c>
      <c r="DG380">
        <v>-0.004</v>
      </c>
      <c r="DH380">
        <v>3.172</v>
      </c>
      <c r="DI380">
        <v>0.178</v>
      </c>
      <c r="DJ380">
        <v>400</v>
      </c>
      <c r="DK380">
        <v>17</v>
      </c>
      <c r="DL380">
        <v>0.18</v>
      </c>
      <c r="DM380">
        <v>0.07000000000000001</v>
      </c>
      <c r="DN380">
        <v>-61.3292825</v>
      </c>
      <c r="DO380">
        <v>0.08596885553471512</v>
      </c>
      <c r="DP380">
        <v>0.08480842790519141</v>
      </c>
      <c r="DQ380">
        <v>1</v>
      </c>
      <c r="DR380">
        <v>4.02598675</v>
      </c>
      <c r="DS380">
        <v>-1.032706153846164</v>
      </c>
      <c r="DT380">
        <v>0.09971013319586679</v>
      </c>
      <c r="DU380">
        <v>0</v>
      </c>
      <c r="DV380">
        <v>1</v>
      </c>
      <c r="DW380">
        <v>2</v>
      </c>
      <c r="DX380" t="s">
        <v>412</v>
      </c>
      <c r="DY380">
        <v>2.98108</v>
      </c>
      <c r="DZ380">
        <v>2.72814</v>
      </c>
      <c r="EA380">
        <v>0.176477</v>
      </c>
      <c r="EB380">
        <v>0.183526</v>
      </c>
      <c r="EC380">
        <v>0.08933290000000001</v>
      </c>
      <c r="ED380">
        <v>0.0760883</v>
      </c>
      <c r="EE380">
        <v>24766.6</v>
      </c>
      <c r="EF380">
        <v>24183.1</v>
      </c>
      <c r="EG380">
        <v>30597.5</v>
      </c>
      <c r="EH380">
        <v>29858.6</v>
      </c>
      <c r="EI380">
        <v>38447.8</v>
      </c>
      <c r="EJ380">
        <v>36330.3</v>
      </c>
      <c r="EK380">
        <v>46790.8</v>
      </c>
      <c r="EL380">
        <v>44397.2</v>
      </c>
      <c r="EM380">
        <v>1.89135</v>
      </c>
      <c r="EN380">
        <v>1.8952</v>
      </c>
      <c r="EO380">
        <v>0.109129</v>
      </c>
      <c r="EP380">
        <v>0</v>
      </c>
      <c r="EQ380">
        <v>23.2238</v>
      </c>
      <c r="ER380">
        <v>999.9</v>
      </c>
      <c r="ES380">
        <v>35.2</v>
      </c>
      <c r="ET380">
        <v>29.8</v>
      </c>
      <c r="EU380">
        <v>16.2776</v>
      </c>
      <c r="EV380">
        <v>63.7155</v>
      </c>
      <c r="EW380">
        <v>23.9022</v>
      </c>
      <c r="EX380">
        <v>1</v>
      </c>
      <c r="EY380">
        <v>-0.131852</v>
      </c>
      <c r="EZ380">
        <v>1.898</v>
      </c>
      <c r="FA380">
        <v>20.2343</v>
      </c>
      <c r="FB380">
        <v>5.23107</v>
      </c>
      <c r="FC380">
        <v>11.968</v>
      </c>
      <c r="FD380">
        <v>4.9703</v>
      </c>
      <c r="FE380">
        <v>3.28965</v>
      </c>
      <c r="FF380">
        <v>9999</v>
      </c>
      <c r="FG380">
        <v>9999</v>
      </c>
      <c r="FH380">
        <v>9999</v>
      </c>
      <c r="FI380">
        <v>377.9</v>
      </c>
      <c r="FJ380">
        <v>4.97272</v>
      </c>
      <c r="FK380">
        <v>1.87682</v>
      </c>
      <c r="FL380">
        <v>1.87488</v>
      </c>
      <c r="FM380">
        <v>1.87775</v>
      </c>
      <c r="FN380">
        <v>1.87453</v>
      </c>
      <c r="FO380">
        <v>1.87806</v>
      </c>
      <c r="FP380">
        <v>1.87516</v>
      </c>
      <c r="FQ380">
        <v>1.87631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4.84</v>
      </c>
      <c r="GF380">
        <v>0.1962</v>
      </c>
      <c r="GG380">
        <v>1.777354642861949</v>
      </c>
      <c r="GH380">
        <v>0.004141656873719072</v>
      </c>
      <c r="GI380">
        <v>-1.960372967482991E-06</v>
      </c>
      <c r="GJ380">
        <v>5.42736388890357E-10</v>
      </c>
      <c r="GK380">
        <v>-0.009777689371679627</v>
      </c>
      <c r="GL380">
        <v>0.002273355880072555</v>
      </c>
      <c r="GM380">
        <v>0.000541358641816816</v>
      </c>
      <c r="GN380">
        <v>-1.836191331155658E-06</v>
      </c>
      <c r="GO380">
        <v>-0</v>
      </c>
      <c r="GP380">
        <v>2096</v>
      </c>
      <c r="GQ380">
        <v>1</v>
      </c>
      <c r="GR380">
        <v>23</v>
      </c>
      <c r="GS380">
        <v>7262.7</v>
      </c>
      <c r="GT380">
        <v>7262.7</v>
      </c>
      <c r="GU380">
        <v>2.67334</v>
      </c>
      <c r="GV380">
        <v>2.5061</v>
      </c>
      <c r="GW380">
        <v>1.39893</v>
      </c>
      <c r="GX380">
        <v>2.33521</v>
      </c>
      <c r="GY380">
        <v>1.44897</v>
      </c>
      <c r="GZ380">
        <v>2.44019</v>
      </c>
      <c r="HA380">
        <v>34.5092</v>
      </c>
      <c r="HB380">
        <v>14.9638</v>
      </c>
      <c r="HC380">
        <v>18</v>
      </c>
      <c r="HD380">
        <v>490.019</v>
      </c>
      <c r="HE380">
        <v>463.635</v>
      </c>
      <c r="HF380">
        <v>20.8019</v>
      </c>
      <c r="HG380">
        <v>25.3022</v>
      </c>
      <c r="HH380">
        <v>30</v>
      </c>
      <c r="HI380">
        <v>25.1362</v>
      </c>
      <c r="HJ380">
        <v>25.2141</v>
      </c>
      <c r="HK380">
        <v>53.5693</v>
      </c>
      <c r="HL380">
        <v>9.710990000000001</v>
      </c>
      <c r="HM380">
        <v>26.3778</v>
      </c>
      <c r="HN380">
        <v>20.785</v>
      </c>
      <c r="HO380">
        <v>1269.4</v>
      </c>
      <c r="HP380">
        <v>14.5802</v>
      </c>
      <c r="HQ380">
        <v>101.132</v>
      </c>
      <c r="HR380">
        <v>102.094</v>
      </c>
    </row>
    <row r="381" spans="1:226">
      <c r="A381">
        <v>365</v>
      </c>
      <c r="B381">
        <v>1664296891</v>
      </c>
      <c r="C381">
        <v>3784</v>
      </c>
      <c r="D381" t="s">
        <v>1092</v>
      </c>
      <c r="E381" t="s">
        <v>1093</v>
      </c>
      <c r="F381">
        <v>5</v>
      </c>
      <c r="G381" t="s">
        <v>353</v>
      </c>
      <c r="H381" t="s">
        <v>941</v>
      </c>
      <c r="I381">
        <v>1664296883.214286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1278.672953069606</v>
      </c>
      <c r="AK381">
        <v>1229.469757575758</v>
      </c>
      <c r="AL381">
        <v>3.396417825974081</v>
      </c>
      <c r="AM381">
        <v>63.51029984429901</v>
      </c>
      <c r="AN381">
        <f>(AP381 - AO381 + BO381*1E3/(8.314*(BQ381+273.15)) * AR381/BN381 * AQ381) * BN381/(100*BB381) * 1000/(1000 - AP381)</f>
        <v>0</v>
      </c>
      <c r="AO381">
        <v>14.42778596432231</v>
      </c>
      <c r="AP381">
        <v>18.23222967032968</v>
      </c>
      <c r="AQ381">
        <v>4.062211287583236E-05</v>
      </c>
      <c r="AR381">
        <v>96.84908584561637</v>
      </c>
      <c r="AS381">
        <v>4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1664296883.214286</v>
      </c>
      <c r="BH381">
        <v>1182.614642857143</v>
      </c>
      <c r="BI381">
        <v>1243.872142857143</v>
      </c>
      <c r="BJ381">
        <v>18.21286428571429</v>
      </c>
      <c r="BK381">
        <v>14.33730714285714</v>
      </c>
      <c r="BL381">
        <v>1177.791785714286</v>
      </c>
      <c r="BM381">
        <v>18.01668214285714</v>
      </c>
      <c r="BN381">
        <v>500.0679285714285</v>
      </c>
      <c r="BO381">
        <v>91.08267500000002</v>
      </c>
      <c r="BP381">
        <v>0.09995974999999999</v>
      </c>
      <c r="BQ381">
        <v>24.44259285714285</v>
      </c>
      <c r="BR381">
        <v>25.01760357142857</v>
      </c>
      <c r="BS381">
        <v>999.9000000000002</v>
      </c>
      <c r="BT381">
        <v>0</v>
      </c>
      <c r="BU381">
        <v>0</v>
      </c>
      <c r="BV381">
        <v>9989.017142857145</v>
      </c>
      <c r="BW381">
        <v>0</v>
      </c>
      <c r="BX381">
        <v>8.455170714285712</v>
      </c>
      <c r="BY381">
        <v>-61.25653928571428</v>
      </c>
      <c r="BZ381">
        <v>1204.553928571429</v>
      </c>
      <c r="CA381">
        <v>1261.966785714286</v>
      </c>
      <c r="CB381">
        <v>3.875541785714286</v>
      </c>
      <c r="CC381">
        <v>1243.872142857143</v>
      </c>
      <c r="CD381">
        <v>14.33730714285714</v>
      </c>
      <c r="CE381">
        <v>1.658875714285714</v>
      </c>
      <c r="CF381">
        <v>1.305880714285715</v>
      </c>
      <c r="CG381">
        <v>14.51686071428571</v>
      </c>
      <c r="CH381">
        <v>10.866425</v>
      </c>
      <c r="CI381">
        <v>2000.004642857143</v>
      </c>
      <c r="CJ381">
        <v>0.9799987499999999</v>
      </c>
      <c r="CK381">
        <v>0.020000925</v>
      </c>
      <c r="CL381">
        <v>0</v>
      </c>
      <c r="CM381">
        <v>721.3093928571428</v>
      </c>
      <c r="CN381">
        <v>5.000560000000001</v>
      </c>
      <c r="CO381">
        <v>14394.43571428571</v>
      </c>
      <c r="CP381">
        <v>17294.92142857143</v>
      </c>
      <c r="CQ381">
        <v>37.58232142857143</v>
      </c>
      <c r="CR381">
        <v>38.09575</v>
      </c>
      <c r="CS381">
        <v>36.94832142857143</v>
      </c>
      <c r="CT381">
        <v>36.906</v>
      </c>
      <c r="CU381">
        <v>38.22071428571428</v>
      </c>
      <c r="CV381">
        <v>1955.104285714286</v>
      </c>
      <c r="CW381">
        <v>39.90035714285715</v>
      </c>
      <c r="CX381">
        <v>0</v>
      </c>
      <c r="CY381">
        <v>1664296907.1</v>
      </c>
      <c r="CZ381">
        <v>0</v>
      </c>
      <c r="DA381">
        <v>0</v>
      </c>
      <c r="DB381" t="s">
        <v>356</v>
      </c>
      <c r="DC381">
        <v>1663861122</v>
      </c>
      <c r="DD381">
        <v>1663861125</v>
      </c>
      <c r="DE381">
        <v>0</v>
      </c>
      <c r="DF381">
        <v>-0.287</v>
      </c>
      <c r="DG381">
        <v>-0.004</v>
      </c>
      <c r="DH381">
        <v>3.172</v>
      </c>
      <c r="DI381">
        <v>0.178</v>
      </c>
      <c r="DJ381">
        <v>400</v>
      </c>
      <c r="DK381">
        <v>17</v>
      </c>
      <c r="DL381">
        <v>0.18</v>
      </c>
      <c r="DM381">
        <v>0.07000000000000001</v>
      </c>
      <c r="DN381">
        <v>-61.2974219512195</v>
      </c>
      <c r="DO381">
        <v>0.9161790940767883</v>
      </c>
      <c r="DP381">
        <v>0.1117617621074558</v>
      </c>
      <c r="DQ381">
        <v>0</v>
      </c>
      <c r="DR381">
        <v>3.929422926829268</v>
      </c>
      <c r="DS381">
        <v>-1.076533379790926</v>
      </c>
      <c r="DT381">
        <v>0.1067044685612831</v>
      </c>
      <c r="DU381">
        <v>0</v>
      </c>
      <c r="DV381">
        <v>0</v>
      </c>
      <c r="DW381">
        <v>2</v>
      </c>
      <c r="DX381" t="s">
        <v>357</v>
      </c>
      <c r="DY381">
        <v>2.98107</v>
      </c>
      <c r="DZ381">
        <v>2.72821</v>
      </c>
      <c r="EA381">
        <v>0.178005</v>
      </c>
      <c r="EB381">
        <v>0.185027</v>
      </c>
      <c r="EC381">
        <v>0.0893977</v>
      </c>
      <c r="ED381">
        <v>0.0764349</v>
      </c>
      <c r="EE381">
        <v>24720.1</v>
      </c>
      <c r="EF381">
        <v>24138.7</v>
      </c>
      <c r="EG381">
        <v>30596.9</v>
      </c>
      <c r="EH381">
        <v>29858.6</v>
      </c>
      <c r="EI381">
        <v>38444.5</v>
      </c>
      <c r="EJ381">
        <v>36316.6</v>
      </c>
      <c r="EK381">
        <v>46790.1</v>
      </c>
      <c r="EL381">
        <v>44397.2</v>
      </c>
      <c r="EM381">
        <v>1.89102</v>
      </c>
      <c r="EN381">
        <v>1.8954</v>
      </c>
      <c r="EO381">
        <v>0.109464</v>
      </c>
      <c r="EP381">
        <v>0</v>
      </c>
      <c r="EQ381">
        <v>23.2123</v>
      </c>
      <c r="ER381">
        <v>999.9</v>
      </c>
      <c r="ES381">
        <v>35.2</v>
      </c>
      <c r="ET381">
        <v>29.8</v>
      </c>
      <c r="EU381">
        <v>16.2771</v>
      </c>
      <c r="EV381">
        <v>63.8155</v>
      </c>
      <c r="EW381">
        <v>24.0665</v>
      </c>
      <c r="EX381">
        <v>1</v>
      </c>
      <c r="EY381">
        <v>-0.131524</v>
      </c>
      <c r="EZ381">
        <v>1.89525</v>
      </c>
      <c r="FA381">
        <v>20.2344</v>
      </c>
      <c r="FB381">
        <v>5.23077</v>
      </c>
      <c r="FC381">
        <v>11.968</v>
      </c>
      <c r="FD381">
        <v>4.9704</v>
      </c>
      <c r="FE381">
        <v>3.28965</v>
      </c>
      <c r="FF381">
        <v>9999</v>
      </c>
      <c r="FG381">
        <v>9999</v>
      </c>
      <c r="FH381">
        <v>9999</v>
      </c>
      <c r="FI381">
        <v>377.9</v>
      </c>
      <c r="FJ381">
        <v>4.97272</v>
      </c>
      <c r="FK381">
        <v>1.87681</v>
      </c>
      <c r="FL381">
        <v>1.87487</v>
      </c>
      <c r="FM381">
        <v>1.87774</v>
      </c>
      <c r="FN381">
        <v>1.8745</v>
      </c>
      <c r="FO381">
        <v>1.87806</v>
      </c>
      <c r="FP381">
        <v>1.87516</v>
      </c>
      <c r="FQ381">
        <v>1.87628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4.87</v>
      </c>
      <c r="GF381">
        <v>0.1965</v>
      </c>
      <c r="GG381">
        <v>1.777354642861949</v>
      </c>
      <c r="GH381">
        <v>0.004141656873719072</v>
      </c>
      <c r="GI381">
        <v>-1.960372967482991E-06</v>
      </c>
      <c r="GJ381">
        <v>5.42736388890357E-10</v>
      </c>
      <c r="GK381">
        <v>-0.009777689371679627</v>
      </c>
      <c r="GL381">
        <v>0.002273355880072555</v>
      </c>
      <c r="GM381">
        <v>0.000541358641816816</v>
      </c>
      <c r="GN381">
        <v>-1.836191331155658E-06</v>
      </c>
      <c r="GO381">
        <v>-0</v>
      </c>
      <c r="GP381">
        <v>2096</v>
      </c>
      <c r="GQ381">
        <v>1</v>
      </c>
      <c r="GR381">
        <v>23</v>
      </c>
      <c r="GS381">
        <v>7262.8</v>
      </c>
      <c r="GT381">
        <v>7262.8</v>
      </c>
      <c r="GU381">
        <v>2.70386</v>
      </c>
      <c r="GV381">
        <v>2.50488</v>
      </c>
      <c r="GW381">
        <v>1.39893</v>
      </c>
      <c r="GX381">
        <v>2.33521</v>
      </c>
      <c r="GY381">
        <v>1.44897</v>
      </c>
      <c r="GZ381">
        <v>2.41577</v>
      </c>
      <c r="HA381">
        <v>34.5092</v>
      </c>
      <c r="HB381">
        <v>14.9638</v>
      </c>
      <c r="HC381">
        <v>18</v>
      </c>
      <c r="HD381">
        <v>489.843</v>
      </c>
      <c r="HE381">
        <v>463.762</v>
      </c>
      <c r="HF381">
        <v>20.7804</v>
      </c>
      <c r="HG381">
        <v>25.3022</v>
      </c>
      <c r="HH381">
        <v>30.0002</v>
      </c>
      <c r="HI381">
        <v>25.1362</v>
      </c>
      <c r="HJ381">
        <v>25.2141</v>
      </c>
      <c r="HK381">
        <v>54.1734</v>
      </c>
      <c r="HL381">
        <v>9.089549999999999</v>
      </c>
      <c r="HM381">
        <v>26.7799</v>
      </c>
      <c r="HN381">
        <v>20.7759</v>
      </c>
      <c r="HO381">
        <v>1289.43</v>
      </c>
      <c r="HP381">
        <v>14.6565</v>
      </c>
      <c r="HQ381">
        <v>101.131</v>
      </c>
      <c r="HR381">
        <v>102.094</v>
      </c>
    </row>
    <row r="382" spans="1:226">
      <c r="A382">
        <v>366</v>
      </c>
      <c r="B382">
        <v>1664296896</v>
      </c>
      <c r="C382">
        <v>3789</v>
      </c>
      <c r="D382" t="s">
        <v>1094</v>
      </c>
      <c r="E382" t="s">
        <v>1095</v>
      </c>
      <c r="F382">
        <v>5</v>
      </c>
      <c r="G382" t="s">
        <v>353</v>
      </c>
      <c r="H382" t="s">
        <v>941</v>
      </c>
      <c r="I382">
        <v>1664296888.5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1295.76207282627</v>
      </c>
      <c r="AK382">
        <v>1246.538303030303</v>
      </c>
      <c r="AL382">
        <v>3.412708663290529</v>
      </c>
      <c r="AM382">
        <v>63.51029984429901</v>
      </c>
      <c r="AN382">
        <f>(AP382 - AO382 + BO382*1E3/(8.314*(BQ382+273.15)) * AR382/BN382 * AQ382) * BN382/(100*BB382) * 1000/(1000 - AP382)</f>
        <v>0</v>
      </c>
      <c r="AO382">
        <v>14.51460732905574</v>
      </c>
      <c r="AP382">
        <v>18.2455120879121</v>
      </c>
      <c r="AQ382">
        <v>1.751899628489312E-05</v>
      </c>
      <c r="AR382">
        <v>96.84908584561637</v>
      </c>
      <c r="AS382">
        <v>4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1664296888.5</v>
      </c>
      <c r="BH382">
        <v>1200.354814814815</v>
      </c>
      <c r="BI382">
        <v>1261.551481481481</v>
      </c>
      <c r="BJ382">
        <v>18.22338518518518</v>
      </c>
      <c r="BK382">
        <v>14.44631111111111</v>
      </c>
      <c r="BL382">
        <v>1195.5</v>
      </c>
      <c r="BM382">
        <v>18.02700740740741</v>
      </c>
      <c r="BN382">
        <v>500.0559259259259</v>
      </c>
      <c r="BO382">
        <v>91.08345185185183</v>
      </c>
      <c r="BP382">
        <v>0.09991237037037036</v>
      </c>
      <c r="BQ382">
        <v>24.42164074074073</v>
      </c>
      <c r="BR382">
        <v>25.017</v>
      </c>
      <c r="BS382">
        <v>999.9000000000001</v>
      </c>
      <c r="BT382">
        <v>0</v>
      </c>
      <c r="BU382">
        <v>0</v>
      </c>
      <c r="BV382">
        <v>9993.240370370369</v>
      </c>
      <c r="BW382">
        <v>0</v>
      </c>
      <c r="BX382">
        <v>8.461551481481482</v>
      </c>
      <c r="BY382">
        <v>-61.19671851851852</v>
      </c>
      <c r="BZ382">
        <v>1222.636666666667</v>
      </c>
      <c r="CA382">
        <v>1280.044814814815</v>
      </c>
      <c r="CB382">
        <v>3.777068518518518</v>
      </c>
      <c r="CC382">
        <v>1261.551481481481</v>
      </c>
      <c r="CD382">
        <v>14.44631111111111</v>
      </c>
      <c r="CE382">
        <v>1.659848888888889</v>
      </c>
      <c r="CF382">
        <v>1.31582</v>
      </c>
      <c r="CG382">
        <v>14.52594444444444</v>
      </c>
      <c r="CH382">
        <v>10.98054444444444</v>
      </c>
      <c r="CI382">
        <v>1999.988148148148</v>
      </c>
      <c r="CJ382">
        <v>0.9799988888888889</v>
      </c>
      <c r="CK382">
        <v>0.02000078148148148</v>
      </c>
      <c r="CL382">
        <v>0</v>
      </c>
      <c r="CM382">
        <v>720.8931111111109</v>
      </c>
      <c r="CN382">
        <v>5.000560000000001</v>
      </c>
      <c r="CO382">
        <v>14385.66666666667</v>
      </c>
      <c r="CP382">
        <v>17294.77037037037</v>
      </c>
      <c r="CQ382">
        <v>37.62933333333334</v>
      </c>
      <c r="CR382">
        <v>38.11333333333333</v>
      </c>
      <c r="CS382">
        <v>36.95577777777778</v>
      </c>
      <c r="CT382">
        <v>36.90025925925926</v>
      </c>
      <c r="CU382">
        <v>38.2127037037037</v>
      </c>
      <c r="CV382">
        <v>1955.088148148148</v>
      </c>
      <c r="CW382">
        <v>39.9</v>
      </c>
      <c r="CX382">
        <v>0</v>
      </c>
      <c r="CY382">
        <v>1664296911.9</v>
      </c>
      <c r="CZ382">
        <v>0</v>
      </c>
      <c r="DA382">
        <v>0</v>
      </c>
      <c r="DB382" t="s">
        <v>356</v>
      </c>
      <c r="DC382">
        <v>1663861122</v>
      </c>
      <c r="DD382">
        <v>1663861125</v>
      </c>
      <c r="DE382">
        <v>0</v>
      </c>
      <c r="DF382">
        <v>-0.287</v>
      </c>
      <c r="DG382">
        <v>-0.004</v>
      </c>
      <c r="DH382">
        <v>3.172</v>
      </c>
      <c r="DI382">
        <v>0.178</v>
      </c>
      <c r="DJ382">
        <v>400</v>
      </c>
      <c r="DK382">
        <v>17</v>
      </c>
      <c r="DL382">
        <v>0.18</v>
      </c>
      <c r="DM382">
        <v>0.07000000000000001</v>
      </c>
      <c r="DN382">
        <v>-61.2380731707317</v>
      </c>
      <c r="DO382">
        <v>0.608107317073215</v>
      </c>
      <c r="DP382">
        <v>0.08104931357766038</v>
      </c>
      <c r="DQ382">
        <v>0</v>
      </c>
      <c r="DR382">
        <v>3.843284634146342</v>
      </c>
      <c r="DS382">
        <v>-1.120609756097564</v>
      </c>
      <c r="DT382">
        <v>0.110770746206343</v>
      </c>
      <c r="DU382">
        <v>0</v>
      </c>
      <c r="DV382">
        <v>0</v>
      </c>
      <c r="DW382">
        <v>2</v>
      </c>
      <c r="DX382" t="s">
        <v>357</v>
      </c>
      <c r="DY382">
        <v>2.98095</v>
      </c>
      <c r="DZ382">
        <v>2.72841</v>
      </c>
      <c r="EA382">
        <v>0.179524</v>
      </c>
      <c r="EB382">
        <v>0.186513</v>
      </c>
      <c r="EC382">
        <v>0.08945359999999999</v>
      </c>
      <c r="ED382">
        <v>0.0768055</v>
      </c>
      <c r="EE382">
        <v>24674.7</v>
      </c>
      <c r="EF382">
        <v>24094.4</v>
      </c>
      <c r="EG382">
        <v>30597.1</v>
      </c>
      <c r="EH382">
        <v>29858.2</v>
      </c>
      <c r="EI382">
        <v>38442.7</v>
      </c>
      <c r="EJ382">
        <v>36301.5</v>
      </c>
      <c r="EK382">
        <v>46790.6</v>
      </c>
      <c r="EL382">
        <v>44396.7</v>
      </c>
      <c r="EM382">
        <v>1.89093</v>
      </c>
      <c r="EN382">
        <v>1.89555</v>
      </c>
      <c r="EO382">
        <v>0.110582</v>
      </c>
      <c r="EP382">
        <v>0</v>
      </c>
      <c r="EQ382">
        <v>23.2011</v>
      </c>
      <c r="ER382">
        <v>999.9</v>
      </c>
      <c r="ES382">
        <v>35.3</v>
      </c>
      <c r="ET382">
        <v>29.8</v>
      </c>
      <c r="EU382">
        <v>16.3217</v>
      </c>
      <c r="EV382">
        <v>63.7055</v>
      </c>
      <c r="EW382">
        <v>24.0184</v>
      </c>
      <c r="EX382">
        <v>1</v>
      </c>
      <c r="EY382">
        <v>-0.132073</v>
      </c>
      <c r="EZ382">
        <v>1.84896</v>
      </c>
      <c r="FA382">
        <v>20.2349</v>
      </c>
      <c r="FB382">
        <v>5.23167</v>
      </c>
      <c r="FC382">
        <v>11.968</v>
      </c>
      <c r="FD382">
        <v>4.97025</v>
      </c>
      <c r="FE382">
        <v>3.28965</v>
      </c>
      <c r="FF382">
        <v>9999</v>
      </c>
      <c r="FG382">
        <v>9999</v>
      </c>
      <c r="FH382">
        <v>9999</v>
      </c>
      <c r="FI382">
        <v>377.9</v>
      </c>
      <c r="FJ382">
        <v>4.97271</v>
      </c>
      <c r="FK382">
        <v>1.87683</v>
      </c>
      <c r="FL382">
        <v>1.8749</v>
      </c>
      <c r="FM382">
        <v>1.87775</v>
      </c>
      <c r="FN382">
        <v>1.87454</v>
      </c>
      <c r="FO382">
        <v>1.8781</v>
      </c>
      <c r="FP382">
        <v>1.87517</v>
      </c>
      <c r="FQ382">
        <v>1.87629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4.9</v>
      </c>
      <c r="GF382">
        <v>0.1969</v>
      </c>
      <c r="GG382">
        <v>1.777354642861949</v>
      </c>
      <c r="GH382">
        <v>0.004141656873719072</v>
      </c>
      <c r="GI382">
        <v>-1.960372967482991E-06</v>
      </c>
      <c r="GJ382">
        <v>5.42736388890357E-10</v>
      </c>
      <c r="GK382">
        <v>-0.009777689371679627</v>
      </c>
      <c r="GL382">
        <v>0.002273355880072555</v>
      </c>
      <c r="GM382">
        <v>0.000541358641816816</v>
      </c>
      <c r="GN382">
        <v>-1.836191331155658E-06</v>
      </c>
      <c r="GO382">
        <v>-0</v>
      </c>
      <c r="GP382">
        <v>2096</v>
      </c>
      <c r="GQ382">
        <v>1</v>
      </c>
      <c r="GR382">
        <v>23</v>
      </c>
      <c r="GS382">
        <v>7262.9</v>
      </c>
      <c r="GT382">
        <v>7262.9</v>
      </c>
      <c r="GU382">
        <v>2.73071</v>
      </c>
      <c r="GV382">
        <v>2.50488</v>
      </c>
      <c r="GW382">
        <v>1.39893</v>
      </c>
      <c r="GX382">
        <v>2.33643</v>
      </c>
      <c r="GY382">
        <v>1.44897</v>
      </c>
      <c r="GZ382">
        <v>2.40845</v>
      </c>
      <c r="HA382">
        <v>34.5092</v>
      </c>
      <c r="HB382">
        <v>14.9551</v>
      </c>
      <c r="HC382">
        <v>18</v>
      </c>
      <c r="HD382">
        <v>489.789</v>
      </c>
      <c r="HE382">
        <v>463.857</v>
      </c>
      <c r="HF382">
        <v>20.7679</v>
      </c>
      <c r="HG382">
        <v>25.3022</v>
      </c>
      <c r="HH382">
        <v>29.9999</v>
      </c>
      <c r="HI382">
        <v>25.1362</v>
      </c>
      <c r="HJ382">
        <v>25.2141</v>
      </c>
      <c r="HK382">
        <v>54.6979</v>
      </c>
      <c r="HL382">
        <v>8.783329999999999</v>
      </c>
      <c r="HM382">
        <v>27.1559</v>
      </c>
      <c r="HN382">
        <v>20.7576</v>
      </c>
      <c r="HO382">
        <v>1302.79</v>
      </c>
      <c r="HP382">
        <v>14.7253</v>
      </c>
      <c r="HQ382">
        <v>101.132</v>
      </c>
      <c r="HR382">
        <v>102.093</v>
      </c>
    </row>
    <row r="383" spans="1:226">
      <c r="A383">
        <v>367</v>
      </c>
      <c r="B383">
        <v>1664296901</v>
      </c>
      <c r="C383">
        <v>3794</v>
      </c>
      <c r="D383" t="s">
        <v>1096</v>
      </c>
      <c r="E383" t="s">
        <v>1097</v>
      </c>
      <c r="F383">
        <v>5</v>
      </c>
      <c r="G383" t="s">
        <v>353</v>
      </c>
      <c r="H383" t="s">
        <v>941</v>
      </c>
      <c r="I383">
        <v>1664296893.214286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1312.860254123033</v>
      </c>
      <c r="AK383">
        <v>1263.734969696969</v>
      </c>
      <c r="AL383">
        <v>3.440932106251417</v>
      </c>
      <c r="AM383">
        <v>63.51029984429901</v>
      </c>
      <c r="AN383">
        <f>(AP383 - AO383 + BO383*1E3/(8.314*(BQ383+273.15)) * AR383/BN383 * AQ383) * BN383/(100*BB383) * 1000/(1000 - AP383)</f>
        <v>0</v>
      </c>
      <c r="AO383">
        <v>14.60109937503404</v>
      </c>
      <c r="AP383">
        <v>18.25683626373628</v>
      </c>
      <c r="AQ383">
        <v>5.796463472795561E-05</v>
      </c>
      <c r="AR383">
        <v>96.84908584561637</v>
      </c>
      <c r="AS383">
        <v>4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1664296893.214286</v>
      </c>
      <c r="BH383">
        <v>1216.182142857143</v>
      </c>
      <c r="BI383">
        <v>1277.333571428572</v>
      </c>
      <c r="BJ383">
        <v>18.23742857142857</v>
      </c>
      <c r="BK383">
        <v>14.53593214285714</v>
      </c>
      <c r="BL383">
        <v>1211.298928571429</v>
      </c>
      <c r="BM383">
        <v>18.04077142857143</v>
      </c>
      <c r="BN383">
        <v>500.0643928571429</v>
      </c>
      <c r="BO383">
        <v>91.08292857142855</v>
      </c>
      <c r="BP383">
        <v>0.09999711428571426</v>
      </c>
      <c r="BQ383">
        <v>24.40242499999999</v>
      </c>
      <c r="BR383">
        <v>25.01457142857143</v>
      </c>
      <c r="BS383">
        <v>999.9000000000002</v>
      </c>
      <c r="BT383">
        <v>0</v>
      </c>
      <c r="BU383">
        <v>0</v>
      </c>
      <c r="BV383">
        <v>9993.079285714284</v>
      </c>
      <c r="BW383">
        <v>0</v>
      </c>
      <c r="BX383">
        <v>8.463592857142856</v>
      </c>
      <c r="BY383">
        <v>-61.151475</v>
      </c>
      <c r="BZ383">
        <v>1238.775</v>
      </c>
      <c r="CA383">
        <v>1296.176071428571</v>
      </c>
      <c r="CB383">
        <v>3.701490714285714</v>
      </c>
      <c r="CC383">
        <v>1277.333571428572</v>
      </c>
      <c r="CD383">
        <v>14.53593214285714</v>
      </c>
      <c r="CE383">
        <v>1.661118571428572</v>
      </c>
      <c r="CF383">
        <v>1.323975714285714</v>
      </c>
      <c r="CG383">
        <v>14.53777142857143</v>
      </c>
      <c r="CH383">
        <v>11.07363214285714</v>
      </c>
      <c r="CI383">
        <v>1999.993214285714</v>
      </c>
      <c r="CJ383">
        <v>0.9799988571428571</v>
      </c>
      <c r="CK383">
        <v>0.02000081428571429</v>
      </c>
      <c r="CL383">
        <v>0</v>
      </c>
      <c r="CM383">
        <v>720.4934285714284</v>
      </c>
      <c r="CN383">
        <v>5.000560000000001</v>
      </c>
      <c r="CO383">
        <v>14377.87857142857</v>
      </c>
      <c r="CP383">
        <v>17294.81428571429</v>
      </c>
      <c r="CQ383">
        <v>37.58007142857143</v>
      </c>
      <c r="CR383">
        <v>38.11375</v>
      </c>
      <c r="CS383">
        <v>36.96182142857143</v>
      </c>
      <c r="CT383">
        <v>36.90157142857142</v>
      </c>
      <c r="CU383">
        <v>38.2095</v>
      </c>
      <c r="CV383">
        <v>1955.0925</v>
      </c>
      <c r="CW383">
        <v>39.90071428571429</v>
      </c>
      <c r="CX383">
        <v>0</v>
      </c>
      <c r="CY383">
        <v>1664296917.3</v>
      </c>
      <c r="CZ383">
        <v>0</v>
      </c>
      <c r="DA383">
        <v>0</v>
      </c>
      <c r="DB383" t="s">
        <v>356</v>
      </c>
      <c r="DC383">
        <v>1663861122</v>
      </c>
      <c r="DD383">
        <v>1663861125</v>
      </c>
      <c r="DE383">
        <v>0</v>
      </c>
      <c r="DF383">
        <v>-0.287</v>
      </c>
      <c r="DG383">
        <v>-0.004</v>
      </c>
      <c r="DH383">
        <v>3.172</v>
      </c>
      <c r="DI383">
        <v>0.178</v>
      </c>
      <c r="DJ383">
        <v>400</v>
      </c>
      <c r="DK383">
        <v>17</v>
      </c>
      <c r="DL383">
        <v>0.18</v>
      </c>
      <c r="DM383">
        <v>0.07000000000000001</v>
      </c>
      <c r="DN383">
        <v>-61.18203249999999</v>
      </c>
      <c r="DO383">
        <v>0.5035553470919585</v>
      </c>
      <c r="DP383">
        <v>0.06501728765297762</v>
      </c>
      <c r="DQ383">
        <v>0</v>
      </c>
      <c r="DR383">
        <v>3.7441475</v>
      </c>
      <c r="DS383">
        <v>-0.9671083677298488</v>
      </c>
      <c r="DT383">
        <v>0.09360049120464062</v>
      </c>
      <c r="DU383">
        <v>0</v>
      </c>
      <c r="DV383">
        <v>0</v>
      </c>
      <c r="DW383">
        <v>2</v>
      </c>
      <c r="DX383" t="s">
        <v>357</v>
      </c>
      <c r="DY383">
        <v>2.98089</v>
      </c>
      <c r="DZ383">
        <v>2.72854</v>
      </c>
      <c r="EA383">
        <v>0.181038</v>
      </c>
      <c r="EB383">
        <v>0.187982</v>
      </c>
      <c r="EC383">
        <v>0.0894875</v>
      </c>
      <c r="ED383">
        <v>0.0770931</v>
      </c>
      <c r="EE383">
        <v>24629.2</v>
      </c>
      <c r="EF383">
        <v>24050.7</v>
      </c>
      <c r="EG383">
        <v>30597.1</v>
      </c>
      <c r="EH383">
        <v>29857.9</v>
      </c>
      <c r="EI383">
        <v>38441.3</v>
      </c>
      <c r="EJ383">
        <v>36289.8</v>
      </c>
      <c r="EK383">
        <v>46790.6</v>
      </c>
      <c r="EL383">
        <v>44396.3</v>
      </c>
      <c r="EM383">
        <v>1.89083</v>
      </c>
      <c r="EN383">
        <v>1.89608</v>
      </c>
      <c r="EO383">
        <v>0.110798</v>
      </c>
      <c r="EP383">
        <v>0</v>
      </c>
      <c r="EQ383">
        <v>23.1898</v>
      </c>
      <c r="ER383">
        <v>999.9</v>
      </c>
      <c r="ES383">
        <v>35.3</v>
      </c>
      <c r="ET383">
        <v>29.8</v>
      </c>
      <c r="EU383">
        <v>16.3221</v>
      </c>
      <c r="EV383">
        <v>63.5655</v>
      </c>
      <c r="EW383">
        <v>24.1226</v>
      </c>
      <c r="EX383">
        <v>1</v>
      </c>
      <c r="EY383">
        <v>-0.131806</v>
      </c>
      <c r="EZ383">
        <v>1.86278</v>
      </c>
      <c r="FA383">
        <v>20.235</v>
      </c>
      <c r="FB383">
        <v>5.23152</v>
      </c>
      <c r="FC383">
        <v>11.968</v>
      </c>
      <c r="FD383">
        <v>4.97045</v>
      </c>
      <c r="FE383">
        <v>3.28965</v>
      </c>
      <c r="FF383">
        <v>9999</v>
      </c>
      <c r="FG383">
        <v>9999</v>
      </c>
      <c r="FH383">
        <v>9999</v>
      </c>
      <c r="FI383">
        <v>377.9</v>
      </c>
      <c r="FJ383">
        <v>4.9727</v>
      </c>
      <c r="FK383">
        <v>1.87683</v>
      </c>
      <c r="FL383">
        <v>1.8749</v>
      </c>
      <c r="FM383">
        <v>1.87775</v>
      </c>
      <c r="FN383">
        <v>1.87453</v>
      </c>
      <c r="FO383">
        <v>1.8781</v>
      </c>
      <c r="FP383">
        <v>1.87517</v>
      </c>
      <c r="FQ383">
        <v>1.87626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4.93</v>
      </c>
      <c r="GF383">
        <v>0.1971</v>
      </c>
      <c r="GG383">
        <v>1.777354642861949</v>
      </c>
      <c r="GH383">
        <v>0.004141656873719072</v>
      </c>
      <c r="GI383">
        <v>-1.960372967482991E-06</v>
      </c>
      <c r="GJ383">
        <v>5.42736388890357E-10</v>
      </c>
      <c r="GK383">
        <v>-0.009777689371679627</v>
      </c>
      <c r="GL383">
        <v>0.002273355880072555</v>
      </c>
      <c r="GM383">
        <v>0.000541358641816816</v>
      </c>
      <c r="GN383">
        <v>-1.836191331155658E-06</v>
      </c>
      <c r="GO383">
        <v>-0</v>
      </c>
      <c r="GP383">
        <v>2096</v>
      </c>
      <c r="GQ383">
        <v>1</v>
      </c>
      <c r="GR383">
        <v>23</v>
      </c>
      <c r="GS383">
        <v>7263</v>
      </c>
      <c r="GT383">
        <v>7262.9</v>
      </c>
      <c r="GU383">
        <v>2.76001</v>
      </c>
      <c r="GV383">
        <v>2.50977</v>
      </c>
      <c r="GW383">
        <v>1.39893</v>
      </c>
      <c r="GX383">
        <v>2.33643</v>
      </c>
      <c r="GY383">
        <v>1.44897</v>
      </c>
      <c r="GZ383">
        <v>2.40845</v>
      </c>
      <c r="HA383">
        <v>34.4864</v>
      </c>
      <c r="HB383">
        <v>14.9638</v>
      </c>
      <c r="HC383">
        <v>18</v>
      </c>
      <c r="HD383">
        <v>489.734</v>
      </c>
      <c r="HE383">
        <v>464.19</v>
      </c>
      <c r="HF383">
        <v>20.7548</v>
      </c>
      <c r="HG383">
        <v>25.3022</v>
      </c>
      <c r="HH383">
        <v>30.0002</v>
      </c>
      <c r="HI383">
        <v>25.1362</v>
      </c>
      <c r="HJ383">
        <v>25.2141</v>
      </c>
      <c r="HK383">
        <v>55.3051</v>
      </c>
      <c r="HL383">
        <v>8.477499999999999</v>
      </c>
      <c r="HM383">
        <v>27.1559</v>
      </c>
      <c r="HN383">
        <v>20.7421</v>
      </c>
      <c r="HO383">
        <v>1322.83</v>
      </c>
      <c r="HP383">
        <v>14.7989</v>
      </c>
      <c r="HQ383">
        <v>101.132</v>
      </c>
      <c r="HR383">
        <v>102.092</v>
      </c>
    </row>
    <row r="384" spans="1:226">
      <c r="A384">
        <v>368</v>
      </c>
      <c r="B384">
        <v>1664296906</v>
      </c>
      <c r="C384">
        <v>3799</v>
      </c>
      <c r="D384" t="s">
        <v>1098</v>
      </c>
      <c r="E384" t="s">
        <v>1099</v>
      </c>
      <c r="F384">
        <v>5</v>
      </c>
      <c r="G384" t="s">
        <v>353</v>
      </c>
      <c r="H384" t="s">
        <v>941</v>
      </c>
      <c r="I384">
        <v>1664296898.5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1329.970246369631</v>
      </c>
      <c r="AK384">
        <v>1280.866666666666</v>
      </c>
      <c r="AL384">
        <v>3.427366864046464</v>
      </c>
      <c r="AM384">
        <v>63.51029984429901</v>
      </c>
      <c r="AN384">
        <f>(AP384 - AO384 + BO384*1E3/(8.314*(BQ384+273.15)) * AR384/BN384 * AQ384) * BN384/(100*BB384) * 1000/(1000 - AP384)</f>
        <v>0</v>
      </c>
      <c r="AO384">
        <v>14.67572591701711</v>
      </c>
      <c r="AP384">
        <v>18.26223186813188</v>
      </c>
      <c r="AQ384">
        <v>3.039158147010972E-05</v>
      </c>
      <c r="AR384">
        <v>96.84908584561637</v>
      </c>
      <c r="AS384">
        <v>4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1664296898.5</v>
      </c>
      <c r="BH384">
        <v>1233.924444444444</v>
      </c>
      <c r="BI384">
        <v>1295.042592592593</v>
      </c>
      <c r="BJ384">
        <v>18.25102962962963</v>
      </c>
      <c r="BK384">
        <v>14.62065925925926</v>
      </c>
      <c r="BL384">
        <v>1229.009259259259</v>
      </c>
      <c r="BM384">
        <v>18.05411111111111</v>
      </c>
      <c r="BN384">
        <v>500.0670740740741</v>
      </c>
      <c r="BO384">
        <v>91.08293333333334</v>
      </c>
      <c r="BP384">
        <v>0.09999027037037037</v>
      </c>
      <c r="BQ384">
        <v>24.38148518518518</v>
      </c>
      <c r="BR384">
        <v>25.01332962962963</v>
      </c>
      <c r="BS384">
        <v>999.9000000000001</v>
      </c>
      <c r="BT384">
        <v>0</v>
      </c>
      <c r="BU384">
        <v>0</v>
      </c>
      <c r="BV384">
        <v>10000.9237037037</v>
      </c>
      <c r="BW384">
        <v>0</v>
      </c>
      <c r="BX384">
        <v>8.462113333333333</v>
      </c>
      <c r="BY384">
        <v>-61.11827037037038</v>
      </c>
      <c r="BZ384">
        <v>1256.864074074074</v>
      </c>
      <c r="CA384">
        <v>1314.258888888889</v>
      </c>
      <c r="CB384">
        <v>3.630361851851852</v>
      </c>
      <c r="CC384">
        <v>1295.042592592593</v>
      </c>
      <c r="CD384">
        <v>14.62065925925926</v>
      </c>
      <c r="CE384">
        <v>1.662357037037037</v>
      </c>
      <c r="CF384">
        <v>1.331693703703704</v>
      </c>
      <c r="CG384">
        <v>14.54931111111111</v>
      </c>
      <c r="CH384">
        <v>11.16127777777778</v>
      </c>
      <c r="CI384">
        <v>1999.977407407408</v>
      </c>
      <c r="CJ384">
        <v>0.9799987777777778</v>
      </c>
      <c r="CK384">
        <v>0.02000089629629629</v>
      </c>
      <c r="CL384">
        <v>0</v>
      </c>
      <c r="CM384">
        <v>719.9995555555556</v>
      </c>
      <c r="CN384">
        <v>5.000560000000001</v>
      </c>
      <c r="CO384">
        <v>14369.00740740741</v>
      </c>
      <c r="CP384">
        <v>17294.67407407408</v>
      </c>
      <c r="CQ384">
        <v>37.61548148148148</v>
      </c>
      <c r="CR384">
        <v>38.11566666666667</v>
      </c>
      <c r="CS384">
        <v>36.95111111111111</v>
      </c>
      <c r="CT384">
        <v>36.90025925925926</v>
      </c>
      <c r="CU384">
        <v>38.215</v>
      </c>
      <c r="CV384">
        <v>1955.076666666667</v>
      </c>
      <c r="CW384">
        <v>39.90074074074074</v>
      </c>
      <c r="CX384">
        <v>0</v>
      </c>
      <c r="CY384">
        <v>1664296922.1</v>
      </c>
      <c r="CZ384">
        <v>0</v>
      </c>
      <c r="DA384">
        <v>0</v>
      </c>
      <c r="DB384" t="s">
        <v>356</v>
      </c>
      <c r="DC384">
        <v>1663861122</v>
      </c>
      <c r="DD384">
        <v>1663861125</v>
      </c>
      <c r="DE384">
        <v>0</v>
      </c>
      <c r="DF384">
        <v>-0.287</v>
      </c>
      <c r="DG384">
        <v>-0.004</v>
      </c>
      <c r="DH384">
        <v>3.172</v>
      </c>
      <c r="DI384">
        <v>0.178</v>
      </c>
      <c r="DJ384">
        <v>400</v>
      </c>
      <c r="DK384">
        <v>17</v>
      </c>
      <c r="DL384">
        <v>0.18</v>
      </c>
      <c r="DM384">
        <v>0.07000000000000001</v>
      </c>
      <c r="DN384">
        <v>-61.13589756097561</v>
      </c>
      <c r="DO384">
        <v>0.4399965156794844</v>
      </c>
      <c r="DP384">
        <v>0.06360393640144095</v>
      </c>
      <c r="DQ384">
        <v>0</v>
      </c>
      <c r="DR384">
        <v>3.679695365853659</v>
      </c>
      <c r="DS384">
        <v>-0.8233501045296139</v>
      </c>
      <c r="DT384">
        <v>0.08158054326553787</v>
      </c>
      <c r="DU384">
        <v>0</v>
      </c>
      <c r="DV384">
        <v>0</v>
      </c>
      <c r="DW384">
        <v>2</v>
      </c>
      <c r="DX384" t="s">
        <v>357</v>
      </c>
      <c r="DY384">
        <v>2.98101</v>
      </c>
      <c r="DZ384">
        <v>2.72834</v>
      </c>
      <c r="EA384">
        <v>0.182537</v>
      </c>
      <c r="EB384">
        <v>0.189457</v>
      </c>
      <c r="EC384">
        <v>0.0894933</v>
      </c>
      <c r="ED384">
        <v>0.0773165</v>
      </c>
      <c r="EE384">
        <v>24583.9</v>
      </c>
      <c r="EF384">
        <v>24007.1</v>
      </c>
      <c r="EG384">
        <v>30596.9</v>
      </c>
      <c r="EH384">
        <v>29858</v>
      </c>
      <c r="EI384">
        <v>38440.9</v>
      </c>
      <c r="EJ384">
        <v>36281.1</v>
      </c>
      <c r="EK384">
        <v>46790.2</v>
      </c>
      <c r="EL384">
        <v>44396.4</v>
      </c>
      <c r="EM384">
        <v>1.89085</v>
      </c>
      <c r="EN384">
        <v>1.89632</v>
      </c>
      <c r="EO384">
        <v>0.111103</v>
      </c>
      <c r="EP384">
        <v>0</v>
      </c>
      <c r="EQ384">
        <v>23.1781</v>
      </c>
      <c r="ER384">
        <v>999.9</v>
      </c>
      <c r="ES384">
        <v>35.3</v>
      </c>
      <c r="ET384">
        <v>29.8</v>
      </c>
      <c r="EU384">
        <v>16.3242</v>
      </c>
      <c r="EV384">
        <v>63.7855</v>
      </c>
      <c r="EW384">
        <v>23.9704</v>
      </c>
      <c r="EX384">
        <v>1</v>
      </c>
      <c r="EY384">
        <v>-0.131982</v>
      </c>
      <c r="EZ384">
        <v>1.86357</v>
      </c>
      <c r="FA384">
        <v>20.2351</v>
      </c>
      <c r="FB384">
        <v>5.23077</v>
      </c>
      <c r="FC384">
        <v>11.968</v>
      </c>
      <c r="FD384">
        <v>4.97025</v>
      </c>
      <c r="FE384">
        <v>3.28958</v>
      </c>
      <c r="FF384">
        <v>9999</v>
      </c>
      <c r="FG384">
        <v>9999</v>
      </c>
      <c r="FH384">
        <v>9999</v>
      </c>
      <c r="FI384">
        <v>377.9</v>
      </c>
      <c r="FJ384">
        <v>4.97271</v>
      </c>
      <c r="FK384">
        <v>1.87683</v>
      </c>
      <c r="FL384">
        <v>1.87494</v>
      </c>
      <c r="FM384">
        <v>1.87775</v>
      </c>
      <c r="FN384">
        <v>1.87453</v>
      </c>
      <c r="FO384">
        <v>1.87809</v>
      </c>
      <c r="FP384">
        <v>1.87519</v>
      </c>
      <c r="FQ384">
        <v>1.87631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4.95</v>
      </c>
      <c r="GF384">
        <v>0.1971</v>
      </c>
      <c r="GG384">
        <v>1.777354642861949</v>
      </c>
      <c r="GH384">
        <v>0.004141656873719072</v>
      </c>
      <c r="GI384">
        <v>-1.960372967482991E-06</v>
      </c>
      <c r="GJ384">
        <v>5.42736388890357E-10</v>
      </c>
      <c r="GK384">
        <v>-0.009777689371679627</v>
      </c>
      <c r="GL384">
        <v>0.002273355880072555</v>
      </c>
      <c r="GM384">
        <v>0.000541358641816816</v>
      </c>
      <c r="GN384">
        <v>-1.836191331155658E-06</v>
      </c>
      <c r="GO384">
        <v>-0</v>
      </c>
      <c r="GP384">
        <v>2096</v>
      </c>
      <c r="GQ384">
        <v>1</v>
      </c>
      <c r="GR384">
        <v>23</v>
      </c>
      <c r="GS384">
        <v>7263.1</v>
      </c>
      <c r="GT384">
        <v>7263</v>
      </c>
      <c r="GU384">
        <v>2.78687</v>
      </c>
      <c r="GV384">
        <v>2.51221</v>
      </c>
      <c r="GW384">
        <v>1.39893</v>
      </c>
      <c r="GX384">
        <v>2.33643</v>
      </c>
      <c r="GY384">
        <v>1.44897</v>
      </c>
      <c r="GZ384">
        <v>2.40601</v>
      </c>
      <c r="HA384">
        <v>34.4864</v>
      </c>
      <c r="HB384">
        <v>14.9638</v>
      </c>
      <c r="HC384">
        <v>18</v>
      </c>
      <c r="HD384">
        <v>489.748</v>
      </c>
      <c r="HE384">
        <v>464.349</v>
      </c>
      <c r="HF384">
        <v>20.7399</v>
      </c>
      <c r="HG384">
        <v>25.3022</v>
      </c>
      <c r="HH384">
        <v>30.0001</v>
      </c>
      <c r="HI384">
        <v>25.1362</v>
      </c>
      <c r="HJ384">
        <v>25.2141</v>
      </c>
      <c r="HK384">
        <v>55.82</v>
      </c>
      <c r="HL384">
        <v>7.89306</v>
      </c>
      <c r="HM384">
        <v>27.5539</v>
      </c>
      <c r="HN384">
        <v>20.7367</v>
      </c>
      <c r="HO384">
        <v>1336.19</v>
      </c>
      <c r="HP384">
        <v>14.8793</v>
      </c>
      <c r="HQ384">
        <v>101.131</v>
      </c>
      <c r="HR384">
        <v>102.092</v>
      </c>
    </row>
    <row r="385" spans="1:226">
      <c r="A385">
        <v>369</v>
      </c>
      <c r="B385">
        <v>1664296911</v>
      </c>
      <c r="C385">
        <v>3804</v>
      </c>
      <c r="D385" t="s">
        <v>1100</v>
      </c>
      <c r="E385" t="s">
        <v>1101</v>
      </c>
      <c r="F385">
        <v>5</v>
      </c>
      <c r="G385" t="s">
        <v>353</v>
      </c>
      <c r="H385" t="s">
        <v>941</v>
      </c>
      <c r="I385">
        <v>1664296903.214286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1346.998644877464</v>
      </c>
      <c r="AK385">
        <v>1297.910424242424</v>
      </c>
      <c r="AL385">
        <v>3.391374997028418</v>
      </c>
      <c r="AM385">
        <v>63.51029984429901</v>
      </c>
      <c r="AN385">
        <f>(AP385 - AO385 + BO385*1E3/(8.314*(BQ385+273.15)) * AR385/BN385 * AQ385) * BN385/(100*BB385) * 1000/(1000 - AP385)</f>
        <v>0</v>
      </c>
      <c r="AO385">
        <v>14.74373266938812</v>
      </c>
      <c r="AP385">
        <v>18.25996813186815</v>
      </c>
      <c r="AQ385">
        <v>-2.109792309784589E-05</v>
      </c>
      <c r="AR385">
        <v>96.84908584561637</v>
      </c>
      <c r="AS385">
        <v>4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1664296903.214286</v>
      </c>
      <c r="BH385">
        <v>1249.780357142857</v>
      </c>
      <c r="BI385">
        <v>1310.783571428571</v>
      </c>
      <c r="BJ385">
        <v>18.25778571428571</v>
      </c>
      <c r="BK385">
        <v>14.69000357142857</v>
      </c>
      <c r="BL385">
        <v>1244.8375</v>
      </c>
      <c r="BM385">
        <v>18.06073214285714</v>
      </c>
      <c r="BN385">
        <v>500.0775714285714</v>
      </c>
      <c r="BO385">
        <v>91.08226428571426</v>
      </c>
      <c r="BP385">
        <v>0.1000150035714286</v>
      </c>
      <c r="BQ385">
        <v>24.36311785714286</v>
      </c>
      <c r="BR385">
        <v>25.00828214285715</v>
      </c>
      <c r="BS385">
        <v>999.9000000000002</v>
      </c>
      <c r="BT385">
        <v>0</v>
      </c>
      <c r="BU385">
        <v>0</v>
      </c>
      <c r="BV385">
        <v>10002.55821428571</v>
      </c>
      <c r="BW385">
        <v>0</v>
      </c>
      <c r="BX385">
        <v>8.459061428571429</v>
      </c>
      <c r="BY385">
        <v>-61.00291785714285</v>
      </c>
      <c r="BZ385">
        <v>1273.023214285714</v>
      </c>
      <c r="CA385">
        <v>1330.326428571429</v>
      </c>
      <c r="CB385">
        <v>3.567773571428571</v>
      </c>
      <c r="CC385">
        <v>1310.783571428571</v>
      </c>
      <c r="CD385">
        <v>14.69000357142857</v>
      </c>
      <c r="CE385">
        <v>1.662960357142857</v>
      </c>
      <c r="CF385">
        <v>1.338</v>
      </c>
      <c r="CG385">
        <v>14.55492857142857</v>
      </c>
      <c r="CH385">
        <v>11.23250357142857</v>
      </c>
      <c r="CI385">
        <v>2000.005357142857</v>
      </c>
      <c r="CJ385">
        <v>0.9799988571428572</v>
      </c>
      <c r="CK385">
        <v>0.02000081428571428</v>
      </c>
      <c r="CL385">
        <v>0</v>
      </c>
      <c r="CM385">
        <v>719.6088571428571</v>
      </c>
      <c r="CN385">
        <v>5.000560000000001</v>
      </c>
      <c r="CO385">
        <v>14361.31428571429</v>
      </c>
      <c r="CP385">
        <v>17294.91071428572</v>
      </c>
      <c r="CQ385">
        <v>37.54442857142857</v>
      </c>
      <c r="CR385">
        <v>38.10925</v>
      </c>
      <c r="CS385">
        <v>36.95271428571429</v>
      </c>
      <c r="CT385">
        <v>36.89928571428572</v>
      </c>
      <c r="CU385">
        <v>38.21839285714285</v>
      </c>
      <c r="CV385">
        <v>1955.103928571428</v>
      </c>
      <c r="CW385">
        <v>39.90142857142857</v>
      </c>
      <c r="CX385">
        <v>0</v>
      </c>
      <c r="CY385">
        <v>1664296926.9</v>
      </c>
      <c r="CZ385">
        <v>0</v>
      </c>
      <c r="DA385">
        <v>0</v>
      </c>
      <c r="DB385" t="s">
        <v>356</v>
      </c>
      <c r="DC385">
        <v>1663861122</v>
      </c>
      <c r="DD385">
        <v>1663861125</v>
      </c>
      <c r="DE385">
        <v>0</v>
      </c>
      <c r="DF385">
        <v>-0.287</v>
      </c>
      <c r="DG385">
        <v>-0.004</v>
      </c>
      <c r="DH385">
        <v>3.172</v>
      </c>
      <c r="DI385">
        <v>0.178</v>
      </c>
      <c r="DJ385">
        <v>400</v>
      </c>
      <c r="DK385">
        <v>17</v>
      </c>
      <c r="DL385">
        <v>0.18</v>
      </c>
      <c r="DM385">
        <v>0.07000000000000001</v>
      </c>
      <c r="DN385">
        <v>-61.06976341463414</v>
      </c>
      <c r="DO385">
        <v>1.144754006968494</v>
      </c>
      <c r="DP385">
        <v>0.1427732497936261</v>
      </c>
      <c r="DQ385">
        <v>0</v>
      </c>
      <c r="DR385">
        <v>3.610202926829268</v>
      </c>
      <c r="DS385">
        <v>-0.7971740069686523</v>
      </c>
      <c r="DT385">
        <v>0.07889659336810562</v>
      </c>
      <c r="DU385">
        <v>0</v>
      </c>
      <c r="DV385">
        <v>0</v>
      </c>
      <c r="DW385">
        <v>2</v>
      </c>
      <c r="DX385" t="s">
        <v>357</v>
      </c>
      <c r="DY385">
        <v>2.98095</v>
      </c>
      <c r="DZ385">
        <v>2.72837</v>
      </c>
      <c r="EA385">
        <v>0.184016</v>
      </c>
      <c r="EB385">
        <v>0.190854</v>
      </c>
      <c r="EC385">
        <v>0.0894948</v>
      </c>
      <c r="ED385">
        <v>0.077621</v>
      </c>
      <c r="EE385">
        <v>24539.6</v>
      </c>
      <c r="EF385">
        <v>23965.9</v>
      </c>
      <c r="EG385">
        <v>30597</v>
      </c>
      <c r="EH385">
        <v>29858.2</v>
      </c>
      <c r="EI385">
        <v>38441.1</v>
      </c>
      <c r="EJ385">
        <v>36269.1</v>
      </c>
      <c r="EK385">
        <v>46790.4</v>
      </c>
      <c r="EL385">
        <v>44396.3</v>
      </c>
      <c r="EM385">
        <v>1.89077</v>
      </c>
      <c r="EN385">
        <v>1.89678</v>
      </c>
      <c r="EO385">
        <v>0.111833</v>
      </c>
      <c r="EP385">
        <v>0</v>
      </c>
      <c r="EQ385">
        <v>23.1659</v>
      </c>
      <c r="ER385">
        <v>999.9</v>
      </c>
      <c r="ES385">
        <v>35.4</v>
      </c>
      <c r="ET385">
        <v>29.8</v>
      </c>
      <c r="EU385">
        <v>16.3687</v>
      </c>
      <c r="EV385">
        <v>63.4055</v>
      </c>
      <c r="EW385">
        <v>24.0064</v>
      </c>
      <c r="EX385">
        <v>1</v>
      </c>
      <c r="EY385">
        <v>-0.131824</v>
      </c>
      <c r="EZ385">
        <v>1.82923</v>
      </c>
      <c r="FA385">
        <v>20.2353</v>
      </c>
      <c r="FB385">
        <v>5.22987</v>
      </c>
      <c r="FC385">
        <v>11.968</v>
      </c>
      <c r="FD385">
        <v>4.9705</v>
      </c>
      <c r="FE385">
        <v>3.28943</v>
      </c>
      <c r="FF385">
        <v>9999</v>
      </c>
      <c r="FG385">
        <v>9999</v>
      </c>
      <c r="FH385">
        <v>9999</v>
      </c>
      <c r="FI385">
        <v>377.9</v>
      </c>
      <c r="FJ385">
        <v>4.97272</v>
      </c>
      <c r="FK385">
        <v>1.87683</v>
      </c>
      <c r="FL385">
        <v>1.87492</v>
      </c>
      <c r="FM385">
        <v>1.87775</v>
      </c>
      <c r="FN385">
        <v>1.87454</v>
      </c>
      <c r="FO385">
        <v>1.87813</v>
      </c>
      <c r="FP385">
        <v>1.87517</v>
      </c>
      <c r="FQ385">
        <v>1.87626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4.99</v>
      </c>
      <c r="GF385">
        <v>0.1971</v>
      </c>
      <c r="GG385">
        <v>1.777354642861949</v>
      </c>
      <c r="GH385">
        <v>0.004141656873719072</v>
      </c>
      <c r="GI385">
        <v>-1.960372967482991E-06</v>
      </c>
      <c r="GJ385">
        <v>5.42736388890357E-10</v>
      </c>
      <c r="GK385">
        <v>-0.009777689371679627</v>
      </c>
      <c r="GL385">
        <v>0.002273355880072555</v>
      </c>
      <c r="GM385">
        <v>0.000541358641816816</v>
      </c>
      <c r="GN385">
        <v>-1.836191331155658E-06</v>
      </c>
      <c r="GO385">
        <v>-0</v>
      </c>
      <c r="GP385">
        <v>2096</v>
      </c>
      <c r="GQ385">
        <v>1</v>
      </c>
      <c r="GR385">
        <v>23</v>
      </c>
      <c r="GS385">
        <v>7263.1</v>
      </c>
      <c r="GT385">
        <v>7263.1</v>
      </c>
      <c r="GU385">
        <v>2.81128</v>
      </c>
      <c r="GV385">
        <v>2.50854</v>
      </c>
      <c r="GW385">
        <v>1.39893</v>
      </c>
      <c r="GX385">
        <v>2.33643</v>
      </c>
      <c r="GY385">
        <v>1.44897</v>
      </c>
      <c r="GZ385">
        <v>2.40967</v>
      </c>
      <c r="HA385">
        <v>34.5092</v>
      </c>
      <c r="HB385">
        <v>14.9551</v>
      </c>
      <c r="HC385">
        <v>18</v>
      </c>
      <c r="HD385">
        <v>489.707</v>
      </c>
      <c r="HE385">
        <v>464.635</v>
      </c>
      <c r="HF385">
        <v>20.7313</v>
      </c>
      <c r="HG385">
        <v>25.3022</v>
      </c>
      <c r="HH385">
        <v>30</v>
      </c>
      <c r="HI385">
        <v>25.1362</v>
      </c>
      <c r="HJ385">
        <v>25.2141</v>
      </c>
      <c r="HK385">
        <v>56.3946</v>
      </c>
      <c r="HL385">
        <v>7.57878</v>
      </c>
      <c r="HM385">
        <v>27.9325</v>
      </c>
      <c r="HN385">
        <v>20.7344</v>
      </c>
      <c r="HO385">
        <v>1356.28</v>
      </c>
      <c r="HP385">
        <v>14.9521</v>
      </c>
      <c r="HQ385">
        <v>101.131</v>
      </c>
      <c r="HR385">
        <v>102.093</v>
      </c>
    </row>
    <row r="386" spans="1:226">
      <c r="A386">
        <v>370</v>
      </c>
      <c r="B386">
        <v>1664296916</v>
      </c>
      <c r="C386">
        <v>3809</v>
      </c>
      <c r="D386" t="s">
        <v>1102</v>
      </c>
      <c r="E386" t="s">
        <v>1103</v>
      </c>
      <c r="F386">
        <v>5</v>
      </c>
      <c r="G386" t="s">
        <v>353</v>
      </c>
      <c r="H386" t="s">
        <v>941</v>
      </c>
      <c r="I386">
        <v>1664296908.5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1363.399265571611</v>
      </c>
      <c r="AK386">
        <v>1314.614181818182</v>
      </c>
      <c r="AL386">
        <v>3.342504149723142</v>
      </c>
      <c r="AM386">
        <v>63.51029984429901</v>
      </c>
      <c r="AN386">
        <f>(AP386 - AO386 + BO386*1E3/(8.314*(BQ386+273.15)) * AR386/BN386 * AQ386) * BN386/(100*BB386) * 1000/(1000 - AP386)</f>
        <v>0</v>
      </c>
      <c r="AO386">
        <v>14.82471142767442</v>
      </c>
      <c r="AP386">
        <v>18.26837032967035</v>
      </c>
      <c r="AQ386">
        <v>6.165864760341645E-06</v>
      </c>
      <c r="AR386">
        <v>96.84908584561637</v>
      </c>
      <c r="AS386">
        <v>4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1664296908.5</v>
      </c>
      <c r="BH386">
        <v>1267.456296296296</v>
      </c>
      <c r="BI386">
        <v>1328.233703703704</v>
      </c>
      <c r="BJ386">
        <v>18.26158518518518</v>
      </c>
      <c r="BK386">
        <v>14.7679925925926</v>
      </c>
      <c r="BL386">
        <v>1262.481851851852</v>
      </c>
      <c r="BM386">
        <v>18.06446666666666</v>
      </c>
      <c r="BN386">
        <v>500.0682222222222</v>
      </c>
      <c r="BO386">
        <v>91.08253703703703</v>
      </c>
      <c r="BP386">
        <v>0.1000307740740741</v>
      </c>
      <c r="BQ386">
        <v>24.34277777777778</v>
      </c>
      <c r="BR386">
        <v>25.00373333333333</v>
      </c>
      <c r="BS386">
        <v>999.9000000000001</v>
      </c>
      <c r="BT386">
        <v>0</v>
      </c>
      <c r="BU386">
        <v>0</v>
      </c>
      <c r="BV386">
        <v>9998.027037037036</v>
      </c>
      <c r="BW386">
        <v>0</v>
      </c>
      <c r="BX386">
        <v>8.454145185185187</v>
      </c>
      <c r="BY386">
        <v>-60.77726296296296</v>
      </c>
      <c r="BZ386">
        <v>1291.032592592593</v>
      </c>
      <c r="CA386">
        <v>1348.142962962963</v>
      </c>
      <c r="CB386">
        <v>3.49358925925926</v>
      </c>
      <c r="CC386">
        <v>1328.233703703704</v>
      </c>
      <c r="CD386">
        <v>14.7679925925926</v>
      </c>
      <c r="CE386">
        <v>1.663311111111111</v>
      </c>
      <c r="CF386">
        <v>1.345107777777778</v>
      </c>
      <c r="CG386">
        <v>14.5582037037037</v>
      </c>
      <c r="CH386">
        <v>11.31241851851852</v>
      </c>
      <c r="CI386">
        <v>2000.004074074074</v>
      </c>
      <c r="CJ386">
        <v>0.979998888888889</v>
      </c>
      <c r="CK386">
        <v>0.02000078148148148</v>
      </c>
      <c r="CL386">
        <v>0</v>
      </c>
      <c r="CM386">
        <v>719.1502222222221</v>
      </c>
      <c r="CN386">
        <v>5.000560000000001</v>
      </c>
      <c r="CO386">
        <v>14352.71481481481</v>
      </c>
      <c r="CP386">
        <v>17294.91111111111</v>
      </c>
      <c r="CQ386">
        <v>37.60625925925925</v>
      </c>
      <c r="CR386">
        <v>38.104</v>
      </c>
      <c r="CS386">
        <v>36.9417037037037</v>
      </c>
      <c r="CT386">
        <v>36.89322222222222</v>
      </c>
      <c r="CU386">
        <v>38.21033333333334</v>
      </c>
      <c r="CV386">
        <v>1955.102592592592</v>
      </c>
      <c r="CW386">
        <v>39.90148148148148</v>
      </c>
      <c r="CX386">
        <v>0</v>
      </c>
      <c r="CY386">
        <v>1664296932.3</v>
      </c>
      <c r="CZ386">
        <v>0</v>
      </c>
      <c r="DA386">
        <v>0</v>
      </c>
      <c r="DB386" t="s">
        <v>356</v>
      </c>
      <c r="DC386">
        <v>1663861122</v>
      </c>
      <c r="DD386">
        <v>1663861125</v>
      </c>
      <c r="DE386">
        <v>0</v>
      </c>
      <c r="DF386">
        <v>-0.287</v>
      </c>
      <c r="DG386">
        <v>-0.004</v>
      </c>
      <c r="DH386">
        <v>3.172</v>
      </c>
      <c r="DI386">
        <v>0.178</v>
      </c>
      <c r="DJ386">
        <v>400</v>
      </c>
      <c r="DK386">
        <v>17</v>
      </c>
      <c r="DL386">
        <v>0.18</v>
      </c>
      <c r="DM386">
        <v>0.07000000000000001</v>
      </c>
      <c r="DN386">
        <v>-60.8699425</v>
      </c>
      <c r="DO386">
        <v>2.618619512195145</v>
      </c>
      <c r="DP386">
        <v>0.2827197807790432</v>
      </c>
      <c r="DQ386">
        <v>0</v>
      </c>
      <c r="DR386">
        <v>3.53069525</v>
      </c>
      <c r="DS386">
        <v>-0.846488442776742</v>
      </c>
      <c r="DT386">
        <v>0.08168027834145458</v>
      </c>
      <c r="DU386">
        <v>0</v>
      </c>
      <c r="DV386">
        <v>0</v>
      </c>
      <c r="DW386">
        <v>2</v>
      </c>
      <c r="DX386" t="s">
        <v>357</v>
      </c>
      <c r="DY386">
        <v>2.98097</v>
      </c>
      <c r="DZ386">
        <v>2.72824</v>
      </c>
      <c r="EA386">
        <v>0.185461</v>
      </c>
      <c r="EB386">
        <v>0.192271</v>
      </c>
      <c r="EC386">
        <v>0.08952590000000001</v>
      </c>
      <c r="ED386">
        <v>0.07791190000000001</v>
      </c>
      <c r="EE386">
        <v>24495.7</v>
      </c>
      <c r="EF386">
        <v>23923.3</v>
      </c>
      <c r="EG386">
        <v>30596.5</v>
      </c>
      <c r="EH386">
        <v>29857.4</v>
      </c>
      <c r="EI386">
        <v>38438.8</v>
      </c>
      <c r="EJ386">
        <v>36256.9</v>
      </c>
      <c r="EK386">
        <v>46789.2</v>
      </c>
      <c r="EL386">
        <v>44395.5</v>
      </c>
      <c r="EM386">
        <v>1.8907</v>
      </c>
      <c r="EN386">
        <v>1.89685</v>
      </c>
      <c r="EO386">
        <v>0.112407</v>
      </c>
      <c r="EP386">
        <v>0</v>
      </c>
      <c r="EQ386">
        <v>23.1538</v>
      </c>
      <c r="ER386">
        <v>999.9</v>
      </c>
      <c r="ES386">
        <v>35.4</v>
      </c>
      <c r="ET386">
        <v>29.8</v>
      </c>
      <c r="EU386">
        <v>16.3695</v>
      </c>
      <c r="EV386">
        <v>63.6555</v>
      </c>
      <c r="EW386">
        <v>23.9583</v>
      </c>
      <c r="EX386">
        <v>1</v>
      </c>
      <c r="EY386">
        <v>-0.132043</v>
      </c>
      <c r="EZ386">
        <v>1.80127</v>
      </c>
      <c r="FA386">
        <v>20.2356</v>
      </c>
      <c r="FB386">
        <v>5.22972</v>
      </c>
      <c r="FC386">
        <v>11.968</v>
      </c>
      <c r="FD386">
        <v>4.97035</v>
      </c>
      <c r="FE386">
        <v>3.28948</v>
      </c>
      <c r="FF386">
        <v>9999</v>
      </c>
      <c r="FG386">
        <v>9999</v>
      </c>
      <c r="FH386">
        <v>9999</v>
      </c>
      <c r="FI386">
        <v>377.9</v>
      </c>
      <c r="FJ386">
        <v>4.97271</v>
      </c>
      <c r="FK386">
        <v>1.87683</v>
      </c>
      <c r="FL386">
        <v>1.87492</v>
      </c>
      <c r="FM386">
        <v>1.87775</v>
      </c>
      <c r="FN386">
        <v>1.87453</v>
      </c>
      <c r="FO386">
        <v>1.87809</v>
      </c>
      <c r="FP386">
        <v>1.87517</v>
      </c>
      <c r="FQ386">
        <v>1.87629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5.02</v>
      </c>
      <c r="GF386">
        <v>0.1972</v>
      </c>
      <c r="GG386">
        <v>1.777354642861949</v>
      </c>
      <c r="GH386">
        <v>0.004141656873719072</v>
      </c>
      <c r="GI386">
        <v>-1.960372967482991E-06</v>
      </c>
      <c r="GJ386">
        <v>5.42736388890357E-10</v>
      </c>
      <c r="GK386">
        <v>-0.009777689371679627</v>
      </c>
      <c r="GL386">
        <v>0.002273355880072555</v>
      </c>
      <c r="GM386">
        <v>0.000541358641816816</v>
      </c>
      <c r="GN386">
        <v>-1.836191331155658E-06</v>
      </c>
      <c r="GO386">
        <v>-0</v>
      </c>
      <c r="GP386">
        <v>2096</v>
      </c>
      <c r="GQ386">
        <v>1</v>
      </c>
      <c r="GR386">
        <v>23</v>
      </c>
      <c r="GS386">
        <v>7263.2</v>
      </c>
      <c r="GT386">
        <v>7263.2</v>
      </c>
      <c r="GU386">
        <v>2.83936</v>
      </c>
      <c r="GV386">
        <v>2.50854</v>
      </c>
      <c r="GW386">
        <v>1.39893</v>
      </c>
      <c r="GX386">
        <v>2.33643</v>
      </c>
      <c r="GY386">
        <v>1.44897</v>
      </c>
      <c r="GZ386">
        <v>2.41089</v>
      </c>
      <c r="HA386">
        <v>34.4864</v>
      </c>
      <c r="HB386">
        <v>14.9551</v>
      </c>
      <c r="HC386">
        <v>18</v>
      </c>
      <c r="HD386">
        <v>489.667</v>
      </c>
      <c r="HE386">
        <v>464.682</v>
      </c>
      <c r="HF386">
        <v>20.7289</v>
      </c>
      <c r="HG386">
        <v>25.3022</v>
      </c>
      <c r="HH386">
        <v>30.0001</v>
      </c>
      <c r="HI386">
        <v>25.1362</v>
      </c>
      <c r="HJ386">
        <v>25.2141</v>
      </c>
      <c r="HK386">
        <v>56.8973</v>
      </c>
      <c r="HL386">
        <v>6.98628</v>
      </c>
      <c r="HM386">
        <v>28.3085</v>
      </c>
      <c r="HN386">
        <v>20.7311</v>
      </c>
      <c r="HO386">
        <v>1369.67</v>
      </c>
      <c r="HP386">
        <v>15.0209</v>
      </c>
      <c r="HQ386">
        <v>101.129</v>
      </c>
      <c r="HR386">
        <v>102.09</v>
      </c>
    </row>
    <row r="387" spans="1:226">
      <c r="A387">
        <v>371</v>
      </c>
      <c r="B387">
        <v>1664296921</v>
      </c>
      <c r="C387">
        <v>3814</v>
      </c>
      <c r="D387" t="s">
        <v>1104</v>
      </c>
      <c r="E387" t="s">
        <v>1105</v>
      </c>
      <c r="F387">
        <v>5</v>
      </c>
      <c r="G387" t="s">
        <v>353</v>
      </c>
      <c r="H387" t="s">
        <v>941</v>
      </c>
      <c r="I387">
        <v>1664296913.214286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1379.789725996101</v>
      </c>
      <c r="AK387">
        <v>1331.182363636364</v>
      </c>
      <c r="AL387">
        <v>3.303298803833715</v>
      </c>
      <c r="AM387">
        <v>63.51029984429901</v>
      </c>
      <c r="AN387">
        <f>(AP387 - AO387 + BO387*1E3/(8.314*(BQ387+273.15)) * AR387/BN387 * AQ387) * BN387/(100*BB387) * 1000/(1000 - AP387)</f>
        <v>0</v>
      </c>
      <c r="AO387">
        <v>14.89854001288574</v>
      </c>
      <c r="AP387">
        <v>18.27409230769231</v>
      </c>
      <c r="AQ387">
        <v>1.50412421592948E-05</v>
      </c>
      <c r="AR387">
        <v>96.84908584561637</v>
      </c>
      <c r="AS387">
        <v>4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1664296913.214286</v>
      </c>
      <c r="BH387">
        <v>1283.05</v>
      </c>
      <c r="BI387">
        <v>1343.563571428572</v>
      </c>
      <c r="BJ387">
        <v>18.26482142857143</v>
      </c>
      <c r="BK387">
        <v>14.84195357142857</v>
      </c>
      <c r="BL387">
        <v>1278.047857142857</v>
      </c>
      <c r="BM387">
        <v>18.06763928571429</v>
      </c>
      <c r="BN387">
        <v>500.0605</v>
      </c>
      <c r="BO387">
        <v>91.08339642857142</v>
      </c>
      <c r="BP387">
        <v>0.09999356071428574</v>
      </c>
      <c r="BQ387">
        <v>24.32541428571429</v>
      </c>
      <c r="BR387">
        <v>24.99983928571428</v>
      </c>
      <c r="BS387">
        <v>999.9000000000002</v>
      </c>
      <c r="BT387">
        <v>0</v>
      </c>
      <c r="BU387">
        <v>0</v>
      </c>
      <c r="BV387">
        <v>9995.620714285715</v>
      </c>
      <c r="BW387">
        <v>0</v>
      </c>
      <c r="BX387">
        <v>8.454333214285715</v>
      </c>
      <c r="BY387">
        <v>-60.51386785714287</v>
      </c>
      <c r="BZ387">
        <v>1306.920714285714</v>
      </c>
      <c r="CA387">
        <v>1363.805357142857</v>
      </c>
      <c r="CB387">
        <v>3.42287</v>
      </c>
      <c r="CC387">
        <v>1343.563571428572</v>
      </c>
      <c r="CD387">
        <v>14.84195357142857</v>
      </c>
      <c r="CE387">
        <v>1.663621428571428</v>
      </c>
      <c r="CF387">
        <v>1.351856071428571</v>
      </c>
      <c r="CG387">
        <v>14.56109642857143</v>
      </c>
      <c r="CH387">
        <v>11.38794285714286</v>
      </c>
      <c r="CI387">
        <v>2000.020357142857</v>
      </c>
      <c r="CJ387">
        <v>0.9799990714285715</v>
      </c>
      <c r="CK387">
        <v>0.02000059285714286</v>
      </c>
      <c r="CL387">
        <v>0</v>
      </c>
      <c r="CM387">
        <v>718.7994285714285</v>
      </c>
      <c r="CN387">
        <v>5.000560000000001</v>
      </c>
      <c r="CO387">
        <v>14345.08571428571</v>
      </c>
      <c r="CP387">
        <v>17295.04642857143</v>
      </c>
      <c r="CQ387">
        <v>37.59128571428572</v>
      </c>
      <c r="CR387">
        <v>38.09125</v>
      </c>
      <c r="CS387">
        <v>36.95267857142857</v>
      </c>
      <c r="CT387">
        <v>36.89478571428571</v>
      </c>
      <c r="CU387">
        <v>38.19607142857143</v>
      </c>
      <c r="CV387">
        <v>1955.118928571429</v>
      </c>
      <c r="CW387">
        <v>39.90142857142857</v>
      </c>
      <c r="CX387">
        <v>0</v>
      </c>
      <c r="CY387">
        <v>1664296937.1</v>
      </c>
      <c r="CZ387">
        <v>0</v>
      </c>
      <c r="DA387">
        <v>0</v>
      </c>
      <c r="DB387" t="s">
        <v>356</v>
      </c>
      <c r="DC387">
        <v>1663861122</v>
      </c>
      <c r="DD387">
        <v>1663861125</v>
      </c>
      <c r="DE387">
        <v>0</v>
      </c>
      <c r="DF387">
        <v>-0.287</v>
      </c>
      <c r="DG387">
        <v>-0.004</v>
      </c>
      <c r="DH387">
        <v>3.172</v>
      </c>
      <c r="DI387">
        <v>0.178</v>
      </c>
      <c r="DJ387">
        <v>400</v>
      </c>
      <c r="DK387">
        <v>17</v>
      </c>
      <c r="DL387">
        <v>0.18</v>
      </c>
      <c r="DM387">
        <v>0.07000000000000001</v>
      </c>
      <c r="DN387">
        <v>-60.64639999999999</v>
      </c>
      <c r="DO387">
        <v>3.32570206378997</v>
      </c>
      <c r="DP387">
        <v>0.3411896444794303</v>
      </c>
      <c r="DQ387">
        <v>0</v>
      </c>
      <c r="DR387">
        <v>3.460011</v>
      </c>
      <c r="DS387">
        <v>-0.8931705816135109</v>
      </c>
      <c r="DT387">
        <v>0.08607101427890808</v>
      </c>
      <c r="DU387">
        <v>0</v>
      </c>
      <c r="DV387">
        <v>0</v>
      </c>
      <c r="DW387">
        <v>2</v>
      </c>
      <c r="DX387" t="s">
        <v>357</v>
      </c>
      <c r="DY387">
        <v>2.98086</v>
      </c>
      <c r="DZ387">
        <v>2.72824</v>
      </c>
      <c r="EA387">
        <v>0.186879</v>
      </c>
      <c r="EB387">
        <v>0.193652</v>
      </c>
      <c r="EC387">
        <v>0.0895494</v>
      </c>
      <c r="ED387">
        <v>0.078251</v>
      </c>
      <c r="EE387">
        <v>24453.1</v>
      </c>
      <c r="EF387">
        <v>23882</v>
      </c>
      <c r="EG387">
        <v>30596.5</v>
      </c>
      <c r="EH387">
        <v>29856.9</v>
      </c>
      <c r="EI387">
        <v>38438.1</v>
      </c>
      <c r="EJ387">
        <v>36243</v>
      </c>
      <c r="EK387">
        <v>46789.4</v>
      </c>
      <c r="EL387">
        <v>44394.9</v>
      </c>
      <c r="EM387">
        <v>1.89042</v>
      </c>
      <c r="EN387">
        <v>1.89725</v>
      </c>
      <c r="EO387">
        <v>0.11234</v>
      </c>
      <c r="EP387">
        <v>0</v>
      </c>
      <c r="EQ387">
        <v>23.1416</v>
      </c>
      <c r="ER387">
        <v>999.9</v>
      </c>
      <c r="ES387">
        <v>35.5</v>
      </c>
      <c r="ET387">
        <v>29.8</v>
      </c>
      <c r="EU387">
        <v>16.4151</v>
      </c>
      <c r="EV387">
        <v>63.6355</v>
      </c>
      <c r="EW387">
        <v>24.0144</v>
      </c>
      <c r="EX387">
        <v>1</v>
      </c>
      <c r="EY387">
        <v>-0.132096</v>
      </c>
      <c r="EZ387">
        <v>1.78985</v>
      </c>
      <c r="FA387">
        <v>20.2355</v>
      </c>
      <c r="FB387">
        <v>5.22957</v>
      </c>
      <c r="FC387">
        <v>11.968</v>
      </c>
      <c r="FD387">
        <v>4.9704</v>
      </c>
      <c r="FE387">
        <v>3.2893</v>
      </c>
      <c r="FF387">
        <v>9999</v>
      </c>
      <c r="FG387">
        <v>9999</v>
      </c>
      <c r="FH387">
        <v>9999</v>
      </c>
      <c r="FI387">
        <v>377.9</v>
      </c>
      <c r="FJ387">
        <v>4.97272</v>
      </c>
      <c r="FK387">
        <v>1.87683</v>
      </c>
      <c r="FL387">
        <v>1.87494</v>
      </c>
      <c r="FM387">
        <v>1.87775</v>
      </c>
      <c r="FN387">
        <v>1.87453</v>
      </c>
      <c r="FO387">
        <v>1.8781</v>
      </c>
      <c r="FP387">
        <v>1.87518</v>
      </c>
      <c r="FQ387">
        <v>1.87628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5.05</v>
      </c>
      <c r="GF387">
        <v>0.1974</v>
      </c>
      <c r="GG387">
        <v>1.777354642861949</v>
      </c>
      <c r="GH387">
        <v>0.004141656873719072</v>
      </c>
      <c r="GI387">
        <v>-1.960372967482991E-06</v>
      </c>
      <c r="GJ387">
        <v>5.42736388890357E-10</v>
      </c>
      <c r="GK387">
        <v>-0.009777689371679627</v>
      </c>
      <c r="GL387">
        <v>0.002273355880072555</v>
      </c>
      <c r="GM387">
        <v>0.000541358641816816</v>
      </c>
      <c r="GN387">
        <v>-1.836191331155658E-06</v>
      </c>
      <c r="GO387">
        <v>-0</v>
      </c>
      <c r="GP387">
        <v>2096</v>
      </c>
      <c r="GQ387">
        <v>1</v>
      </c>
      <c r="GR387">
        <v>23</v>
      </c>
      <c r="GS387">
        <v>7263.3</v>
      </c>
      <c r="GT387">
        <v>7263.3</v>
      </c>
      <c r="GU387">
        <v>2.86621</v>
      </c>
      <c r="GV387">
        <v>2.50732</v>
      </c>
      <c r="GW387">
        <v>1.39893</v>
      </c>
      <c r="GX387">
        <v>2.33643</v>
      </c>
      <c r="GY387">
        <v>1.44897</v>
      </c>
      <c r="GZ387">
        <v>2.42554</v>
      </c>
      <c r="HA387">
        <v>34.4864</v>
      </c>
      <c r="HB387">
        <v>14.9638</v>
      </c>
      <c r="HC387">
        <v>18</v>
      </c>
      <c r="HD387">
        <v>489.518</v>
      </c>
      <c r="HE387">
        <v>464.937</v>
      </c>
      <c r="HF387">
        <v>20.7273</v>
      </c>
      <c r="HG387">
        <v>25.3022</v>
      </c>
      <c r="HH387">
        <v>30.0001</v>
      </c>
      <c r="HI387">
        <v>25.1362</v>
      </c>
      <c r="HJ387">
        <v>25.2141</v>
      </c>
      <c r="HK387">
        <v>57.482</v>
      </c>
      <c r="HL387">
        <v>6.70867</v>
      </c>
      <c r="HM387">
        <v>28.6796</v>
      </c>
      <c r="HN387">
        <v>21.7034</v>
      </c>
      <c r="HO387">
        <v>1389.72</v>
      </c>
      <c r="HP387">
        <v>15.0859</v>
      </c>
      <c r="HQ387">
        <v>101.129</v>
      </c>
      <c r="HR387">
        <v>102.089</v>
      </c>
    </row>
    <row r="388" spans="1:226">
      <c r="A388">
        <v>372</v>
      </c>
      <c r="B388">
        <v>1664296926</v>
      </c>
      <c r="C388">
        <v>3819</v>
      </c>
      <c r="D388" t="s">
        <v>1106</v>
      </c>
      <c r="E388" t="s">
        <v>1107</v>
      </c>
      <c r="F388">
        <v>5</v>
      </c>
      <c r="G388" t="s">
        <v>353</v>
      </c>
      <c r="H388" t="s">
        <v>941</v>
      </c>
      <c r="I388">
        <v>1664296918.5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1396.782001803696</v>
      </c>
      <c r="AK388">
        <v>1348.006121212121</v>
      </c>
      <c r="AL388">
        <v>3.376282704334524</v>
      </c>
      <c r="AM388">
        <v>63.51029984429901</v>
      </c>
      <c r="AN388">
        <f>(AP388 - AO388 + BO388*1E3/(8.314*(BQ388+273.15)) * AR388/BN388 * AQ388) * BN388/(100*BB388) * 1000/(1000 - AP388)</f>
        <v>0</v>
      </c>
      <c r="AO388">
        <v>14.98826507459538</v>
      </c>
      <c r="AP388">
        <v>18.29343186813188</v>
      </c>
      <c r="AQ388">
        <v>1.814747378073921E-05</v>
      </c>
      <c r="AR388">
        <v>96.84908584561637</v>
      </c>
      <c r="AS388">
        <v>4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1664296918.5</v>
      </c>
      <c r="BH388">
        <v>1300.380740740741</v>
      </c>
      <c r="BI388">
        <v>1360.776666666666</v>
      </c>
      <c r="BJ388">
        <v>18.27311851851852</v>
      </c>
      <c r="BK388">
        <v>14.92697777777778</v>
      </c>
      <c r="BL388">
        <v>1295.347777777778</v>
      </c>
      <c r="BM388">
        <v>18.07577407407408</v>
      </c>
      <c r="BN388">
        <v>500.0563333333333</v>
      </c>
      <c r="BO388">
        <v>91.08363703703702</v>
      </c>
      <c r="BP388">
        <v>0.09999357037037038</v>
      </c>
      <c r="BQ388">
        <v>24.30724074074074</v>
      </c>
      <c r="BR388">
        <v>24.99586666666666</v>
      </c>
      <c r="BS388">
        <v>999.9000000000001</v>
      </c>
      <c r="BT388">
        <v>0</v>
      </c>
      <c r="BU388">
        <v>0</v>
      </c>
      <c r="BV388">
        <v>9998.241851851852</v>
      </c>
      <c r="BW388">
        <v>0</v>
      </c>
      <c r="BX388">
        <v>8.455064814814815</v>
      </c>
      <c r="BY388">
        <v>-60.39547777777778</v>
      </c>
      <c r="BZ388">
        <v>1324.585185185185</v>
      </c>
      <c r="CA388">
        <v>1381.396666666667</v>
      </c>
      <c r="CB388">
        <v>3.346141111111111</v>
      </c>
      <c r="CC388">
        <v>1360.776666666666</v>
      </c>
      <c r="CD388">
        <v>14.92697777777778</v>
      </c>
      <c r="CE388">
        <v>1.664381111111111</v>
      </c>
      <c r="CF388">
        <v>1.359603703703704</v>
      </c>
      <c r="CG388">
        <v>14.56816296296297</v>
      </c>
      <c r="CH388">
        <v>11.47428888888889</v>
      </c>
      <c r="CI388">
        <v>2000.001111111111</v>
      </c>
      <c r="CJ388">
        <v>0.979999</v>
      </c>
      <c r="CK388">
        <v>0.02000066666666667</v>
      </c>
      <c r="CL388">
        <v>0</v>
      </c>
      <c r="CM388">
        <v>718.3411481481482</v>
      </c>
      <c r="CN388">
        <v>5.000560000000001</v>
      </c>
      <c r="CO388">
        <v>14336.38888888889</v>
      </c>
      <c r="CP388">
        <v>17294.88148148148</v>
      </c>
      <c r="CQ388">
        <v>37.64337037037037</v>
      </c>
      <c r="CR388">
        <v>38.09</v>
      </c>
      <c r="CS388">
        <v>36.94870370370371</v>
      </c>
      <c r="CT388">
        <v>36.90018518518519</v>
      </c>
      <c r="CU388">
        <v>38.18481481481481</v>
      </c>
      <c r="CV388">
        <v>1955.1</v>
      </c>
      <c r="CW388">
        <v>39.90111111111111</v>
      </c>
      <c r="CX388">
        <v>0</v>
      </c>
      <c r="CY388">
        <v>1664296941.9</v>
      </c>
      <c r="CZ388">
        <v>0</v>
      </c>
      <c r="DA388">
        <v>0</v>
      </c>
      <c r="DB388" t="s">
        <v>356</v>
      </c>
      <c r="DC388">
        <v>1663861122</v>
      </c>
      <c r="DD388">
        <v>1663861125</v>
      </c>
      <c r="DE388">
        <v>0</v>
      </c>
      <c r="DF388">
        <v>-0.287</v>
      </c>
      <c r="DG388">
        <v>-0.004</v>
      </c>
      <c r="DH388">
        <v>3.172</v>
      </c>
      <c r="DI388">
        <v>0.178</v>
      </c>
      <c r="DJ388">
        <v>400</v>
      </c>
      <c r="DK388">
        <v>17</v>
      </c>
      <c r="DL388">
        <v>0.18</v>
      </c>
      <c r="DM388">
        <v>0.07000000000000001</v>
      </c>
      <c r="DN388">
        <v>-60.52648000000001</v>
      </c>
      <c r="DO388">
        <v>2.114787242026412</v>
      </c>
      <c r="DP388">
        <v>0.2787623855544362</v>
      </c>
      <c r="DQ388">
        <v>0</v>
      </c>
      <c r="DR388">
        <v>3.4008585</v>
      </c>
      <c r="DS388">
        <v>-0.892698011257038</v>
      </c>
      <c r="DT388">
        <v>0.08597117027091118</v>
      </c>
      <c r="DU388">
        <v>0</v>
      </c>
      <c r="DV388">
        <v>0</v>
      </c>
      <c r="DW388">
        <v>2</v>
      </c>
      <c r="DX388" t="s">
        <v>357</v>
      </c>
      <c r="DY388">
        <v>2.98116</v>
      </c>
      <c r="DZ388">
        <v>2.72835</v>
      </c>
      <c r="EA388">
        <v>0.188303</v>
      </c>
      <c r="EB388">
        <v>0.195084</v>
      </c>
      <c r="EC388">
        <v>0.0896214</v>
      </c>
      <c r="ED388">
        <v>0.0784783</v>
      </c>
      <c r="EE388">
        <v>24410.4</v>
      </c>
      <c r="EF388">
        <v>23839.6</v>
      </c>
      <c r="EG388">
        <v>30596.7</v>
      </c>
      <c r="EH388">
        <v>29856.9</v>
      </c>
      <c r="EI388">
        <v>38435.4</v>
      </c>
      <c r="EJ388">
        <v>36233.9</v>
      </c>
      <c r="EK388">
        <v>46789.7</v>
      </c>
      <c r="EL388">
        <v>44394.7</v>
      </c>
      <c r="EM388">
        <v>1.89135</v>
      </c>
      <c r="EN388">
        <v>1.89718</v>
      </c>
      <c r="EO388">
        <v>0.113137</v>
      </c>
      <c r="EP388">
        <v>0</v>
      </c>
      <c r="EQ388">
        <v>23.1294</v>
      </c>
      <c r="ER388">
        <v>999.9</v>
      </c>
      <c r="ES388">
        <v>35.5</v>
      </c>
      <c r="ET388">
        <v>29.8</v>
      </c>
      <c r="EU388">
        <v>16.4154</v>
      </c>
      <c r="EV388">
        <v>63.8555</v>
      </c>
      <c r="EW388">
        <v>23.8542</v>
      </c>
      <c r="EX388">
        <v>1</v>
      </c>
      <c r="EY388">
        <v>-0.132101</v>
      </c>
      <c r="EZ388">
        <v>-1.46153</v>
      </c>
      <c r="FA388">
        <v>20.2326</v>
      </c>
      <c r="FB388">
        <v>5.23062</v>
      </c>
      <c r="FC388">
        <v>11.968</v>
      </c>
      <c r="FD388">
        <v>4.9705</v>
      </c>
      <c r="FE388">
        <v>3.28945</v>
      </c>
      <c r="FF388">
        <v>9999</v>
      </c>
      <c r="FG388">
        <v>9999</v>
      </c>
      <c r="FH388">
        <v>9999</v>
      </c>
      <c r="FI388">
        <v>377.9</v>
      </c>
      <c r="FJ388">
        <v>4.9727</v>
      </c>
      <c r="FK388">
        <v>1.87683</v>
      </c>
      <c r="FL388">
        <v>1.87493</v>
      </c>
      <c r="FM388">
        <v>1.87775</v>
      </c>
      <c r="FN388">
        <v>1.87453</v>
      </c>
      <c r="FO388">
        <v>1.87814</v>
      </c>
      <c r="FP388">
        <v>1.87518</v>
      </c>
      <c r="FQ388">
        <v>1.87634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5.08</v>
      </c>
      <c r="GF388">
        <v>0.1978</v>
      </c>
      <c r="GG388">
        <v>1.777354642861949</v>
      </c>
      <c r="GH388">
        <v>0.004141656873719072</v>
      </c>
      <c r="GI388">
        <v>-1.960372967482991E-06</v>
      </c>
      <c r="GJ388">
        <v>5.42736388890357E-10</v>
      </c>
      <c r="GK388">
        <v>-0.009777689371679627</v>
      </c>
      <c r="GL388">
        <v>0.002273355880072555</v>
      </c>
      <c r="GM388">
        <v>0.000541358641816816</v>
      </c>
      <c r="GN388">
        <v>-1.836191331155658E-06</v>
      </c>
      <c r="GO388">
        <v>-0</v>
      </c>
      <c r="GP388">
        <v>2096</v>
      </c>
      <c r="GQ388">
        <v>1</v>
      </c>
      <c r="GR388">
        <v>23</v>
      </c>
      <c r="GS388">
        <v>7263.4</v>
      </c>
      <c r="GT388">
        <v>7263.4</v>
      </c>
      <c r="GU388">
        <v>2.89551</v>
      </c>
      <c r="GV388">
        <v>2.50366</v>
      </c>
      <c r="GW388">
        <v>1.39893</v>
      </c>
      <c r="GX388">
        <v>2.33643</v>
      </c>
      <c r="GY388">
        <v>1.44897</v>
      </c>
      <c r="GZ388">
        <v>2.44019</v>
      </c>
      <c r="HA388">
        <v>34.5092</v>
      </c>
      <c r="HB388">
        <v>14.9638</v>
      </c>
      <c r="HC388">
        <v>18</v>
      </c>
      <c r="HD388">
        <v>490.019</v>
      </c>
      <c r="HE388">
        <v>464.889</v>
      </c>
      <c r="HF388">
        <v>21.3891</v>
      </c>
      <c r="HG388">
        <v>25.3022</v>
      </c>
      <c r="HH388">
        <v>29.9998</v>
      </c>
      <c r="HI388">
        <v>25.1362</v>
      </c>
      <c r="HJ388">
        <v>25.2141</v>
      </c>
      <c r="HK388">
        <v>57.9999</v>
      </c>
      <c r="HL388">
        <v>6.70867</v>
      </c>
      <c r="HM388">
        <v>29.0759</v>
      </c>
      <c r="HN388">
        <v>21.7101</v>
      </c>
      <c r="HO388">
        <v>1403.08</v>
      </c>
      <c r="HP388">
        <v>15.1337</v>
      </c>
      <c r="HQ388">
        <v>101.13</v>
      </c>
      <c r="HR388">
        <v>102.088</v>
      </c>
    </row>
    <row r="389" spans="1:226">
      <c r="A389">
        <v>373</v>
      </c>
      <c r="B389">
        <v>1664296931</v>
      </c>
      <c r="C389">
        <v>3824</v>
      </c>
      <c r="D389" t="s">
        <v>1108</v>
      </c>
      <c r="E389" t="s">
        <v>1109</v>
      </c>
      <c r="F389">
        <v>5</v>
      </c>
      <c r="G389" t="s">
        <v>353</v>
      </c>
      <c r="H389" t="s">
        <v>941</v>
      </c>
      <c r="I389">
        <v>1664296923.214286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1414.061220512251</v>
      </c>
      <c r="AK389">
        <v>1364.968181818182</v>
      </c>
      <c r="AL389">
        <v>3.396735059808351</v>
      </c>
      <c r="AM389">
        <v>63.51029984429901</v>
      </c>
      <c r="AN389">
        <f>(AP389 - AO389 + BO389*1E3/(8.314*(BQ389+273.15)) * AR389/BN389 * AQ389) * BN389/(100*BB389) * 1000/(1000 - AP389)</f>
        <v>0</v>
      </c>
      <c r="AO389">
        <v>15.04179268372112</v>
      </c>
      <c r="AP389">
        <v>18.32673296703297</v>
      </c>
      <c r="AQ389">
        <v>0.007541529266108168</v>
      </c>
      <c r="AR389">
        <v>96.84908584561637</v>
      </c>
      <c r="AS389">
        <v>4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1664296923.214286</v>
      </c>
      <c r="BH389">
        <v>1315.863928571429</v>
      </c>
      <c r="BI389">
        <v>1376.382857142857</v>
      </c>
      <c r="BJ389">
        <v>18.28929285714286</v>
      </c>
      <c r="BK389">
        <v>14.99346071428572</v>
      </c>
      <c r="BL389">
        <v>1310.803214285714</v>
      </c>
      <c r="BM389">
        <v>18.091625</v>
      </c>
      <c r="BN389">
        <v>500.0495714285715</v>
      </c>
      <c r="BO389">
        <v>91.08233928571427</v>
      </c>
      <c r="BP389">
        <v>0.09995934642857141</v>
      </c>
      <c r="BQ389">
        <v>24.30004642857143</v>
      </c>
      <c r="BR389">
        <v>24.99555</v>
      </c>
      <c r="BS389">
        <v>999.9000000000002</v>
      </c>
      <c r="BT389">
        <v>0</v>
      </c>
      <c r="BU389">
        <v>0</v>
      </c>
      <c r="BV389">
        <v>9998.034642857145</v>
      </c>
      <c r="BW389">
        <v>0</v>
      </c>
      <c r="BX389">
        <v>8.463937142857143</v>
      </c>
      <c r="BY389">
        <v>-60.51917857142858</v>
      </c>
      <c r="BZ389">
        <v>1340.378928571428</v>
      </c>
      <c r="CA389">
        <v>1397.334285714286</v>
      </c>
      <c r="CB389">
        <v>3.295823214285714</v>
      </c>
      <c r="CC389">
        <v>1376.382857142857</v>
      </c>
      <c r="CD389">
        <v>14.99346071428572</v>
      </c>
      <c r="CE389">
        <v>1.665830357142857</v>
      </c>
      <c r="CF389">
        <v>1.365639642857143</v>
      </c>
      <c r="CG389">
        <v>14.58163928571429</v>
      </c>
      <c r="CH389">
        <v>11.54127142857143</v>
      </c>
      <c r="CI389">
        <v>1999.997142857143</v>
      </c>
      <c r="CJ389">
        <v>0.9799991785714285</v>
      </c>
      <c r="CK389">
        <v>0.02000048214285714</v>
      </c>
      <c r="CL389">
        <v>0</v>
      </c>
      <c r="CM389">
        <v>717.9032142857143</v>
      </c>
      <c r="CN389">
        <v>5.000560000000001</v>
      </c>
      <c r="CO389">
        <v>14327.81428571428</v>
      </c>
      <c r="CP389">
        <v>17294.84642857143</v>
      </c>
      <c r="CQ389">
        <v>37.5735</v>
      </c>
      <c r="CR389">
        <v>38.07774999999999</v>
      </c>
      <c r="CS389">
        <v>36.94828571428571</v>
      </c>
      <c r="CT389">
        <v>36.906</v>
      </c>
      <c r="CU389">
        <v>38.18710714285714</v>
      </c>
      <c r="CV389">
        <v>1955.096428571429</v>
      </c>
      <c r="CW389">
        <v>39.90071428571429</v>
      </c>
      <c r="CX389">
        <v>0</v>
      </c>
      <c r="CY389">
        <v>1664296947.3</v>
      </c>
      <c r="CZ389">
        <v>0</v>
      </c>
      <c r="DA389">
        <v>0</v>
      </c>
      <c r="DB389" t="s">
        <v>356</v>
      </c>
      <c r="DC389">
        <v>1663861122</v>
      </c>
      <c r="DD389">
        <v>1663861125</v>
      </c>
      <c r="DE389">
        <v>0</v>
      </c>
      <c r="DF389">
        <v>-0.287</v>
      </c>
      <c r="DG389">
        <v>-0.004</v>
      </c>
      <c r="DH389">
        <v>3.172</v>
      </c>
      <c r="DI389">
        <v>0.178</v>
      </c>
      <c r="DJ389">
        <v>400</v>
      </c>
      <c r="DK389">
        <v>17</v>
      </c>
      <c r="DL389">
        <v>0.18</v>
      </c>
      <c r="DM389">
        <v>0.07000000000000001</v>
      </c>
      <c r="DN389">
        <v>-60.5039075</v>
      </c>
      <c r="DO389">
        <v>-1.623319699812258</v>
      </c>
      <c r="DP389">
        <v>0.2283819754134507</v>
      </c>
      <c r="DQ389">
        <v>0</v>
      </c>
      <c r="DR389">
        <v>3.3262975</v>
      </c>
      <c r="DS389">
        <v>-0.6766171857410972</v>
      </c>
      <c r="DT389">
        <v>0.06673418879217757</v>
      </c>
      <c r="DU389">
        <v>0</v>
      </c>
      <c r="DV389">
        <v>0</v>
      </c>
      <c r="DW389">
        <v>2</v>
      </c>
      <c r="DX389" t="s">
        <v>357</v>
      </c>
      <c r="DY389">
        <v>2.98096</v>
      </c>
      <c r="DZ389">
        <v>2.72813</v>
      </c>
      <c r="EA389">
        <v>0.189734</v>
      </c>
      <c r="EB389">
        <v>0.196501</v>
      </c>
      <c r="EC389">
        <v>0.0897264</v>
      </c>
      <c r="ED389">
        <v>0.0786987</v>
      </c>
      <c r="EE389">
        <v>24368.2</v>
      </c>
      <c r="EF389">
        <v>23798.2</v>
      </c>
      <c r="EG389">
        <v>30597.6</v>
      </c>
      <c r="EH389">
        <v>29857.5</v>
      </c>
      <c r="EI389">
        <v>38432.1</v>
      </c>
      <c r="EJ389">
        <v>36225.8</v>
      </c>
      <c r="EK389">
        <v>46791.1</v>
      </c>
      <c r="EL389">
        <v>44395.5</v>
      </c>
      <c r="EM389">
        <v>1.89072</v>
      </c>
      <c r="EN389">
        <v>1.89758</v>
      </c>
      <c r="EO389">
        <v>0.116132</v>
      </c>
      <c r="EP389">
        <v>0</v>
      </c>
      <c r="EQ389">
        <v>23.1177</v>
      </c>
      <c r="ER389">
        <v>999.9</v>
      </c>
      <c r="ES389">
        <v>35.5</v>
      </c>
      <c r="ET389">
        <v>29.8</v>
      </c>
      <c r="EU389">
        <v>16.4156</v>
      </c>
      <c r="EV389">
        <v>63.4755</v>
      </c>
      <c r="EW389">
        <v>23.8662</v>
      </c>
      <c r="EX389">
        <v>1</v>
      </c>
      <c r="EY389">
        <v>-0.135417</v>
      </c>
      <c r="EZ389">
        <v>0.0955365</v>
      </c>
      <c r="FA389">
        <v>20.2449</v>
      </c>
      <c r="FB389">
        <v>5.22912</v>
      </c>
      <c r="FC389">
        <v>11.968</v>
      </c>
      <c r="FD389">
        <v>4.9704</v>
      </c>
      <c r="FE389">
        <v>3.28932</v>
      </c>
      <c r="FF389">
        <v>9999</v>
      </c>
      <c r="FG389">
        <v>9999</v>
      </c>
      <c r="FH389">
        <v>9999</v>
      </c>
      <c r="FI389">
        <v>377.9</v>
      </c>
      <c r="FJ389">
        <v>4.97273</v>
      </c>
      <c r="FK389">
        <v>1.87683</v>
      </c>
      <c r="FL389">
        <v>1.87494</v>
      </c>
      <c r="FM389">
        <v>1.87775</v>
      </c>
      <c r="FN389">
        <v>1.87453</v>
      </c>
      <c r="FO389">
        <v>1.87818</v>
      </c>
      <c r="FP389">
        <v>1.87522</v>
      </c>
      <c r="FQ389">
        <v>1.87634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5.11</v>
      </c>
      <c r="GF389">
        <v>0.1984</v>
      </c>
      <c r="GG389">
        <v>1.777354642861949</v>
      </c>
      <c r="GH389">
        <v>0.004141656873719072</v>
      </c>
      <c r="GI389">
        <v>-1.960372967482991E-06</v>
      </c>
      <c r="GJ389">
        <v>5.42736388890357E-10</v>
      </c>
      <c r="GK389">
        <v>-0.009777689371679627</v>
      </c>
      <c r="GL389">
        <v>0.002273355880072555</v>
      </c>
      <c r="GM389">
        <v>0.000541358641816816</v>
      </c>
      <c r="GN389">
        <v>-1.836191331155658E-06</v>
      </c>
      <c r="GO389">
        <v>-0</v>
      </c>
      <c r="GP389">
        <v>2096</v>
      </c>
      <c r="GQ389">
        <v>1</v>
      </c>
      <c r="GR389">
        <v>23</v>
      </c>
      <c r="GS389">
        <v>7263.5</v>
      </c>
      <c r="GT389">
        <v>7263.4</v>
      </c>
      <c r="GU389">
        <v>2.92114</v>
      </c>
      <c r="GV389">
        <v>2.5061</v>
      </c>
      <c r="GW389">
        <v>1.39893</v>
      </c>
      <c r="GX389">
        <v>2.33643</v>
      </c>
      <c r="GY389">
        <v>1.44897</v>
      </c>
      <c r="GZ389">
        <v>2.45361</v>
      </c>
      <c r="HA389">
        <v>34.5092</v>
      </c>
      <c r="HB389">
        <v>14.9638</v>
      </c>
      <c r="HC389">
        <v>18</v>
      </c>
      <c r="HD389">
        <v>489.68</v>
      </c>
      <c r="HE389">
        <v>465.143</v>
      </c>
      <c r="HF389">
        <v>21.7725</v>
      </c>
      <c r="HG389">
        <v>25.3022</v>
      </c>
      <c r="HH389">
        <v>29.9982</v>
      </c>
      <c r="HI389">
        <v>25.1362</v>
      </c>
      <c r="HJ389">
        <v>25.2141</v>
      </c>
      <c r="HK389">
        <v>58.5764</v>
      </c>
      <c r="HL389">
        <v>6.4355</v>
      </c>
      <c r="HM389">
        <v>29.4646</v>
      </c>
      <c r="HN389">
        <v>21.7379</v>
      </c>
      <c r="HO389">
        <v>1423.13</v>
      </c>
      <c r="HP389">
        <v>15.1711</v>
      </c>
      <c r="HQ389">
        <v>101.133</v>
      </c>
      <c r="HR389">
        <v>102.09</v>
      </c>
    </row>
    <row r="390" spans="1:226">
      <c r="A390">
        <v>374</v>
      </c>
      <c r="B390">
        <v>1664296936</v>
      </c>
      <c r="C390">
        <v>3829</v>
      </c>
      <c r="D390" t="s">
        <v>1110</v>
      </c>
      <c r="E390" t="s">
        <v>1111</v>
      </c>
      <c r="F390">
        <v>5</v>
      </c>
      <c r="G390" t="s">
        <v>353</v>
      </c>
      <c r="H390" t="s">
        <v>941</v>
      </c>
      <c r="I390">
        <v>1664296928.5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1431.014016675138</v>
      </c>
      <c r="AK390">
        <v>1381.868727272728</v>
      </c>
      <c r="AL390">
        <v>3.370400228295402</v>
      </c>
      <c r="AM390">
        <v>63.51029984429901</v>
      </c>
      <c r="AN390">
        <f>(AP390 - AO390 + BO390*1E3/(8.314*(BQ390+273.15)) * AR390/BN390 * AQ390) * BN390/(100*BB390) * 1000/(1000 - AP390)</f>
        <v>0</v>
      </c>
      <c r="AO390">
        <v>15.10475857493053</v>
      </c>
      <c r="AP390">
        <v>18.33977912087913</v>
      </c>
      <c r="AQ390">
        <v>0.002564133508755201</v>
      </c>
      <c r="AR390">
        <v>96.84908584561637</v>
      </c>
      <c r="AS390">
        <v>4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1664296928.5</v>
      </c>
      <c r="BH390">
        <v>1333.318888888889</v>
      </c>
      <c r="BI390">
        <v>1394.03</v>
      </c>
      <c r="BJ390">
        <v>18.3113</v>
      </c>
      <c r="BK390">
        <v>15.06322222222222</v>
      </c>
      <c r="BL390">
        <v>1328.227037037037</v>
      </c>
      <c r="BM390">
        <v>18.11319259259259</v>
      </c>
      <c r="BN390">
        <v>500.0431851851852</v>
      </c>
      <c r="BO390">
        <v>91.08147777777778</v>
      </c>
      <c r="BP390">
        <v>0.09994792962962966</v>
      </c>
      <c r="BQ390">
        <v>24.30668518518519</v>
      </c>
      <c r="BR390">
        <v>25.01354444444444</v>
      </c>
      <c r="BS390">
        <v>999.9000000000001</v>
      </c>
      <c r="BT390">
        <v>0</v>
      </c>
      <c r="BU390">
        <v>0</v>
      </c>
      <c r="BV390">
        <v>10002.31962962963</v>
      </c>
      <c r="BW390">
        <v>0</v>
      </c>
      <c r="BX390">
        <v>8.476873703703703</v>
      </c>
      <c r="BY390">
        <v>-60.71155925925926</v>
      </c>
      <c r="BZ390">
        <v>1358.18962962963</v>
      </c>
      <c r="CA390">
        <v>1415.34962962963</v>
      </c>
      <c r="CB390">
        <v>3.248057407407408</v>
      </c>
      <c r="CC390">
        <v>1394.03</v>
      </c>
      <c r="CD390">
        <v>15.06322222222222</v>
      </c>
      <c r="CE390">
        <v>1.667819629629629</v>
      </c>
      <c r="CF390">
        <v>1.371981111111111</v>
      </c>
      <c r="CG390">
        <v>14.60010740740741</v>
      </c>
      <c r="CH390">
        <v>11.61138148148148</v>
      </c>
      <c r="CI390">
        <v>2000.003333333334</v>
      </c>
      <c r="CJ390">
        <v>0.979999222222222</v>
      </c>
      <c r="CK390">
        <v>0.02000043703703704</v>
      </c>
      <c r="CL390">
        <v>0</v>
      </c>
      <c r="CM390">
        <v>717.3674074074077</v>
      </c>
      <c r="CN390">
        <v>5.000560000000001</v>
      </c>
      <c r="CO390">
        <v>14317.34814814815</v>
      </c>
      <c r="CP390">
        <v>17294.90740740741</v>
      </c>
      <c r="CQ390">
        <v>37.55540740740741</v>
      </c>
      <c r="CR390">
        <v>38.07833333333333</v>
      </c>
      <c r="CS390">
        <v>36.94418518518518</v>
      </c>
      <c r="CT390">
        <v>36.90025925925926</v>
      </c>
      <c r="CU390">
        <v>38.18944444444445</v>
      </c>
      <c r="CV390">
        <v>1955.101851851852</v>
      </c>
      <c r="CW390">
        <v>39.90148148148148</v>
      </c>
      <c r="CX390">
        <v>0</v>
      </c>
      <c r="CY390">
        <v>1664296952.1</v>
      </c>
      <c r="CZ390">
        <v>0</v>
      </c>
      <c r="DA390">
        <v>0</v>
      </c>
      <c r="DB390" t="s">
        <v>356</v>
      </c>
      <c r="DC390">
        <v>1663861122</v>
      </c>
      <c r="DD390">
        <v>1663861125</v>
      </c>
      <c r="DE390">
        <v>0</v>
      </c>
      <c r="DF390">
        <v>-0.287</v>
      </c>
      <c r="DG390">
        <v>-0.004</v>
      </c>
      <c r="DH390">
        <v>3.172</v>
      </c>
      <c r="DI390">
        <v>0.178</v>
      </c>
      <c r="DJ390">
        <v>400</v>
      </c>
      <c r="DK390">
        <v>17</v>
      </c>
      <c r="DL390">
        <v>0.18</v>
      </c>
      <c r="DM390">
        <v>0.07000000000000001</v>
      </c>
      <c r="DN390">
        <v>-60.5788243902439</v>
      </c>
      <c r="DO390">
        <v>-2.135483623693206</v>
      </c>
      <c r="DP390">
        <v>0.2523724346012841</v>
      </c>
      <c r="DQ390">
        <v>0</v>
      </c>
      <c r="DR390">
        <v>3.28274756097561</v>
      </c>
      <c r="DS390">
        <v>-0.5452206271776945</v>
      </c>
      <c r="DT390">
        <v>0.0554669813352178</v>
      </c>
      <c r="DU390">
        <v>0</v>
      </c>
      <c r="DV390">
        <v>0</v>
      </c>
      <c r="DW390">
        <v>2</v>
      </c>
      <c r="DX390" t="s">
        <v>357</v>
      </c>
      <c r="DY390">
        <v>2.98118</v>
      </c>
      <c r="DZ390">
        <v>2.72843</v>
      </c>
      <c r="EA390">
        <v>0.191156</v>
      </c>
      <c r="EB390">
        <v>0.197887</v>
      </c>
      <c r="EC390">
        <v>0.08977300000000001</v>
      </c>
      <c r="ED390">
        <v>0.07891280000000001</v>
      </c>
      <c r="EE390">
        <v>24325.4</v>
      </c>
      <c r="EF390">
        <v>23757.1</v>
      </c>
      <c r="EG390">
        <v>30597.6</v>
      </c>
      <c r="EH390">
        <v>29857.4</v>
      </c>
      <c r="EI390">
        <v>38430.3</v>
      </c>
      <c r="EJ390">
        <v>36217.3</v>
      </c>
      <c r="EK390">
        <v>46791.2</v>
      </c>
      <c r="EL390">
        <v>44395.4</v>
      </c>
      <c r="EM390">
        <v>1.8909</v>
      </c>
      <c r="EN390">
        <v>1.8977</v>
      </c>
      <c r="EO390">
        <v>0.118919</v>
      </c>
      <c r="EP390">
        <v>0</v>
      </c>
      <c r="EQ390">
        <v>23.1067</v>
      </c>
      <c r="ER390">
        <v>999.9</v>
      </c>
      <c r="ES390">
        <v>35.6</v>
      </c>
      <c r="ET390">
        <v>29.8</v>
      </c>
      <c r="EU390">
        <v>16.4622</v>
      </c>
      <c r="EV390">
        <v>63.6655</v>
      </c>
      <c r="EW390">
        <v>23.762</v>
      </c>
      <c r="EX390">
        <v>1</v>
      </c>
      <c r="EY390">
        <v>-0.134764</v>
      </c>
      <c r="EZ390">
        <v>0.658284</v>
      </c>
      <c r="FA390">
        <v>20.2445</v>
      </c>
      <c r="FB390">
        <v>5.23122</v>
      </c>
      <c r="FC390">
        <v>11.968</v>
      </c>
      <c r="FD390">
        <v>4.97105</v>
      </c>
      <c r="FE390">
        <v>3.28965</v>
      </c>
      <c r="FF390">
        <v>9999</v>
      </c>
      <c r="FG390">
        <v>9999</v>
      </c>
      <c r="FH390">
        <v>9999</v>
      </c>
      <c r="FI390">
        <v>377.9</v>
      </c>
      <c r="FJ390">
        <v>4.97273</v>
      </c>
      <c r="FK390">
        <v>1.87683</v>
      </c>
      <c r="FL390">
        <v>1.8749</v>
      </c>
      <c r="FM390">
        <v>1.87775</v>
      </c>
      <c r="FN390">
        <v>1.87453</v>
      </c>
      <c r="FO390">
        <v>1.87811</v>
      </c>
      <c r="FP390">
        <v>1.87516</v>
      </c>
      <c r="FQ390">
        <v>1.87629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5.14</v>
      </c>
      <c r="GF390">
        <v>0.1986</v>
      </c>
      <c r="GG390">
        <v>1.777354642861949</v>
      </c>
      <c r="GH390">
        <v>0.004141656873719072</v>
      </c>
      <c r="GI390">
        <v>-1.960372967482991E-06</v>
      </c>
      <c r="GJ390">
        <v>5.42736388890357E-10</v>
      </c>
      <c r="GK390">
        <v>-0.009777689371679627</v>
      </c>
      <c r="GL390">
        <v>0.002273355880072555</v>
      </c>
      <c r="GM390">
        <v>0.000541358641816816</v>
      </c>
      <c r="GN390">
        <v>-1.836191331155658E-06</v>
      </c>
      <c r="GO390">
        <v>-0</v>
      </c>
      <c r="GP390">
        <v>2096</v>
      </c>
      <c r="GQ390">
        <v>1</v>
      </c>
      <c r="GR390">
        <v>23</v>
      </c>
      <c r="GS390">
        <v>7263.6</v>
      </c>
      <c r="GT390">
        <v>7263.5</v>
      </c>
      <c r="GU390">
        <v>2.95044</v>
      </c>
      <c r="GV390">
        <v>2.49756</v>
      </c>
      <c r="GW390">
        <v>1.39893</v>
      </c>
      <c r="GX390">
        <v>2.33643</v>
      </c>
      <c r="GY390">
        <v>1.44897</v>
      </c>
      <c r="GZ390">
        <v>2.44507</v>
      </c>
      <c r="HA390">
        <v>34.5092</v>
      </c>
      <c r="HB390">
        <v>14.9726</v>
      </c>
      <c r="HC390">
        <v>18</v>
      </c>
      <c r="HD390">
        <v>489.775</v>
      </c>
      <c r="HE390">
        <v>465.223</v>
      </c>
      <c r="HF390">
        <v>21.8348</v>
      </c>
      <c r="HG390">
        <v>25.3022</v>
      </c>
      <c r="HH390">
        <v>29.9999</v>
      </c>
      <c r="HI390">
        <v>25.1362</v>
      </c>
      <c r="HJ390">
        <v>25.2141</v>
      </c>
      <c r="HK390">
        <v>59.1036</v>
      </c>
      <c r="HL390">
        <v>6.4355</v>
      </c>
      <c r="HM390">
        <v>29.8388</v>
      </c>
      <c r="HN390">
        <v>21.6885</v>
      </c>
      <c r="HO390">
        <v>1436.56</v>
      </c>
      <c r="HP390">
        <v>15.2159</v>
      </c>
      <c r="HQ390">
        <v>101.133</v>
      </c>
      <c r="HR390">
        <v>102.09</v>
      </c>
    </row>
    <row r="391" spans="1:226">
      <c r="A391">
        <v>375</v>
      </c>
      <c r="B391">
        <v>1664296941</v>
      </c>
      <c r="C391">
        <v>3834</v>
      </c>
      <c r="D391" t="s">
        <v>1112</v>
      </c>
      <c r="E391" t="s">
        <v>1113</v>
      </c>
      <c r="F391">
        <v>5</v>
      </c>
      <c r="G391" t="s">
        <v>353</v>
      </c>
      <c r="H391" t="s">
        <v>941</v>
      </c>
      <c r="I391">
        <v>1664296933.214286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1448.101056842523</v>
      </c>
      <c r="AK391">
        <v>1398.935575757576</v>
      </c>
      <c r="AL391">
        <v>3.425042163088095</v>
      </c>
      <c r="AM391">
        <v>63.51029984429901</v>
      </c>
      <c r="AN391">
        <f>(AP391 - AO391 + BO391*1E3/(8.314*(BQ391+273.15)) * AR391/BN391 * AQ391) * BN391/(100*BB391) * 1000/(1000 - AP391)</f>
        <v>0</v>
      </c>
      <c r="AO391">
        <v>15.15575949691983</v>
      </c>
      <c r="AP391">
        <v>18.33825604395605</v>
      </c>
      <c r="AQ391">
        <v>0.0003752237765467662</v>
      </c>
      <c r="AR391">
        <v>96.84908584561637</v>
      </c>
      <c r="AS391">
        <v>4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1664296933.214286</v>
      </c>
      <c r="BH391">
        <v>1348.982857142857</v>
      </c>
      <c r="BI391">
        <v>1409.831071428571</v>
      </c>
      <c r="BJ391">
        <v>18.32880357142857</v>
      </c>
      <c r="BK391">
        <v>15.11438928571428</v>
      </c>
      <c r="BL391">
        <v>1343.8625</v>
      </c>
      <c r="BM391">
        <v>18.13035357142858</v>
      </c>
      <c r="BN391">
        <v>500.0454285714285</v>
      </c>
      <c r="BO391">
        <v>91.08118214285714</v>
      </c>
      <c r="BP391">
        <v>0.09996106071428572</v>
      </c>
      <c r="BQ391">
        <v>24.32420714285714</v>
      </c>
      <c r="BR391">
        <v>25.03948214285714</v>
      </c>
      <c r="BS391">
        <v>999.9000000000002</v>
      </c>
      <c r="BT391">
        <v>0</v>
      </c>
      <c r="BU391">
        <v>0</v>
      </c>
      <c r="BV391">
        <v>9993.505000000001</v>
      </c>
      <c r="BW391">
        <v>0</v>
      </c>
      <c r="BX391">
        <v>8.482159999999999</v>
      </c>
      <c r="BY391">
        <v>-60.85016785714287</v>
      </c>
      <c r="BZ391">
        <v>1374.170714285714</v>
      </c>
      <c r="CA391">
        <v>1431.468571428572</v>
      </c>
      <c r="CB391">
        <v>3.214390714285714</v>
      </c>
      <c r="CC391">
        <v>1409.831071428571</v>
      </c>
      <c r="CD391">
        <v>15.11438928571428</v>
      </c>
      <c r="CE391">
        <v>1.669408571428571</v>
      </c>
      <c r="CF391">
        <v>1.376636785714286</v>
      </c>
      <c r="CG391">
        <v>14.61486428571429</v>
      </c>
      <c r="CH391">
        <v>11.66263928571428</v>
      </c>
      <c r="CI391">
        <v>2000.009285714285</v>
      </c>
      <c r="CJ391">
        <v>0.9799992857142856</v>
      </c>
      <c r="CK391">
        <v>0.02000037142857143</v>
      </c>
      <c r="CL391">
        <v>0</v>
      </c>
      <c r="CM391">
        <v>716.8111785714285</v>
      </c>
      <c r="CN391">
        <v>5.000560000000001</v>
      </c>
      <c r="CO391">
        <v>14306.725</v>
      </c>
      <c r="CP391">
        <v>17294.96428571429</v>
      </c>
      <c r="CQ391">
        <v>37.48192857142857</v>
      </c>
      <c r="CR391">
        <v>38.07549999999999</v>
      </c>
      <c r="CS391">
        <v>36.94614285714285</v>
      </c>
      <c r="CT391">
        <v>36.90157142857142</v>
      </c>
      <c r="CU391">
        <v>38.18492857142856</v>
      </c>
      <c r="CV391">
        <v>1955.107142857143</v>
      </c>
      <c r="CW391">
        <v>39.90214285714286</v>
      </c>
      <c r="CX391">
        <v>0</v>
      </c>
      <c r="CY391">
        <v>1664296956.9</v>
      </c>
      <c r="CZ391">
        <v>0</v>
      </c>
      <c r="DA391">
        <v>0</v>
      </c>
      <c r="DB391" t="s">
        <v>356</v>
      </c>
      <c r="DC391">
        <v>1663861122</v>
      </c>
      <c r="DD391">
        <v>1663861125</v>
      </c>
      <c r="DE391">
        <v>0</v>
      </c>
      <c r="DF391">
        <v>-0.287</v>
      </c>
      <c r="DG391">
        <v>-0.004</v>
      </c>
      <c r="DH391">
        <v>3.172</v>
      </c>
      <c r="DI391">
        <v>0.178</v>
      </c>
      <c r="DJ391">
        <v>400</v>
      </c>
      <c r="DK391">
        <v>17</v>
      </c>
      <c r="DL391">
        <v>0.18</v>
      </c>
      <c r="DM391">
        <v>0.07000000000000001</v>
      </c>
      <c r="DN391">
        <v>-60.75994499999999</v>
      </c>
      <c r="DO391">
        <v>-1.517900938086012</v>
      </c>
      <c r="DP391">
        <v>0.1788779709047488</v>
      </c>
      <c r="DQ391">
        <v>0</v>
      </c>
      <c r="DR391">
        <v>3.23063475</v>
      </c>
      <c r="DS391">
        <v>-0.4394714071294603</v>
      </c>
      <c r="DT391">
        <v>0.04275642162222536</v>
      </c>
      <c r="DU391">
        <v>0</v>
      </c>
      <c r="DV391">
        <v>0</v>
      </c>
      <c r="DW391">
        <v>2</v>
      </c>
      <c r="DX391" t="s">
        <v>357</v>
      </c>
      <c r="DY391">
        <v>2.98101</v>
      </c>
      <c r="DZ391">
        <v>2.72824</v>
      </c>
      <c r="EA391">
        <v>0.192568</v>
      </c>
      <c r="EB391">
        <v>0.199291</v>
      </c>
      <c r="EC391">
        <v>0.0897656</v>
      </c>
      <c r="ED391">
        <v>0.0790814</v>
      </c>
      <c r="EE391">
        <v>24282.8</v>
      </c>
      <c r="EF391">
        <v>23715.6</v>
      </c>
      <c r="EG391">
        <v>30597.4</v>
      </c>
      <c r="EH391">
        <v>29857.5</v>
      </c>
      <c r="EI391">
        <v>38430.5</v>
      </c>
      <c r="EJ391">
        <v>36210.7</v>
      </c>
      <c r="EK391">
        <v>46790.9</v>
      </c>
      <c r="EL391">
        <v>44395.4</v>
      </c>
      <c r="EM391">
        <v>1.8907</v>
      </c>
      <c r="EN391">
        <v>1.8978</v>
      </c>
      <c r="EO391">
        <v>0.121094</v>
      </c>
      <c r="EP391">
        <v>0</v>
      </c>
      <c r="EQ391">
        <v>23.0991</v>
      </c>
      <c r="ER391">
        <v>999.9</v>
      </c>
      <c r="ES391">
        <v>35.6</v>
      </c>
      <c r="ET391">
        <v>29.8</v>
      </c>
      <c r="EU391">
        <v>16.4646</v>
      </c>
      <c r="EV391">
        <v>63.4955</v>
      </c>
      <c r="EW391">
        <v>23.754</v>
      </c>
      <c r="EX391">
        <v>1</v>
      </c>
      <c r="EY391">
        <v>-0.133465</v>
      </c>
      <c r="EZ391">
        <v>1.19547</v>
      </c>
      <c r="FA391">
        <v>20.2409</v>
      </c>
      <c r="FB391">
        <v>5.22987</v>
      </c>
      <c r="FC391">
        <v>11.968</v>
      </c>
      <c r="FD391">
        <v>4.9708</v>
      </c>
      <c r="FE391">
        <v>3.2895</v>
      </c>
      <c r="FF391">
        <v>9999</v>
      </c>
      <c r="FG391">
        <v>9999</v>
      </c>
      <c r="FH391">
        <v>9999</v>
      </c>
      <c r="FI391">
        <v>377.9</v>
      </c>
      <c r="FJ391">
        <v>4.97272</v>
      </c>
      <c r="FK391">
        <v>1.87683</v>
      </c>
      <c r="FL391">
        <v>1.87498</v>
      </c>
      <c r="FM391">
        <v>1.87775</v>
      </c>
      <c r="FN391">
        <v>1.87454</v>
      </c>
      <c r="FO391">
        <v>1.87819</v>
      </c>
      <c r="FP391">
        <v>1.87518</v>
      </c>
      <c r="FQ391">
        <v>1.87634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5.17</v>
      </c>
      <c r="GF391">
        <v>0.1986</v>
      </c>
      <c r="GG391">
        <v>1.777354642861949</v>
      </c>
      <c r="GH391">
        <v>0.004141656873719072</v>
      </c>
      <c r="GI391">
        <v>-1.960372967482991E-06</v>
      </c>
      <c r="GJ391">
        <v>5.42736388890357E-10</v>
      </c>
      <c r="GK391">
        <v>-0.009777689371679627</v>
      </c>
      <c r="GL391">
        <v>0.002273355880072555</v>
      </c>
      <c r="GM391">
        <v>0.000541358641816816</v>
      </c>
      <c r="GN391">
        <v>-1.836191331155658E-06</v>
      </c>
      <c r="GO391">
        <v>-0</v>
      </c>
      <c r="GP391">
        <v>2096</v>
      </c>
      <c r="GQ391">
        <v>1</v>
      </c>
      <c r="GR391">
        <v>23</v>
      </c>
      <c r="GS391">
        <v>7263.6</v>
      </c>
      <c r="GT391">
        <v>7263.6</v>
      </c>
      <c r="GU391">
        <v>2.97607</v>
      </c>
      <c r="GV391">
        <v>2.50244</v>
      </c>
      <c r="GW391">
        <v>1.39893</v>
      </c>
      <c r="GX391">
        <v>2.33643</v>
      </c>
      <c r="GY391">
        <v>1.44897</v>
      </c>
      <c r="GZ391">
        <v>2.47314</v>
      </c>
      <c r="HA391">
        <v>34.5092</v>
      </c>
      <c r="HB391">
        <v>14.9638</v>
      </c>
      <c r="HC391">
        <v>18</v>
      </c>
      <c r="HD391">
        <v>489.667</v>
      </c>
      <c r="HE391">
        <v>465.286</v>
      </c>
      <c r="HF391">
        <v>21.7859</v>
      </c>
      <c r="HG391">
        <v>25.3022</v>
      </c>
      <c r="HH391">
        <v>30.0008</v>
      </c>
      <c r="HI391">
        <v>25.1362</v>
      </c>
      <c r="HJ391">
        <v>25.2141</v>
      </c>
      <c r="HK391">
        <v>59.6784</v>
      </c>
      <c r="HL391">
        <v>6.4355</v>
      </c>
      <c r="HM391">
        <v>30.2168</v>
      </c>
      <c r="HN391">
        <v>21.6131</v>
      </c>
      <c r="HO391">
        <v>1456.62</v>
      </c>
      <c r="HP391">
        <v>15.2642</v>
      </c>
      <c r="HQ391">
        <v>101.132</v>
      </c>
      <c r="HR391">
        <v>102.09</v>
      </c>
    </row>
    <row r="392" spans="1:226">
      <c r="A392">
        <v>376</v>
      </c>
      <c r="B392">
        <v>1664296946</v>
      </c>
      <c r="C392">
        <v>3839</v>
      </c>
      <c r="D392" t="s">
        <v>1114</v>
      </c>
      <c r="E392" t="s">
        <v>1115</v>
      </c>
      <c r="F392">
        <v>5</v>
      </c>
      <c r="G392" t="s">
        <v>353</v>
      </c>
      <c r="H392" t="s">
        <v>941</v>
      </c>
      <c r="I392">
        <v>1664296938.5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1465.444906825835</v>
      </c>
      <c r="AK392">
        <v>1416.073575757575</v>
      </c>
      <c r="AL392">
        <v>3.449872678413481</v>
      </c>
      <c r="AM392">
        <v>63.51029984429901</v>
      </c>
      <c r="AN392">
        <f>(AP392 - AO392 + BO392*1E3/(8.314*(BQ392+273.15)) * AR392/BN392 * AQ392) * BN392/(100*BB392) * 1000/(1000 - AP392)</f>
        <v>0</v>
      </c>
      <c r="AO392">
        <v>15.19913195480391</v>
      </c>
      <c r="AP392">
        <v>18.33373516483518</v>
      </c>
      <c r="AQ392">
        <v>0.0001161189498528976</v>
      </c>
      <c r="AR392">
        <v>96.84908584561637</v>
      </c>
      <c r="AS392">
        <v>4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1664296938.5</v>
      </c>
      <c r="BH392">
        <v>1366.605925925926</v>
      </c>
      <c r="BI392">
        <v>1427.553333333333</v>
      </c>
      <c r="BJ392">
        <v>18.33771111111111</v>
      </c>
      <c r="BK392">
        <v>15.16946296296296</v>
      </c>
      <c r="BL392">
        <v>1361.454444444445</v>
      </c>
      <c r="BM392">
        <v>18.13908518518518</v>
      </c>
      <c r="BN392">
        <v>500.0517777777778</v>
      </c>
      <c r="BO392">
        <v>91.08130000000003</v>
      </c>
      <c r="BP392">
        <v>0.09996052222222224</v>
      </c>
      <c r="BQ392">
        <v>24.34561111111111</v>
      </c>
      <c r="BR392">
        <v>25.0739</v>
      </c>
      <c r="BS392">
        <v>999.9000000000001</v>
      </c>
      <c r="BT392">
        <v>0</v>
      </c>
      <c r="BU392">
        <v>0</v>
      </c>
      <c r="BV392">
        <v>9995.948888888888</v>
      </c>
      <c r="BW392">
        <v>0</v>
      </c>
      <c r="BX392">
        <v>8.483667037037037</v>
      </c>
      <c r="BY392">
        <v>-60.94891481481482</v>
      </c>
      <c r="BZ392">
        <v>1392.135185185185</v>
      </c>
      <c r="CA392">
        <v>1449.543703703704</v>
      </c>
      <c r="CB392">
        <v>3.168232592592593</v>
      </c>
      <c r="CC392">
        <v>1427.553333333333</v>
      </c>
      <c r="CD392">
        <v>15.16946296296296</v>
      </c>
      <c r="CE392">
        <v>1.670222222222222</v>
      </c>
      <c r="CF392">
        <v>1.381654074074074</v>
      </c>
      <c r="CG392">
        <v>14.62240740740741</v>
      </c>
      <c r="CH392">
        <v>11.71772962962963</v>
      </c>
      <c r="CI392">
        <v>2000.025185185185</v>
      </c>
      <c r="CJ392">
        <v>0.9799994444444443</v>
      </c>
      <c r="CK392">
        <v>0.02000020740740741</v>
      </c>
      <c r="CL392">
        <v>0</v>
      </c>
      <c r="CM392">
        <v>716.1461111111111</v>
      </c>
      <c r="CN392">
        <v>5.000560000000001</v>
      </c>
      <c r="CO392">
        <v>14294.83703703704</v>
      </c>
      <c r="CP392">
        <v>17295.09629629629</v>
      </c>
      <c r="CQ392">
        <v>37.48122222222222</v>
      </c>
      <c r="CR392">
        <v>38.08066666666667</v>
      </c>
      <c r="CS392">
        <v>36.9557037037037</v>
      </c>
      <c r="CT392">
        <v>36.89792592592593</v>
      </c>
      <c r="CU392">
        <v>38.17788888888889</v>
      </c>
      <c r="CV392">
        <v>1955.122592592593</v>
      </c>
      <c r="CW392">
        <v>39.90259259259259</v>
      </c>
      <c r="CX392">
        <v>0</v>
      </c>
      <c r="CY392">
        <v>1664296962.3</v>
      </c>
      <c r="CZ392">
        <v>0</v>
      </c>
      <c r="DA392">
        <v>0</v>
      </c>
      <c r="DB392" t="s">
        <v>356</v>
      </c>
      <c r="DC392">
        <v>1663861122</v>
      </c>
      <c r="DD392">
        <v>1663861125</v>
      </c>
      <c r="DE392">
        <v>0</v>
      </c>
      <c r="DF392">
        <v>-0.287</v>
      </c>
      <c r="DG392">
        <v>-0.004</v>
      </c>
      <c r="DH392">
        <v>3.172</v>
      </c>
      <c r="DI392">
        <v>0.178</v>
      </c>
      <c r="DJ392">
        <v>400</v>
      </c>
      <c r="DK392">
        <v>17</v>
      </c>
      <c r="DL392">
        <v>0.18</v>
      </c>
      <c r="DM392">
        <v>0.07000000000000001</v>
      </c>
      <c r="DN392">
        <v>-60.90055</v>
      </c>
      <c r="DO392">
        <v>-1.308045028142564</v>
      </c>
      <c r="DP392">
        <v>0.1568924918534985</v>
      </c>
      <c r="DQ392">
        <v>0</v>
      </c>
      <c r="DR392">
        <v>3.200292500000001</v>
      </c>
      <c r="DS392">
        <v>-0.500481951219513</v>
      </c>
      <c r="DT392">
        <v>0.04839505619120617</v>
      </c>
      <c r="DU392">
        <v>0</v>
      </c>
      <c r="DV392">
        <v>0</v>
      </c>
      <c r="DW392">
        <v>2</v>
      </c>
      <c r="DX392" t="s">
        <v>357</v>
      </c>
      <c r="DY392">
        <v>2.98093</v>
      </c>
      <c r="DZ392">
        <v>2.72829</v>
      </c>
      <c r="EA392">
        <v>0.193982</v>
      </c>
      <c r="EB392">
        <v>0.200667</v>
      </c>
      <c r="EC392">
        <v>0.08974409999999999</v>
      </c>
      <c r="ED392">
        <v>0.0792916</v>
      </c>
      <c r="EE392">
        <v>24239.8</v>
      </c>
      <c r="EF392">
        <v>23674.7</v>
      </c>
      <c r="EG392">
        <v>30596.7</v>
      </c>
      <c r="EH392">
        <v>29857.3</v>
      </c>
      <c r="EI392">
        <v>38430.7</v>
      </c>
      <c r="EJ392">
        <v>36202.3</v>
      </c>
      <c r="EK392">
        <v>46789.9</v>
      </c>
      <c r="EL392">
        <v>44395.2</v>
      </c>
      <c r="EM392">
        <v>1.89045</v>
      </c>
      <c r="EN392">
        <v>1.89832</v>
      </c>
      <c r="EO392">
        <v>0.12242</v>
      </c>
      <c r="EP392">
        <v>0</v>
      </c>
      <c r="EQ392">
        <v>23.0925</v>
      </c>
      <c r="ER392">
        <v>999.9</v>
      </c>
      <c r="ES392">
        <v>35.6</v>
      </c>
      <c r="ET392">
        <v>29.8</v>
      </c>
      <c r="EU392">
        <v>16.4624</v>
      </c>
      <c r="EV392">
        <v>63.5055</v>
      </c>
      <c r="EW392">
        <v>23.738</v>
      </c>
      <c r="EX392">
        <v>1</v>
      </c>
      <c r="EY392">
        <v>-0.132508</v>
      </c>
      <c r="EZ392">
        <v>1.50151</v>
      </c>
      <c r="FA392">
        <v>20.2377</v>
      </c>
      <c r="FB392">
        <v>5.22867</v>
      </c>
      <c r="FC392">
        <v>11.968</v>
      </c>
      <c r="FD392">
        <v>4.97015</v>
      </c>
      <c r="FE392">
        <v>3.28918</v>
      </c>
      <c r="FF392">
        <v>9999</v>
      </c>
      <c r="FG392">
        <v>9999</v>
      </c>
      <c r="FH392">
        <v>9999</v>
      </c>
      <c r="FI392">
        <v>377.9</v>
      </c>
      <c r="FJ392">
        <v>4.97273</v>
      </c>
      <c r="FK392">
        <v>1.87683</v>
      </c>
      <c r="FL392">
        <v>1.87495</v>
      </c>
      <c r="FM392">
        <v>1.87775</v>
      </c>
      <c r="FN392">
        <v>1.87454</v>
      </c>
      <c r="FO392">
        <v>1.87813</v>
      </c>
      <c r="FP392">
        <v>1.8752</v>
      </c>
      <c r="FQ392">
        <v>1.87632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5.2</v>
      </c>
      <c r="GF392">
        <v>0.1985</v>
      </c>
      <c r="GG392">
        <v>1.777354642861949</v>
      </c>
      <c r="GH392">
        <v>0.004141656873719072</v>
      </c>
      <c r="GI392">
        <v>-1.960372967482991E-06</v>
      </c>
      <c r="GJ392">
        <v>5.42736388890357E-10</v>
      </c>
      <c r="GK392">
        <v>-0.009777689371679627</v>
      </c>
      <c r="GL392">
        <v>0.002273355880072555</v>
      </c>
      <c r="GM392">
        <v>0.000541358641816816</v>
      </c>
      <c r="GN392">
        <v>-1.836191331155658E-06</v>
      </c>
      <c r="GO392">
        <v>-0</v>
      </c>
      <c r="GP392">
        <v>2096</v>
      </c>
      <c r="GQ392">
        <v>1</v>
      </c>
      <c r="GR392">
        <v>23</v>
      </c>
      <c r="GS392">
        <v>7263.7</v>
      </c>
      <c r="GT392">
        <v>7263.7</v>
      </c>
      <c r="GU392">
        <v>3.00537</v>
      </c>
      <c r="GV392">
        <v>2.50854</v>
      </c>
      <c r="GW392">
        <v>1.39893</v>
      </c>
      <c r="GX392">
        <v>2.33643</v>
      </c>
      <c r="GY392">
        <v>1.44897</v>
      </c>
      <c r="GZ392">
        <v>2.47803</v>
      </c>
      <c r="HA392">
        <v>34.5092</v>
      </c>
      <c r="HB392">
        <v>14.9726</v>
      </c>
      <c r="HC392">
        <v>18</v>
      </c>
      <c r="HD392">
        <v>489.531</v>
      </c>
      <c r="HE392">
        <v>465.62</v>
      </c>
      <c r="HF392">
        <v>21.6803</v>
      </c>
      <c r="HG392">
        <v>25.3022</v>
      </c>
      <c r="HH392">
        <v>30.001</v>
      </c>
      <c r="HI392">
        <v>25.1362</v>
      </c>
      <c r="HJ392">
        <v>25.2141</v>
      </c>
      <c r="HK392">
        <v>60.1967</v>
      </c>
      <c r="HL392">
        <v>5.70657</v>
      </c>
      <c r="HM392">
        <v>30.588</v>
      </c>
      <c r="HN392">
        <v>21.513</v>
      </c>
      <c r="HO392">
        <v>1470</v>
      </c>
      <c r="HP392">
        <v>15.4143</v>
      </c>
      <c r="HQ392">
        <v>101.13</v>
      </c>
      <c r="HR392">
        <v>102.09</v>
      </c>
    </row>
    <row r="393" spans="1:226">
      <c r="A393">
        <v>377</v>
      </c>
      <c r="B393">
        <v>1664296951</v>
      </c>
      <c r="C393">
        <v>3844</v>
      </c>
      <c r="D393" t="s">
        <v>1116</v>
      </c>
      <c r="E393" t="s">
        <v>1117</v>
      </c>
      <c r="F393">
        <v>5</v>
      </c>
      <c r="G393" t="s">
        <v>353</v>
      </c>
      <c r="H393" t="s">
        <v>941</v>
      </c>
      <c r="I393">
        <v>1664296943.214286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1482.110266379563</v>
      </c>
      <c r="AK393">
        <v>1432.856363636363</v>
      </c>
      <c r="AL393">
        <v>3.372874176592839</v>
      </c>
      <c r="AM393">
        <v>63.51029984429901</v>
      </c>
      <c r="AN393">
        <f>(AP393 - AO393 + BO393*1E3/(8.314*(BQ393+273.15)) * AR393/BN393 * AQ393) * BN393/(100*BB393) * 1000/(1000 - AP393)</f>
        <v>0</v>
      </c>
      <c r="AO393">
        <v>15.26852254559901</v>
      </c>
      <c r="AP393">
        <v>18.33768901098901</v>
      </c>
      <c r="AQ393">
        <v>-0.0002207053891356119</v>
      </c>
      <c r="AR393">
        <v>96.84908584561637</v>
      </c>
      <c r="AS393">
        <v>4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1664296943.214286</v>
      </c>
      <c r="BH393">
        <v>1382.315357142857</v>
      </c>
      <c r="BI393">
        <v>1443.332857142857</v>
      </c>
      <c r="BJ393">
        <v>18.33735357142857</v>
      </c>
      <c r="BK393">
        <v>15.22498214285714</v>
      </c>
      <c r="BL393">
        <v>1377.135</v>
      </c>
      <c r="BM393">
        <v>18.13874285714286</v>
      </c>
      <c r="BN393">
        <v>500.0586071428571</v>
      </c>
      <c r="BO393">
        <v>91.08126428571428</v>
      </c>
      <c r="BP393">
        <v>0.09999180357142858</v>
      </c>
      <c r="BQ393">
        <v>24.35706428571428</v>
      </c>
      <c r="BR393">
        <v>25.09288214285715</v>
      </c>
      <c r="BS393">
        <v>999.9000000000002</v>
      </c>
      <c r="BT393">
        <v>0</v>
      </c>
      <c r="BU393">
        <v>0</v>
      </c>
      <c r="BV393">
        <v>9995.708571428569</v>
      </c>
      <c r="BW393">
        <v>0</v>
      </c>
      <c r="BX393">
        <v>8.482258928571428</v>
      </c>
      <c r="BY393">
        <v>-61.01871785714287</v>
      </c>
      <c r="BZ393">
        <v>1408.137142857143</v>
      </c>
      <c r="CA393">
        <v>1465.649285714286</v>
      </c>
      <c r="CB393">
        <v>3.112374642857143</v>
      </c>
      <c r="CC393">
        <v>1443.332857142857</v>
      </c>
      <c r="CD393">
        <v>15.22498214285714</v>
      </c>
      <c r="CE393">
        <v>1.670189285714285</v>
      </c>
      <c r="CF393">
        <v>1.38671</v>
      </c>
      <c r="CG393">
        <v>14.62210714285714</v>
      </c>
      <c r="CH393">
        <v>11.77297857142857</v>
      </c>
      <c r="CI393">
        <v>2000.022857142857</v>
      </c>
      <c r="CJ393">
        <v>0.9799997142857144</v>
      </c>
      <c r="CK393">
        <v>0.01999992857142857</v>
      </c>
      <c r="CL393">
        <v>0</v>
      </c>
      <c r="CM393">
        <v>715.5634642857143</v>
      </c>
      <c r="CN393">
        <v>5.000560000000001</v>
      </c>
      <c r="CO393">
        <v>14284.54642857143</v>
      </c>
      <c r="CP393">
        <v>17295.07857142857</v>
      </c>
      <c r="CQ393">
        <v>37.49532142857144</v>
      </c>
      <c r="CR393">
        <v>38.08224999999999</v>
      </c>
      <c r="CS393">
        <v>36.95953571428571</v>
      </c>
      <c r="CT393">
        <v>36.90153571428571</v>
      </c>
      <c r="CU393">
        <v>38.18039285714285</v>
      </c>
      <c r="CV393">
        <v>1955.120714285715</v>
      </c>
      <c r="CW393">
        <v>39.90214285714286</v>
      </c>
      <c r="CX393">
        <v>0</v>
      </c>
      <c r="CY393">
        <v>1664296967.1</v>
      </c>
      <c r="CZ393">
        <v>0</v>
      </c>
      <c r="DA393">
        <v>0</v>
      </c>
      <c r="DB393" t="s">
        <v>356</v>
      </c>
      <c r="DC393">
        <v>1663861122</v>
      </c>
      <c r="DD393">
        <v>1663861125</v>
      </c>
      <c r="DE393">
        <v>0</v>
      </c>
      <c r="DF393">
        <v>-0.287</v>
      </c>
      <c r="DG393">
        <v>-0.004</v>
      </c>
      <c r="DH393">
        <v>3.172</v>
      </c>
      <c r="DI393">
        <v>0.178</v>
      </c>
      <c r="DJ393">
        <v>400</v>
      </c>
      <c r="DK393">
        <v>17</v>
      </c>
      <c r="DL393">
        <v>0.18</v>
      </c>
      <c r="DM393">
        <v>0.07000000000000001</v>
      </c>
      <c r="DN393">
        <v>-60.955945</v>
      </c>
      <c r="DO393">
        <v>-1.040622889305497</v>
      </c>
      <c r="DP393">
        <v>0.1871687566742913</v>
      </c>
      <c r="DQ393">
        <v>0</v>
      </c>
      <c r="DR393">
        <v>3.1380925</v>
      </c>
      <c r="DS393">
        <v>-0.6890897560975611</v>
      </c>
      <c r="DT393">
        <v>0.06741987999655591</v>
      </c>
      <c r="DU393">
        <v>0</v>
      </c>
      <c r="DV393">
        <v>0</v>
      </c>
      <c r="DW393">
        <v>2</v>
      </c>
      <c r="DX393" t="s">
        <v>357</v>
      </c>
      <c r="DY393">
        <v>2.98109</v>
      </c>
      <c r="DZ393">
        <v>2.72838</v>
      </c>
      <c r="EA393">
        <v>0.19537</v>
      </c>
      <c r="EB393">
        <v>0.202085</v>
      </c>
      <c r="EC393">
        <v>0.08976729999999999</v>
      </c>
      <c r="ED393">
        <v>0.0796509</v>
      </c>
      <c r="EE393">
        <v>24198.3</v>
      </c>
      <c r="EF393">
        <v>23632.8</v>
      </c>
      <c r="EG393">
        <v>30597</v>
      </c>
      <c r="EH393">
        <v>29857.4</v>
      </c>
      <c r="EI393">
        <v>38430.2</v>
      </c>
      <c r="EJ393">
        <v>36188.1</v>
      </c>
      <c r="EK393">
        <v>46790.4</v>
      </c>
      <c r="EL393">
        <v>44395.2</v>
      </c>
      <c r="EM393">
        <v>1.89062</v>
      </c>
      <c r="EN393">
        <v>1.89828</v>
      </c>
      <c r="EO393">
        <v>0.123523</v>
      </c>
      <c r="EP393">
        <v>0</v>
      </c>
      <c r="EQ393">
        <v>23.0867</v>
      </c>
      <c r="ER393">
        <v>999.9</v>
      </c>
      <c r="ES393">
        <v>35.7</v>
      </c>
      <c r="ET393">
        <v>29.8</v>
      </c>
      <c r="EU393">
        <v>16.5092</v>
      </c>
      <c r="EV393">
        <v>63.4855</v>
      </c>
      <c r="EW393">
        <v>23.6178</v>
      </c>
      <c r="EX393">
        <v>1</v>
      </c>
      <c r="EY393">
        <v>-0.131667</v>
      </c>
      <c r="EZ393">
        <v>1.70217</v>
      </c>
      <c r="FA393">
        <v>20.2359</v>
      </c>
      <c r="FB393">
        <v>5.23092</v>
      </c>
      <c r="FC393">
        <v>11.968</v>
      </c>
      <c r="FD393">
        <v>4.97055</v>
      </c>
      <c r="FE393">
        <v>3.28938</v>
      </c>
      <c r="FF393">
        <v>9999</v>
      </c>
      <c r="FG393">
        <v>9999</v>
      </c>
      <c r="FH393">
        <v>9999</v>
      </c>
      <c r="FI393">
        <v>377.9</v>
      </c>
      <c r="FJ393">
        <v>4.97273</v>
      </c>
      <c r="FK393">
        <v>1.87683</v>
      </c>
      <c r="FL393">
        <v>1.87497</v>
      </c>
      <c r="FM393">
        <v>1.87777</v>
      </c>
      <c r="FN393">
        <v>1.87454</v>
      </c>
      <c r="FO393">
        <v>1.87818</v>
      </c>
      <c r="FP393">
        <v>1.87519</v>
      </c>
      <c r="FQ393">
        <v>1.87633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5.23</v>
      </c>
      <c r="GF393">
        <v>0.1986</v>
      </c>
      <c r="GG393">
        <v>1.777354642861949</v>
      </c>
      <c r="GH393">
        <v>0.004141656873719072</v>
      </c>
      <c r="GI393">
        <v>-1.960372967482991E-06</v>
      </c>
      <c r="GJ393">
        <v>5.42736388890357E-10</v>
      </c>
      <c r="GK393">
        <v>-0.009777689371679627</v>
      </c>
      <c r="GL393">
        <v>0.002273355880072555</v>
      </c>
      <c r="GM393">
        <v>0.000541358641816816</v>
      </c>
      <c r="GN393">
        <v>-1.836191331155658E-06</v>
      </c>
      <c r="GO393">
        <v>-0</v>
      </c>
      <c r="GP393">
        <v>2096</v>
      </c>
      <c r="GQ393">
        <v>1</v>
      </c>
      <c r="GR393">
        <v>23</v>
      </c>
      <c r="GS393">
        <v>7263.8</v>
      </c>
      <c r="GT393">
        <v>7263.8</v>
      </c>
      <c r="GU393">
        <v>3.02979</v>
      </c>
      <c r="GV393">
        <v>2.50366</v>
      </c>
      <c r="GW393">
        <v>1.39893</v>
      </c>
      <c r="GX393">
        <v>2.33643</v>
      </c>
      <c r="GY393">
        <v>1.44897</v>
      </c>
      <c r="GZ393">
        <v>2.48901</v>
      </c>
      <c r="HA393">
        <v>34.5092</v>
      </c>
      <c r="HB393">
        <v>14.9638</v>
      </c>
      <c r="HC393">
        <v>18</v>
      </c>
      <c r="HD393">
        <v>489.626</v>
      </c>
      <c r="HE393">
        <v>465.589</v>
      </c>
      <c r="HF393">
        <v>21.5544</v>
      </c>
      <c r="HG393">
        <v>25.3022</v>
      </c>
      <c r="HH393">
        <v>30.0009</v>
      </c>
      <c r="HI393">
        <v>25.1362</v>
      </c>
      <c r="HJ393">
        <v>25.2141</v>
      </c>
      <c r="HK393">
        <v>60.7637</v>
      </c>
      <c r="HL393">
        <v>5.42235</v>
      </c>
      <c r="HM393">
        <v>30.9669</v>
      </c>
      <c r="HN393">
        <v>21.4033</v>
      </c>
      <c r="HO393">
        <v>1490.17</v>
      </c>
      <c r="HP393">
        <v>15.4957</v>
      </c>
      <c r="HQ393">
        <v>101.131</v>
      </c>
      <c r="HR393">
        <v>102.09</v>
      </c>
    </row>
    <row r="394" spans="1:226">
      <c r="A394">
        <v>378</v>
      </c>
      <c r="B394">
        <v>1664296956</v>
      </c>
      <c r="C394">
        <v>3849</v>
      </c>
      <c r="D394" t="s">
        <v>1118</v>
      </c>
      <c r="E394" t="s">
        <v>1119</v>
      </c>
      <c r="F394">
        <v>5</v>
      </c>
      <c r="G394" t="s">
        <v>353</v>
      </c>
      <c r="H394" t="s">
        <v>941</v>
      </c>
      <c r="I394">
        <v>1664296948.5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1499.736517161974</v>
      </c>
      <c r="AK394">
        <v>1450.109333333333</v>
      </c>
      <c r="AL394">
        <v>3.453590307007484</v>
      </c>
      <c r="AM394">
        <v>63.51029984429901</v>
      </c>
      <c r="AN394">
        <f>(AP394 - AO394 + BO394*1E3/(8.314*(BQ394+273.15)) * AR394/BN394 * AQ394) * BN394/(100*BB394) * 1000/(1000 - AP394)</f>
        <v>0</v>
      </c>
      <c r="AO394">
        <v>15.36558601575099</v>
      </c>
      <c r="AP394">
        <v>18.35880000000001</v>
      </c>
      <c r="AQ394">
        <v>0.0002987748945817793</v>
      </c>
      <c r="AR394">
        <v>96.84908584561637</v>
      </c>
      <c r="AS394">
        <v>4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1664296948.5</v>
      </c>
      <c r="BH394">
        <v>1399.986666666667</v>
      </c>
      <c r="BI394">
        <v>1461.141851851852</v>
      </c>
      <c r="BJ394">
        <v>18.34040370370371</v>
      </c>
      <c r="BK394">
        <v>15.30242962962963</v>
      </c>
      <c r="BL394">
        <v>1394.773703703703</v>
      </c>
      <c r="BM394">
        <v>18.14172962962963</v>
      </c>
      <c r="BN394">
        <v>500.0608148148148</v>
      </c>
      <c r="BO394">
        <v>91.08130370370371</v>
      </c>
      <c r="BP394">
        <v>0.09999044444444445</v>
      </c>
      <c r="BQ394">
        <v>24.36046666666667</v>
      </c>
      <c r="BR394">
        <v>25.11212592592593</v>
      </c>
      <c r="BS394">
        <v>999.9000000000001</v>
      </c>
      <c r="BT394">
        <v>0</v>
      </c>
      <c r="BU394">
        <v>0</v>
      </c>
      <c r="BV394">
        <v>10001.43</v>
      </c>
      <c r="BW394">
        <v>0</v>
      </c>
      <c r="BX394">
        <v>8.483973703703704</v>
      </c>
      <c r="BY394">
        <v>-61.1559074074074</v>
      </c>
      <c r="BZ394">
        <v>1426.142222222222</v>
      </c>
      <c r="CA394">
        <v>1483.848888888889</v>
      </c>
      <c r="CB394">
        <v>3.037983333333333</v>
      </c>
      <c r="CC394">
        <v>1461.141851851852</v>
      </c>
      <c r="CD394">
        <v>15.30242962962963</v>
      </c>
      <c r="CE394">
        <v>1.670468148148148</v>
      </c>
      <c r="CF394">
        <v>1.393764444444444</v>
      </c>
      <c r="CG394">
        <v>14.62469259259259</v>
      </c>
      <c r="CH394">
        <v>11.84978888888889</v>
      </c>
      <c r="CI394">
        <v>2000.012962962963</v>
      </c>
      <c r="CJ394">
        <v>0.9800001111111114</v>
      </c>
      <c r="CK394">
        <v>0.01999951851851852</v>
      </c>
      <c r="CL394">
        <v>0</v>
      </c>
      <c r="CM394">
        <v>715.014148148148</v>
      </c>
      <c r="CN394">
        <v>5.000560000000001</v>
      </c>
      <c r="CO394">
        <v>14273.77407407408</v>
      </c>
      <c r="CP394">
        <v>17294.98518518519</v>
      </c>
      <c r="CQ394">
        <v>37.56225925925926</v>
      </c>
      <c r="CR394">
        <v>38.07133333333333</v>
      </c>
      <c r="CS394">
        <v>36.9672962962963</v>
      </c>
      <c r="CT394">
        <v>36.90022222222222</v>
      </c>
      <c r="CU394">
        <v>38.18014814814815</v>
      </c>
      <c r="CV394">
        <v>1955.111851851852</v>
      </c>
      <c r="CW394">
        <v>39.90074074074074</v>
      </c>
      <c r="CX394">
        <v>0</v>
      </c>
      <c r="CY394">
        <v>1664296971.9</v>
      </c>
      <c r="CZ394">
        <v>0</v>
      </c>
      <c r="DA394">
        <v>0</v>
      </c>
      <c r="DB394" t="s">
        <v>356</v>
      </c>
      <c r="DC394">
        <v>1663861122</v>
      </c>
      <c r="DD394">
        <v>1663861125</v>
      </c>
      <c r="DE394">
        <v>0</v>
      </c>
      <c r="DF394">
        <v>-0.287</v>
      </c>
      <c r="DG394">
        <v>-0.004</v>
      </c>
      <c r="DH394">
        <v>3.172</v>
      </c>
      <c r="DI394">
        <v>0.178</v>
      </c>
      <c r="DJ394">
        <v>400</v>
      </c>
      <c r="DK394">
        <v>17</v>
      </c>
      <c r="DL394">
        <v>0.18</v>
      </c>
      <c r="DM394">
        <v>0.07000000000000001</v>
      </c>
      <c r="DN394">
        <v>-61.06840000000001</v>
      </c>
      <c r="DO394">
        <v>-1.571869418386162</v>
      </c>
      <c r="DP394">
        <v>0.2290865666074724</v>
      </c>
      <c r="DQ394">
        <v>0</v>
      </c>
      <c r="DR394">
        <v>3.087572750000001</v>
      </c>
      <c r="DS394">
        <v>-0.8340820637898738</v>
      </c>
      <c r="DT394">
        <v>0.0811112949590715</v>
      </c>
      <c r="DU394">
        <v>0</v>
      </c>
      <c r="DV394">
        <v>0</v>
      </c>
      <c r="DW394">
        <v>2</v>
      </c>
      <c r="DX394" t="s">
        <v>357</v>
      </c>
      <c r="DY394">
        <v>2.98104</v>
      </c>
      <c r="DZ394">
        <v>2.7284</v>
      </c>
      <c r="EA394">
        <v>0.196776</v>
      </c>
      <c r="EB394">
        <v>0.203452</v>
      </c>
      <c r="EC394">
        <v>0.0898409</v>
      </c>
      <c r="ED394">
        <v>0.0799986</v>
      </c>
      <c r="EE394">
        <v>24155.6</v>
      </c>
      <c r="EF394">
        <v>23592.5</v>
      </c>
      <c r="EG394">
        <v>30596.5</v>
      </c>
      <c r="EH394">
        <v>29857.6</v>
      </c>
      <c r="EI394">
        <v>38426.3</v>
      </c>
      <c r="EJ394">
        <v>36174.5</v>
      </c>
      <c r="EK394">
        <v>46789.4</v>
      </c>
      <c r="EL394">
        <v>44395.4</v>
      </c>
      <c r="EM394">
        <v>1.89048</v>
      </c>
      <c r="EN394">
        <v>1.89878</v>
      </c>
      <c r="EO394">
        <v>0.124797</v>
      </c>
      <c r="EP394">
        <v>0</v>
      </c>
      <c r="EQ394">
        <v>23.0819</v>
      </c>
      <c r="ER394">
        <v>999.9</v>
      </c>
      <c r="ES394">
        <v>35.8</v>
      </c>
      <c r="ET394">
        <v>29.8</v>
      </c>
      <c r="EU394">
        <v>16.5553</v>
      </c>
      <c r="EV394">
        <v>63.4355</v>
      </c>
      <c r="EW394">
        <v>23.5577</v>
      </c>
      <c r="EX394">
        <v>1</v>
      </c>
      <c r="EY394">
        <v>-0.13124</v>
      </c>
      <c r="EZ394">
        <v>1.81729</v>
      </c>
      <c r="FA394">
        <v>20.2346</v>
      </c>
      <c r="FB394">
        <v>5.23137</v>
      </c>
      <c r="FC394">
        <v>11.968</v>
      </c>
      <c r="FD394">
        <v>4.9708</v>
      </c>
      <c r="FE394">
        <v>3.28965</v>
      </c>
      <c r="FF394">
        <v>9999</v>
      </c>
      <c r="FG394">
        <v>9999</v>
      </c>
      <c r="FH394">
        <v>9999</v>
      </c>
      <c r="FI394">
        <v>377.9</v>
      </c>
      <c r="FJ394">
        <v>4.97272</v>
      </c>
      <c r="FK394">
        <v>1.87685</v>
      </c>
      <c r="FL394">
        <v>1.87498</v>
      </c>
      <c r="FM394">
        <v>1.87776</v>
      </c>
      <c r="FN394">
        <v>1.87454</v>
      </c>
      <c r="FO394">
        <v>1.87815</v>
      </c>
      <c r="FP394">
        <v>1.87519</v>
      </c>
      <c r="FQ394">
        <v>1.87633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5.26</v>
      </c>
      <c r="GF394">
        <v>0.199</v>
      </c>
      <c r="GG394">
        <v>1.777354642861949</v>
      </c>
      <c r="GH394">
        <v>0.004141656873719072</v>
      </c>
      <c r="GI394">
        <v>-1.960372967482991E-06</v>
      </c>
      <c r="GJ394">
        <v>5.42736388890357E-10</v>
      </c>
      <c r="GK394">
        <v>-0.009777689371679627</v>
      </c>
      <c r="GL394">
        <v>0.002273355880072555</v>
      </c>
      <c r="GM394">
        <v>0.000541358641816816</v>
      </c>
      <c r="GN394">
        <v>-1.836191331155658E-06</v>
      </c>
      <c r="GO394">
        <v>-0</v>
      </c>
      <c r="GP394">
        <v>2096</v>
      </c>
      <c r="GQ394">
        <v>1</v>
      </c>
      <c r="GR394">
        <v>23</v>
      </c>
      <c r="GS394">
        <v>7263.9</v>
      </c>
      <c r="GT394">
        <v>7263.9</v>
      </c>
      <c r="GU394">
        <v>3.05908</v>
      </c>
      <c r="GV394">
        <v>2.50854</v>
      </c>
      <c r="GW394">
        <v>1.39893</v>
      </c>
      <c r="GX394">
        <v>2.33643</v>
      </c>
      <c r="GY394">
        <v>1.44897</v>
      </c>
      <c r="GZ394">
        <v>2.48779</v>
      </c>
      <c r="HA394">
        <v>34.5092</v>
      </c>
      <c r="HB394">
        <v>14.9638</v>
      </c>
      <c r="HC394">
        <v>18</v>
      </c>
      <c r="HD394">
        <v>489.545</v>
      </c>
      <c r="HE394">
        <v>465.907</v>
      </c>
      <c r="HF394">
        <v>21.424</v>
      </c>
      <c r="HG394">
        <v>25.3022</v>
      </c>
      <c r="HH394">
        <v>30.0007</v>
      </c>
      <c r="HI394">
        <v>25.1362</v>
      </c>
      <c r="HJ394">
        <v>25.2141</v>
      </c>
      <c r="HK394">
        <v>61.2745</v>
      </c>
      <c r="HL394">
        <v>5.11312</v>
      </c>
      <c r="HM394">
        <v>31.3741</v>
      </c>
      <c r="HN394">
        <v>21.275</v>
      </c>
      <c r="HO394">
        <v>1503.54</v>
      </c>
      <c r="HP394">
        <v>15.5593</v>
      </c>
      <c r="HQ394">
        <v>101.129</v>
      </c>
      <c r="HR394">
        <v>102.09</v>
      </c>
    </row>
    <row r="395" spans="1:226">
      <c r="A395">
        <v>379</v>
      </c>
      <c r="B395">
        <v>1664296961</v>
      </c>
      <c r="C395">
        <v>3854</v>
      </c>
      <c r="D395" t="s">
        <v>1120</v>
      </c>
      <c r="E395" t="s">
        <v>1121</v>
      </c>
      <c r="F395">
        <v>5</v>
      </c>
      <c r="G395" t="s">
        <v>353</v>
      </c>
      <c r="H395" t="s">
        <v>941</v>
      </c>
      <c r="I395">
        <v>1664296953.214286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1516.754326376495</v>
      </c>
      <c r="AK395">
        <v>1467.167454545454</v>
      </c>
      <c r="AL395">
        <v>3.404640270148753</v>
      </c>
      <c r="AM395">
        <v>63.51029984429901</v>
      </c>
      <c r="AN395">
        <f>(AP395 - AO395 + BO395*1E3/(8.314*(BQ395+273.15)) * AR395/BN395 * AQ395) * BN395/(100*BB395) * 1000/(1000 - AP395)</f>
        <v>0</v>
      </c>
      <c r="AO395">
        <v>15.45530785597164</v>
      </c>
      <c r="AP395">
        <v>18.38130000000001</v>
      </c>
      <c r="AQ395">
        <v>0.0002823606671309891</v>
      </c>
      <c r="AR395">
        <v>96.84908584561637</v>
      </c>
      <c r="AS395">
        <v>4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1664296953.214286</v>
      </c>
      <c r="BH395">
        <v>1415.775714285714</v>
      </c>
      <c r="BI395">
        <v>1476.925</v>
      </c>
      <c r="BJ395">
        <v>18.35107857142857</v>
      </c>
      <c r="BK395">
        <v>15.38448214285714</v>
      </c>
      <c r="BL395">
        <v>1410.533214285715</v>
      </c>
      <c r="BM395">
        <v>18.15219285714286</v>
      </c>
      <c r="BN395">
        <v>500.0565</v>
      </c>
      <c r="BO395">
        <v>91.08255</v>
      </c>
      <c r="BP395">
        <v>0.09999285357142858</v>
      </c>
      <c r="BQ395">
        <v>24.35666785714286</v>
      </c>
      <c r="BR395">
        <v>25.12137857142857</v>
      </c>
      <c r="BS395">
        <v>999.9000000000002</v>
      </c>
      <c r="BT395">
        <v>0</v>
      </c>
      <c r="BU395">
        <v>0</v>
      </c>
      <c r="BV395">
        <v>10001.5625</v>
      </c>
      <c r="BW395">
        <v>0</v>
      </c>
      <c r="BX395">
        <v>8.484919285714286</v>
      </c>
      <c r="BY395">
        <v>-61.14912499999999</v>
      </c>
      <c r="BZ395">
        <v>1442.242142857143</v>
      </c>
      <c r="CA395">
        <v>1500.001428571429</v>
      </c>
      <c r="CB395">
        <v>2.966601071428571</v>
      </c>
      <c r="CC395">
        <v>1476.925</v>
      </c>
      <c r="CD395">
        <v>15.38448214285714</v>
      </c>
      <c r="CE395">
        <v>1.671463214285714</v>
      </c>
      <c r="CF395">
        <v>1.401258214285714</v>
      </c>
      <c r="CG395">
        <v>14.63390714285714</v>
      </c>
      <c r="CH395">
        <v>11.93106785714286</v>
      </c>
      <c r="CI395">
        <v>2000.0125</v>
      </c>
      <c r="CJ395">
        <v>0.9800002500000001</v>
      </c>
      <c r="CK395">
        <v>0.019999375</v>
      </c>
      <c r="CL395">
        <v>0</v>
      </c>
      <c r="CM395">
        <v>714.610392857143</v>
      </c>
      <c r="CN395">
        <v>5.000560000000001</v>
      </c>
      <c r="CO395">
        <v>14265.09642857143</v>
      </c>
      <c r="CP395">
        <v>17294.97857142857</v>
      </c>
      <c r="CQ395">
        <v>37.61360714285714</v>
      </c>
      <c r="CR395">
        <v>38.0755</v>
      </c>
      <c r="CS395">
        <v>36.96182142857143</v>
      </c>
      <c r="CT395">
        <v>36.90157142857142</v>
      </c>
      <c r="CU395">
        <v>38.18710714285714</v>
      </c>
      <c r="CV395">
        <v>1955.111428571429</v>
      </c>
      <c r="CW395">
        <v>39.9</v>
      </c>
      <c r="CX395">
        <v>0</v>
      </c>
      <c r="CY395">
        <v>1664296977.3</v>
      </c>
      <c r="CZ395">
        <v>0</v>
      </c>
      <c r="DA395">
        <v>0</v>
      </c>
      <c r="DB395" t="s">
        <v>356</v>
      </c>
      <c r="DC395">
        <v>1663861122</v>
      </c>
      <c r="DD395">
        <v>1663861125</v>
      </c>
      <c r="DE395">
        <v>0</v>
      </c>
      <c r="DF395">
        <v>-0.287</v>
      </c>
      <c r="DG395">
        <v>-0.004</v>
      </c>
      <c r="DH395">
        <v>3.172</v>
      </c>
      <c r="DI395">
        <v>0.178</v>
      </c>
      <c r="DJ395">
        <v>400</v>
      </c>
      <c r="DK395">
        <v>17</v>
      </c>
      <c r="DL395">
        <v>0.18</v>
      </c>
      <c r="DM395">
        <v>0.07000000000000001</v>
      </c>
      <c r="DN395">
        <v>-61.13933414634145</v>
      </c>
      <c r="DO395">
        <v>-0.6367902439024213</v>
      </c>
      <c r="DP395">
        <v>0.1932296732877881</v>
      </c>
      <c r="DQ395">
        <v>0</v>
      </c>
      <c r="DR395">
        <v>3.015707073170732</v>
      </c>
      <c r="DS395">
        <v>-0.9088963066202044</v>
      </c>
      <c r="DT395">
        <v>0.08992981206891709</v>
      </c>
      <c r="DU395">
        <v>0</v>
      </c>
      <c r="DV395">
        <v>0</v>
      </c>
      <c r="DW395">
        <v>2</v>
      </c>
      <c r="DX395" t="s">
        <v>357</v>
      </c>
      <c r="DY395">
        <v>2.98106</v>
      </c>
      <c r="DZ395">
        <v>2.72843</v>
      </c>
      <c r="EA395">
        <v>0.198156</v>
      </c>
      <c r="EB395">
        <v>0.204805</v>
      </c>
      <c r="EC395">
        <v>0.0899205</v>
      </c>
      <c r="ED395">
        <v>0.0802721</v>
      </c>
      <c r="EE395">
        <v>24113.8</v>
      </c>
      <c r="EF395">
        <v>23551.8</v>
      </c>
      <c r="EG395">
        <v>30596.1</v>
      </c>
      <c r="EH395">
        <v>29856.8</v>
      </c>
      <c r="EI395">
        <v>38422.5</v>
      </c>
      <c r="EJ395">
        <v>36162.9</v>
      </c>
      <c r="EK395">
        <v>46788.8</v>
      </c>
      <c r="EL395">
        <v>44394.5</v>
      </c>
      <c r="EM395">
        <v>1.89042</v>
      </c>
      <c r="EN395">
        <v>1.89898</v>
      </c>
      <c r="EO395">
        <v>0.124894</v>
      </c>
      <c r="EP395">
        <v>0</v>
      </c>
      <c r="EQ395">
        <v>23.078</v>
      </c>
      <c r="ER395">
        <v>999.9</v>
      </c>
      <c r="ES395">
        <v>35.8</v>
      </c>
      <c r="ET395">
        <v>29.8</v>
      </c>
      <c r="EU395">
        <v>16.5533</v>
      </c>
      <c r="EV395">
        <v>63.3255</v>
      </c>
      <c r="EW395">
        <v>23.5056</v>
      </c>
      <c r="EX395">
        <v>1</v>
      </c>
      <c r="EY395">
        <v>-0.130673</v>
      </c>
      <c r="EZ395">
        <v>1.95542</v>
      </c>
      <c r="FA395">
        <v>20.233</v>
      </c>
      <c r="FB395">
        <v>5.23092</v>
      </c>
      <c r="FC395">
        <v>11.968</v>
      </c>
      <c r="FD395">
        <v>4.97095</v>
      </c>
      <c r="FE395">
        <v>3.28958</v>
      </c>
      <c r="FF395">
        <v>9999</v>
      </c>
      <c r="FG395">
        <v>9999</v>
      </c>
      <c r="FH395">
        <v>9999</v>
      </c>
      <c r="FI395">
        <v>377.9</v>
      </c>
      <c r="FJ395">
        <v>4.97271</v>
      </c>
      <c r="FK395">
        <v>1.87683</v>
      </c>
      <c r="FL395">
        <v>1.87499</v>
      </c>
      <c r="FM395">
        <v>1.87775</v>
      </c>
      <c r="FN395">
        <v>1.87454</v>
      </c>
      <c r="FO395">
        <v>1.87812</v>
      </c>
      <c r="FP395">
        <v>1.87517</v>
      </c>
      <c r="FQ395">
        <v>1.87633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5.29</v>
      </c>
      <c r="GF395">
        <v>0.1995</v>
      </c>
      <c r="GG395">
        <v>1.777354642861949</v>
      </c>
      <c r="GH395">
        <v>0.004141656873719072</v>
      </c>
      <c r="GI395">
        <v>-1.960372967482991E-06</v>
      </c>
      <c r="GJ395">
        <v>5.42736388890357E-10</v>
      </c>
      <c r="GK395">
        <v>-0.009777689371679627</v>
      </c>
      <c r="GL395">
        <v>0.002273355880072555</v>
      </c>
      <c r="GM395">
        <v>0.000541358641816816</v>
      </c>
      <c r="GN395">
        <v>-1.836191331155658E-06</v>
      </c>
      <c r="GO395">
        <v>-0</v>
      </c>
      <c r="GP395">
        <v>2096</v>
      </c>
      <c r="GQ395">
        <v>1</v>
      </c>
      <c r="GR395">
        <v>23</v>
      </c>
      <c r="GS395">
        <v>7264</v>
      </c>
      <c r="GT395">
        <v>7263.9</v>
      </c>
      <c r="GU395">
        <v>3.08472</v>
      </c>
      <c r="GV395">
        <v>2.5061</v>
      </c>
      <c r="GW395">
        <v>1.39893</v>
      </c>
      <c r="GX395">
        <v>2.33643</v>
      </c>
      <c r="GY395">
        <v>1.44897</v>
      </c>
      <c r="GZ395">
        <v>2.46826</v>
      </c>
      <c r="HA395">
        <v>34.5092</v>
      </c>
      <c r="HB395">
        <v>14.9551</v>
      </c>
      <c r="HC395">
        <v>18</v>
      </c>
      <c r="HD395">
        <v>489.517</v>
      </c>
      <c r="HE395">
        <v>466.034</v>
      </c>
      <c r="HF395">
        <v>21.29</v>
      </c>
      <c r="HG395">
        <v>25.3003</v>
      </c>
      <c r="HH395">
        <v>30.0007</v>
      </c>
      <c r="HI395">
        <v>25.1362</v>
      </c>
      <c r="HJ395">
        <v>25.2141</v>
      </c>
      <c r="HK395">
        <v>61.8479</v>
      </c>
      <c r="HL395">
        <v>4.82327</v>
      </c>
      <c r="HM395">
        <v>31.787</v>
      </c>
      <c r="HN395">
        <v>21.1455</v>
      </c>
      <c r="HO395">
        <v>1523.58</v>
      </c>
      <c r="HP395">
        <v>15.6127</v>
      </c>
      <c r="HQ395">
        <v>101.128</v>
      </c>
      <c r="HR395">
        <v>102.088</v>
      </c>
    </row>
    <row r="396" spans="1:226">
      <c r="A396">
        <v>380</v>
      </c>
      <c r="B396">
        <v>1664296966</v>
      </c>
      <c r="C396">
        <v>3859</v>
      </c>
      <c r="D396" t="s">
        <v>1122</v>
      </c>
      <c r="E396" t="s">
        <v>1123</v>
      </c>
      <c r="F396">
        <v>5</v>
      </c>
      <c r="G396" t="s">
        <v>353</v>
      </c>
      <c r="H396" t="s">
        <v>941</v>
      </c>
      <c r="I396">
        <v>1664296958.5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1533.793672933159</v>
      </c>
      <c r="AK396">
        <v>1484.256363636363</v>
      </c>
      <c r="AL396">
        <v>3.429358398135852</v>
      </c>
      <c r="AM396">
        <v>63.51029984429901</v>
      </c>
      <c r="AN396">
        <f>(AP396 - AO396 + BO396*1E3/(8.314*(BQ396+273.15)) * AR396/BN396 * AQ396) * BN396/(100*BB396) * 1000/(1000 - AP396)</f>
        <v>0</v>
      </c>
      <c r="AO396">
        <v>15.52422698499122</v>
      </c>
      <c r="AP396">
        <v>18.39905164835165</v>
      </c>
      <c r="AQ396">
        <v>0.001462531845880569</v>
      </c>
      <c r="AR396">
        <v>96.84908584561637</v>
      </c>
      <c r="AS396">
        <v>4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1664296958.5</v>
      </c>
      <c r="BH396">
        <v>1433.496296296296</v>
      </c>
      <c r="BI396">
        <v>1494.692222222223</v>
      </c>
      <c r="BJ396">
        <v>18.37082222222222</v>
      </c>
      <c r="BK396">
        <v>15.47272222222222</v>
      </c>
      <c r="BL396">
        <v>1428.220370370371</v>
      </c>
      <c r="BM396">
        <v>18.17154814814815</v>
      </c>
      <c r="BN396">
        <v>500.0571481481482</v>
      </c>
      <c r="BO396">
        <v>91.08357037037037</v>
      </c>
      <c r="BP396">
        <v>0.09999183333333334</v>
      </c>
      <c r="BQ396">
        <v>24.34672222222222</v>
      </c>
      <c r="BR396">
        <v>25.12862962962963</v>
      </c>
      <c r="BS396">
        <v>999.9000000000001</v>
      </c>
      <c r="BT396">
        <v>0</v>
      </c>
      <c r="BU396">
        <v>0</v>
      </c>
      <c r="BV396">
        <v>9993.475925925924</v>
      </c>
      <c r="BW396">
        <v>0</v>
      </c>
      <c r="BX396">
        <v>8.472022592592593</v>
      </c>
      <c r="BY396">
        <v>-61.19537407407407</v>
      </c>
      <c r="BZ396">
        <v>1460.323333333333</v>
      </c>
      <c r="CA396">
        <v>1518.181111111111</v>
      </c>
      <c r="CB396">
        <v>2.898098518518518</v>
      </c>
      <c r="CC396">
        <v>1494.692222222223</v>
      </c>
      <c r="CD396">
        <v>15.47272222222222</v>
      </c>
      <c r="CE396">
        <v>1.67328037037037</v>
      </c>
      <c r="CF396">
        <v>1.409311111111111</v>
      </c>
      <c r="CG396">
        <v>14.65074074074074</v>
      </c>
      <c r="CH396">
        <v>12.01807407407407</v>
      </c>
      <c r="CI396">
        <v>2000.026666666667</v>
      </c>
      <c r="CJ396">
        <v>0.9800004444444447</v>
      </c>
      <c r="CK396">
        <v>0.01999917407407407</v>
      </c>
      <c r="CL396">
        <v>0</v>
      </c>
      <c r="CM396">
        <v>714.1983703703704</v>
      </c>
      <c r="CN396">
        <v>5.000560000000001</v>
      </c>
      <c r="CO396">
        <v>14256.24444444445</v>
      </c>
      <c r="CP396">
        <v>17295.1</v>
      </c>
      <c r="CQ396">
        <v>37.61555555555555</v>
      </c>
      <c r="CR396">
        <v>38.07133333333333</v>
      </c>
      <c r="CS396">
        <v>36.96266666666666</v>
      </c>
      <c r="CT396">
        <v>36.89796296296296</v>
      </c>
      <c r="CU396">
        <v>38.18025925925926</v>
      </c>
      <c r="CV396">
        <v>1955.125555555556</v>
      </c>
      <c r="CW396">
        <v>39.9</v>
      </c>
      <c r="CX396">
        <v>0</v>
      </c>
      <c r="CY396">
        <v>1664296982.1</v>
      </c>
      <c r="CZ396">
        <v>0</v>
      </c>
      <c r="DA396">
        <v>0</v>
      </c>
      <c r="DB396" t="s">
        <v>356</v>
      </c>
      <c r="DC396">
        <v>1663861122</v>
      </c>
      <c r="DD396">
        <v>1663861125</v>
      </c>
      <c r="DE396">
        <v>0</v>
      </c>
      <c r="DF396">
        <v>-0.287</v>
      </c>
      <c r="DG396">
        <v>-0.004</v>
      </c>
      <c r="DH396">
        <v>3.172</v>
      </c>
      <c r="DI396">
        <v>0.178</v>
      </c>
      <c r="DJ396">
        <v>400</v>
      </c>
      <c r="DK396">
        <v>17</v>
      </c>
      <c r="DL396">
        <v>0.18</v>
      </c>
      <c r="DM396">
        <v>0.07000000000000001</v>
      </c>
      <c r="DN396">
        <v>-61.1561675</v>
      </c>
      <c r="DO396">
        <v>-0.3131943714822101</v>
      </c>
      <c r="DP396">
        <v>0.1813111984786103</v>
      </c>
      <c r="DQ396">
        <v>0</v>
      </c>
      <c r="DR396">
        <v>2.936087</v>
      </c>
      <c r="DS396">
        <v>-0.7750876547842441</v>
      </c>
      <c r="DT396">
        <v>0.07513479813641614</v>
      </c>
      <c r="DU396">
        <v>0</v>
      </c>
      <c r="DV396">
        <v>0</v>
      </c>
      <c r="DW396">
        <v>2</v>
      </c>
      <c r="DX396" t="s">
        <v>357</v>
      </c>
      <c r="DY396">
        <v>2.98101</v>
      </c>
      <c r="DZ396">
        <v>2.72828</v>
      </c>
      <c r="EA396">
        <v>0.199529</v>
      </c>
      <c r="EB396">
        <v>0.206155</v>
      </c>
      <c r="EC396">
        <v>0.0899858</v>
      </c>
      <c r="ED396">
        <v>0.0805514</v>
      </c>
      <c r="EE396">
        <v>24072.7</v>
      </c>
      <c r="EF396">
        <v>23511.8</v>
      </c>
      <c r="EG396">
        <v>30596.2</v>
      </c>
      <c r="EH396">
        <v>29856.8</v>
      </c>
      <c r="EI396">
        <v>38420.1</v>
      </c>
      <c r="EJ396">
        <v>36152</v>
      </c>
      <c r="EK396">
        <v>46789.2</v>
      </c>
      <c r="EL396">
        <v>44394.6</v>
      </c>
      <c r="EM396">
        <v>1.89025</v>
      </c>
      <c r="EN396">
        <v>1.89942</v>
      </c>
      <c r="EO396">
        <v>0.125006</v>
      </c>
      <c r="EP396">
        <v>0</v>
      </c>
      <c r="EQ396">
        <v>23.0731</v>
      </c>
      <c r="ER396">
        <v>999.9</v>
      </c>
      <c r="ES396">
        <v>35.9</v>
      </c>
      <c r="ET396">
        <v>29.8</v>
      </c>
      <c r="EU396">
        <v>16.6</v>
      </c>
      <c r="EV396">
        <v>63.7555</v>
      </c>
      <c r="EW396">
        <v>23.4976</v>
      </c>
      <c r="EX396">
        <v>1</v>
      </c>
      <c r="EY396">
        <v>-0.130516</v>
      </c>
      <c r="EZ396">
        <v>2.05448</v>
      </c>
      <c r="FA396">
        <v>20.232</v>
      </c>
      <c r="FB396">
        <v>5.23182</v>
      </c>
      <c r="FC396">
        <v>11.968</v>
      </c>
      <c r="FD396">
        <v>4.97115</v>
      </c>
      <c r="FE396">
        <v>3.28965</v>
      </c>
      <c r="FF396">
        <v>9999</v>
      </c>
      <c r="FG396">
        <v>9999</v>
      </c>
      <c r="FH396">
        <v>9999</v>
      </c>
      <c r="FI396">
        <v>377.9</v>
      </c>
      <c r="FJ396">
        <v>4.9727</v>
      </c>
      <c r="FK396">
        <v>1.87685</v>
      </c>
      <c r="FL396">
        <v>1.875</v>
      </c>
      <c r="FM396">
        <v>1.87776</v>
      </c>
      <c r="FN396">
        <v>1.87454</v>
      </c>
      <c r="FO396">
        <v>1.8782</v>
      </c>
      <c r="FP396">
        <v>1.87525</v>
      </c>
      <c r="FQ396">
        <v>1.87636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5.32</v>
      </c>
      <c r="GF396">
        <v>0.1999</v>
      </c>
      <c r="GG396">
        <v>1.777354642861949</v>
      </c>
      <c r="GH396">
        <v>0.004141656873719072</v>
      </c>
      <c r="GI396">
        <v>-1.960372967482991E-06</v>
      </c>
      <c r="GJ396">
        <v>5.42736388890357E-10</v>
      </c>
      <c r="GK396">
        <v>-0.009777689371679627</v>
      </c>
      <c r="GL396">
        <v>0.002273355880072555</v>
      </c>
      <c r="GM396">
        <v>0.000541358641816816</v>
      </c>
      <c r="GN396">
        <v>-1.836191331155658E-06</v>
      </c>
      <c r="GO396">
        <v>-0</v>
      </c>
      <c r="GP396">
        <v>2096</v>
      </c>
      <c r="GQ396">
        <v>1</v>
      </c>
      <c r="GR396">
        <v>23</v>
      </c>
      <c r="GS396">
        <v>7264.1</v>
      </c>
      <c r="GT396">
        <v>7264</v>
      </c>
      <c r="GU396">
        <v>3.11401</v>
      </c>
      <c r="GV396">
        <v>2.51099</v>
      </c>
      <c r="GW396">
        <v>1.39893</v>
      </c>
      <c r="GX396">
        <v>2.33643</v>
      </c>
      <c r="GY396">
        <v>1.44897</v>
      </c>
      <c r="GZ396">
        <v>2.46582</v>
      </c>
      <c r="HA396">
        <v>34.5092</v>
      </c>
      <c r="HB396">
        <v>14.9551</v>
      </c>
      <c r="HC396">
        <v>18</v>
      </c>
      <c r="HD396">
        <v>489.423</v>
      </c>
      <c r="HE396">
        <v>466.321</v>
      </c>
      <c r="HF396">
        <v>21.1535</v>
      </c>
      <c r="HG396">
        <v>25.3</v>
      </c>
      <c r="HH396">
        <v>30.0005</v>
      </c>
      <c r="HI396">
        <v>25.1362</v>
      </c>
      <c r="HJ396">
        <v>25.2141</v>
      </c>
      <c r="HK396">
        <v>62.3595</v>
      </c>
      <c r="HL396">
        <v>4.82327</v>
      </c>
      <c r="HM396">
        <v>32.1574</v>
      </c>
      <c r="HN396">
        <v>21.017</v>
      </c>
      <c r="HO396">
        <v>1536.94</v>
      </c>
      <c r="HP396">
        <v>15.6644</v>
      </c>
      <c r="HQ396">
        <v>101.129</v>
      </c>
      <c r="HR396">
        <v>102.088</v>
      </c>
    </row>
    <row r="397" spans="1:226">
      <c r="A397">
        <v>381</v>
      </c>
      <c r="B397">
        <v>1664296971</v>
      </c>
      <c r="C397">
        <v>3864</v>
      </c>
      <c r="D397" t="s">
        <v>1124</v>
      </c>
      <c r="E397" t="s">
        <v>1125</v>
      </c>
      <c r="F397">
        <v>5</v>
      </c>
      <c r="G397" t="s">
        <v>353</v>
      </c>
      <c r="H397" t="s">
        <v>941</v>
      </c>
      <c r="I397">
        <v>1664296963.214286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1551.016078573466</v>
      </c>
      <c r="AK397">
        <v>1501.358666666667</v>
      </c>
      <c r="AL397">
        <v>3.442744857433977</v>
      </c>
      <c r="AM397">
        <v>63.51029984429901</v>
      </c>
      <c r="AN397">
        <f>(AP397 - AO397 + BO397*1E3/(8.314*(BQ397+273.15)) * AR397/BN397 * AQ397) * BN397/(100*BB397) * 1000/(1000 - AP397)</f>
        <v>0</v>
      </c>
      <c r="AO397">
        <v>15.59921343030749</v>
      </c>
      <c r="AP397">
        <v>18.41683626373628</v>
      </c>
      <c r="AQ397">
        <v>0.000970851850712989</v>
      </c>
      <c r="AR397">
        <v>96.84908584561637</v>
      </c>
      <c r="AS397">
        <v>5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1664296963.214286</v>
      </c>
      <c r="BH397">
        <v>1449.283571428572</v>
      </c>
      <c r="BI397">
        <v>1510.452142857143</v>
      </c>
      <c r="BJ397">
        <v>18.38997142857142</v>
      </c>
      <c r="BK397">
        <v>15.54221071428571</v>
      </c>
      <c r="BL397">
        <v>1443.978214285714</v>
      </c>
      <c r="BM397">
        <v>18.19031785714286</v>
      </c>
      <c r="BN397">
        <v>500.0577857142857</v>
      </c>
      <c r="BO397">
        <v>91.08399999999999</v>
      </c>
      <c r="BP397">
        <v>0.1000004928571429</v>
      </c>
      <c r="BQ397">
        <v>24.33453571428572</v>
      </c>
      <c r="BR397">
        <v>25.12712142857143</v>
      </c>
      <c r="BS397">
        <v>999.9000000000002</v>
      </c>
      <c r="BT397">
        <v>0</v>
      </c>
      <c r="BU397">
        <v>0</v>
      </c>
      <c r="BV397">
        <v>9989.488928571427</v>
      </c>
      <c r="BW397">
        <v>0</v>
      </c>
      <c r="BX397">
        <v>8.458077142857144</v>
      </c>
      <c r="BY397">
        <v>-61.16785714285714</v>
      </c>
      <c r="BZ397">
        <v>1476.435</v>
      </c>
      <c r="CA397">
        <v>1534.297142857143</v>
      </c>
      <c r="CB397">
        <v>2.847758214285715</v>
      </c>
      <c r="CC397">
        <v>1510.452142857143</v>
      </c>
      <c r="CD397">
        <v>15.54221071428571</v>
      </c>
      <c r="CE397">
        <v>1.6750325</v>
      </c>
      <c r="CF397">
        <v>1.415647142857143</v>
      </c>
      <c r="CG397">
        <v>14.66695714285714</v>
      </c>
      <c r="CH397">
        <v>12.08618214285714</v>
      </c>
      <c r="CI397">
        <v>2000.035357142857</v>
      </c>
      <c r="CJ397">
        <v>0.9800005714285717</v>
      </c>
      <c r="CK397">
        <v>0.01999904285714285</v>
      </c>
      <c r="CL397">
        <v>0</v>
      </c>
      <c r="CM397">
        <v>713.8181785714286</v>
      </c>
      <c r="CN397">
        <v>5.000560000000001</v>
      </c>
      <c r="CO397">
        <v>14249.28571428571</v>
      </c>
      <c r="CP397">
        <v>17295.18571428571</v>
      </c>
      <c r="CQ397">
        <v>37.58239285714286</v>
      </c>
      <c r="CR397">
        <v>38.07099999999999</v>
      </c>
      <c r="CS397">
        <v>36.95739285714286</v>
      </c>
      <c r="CT397">
        <v>36.89935714285714</v>
      </c>
      <c r="CU397">
        <v>38.17828571428571</v>
      </c>
      <c r="CV397">
        <v>1955.134285714286</v>
      </c>
      <c r="CW397">
        <v>39.9</v>
      </c>
      <c r="CX397">
        <v>0</v>
      </c>
      <c r="CY397">
        <v>1664296986.9</v>
      </c>
      <c r="CZ397">
        <v>0</v>
      </c>
      <c r="DA397">
        <v>0</v>
      </c>
      <c r="DB397" t="s">
        <v>356</v>
      </c>
      <c r="DC397">
        <v>1663861122</v>
      </c>
      <c r="DD397">
        <v>1663861125</v>
      </c>
      <c r="DE397">
        <v>0</v>
      </c>
      <c r="DF397">
        <v>-0.287</v>
      </c>
      <c r="DG397">
        <v>-0.004</v>
      </c>
      <c r="DH397">
        <v>3.172</v>
      </c>
      <c r="DI397">
        <v>0.178</v>
      </c>
      <c r="DJ397">
        <v>400</v>
      </c>
      <c r="DK397">
        <v>17</v>
      </c>
      <c r="DL397">
        <v>0.18</v>
      </c>
      <c r="DM397">
        <v>0.07000000000000001</v>
      </c>
      <c r="DN397">
        <v>-61.21472249999999</v>
      </c>
      <c r="DO397">
        <v>0.4537587242025276</v>
      </c>
      <c r="DP397">
        <v>0.1011692331875161</v>
      </c>
      <c r="DQ397">
        <v>0</v>
      </c>
      <c r="DR397">
        <v>2.875425</v>
      </c>
      <c r="DS397">
        <v>-0.6431959474671736</v>
      </c>
      <c r="DT397">
        <v>0.06211067645743362</v>
      </c>
      <c r="DU397">
        <v>0</v>
      </c>
      <c r="DV397">
        <v>0</v>
      </c>
      <c r="DW397">
        <v>2</v>
      </c>
      <c r="DX397" t="s">
        <v>357</v>
      </c>
      <c r="DY397">
        <v>2.9809</v>
      </c>
      <c r="DZ397">
        <v>2.72822</v>
      </c>
      <c r="EA397">
        <v>0.20089</v>
      </c>
      <c r="EB397">
        <v>0.207484</v>
      </c>
      <c r="EC397">
        <v>0.0900392</v>
      </c>
      <c r="ED397">
        <v>0.0807619</v>
      </c>
      <c r="EE397">
        <v>24031.8</v>
      </c>
      <c r="EF397">
        <v>23472</v>
      </c>
      <c r="EG397">
        <v>30596.3</v>
      </c>
      <c r="EH397">
        <v>29856.1</v>
      </c>
      <c r="EI397">
        <v>38418.2</v>
      </c>
      <c r="EJ397">
        <v>36142.8</v>
      </c>
      <c r="EK397">
        <v>46789.5</v>
      </c>
      <c r="EL397">
        <v>44393.6</v>
      </c>
      <c r="EM397">
        <v>1.88975</v>
      </c>
      <c r="EN397">
        <v>1.8996</v>
      </c>
      <c r="EO397">
        <v>0.124723</v>
      </c>
      <c r="EP397">
        <v>0</v>
      </c>
      <c r="EQ397">
        <v>23.0682</v>
      </c>
      <c r="ER397">
        <v>999.9</v>
      </c>
      <c r="ES397">
        <v>36</v>
      </c>
      <c r="ET397">
        <v>29.8</v>
      </c>
      <c r="EU397">
        <v>16.6471</v>
      </c>
      <c r="EV397">
        <v>63.4655</v>
      </c>
      <c r="EW397">
        <v>23.6018</v>
      </c>
      <c r="EX397">
        <v>1</v>
      </c>
      <c r="EY397">
        <v>-0.130178</v>
      </c>
      <c r="EZ397">
        <v>2.12969</v>
      </c>
      <c r="FA397">
        <v>20.2312</v>
      </c>
      <c r="FB397">
        <v>5.23032</v>
      </c>
      <c r="FC397">
        <v>11.968</v>
      </c>
      <c r="FD397">
        <v>4.9708</v>
      </c>
      <c r="FE397">
        <v>3.2895</v>
      </c>
      <c r="FF397">
        <v>9999</v>
      </c>
      <c r="FG397">
        <v>9999</v>
      </c>
      <c r="FH397">
        <v>9999</v>
      </c>
      <c r="FI397">
        <v>377.9</v>
      </c>
      <c r="FJ397">
        <v>4.97272</v>
      </c>
      <c r="FK397">
        <v>1.87683</v>
      </c>
      <c r="FL397">
        <v>1.875</v>
      </c>
      <c r="FM397">
        <v>1.87776</v>
      </c>
      <c r="FN397">
        <v>1.87454</v>
      </c>
      <c r="FO397">
        <v>1.87813</v>
      </c>
      <c r="FP397">
        <v>1.87522</v>
      </c>
      <c r="FQ397">
        <v>1.87636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5.35</v>
      </c>
      <c r="GF397">
        <v>0.2002</v>
      </c>
      <c r="GG397">
        <v>1.777354642861949</v>
      </c>
      <c r="GH397">
        <v>0.004141656873719072</v>
      </c>
      <c r="GI397">
        <v>-1.960372967482991E-06</v>
      </c>
      <c r="GJ397">
        <v>5.42736388890357E-10</v>
      </c>
      <c r="GK397">
        <v>-0.009777689371679627</v>
      </c>
      <c r="GL397">
        <v>0.002273355880072555</v>
      </c>
      <c r="GM397">
        <v>0.000541358641816816</v>
      </c>
      <c r="GN397">
        <v>-1.836191331155658E-06</v>
      </c>
      <c r="GO397">
        <v>-0</v>
      </c>
      <c r="GP397">
        <v>2096</v>
      </c>
      <c r="GQ397">
        <v>1</v>
      </c>
      <c r="GR397">
        <v>23</v>
      </c>
      <c r="GS397">
        <v>7264.1</v>
      </c>
      <c r="GT397">
        <v>7264.1</v>
      </c>
      <c r="GU397">
        <v>3.13843</v>
      </c>
      <c r="GV397">
        <v>2.51099</v>
      </c>
      <c r="GW397">
        <v>1.39893</v>
      </c>
      <c r="GX397">
        <v>2.33643</v>
      </c>
      <c r="GY397">
        <v>1.44897</v>
      </c>
      <c r="GZ397">
        <v>2.46094</v>
      </c>
      <c r="HA397">
        <v>34.5092</v>
      </c>
      <c r="HB397">
        <v>14.9463</v>
      </c>
      <c r="HC397">
        <v>18</v>
      </c>
      <c r="HD397">
        <v>489.152</v>
      </c>
      <c r="HE397">
        <v>466.432</v>
      </c>
      <c r="HF397">
        <v>21.0199</v>
      </c>
      <c r="HG397">
        <v>25.3</v>
      </c>
      <c r="HH397">
        <v>30.0005</v>
      </c>
      <c r="HI397">
        <v>25.1362</v>
      </c>
      <c r="HJ397">
        <v>25.2141</v>
      </c>
      <c r="HK397">
        <v>62.9285</v>
      </c>
      <c r="HL397">
        <v>4.82327</v>
      </c>
      <c r="HM397">
        <v>32.9335</v>
      </c>
      <c r="HN397">
        <v>20.895</v>
      </c>
      <c r="HO397">
        <v>1556.97</v>
      </c>
      <c r="HP397">
        <v>15.7133</v>
      </c>
      <c r="HQ397">
        <v>101.129</v>
      </c>
      <c r="HR397">
        <v>102.086</v>
      </c>
    </row>
    <row r="398" spans="1:226">
      <c r="A398">
        <v>382</v>
      </c>
      <c r="B398">
        <v>1664296976</v>
      </c>
      <c r="C398">
        <v>3869</v>
      </c>
      <c r="D398" t="s">
        <v>1126</v>
      </c>
      <c r="E398" t="s">
        <v>1127</v>
      </c>
      <c r="F398">
        <v>5</v>
      </c>
      <c r="G398" t="s">
        <v>353</v>
      </c>
      <c r="H398" t="s">
        <v>941</v>
      </c>
      <c r="I398">
        <v>1664296968.5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1568.149659432561</v>
      </c>
      <c r="AK398">
        <v>1518.522424242424</v>
      </c>
      <c r="AL398">
        <v>3.445326532066733</v>
      </c>
      <c r="AM398">
        <v>63.51029984429901</v>
      </c>
      <c r="AN398">
        <f>(AP398 - AO398 + BO398*1E3/(8.314*(BQ398+273.15)) * AR398/BN398 * AQ398) * BN398/(100*BB398) * 1000/(1000 - AP398)</f>
        <v>0</v>
      </c>
      <c r="AO398">
        <v>15.65463743600205</v>
      </c>
      <c r="AP398">
        <v>18.42723296703298</v>
      </c>
      <c r="AQ398">
        <v>0.0003154973743101003</v>
      </c>
      <c r="AR398">
        <v>96.84908584561637</v>
      </c>
      <c r="AS398">
        <v>4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1664296968.5</v>
      </c>
      <c r="BH398">
        <v>1466.978518518519</v>
      </c>
      <c r="BI398">
        <v>1528.182222222222</v>
      </c>
      <c r="BJ398">
        <v>18.40834074074074</v>
      </c>
      <c r="BK398">
        <v>15.61075185185185</v>
      </c>
      <c r="BL398">
        <v>1461.639259259259</v>
      </c>
      <c r="BM398">
        <v>18.20831851851852</v>
      </c>
      <c r="BN398">
        <v>500.0571851851852</v>
      </c>
      <c r="BO398">
        <v>91.08324814814814</v>
      </c>
      <c r="BP398">
        <v>0.09997048518518518</v>
      </c>
      <c r="BQ398">
        <v>24.31750370370371</v>
      </c>
      <c r="BR398">
        <v>25.12478888888889</v>
      </c>
      <c r="BS398">
        <v>999.9000000000001</v>
      </c>
      <c r="BT398">
        <v>0</v>
      </c>
      <c r="BU398">
        <v>0</v>
      </c>
      <c r="BV398">
        <v>9990.837037037036</v>
      </c>
      <c r="BW398">
        <v>0</v>
      </c>
      <c r="BX398">
        <v>8.453021851851851</v>
      </c>
      <c r="BY398">
        <v>-61.2044962962963</v>
      </c>
      <c r="BZ398">
        <v>1494.488148148148</v>
      </c>
      <c r="CA398">
        <v>1552.415925925926</v>
      </c>
      <c r="CB398">
        <v>2.797581481481481</v>
      </c>
      <c r="CC398">
        <v>1528.182222222222</v>
      </c>
      <c r="CD398">
        <v>15.61075185185185</v>
      </c>
      <c r="CE398">
        <v>1.676691481481481</v>
      </c>
      <c r="CF398">
        <v>1.421877407407407</v>
      </c>
      <c r="CG398">
        <v>14.6823</v>
      </c>
      <c r="CH398">
        <v>12.15290740740741</v>
      </c>
      <c r="CI398">
        <v>2000.017037037037</v>
      </c>
      <c r="CJ398">
        <v>0.9800006666666669</v>
      </c>
      <c r="CK398">
        <v>0.01999894444444444</v>
      </c>
      <c r="CL398">
        <v>0</v>
      </c>
      <c r="CM398">
        <v>713.4543333333334</v>
      </c>
      <c r="CN398">
        <v>5.000560000000001</v>
      </c>
      <c r="CO398">
        <v>14241.93703703704</v>
      </c>
      <c r="CP398">
        <v>17295.02962962963</v>
      </c>
      <c r="CQ398">
        <v>37.59937037037037</v>
      </c>
      <c r="CR398">
        <v>38.06666666666666</v>
      </c>
      <c r="CS398">
        <v>36.95814814814815</v>
      </c>
      <c r="CT398">
        <v>36.90025925925926</v>
      </c>
      <c r="CU398">
        <v>38.1687037037037</v>
      </c>
      <c r="CV398">
        <v>1955.116666666667</v>
      </c>
      <c r="CW398">
        <v>39.9</v>
      </c>
      <c r="CX398">
        <v>0</v>
      </c>
      <c r="CY398">
        <v>1664296992.3</v>
      </c>
      <c r="CZ398">
        <v>0</v>
      </c>
      <c r="DA398">
        <v>0</v>
      </c>
      <c r="DB398" t="s">
        <v>356</v>
      </c>
      <c r="DC398">
        <v>1663861122</v>
      </c>
      <c r="DD398">
        <v>1663861125</v>
      </c>
      <c r="DE398">
        <v>0</v>
      </c>
      <c r="DF398">
        <v>-0.287</v>
      </c>
      <c r="DG398">
        <v>-0.004</v>
      </c>
      <c r="DH398">
        <v>3.172</v>
      </c>
      <c r="DI398">
        <v>0.178</v>
      </c>
      <c r="DJ398">
        <v>400</v>
      </c>
      <c r="DK398">
        <v>17</v>
      </c>
      <c r="DL398">
        <v>0.18</v>
      </c>
      <c r="DM398">
        <v>0.07000000000000001</v>
      </c>
      <c r="DN398">
        <v>-61.1834775</v>
      </c>
      <c r="DO398">
        <v>-0.2647395872419572</v>
      </c>
      <c r="DP398">
        <v>0.06795279790965238</v>
      </c>
      <c r="DQ398">
        <v>0</v>
      </c>
      <c r="DR398">
        <v>2.833933</v>
      </c>
      <c r="DS398">
        <v>-0.5796652908067607</v>
      </c>
      <c r="DT398">
        <v>0.05585875823002157</v>
      </c>
      <c r="DU398">
        <v>0</v>
      </c>
      <c r="DV398">
        <v>0</v>
      </c>
      <c r="DW398">
        <v>2</v>
      </c>
      <c r="DX398" t="s">
        <v>357</v>
      </c>
      <c r="DY398">
        <v>2.98097</v>
      </c>
      <c r="DZ398">
        <v>2.72843</v>
      </c>
      <c r="EA398">
        <v>0.202253</v>
      </c>
      <c r="EB398">
        <v>0.208835</v>
      </c>
      <c r="EC398">
        <v>0.0900734</v>
      </c>
      <c r="ED398">
        <v>0.0809716</v>
      </c>
      <c r="EE398">
        <v>23990.8</v>
      </c>
      <c r="EF398">
        <v>23432</v>
      </c>
      <c r="EG398">
        <v>30596.2</v>
      </c>
      <c r="EH398">
        <v>29856.1</v>
      </c>
      <c r="EI398">
        <v>38416.6</v>
      </c>
      <c r="EJ398">
        <v>36134.9</v>
      </c>
      <c r="EK398">
        <v>46789.2</v>
      </c>
      <c r="EL398">
        <v>44393.9</v>
      </c>
      <c r="EM398">
        <v>1.8902</v>
      </c>
      <c r="EN398">
        <v>1.89957</v>
      </c>
      <c r="EO398">
        <v>0.125103</v>
      </c>
      <c r="EP398">
        <v>0</v>
      </c>
      <c r="EQ398">
        <v>23.0632</v>
      </c>
      <c r="ER398">
        <v>999.9</v>
      </c>
      <c r="ES398">
        <v>36.1</v>
      </c>
      <c r="ET398">
        <v>29.8</v>
      </c>
      <c r="EU398">
        <v>16.6944</v>
      </c>
      <c r="EV398">
        <v>63.5655</v>
      </c>
      <c r="EW398">
        <v>23.6579</v>
      </c>
      <c r="EX398">
        <v>1</v>
      </c>
      <c r="EY398">
        <v>-0.130137</v>
      </c>
      <c r="EZ398">
        <v>2.18744</v>
      </c>
      <c r="FA398">
        <v>20.2303</v>
      </c>
      <c r="FB398">
        <v>5.23107</v>
      </c>
      <c r="FC398">
        <v>11.968</v>
      </c>
      <c r="FD398">
        <v>4.9708</v>
      </c>
      <c r="FE398">
        <v>3.2895</v>
      </c>
      <c r="FF398">
        <v>9999</v>
      </c>
      <c r="FG398">
        <v>9999</v>
      </c>
      <c r="FH398">
        <v>9999</v>
      </c>
      <c r="FI398">
        <v>377.9</v>
      </c>
      <c r="FJ398">
        <v>4.97269</v>
      </c>
      <c r="FK398">
        <v>1.87686</v>
      </c>
      <c r="FL398">
        <v>1.875</v>
      </c>
      <c r="FM398">
        <v>1.87778</v>
      </c>
      <c r="FN398">
        <v>1.87454</v>
      </c>
      <c r="FO398">
        <v>1.87816</v>
      </c>
      <c r="FP398">
        <v>1.87524</v>
      </c>
      <c r="FQ398">
        <v>1.87635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5.39</v>
      </c>
      <c r="GF398">
        <v>0.2004</v>
      </c>
      <c r="GG398">
        <v>1.777354642861949</v>
      </c>
      <c r="GH398">
        <v>0.004141656873719072</v>
      </c>
      <c r="GI398">
        <v>-1.960372967482991E-06</v>
      </c>
      <c r="GJ398">
        <v>5.42736388890357E-10</v>
      </c>
      <c r="GK398">
        <v>-0.009777689371679627</v>
      </c>
      <c r="GL398">
        <v>0.002273355880072555</v>
      </c>
      <c r="GM398">
        <v>0.000541358641816816</v>
      </c>
      <c r="GN398">
        <v>-1.836191331155658E-06</v>
      </c>
      <c r="GO398">
        <v>-0</v>
      </c>
      <c r="GP398">
        <v>2096</v>
      </c>
      <c r="GQ398">
        <v>1</v>
      </c>
      <c r="GR398">
        <v>23</v>
      </c>
      <c r="GS398">
        <v>7264.2</v>
      </c>
      <c r="GT398">
        <v>7264.2</v>
      </c>
      <c r="GU398">
        <v>3.1665</v>
      </c>
      <c r="GV398">
        <v>2.51465</v>
      </c>
      <c r="GW398">
        <v>1.39893</v>
      </c>
      <c r="GX398">
        <v>2.33643</v>
      </c>
      <c r="GY398">
        <v>1.44897</v>
      </c>
      <c r="GZ398">
        <v>2.46338</v>
      </c>
      <c r="HA398">
        <v>34.5092</v>
      </c>
      <c r="HB398">
        <v>14.9463</v>
      </c>
      <c r="HC398">
        <v>18</v>
      </c>
      <c r="HD398">
        <v>489.396</v>
      </c>
      <c r="HE398">
        <v>466.416</v>
      </c>
      <c r="HF398">
        <v>20.8943</v>
      </c>
      <c r="HG398">
        <v>25.3</v>
      </c>
      <c r="HH398">
        <v>30.0003</v>
      </c>
      <c r="HI398">
        <v>25.1362</v>
      </c>
      <c r="HJ398">
        <v>25.2141</v>
      </c>
      <c r="HK398">
        <v>63.4236</v>
      </c>
      <c r="HL398">
        <v>4.82327</v>
      </c>
      <c r="HM398">
        <v>33.3054</v>
      </c>
      <c r="HN398">
        <v>20.7722</v>
      </c>
      <c r="HO398">
        <v>1570.33</v>
      </c>
      <c r="HP398">
        <v>15.7613</v>
      </c>
      <c r="HQ398">
        <v>101.128</v>
      </c>
      <c r="HR398">
        <v>102.086</v>
      </c>
    </row>
    <row r="399" spans="1:226">
      <c r="A399">
        <v>383</v>
      </c>
      <c r="B399">
        <v>1664296981</v>
      </c>
      <c r="C399">
        <v>3874</v>
      </c>
      <c r="D399" t="s">
        <v>1128</v>
      </c>
      <c r="E399" t="s">
        <v>1129</v>
      </c>
      <c r="F399">
        <v>5</v>
      </c>
      <c r="G399" t="s">
        <v>353</v>
      </c>
      <c r="H399" t="s">
        <v>941</v>
      </c>
      <c r="I399">
        <v>1664296973.214286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1585.254143529262</v>
      </c>
      <c r="AK399">
        <v>1535.638181818182</v>
      </c>
      <c r="AL399">
        <v>3.402973437017745</v>
      </c>
      <c r="AM399">
        <v>63.51029984429901</v>
      </c>
      <c r="AN399">
        <f>(AP399 - AO399 + BO399*1E3/(8.314*(BQ399+273.15)) * AR399/BN399 * AQ399) * BN399/(100*BB399) * 1000/(1000 - AP399)</f>
        <v>0</v>
      </c>
      <c r="AO399">
        <v>15.71300373015509</v>
      </c>
      <c r="AP399">
        <v>18.43897032967033</v>
      </c>
      <c r="AQ399">
        <v>0.0002174050358995224</v>
      </c>
      <c r="AR399">
        <v>96.84908584561637</v>
      </c>
      <c r="AS399">
        <v>5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1664296973.214286</v>
      </c>
      <c r="BH399">
        <v>1482.827857142857</v>
      </c>
      <c r="BI399">
        <v>1543.995</v>
      </c>
      <c r="BJ399">
        <v>18.42180357142857</v>
      </c>
      <c r="BK399">
        <v>15.66909285714286</v>
      </c>
      <c r="BL399">
        <v>1477.458928571428</v>
      </c>
      <c r="BM399">
        <v>18.22151785714286</v>
      </c>
      <c r="BN399">
        <v>500.0626428571429</v>
      </c>
      <c r="BO399">
        <v>91.08184642857145</v>
      </c>
      <c r="BP399">
        <v>0.09999093214285715</v>
      </c>
      <c r="BQ399">
        <v>24.29861071428572</v>
      </c>
      <c r="BR399">
        <v>25.11982857142857</v>
      </c>
      <c r="BS399">
        <v>999.9000000000002</v>
      </c>
      <c r="BT399">
        <v>0</v>
      </c>
      <c r="BU399">
        <v>0</v>
      </c>
      <c r="BV399">
        <v>10001.74285714286</v>
      </c>
      <c r="BW399">
        <v>0</v>
      </c>
      <c r="BX399">
        <v>8.463986428571429</v>
      </c>
      <c r="BY399">
        <v>-61.16795000000001</v>
      </c>
      <c r="BZ399">
        <v>1510.656785714286</v>
      </c>
      <c r="CA399">
        <v>1568.573214285714</v>
      </c>
      <c r="CB399">
        <v>2.752702499999999</v>
      </c>
      <c r="CC399">
        <v>1543.995</v>
      </c>
      <c r="CD399">
        <v>15.66909285714286</v>
      </c>
      <c r="CE399">
        <v>1.677891785714285</v>
      </c>
      <c r="CF399">
        <v>1.427170357142857</v>
      </c>
      <c r="CG399">
        <v>14.69338571428572</v>
      </c>
      <c r="CH399">
        <v>12.20936071428571</v>
      </c>
      <c r="CI399">
        <v>2000.0025</v>
      </c>
      <c r="CJ399">
        <v>0.9800006785714288</v>
      </c>
      <c r="CK399">
        <v>0.01999893214285714</v>
      </c>
      <c r="CL399">
        <v>0</v>
      </c>
      <c r="CM399">
        <v>713.1514999999999</v>
      </c>
      <c r="CN399">
        <v>5.000560000000001</v>
      </c>
      <c r="CO399">
        <v>14236.12857142857</v>
      </c>
      <c r="CP399">
        <v>17294.90714285714</v>
      </c>
      <c r="CQ399">
        <v>37.5935</v>
      </c>
      <c r="CR399">
        <v>38.0665</v>
      </c>
      <c r="CS399">
        <v>36.95742857142857</v>
      </c>
      <c r="CT399">
        <v>36.9105</v>
      </c>
      <c r="CU399">
        <v>38.18049999999999</v>
      </c>
      <c r="CV399">
        <v>1955.102142857143</v>
      </c>
      <c r="CW399">
        <v>39.9</v>
      </c>
      <c r="CX399">
        <v>0</v>
      </c>
      <c r="CY399">
        <v>1664296997.1</v>
      </c>
      <c r="CZ399">
        <v>0</v>
      </c>
      <c r="DA399">
        <v>0</v>
      </c>
      <c r="DB399" t="s">
        <v>356</v>
      </c>
      <c r="DC399">
        <v>1663861122</v>
      </c>
      <c r="DD399">
        <v>1663861125</v>
      </c>
      <c r="DE399">
        <v>0</v>
      </c>
      <c r="DF399">
        <v>-0.287</v>
      </c>
      <c r="DG399">
        <v>-0.004</v>
      </c>
      <c r="DH399">
        <v>3.172</v>
      </c>
      <c r="DI399">
        <v>0.178</v>
      </c>
      <c r="DJ399">
        <v>400</v>
      </c>
      <c r="DK399">
        <v>17</v>
      </c>
      <c r="DL399">
        <v>0.18</v>
      </c>
      <c r="DM399">
        <v>0.07000000000000001</v>
      </c>
      <c r="DN399">
        <v>-61.1687756097561</v>
      </c>
      <c r="DO399">
        <v>0.227801393728247</v>
      </c>
      <c r="DP399">
        <v>0.1118979103108959</v>
      </c>
      <c r="DQ399">
        <v>0</v>
      </c>
      <c r="DR399">
        <v>2.783401951219513</v>
      </c>
      <c r="DS399">
        <v>-0.5663121951219547</v>
      </c>
      <c r="DT399">
        <v>0.05590194024380559</v>
      </c>
      <c r="DU399">
        <v>0</v>
      </c>
      <c r="DV399">
        <v>0</v>
      </c>
      <c r="DW399">
        <v>2</v>
      </c>
      <c r="DX399" t="s">
        <v>357</v>
      </c>
      <c r="DY399">
        <v>2.98093</v>
      </c>
      <c r="DZ399">
        <v>2.72839</v>
      </c>
      <c r="EA399">
        <v>0.203589</v>
      </c>
      <c r="EB399">
        <v>0.210119</v>
      </c>
      <c r="EC399">
        <v>0.09011280000000001</v>
      </c>
      <c r="ED399">
        <v>0.08120230000000001</v>
      </c>
      <c r="EE399">
        <v>23950.7</v>
      </c>
      <c r="EF399">
        <v>23394.2</v>
      </c>
      <c r="EG399">
        <v>30596.2</v>
      </c>
      <c r="EH399">
        <v>29856.3</v>
      </c>
      <c r="EI399">
        <v>38414.9</v>
      </c>
      <c r="EJ399">
        <v>36125.7</v>
      </c>
      <c r="EK399">
        <v>46789.1</v>
      </c>
      <c r="EL399">
        <v>44393.9</v>
      </c>
      <c r="EM399">
        <v>1.8899</v>
      </c>
      <c r="EN399">
        <v>1.90003</v>
      </c>
      <c r="EO399">
        <v>0.124753</v>
      </c>
      <c r="EP399">
        <v>0</v>
      </c>
      <c r="EQ399">
        <v>23.0562</v>
      </c>
      <c r="ER399">
        <v>999.9</v>
      </c>
      <c r="ES399">
        <v>36.1</v>
      </c>
      <c r="ET399">
        <v>29.8</v>
      </c>
      <c r="EU399">
        <v>16.6923</v>
      </c>
      <c r="EV399">
        <v>63.6355</v>
      </c>
      <c r="EW399">
        <v>23.8221</v>
      </c>
      <c r="EX399">
        <v>1</v>
      </c>
      <c r="EY399">
        <v>-0.129604</v>
      </c>
      <c r="EZ399">
        <v>2.25779</v>
      </c>
      <c r="FA399">
        <v>20.2294</v>
      </c>
      <c r="FB399">
        <v>5.23077</v>
      </c>
      <c r="FC399">
        <v>11.968</v>
      </c>
      <c r="FD399">
        <v>4.9708</v>
      </c>
      <c r="FE399">
        <v>3.2895</v>
      </c>
      <c r="FF399">
        <v>9999</v>
      </c>
      <c r="FG399">
        <v>9999</v>
      </c>
      <c r="FH399">
        <v>9999</v>
      </c>
      <c r="FI399">
        <v>377.9</v>
      </c>
      <c r="FJ399">
        <v>4.97268</v>
      </c>
      <c r="FK399">
        <v>1.87683</v>
      </c>
      <c r="FL399">
        <v>1.87498</v>
      </c>
      <c r="FM399">
        <v>1.87775</v>
      </c>
      <c r="FN399">
        <v>1.87454</v>
      </c>
      <c r="FO399">
        <v>1.87811</v>
      </c>
      <c r="FP399">
        <v>1.87519</v>
      </c>
      <c r="FQ399">
        <v>1.87634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5.42</v>
      </c>
      <c r="GF399">
        <v>0.2007</v>
      </c>
      <c r="GG399">
        <v>1.777354642861949</v>
      </c>
      <c r="GH399">
        <v>0.004141656873719072</v>
      </c>
      <c r="GI399">
        <v>-1.960372967482991E-06</v>
      </c>
      <c r="GJ399">
        <v>5.42736388890357E-10</v>
      </c>
      <c r="GK399">
        <v>-0.009777689371679627</v>
      </c>
      <c r="GL399">
        <v>0.002273355880072555</v>
      </c>
      <c r="GM399">
        <v>0.000541358641816816</v>
      </c>
      <c r="GN399">
        <v>-1.836191331155658E-06</v>
      </c>
      <c r="GO399">
        <v>-0</v>
      </c>
      <c r="GP399">
        <v>2096</v>
      </c>
      <c r="GQ399">
        <v>1</v>
      </c>
      <c r="GR399">
        <v>23</v>
      </c>
      <c r="GS399">
        <v>7264.3</v>
      </c>
      <c r="GT399">
        <v>7264.3</v>
      </c>
      <c r="GU399">
        <v>3.19214</v>
      </c>
      <c r="GV399">
        <v>2.51465</v>
      </c>
      <c r="GW399">
        <v>1.39893</v>
      </c>
      <c r="GX399">
        <v>2.33643</v>
      </c>
      <c r="GY399">
        <v>1.44897</v>
      </c>
      <c r="GZ399">
        <v>2.42065</v>
      </c>
      <c r="HA399">
        <v>34.5092</v>
      </c>
      <c r="HB399">
        <v>14.9463</v>
      </c>
      <c r="HC399">
        <v>18</v>
      </c>
      <c r="HD399">
        <v>489.233</v>
      </c>
      <c r="HE399">
        <v>466.703</v>
      </c>
      <c r="HF399">
        <v>20.7716</v>
      </c>
      <c r="HG399">
        <v>25.3</v>
      </c>
      <c r="HH399">
        <v>30.0005</v>
      </c>
      <c r="HI399">
        <v>25.1362</v>
      </c>
      <c r="HJ399">
        <v>25.2141</v>
      </c>
      <c r="HK399">
        <v>63.9887</v>
      </c>
      <c r="HL399">
        <v>4.82327</v>
      </c>
      <c r="HM399">
        <v>33.7243</v>
      </c>
      <c r="HN399">
        <v>20.6602</v>
      </c>
      <c r="HO399">
        <v>1590.37</v>
      </c>
      <c r="HP399">
        <v>15.8018</v>
      </c>
      <c r="HQ399">
        <v>101.128</v>
      </c>
      <c r="HR399">
        <v>102.087</v>
      </c>
    </row>
    <row r="400" spans="1:226">
      <c r="A400">
        <v>384</v>
      </c>
      <c r="B400">
        <v>1664296986</v>
      </c>
      <c r="C400">
        <v>3879</v>
      </c>
      <c r="D400" t="s">
        <v>1130</v>
      </c>
      <c r="E400" t="s">
        <v>1131</v>
      </c>
      <c r="F400">
        <v>5</v>
      </c>
      <c r="G400" t="s">
        <v>353</v>
      </c>
      <c r="H400" t="s">
        <v>941</v>
      </c>
      <c r="I400">
        <v>1664296978.5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1602.36448382443</v>
      </c>
      <c r="AK400">
        <v>1552.614848484848</v>
      </c>
      <c r="AL400">
        <v>3.399018097071524</v>
      </c>
      <c r="AM400">
        <v>63.51029984429901</v>
      </c>
      <c r="AN400">
        <f>(AP400 - AO400 + BO400*1E3/(8.314*(BQ400+273.15)) * AR400/BN400 * AQ400) * BN400/(100*BB400) * 1000/(1000 - AP400)</f>
        <v>0</v>
      </c>
      <c r="AO400">
        <v>15.77114120579375</v>
      </c>
      <c r="AP400">
        <v>18.4494164835165</v>
      </c>
      <c r="AQ400">
        <v>0.0001857258506653227</v>
      </c>
      <c r="AR400">
        <v>96.84908584561637</v>
      </c>
      <c r="AS400">
        <v>4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1664296978.5</v>
      </c>
      <c r="BH400">
        <v>1500.570370370371</v>
      </c>
      <c r="BI400">
        <v>1561.708888888889</v>
      </c>
      <c r="BJ400">
        <v>18.43410370370371</v>
      </c>
      <c r="BK400">
        <v>15.73057037037037</v>
      </c>
      <c r="BL400">
        <v>1495.167407407408</v>
      </c>
      <c r="BM400">
        <v>18.23358148148148</v>
      </c>
      <c r="BN400">
        <v>500.0569259259258</v>
      </c>
      <c r="BO400">
        <v>91.08045555555556</v>
      </c>
      <c r="BP400">
        <v>0.09998229629629629</v>
      </c>
      <c r="BQ400">
        <v>24.27562592592592</v>
      </c>
      <c r="BR400">
        <v>25.10992222222222</v>
      </c>
      <c r="BS400">
        <v>999.9000000000001</v>
      </c>
      <c r="BT400">
        <v>0</v>
      </c>
      <c r="BU400">
        <v>0</v>
      </c>
      <c r="BV400">
        <v>10008.42777777778</v>
      </c>
      <c r="BW400">
        <v>0</v>
      </c>
      <c r="BX400">
        <v>8.480704814814814</v>
      </c>
      <c r="BY400">
        <v>-61.13952592592592</v>
      </c>
      <c r="BZ400">
        <v>1528.750740740741</v>
      </c>
      <c r="CA400">
        <v>1586.668148148148</v>
      </c>
      <c r="CB400">
        <v>2.703538888888889</v>
      </c>
      <c r="CC400">
        <v>1561.708888888889</v>
      </c>
      <c r="CD400">
        <v>15.73057037037037</v>
      </c>
      <c r="CE400">
        <v>1.678986296296296</v>
      </c>
      <c r="CF400">
        <v>1.432746296296296</v>
      </c>
      <c r="CG400">
        <v>14.7034962962963</v>
      </c>
      <c r="CH400">
        <v>12.26865185185185</v>
      </c>
      <c r="CI400">
        <v>1999.980370370371</v>
      </c>
      <c r="CJ400">
        <v>0.9800007777777779</v>
      </c>
      <c r="CK400">
        <v>0.01999882962962963</v>
      </c>
      <c r="CL400">
        <v>0</v>
      </c>
      <c r="CM400">
        <v>712.8173703703703</v>
      </c>
      <c r="CN400">
        <v>5.000560000000001</v>
      </c>
      <c r="CO400">
        <v>14230.08888888889</v>
      </c>
      <c r="CP400">
        <v>17294.7037037037</v>
      </c>
      <c r="CQ400">
        <v>37.61544444444444</v>
      </c>
      <c r="CR400">
        <v>38.07133333333333</v>
      </c>
      <c r="CS400">
        <v>36.99511111111111</v>
      </c>
      <c r="CT400">
        <v>36.91418518518518</v>
      </c>
      <c r="CU400">
        <v>38.20337037037037</v>
      </c>
      <c r="CV400">
        <v>1955.08037037037</v>
      </c>
      <c r="CW400">
        <v>39.9</v>
      </c>
      <c r="CX400">
        <v>0</v>
      </c>
      <c r="CY400">
        <v>1664297001.9</v>
      </c>
      <c r="CZ400">
        <v>0</v>
      </c>
      <c r="DA400">
        <v>0</v>
      </c>
      <c r="DB400" t="s">
        <v>356</v>
      </c>
      <c r="DC400">
        <v>1663861122</v>
      </c>
      <c r="DD400">
        <v>1663861125</v>
      </c>
      <c r="DE400">
        <v>0</v>
      </c>
      <c r="DF400">
        <v>-0.287</v>
      </c>
      <c r="DG400">
        <v>-0.004</v>
      </c>
      <c r="DH400">
        <v>3.172</v>
      </c>
      <c r="DI400">
        <v>0.178</v>
      </c>
      <c r="DJ400">
        <v>400</v>
      </c>
      <c r="DK400">
        <v>17</v>
      </c>
      <c r="DL400">
        <v>0.18</v>
      </c>
      <c r="DM400">
        <v>0.07000000000000001</v>
      </c>
      <c r="DN400">
        <v>-61.159735</v>
      </c>
      <c r="DO400">
        <v>0.5549380863040524</v>
      </c>
      <c r="DP400">
        <v>0.1446416184056309</v>
      </c>
      <c r="DQ400">
        <v>0</v>
      </c>
      <c r="DR400">
        <v>2.7288745</v>
      </c>
      <c r="DS400">
        <v>-0.5618156848030076</v>
      </c>
      <c r="DT400">
        <v>0.05409461812186125</v>
      </c>
      <c r="DU400">
        <v>0</v>
      </c>
      <c r="DV400">
        <v>0</v>
      </c>
      <c r="DW400">
        <v>2</v>
      </c>
      <c r="DX400" t="s">
        <v>357</v>
      </c>
      <c r="DY400">
        <v>2.98094</v>
      </c>
      <c r="DZ400">
        <v>2.72844</v>
      </c>
      <c r="EA400">
        <v>0.204919</v>
      </c>
      <c r="EB400">
        <v>0.211454</v>
      </c>
      <c r="EC400">
        <v>0.09014759999999999</v>
      </c>
      <c r="ED400">
        <v>0.0814165</v>
      </c>
      <c r="EE400">
        <v>23911.1</v>
      </c>
      <c r="EF400">
        <v>23354.5</v>
      </c>
      <c r="EG400">
        <v>30596.8</v>
      </c>
      <c r="EH400">
        <v>29856.2</v>
      </c>
      <c r="EI400">
        <v>38414.3</v>
      </c>
      <c r="EJ400">
        <v>36117.2</v>
      </c>
      <c r="EK400">
        <v>46790.1</v>
      </c>
      <c r="EL400">
        <v>44393.8</v>
      </c>
      <c r="EM400">
        <v>1.89013</v>
      </c>
      <c r="EN400">
        <v>1.8999</v>
      </c>
      <c r="EO400">
        <v>0.123486</v>
      </c>
      <c r="EP400">
        <v>0</v>
      </c>
      <c r="EQ400">
        <v>23.0484</v>
      </c>
      <c r="ER400">
        <v>999.9</v>
      </c>
      <c r="ES400">
        <v>36.2</v>
      </c>
      <c r="ET400">
        <v>29.8</v>
      </c>
      <c r="EU400">
        <v>16.7402</v>
      </c>
      <c r="EV400">
        <v>63.5255</v>
      </c>
      <c r="EW400">
        <v>23.8742</v>
      </c>
      <c r="EX400">
        <v>1</v>
      </c>
      <c r="EY400">
        <v>-0.129738</v>
      </c>
      <c r="EZ400">
        <v>2.29745</v>
      </c>
      <c r="FA400">
        <v>20.2285</v>
      </c>
      <c r="FB400">
        <v>5.22987</v>
      </c>
      <c r="FC400">
        <v>11.968</v>
      </c>
      <c r="FD400">
        <v>4.97095</v>
      </c>
      <c r="FE400">
        <v>3.2895</v>
      </c>
      <c r="FF400">
        <v>9999</v>
      </c>
      <c r="FG400">
        <v>9999</v>
      </c>
      <c r="FH400">
        <v>9999</v>
      </c>
      <c r="FI400">
        <v>377.9</v>
      </c>
      <c r="FJ400">
        <v>4.97269</v>
      </c>
      <c r="FK400">
        <v>1.87683</v>
      </c>
      <c r="FL400">
        <v>1.87498</v>
      </c>
      <c r="FM400">
        <v>1.87776</v>
      </c>
      <c r="FN400">
        <v>1.87454</v>
      </c>
      <c r="FO400">
        <v>1.8781</v>
      </c>
      <c r="FP400">
        <v>1.87521</v>
      </c>
      <c r="FQ400">
        <v>1.87635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5.45</v>
      </c>
      <c r="GF400">
        <v>0.2009</v>
      </c>
      <c r="GG400">
        <v>1.777354642861949</v>
      </c>
      <c r="GH400">
        <v>0.004141656873719072</v>
      </c>
      <c r="GI400">
        <v>-1.960372967482991E-06</v>
      </c>
      <c r="GJ400">
        <v>5.42736388890357E-10</v>
      </c>
      <c r="GK400">
        <v>-0.009777689371679627</v>
      </c>
      <c r="GL400">
        <v>0.002273355880072555</v>
      </c>
      <c r="GM400">
        <v>0.000541358641816816</v>
      </c>
      <c r="GN400">
        <v>-1.836191331155658E-06</v>
      </c>
      <c r="GO400">
        <v>-0</v>
      </c>
      <c r="GP400">
        <v>2096</v>
      </c>
      <c r="GQ400">
        <v>1</v>
      </c>
      <c r="GR400">
        <v>23</v>
      </c>
      <c r="GS400">
        <v>7264.4</v>
      </c>
      <c r="GT400">
        <v>7264.4</v>
      </c>
      <c r="GU400">
        <v>3.22021</v>
      </c>
      <c r="GV400">
        <v>2.51953</v>
      </c>
      <c r="GW400">
        <v>1.39893</v>
      </c>
      <c r="GX400">
        <v>2.33643</v>
      </c>
      <c r="GY400">
        <v>1.44897</v>
      </c>
      <c r="GZ400">
        <v>2.39014</v>
      </c>
      <c r="HA400">
        <v>34.5092</v>
      </c>
      <c r="HB400">
        <v>14.9376</v>
      </c>
      <c r="HC400">
        <v>18</v>
      </c>
      <c r="HD400">
        <v>489.355</v>
      </c>
      <c r="HE400">
        <v>466.623</v>
      </c>
      <c r="HF400">
        <v>20.6569</v>
      </c>
      <c r="HG400">
        <v>25.3</v>
      </c>
      <c r="HH400">
        <v>30.0003</v>
      </c>
      <c r="HI400">
        <v>25.1362</v>
      </c>
      <c r="HJ400">
        <v>25.2141</v>
      </c>
      <c r="HK400">
        <v>64.4898</v>
      </c>
      <c r="HL400">
        <v>4.82327</v>
      </c>
      <c r="HM400">
        <v>34.0946</v>
      </c>
      <c r="HN400">
        <v>20.568</v>
      </c>
      <c r="HO400">
        <v>1603.73</v>
      </c>
      <c r="HP400">
        <v>15.8453</v>
      </c>
      <c r="HQ400">
        <v>101.13</v>
      </c>
      <c r="HR400">
        <v>102.086</v>
      </c>
    </row>
    <row r="401" spans="1:226">
      <c r="A401">
        <v>385</v>
      </c>
      <c r="B401">
        <v>1664297433.5</v>
      </c>
      <c r="C401">
        <v>4326.5</v>
      </c>
      <c r="D401" t="s">
        <v>1132</v>
      </c>
      <c r="E401" t="s">
        <v>1133</v>
      </c>
      <c r="F401">
        <v>5</v>
      </c>
      <c r="G401" t="s">
        <v>353</v>
      </c>
      <c r="H401" t="s">
        <v>1134</v>
      </c>
      <c r="I401">
        <v>1664297425.75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424.4942252691951</v>
      </c>
      <c r="AK401">
        <v>394.574109090909</v>
      </c>
      <c r="AL401">
        <v>0.04622507747146732</v>
      </c>
      <c r="AM401">
        <v>63.47390905613641</v>
      </c>
      <c r="AN401">
        <f>(AP401 - AO401 + BO401*1E3/(8.314*(BQ401+273.15)) * AR401/BN401 * AQ401) * BN401/(100*BB401) * 1000/(1000 - AP401)</f>
        <v>0</v>
      </c>
      <c r="AO401">
        <v>10.88627215309298</v>
      </c>
      <c r="AP401">
        <v>18.44759860139861</v>
      </c>
      <c r="AQ401">
        <v>-0.0001546325370698836</v>
      </c>
      <c r="AR401">
        <v>96.74796940217925</v>
      </c>
      <c r="AS401">
        <v>1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1664297425.75</v>
      </c>
      <c r="BH401">
        <v>387.1254</v>
      </c>
      <c r="BI401">
        <v>419.8951333333334</v>
      </c>
      <c r="BJ401">
        <v>18.45503333333334</v>
      </c>
      <c r="BK401">
        <v>10.82167666666667</v>
      </c>
      <c r="BL401">
        <v>384.0159666666667</v>
      </c>
      <c r="BM401">
        <v>18.25409</v>
      </c>
      <c r="BN401">
        <v>500.0565</v>
      </c>
      <c r="BO401">
        <v>91.08682333333331</v>
      </c>
      <c r="BP401">
        <v>0.09999843000000001</v>
      </c>
      <c r="BQ401">
        <v>25.32377333333333</v>
      </c>
      <c r="BR401">
        <v>25.14989333333334</v>
      </c>
      <c r="BS401">
        <v>999.9000000000002</v>
      </c>
      <c r="BT401">
        <v>0</v>
      </c>
      <c r="BU401">
        <v>0</v>
      </c>
      <c r="BV401">
        <v>9996.702333333333</v>
      </c>
      <c r="BW401">
        <v>0</v>
      </c>
      <c r="BX401">
        <v>8.428376666666667</v>
      </c>
      <c r="BY401">
        <v>-32.76980333333334</v>
      </c>
      <c r="BZ401">
        <v>394.4041666666666</v>
      </c>
      <c r="CA401">
        <v>424.4889333333333</v>
      </c>
      <c r="CB401">
        <v>7.633356333333333</v>
      </c>
      <c r="CC401">
        <v>419.8951333333334</v>
      </c>
      <c r="CD401">
        <v>10.82167666666667</v>
      </c>
      <c r="CE401">
        <v>1.68101</v>
      </c>
      <c r="CF401">
        <v>0.9857123</v>
      </c>
      <c r="CG401">
        <v>14.72217333333333</v>
      </c>
      <c r="CH401">
        <v>6.706574666666666</v>
      </c>
      <c r="CI401">
        <v>1999.996</v>
      </c>
      <c r="CJ401">
        <v>0.9800040999999998</v>
      </c>
      <c r="CK401">
        <v>0.01999596333333333</v>
      </c>
      <c r="CL401">
        <v>0</v>
      </c>
      <c r="CM401">
        <v>863.0444333333334</v>
      </c>
      <c r="CN401">
        <v>5.000560000000002</v>
      </c>
      <c r="CO401">
        <v>17092.02666666666</v>
      </c>
      <c r="CP401">
        <v>17294.86</v>
      </c>
      <c r="CQ401">
        <v>37.3581</v>
      </c>
      <c r="CR401">
        <v>38.0851</v>
      </c>
      <c r="CS401">
        <v>37.02683333333333</v>
      </c>
      <c r="CT401">
        <v>36.89766666666666</v>
      </c>
      <c r="CU401">
        <v>38.28086666666665</v>
      </c>
      <c r="CV401">
        <v>1955.105</v>
      </c>
      <c r="CW401">
        <v>39.89100000000001</v>
      </c>
      <c r="CX401">
        <v>0</v>
      </c>
      <c r="CY401">
        <v>1664297449.5</v>
      </c>
      <c r="CZ401">
        <v>0</v>
      </c>
      <c r="DA401">
        <v>0</v>
      </c>
      <c r="DB401" t="s">
        <v>356</v>
      </c>
      <c r="DC401">
        <v>1663861122</v>
      </c>
      <c r="DD401">
        <v>1663861125</v>
      </c>
      <c r="DE401">
        <v>0</v>
      </c>
      <c r="DF401">
        <v>-0.287</v>
      </c>
      <c r="DG401">
        <v>-0.004</v>
      </c>
      <c r="DH401">
        <v>3.172</v>
      </c>
      <c r="DI401">
        <v>0.178</v>
      </c>
      <c r="DJ401">
        <v>400</v>
      </c>
      <c r="DK401">
        <v>17</v>
      </c>
      <c r="DL401">
        <v>0.18</v>
      </c>
      <c r="DM401">
        <v>0.07000000000000001</v>
      </c>
      <c r="DN401">
        <v>-32.83936341463414</v>
      </c>
      <c r="DO401">
        <v>1.434206968641136</v>
      </c>
      <c r="DP401">
        <v>0.1467142980315032</v>
      </c>
      <c r="DQ401">
        <v>0</v>
      </c>
      <c r="DR401">
        <v>7.68034536585366</v>
      </c>
      <c r="DS401">
        <v>-1.080951010452956</v>
      </c>
      <c r="DT401">
        <v>0.1070213425283643</v>
      </c>
      <c r="DU401">
        <v>0</v>
      </c>
      <c r="DV401">
        <v>0</v>
      </c>
      <c r="DW401">
        <v>2</v>
      </c>
      <c r="DX401" t="s">
        <v>357</v>
      </c>
      <c r="DY401">
        <v>2.9809</v>
      </c>
      <c r="DZ401">
        <v>2.72802</v>
      </c>
      <c r="EA401">
        <v>0.0813668</v>
      </c>
      <c r="EB401">
        <v>0.0874562</v>
      </c>
      <c r="EC401">
        <v>0.0901429</v>
      </c>
      <c r="ED401">
        <v>0.0622094</v>
      </c>
      <c r="EE401">
        <v>27622.7</v>
      </c>
      <c r="EF401">
        <v>27022</v>
      </c>
      <c r="EG401">
        <v>30593.7</v>
      </c>
      <c r="EH401">
        <v>29852</v>
      </c>
      <c r="EI401">
        <v>38401.5</v>
      </c>
      <c r="EJ401">
        <v>36868.1</v>
      </c>
      <c r="EK401">
        <v>46785.2</v>
      </c>
      <c r="EL401">
        <v>44388.2</v>
      </c>
      <c r="EM401">
        <v>1.89635</v>
      </c>
      <c r="EN401">
        <v>1.8867</v>
      </c>
      <c r="EO401">
        <v>0.103503</v>
      </c>
      <c r="EP401">
        <v>0</v>
      </c>
      <c r="EQ401">
        <v>23.4216</v>
      </c>
      <c r="ER401">
        <v>999.9</v>
      </c>
      <c r="ES401">
        <v>38.6</v>
      </c>
      <c r="ET401">
        <v>29.7</v>
      </c>
      <c r="EU401">
        <v>17.747</v>
      </c>
      <c r="EV401">
        <v>63.5854</v>
      </c>
      <c r="EW401">
        <v>23.9103</v>
      </c>
      <c r="EX401">
        <v>1</v>
      </c>
      <c r="EY401">
        <v>-0.127988</v>
      </c>
      <c r="EZ401">
        <v>2.07066</v>
      </c>
      <c r="FA401">
        <v>20.2308</v>
      </c>
      <c r="FB401">
        <v>5.23062</v>
      </c>
      <c r="FC401">
        <v>11.968</v>
      </c>
      <c r="FD401">
        <v>4.9707</v>
      </c>
      <c r="FE401">
        <v>3.2895</v>
      </c>
      <c r="FF401">
        <v>9999</v>
      </c>
      <c r="FG401">
        <v>9999</v>
      </c>
      <c r="FH401">
        <v>9999</v>
      </c>
      <c r="FI401">
        <v>378.1</v>
      </c>
      <c r="FJ401">
        <v>4.9727</v>
      </c>
      <c r="FK401">
        <v>1.87683</v>
      </c>
      <c r="FL401">
        <v>1.87496</v>
      </c>
      <c r="FM401">
        <v>1.87775</v>
      </c>
      <c r="FN401">
        <v>1.87454</v>
      </c>
      <c r="FO401">
        <v>1.8781</v>
      </c>
      <c r="FP401">
        <v>1.87517</v>
      </c>
      <c r="FQ401">
        <v>1.87631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3.11</v>
      </c>
      <c r="GF401">
        <v>0.2008</v>
      </c>
      <c r="GG401">
        <v>1.777354642861949</v>
      </c>
      <c r="GH401">
        <v>0.004141656873719072</v>
      </c>
      <c r="GI401">
        <v>-1.960372967482991E-06</v>
      </c>
      <c r="GJ401">
        <v>5.42736388890357E-10</v>
      </c>
      <c r="GK401">
        <v>-0.009777689371679627</v>
      </c>
      <c r="GL401">
        <v>0.002273355880072555</v>
      </c>
      <c r="GM401">
        <v>0.000541358641816816</v>
      </c>
      <c r="GN401">
        <v>-1.836191331155658E-06</v>
      </c>
      <c r="GO401">
        <v>-0</v>
      </c>
      <c r="GP401">
        <v>2096</v>
      </c>
      <c r="GQ401">
        <v>1</v>
      </c>
      <c r="GR401">
        <v>23</v>
      </c>
      <c r="GS401">
        <v>7271.9</v>
      </c>
      <c r="GT401">
        <v>7271.8</v>
      </c>
      <c r="GU401">
        <v>1.10229</v>
      </c>
      <c r="GV401">
        <v>2.5293</v>
      </c>
      <c r="GW401">
        <v>1.39893</v>
      </c>
      <c r="GX401">
        <v>2.33643</v>
      </c>
      <c r="GY401">
        <v>1.44897</v>
      </c>
      <c r="GZ401">
        <v>2.4353</v>
      </c>
      <c r="HA401">
        <v>34.4408</v>
      </c>
      <c r="HB401">
        <v>14.885</v>
      </c>
      <c r="HC401">
        <v>18</v>
      </c>
      <c r="HD401">
        <v>492.843</v>
      </c>
      <c r="HE401">
        <v>458.352</v>
      </c>
      <c r="HF401">
        <v>22.3257</v>
      </c>
      <c r="HG401">
        <v>25.3239</v>
      </c>
      <c r="HH401">
        <v>30</v>
      </c>
      <c r="HI401">
        <v>25.1508</v>
      </c>
      <c r="HJ401">
        <v>25.2239</v>
      </c>
      <c r="HK401">
        <v>22.1008</v>
      </c>
      <c r="HL401">
        <v>37.9909</v>
      </c>
      <c r="HM401">
        <v>39.4642</v>
      </c>
      <c r="HN401">
        <v>22.2891</v>
      </c>
      <c r="HO401">
        <v>413.253</v>
      </c>
      <c r="HP401">
        <v>11.1078</v>
      </c>
      <c r="HQ401">
        <v>101.12</v>
      </c>
      <c r="HR401">
        <v>102.073</v>
      </c>
    </row>
    <row r="402" spans="1:226">
      <c r="A402">
        <v>386</v>
      </c>
      <c r="B402">
        <v>1664297438.5</v>
      </c>
      <c r="C402">
        <v>4331.5</v>
      </c>
      <c r="D402" t="s">
        <v>1135</v>
      </c>
      <c r="E402" t="s">
        <v>1136</v>
      </c>
      <c r="F402">
        <v>5</v>
      </c>
      <c r="G402" t="s">
        <v>353</v>
      </c>
      <c r="H402" t="s">
        <v>1134</v>
      </c>
      <c r="I402">
        <v>1664297430.655172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424.5892610204398</v>
      </c>
      <c r="AK402">
        <v>394.6190848484848</v>
      </c>
      <c r="AL402">
        <v>0.002712862236436497</v>
      </c>
      <c r="AM402">
        <v>63.47390905613641</v>
      </c>
      <c r="AN402">
        <f>(AP402 - AO402 + BO402*1E3/(8.314*(BQ402+273.15)) * AR402/BN402 * AQ402) * BN402/(100*BB402) * 1000/(1000 - AP402)</f>
        <v>0</v>
      </c>
      <c r="AO402">
        <v>10.9652976184726</v>
      </c>
      <c r="AP402">
        <v>18.43299930069931</v>
      </c>
      <c r="AQ402">
        <v>-0.0005868965729461647</v>
      </c>
      <c r="AR402">
        <v>96.74796940217925</v>
      </c>
      <c r="AS402">
        <v>1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1664297430.655172</v>
      </c>
      <c r="BH402">
        <v>387.2249655172415</v>
      </c>
      <c r="BI402">
        <v>419.7363793103449</v>
      </c>
      <c r="BJ402">
        <v>18.44517931034483</v>
      </c>
      <c r="BK402">
        <v>10.90322413793103</v>
      </c>
      <c r="BL402">
        <v>384.1151724137931</v>
      </c>
      <c r="BM402">
        <v>18.24443448275862</v>
      </c>
      <c r="BN402">
        <v>500.0621379310346</v>
      </c>
      <c r="BO402">
        <v>91.08687586206895</v>
      </c>
      <c r="BP402">
        <v>0.09992146551724138</v>
      </c>
      <c r="BQ402">
        <v>25.29315862068966</v>
      </c>
      <c r="BR402">
        <v>25.12947931034482</v>
      </c>
      <c r="BS402">
        <v>999.9000000000002</v>
      </c>
      <c r="BT402">
        <v>0</v>
      </c>
      <c r="BU402">
        <v>0</v>
      </c>
      <c r="BV402">
        <v>9996.463793103447</v>
      </c>
      <c r="BW402">
        <v>0</v>
      </c>
      <c r="BX402">
        <v>8.435438275862069</v>
      </c>
      <c r="BY402">
        <v>-32.51149655172414</v>
      </c>
      <c r="BZ402">
        <v>394.5015862068965</v>
      </c>
      <c r="CA402">
        <v>424.3633448275862</v>
      </c>
      <c r="CB402">
        <v>7.541958275862069</v>
      </c>
      <c r="CC402">
        <v>419.7363793103449</v>
      </c>
      <c r="CD402">
        <v>10.90322413793103</v>
      </c>
      <c r="CE402">
        <v>1.680113103448276</v>
      </c>
      <c r="CF402">
        <v>0.99314</v>
      </c>
      <c r="CG402">
        <v>14.71390344827586</v>
      </c>
      <c r="CH402">
        <v>6.81582827586207</v>
      </c>
      <c r="CI402">
        <v>1999.998620689655</v>
      </c>
      <c r="CJ402">
        <v>0.9800041379310344</v>
      </c>
      <c r="CK402">
        <v>0.01999592413793103</v>
      </c>
      <c r="CL402">
        <v>0</v>
      </c>
      <c r="CM402">
        <v>859.8179655172413</v>
      </c>
      <c r="CN402">
        <v>5.000560000000001</v>
      </c>
      <c r="CO402">
        <v>17030.03103448276</v>
      </c>
      <c r="CP402">
        <v>17294.88620689655</v>
      </c>
      <c r="CQ402">
        <v>37.42641379310344</v>
      </c>
      <c r="CR402">
        <v>38.09241379310344</v>
      </c>
      <c r="CS402">
        <v>37.07293103448275</v>
      </c>
      <c r="CT402">
        <v>36.91782758620689</v>
      </c>
      <c r="CU402">
        <v>38.29048275862068</v>
      </c>
      <c r="CV402">
        <v>1955.10724137931</v>
      </c>
      <c r="CW402">
        <v>39.89137931034484</v>
      </c>
      <c r="CX402">
        <v>0</v>
      </c>
      <c r="CY402">
        <v>1664297454.9</v>
      </c>
      <c r="CZ402">
        <v>0</v>
      </c>
      <c r="DA402">
        <v>0</v>
      </c>
      <c r="DB402" t="s">
        <v>356</v>
      </c>
      <c r="DC402">
        <v>1663861122</v>
      </c>
      <c r="DD402">
        <v>1663861125</v>
      </c>
      <c r="DE402">
        <v>0</v>
      </c>
      <c r="DF402">
        <v>-0.287</v>
      </c>
      <c r="DG402">
        <v>-0.004</v>
      </c>
      <c r="DH402">
        <v>3.172</v>
      </c>
      <c r="DI402">
        <v>0.178</v>
      </c>
      <c r="DJ402">
        <v>400</v>
      </c>
      <c r="DK402">
        <v>17</v>
      </c>
      <c r="DL402">
        <v>0.18</v>
      </c>
      <c r="DM402">
        <v>0.07000000000000001</v>
      </c>
      <c r="DN402">
        <v>-32.7172268292683</v>
      </c>
      <c r="DO402">
        <v>1.806416027874602</v>
      </c>
      <c r="DP402">
        <v>0.2197572741096245</v>
      </c>
      <c r="DQ402">
        <v>0</v>
      </c>
      <c r="DR402">
        <v>7.611061707317074</v>
      </c>
      <c r="DS402">
        <v>-1.103834843205567</v>
      </c>
      <c r="DT402">
        <v>0.1091733506726119</v>
      </c>
      <c r="DU402">
        <v>0</v>
      </c>
      <c r="DV402">
        <v>0</v>
      </c>
      <c r="DW402">
        <v>2</v>
      </c>
      <c r="DX402" t="s">
        <v>357</v>
      </c>
      <c r="DY402">
        <v>2.98073</v>
      </c>
      <c r="DZ402">
        <v>2.72818</v>
      </c>
      <c r="EA402">
        <v>0.08135340000000001</v>
      </c>
      <c r="EB402">
        <v>0.0870239</v>
      </c>
      <c r="EC402">
        <v>0.0900923</v>
      </c>
      <c r="ED402">
        <v>0.062582</v>
      </c>
      <c r="EE402">
        <v>27622.8</v>
      </c>
      <c r="EF402">
        <v>27034.7</v>
      </c>
      <c r="EG402">
        <v>30593.4</v>
      </c>
      <c r="EH402">
        <v>29851.9</v>
      </c>
      <c r="EI402">
        <v>38403.6</v>
      </c>
      <c r="EJ402">
        <v>36853.2</v>
      </c>
      <c r="EK402">
        <v>46785.1</v>
      </c>
      <c r="EL402">
        <v>44388</v>
      </c>
      <c r="EM402">
        <v>1.89648</v>
      </c>
      <c r="EN402">
        <v>1.88675</v>
      </c>
      <c r="EO402">
        <v>0.102706</v>
      </c>
      <c r="EP402">
        <v>0</v>
      </c>
      <c r="EQ402">
        <v>23.42</v>
      </c>
      <c r="ER402">
        <v>999.9</v>
      </c>
      <c r="ES402">
        <v>38.6</v>
      </c>
      <c r="ET402">
        <v>29.7</v>
      </c>
      <c r="EU402">
        <v>17.7467</v>
      </c>
      <c r="EV402">
        <v>63.6854</v>
      </c>
      <c r="EW402">
        <v>24.4071</v>
      </c>
      <c r="EX402">
        <v>1</v>
      </c>
      <c r="EY402">
        <v>-0.128018</v>
      </c>
      <c r="EZ402">
        <v>2.0463</v>
      </c>
      <c r="FA402">
        <v>20.2315</v>
      </c>
      <c r="FB402">
        <v>5.23032</v>
      </c>
      <c r="FC402">
        <v>11.968</v>
      </c>
      <c r="FD402">
        <v>4.9705</v>
      </c>
      <c r="FE402">
        <v>3.2895</v>
      </c>
      <c r="FF402">
        <v>9999</v>
      </c>
      <c r="FG402">
        <v>9999</v>
      </c>
      <c r="FH402">
        <v>9999</v>
      </c>
      <c r="FI402">
        <v>378.1</v>
      </c>
      <c r="FJ402">
        <v>4.9727</v>
      </c>
      <c r="FK402">
        <v>1.87683</v>
      </c>
      <c r="FL402">
        <v>1.87491</v>
      </c>
      <c r="FM402">
        <v>1.87775</v>
      </c>
      <c r="FN402">
        <v>1.87452</v>
      </c>
      <c r="FO402">
        <v>1.87809</v>
      </c>
      <c r="FP402">
        <v>1.87517</v>
      </c>
      <c r="FQ402">
        <v>1.87629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3.11</v>
      </c>
      <c r="GF402">
        <v>0.2005</v>
      </c>
      <c r="GG402">
        <v>1.777354642861949</v>
      </c>
      <c r="GH402">
        <v>0.004141656873719072</v>
      </c>
      <c r="GI402">
        <v>-1.960372967482991E-06</v>
      </c>
      <c r="GJ402">
        <v>5.42736388890357E-10</v>
      </c>
      <c r="GK402">
        <v>-0.009777689371679627</v>
      </c>
      <c r="GL402">
        <v>0.002273355880072555</v>
      </c>
      <c r="GM402">
        <v>0.000541358641816816</v>
      </c>
      <c r="GN402">
        <v>-1.836191331155658E-06</v>
      </c>
      <c r="GO402">
        <v>-0</v>
      </c>
      <c r="GP402">
        <v>2096</v>
      </c>
      <c r="GQ402">
        <v>1</v>
      </c>
      <c r="GR402">
        <v>23</v>
      </c>
      <c r="GS402">
        <v>7271.9</v>
      </c>
      <c r="GT402">
        <v>7271.9</v>
      </c>
      <c r="GU402">
        <v>1.07544</v>
      </c>
      <c r="GV402">
        <v>2.53052</v>
      </c>
      <c r="GW402">
        <v>1.39893</v>
      </c>
      <c r="GX402">
        <v>2.33765</v>
      </c>
      <c r="GY402">
        <v>1.44897</v>
      </c>
      <c r="GZ402">
        <v>2.39868</v>
      </c>
      <c r="HA402">
        <v>34.4408</v>
      </c>
      <c r="HB402">
        <v>14.9026</v>
      </c>
      <c r="HC402">
        <v>18</v>
      </c>
      <c r="HD402">
        <v>492.92</v>
      </c>
      <c r="HE402">
        <v>458.39</v>
      </c>
      <c r="HF402">
        <v>22.1886</v>
      </c>
      <c r="HG402">
        <v>25.3267</v>
      </c>
      <c r="HH402">
        <v>30</v>
      </c>
      <c r="HI402">
        <v>25.152</v>
      </c>
      <c r="HJ402">
        <v>25.2247</v>
      </c>
      <c r="HK402">
        <v>21.5675</v>
      </c>
      <c r="HL402">
        <v>37.7092</v>
      </c>
      <c r="HM402">
        <v>39.4642</v>
      </c>
      <c r="HN402">
        <v>22.1655</v>
      </c>
      <c r="HO402">
        <v>399.892</v>
      </c>
      <c r="HP402">
        <v>11.205</v>
      </c>
      <c r="HQ402">
        <v>101.12</v>
      </c>
      <c r="HR402">
        <v>102.072</v>
      </c>
    </row>
    <row r="403" spans="1:226">
      <c r="A403">
        <v>387</v>
      </c>
      <c r="B403">
        <v>1664297443.5</v>
      </c>
      <c r="C403">
        <v>4336.5</v>
      </c>
      <c r="D403" t="s">
        <v>1137</v>
      </c>
      <c r="E403" t="s">
        <v>1138</v>
      </c>
      <c r="F403">
        <v>5</v>
      </c>
      <c r="G403" t="s">
        <v>353</v>
      </c>
      <c r="H403" t="s">
        <v>1134</v>
      </c>
      <c r="I403">
        <v>1664297435.732143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417.3997484806561</v>
      </c>
      <c r="AK403">
        <v>391.4303515151514</v>
      </c>
      <c r="AL403">
        <v>-0.791870428001071</v>
      </c>
      <c r="AM403">
        <v>63.47390905613641</v>
      </c>
      <c r="AN403">
        <f>(AP403 - AO403 + BO403*1E3/(8.314*(BQ403+273.15)) * AR403/BN403 * AQ403) * BN403/(100*BB403) * 1000/(1000 - AP403)</f>
        <v>0</v>
      </c>
      <c r="AO403">
        <v>11.07109793276782</v>
      </c>
      <c r="AP403">
        <v>18.43453356643357</v>
      </c>
      <c r="AQ403">
        <v>-5.211342964378404E-05</v>
      </c>
      <c r="AR403">
        <v>96.74796940217925</v>
      </c>
      <c r="AS403">
        <v>1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1664297435.732143</v>
      </c>
      <c r="BH403">
        <v>386.8495000000001</v>
      </c>
      <c r="BI403">
        <v>417.0596428571428</v>
      </c>
      <c r="BJ403">
        <v>18.44017142857143</v>
      </c>
      <c r="BK403">
        <v>10.99360357142857</v>
      </c>
      <c r="BL403">
        <v>383.7408571428571</v>
      </c>
      <c r="BM403">
        <v>18.239525</v>
      </c>
      <c r="BN403">
        <v>500.0435357142857</v>
      </c>
      <c r="BO403">
        <v>91.08477500000001</v>
      </c>
      <c r="BP403">
        <v>0.09986332857142856</v>
      </c>
      <c r="BQ403">
        <v>25.26462857142857</v>
      </c>
      <c r="BR403">
        <v>25.11681785714286</v>
      </c>
      <c r="BS403">
        <v>999.9000000000002</v>
      </c>
      <c r="BT403">
        <v>0</v>
      </c>
      <c r="BU403">
        <v>0</v>
      </c>
      <c r="BV403">
        <v>9995.901785714286</v>
      </c>
      <c r="BW403">
        <v>0</v>
      </c>
      <c r="BX403">
        <v>8.423844642857144</v>
      </c>
      <c r="BY403">
        <v>-30.21014642857144</v>
      </c>
      <c r="BZ403">
        <v>394.1170714285714</v>
      </c>
      <c r="CA403">
        <v>421.6953214285714</v>
      </c>
      <c r="CB403">
        <v>7.446575357142857</v>
      </c>
      <c r="CC403">
        <v>417.0596428571428</v>
      </c>
      <c r="CD403">
        <v>10.99360357142857</v>
      </c>
      <c r="CE403">
        <v>1.679619285714286</v>
      </c>
      <c r="CF403">
        <v>1.001349214285714</v>
      </c>
      <c r="CG403">
        <v>14.70933214285714</v>
      </c>
      <c r="CH403">
        <v>6.935699285714286</v>
      </c>
      <c r="CI403">
        <v>1999.992142857143</v>
      </c>
      <c r="CJ403">
        <v>0.9800042857142858</v>
      </c>
      <c r="CK403">
        <v>0.01999577142857143</v>
      </c>
      <c r="CL403">
        <v>0</v>
      </c>
      <c r="CM403">
        <v>856.8108571428573</v>
      </c>
      <c r="CN403">
        <v>5.000560000000001</v>
      </c>
      <c r="CO403">
        <v>16970.23571428571</v>
      </c>
      <c r="CP403">
        <v>17294.83214285714</v>
      </c>
      <c r="CQ403">
        <v>37.47728571428571</v>
      </c>
      <c r="CR403">
        <v>38.09125</v>
      </c>
      <c r="CS403">
        <v>37.13346428571429</v>
      </c>
      <c r="CT403">
        <v>36.93042857142857</v>
      </c>
      <c r="CU403">
        <v>38.30310714285714</v>
      </c>
      <c r="CV403">
        <v>1955.101071428572</v>
      </c>
      <c r="CW403">
        <v>39.89107142857144</v>
      </c>
      <c r="CX403">
        <v>0</v>
      </c>
      <c r="CY403">
        <v>1664297459.7</v>
      </c>
      <c r="CZ403">
        <v>0</v>
      </c>
      <c r="DA403">
        <v>0</v>
      </c>
      <c r="DB403" t="s">
        <v>356</v>
      </c>
      <c r="DC403">
        <v>1663861122</v>
      </c>
      <c r="DD403">
        <v>1663861125</v>
      </c>
      <c r="DE403">
        <v>0</v>
      </c>
      <c r="DF403">
        <v>-0.287</v>
      </c>
      <c r="DG403">
        <v>-0.004</v>
      </c>
      <c r="DH403">
        <v>3.172</v>
      </c>
      <c r="DI403">
        <v>0.178</v>
      </c>
      <c r="DJ403">
        <v>400</v>
      </c>
      <c r="DK403">
        <v>17</v>
      </c>
      <c r="DL403">
        <v>0.18</v>
      </c>
      <c r="DM403">
        <v>0.07000000000000001</v>
      </c>
      <c r="DN403">
        <v>-31.162345</v>
      </c>
      <c r="DO403">
        <v>22.06993170731709</v>
      </c>
      <c r="DP403">
        <v>2.783178012897307</v>
      </c>
      <c r="DQ403">
        <v>0</v>
      </c>
      <c r="DR403">
        <v>7.501716</v>
      </c>
      <c r="DS403">
        <v>-1.130553095684799</v>
      </c>
      <c r="DT403">
        <v>0.1090366434232089</v>
      </c>
      <c r="DU403">
        <v>0</v>
      </c>
      <c r="DV403">
        <v>0</v>
      </c>
      <c r="DW403">
        <v>2</v>
      </c>
      <c r="DX403" t="s">
        <v>357</v>
      </c>
      <c r="DY403">
        <v>2.981</v>
      </c>
      <c r="DZ403">
        <v>2.72842</v>
      </c>
      <c r="EA403">
        <v>0.08075069999999999</v>
      </c>
      <c r="EB403">
        <v>0.0850477</v>
      </c>
      <c r="EC403">
        <v>0.0900948</v>
      </c>
      <c r="ED403">
        <v>0.0629025</v>
      </c>
      <c r="EE403">
        <v>27641.2</v>
      </c>
      <c r="EF403">
        <v>27093.6</v>
      </c>
      <c r="EG403">
        <v>30593.8</v>
      </c>
      <c r="EH403">
        <v>29852.3</v>
      </c>
      <c r="EI403">
        <v>38403.8</v>
      </c>
      <c r="EJ403">
        <v>36840.6</v>
      </c>
      <c r="EK403">
        <v>46785.6</v>
      </c>
      <c r="EL403">
        <v>44388.5</v>
      </c>
      <c r="EM403">
        <v>1.8961</v>
      </c>
      <c r="EN403">
        <v>1.88665</v>
      </c>
      <c r="EO403">
        <v>0.102408</v>
      </c>
      <c r="EP403">
        <v>0</v>
      </c>
      <c r="EQ403">
        <v>23.4199</v>
      </c>
      <c r="ER403">
        <v>999.9</v>
      </c>
      <c r="ES403">
        <v>38.6</v>
      </c>
      <c r="ET403">
        <v>29.7</v>
      </c>
      <c r="EU403">
        <v>17.7471</v>
      </c>
      <c r="EV403">
        <v>63.6954</v>
      </c>
      <c r="EW403">
        <v>23.8181</v>
      </c>
      <c r="EX403">
        <v>1</v>
      </c>
      <c r="EY403">
        <v>-0.128293</v>
      </c>
      <c r="EZ403">
        <v>2.01781</v>
      </c>
      <c r="FA403">
        <v>20.2319</v>
      </c>
      <c r="FB403">
        <v>5.23047</v>
      </c>
      <c r="FC403">
        <v>11.968</v>
      </c>
      <c r="FD403">
        <v>4.97055</v>
      </c>
      <c r="FE403">
        <v>3.28945</v>
      </c>
      <c r="FF403">
        <v>9999</v>
      </c>
      <c r="FG403">
        <v>9999</v>
      </c>
      <c r="FH403">
        <v>9999</v>
      </c>
      <c r="FI403">
        <v>378.1</v>
      </c>
      <c r="FJ403">
        <v>4.97271</v>
      </c>
      <c r="FK403">
        <v>1.87683</v>
      </c>
      <c r="FL403">
        <v>1.87492</v>
      </c>
      <c r="FM403">
        <v>1.87775</v>
      </c>
      <c r="FN403">
        <v>1.87454</v>
      </c>
      <c r="FO403">
        <v>1.87808</v>
      </c>
      <c r="FP403">
        <v>1.87516</v>
      </c>
      <c r="FQ403">
        <v>1.87626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3.099</v>
      </c>
      <c r="GF403">
        <v>0.2006</v>
      </c>
      <c r="GG403">
        <v>1.777354642861949</v>
      </c>
      <c r="GH403">
        <v>0.004141656873719072</v>
      </c>
      <c r="GI403">
        <v>-1.960372967482991E-06</v>
      </c>
      <c r="GJ403">
        <v>5.42736388890357E-10</v>
      </c>
      <c r="GK403">
        <v>-0.009777689371679627</v>
      </c>
      <c r="GL403">
        <v>0.002273355880072555</v>
      </c>
      <c r="GM403">
        <v>0.000541358641816816</v>
      </c>
      <c r="GN403">
        <v>-1.836191331155658E-06</v>
      </c>
      <c r="GO403">
        <v>-0</v>
      </c>
      <c r="GP403">
        <v>2096</v>
      </c>
      <c r="GQ403">
        <v>1</v>
      </c>
      <c r="GR403">
        <v>23</v>
      </c>
      <c r="GS403">
        <v>7272</v>
      </c>
      <c r="GT403">
        <v>7272</v>
      </c>
      <c r="GU403">
        <v>1.04736</v>
      </c>
      <c r="GV403">
        <v>2.53052</v>
      </c>
      <c r="GW403">
        <v>1.39893</v>
      </c>
      <c r="GX403">
        <v>2.33643</v>
      </c>
      <c r="GY403">
        <v>1.44897</v>
      </c>
      <c r="GZ403">
        <v>2.36816</v>
      </c>
      <c r="HA403">
        <v>34.418</v>
      </c>
      <c r="HB403">
        <v>14.885</v>
      </c>
      <c r="HC403">
        <v>18</v>
      </c>
      <c r="HD403">
        <v>492.723</v>
      </c>
      <c r="HE403">
        <v>458.344</v>
      </c>
      <c r="HF403">
        <v>22.0818</v>
      </c>
      <c r="HG403">
        <v>25.3298</v>
      </c>
      <c r="HH403">
        <v>30</v>
      </c>
      <c r="HI403">
        <v>25.1531</v>
      </c>
      <c r="HJ403">
        <v>25.2268</v>
      </c>
      <c r="HK403">
        <v>20.9497</v>
      </c>
      <c r="HL403">
        <v>37.1452</v>
      </c>
      <c r="HM403">
        <v>39.4642</v>
      </c>
      <c r="HN403">
        <v>22.0554</v>
      </c>
      <c r="HO403">
        <v>379.786</v>
      </c>
      <c r="HP403">
        <v>11.2891</v>
      </c>
      <c r="HQ403">
        <v>101.121</v>
      </c>
      <c r="HR403">
        <v>102.074</v>
      </c>
    </row>
    <row r="404" spans="1:226">
      <c r="A404">
        <v>388</v>
      </c>
      <c r="B404">
        <v>1664297448.5</v>
      </c>
      <c r="C404">
        <v>4341.5</v>
      </c>
      <c r="D404" t="s">
        <v>1139</v>
      </c>
      <c r="E404" t="s">
        <v>1140</v>
      </c>
      <c r="F404">
        <v>5</v>
      </c>
      <c r="G404" t="s">
        <v>353</v>
      </c>
      <c r="H404" t="s">
        <v>1134</v>
      </c>
      <c r="I404">
        <v>1664297441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402.8366487058609</v>
      </c>
      <c r="AK404">
        <v>382.6614787878787</v>
      </c>
      <c r="AL404">
        <v>-1.886325068132733</v>
      </c>
      <c r="AM404">
        <v>63.47390905613641</v>
      </c>
      <c r="AN404">
        <f>(AP404 - AO404 + BO404*1E3/(8.314*(BQ404+273.15)) * AR404/BN404 * AQ404) * BN404/(100*BB404) * 1000/(1000 - AP404)</f>
        <v>0</v>
      </c>
      <c r="AO404">
        <v>11.14463887335888</v>
      </c>
      <c r="AP404">
        <v>18.42562937062938</v>
      </c>
      <c r="AQ404">
        <v>-0.000119891632805187</v>
      </c>
      <c r="AR404">
        <v>96.74796940217925</v>
      </c>
      <c r="AS404">
        <v>1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1664297441</v>
      </c>
      <c r="BH404">
        <v>384.2525185185186</v>
      </c>
      <c r="BI404">
        <v>409.327925925926</v>
      </c>
      <c r="BJ404">
        <v>18.43467777777778</v>
      </c>
      <c r="BK404">
        <v>11.08619259259259</v>
      </c>
      <c r="BL404">
        <v>381.1514074074073</v>
      </c>
      <c r="BM404">
        <v>18.23413703703704</v>
      </c>
      <c r="BN404">
        <v>500.0542222222221</v>
      </c>
      <c r="BO404">
        <v>91.08177777777779</v>
      </c>
      <c r="BP404">
        <v>0.09982655555555556</v>
      </c>
      <c r="BQ404">
        <v>25.2362</v>
      </c>
      <c r="BR404">
        <v>25.10623703703704</v>
      </c>
      <c r="BS404">
        <v>999.9000000000001</v>
      </c>
      <c r="BT404">
        <v>0</v>
      </c>
      <c r="BU404">
        <v>0</v>
      </c>
      <c r="BV404">
        <v>10009.8037037037</v>
      </c>
      <c r="BW404">
        <v>0</v>
      </c>
      <c r="BX404">
        <v>8.421609629629629</v>
      </c>
      <c r="BY404">
        <v>-25.07539259259259</v>
      </c>
      <c r="BZ404">
        <v>391.4691481481481</v>
      </c>
      <c r="CA404">
        <v>413.916</v>
      </c>
      <c r="CB404">
        <v>7.348486296296295</v>
      </c>
      <c r="CC404">
        <v>409.327925925926</v>
      </c>
      <c r="CD404">
        <v>11.08619259259259</v>
      </c>
      <c r="CE404">
        <v>1.679063703703704</v>
      </c>
      <c r="CF404">
        <v>1.009749296296296</v>
      </c>
      <c r="CG404">
        <v>14.7042</v>
      </c>
      <c r="CH404">
        <v>7.057477037037038</v>
      </c>
      <c r="CI404">
        <v>1999.995555555555</v>
      </c>
      <c r="CJ404">
        <v>0.9800045555555555</v>
      </c>
      <c r="CK404">
        <v>0.01999549259259259</v>
      </c>
      <c r="CL404">
        <v>0</v>
      </c>
      <c r="CM404">
        <v>853.7632592592591</v>
      </c>
      <c r="CN404">
        <v>5.000560000000001</v>
      </c>
      <c r="CO404">
        <v>16911.06666666667</v>
      </c>
      <c r="CP404">
        <v>17294.87777777778</v>
      </c>
      <c r="CQ404">
        <v>37.44166666666667</v>
      </c>
      <c r="CR404">
        <v>38.08066666666667</v>
      </c>
      <c r="CS404">
        <v>37.187</v>
      </c>
      <c r="CT404">
        <v>36.94633333333334</v>
      </c>
      <c r="CU404">
        <v>38.30281481481481</v>
      </c>
      <c r="CV404">
        <v>1955.104814814815</v>
      </c>
      <c r="CW404">
        <v>39.89074074074075</v>
      </c>
      <c r="CX404">
        <v>0</v>
      </c>
      <c r="CY404">
        <v>1664297464.5</v>
      </c>
      <c r="CZ404">
        <v>0</v>
      </c>
      <c r="DA404">
        <v>0</v>
      </c>
      <c r="DB404" t="s">
        <v>356</v>
      </c>
      <c r="DC404">
        <v>1663861122</v>
      </c>
      <c r="DD404">
        <v>1663861125</v>
      </c>
      <c r="DE404">
        <v>0</v>
      </c>
      <c r="DF404">
        <v>-0.287</v>
      </c>
      <c r="DG404">
        <v>-0.004</v>
      </c>
      <c r="DH404">
        <v>3.172</v>
      </c>
      <c r="DI404">
        <v>0.178</v>
      </c>
      <c r="DJ404">
        <v>400</v>
      </c>
      <c r="DK404">
        <v>17</v>
      </c>
      <c r="DL404">
        <v>0.18</v>
      </c>
      <c r="DM404">
        <v>0.07000000000000001</v>
      </c>
      <c r="DN404">
        <v>-27.3275756097561</v>
      </c>
      <c r="DO404">
        <v>58.1066843205575</v>
      </c>
      <c r="DP404">
        <v>6.164075939006928</v>
      </c>
      <c r="DQ404">
        <v>0</v>
      </c>
      <c r="DR404">
        <v>7.403656097560975</v>
      </c>
      <c r="DS404">
        <v>-1.129258745644591</v>
      </c>
      <c r="DT404">
        <v>0.1116493861763308</v>
      </c>
      <c r="DU404">
        <v>0</v>
      </c>
      <c r="DV404">
        <v>0</v>
      </c>
      <c r="DW404">
        <v>2</v>
      </c>
      <c r="DX404" t="s">
        <v>357</v>
      </c>
      <c r="DY404">
        <v>2.98096</v>
      </c>
      <c r="DZ404">
        <v>2.72846</v>
      </c>
      <c r="EA404">
        <v>0.0792679</v>
      </c>
      <c r="EB404">
        <v>0.0825079</v>
      </c>
      <c r="EC404">
        <v>0.09006</v>
      </c>
      <c r="ED404">
        <v>0.06337710000000001</v>
      </c>
      <c r="EE404">
        <v>27685.6</v>
      </c>
      <c r="EF404">
        <v>27169.2</v>
      </c>
      <c r="EG404">
        <v>30593.6</v>
      </c>
      <c r="EH404">
        <v>29852.8</v>
      </c>
      <c r="EI404">
        <v>38405</v>
      </c>
      <c r="EJ404">
        <v>36822.1</v>
      </c>
      <c r="EK404">
        <v>46785.4</v>
      </c>
      <c r="EL404">
        <v>44389</v>
      </c>
      <c r="EM404">
        <v>1.89627</v>
      </c>
      <c r="EN404">
        <v>1.88705</v>
      </c>
      <c r="EO404">
        <v>0.101589</v>
      </c>
      <c r="EP404">
        <v>0</v>
      </c>
      <c r="EQ404">
        <v>23.418</v>
      </c>
      <c r="ER404">
        <v>999.9</v>
      </c>
      <c r="ES404">
        <v>38.5</v>
      </c>
      <c r="ET404">
        <v>29.7</v>
      </c>
      <c r="EU404">
        <v>17.7028</v>
      </c>
      <c r="EV404">
        <v>63.7654</v>
      </c>
      <c r="EW404">
        <v>24.1226</v>
      </c>
      <c r="EX404">
        <v>1</v>
      </c>
      <c r="EY404">
        <v>-0.127886</v>
      </c>
      <c r="EZ404">
        <v>2.02853</v>
      </c>
      <c r="FA404">
        <v>20.2319</v>
      </c>
      <c r="FB404">
        <v>5.23047</v>
      </c>
      <c r="FC404">
        <v>11.968</v>
      </c>
      <c r="FD404">
        <v>4.9704</v>
      </c>
      <c r="FE404">
        <v>3.28943</v>
      </c>
      <c r="FF404">
        <v>9999</v>
      </c>
      <c r="FG404">
        <v>9999</v>
      </c>
      <c r="FH404">
        <v>9999</v>
      </c>
      <c r="FI404">
        <v>378.1</v>
      </c>
      <c r="FJ404">
        <v>4.97272</v>
      </c>
      <c r="FK404">
        <v>1.87683</v>
      </c>
      <c r="FL404">
        <v>1.87493</v>
      </c>
      <c r="FM404">
        <v>1.87776</v>
      </c>
      <c r="FN404">
        <v>1.87453</v>
      </c>
      <c r="FO404">
        <v>1.87814</v>
      </c>
      <c r="FP404">
        <v>1.87517</v>
      </c>
      <c r="FQ404">
        <v>1.87633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3.073</v>
      </c>
      <c r="GF404">
        <v>0.2003</v>
      </c>
      <c r="GG404">
        <v>1.777354642861949</v>
      </c>
      <c r="GH404">
        <v>0.004141656873719072</v>
      </c>
      <c r="GI404">
        <v>-1.960372967482991E-06</v>
      </c>
      <c r="GJ404">
        <v>5.42736388890357E-10</v>
      </c>
      <c r="GK404">
        <v>-0.009777689371679627</v>
      </c>
      <c r="GL404">
        <v>0.002273355880072555</v>
      </c>
      <c r="GM404">
        <v>0.000541358641816816</v>
      </c>
      <c r="GN404">
        <v>-1.836191331155658E-06</v>
      </c>
      <c r="GO404">
        <v>-0</v>
      </c>
      <c r="GP404">
        <v>2096</v>
      </c>
      <c r="GQ404">
        <v>1</v>
      </c>
      <c r="GR404">
        <v>23</v>
      </c>
      <c r="GS404">
        <v>7272.1</v>
      </c>
      <c r="GT404">
        <v>7272.1</v>
      </c>
      <c r="GU404">
        <v>1.01074</v>
      </c>
      <c r="GV404">
        <v>2.52197</v>
      </c>
      <c r="GW404">
        <v>1.39893</v>
      </c>
      <c r="GX404">
        <v>2.33765</v>
      </c>
      <c r="GY404">
        <v>1.44897</v>
      </c>
      <c r="GZ404">
        <v>2.40845</v>
      </c>
      <c r="HA404">
        <v>34.4408</v>
      </c>
      <c r="HB404">
        <v>14.885</v>
      </c>
      <c r="HC404">
        <v>18</v>
      </c>
      <c r="HD404">
        <v>492.834</v>
      </c>
      <c r="HE404">
        <v>458.607</v>
      </c>
      <c r="HF404">
        <v>21.975</v>
      </c>
      <c r="HG404">
        <v>25.3326</v>
      </c>
      <c r="HH404">
        <v>30.0001</v>
      </c>
      <c r="HI404">
        <v>25.1552</v>
      </c>
      <c r="HJ404">
        <v>25.2282</v>
      </c>
      <c r="HK404">
        <v>20.2188</v>
      </c>
      <c r="HL404">
        <v>36.544</v>
      </c>
      <c r="HM404">
        <v>39.0933</v>
      </c>
      <c r="HN404">
        <v>21.9528</v>
      </c>
      <c r="HO404">
        <v>366.424</v>
      </c>
      <c r="HP404">
        <v>11.3888</v>
      </c>
      <c r="HQ404">
        <v>101.12</v>
      </c>
      <c r="HR404">
        <v>102.075</v>
      </c>
    </row>
    <row r="405" spans="1:226">
      <c r="A405">
        <v>389</v>
      </c>
      <c r="B405">
        <v>1664297453.5</v>
      </c>
      <c r="C405">
        <v>4346.5</v>
      </c>
      <c r="D405" t="s">
        <v>1141</v>
      </c>
      <c r="E405" t="s">
        <v>1142</v>
      </c>
      <c r="F405">
        <v>5</v>
      </c>
      <c r="G405" t="s">
        <v>353</v>
      </c>
      <c r="H405" t="s">
        <v>1134</v>
      </c>
      <c r="I405">
        <v>1664297445.714286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386.6634123015447</v>
      </c>
      <c r="AK405">
        <v>370.3925757575758</v>
      </c>
      <c r="AL405">
        <v>-2.523770994101189</v>
      </c>
      <c r="AM405">
        <v>63.47390905613641</v>
      </c>
      <c r="AN405">
        <f>(AP405 - AO405 + BO405*1E3/(8.314*(BQ405+273.15)) * AR405/BN405 * AQ405) * BN405/(100*BB405) * 1000/(1000 - AP405)</f>
        <v>0</v>
      </c>
      <c r="AO405">
        <v>11.2449173186827</v>
      </c>
      <c r="AP405">
        <v>18.42741188811189</v>
      </c>
      <c r="AQ405">
        <v>1.00534662126634E-05</v>
      </c>
      <c r="AR405">
        <v>96.74796940217925</v>
      </c>
      <c r="AS405">
        <v>1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1664297445.714286</v>
      </c>
      <c r="BH405">
        <v>378.329</v>
      </c>
      <c r="BI405">
        <v>397.2573928571428</v>
      </c>
      <c r="BJ405">
        <v>18.43064642857143</v>
      </c>
      <c r="BK405">
        <v>11.17146785714286</v>
      </c>
      <c r="BL405">
        <v>375.2450357142857</v>
      </c>
      <c r="BM405">
        <v>18.23018571428571</v>
      </c>
      <c r="BN405">
        <v>500.0494642857142</v>
      </c>
      <c r="BO405">
        <v>91.07835000000001</v>
      </c>
      <c r="BP405">
        <v>0.09985850357142857</v>
      </c>
      <c r="BQ405">
        <v>25.21056071428572</v>
      </c>
      <c r="BR405">
        <v>25.09586785714286</v>
      </c>
      <c r="BS405">
        <v>999.9000000000002</v>
      </c>
      <c r="BT405">
        <v>0</v>
      </c>
      <c r="BU405">
        <v>0</v>
      </c>
      <c r="BV405">
        <v>10016.575</v>
      </c>
      <c r="BW405">
        <v>0</v>
      </c>
      <c r="BX405">
        <v>8.388186785714286</v>
      </c>
      <c r="BY405">
        <v>-18.92828214285714</v>
      </c>
      <c r="BZ405">
        <v>385.4328928571429</v>
      </c>
      <c r="CA405">
        <v>401.7444642857143</v>
      </c>
      <c r="CB405">
        <v>7.259176428571428</v>
      </c>
      <c r="CC405">
        <v>397.2573928571428</v>
      </c>
      <c r="CD405">
        <v>11.17146785714286</v>
      </c>
      <c r="CE405">
        <v>1.678633214285714</v>
      </c>
      <c r="CF405">
        <v>1.017477857142857</v>
      </c>
      <c r="CG405">
        <v>14.700225</v>
      </c>
      <c r="CH405">
        <v>7.168792142857143</v>
      </c>
      <c r="CI405">
        <v>1999.998928571428</v>
      </c>
      <c r="CJ405">
        <v>0.9800050357142857</v>
      </c>
      <c r="CK405">
        <v>0.01999499642857143</v>
      </c>
      <c r="CL405">
        <v>0</v>
      </c>
      <c r="CM405">
        <v>850.7177142857142</v>
      </c>
      <c r="CN405">
        <v>5.000560000000001</v>
      </c>
      <c r="CO405">
        <v>16851.43214285714</v>
      </c>
      <c r="CP405">
        <v>17294.90357142857</v>
      </c>
      <c r="CQ405">
        <v>37.437</v>
      </c>
      <c r="CR405">
        <v>38.07099999999999</v>
      </c>
      <c r="CS405">
        <v>37.187</v>
      </c>
      <c r="CT405">
        <v>36.937</v>
      </c>
      <c r="CU405">
        <v>38.30314285714285</v>
      </c>
      <c r="CV405">
        <v>1955.108571428571</v>
      </c>
      <c r="CW405">
        <v>39.89035714285716</v>
      </c>
      <c r="CX405">
        <v>0</v>
      </c>
      <c r="CY405">
        <v>1664297469.9</v>
      </c>
      <c r="CZ405">
        <v>0</v>
      </c>
      <c r="DA405">
        <v>0</v>
      </c>
      <c r="DB405" t="s">
        <v>356</v>
      </c>
      <c r="DC405">
        <v>1663861122</v>
      </c>
      <c r="DD405">
        <v>1663861125</v>
      </c>
      <c r="DE405">
        <v>0</v>
      </c>
      <c r="DF405">
        <v>-0.287</v>
      </c>
      <c r="DG405">
        <v>-0.004</v>
      </c>
      <c r="DH405">
        <v>3.172</v>
      </c>
      <c r="DI405">
        <v>0.178</v>
      </c>
      <c r="DJ405">
        <v>400</v>
      </c>
      <c r="DK405">
        <v>17</v>
      </c>
      <c r="DL405">
        <v>0.18</v>
      </c>
      <c r="DM405">
        <v>0.07000000000000001</v>
      </c>
      <c r="DN405">
        <v>-22.70527</v>
      </c>
      <c r="DO405">
        <v>78.65097410881803</v>
      </c>
      <c r="DP405">
        <v>7.644064739070439</v>
      </c>
      <c r="DQ405">
        <v>0</v>
      </c>
      <c r="DR405">
        <v>7.316067250000001</v>
      </c>
      <c r="DS405">
        <v>-1.134801163227023</v>
      </c>
      <c r="DT405">
        <v>0.1095996279872221</v>
      </c>
      <c r="DU405">
        <v>0</v>
      </c>
      <c r="DV405">
        <v>0</v>
      </c>
      <c r="DW405">
        <v>2</v>
      </c>
      <c r="DX405" t="s">
        <v>357</v>
      </c>
      <c r="DY405">
        <v>2.98106</v>
      </c>
      <c r="DZ405">
        <v>2.72833</v>
      </c>
      <c r="EA405">
        <v>0.07722610000000001</v>
      </c>
      <c r="EB405">
        <v>0.0798321</v>
      </c>
      <c r="EC405">
        <v>0.09005249999999999</v>
      </c>
      <c r="ED405">
        <v>0.0636579</v>
      </c>
      <c r="EE405">
        <v>27747.4</v>
      </c>
      <c r="EF405">
        <v>27247.9</v>
      </c>
      <c r="EG405">
        <v>30594</v>
      </c>
      <c r="EH405">
        <v>29852.2</v>
      </c>
      <c r="EI405">
        <v>38405.6</v>
      </c>
      <c r="EJ405">
        <v>36810</v>
      </c>
      <c r="EK405">
        <v>46785.8</v>
      </c>
      <c r="EL405">
        <v>44388.2</v>
      </c>
      <c r="EM405">
        <v>1.89615</v>
      </c>
      <c r="EN405">
        <v>1.88655</v>
      </c>
      <c r="EO405">
        <v>0.10135</v>
      </c>
      <c r="EP405">
        <v>0</v>
      </c>
      <c r="EQ405">
        <v>23.4166</v>
      </c>
      <c r="ER405">
        <v>999.9</v>
      </c>
      <c r="ES405">
        <v>38.5</v>
      </c>
      <c r="ET405">
        <v>29.7</v>
      </c>
      <c r="EU405">
        <v>17.7021</v>
      </c>
      <c r="EV405">
        <v>63.8354</v>
      </c>
      <c r="EW405">
        <v>23.9263</v>
      </c>
      <c r="EX405">
        <v>1</v>
      </c>
      <c r="EY405">
        <v>-0.127835</v>
      </c>
      <c r="EZ405">
        <v>2.02792</v>
      </c>
      <c r="FA405">
        <v>20.2318</v>
      </c>
      <c r="FB405">
        <v>5.22927</v>
      </c>
      <c r="FC405">
        <v>11.968</v>
      </c>
      <c r="FD405">
        <v>4.9702</v>
      </c>
      <c r="FE405">
        <v>3.28925</v>
      </c>
      <c r="FF405">
        <v>9999</v>
      </c>
      <c r="FG405">
        <v>9999</v>
      </c>
      <c r="FH405">
        <v>9999</v>
      </c>
      <c r="FI405">
        <v>378.1</v>
      </c>
      <c r="FJ405">
        <v>4.97272</v>
      </c>
      <c r="FK405">
        <v>1.87683</v>
      </c>
      <c r="FL405">
        <v>1.87493</v>
      </c>
      <c r="FM405">
        <v>1.87775</v>
      </c>
      <c r="FN405">
        <v>1.87454</v>
      </c>
      <c r="FO405">
        <v>1.87815</v>
      </c>
      <c r="FP405">
        <v>1.87519</v>
      </c>
      <c r="FQ405">
        <v>1.87635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3.037</v>
      </c>
      <c r="GF405">
        <v>0.2004</v>
      </c>
      <c r="GG405">
        <v>1.777354642861949</v>
      </c>
      <c r="GH405">
        <v>0.004141656873719072</v>
      </c>
      <c r="GI405">
        <v>-1.960372967482991E-06</v>
      </c>
      <c r="GJ405">
        <v>5.42736388890357E-10</v>
      </c>
      <c r="GK405">
        <v>-0.009777689371679627</v>
      </c>
      <c r="GL405">
        <v>0.002273355880072555</v>
      </c>
      <c r="GM405">
        <v>0.000541358641816816</v>
      </c>
      <c r="GN405">
        <v>-1.836191331155658E-06</v>
      </c>
      <c r="GO405">
        <v>-0</v>
      </c>
      <c r="GP405">
        <v>2096</v>
      </c>
      <c r="GQ405">
        <v>1</v>
      </c>
      <c r="GR405">
        <v>23</v>
      </c>
      <c r="GS405">
        <v>7272.2</v>
      </c>
      <c r="GT405">
        <v>7272.1</v>
      </c>
      <c r="GU405">
        <v>0.977783</v>
      </c>
      <c r="GV405">
        <v>2.51831</v>
      </c>
      <c r="GW405">
        <v>1.39893</v>
      </c>
      <c r="GX405">
        <v>2.33765</v>
      </c>
      <c r="GY405">
        <v>1.44897</v>
      </c>
      <c r="GZ405">
        <v>2.45972</v>
      </c>
      <c r="HA405">
        <v>34.4408</v>
      </c>
      <c r="HB405">
        <v>14.8938</v>
      </c>
      <c r="HC405">
        <v>18</v>
      </c>
      <c r="HD405">
        <v>492.776</v>
      </c>
      <c r="HE405">
        <v>458.301</v>
      </c>
      <c r="HF405">
        <v>21.8857</v>
      </c>
      <c r="HG405">
        <v>25.3351</v>
      </c>
      <c r="HH405">
        <v>30.0002</v>
      </c>
      <c r="HI405">
        <v>25.1567</v>
      </c>
      <c r="HJ405">
        <v>25.2292</v>
      </c>
      <c r="HK405">
        <v>19.5494</v>
      </c>
      <c r="HL405">
        <v>36.2695</v>
      </c>
      <c r="HM405">
        <v>39.0933</v>
      </c>
      <c r="HN405">
        <v>21.8596</v>
      </c>
      <c r="HO405">
        <v>346.386</v>
      </c>
      <c r="HP405">
        <v>11.3617</v>
      </c>
      <c r="HQ405">
        <v>101.121</v>
      </c>
      <c r="HR405">
        <v>102.073</v>
      </c>
    </row>
    <row r="406" spans="1:226">
      <c r="A406">
        <v>390</v>
      </c>
      <c r="B406">
        <v>1664297458.5</v>
      </c>
      <c r="C406">
        <v>4351.5</v>
      </c>
      <c r="D406" t="s">
        <v>1143</v>
      </c>
      <c r="E406" t="s">
        <v>1144</v>
      </c>
      <c r="F406">
        <v>5</v>
      </c>
      <c r="G406" t="s">
        <v>353</v>
      </c>
      <c r="H406" t="s">
        <v>1134</v>
      </c>
      <c r="I406">
        <v>1664297451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370.1894372875295</v>
      </c>
      <c r="AK406">
        <v>356.3445454545451</v>
      </c>
      <c r="AL406">
        <v>-2.844746970043107</v>
      </c>
      <c r="AM406">
        <v>63.47390905613641</v>
      </c>
      <c r="AN406">
        <f>(AP406 - AO406 + BO406*1E3/(8.314*(BQ406+273.15)) * AR406/BN406 * AQ406) * BN406/(100*BB406) * 1000/(1000 - AP406)</f>
        <v>0</v>
      </c>
      <c r="AO406">
        <v>11.32687750984467</v>
      </c>
      <c r="AP406">
        <v>18.41607482517483</v>
      </c>
      <c r="AQ406">
        <v>-0.0001595655428835919</v>
      </c>
      <c r="AR406">
        <v>96.74796940217925</v>
      </c>
      <c r="AS406">
        <v>2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1664297451</v>
      </c>
      <c r="BH406">
        <v>367.8069259259259</v>
      </c>
      <c r="BI406">
        <v>380.8200740740741</v>
      </c>
      <c r="BJ406">
        <v>18.42597037037037</v>
      </c>
      <c r="BK406">
        <v>11.25977407407407</v>
      </c>
      <c r="BL406">
        <v>364.7535925925926</v>
      </c>
      <c r="BM406">
        <v>18.2256</v>
      </c>
      <c r="BN406">
        <v>500.0600740740741</v>
      </c>
      <c r="BO406">
        <v>91.07659259259259</v>
      </c>
      <c r="BP406">
        <v>0.1000078185185185</v>
      </c>
      <c r="BQ406">
        <v>25.18191111111112</v>
      </c>
      <c r="BR406">
        <v>25.08877037037037</v>
      </c>
      <c r="BS406">
        <v>999.9000000000001</v>
      </c>
      <c r="BT406">
        <v>0</v>
      </c>
      <c r="BU406">
        <v>0</v>
      </c>
      <c r="BV406">
        <v>10003.66296296296</v>
      </c>
      <c r="BW406">
        <v>0</v>
      </c>
      <c r="BX406">
        <v>8.367927407407407</v>
      </c>
      <c r="BY406">
        <v>-13.01298666666667</v>
      </c>
      <c r="BZ406">
        <v>374.7115185185184</v>
      </c>
      <c r="CA406">
        <v>385.1558888888889</v>
      </c>
      <c r="CB406">
        <v>7.166195555555555</v>
      </c>
      <c r="CC406">
        <v>380.8200740740741</v>
      </c>
      <c r="CD406">
        <v>11.25977407407407</v>
      </c>
      <c r="CE406">
        <v>1.678174814814815</v>
      </c>
      <c r="CF406">
        <v>1.02550037037037</v>
      </c>
      <c r="CG406">
        <v>14.69599259259259</v>
      </c>
      <c r="CH406">
        <v>7.283570740740743</v>
      </c>
      <c r="CI406">
        <v>1999.991481481481</v>
      </c>
      <c r="CJ406">
        <v>0.9800054444444444</v>
      </c>
      <c r="CK406">
        <v>0.01999457407407407</v>
      </c>
      <c r="CL406">
        <v>0</v>
      </c>
      <c r="CM406">
        <v>846.4144444444445</v>
      </c>
      <c r="CN406">
        <v>5.000560000000001</v>
      </c>
      <c r="CO406">
        <v>16768.58518518518</v>
      </c>
      <c r="CP406">
        <v>17294.84074074074</v>
      </c>
      <c r="CQ406">
        <v>37.44166666666667</v>
      </c>
      <c r="CR406">
        <v>38.062</v>
      </c>
      <c r="CS406">
        <v>37.187</v>
      </c>
      <c r="CT406">
        <v>36.937</v>
      </c>
      <c r="CU406">
        <v>38.28903703703703</v>
      </c>
      <c r="CV406">
        <v>1955.101481481482</v>
      </c>
      <c r="CW406">
        <v>39.89000000000001</v>
      </c>
      <c r="CX406">
        <v>0</v>
      </c>
      <c r="CY406">
        <v>1664297474.7</v>
      </c>
      <c r="CZ406">
        <v>0</v>
      </c>
      <c r="DA406">
        <v>0</v>
      </c>
      <c r="DB406" t="s">
        <v>356</v>
      </c>
      <c r="DC406">
        <v>1663861122</v>
      </c>
      <c r="DD406">
        <v>1663861125</v>
      </c>
      <c r="DE406">
        <v>0</v>
      </c>
      <c r="DF406">
        <v>-0.287</v>
      </c>
      <c r="DG406">
        <v>-0.004</v>
      </c>
      <c r="DH406">
        <v>3.172</v>
      </c>
      <c r="DI406">
        <v>0.178</v>
      </c>
      <c r="DJ406">
        <v>400</v>
      </c>
      <c r="DK406">
        <v>17</v>
      </c>
      <c r="DL406">
        <v>0.18</v>
      </c>
      <c r="DM406">
        <v>0.07000000000000001</v>
      </c>
      <c r="DN406">
        <v>-17.01483075</v>
      </c>
      <c r="DO406">
        <v>69.1243113320826</v>
      </c>
      <c r="DP406">
        <v>6.793735615549219</v>
      </c>
      <c r="DQ406">
        <v>0</v>
      </c>
      <c r="DR406">
        <v>7.22331975</v>
      </c>
      <c r="DS406">
        <v>-1.062478761726096</v>
      </c>
      <c r="DT406">
        <v>0.1026094683128098</v>
      </c>
      <c r="DU406">
        <v>0</v>
      </c>
      <c r="DV406">
        <v>0</v>
      </c>
      <c r="DW406">
        <v>2</v>
      </c>
      <c r="DX406" t="s">
        <v>357</v>
      </c>
      <c r="DY406">
        <v>2.98118</v>
      </c>
      <c r="DZ406">
        <v>2.72846</v>
      </c>
      <c r="EA406">
        <v>0.07488789999999999</v>
      </c>
      <c r="EB406">
        <v>0.0770352</v>
      </c>
      <c r="EC406">
        <v>0.0900199</v>
      </c>
      <c r="ED406">
        <v>0.0638725</v>
      </c>
      <c r="EE406">
        <v>27817.1</v>
      </c>
      <c r="EF406">
        <v>27330.6</v>
      </c>
      <c r="EG406">
        <v>30593.3</v>
      </c>
      <c r="EH406">
        <v>29852</v>
      </c>
      <c r="EI406">
        <v>38405.8</v>
      </c>
      <c r="EJ406">
        <v>36801.1</v>
      </c>
      <c r="EK406">
        <v>46784.5</v>
      </c>
      <c r="EL406">
        <v>44387.9</v>
      </c>
      <c r="EM406">
        <v>1.89585</v>
      </c>
      <c r="EN406">
        <v>1.88668</v>
      </c>
      <c r="EO406">
        <v>0.101216</v>
      </c>
      <c r="EP406">
        <v>0</v>
      </c>
      <c r="EQ406">
        <v>23.4131</v>
      </c>
      <c r="ER406">
        <v>999.9</v>
      </c>
      <c r="ES406">
        <v>38.5</v>
      </c>
      <c r="ET406">
        <v>29.7</v>
      </c>
      <c r="EU406">
        <v>17.7004</v>
      </c>
      <c r="EV406">
        <v>63.8455</v>
      </c>
      <c r="EW406">
        <v>23.758</v>
      </c>
      <c r="EX406">
        <v>1</v>
      </c>
      <c r="EY406">
        <v>-0.127581</v>
      </c>
      <c r="EZ406">
        <v>2.02685</v>
      </c>
      <c r="FA406">
        <v>20.2321</v>
      </c>
      <c r="FB406">
        <v>5.23107</v>
      </c>
      <c r="FC406">
        <v>11.968</v>
      </c>
      <c r="FD406">
        <v>4.97095</v>
      </c>
      <c r="FE406">
        <v>3.28965</v>
      </c>
      <c r="FF406">
        <v>9999</v>
      </c>
      <c r="FG406">
        <v>9999</v>
      </c>
      <c r="FH406">
        <v>9999</v>
      </c>
      <c r="FI406">
        <v>378.1</v>
      </c>
      <c r="FJ406">
        <v>4.97273</v>
      </c>
      <c r="FK406">
        <v>1.87685</v>
      </c>
      <c r="FL406">
        <v>1.87496</v>
      </c>
      <c r="FM406">
        <v>1.87779</v>
      </c>
      <c r="FN406">
        <v>1.87454</v>
      </c>
      <c r="FO406">
        <v>1.87816</v>
      </c>
      <c r="FP406">
        <v>1.87525</v>
      </c>
      <c r="FQ406">
        <v>1.87636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2.996</v>
      </c>
      <c r="GF406">
        <v>0.2001</v>
      </c>
      <c r="GG406">
        <v>1.777354642861949</v>
      </c>
      <c r="GH406">
        <v>0.004141656873719072</v>
      </c>
      <c r="GI406">
        <v>-1.960372967482991E-06</v>
      </c>
      <c r="GJ406">
        <v>5.42736388890357E-10</v>
      </c>
      <c r="GK406">
        <v>-0.009777689371679627</v>
      </c>
      <c r="GL406">
        <v>0.002273355880072555</v>
      </c>
      <c r="GM406">
        <v>0.000541358641816816</v>
      </c>
      <c r="GN406">
        <v>-1.836191331155658E-06</v>
      </c>
      <c r="GO406">
        <v>-0</v>
      </c>
      <c r="GP406">
        <v>2096</v>
      </c>
      <c r="GQ406">
        <v>1</v>
      </c>
      <c r="GR406">
        <v>23</v>
      </c>
      <c r="GS406">
        <v>7272.3</v>
      </c>
      <c r="GT406">
        <v>7272.2</v>
      </c>
      <c r="GU406">
        <v>0.939941</v>
      </c>
      <c r="GV406">
        <v>2.52319</v>
      </c>
      <c r="GW406">
        <v>1.39893</v>
      </c>
      <c r="GX406">
        <v>2.33765</v>
      </c>
      <c r="GY406">
        <v>1.44897</v>
      </c>
      <c r="GZ406">
        <v>2.49634</v>
      </c>
      <c r="HA406">
        <v>34.4408</v>
      </c>
      <c r="HB406">
        <v>14.8938</v>
      </c>
      <c r="HC406">
        <v>18</v>
      </c>
      <c r="HD406">
        <v>492.625</v>
      </c>
      <c r="HE406">
        <v>458.394</v>
      </c>
      <c r="HF406">
        <v>21.7949</v>
      </c>
      <c r="HG406">
        <v>25.3384</v>
      </c>
      <c r="HH406">
        <v>30.0003</v>
      </c>
      <c r="HI406">
        <v>25.1584</v>
      </c>
      <c r="HJ406">
        <v>25.231</v>
      </c>
      <c r="HK406">
        <v>18.8006</v>
      </c>
      <c r="HL406">
        <v>36.2695</v>
      </c>
      <c r="HM406">
        <v>39.0933</v>
      </c>
      <c r="HN406">
        <v>21.7771</v>
      </c>
      <c r="HO406">
        <v>333.024</v>
      </c>
      <c r="HP406">
        <v>11.4166</v>
      </c>
      <c r="HQ406">
        <v>101.119</v>
      </c>
      <c r="HR406">
        <v>102.073</v>
      </c>
    </row>
    <row r="407" spans="1:226">
      <c r="A407">
        <v>391</v>
      </c>
      <c r="B407">
        <v>1664297463.5</v>
      </c>
      <c r="C407">
        <v>4356.5</v>
      </c>
      <c r="D407" t="s">
        <v>1145</v>
      </c>
      <c r="E407" t="s">
        <v>1146</v>
      </c>
      <c r="F407">
        <v>5</v>
      </c>
      <c r="G407" t="s">
        <v>353</v>
      </c>
      <c r="H407" t="s">
        <v>1134</v>
      </c>
      <c r="I407">
        <v>1664297455.714286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353.1465653649796</v>
      </c>
      <c r="AK407">
        <v>341.3528424242423</v>
      </c>
      <c r="AL407">
        <v>-3.017577917761352</v>
      </c>
      <c r="AM407">
        <v>63.47390905613641</v>
      </c>
      <c r="AN407">
        <f>(AP407 - AO407 + BO407*1E3/(8.314*(BQ407+273.15)) * AR407/BN407 * AQ407) * BN407/(100*BB407) * 1000/(1000 - AP407)</f>
        <v>0</v>
      </c>
      <c r="AO407">
        <v>11.35472758993797</v>
      </c>
      <c r="AP407">
        <v>18.38967482517484</v>
      </c>
      <c r="AQ407">
        <v>-0.0001070451498248725</v>
      </c>
      <c r="AR407">
        <v>96.74796940217925</v>
      </c>
      <c r="AS407">
        <v>1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1664297455.714286</v>
      </c>
      <c r="BH407">
        <v>355.7327857142858</v>
      </c>
      <c r="BI407">
        <v>365.3471785714286</v>
      </c>
      <c r="BJ407">
        <v>18.41711428571429</v>
      </c>
      <c r="BK407">
        <v>11.31575357142857</v>
      </c>
      <c r="BL407">
        <v>352.7149285714285</v>
      </c>
      <c r="BM407">
        <v>18.21691785714286</v>
      </c>
      <c r="BN407">
        <v>500.0667142857142</v>
      </c>
      <c r="BO407">
        <v>91.07704285714286</v>
      </c>
      <c r="BP407">
        <v>0.100112125</v>
      </c>
      <c r="BQ407">
        <v>25.15553571428572</v>
      </c>
      <c r="BR407">
        <v>25.08003214285714</v>
      </c>
      <c r="BS407">
        <v>999.9000000000002</v>
      </c>
      <c r="BT407">
        <v>0</v>
      </c>
      <c r="BU407">
        <v>0</v>
      </c>
      <c r="BV407">
        <v>9991.632857142857</v>
      </c>
      <c r="BW407">
        <v>0</v>
      </c>
      <c r="BX407">
        <v>8.388136428571428</v>
      </c>
      <c r="BY407">
        <v>-9.614200714285715</v>
      </c>
      <c r="BZ407">
        <v>362.4075357142858</v>
      </c>
      <c r="CA407">
        <v>369.5279642857143</v>
      </c>
      <c r="CB407">
        <v>7.101368214285714</v>
      </c>
      <c r="CC407">
        <v>365.3471785714286</v>
      </c>
      <c r="CD407">
        <v>11.31575357142857</v>
      </c>
      <c r="CE407">
        <v>1.677376428571429</v>
      </c>
      <c r="CF407">
        <v>1.030604642857143</v>
      </c>
      <c r="CG407">
        <v>14.68861785714286</v>
      </c>
      <c r="CH407">
        <v>7.3562675</v>
      </c>
      <c r="CI407">
        <v>2000.000357142857</v>
      </c>
      <c r="CJ407">
        <v>0.9800057857142858</v>
      </c>
      <c r="CK407">
        <v>0.01999422142857143</v>
      </c>
      <c r="CL407">
        <v>0</v>
      </c>
      <c r="CM407">
        <v>841.5675714285715</v>
      </c>
      <c r="CN407">
        <v>5.000560000000001</v>
      </c>
      <c r="CO407">
        <v>16673.68928571428</v>
      </c>
      <c r="CP407">
        <v>17294.91428571428</v>
      </c>
      <c r="CQ407">
        <v>37.44824999999999</v>
      </c>
      <c r="CR407">
        <v>38.062</v>
      </c>
      <c r="CS407">
        <v>37.187</v>
      </c>
      <c r="CT407">
        <v>36.937</v>
      </c>
      <c r="CU407">
        <v>38.29871428571428</v>
      </c>
      <c r="CV407">
        <v>1955.110357142858</v>
      </c>
      <c r="CW407">
        <v>39.89000000000001</v>
      </c>
      <c r="CX407">
        <v>0</v>
      </c>
      <c r="CY407">
        <v>1664297479.5</v>
      </c>
      <c r="CZ407">
        <v>0</v>
      </c>
      <c r="DA407">
        <v>0</v>
      </c>
      <c r="DB407" t="s">
        <v>356</v>
      </c>
      <c r="DC407">
        <v>1663861122</v>
      </c>
      <c r="DD407">
        <v>1663861125</v>
      </c>
      <c r="DE407">
        <v>0</v>
      </c>
      <c r="DF407">
        <v>-0.287</v>
      </c>
      <c r="DG407">
        <v>-0.004</v>
      </c>
      <c r="DH407">
        <v>3.172</v>
      </c>
      <c r="DI407">
        <v>0.178</v>
      </c>
      <c r="DJ407">
        <v>400</v>
      </c>
      <c r="DK407">
        <v>17</v>
      </c>
      <c r="DL407">
        <v>0.18</v>
      </c>
      <c r="DM407">
        <v>0.07000000000000001</v>
      </c>
      <c r="DN407">
        <v>-11.90639195121951</v>
      </c>
      <c r="DO407">
        <v>45.16515303135886</v>
      </c>
      <c r="DP407">
        <v>4.567740352868742</v>
      </c>
      <c r="DQ407">
        <v>0</v>
      </c>
      <c r="DR407">
        <v>7.144296585365853</v>
      </c>
      <c r="DS407">
        <v>-0.8687391637630539</v>
      </c>
      <c r="DT407">
        <v>0.08759824612927851</v>
      </c>
      <c r="DU407">
        <v>0</v>
      </c>
      <c r="DV407">
        <v>0</v>
      </c>
      <c r="DW407">
        <v>2</v>
      </c>
      <c r="DX407" t="s">
        <v>357</v>
      </c>
      <c r="DY407">
        <v>2.9809</v>
      </c>
      <c r="DZ407">
        <v>2.72813</v>
      </c>
      <c r="EA407">
        <v>0.0723563</v>
      </c>
      <c r="EB407">
        <v>0.0742086</v>
      </c>
      <c r="EC407">
        <v>0.0899268</v>
      </c>
      <c r="ED407">
        <v>0.0638924</v>
      </c>
      <c r="EE407">
        <v>27893</v>
      </c>
      <c r="EF407">
        <v>27413.9</v>
      </c>
      <c r="EG407">
        <v>30593.1</v>
      </c>
      <c r="EH407">
        <v>29851.7</v>
      </c>
      <c r="EI407">
        <v>38409.5</v>
      </c>
      <c r="EJ407">
        <v>36799.6</v>
      </c>
      <c r="EK407">
        <v>46784.5</v>
      </c>
      <c r="EL407">
        <v>44387.3</v>
      </c>
      <c r="EM407">
        <v>1.89605</v>
      </c>
      <c r="EN407">
        <v>1.88678</v>
      </c>
      <c r="EO407">
        <v>0.101179</v>
      </c>
      <c r="EP407">
        <v>0</v>
      </c>
      <c r="EQ407">
        <v>23.4094</v>
      </c>
      <c r="ER407">
        <v>999.9</v>
      </c>
      <c r="ES407">
        <v>38.5</v>
      </c>
      <c r="ET407">
        <v>29.7</v>
      </c>
      <c r="EU407">
        <v>17.7009</v>
      </c>
      <c r="EV407">
        <v>63.6155</v>
      </c>
      <c r="EW407">
        <v>24.3349</v>
      </c>
      <c r="EX407">
        <v>1</v>
      </c>
      <c r="EY407">
        <v>-0.127467</v>
      </c>
      <c r="EZ407">
        <v>2.03783</v>
      </c>
      <c r="FA407">
        <v>20.232</v>
      </c>
      <c r="FB407">
        <v>5.23152</v>
      </c>
      <c r="FC407">
        <v>11.968</v>
      </c>
      <c r="FD407">
        <v>4.9709</v>
      </c>
      <c r="FE407">
        <v>3.28965</v>
      </c>
      <c r="FF407">
        <v>9999</v>
      </c>
      <c r="FG407">
        <v>9999</v>
      </c>
      <c r="FH407">
        <v>9999</v>
      </c>
      <c r="FI407">
        <v>378.1</v>
      </c>
      <c r="FJ407">
        <v>4.9727</v>
      </c>
      <c r="FK407">
        <v>1.87685</v>
      </c>
      <c r="FL407">
        <v>1.87496</v>
      </c>
      <c r="FM407">
        <v>1.87777</v>
      </c>
      <c r="FN407">
        <v>1.87455</v>
      </c>
      <c r="FO407">
        <v>1.87818</v>
      </c>
      <c r="FP407">
        <v>1.87525</v>
      </c>
      <c r="FQ407">
        <v>1.87637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2.952</v>
      </c>
      <c r="GF407">
        <v>0.1996</v>
      </c>
      <c r="GG407">
        <v>1.777354642861949</v>
      </c>
      <c r="GH407">
        <v>0.004141656873719072</v>
      </c>
      <c r="GI407">
        <v>-1.960372967482991E-06</v>
      </c>
      <c r="GJ407">
        <v>5.42736388890357E-10</v>
      </c>
      <c r="GK407">
        <v>-0.009777689371679627</v>
      </c>
      <c r="GL407">
        <v>0.002273355880072555</v>
      </c>
      <c r="GM407">
        <v>0.000541358641816816</v>
      </c>
      <c r="GN407">
        <v>-1.836191331155658E-06</v>
      </c>
      <c r="GO407">
        <v>-0</v>
      </c>
      <c r="GP407">
        <v>2096</v>
      </c>
      <c r="GQ407">
        <v>1</v>
      </c>
      <c r="GR407">
        <v>23</v>
      </c>
      <c r="GS407">
        <v>7272.4</v>
      </c>
      <c r="GT407">
        <v>7272.3</v>
      </c>
      <c r="GU407">
        <v>0.906982</v>
      </c>
      <c r="GV407">
        <v>2.5293</v>
      </c>
      <c r="GW407">
        <v>1.39893</v>
      </c>
      <c r="GX407">
        <v>2.33643</v>
      </c>
      <c r="GY407">
        <v>1.44897</v>
      </c>
      <c r="GZ407">
        <v>2.46338</v>
      </c>
      <c r="HA407">
        <v>34.418</v>
      </c>
      <c r="HB407">
        <v>14.8938</v>
      </c>
      <c r="HC407">
        <v>18</v>
      </c>
      <c r="HD407">
        <v>492.744</v>
      </c>
      <c r="HE407">
        <v>458.473</v>
      </c>
      <c r="HF407">
        <v>21.7205</v>
      </c>
      <c r="HG407">
        <v>25.341</v>
      </c>
      <c r="HH407">
        <v>30.0003</v>
      </c>
      <c r="HI407">
        <v>25.1599</v>
      </c>
      <c r="HJ407">
        <v>25.2329</v>
      </c>
      <c r="HK407">
        <v>18.1243</v>
      </c>
      <c r="HL407">
        <v>35.9533</v>
      </c>
      <c r="HM407">
        <v>38.7224</v>
      </c>
      <c r="HN407">
        <v>21.6971</v>
      </c>
      <c r="HO407">
        <v>312.983</v>
      </c>
      <c r="HP407">
        <v>11.495</v>
      </c>
      <c r="HQ407">
        <v>101.118</v>
      </c>
      <c r="HR407">
        <v>102.071</v>
      </c>
    </row>
    <row r="408" spans="1:226">
      <c r="A408">
        <v>392</v>
      </c>
      <c r="B408">
        <v>1664297468.5</v>
      </c>
      <c r="C408">
        <v>4361.5</v>
      </c>
      <c r="D408" t="s">
        <v>1147</v>
      </c>
      <c r="E408" t="s">
        <v>1148</v>
      </c>
      <c r="F408">
        <v>5</v>
      </c>
      <c r="G408" t="s">
        <v>353</v>
      </c>
      <c r="H408" t="s">
        <v>1134</v>
      </c>
      <c r="I408">
        <v>1664297461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336.4957350772479</v>
      </c>
      <c r="AK408">
        <v>326.1366787878787</v>
      </c>
      <c r="AL408">
        <v>-3.046206181583485</v>
      </c>
      <c r="AM408">
        <v>63.47390905613641</v>
      </c>
      <c r="AN408">
        <f>(AP408 - AO408 + BO408*1E3/(8.314*(BQ408+273.15)) * AR408/BN408 * AQ408) * BN408/(100*BB408) * 1000/(1000 - AP408)</f>
        <v>0</v>
      </c>
      <c r="AO408">
        <v>11.35689312417378</v>
      </c>
      <c r="AP408">
        <v>18.35420489510491</v>
      </c>
      <c r="AQ408">
        <v>-0.005918282165212188</v>
      </c>
      <c r="AR408">
        <v>96.74796940217925</v>
      </c>
      <c r="AS408">
        <v>2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1664297461</v>
      </c>
      <c r="BH408">
        <v>340.8443703703703</v>
      </c>
      <c r="BI408">
        <v>347.8731481481482</v>
      </c>
      <c r="BJ408">
        <v>18.39773703703704</v>
      </c>
      <c r="BK408">
        <v>11.35475925925926</v>
      </c>
      <c r="BL408">
        <v>337.8708148148148</v>
      </c>
      <c r="BM408">
        <v>18.19791851851852</v>
      </c>
      <c r="BN408">
        <v>500.0668888888889</v>
      </c>
      <c r="BO408">
        <v>91.07828518518519</v>
      </c>
      <c r="BP408">
        <v>0.1000279814814815</v>
      </c>
      <c r="BQ408">
        <v>25.12977407407407</v>
      </c>
      <c r="BR408">
        <v>25.08192962962963</v>
      </c>
      <c r="BS408">
        <v>999.9000000000001</v>
      </c>
      <c r="BT408">
        <v>0</v>
      </c>
      <c r="BU408">
        <v>0</v>
      </c>
      <c r="BV408">
        <v>9991.318518518518</v>
      </c>
      <c r="BW408">
        <v>0</v>
      </c>
      <c r="BX408">
        <v>8.38238111111111</v>
      </c>
      <c r="BY408">
        <v>-7.028677777777779</v>
      </c>
      <c r="BZ408">
        <v>347.2330740740741</v>
      </c>
      <c r="CA408">
        <v>351.8684074074073</v>
      </c>
      <c r="CB408">
        <v>7.04298185185185</v>
      </c>
      <c r="CC408">
        <v>347.8731481481482</v>
      </c>
      <c r="CD408">
        <v>11.35475925925926</v>
      </c>
      <c r="CE408">
        <v>1.675634444444444</v>
      </c>
      <c r="CF408">
        <v>1.034171111111111</v>
      </c>
      <c r="CG408">
        <v>14.67251851851852</v>
      </c>
      <c r="CH408">
        <v>7.406893703703703</v>
      </c>
      <c r="CI408">
        <v>2000.005925925926</v>
      </c>
      <c r="CJ408">
        <v>0.980006</v>
      </c>
      <c r="CK408">
        <v>0.019994</v>
      </c>
      <c r="CL408">
        <v>0</v>
      </c>
      <c r="CM408">
        <v>835.2485925925927</v>
      </c>
      <c r="CN408">
        <v>5.000560000000001</v>
      </c>
      <c r="CO408">
        <v>16551.28148148148</v>
      </c>
      <c r="CP408">
        <v>17294.96666666667</v>
      </c>
      <c r="CQ408">
        <v>37.45566666666667</v>
      </c>
      <c r="CR408">
        <v>38.062</v>
      </c>
      <c r="CS408">
        <v>37.187</v>
      </c>
      <c r="CT408">
        <v>36.94633333333334</v>
      </c>
      <c r="CU408">
        <v>38.29592592592593</v>
      </c>
      <c r="CV408">
        <v>1955.115925925926</v>
      </c>
      <c r="CW408">
        <v>39.89000000000001</v>
      </c>
      <c r="CX408">
        <v>0</v>
      </c>
      <c r="CY408">
        <v>1664297484.9</v>
      </c>
      <c r="CZ408">
        <v>0</v>
      </c>
      <c r="DA408">
        <v>0</v>
      </c>
      <c r="DB408" t="s">
        <v>356</v>
      </c>
      <c r="DC408">
        <v>1663861122</v>
      </c>
      <c r="DD408">
        <v>1663861125</v>
      </c>
      <c r="DE408">
        <v>0</v>
      </c>
      <c r="DF408">
        <v>-0.287</v>
      </c>
      <c r="DG408">
        <v>-0.004</v>
      </c>
      <c r="DH408">
        <v>3.172</v>
      </c>
      <c r="DI408">
        <v>0.178</v>
      </c>
      <c r="DJ408">
        <v>400</v>
      </c>
      <c r="DK408">
        <v>17</v>
      </c>
      <c r="DL408">
        <v>0.18</v>
      </c>
      <c r="DM408">
        <v>0.07000000000000001</v>
      </c>
      <c r="DN408">
        <v>-9.191860731707317</v>
      </c>
      <c r="DO408">
        <v>32.24607595818815</v>
      </c>
      <c r="DP408">
        <v>3.240419382191131</v>
      </c>
      <c r="DQ408">
        <v>0</v>
      </c>
      <c r="DR408">
        <v>7.091524390243904</v>
      </c>
      <c r="DS408">
        <v>-0.6559473867595809</v>
      </c>
      <c r="DT408">
        <v>0.06614544218757008</v>
      </c>
      <c r="DU408">
        <v>0</v>
      </c>
      <c r="DV408">
        <v>0</v>
      </c>
      <c r="DW408">
        <v>2</v>
      </c>
      <c r="DX408" t="s">
        <v>357</v>
      </c>
      <c r="DY408">
        <v>2.98084</v>
      </c>
      <c r="DZ408">
        <v>2.72839</v>
      </c>
      <c r="EA408">
        <v>0.0697448</v>
      </c>
      <c r="EB408">
        <v>0.0713433</v>
      </c>
      <c r="EC408">
        <v>0.0897963</v>
      </c>
      <c r="ED408">
        <v>0.06408419999999999</v>
      </c>
      <c r="EE408">
        <v>27971.3</v>
      </c>
      <c r="EF408">
        <v>27499.2</v>
      </c>
      <c r="EG408">
        <v>30592.8</v>
      </c>
      <c r="EH408">
        <v>29852.1</v>
      </c>
      <c r="EI408">
        <v>38414.5</v>
      </c>
      <c r="EJ408">
        <v>36792.5</v>
      </c>
      <c r="EK408">
        <v>46784</v>
      </c>
      <c r="EL408">
        <v>44388.2</v>
      </c>
      <c r="EM408">
        <v>1.89568</v>
      </c>
      <c r="EN408">
        <v>1.88708</v>
      </c>
      <c r="EO408">
        <v>0.1036</v>
      </c>
      <c r="EP408">
        <v>0</v>
      </c>
      <c r="EQ408">
        <v>23.4053</v>
      </c>
      <c r="ER408">
        <v>999.9</v>
      </c>
      <c r="ES408">
        <v>38.4</v>
      </c>
      <c r="ET408">
        <v>29.7</v>
      </c>
      <c r="EU408">
        <v>17.6548</v>
      </c>
      <c r="EV408">
        <v>63.9255</v>
      </c>
      <c r="EW408">
        <v>24.0986</v>
      </c>
      <c r="EX408">
        <v>1</v>
      </c>
      <c r="EY408">
        <v>-0.127205</v>
      </c>
      <c r="EZ408">
        <v>2.053</v>
      </c>
      <c r="FA408">
        <v>20.2319</v>
      </c>
      <c r="FB408">
        <v>5.23077</v>
      </c>
      <c r="FC408">
        <v>11.968</v>
      </c>
      <c r="FD408">
        <v>4.9709</v>
      </c>
      <c r="FE408">
        <v>3.28958</v>
      </c>
      <c r="FF408">
        <v>9999</v>
      </c>
      <c r="FG408">
        <v>9999</v>
      </c>
      <c r="FH408">
        <v>9999</v>
      </c>
      <c r="FI408">
        <v>378.1</v>
      </c>
      <c r="FJ408">
        <v>4.97273</v>
      </c>
      <c r="FK408">
        <v>1.87685</v>
      </c>
      <c r="FL408">
        <v>1.87498</v>
      </c>
      <c r="FM408">
        <v>1.87778</v>
      </c>
      <c r="FN408">
        <v>1.87455</v>
      </c>
      <c r="FO408">
        <v>1.87814</v>
      </c>
      <c r="FP408">
        <v>1.87523</v>
      </c>
      <c r="FQ408">
        <v>1.87636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2.906</v>
      </c>
      <c r="GF408">
        <v>0.1988</v>
      </c>
      <c r="GG408">
        <v>1.777354642861949</v>
      </c>
      <c r="GH408">
        <v>0.004141656873719072</v>
      </c>
      <c r="GI408">
        <v>-1.960372967482991E-06</v>
      </c>
      <c r="GJ408">
        <v>5.42736388890357E-10</v>
      </c>
      <c r="GK408">
        <v>-0.009777689371679627</v>
      </c>
      <c r="GL408">
        <v>0.002273355880072555</v>
      </c>
      <c r="GM408">
        <v>0.000541358641816816</v>
      </c>
      <c r="GN408">
        <v>-1.836191331155658E-06</v>
      </c>
      <c r="GO408">
        <v>-0</v>
      </c>
      <c r="GP408">
        <v>2096</v>
      </c>
      <c r="GQ408">
        <v>1</v>
      </c>
      <c r="GR408">
        <v>23</v>
      </c>
      <c r="GS408">
        <v>7272.4</v>
      </c>
      <c r="GT408">
        <v>7272.4</v>
      </c>
      <c r="GU408">
        <v>0.8691410000000001</v>
      </c>
      <c r="GV408">
        <v>2.5415</v>
      </c>
      <c r="GW408">
        <v>1.39893</v>
      </c>
      <c r="GX408">
        <v>2.33643</v>
      </c>
      <c r="GY408">
        <v>1.44897</v>
      </c>
      <c r="GZ408">
        <v>2.44019</v>
      </c>
      <c r="HA408">
        <v>34.418</v>
      </c>
      <c r="HB408">
        <v>14.8763</v>
      </c>
      <c r="HC408">
        <v>18</v>
      </c>
      <c r="HD408">
        <v>492.553</v>
      </c>
      <c r="HE408">
        <v>458.676</v>
      </c>
      <c r="HF408">
        <v>21.6422</v>
      </c>
      <c r="HG408">
        <v>25.3443</v>
      </c>
      <c r="HH408">
        <v>30.0002</v>
      </c>
      <c r="HI408">
        <v>25.1616</v>
      </c>
      <c r="HJ408">
        <v>25.2346</v>
      </c>
      <c r="HK408">
        <v>17.3606</v>
      </c>
      <c r="HL408">
        <v>35.3322</v>
      </c>
      <c r="HM408">
        <v>38.7224</v>
      </c>
      <c r="HN408">
        <v>21.6239</v>
      </c>
      <c r="HO408">
        <v>299.613</v>
      </c>
      <c r="HP408">
        <v>11.5851</v>
      </c>
      <c r="HQ408">
        <v>101.117</v>
      </c>
      <c r="HR408">
        <v>102.073</v>
      </c>
    </row>
    <row r="409" spans="1:226">
      <c r="A409">
        <v>393</v>
      </c>
      <c r="B409">
        <v>1664297473.5</v>
      </c>
      <c r="C409">
        <v>4366.5</v>
      </c>
      <c r="D409" t="s">
        <v>1149</v>
      </c>
      <c r="E409" t="s">
        <v>1150</v>
      </c>
      <c r="F409">
        <v>5</v>
      </c>
      <c r="G409" t="s">
        <v>353</v>
      </c>
      <c r="H409" t="s">
        <v>1134</v>
      </c>
      <c r="I409">
        <v>1664297465.714286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319.8550449182688</v>
      </c>
      <c r="AK409">
        <v>310.8441212121211</v>
      </c>
      <c r="AL409">
        <v>-3.061489008836019</v>
      </c>
      <c r="AM409">
        <v>63.47390905613641</v>
      </c>
      <c r="AN409">
        <f>(AP409 - AO409 + BO409*1E3/(8.314*(BQ409+273.15)) * AR409/BN409 * AQ409) * BN409/(100*BB409) * 1000/(1000 - AP409)</f>
        <v>0</v>
      </c>
      <c r="AO409">
        <v>11.43166271835235</v>
      </c>
      <c r="AP409">
        <v>18.34127692307693</v>
      </c>
      <c r="AQ409">
        <v>-0.006136428698113011</v>
      </c>
      <c r="AR409">
        <v>96.74796940217925</v>
      </c>
      <c r="AS409">
        <v>2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1664297465.714286</v>
      </c>
      <c r="BH409">
        <v>326.9451071428571</v>
      </c>
      <c r="BI409">
        <v>332.2373928571429</v>
      </c>
      <c r="BJ409">
        <v>18.37328214285714</v>
      </c>
      <c r="BK409">
        <v>11.39364642857143</v>
      </c>
      <c r="BL409">
        <v>324.0133571428572</v>
      </c>
      <c r="BM409">
        <v>18.17395357142857</v>
      </c>
      <c r="BN409">
        <v>500.066</v>
      </c>
      <c r="BO409">
        <v>91.0789142857143</v>
      </c>
      <c r="BP409">
        <v>0.09990081428571429</v>
      </c>
      <c r="BQ409">
        <v>25.109625</v>
      </c>
      <c r="BR409">
        <v>25.08891785714285</v>
      </c>
      <c r="BS409">
        <v>999.9000000000002</v>
      </c>
      <c r="BT409">
        <v>0</v>
      </c>
      <c r="BU409">
        <v>0</v>
      </c>
      <c r="BV409">
        <v>10003.79428571429</v>
      </c>
      <c r="BW409">
        <v>0</v>
      </c>
      <c r="BX409">
        <v>8.383752499999998</v>
      </c>
      <c r="BY409">
        <v>-5.292350357142857</v>
      </c>
      <c r="BZ409">
        <v>333.0649642857143</v>
      </c>
      <c r="CA409">
        <v>336.0658571428571</v>
      </c>
      <c r="CB409">
        <v>6.979641785714287</v>
      </c>
      <c r="CC409">
        <v>332.2373928571429</v>
      </c>
      <c r="CD409">
        <v>11.39364642857143</v>
      </c>
      <c r="CE409">
        <v>1.673419285714285</v>
      </c>
      <c r="CF409">
        <v>1.03772</v>
      </c>
      <c r="CG409">
        <v>14.652025</v>
      </c>
      <c r="CH409">
        <v>7.456907857142857</v>
      </c>
      <c r="CI409">
        <v>1999.999285714286</v>
      </c>
      <c r="CJ409">
        <v>0.980006</v>
      </c>
      <c r="CK409">
        <v>0.019994</v>
      </c>
      <c r="CL409">
        <v>0</v>
      </c>
      <c r="CM409">
        <v>829.2573214285715</v>
      </c>
      <c r="CN409">
        <v>5.000560000000001</v>
      </c>
      <c r="CO409">
        <v>16433.98928571428</v>
      </c>
      <c r="CP409">
        <v>17294.90714285714</v>
      </c>
      <c r="CQ409">
        <v>37.4505</v>
      </c>
      <c r="CR409">
        <v>38.062</v>
      </c>
      <c r="CS409">
        <v>37.187</v>
      </c>
      <c r="CT409">
        <v>36.9505</v>
      </c>
      <c r="CU409">
        <v>38.30314285714286</v>
      </c>
      <c r="CV409">
        <v>1955.109285714286</v>
      </c>
      <c r="CW409">
        <v>39.89000000000001</v>
      </c>
      <c r="CX409">
        <v>0</v>
      </c>
      <c r="CY409">
        <v>1664297489.7</v>
      </c>
      <c r="CZ409">
        <v>0</v>
      </c>
      <c r="DA409">
        <v>0</v>
      </c>
      <c r="DB409" t="s">
        <v>356</v>
      </c>
      <c r="DC409">
        <v>1663861122</v>
      </c>
      <c r="DD409">
        <v>1663861125</v>
      </c>
      <c r="DE409">
        <v>0</v>
      </c>
      <c r="DF409">
        <v>-0.287</v>
      </c>
      <c r="DG409">
        <v>-0.004</v>
      </c>
      <c r="DH409">
        <v>3.172</v>
      </c>
      <c r="DI409">
        <v>0.178</v>
      </c>
      <c r="DJ409">
        <v>400</v>
      </c>
      <c r="DK409">
        <v>17</v>
      </c>
      <c r="DL409">
        <v>0.18</v>
      </c>
      <c r="DM409">
        <v>0.07000000000000001</v>
      </c>
      <c r="DN409">
        <v>-6.388791219512195</v>
      </c>
      <c r="DO409">
        <v>22.30435442508709</v>
      </c>
      <c r="DP409">
        <v>2.220318214911828</v>
      </c>
      <c r="DQ409">
        <v>0</v>
      </c>
      <c r="DR409">
        <v>7.009433414634147</v>
      </c>
      <c r="DS409">
        <v>-0.7671094076655133</v>
      </c>
      <c r="DT409">
        <v>0.07910817698815371</v>
      </c>
      <c r="DU409">
        <v>0</v>
      </c>
      <c r="DV409">
        <v>0</v>
      </c>
      <c r="DW409">
        <v>2</v>
      </c>
      <c r="DX409" t="s">
        <v>357</v>
      </c>
      <c r="DY409">
        <v>2.98085</v>
      </c>
      <c r="DZ409">
        <v>2.72841</v>
      </c>
      <c r="EA409">
        <v>0.06706289999999999</v>
      </c>
      <c r="EB409">
        <v>0.0683744</v>
      </c>
      <c r="EC409">
        <v>0.0897612</v>
      </c>
      <c r="ED409">
        <v>0.0645025</v>
      </c>
      <c r="EE409">
        <v>28052.5</v>
      </c>
      <c r="EF409">
        <v>27587</v>
      </c>
      <c r="EG409">
        <v>30593.4</v>
      </c>
      <c r="EH409">
        <v>29852.1</v>
      </c>
      <c r="EI409">
        <v>38416.9</v>
      </c>
      <c r="EJ409">
        <v>36775.7</v>
      </c>
      <c r="EK409">
        <v>46785.3</v>
      </c>
      <c r="EL409">
        <v>44388.3</v>
      </c>
      <c r="EM409">
        <v>1.89533</v>
      </c>
      <c r="EN409">
        <v>1.88685</v>
      </c>
      <c r="EO409">
        <v>0.103541</v>
      </c>
      <c r="EP409">
        <v>0</v>
      </c>
      <c r="EQ409">
        <v>23.4005</v>
      </c>
      <c r="ER409">
        <v>999.9</v>
      </c>
      <c r="ES409">
        <v>38.4</v>
      </c>
      <c r="ET409">
        <v>29.7</v>
      </c>
      <c r="EU409">
        <v>17.6563</v>
      </c>
      <c r="EV409">
        <v>63.6655</v>
      </c>
      <c r="EW409">
        <v>24.2588</v>
      </c>
      <c r="EX409">
        <v>1</v>
      </c>
      <c r="EY409">
        <v>-0.126715</v>
      </c>
      <c r="EZ409">
        <v>2.17682</v>
      </c>
      <c r="FA409">
        <v>20.2303</v>
      </c>
      <c r="FB409">
        <v>5.23047</v>
      </c>
      <c r="FC409">
        <v>11.968</v>
      </c>
      <c r="FD409">
        <v>4.97045</v>
      </c>
      <c r="FE409">
        <v>3.2895</v>
      </c>
      <c r="FF409">
        <v>9999</v>
      </c>
      <c r="FG409">
        <v>9999</v>
      </c>
      <c r="FH409">
        <v>9999</v>
      </c>
      <c r="FI409">
        <v>378.1</v>
      </c>
      <c r="FJ409">
        <v>4.97272</v>
      </c>
      <c r="FK409">
        <v>1.87685</v>
      </c>
      <c r="FL409">
        <v>1.87494</v>
      </c>
      <c r="FM409">
        <v>1.87778</v>
      </c>
      <c r="FN409">
        <v>1.87454</v>
      </c>
      <c r="FO409">
        <v>1.87815</v>
      </c>
      <c r="FP409">
        <v>1.87523</v>
      </c>
      <c r="FQ409">
        <v>1.87634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2.86</v>
      </c>
      <c r="GF409">
        <v>0.1987</v>
      </c>
      <c r="GG409">
        <v>1.777354642861949</v>
      </c>
      <c r="GH409">
        <v>0.004141656873719072</v>
      </c>
      <c r="GI409">
        <v>-1.960372967482991E-06</v>
      </c>
      <c r="GJ409">
        <v>5.42736388890357E-10</v>
      </c>
      <c r="GK409">
        <v>-0.009777689371679627</v>
      </c>
      <c r="GL409">
        <v>0.002273355880072555</v>
      </c>
      <c r="GM409">
        <v>0.000541358641816816</v>
      </c>
      <c r="GN409">
        <v>-1.836191331155658E-06</v>
      </c>
      <c r="GO409">
        <v>-0</v>
      </c>
      <c r="GP409">
        <v>2096</v>
      </c>
      <c r="GQ409">
        <v>1</v>
      </c>
      <c r="GR409">
        <v>23</v>
      </c>
      <c r="GS409">
        <v>7272.5</v>
      </c>
      <c r="GT409">
        <v>7272.5</v>
      </c>
      <c r="GU409">
        <v>0.831299</v>
      </c>
      <c r="GV409">
        <v>2.53906</v>
      </c>
      <c r="GW409">
        <v>1.39893</v>
      </c>
      <c r="GX409">
        <v>2.33643</v>
      </c>
      <c r="GY409">
        <v>1.44897</v>
      </c>
      <c r="GZ409">
        <v>2.43774</v>
      </c>
      <c r="HA409">
        <v>34.418</v>
      </c>
      <c r="HB409">
        <v>14.8938</v>
      </c>
      <c r="HC409">
        <v>18</v>
      </c>
      <c r="HD409">
        <v>492.376</v>
      </c>
      <c r="HE409">
        <v>458.546</v>
      </c>
      <c r="HF409">
        <v>21.5664</v>
      </c>
      <c r="HG409">
        <v>25.3479</v>
      </c>
      <c r="HH409">
        <v>30.0005</v>
      </c>
      <c r="HI409">
        <v>25.1636</v>
      </c>
      <c r="HJ409">
        <v>25.2361</v>
      </c>
      <c r="HK409">
        <v>16.6699</v>
      </c>
      <c r="HL409">
        <v>35.0399</v>
      </c>
      <c r="HM409">
        <v>38.7224</v>
      </c>
      <c r="HN409">
        <v>21.5229</v>
      </c>
      <c r="HO409">
        <v>279.581</v>
      </c>
      <c r="HP409">
        <v>11.6585</v>
      </c>
      <c r="HQ409">
        <v>101.12</v>
      </c>
      <c r="HR409">
        <v>102.073</v>
      </c>
    </row>
    <row r="410" spans="1:226">
      <c r="A410">
        <v>394</v>
      </c>
      <c r="B410">
        <v>1664297478.5</v>
      </c>
      <c r="C410">
        <v>4371.5</v>
      </c>
      <c r="D410" t="s">
        <v>1151</v>
      </c>
      <c r="E410" t="s">
        <v>1152</v>
      </c>
      <c r="F410">
        <v>5</v>
      </c>
      <c r="G410" t="s">
        <v>353</v>
      </c>
      <c r="H410" t="s">
        <v>1134</v>
      </c>
      <c r="I410">
        <v>1664297471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303.0103495891116</v>
      </c>
      <c r="AK410">
        <v>295.3715999999999</v>
      </c>
      <c r="AL410">
        <v>-3.095992145231299</v>
      </c>
      <c r="AM410">
        <v>63.47390905613641</v>
      </c>
      <c r="AN410">
        <f>(AP410 - AO410 + BO410*1E3/(8.314*(BQ410+273.15)) * AR410/BN410 * AQ410) * BN410/(100*BB410) * 1000/(1000 - AP410)</f>
        <v>0</v>
      </c>
      <c r="AO410">
        <v>11.52639900892947</v>
      </c>
      <c r="AP410">
        <v>18.34626713286714</v>
      </c>
      <c r="AQ410">
        <v>1.802522036879775E-05</v>
      </c>
      <c r="AR410">
        <v>96.74796940217925</v>
      </c>
      <c r="AS410">
        <v>2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1664297471</v>
      </c>
      <c r="BH410">
        <v>311.1041111111111</v>
      </c>
      <c r="BI410">
        <v>314.7421111111111</v>
      </c>
      <c r="BJ410">
        <v>18.35165185185185</v>
      </c>
      <c r="BK410">
        <v>11.46231481481482</v>
      </c>
      <c r="BL410">
        <v>308.2207407407407</v>
      </c>
      <c r="BM410">
        <v>18.15275185185185</v>
      </c>
      <c r="BN410">
        <v>500.0692222222223</v>
      </c>
      <c r="BO410">
        <v>91.07839259259256</v>
      </c>
      <c r="BP410">
        <v>0.09987788148148148</v>
      </c>
      <c r="BQ410">
        <v>25.08733703703703</v>
      </c>
      <c r="BR410">
        <v>25.10084444444444</v>
      </c>
      <c r="BS410">
        <v>999.9000000000001</v>
      </c>
      <c r="BT410">
        <v>0</v>
      </c>
      <c r="BU410">
        <v>0</v>
      </c>
      <c r="BV410">
        <v>10009.72481481482</v>
      </c>
      <c r="BW410">
        <v>0</v>
      </c>
      <c r="BX410">
        <v>8.33155851851852</v>
      </c>
      <c r="BY410">
        <v>-3.638095185185185</v>
      </c>
      <c r="BZ410">
        <v>316.9202222222222</v>
      </c>
      <c r="CA410">
        <v>318.3905555555556</v>
      </c>
      <c r="CB410">
        <v>6.889336666666668</v>
      </c>
      <c r="CC410">
        <v>314.7421111111111</v>
      </c>
      <c r="CD410">
        <v>11.46231481481482</v>
      </c>
      <c r="CE410">
        <v>1.671438888888889</v>
      </c>
      <c r="CF410">
        <v>1.043968148148148</v>
      </c>
      <c r="CG410">
        <v>14.6337</v>
      </c>
      <c r="CH410">
        <v>7.544587777777779</v>
      </c>
      <c r="CI410">
        <v>1999.988888888889</v>
      </c>
      <c r="CJ410">
        <v>0.980006</v>
      </c>
      <c r="CK410">
        <v>0.019994</v>
      </c>
      <c r="CL410">
        <v>0</v>
      </c>
      <c r="CM410">
        <v>822.589962962963</v>
      </c>
      <c r="CN410">
        <v>5.000560000000001</v>
      </c>
      <c r="CO410">
        <v>16303.81481481482</v>
      </c>
      <c r="CP410">
        <v>17294.8037037037</v>
      </c>
      <c r="CQ410">
        <v>37.444</v>
      </c>
      <c r="CR410">
        <v>38.062</v>
      </c>
      <c r="CS410">
        <v>37.187</v>
      </c>
      <c r="CT410">
        <v>36.951</v>
      </c>
      <c r="CU410">
        <v>38.29822222222222</v>
      </c>
      <c r="CV410">
        <v>1955.098888888888</v>
      </c>
      <c r="CW410">
        <v>39.89000000000001</v>
      </c>
      <c r="CX410">
        <v>0</v>
      </c>
      <c r="CY410">
        <v>1664297494.5</v>
      </c>
      <c r="CZ410">
        <v>0</v>
      </c>
      <c r="DA410">
        <v>0</v>
      </c>
      <c r="DB410" t="s">
        <v>356</v>
      </c>
      <c r="DC410">
        <v>1663861122</v>
      </c>
      <c r="DD410">
        <v>1663861125</v>
      </c>
      <c r="DE410">
        <v>0</v>
      </c>
      <c r="DF410">
        <v>-0.287</v>
      </c>
      <c r="DG410">
        <v>-0.004</v>
      </c>
      <c r="DH410">
        <v>3.172</v>
      </c>
      <c r="DI410">
        <v>0.178</v>
      </c>
      <c r="DJ410">
        <v>400</v>
      </c>
      <c r="DK410">
        <v>17</v>
      </c>
      <c r="DL410">
        <v>0.18</v>
      </c>
      <c r="DM410">
        <v>0.07000000000000001</v>
      </c>
      <c r="DN410">
        <v>-4.919606829268292</v>
      </c>
      <c r="DO410">
        <v>19.26167080139373</v>
      </c>
      <c r="DP410">
        <v>1.902642873453813</v>
      </c>
      <c r="DQ410">
        <v>0</v>
      </c>
      <c r="DR410">
        <v>6.951372682926828</v>
      </c>
      <c r="DS410">
        <v>-0.9818080139372873</v>
      </c>
      <c r="DT410">
        <v>0.09948846872816505</v>
      </c>
      <c r="DU410">
        <v>0</v>
      </c>
      <c r="DV410">
        <v>0</v>
      </c>
      <c r="DW410">
        <v>2</v>
      </c>
      <c r="DX410" t="s">
        <v>357</v>
      </c>
      <c r="DY410">
        <v>2.98083</v>
      </c>
      <c r="DZ410">
        <v>2.72843</v>
      </c>
      <c r="EA410">
        <v>0.0642986</v>
      </c>
      <c r="EB410">
        <v>0.0653285</v>
      </c>
      <c r="EC410">
        <v>0.089784</v>
      </c>
      <c r="ED410">
        <v>0.0649332</v>
      </c>
      <c r="EE410">
        <v>28134.9</v>
      </c>
      <c r="EF410">
        <v>27676.7</v>
      </c>
      <c r="EG410">
        <v>30592.7</v>
      </c>
      <c r="EH410">
        <v>29851.4</v>
      </c>
      <c r="EI410">
        <v>38415.1</v>
      </c>
      <c r="EJ410">
        <v>36757.5</v>
      </c>
      <c r="EK410">
        <v>46784.5</v>
      </c>
      <c r="EL410">
        <v>44387.1</v>
      </c>
      <c r="EM410">
        <v>1.8957</v>
      </c>
      <c r="EN410">
        <v>1.8869</v>
      </c>
      <c r="EO410">
        <v>0.104159</v>
      </c>
      <c r="EP410">
        <v>0</v>
      </c>
      <c r="EQ410">
        <v>23.3964</v>
      </c>
      <c r="ER410">
        <v>999.9</v>
      </c>
      <c r="ES410">
        <v>38.4</v>
      </c>
      <c r="ET410">
        <v>29.7</v>
      </c>
      <c r="EU410">
        <v>17.6557</v>
      </c>
      <c r="EV410">
        <v>63.8255</v>
      </c>
      <c r="EW410">
        <v>24.359</v>
      </c>
      <c r="EX410">
        <v>1</v>
      </c>
      <c r="EY410">
        <v>-0.125976</v>
      </c>
      <c r="EZ410">
        <v>2.28753</v>
      </c>
      <c r="FA410">
        <v>20.229</v>
      </c>
      <c r="FB410">
        <v>5.23077</v>
      </c>
      <c r="FC410">
        <v>11.968</v>
      </c>
      <c r="FD410">
        <v>4.9707</v>
      </c>
      <c r="FE410">
        <v>3.2895</v>
      </c>
      <c r="FF410">
        <v>9999</v>
      </c>
      <c r="FG410">
        <v>9999</v>
      </c>
      <c r="FH410">
        <v>9999</v>
      </c>
      <c r="FI410">
        <v>378.1</v>
      </c>
      <c r="FJ410">
        <v>4.97272</v>
      </c>
      <c r="FK410">
        <v>1.87683</v>
      </c>
      <c r="FL410">
        <v>1.87496</v>
      </c>
      <c r="FM410">
        <v>1.87776</v>
      </c>
      <c r="FN410">
        <v>1.87454</v>
      </c>
      <c r="FO410">
        <v>1.87814</v>
      </c>
      <c r="FP410">
        <v>1.87522</v>
      </c>
      <c r="FQ410">
        <v>1.87637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2.813</v>
      </c>
      <c r="GF410">
        <v>0.1988</v>
      </c>
      <c r="GG410">
        <v>1.777354642861949</v>
      </c>
      <c r="GH410">
        <v>0.004141656873719072</v>
      </c>
      <c r="GI410">
        <v>-1.960372967482991E-06</v>
      </c>
      <c r="GJ410">
        <v>5.42736388890357E-10</v>
      </c>
      <c r="GK410">
        <v>-0.009777689371679627</v>
      </c>
      <c r="GL410">
        <v>0.002273355880072555</v>
      </c>
      <c r="GM410">
        <v>0.000541358641816816</v>
      </c>
      <c r="GN410">
        <v>-1.836191331155658E-06</v>
      </c>
      <c r="GO410">
        <v>-0</v>
      </c>
      <c r="GP410">
        <v>2096</v>
      </c>
      <c r="GQ410">
        <v>1</v>
      </c>
      <c r="GR410">
        <v>23</v>
      </c>
      <c r="GS410">
        <v>7272.6</v>
      </c>
      <c r="GT410">
        <v>7272.6</v>
      </c>
      <c r="GU410">
        <v>0.795898</v>
      </c>
      <c r="GV410">
        <v>2.54395</v>
      </c>
      <c r="GW410">
        <v>1.39893</v>
      </c>
      <c r="GX410">
        <v>2.33643</v>
      </c>
      <c r="GY410">
        <v>1.44897</v>
      </c>
      <c r="GZ410">
        <v>2.34131</v>
      </c>
      <c r="HA410">
        <v>34.4408</v>
      </c>
      <c r="HB410">
        <v>14.8675</v>
      </c>
      <c r="HC410">
        <v>18</v>
      </c>
      <c r="HD410">
        <v>492.596</v>
      </c>
      <c r="HE410">
        <v>458.596</v>
      </c>
      <c r="HF410">
        <v>21.4613</v>
      </c>
      <c r="HG410">
        <v>25.3507</v>
      </c>
      <c r="HH410">
        <v>30.0006</v>
      </c>
      <c r="HI410">
        <v>25.1658</v>
      </c>
      <c r="HJ410">
        <v>25.2383</v>
      </c>
      <c r="HK410">
        <v>15.9044</v>
      </c>
      <c r="HL410">
        <v>34.7648</v>
      </c>
      <c r="HM410">
        <v>38.7224</v>
      </c>
      <c r="HN410">
        <v>21.4194</v>
      </c>
      <c r="HO410">
        <v>266.214</v>
      </c>
      <c r="HP410">
        <v>11.7251</v>
      </c>
      <c r="HQ410">
        <v>101.118</v>
      </c>
      <c r="HR410">
        <v>102.071</v>
      </c>
    </row>
    <row r="411" spans="1:226">
      <c r="A411">
        <v>395</v>
      </c>
      <c r="B411">
        <v>1664297483.5</v>
      </c>
      <c r="C411">
        <v>4376.5</v>
      </c>
      <c r="D411" t="s">
        <v>1153</v>
      </c>
      <c r="E411" t="s">
        <v>1154</v>
      </c>
      <c r="F411">
        <v>5</v>
      </c>
      <c r="G411" t="s">
        <v>353</v>
      </c>
      <c r="H411" t="s">
        <v>1134</v>
      </c>
      <c r="I411">
        <v>1664297475.714286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286.2304720995836</v>
      </c>
      <c r="AK411">
        <v>279.998012121212</v>
      </c>
      <c r="AL411">
        <v>-3.070921275700679</v>
      </c>
      <c r="AM411">
        <v>63.47390905613641</v>
      </c>
      <c r="AN411">
        <f>(AP411 - AO411 + BO411*1E3/(8.314*(BQ411+273.15)) * AR411/BN411 * AQ411) * BN411/(100*BB411) * 1000/(1000 - AP411)</f>
        <v>0</v>
      </c>
      <c r="AO411">
        <v>11.6220695185993</v>
      </c>
      <c r="AP411">
        <v>18.3420048951049</v>
      </c>
      <c r="AQ411">
        <v>0.000187713879188768</v>
      </c>
      <c r="AR411">
        <v>96.74796940217925</v>
      </c>
      <c r="AS411">
        <v>2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1664297475.714286</v>
      </c>
      <c r="BH411">
        <v>296.8850000000001</v>
      </c>
      <c r="BI411">
        <v>299.0988571428571</v>
      </c>
      <c r="BJ411">
        <v>18.34405357142857</v>
      </c>
      <c r="BK411">
        <v>11.54635</v>
      </c>
      <c r="BL411">
        <v>294.0457142857143</v>
      </c>
      <c r="BM411">
        <v>18.14531071428571</v>
      </c>
      <c r="BN411">
        <v>500.0769642857143</v>
      </c>
      <c r="BO411">
        <v>91.07822142857144</v>
      </c>
      <c r="BP411">
        <v>0.1000307571428571</v>
      </c>
      <c r="BQ411">
        <v>25.06303214285715</v>
      </c>
      <c r="BR411">
        <v>25.10494642857143</v>
      </c>
      <c r="BS411">
        <v>999.9000000000002</v>
      </c>
      <c r="BT411">
        <v>0</v>
      </c>
      <c r="BU411">
        <v>0</v>
      </c>
      <c r="BV411">
        <v>9999.465714285714</v>
      </c>
      <c r="BW411">
        <v>0</v>
      </c>
      <c r="BX411">
        <v>8.316126785714287</v>
      </c>
      <c r="BY411">
        <v>-2.213907782142857</v>
      </c>
      <c r="BZ411">
        <v>302.4328214285715</v>
      </c>
      <c r="CA411">
        <v>302.5915714285714</v>
      </c>
      <c r="CB411">
        <v>6.797711785714286</v>
      </c>
      <c r="CC411">
        <v>299.0988571428571</v>
      </c>
      <c r="CD411">
        <v>11.54635</v>
      </c>
      <c r="CE411">
        <v>1.670745</v>
      </c>
      <c r="CF411">
        <v>1.05162</v>
      </c>
      <c r="CG411">
        <v>14.62725</v>
      </c>
      <c r="CH411">
        <v>7.651579642857143</v>
      </c>
      <c r="CI411">
        <v>1999.9825</v>
      </c>
      <c r="CJ411">
        <v>0.980006</v>
      </c>
      <c r="CK411">
        <v>0.019994</v>
      </c>
      <c r="CL411">
        <v>0</v>
      </c>
      <c r="CM411">
        <v>817.1797857142857</v>
      </c>
      <c r="CN411">
        <v>5.000560000000001</v>
      </c>
      <c r="CO411">
        <v>16196.38571428571</v>
      </c>
      <c r="CP411">
        <v>17294.75</v>
      </c>
      <c r="CQ411">
        <v>37.43925</v>
      </c>
      <c r="CR411">
        <v>38.062</v>
      </c>
      <c r="CS411">
        <v>37.187</v>
      </c>
      <c r="CT411">
        <v>36.9415</v>
      </c>
      <c r="CU411">
        <v>38.28321428571428</v>
      </c>
      <c r="CV411">
        <v>1955.0925</v>
      </c>
      <c r="CW411">
        <v>39.89000000000001</v>
      </c>
      <c r="CX411">
        <v>0</v>
      </c>
      <c r="CY411">
        <v>1664297499.9</v>
      </c>
      <c r="CZ411">
        <v>0</v>
      </c>
      <c r="DA411">
        <v>0</v>
      </c>
      <c r="DB411" t="s">
        <v>356</v>
      </c>
      <c r="DC411">
        <v>1663861122</v>
      </c>
      <c r="DD411">
        <v>1663861125</v>
      </c>
      <c r="DE411">
        <v>0</v>
      </c>
      <c r="DF411">
        <v>-0.287</v>
      </c>
      <c r="DG411">
        <v>-0.004</v>
      </c>
      <c r="DH411">
        <v>3.172</v>
      </c>
      <c r="DI411">
        <v>0.178</v>
      </c>
      <c r="DJ411">
        <v>400</v>
      </c>
      <c r="DK411">
        <v>17</v>
      </c>
      <c r="DL411">
        <v>0.18</v>
      </c>
      <c r="DM411">
        <v>0.07000000000000001</v>
      </c>
      <c r="DN411">
        <v>-3.039988973170731</v>
      </c>
      <c r="DO411">
        <v>18.22062551916376</v>
      </c>
      <c r="DP411">
        <v>1.797088976505656</v>
      </c>
      <c r="DQ411">
        <v>0</v>
      </c>
      <c r="DR411">
        <v>6.852925853658537</v>
      </c>
      <c r="DS411">
        <v>-1.157294634146335</v>
      </c>
      <c r="DT411">
        <v>0.114770927396666</v>
      </c>
      <c r="DU411">
        <v>0</v>
      </c>
      <c r="DV411">
        <v>0</v>
      </c>
      <c r="DW411">
        <v>2</v>
      </c>
      <c r="DX411" t="s">
        <v>357</v>
      </c>
      <c r="DY411">
        <v>2.98073</v>
      </c>
      <c r="DZ411">
        <v>2.72845</v>
      </c>
      <c r="EA411">
        <v>0.061498</v>
      </c>
      <c r="EB411">
        <v>0.0622597</v>
      </c>
      <c r="EC411">
        <v>0.0897655</v>
      </c>
      <c r="ED411">
        <v>0.0651839</v>
      </c>
      <c r="EE411">
        <v>28219.1</v>
      </c>
      <c r="EF411">
        <v>27767.3</v>
      </c>
      <c r="EG411">
        <v>30592.6</v>
      </c>
      <c r="EH411">
        <v>29851.2</v>
      </c>
      <c r="EI411">
        <v>38415.4</v>
      </c>
      <c r="EJ411">
        <v>36747</v>
      </c>
      <c r="EK411">
        <v>46784.1</v>
      </c>
      <c r="EL411">
        <v>44386.8</v>
      </c>
      <c r="EM411">
        <v>1.89513</v>
      </c>
      <c r="EN411">
        <v>1.88717</v>
      </c>
      <c r="EO411">
        <v>0.104219</v>
      </c>
      <c r="EP411">
        <v>0</v>
      </c>
      <c r="EQ411">
        <v>23.3926</v>
      </c>
      <c r="ER411">
        <v>999.9</v>
      </c>
      <c r="ES411">
        <v>38.3</v>
      </c>
      <c r="ET411">
        <v>29.7</v>
      </c>
      <c r="EU411">
        <v>17.6094</v>
      </c>
      <c r="EV411">
        <v>63.3855</v>
      </c>
      <c r="EW411">
        <v>24.1627</v>
      </c>
      <c r="EX411">
        <v>1</v>
      </c>
      <c r="EY411">
        <v>-0.125615</v>
      </c>
      <c r="EZ411">
        <v>2.37431</v>
      </c>
      <c r="FA411">
        <v>20.228</v>
      </c>
      <c r="FB411">
        <v>5.23077</v>
      </c>
      <c r="FC411">
        <v>11.968</v>
      </c>
      <c r="FD411">
        <v>4.97055</v>
      </c>
      <c r="FE411">
        <v>3.2895</v>
      </c>
      <c r="FF411">
        <v>9999</v>
      </c>
      <c r="FG411">
        <v>9999</v>
      </c>
      <c r="FH411">
        <v>9999</v>
      </c>
      <c r="FI411">
        <v>378.1</v>
      </c>
      <c r="FJ411">
        <v>4.97273</v>
      </c>
      <c r="FK411">
        <v>1.87685</v>
      </c>
      <c r="FL411">
        <v>1.87498</v>
      </c>
      <c r="FM411">
        <v>1.87779</v>
      </c>
      <c r="FN411">
        <v>1.87454</v>
      </c>
      <c r="FO411">
        <v>1.87817</v>
      </c>
      <c r="FP411">
        <v>1.87522</v>
      </c>
      <c r="FQ411">
        <v>1.87637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2.765</v>
      </c>
      <c r="GF411">
        <v>0.1988</v>
      </c>
      <c r="GG411">
        <v>1.777354642861949</v>
      </c>
      <c r="GH411">
        <v>0.004141656873719072</v>
      </c>
      <c r="GI411">
        <v>-1.960372967482991E-06</v>
      </c>
      <c r="GJ411">
        <v>5.42736388890357E-10</v>
      </c>
      <c r="GK411">
        <v>-0.009777689371679627</v>
      </c>
      <c r="GL411">
        <v>0.002273355880072555</v>
      </c>
      <c r="GM411">
        <v>0.000541358641816816</v>
      </c>
      <c r="GN411">
        <v>-1.836191331155658E-06</v>
      </c>
      <c r="GO411">
        <v>-0</v>
      </c>
      <c r="GP411">
        <v>2096</v>
      </c>
      <c r="GQ411">
        <v>1</v>
      </c>
      <c r="GR411">
        <v>23</v>
      </c>
      <c r="GS411">
        <v>7272.7</v>
      </c>
      <c r="GT411">
        <v>7272.6</v>
      </c>
      <c r="GU411">
        <v>0.758057</v>
      </c>
      <c r="GV411">
        <v>2.54639</v>
      </c>
      <c r="GW411">
        <v>1.39893</v>
      </c>
      <c r="GX411">
        <v>2.33643</v>
      </c>
      <c r="GY411">
        <v>1.44897</v>
      </c>
      <c r="GZ411">
        <v>2.35107</v>
      </c>
      <c r="HA411">
        <v>34.4408</v>
      </c>
      <c r="HB411">
        <v>14.885</v>
      </c>
      <c r="HC411">
        <v>18</v>
      </c>
      <c r="HD411">
        <v>492.298</v>
      </c>
      <c r="HE411">
        <v>458.78</v>
      </c>
      <c r="HF411">
        <v>21.3587</v>
      </c>
      <c r="HG411">
        <v>25.3538</v>
      </c>
      <c r="HH411">
        <v>30.0005</v>
      </c>
      <c r="HI411">
        <v>25.1679</v>
      </c>
      <c r="HJ411">
        <v>25.2395</v>
      </c>
      <c r="HK411">
        <v>15.2057</v>
      </c>
      <c r="HL411">
        <v>34.4599</v>
      </c>
      <c r="HM411">
        <v>38.3496</v>
      </c>
      <c r="HN411">
        <v>21.3121</v>
      </c>
      <c r="HO411">
        <v>246.178</v>
      </c>
      <c r="HP411">
        <v>11.8033</v>
      </c>
      <c r="HQ411">
        <v>101.117</v>
      </c>
      <c r="HR411">
        <v>102.07</v>
      </c>
    </row>
    <row r="412" spans="1:226">
      <c r="A412">
        <v>396</v>
      </c>
      <c r="B412">
        <v>1664297488.5</v>
      </c>
      <c r="C412">
        <v>4381.5</v>
      </c>
      <c r="D412" t="s">
        <v>1155</v>
      </c>
      <c r="E412" t="s">
        <v>1156</v>
      </c>
      <c r="F412">
        <v>5</v>
      </c>
      <c r="G412" t="s">
        <v>353</v>
      </c>
      <c r="H412" t="s">
        <v>1134</v>
      </c>
      <c r="I412">
        <v>1664297481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269.4884049643538</v>
      </c>
      <c r="AK412">
        <v>264.6115272727274</v>
      </c>
      <c r="AL412">
        <v>-3.079925632782309</v>
      </c>
      <c r="AM412">
        <v>63.47390905613641</v>
      </c>
      <c r="AN412">
        <f>(AP412 - AO412 + BO412*1E3/(8.314*(BQ412+273.15)) * AR412/BN412 * AQ412) * BN412/(100*BB412) * 1000/(1000 - AP412)</f>
        <v>0</v>
      </c>
      <c r="AO412">
        <v>11.68666671775773</v>
      </c>
      <c r="AP412">
        <v>18.33462377622378</v>
      </c>
      <c r="AQ412">
        <v>-6.071234533016253E-05</v>
      </c>
      <c r="AR412">
        <v>96.74796940217925</v>
      </c>
      <c r="AS412">
        <v>2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1664297481</v>
      </c>
      <c r="BH412">
        <v>280.9053703703704</v>
      </c>
      <c r="BI412">
        <v>281.540962962963</v>
      </c>
      <c r="BJ412">
        <v>18.34229259259259</v>
      </c>
      <c r="BK412">
        <v>11.63197037037037</v>
      </c>
      <c r="BL412">
        <v>278.1163333333333</v>
      </c>
      <c r="BM412">
        <v>18.14357777777778</v>
      </c>
      <c r="BN412">
        <v>500.0848148148148</v>
      </c>
      <c r="BO412">
        <v>91.0787962962963</v>
      </c>
      <c r="BP412">
        <v>0.1000586074074074</v>
      </c>
      <c r="BQ412">
        <v>25.03102962962963</v>
      </c>
      <c r="BR412">
        <v>25.10205555555556</v>
      </c>
      <c r="BS412">
        <v>999.9000000000001</v>
      </c>
      <c r="BT412">
        <v>0</v>
      </c>
      <c r="BU412">
        <v>0</v>
      </c>
      <c r="BV412">
        <v>10000.88037037037</v>
      </c>
      <c r="BW412">
        <v>0</v>
      </c>
      <c r="BX412">
        <v>8.282063333333333</v>
      </c>
      <c r="BY412">
        <v>-0.6355479592592593</v>
      </c>
      <c r="BZ412">
        <v>286.1541481481481</v>
      </c>
      <c r="CA412">
        <v>284.8535185185185</v>
      </c>
      <c r="CB412">
        <v>6.710319629629629</v>
      </c>
      <c r="CC412">
        <v>281.540962962963</v>
      </c>
      <c r="CD412">
        <v>11.63197037037037</v>
      </c>
      <c r="CE412">
        <v>1.670593703703704</v>
      </c>
      <c r="CF412">
        <v>1.059425185185185</v>
      </c>
      <c r="CG412">
        <v>14.62584814814815</v>
      </c>
      <c r="CH412">
        <v>7.760132592592593</v>
      </c>
      <c r="CI412">
        <v>1999.970740740741</v>
      </c>
      <c r="CJ412">
        <v>0.980006</v>
      </c>
      <c r="CK412">
        <v>0.019994</v>
      </c>
      <c r="CL412">
        <v>0</v>
      </c>
      <c r="CM412">
        <v>811.7791111111111</v>
      </c>
      <c r="CN412">
        <v>5.000560000000001</v>
      </c>
      <c r="CO412">
        <v>16089.36666666666</v>
      </c>
      <c r="CP412">
        <v>17294.65555555555</v>
      </c>
      <c r="CQ412">
        <v>37.437</v>
      </c>
      <c r="CR412">
        <v>38.062</v>
      </c>
      <c r="CS412">
        <v>37.187</v>
      </c>
      <c r="CT412">
        <v>36.937</v>
      </c>
      <c r="CU412">
        <v>38.27066666666666</v>
      </c>
      <c r="CV412">
        <v>1955.080740740741</v>
      </c>
      <c r="CW412">
        <v>39.89000000000001</v>
      </c>
      <c r="CX412">
        <v>0</v>
      </c>
      <c r="CY412">
        <v>1664297504.7</v>
      </c>
      <c r="CZ412">
        <v>0</v>
      </c>
      <c r="DA412">
        <v>0</v>
      </c>
      <c r="DB412" t="s">
        <v>356</v>
      </c>
      <c r="DC412">
        <v>1663861122</v>
      </c>
      <c r="DD412">
        <v>1663861125</v>
      </c>
      <c r="DE412">
        <v>0</v>
      </c>
      <c r="DF412">
        <v>-0.287</v>
      </c>
      <c r="DG412">
        <v>-0.004</v>
      </c>
      <c r="DH412">
        <v>3.172</v>
      </c>
      <c r="DI412">
        <v>0.178</v>
      </c>
      <c r="DJ412">
        <v>400</v>
      </c>
      <c r="DK412">
        <v>17</v>
      </c>
      <c r="DL412">
        <v>0.18</v>
      </c>
      <c r="DM412">
        <v>0.07000000000000001</v>
      </c>
      <c r="DN412">
        <v>-1.838178565853658</v>
      </c>
      <c r="DO412">
        <v>18.00958576933797</v>
      </c>
      <c r="DP412">
        <v>1.776379276726635</v>
      </c>
      <c r="DQ412">
        <v>0</v>
      </c>
      <c r="DR412">
        <v>6.780266097560975</v>
      </c>
      <c r="DS412">
        <v>-1.052717351916354</v>
      </c>
      <c r="DT412">
        <v>0.1045951943325021</v>
      </c>
      <c r="DU412">
        <v>0</v>
      </c>
      <c r="DV412">
        <v>0</v>
      </c>
      <c r="DW412">
        <v>2</v>
      </c>
      <c r="DX412" t="s">
        <v>357</v>
      </c>
      <c r="DY412">
        <v>2.98098</v>
      </c>
      <c r="DZ412">
        <v>2.7284</v>
      </c>
      <c r="EA412">
        <v>0.0586373</v>
      </c>
      <c r="EB412">
        <v>0.0591055</v>
      </c>
      <c r="EC412">
        <v>0.08972769999999999</v>
      </c>
      <c r="ED412">
        <v>0.06539689999999999</v>
      </c>
      <c r="EE412">
        <v>28305</v>
      </c>
      <c r="EF412">
        <v>27860.4</v>
      </c>
      <c r="EG412">
        <v>30592.5</v>
      </c>
      <c r="EH412">
        <v>29850.9</v>
      </c>
      <c r="EI412">
        <v>38416.7</v>
      </c>
      <c r="EJ412">
        <v>36738.4</v>
      </c>
      <c r="EK412">
        <v>46784</v>
      </c>
      <c r="EL412">
        <v>44386.9</v>
      </c>
      <c r="EM412">
        <v>1.8953</v>
      </c>
      <c r="EN412">
        <v>1.887</v>
      </c>
      <c r="EO412">
        <v>0.103861</v>
      </c>
      <c r="EP412">
        <v>0</v>
      </c>
      <c r="EQ412">
        <v>23.3872</v>
      </c>
      <c r="ER412">
        <v>999.9</v>
      </c>
      <c r="ES412">
        <v>38.3</v>
      </c>
      <c r="ET412">
        <v>29.7</v>
      </c>
      <c r="EU412">
        <v>17.609</v>
      </c>
      <c r="EV412">
        <v>63.7855</v>
      </c>
      <c r="EW412">
        <v>24.0986</v>
      </c>
      <c r="EX412">
        <v>1</v>
      </c>
      <c r="EY412">
        <v>-0.125145</v>
      </c>
      <c r="EZ412">
        <v>2.43554</v>
      </c>
      <c r="FA412">
        <v>20.2267</v>
      </c>
      <c r="FB412">
        <v>5.23062</v>
      </c>
      <c r="FC412">
        <v>11.968</v>
      </c>
      <c r="FD412">
        <v>4.97055</v>
      </c>
      <c r="FE412">
        <v>3.28945</v>
      </c>
      <c r="FF412">
        <v>9999</v>
      </c>
      <c r="FG412">
        <v>9999</v>
      </c>
      <c r="FH412">
        <v>9999</v>
      </c>
      <c r="FI412">
        <v>378.1</v>
      </c>
      <c r="FJ412">
        <v>4.97272</v>
      </c>
      <c r="FK412">
        <v>1.87687</v>
      </c>
      <c r="FL412">
        <v>1.87498</v>
      </c>
      <c r="FM412">
        <v>1.87777</v>
      </c>
      <c r="FN412">
        <v>1.87455</v>
      </c>
      <c r="FO412">
        <v>1.87818</v>
      </c>
      <c r="FP412">
        <v>1.87524</v>
      </c>
      <c r="FQ412">
        <v>1.87637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2.717</v>
      </c>
      <c r="GF412">
        <v>0.1985</v>
      </c>
      <c r="GG412">
        <v>1.777354642861949</v>
      </c>
      <c r="GH412">
        <v>0.004141656873719072</v>
      </c>
      <c r="GI412">
        <v>-1.960372967482991E-06</v>
      </c>
      <c r="GJ412">
        <v>5.42736388890357E-10</v>
      </c>
      <c r="GK412">
        <v>-0.009777689371679627</v>
      </c>
      <c r="GL412">
        <v>0.002273355880072555</v>
      </c>
      <c r="GM412">
        <v>0.000541358641816816</v>
      </c>
      <c r="GN412">
        <v>-1.836191331155658E-06</v>
      </c>
      <c r="GO412">
        <v>-0</v>
      </c>
      <c r="GP412">
        <v>2096</v>
      </c>
      <c r="GQ412">
        <v>1</v>
      </c>
      <c r="GR412">
        <v>23</v>
      </c>
      <c r="GS412">
        <v>7272.8</v>
      </c>
      <c r="GT412">
        <v>7272.7</v>
      </c>
      <c r="GU412">
        <v>0.721436</v>
      </c>
      <c r="GV412">
        <v>2.53662</v>
      </c>
      <c r="GW412">
        <v>1.39893</v>
      </c>
      <c r="GX412">
        <v>2.33643</v>
      </c>
      <c r="GY412">
        <v>1.44897</v>
      </c>
      <c r="GZ412">
        <v>2.42798</v>
      </c>
      <c r="HA412">
        <v>34.4408</v>
      </c>
      <c r="HB412">
        <v>14.8763</v>
      </c>
      <c r="HC412">
        <v>18</v>
      </c>
      <c r="HD412">
        <v>492.405</v>
      </c>
      <c r="HE412">
        <v>458.687</v>
      </c>
      <c r="HF412">
        <v>21.2469</v>
      </c>
      <c r="HG412">
        <v>25.3571</v>
      </c>
      <c r="HH412">
        <v>30.0004</v>
      </c>
      <c r="HI412">
        <v>25.1696</v>
      </c>
      <c r="HJ412">
        <v>25.2416</v>
      </c>
      <c r="HK412">
        <v>14.4182</v>
      </c>
      <c r="HL412">
        <v>33.8401</v>
      </c>
      <c r="HM412">
        <v>38.3496</v>
      </c>
      <c r="HN412">
        <v>21.2106</v>
      </c>
      <c r="HO412">
        <v>232.752</v>
      </c>
      <c r="HP412">
        <v>11.8878</v>
      </c>
      <c r="HQ412">
        <v>101.117</v>
      </c>
      <c r="HR412">
        <v>102.069</v>
      </c>
    </row>
    <row r="413" spans="1:226">
      <c r="A413">
        <v>397</v>
      </c>
      <c r="B413">
        <v>1664297493.5</v>
      </c>
      <c r="C413">
        <v>4386.5</v>
      </c>
      <c r="D413" t="s">
        <v>1157</v>
      </c>
      <c r="E413" t="s">
        <v>1158</v>
      </c>
      <c r="F413">
        <v>5</v>
      </c>
      <c r="G413" t="s">
        <v>353</v>
      </c>
      <c r="H413" t="s">
        <v>1134</v>
      </c>
      <c r="I413">
        <v>1664297485.714286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252.8334996724101</v>
      </c>
      <c r="AK413">
        <v>249.3160484848483</v>
      </c>
      <c r="AL413">
        <v>-3.055661804229693</v>
      </c>
      <c r="AM413">
        <v>63.47390905613641</v>
      </c>
      <c r="AN413">
        <f>(AP413 - AO413 + BO413*1E3/(8.314*(BQ413+273.15)) * AR413/BN413 * AQ413) * BN413/(100*BB413) * 1000/(1000 - AP413)</f>
        <v>0</v>
      </c>
      <c r="AO413">
        <v>11.73431275215877</v>
      </c>
      <c r="AP413">
        <v>18.30735244755245</v>
      </c>
      <c r="AQ413">
        <v>-0.009552552518378374</v>
      </c>
      <c r="AR413">
        <v>96.74796940217925</v>
      </c>
      <c r="AS413">
        <v>2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1664297485.714286</v>
      </c>
      <c r="BH413">
        <v>266.6763928571428</v>
      </c>
      <c r="BI413">
        <v>265.9358571428572</v>
      </c>
      <c r="BJ413">
        <v>18.333525</v>
      </c>
      <c r="BK413">
        <v>11.69996071428571</v>
      </c>
      <c r="BL413">
        <v>263.9327500000001</v>
      </c>
      <c r="BM413">
        <v>18.13497857142857</v>
      </c>
      <c r="BN413">
        <v>500.0756428571429</v>
      </c>
      <c r="BO413">
        <v>91.07741071428572</v>
      </c>
      <c r="BP413">
        <v>0.10008025</v>
      </c>
      <c r="BQ413">
        <v>24.99806428571429</v>
      </c>
      <c r="BR413">
        <v>25.09004285714286</v>
      </c>
      <c r="BS413">
        <v>999.9000000000002</v>
      </c>
      <c r="BT413">
        <v>0</v>
      </c>
      <c r="BU413">
        <v>0</v>
      </c>
      <c r="BV413">
        <v>9998.320357142857</v>
      </c>
      <c r="BW413">
        <v>0</v>
      </c>
      <c r="BX413">
        <v>8.262143928571428</v>
      </c>
      <c r="BY413">
        <v>0.7405237535714286</v>
      </c>
      <c r="BZ413">
        <v>271.657</v>
      </c>
      <c r="CA413">
        <v>269.0833214285714</v>
      </c>
      <c r="CB413">
        <v>6.633559285714286</v>
      </c>
      <c r="CC413">
        <v>265.9358571428572</v>
      </c>
      <c r="CD413">
        <v>11.69996071428571</v>
      </c>
      <c r="CE413">
        <v>1.669769642857143</v>
      </c>
      <c r="CF413">
        <v>1.065601071428571</v>
      </c>
      <c r="CG413">
        <v>14.61819285714286</v>
      </c>
      <c r="CH413">
        <v>7.845434642857144</v>
      </c>
      <c r="CI413">
        <v>1999.960714285714</v>
      </c>
      <c r="CJ413">
        <v>0.980006</v>
      </c>
      <c r="CK413">
        <v>0.019994</v>
      </c>
      <c r="CL413">
        <v>0</v>
      </c>
      <c r="CM413">
        <v>807.7350357142857</v>
      </c>
      <c r="CN413">
        <v>5.000560000000001</v>
      </c>
      <c r="CO413">
        <v>16009.81428571428</v>
      </c>
      <c r="CP413">
        <v>17294.57857142857</v>
      </c>
      <c r="CQ413">
        <v>37.437</v>
      </c>
      <c r="CR413">
        <v>38.062</v>
      </c>
      <c r="CS413">
        <v>37.187</v>
      </c>
      <c r="CT413">
        <v>36.937</v>
      </c>
      <c r="CU413">
        <v>38.25664285714286</v>
      </c>
      <c r="CV413">
        <v>1955.070714285714</v>
      </c>
      <c r="CW413">
        <v>39.89000000000001</v>
      </c>
      <c r="CX413">
        <v>0</v>
      </c>
      <c r="CY413">
        <v>1664297509.5</v>
      </c>
      <c r="CZ413">
        <v>0</v>
      </c>
      <c r="DA413">
        <v>0</v>
      </c>
      <c r="DB413" t="s">
        <v>356</v>
      </c>
      <c r="DC413">
        <v>1663861122</v>
      </c>
      <c r="DD413">
        <v>1663861125</v>
      </c>
      <c r="DE413">
        <v>0</v>
      </c>
      <c r="DF413">
        <v>-0.287</v>
      </c>
      <c r="DG413">
        <v>-0.004</v>
      </c>
      <c r="DH413">
        <v>3.172</v>
      </c>
      <c r="DI413">
        <v>0.178</v>
      </c>
      <c r="DJ413">
        <v>400</v>
      </c>
      <c r="DK413">
        <v>17</v>
      </c>
      <c r="DL413">
        <v>0.18</v>
      </c>
      <c r="DM413">
        <v>0.07000000000000001</v>
      </c>
      <c r="DN413">
        <v>-0.05218246829268296</v>
      </c>
      <c r="DO413">
        <v>17.52540990313588</v>
      </c>
      <c r="DP413">
        <v>1.728415200947855</v>
      </c>
      <c r="DQ413">
        <v>0</v>
      </c>
      <c r="DR413">
        <v>6.677215121951218</v>
      </c>
      <c r="DS413">
        <v>-0.9666685714285486</v>
      </c>
      <c r="DT413">
        <v>0.09622996116067556</v>
      </c>
      <c r="DU413">
        <v>0</v>
      </c>
      <c r="DV413">
        <v>0</v>
      </c>
      <c r="DW413">
        <v>2</v>
      </c>
      <c r="DX413" t="s">
        <v>357</v>
      </c>
      <c r="DY413">
        <v>2.98079</v>
      </c>
      <c r="DZ413">
        <v>2.7286</v>
      </c>
      <c r="EA413">
        <v>0.0557308</v>
      </c>
      <c r="EB413">
        <v>0.0558651</v>
      </c>
      <c r="EC413">
        <v>0.0896497</v>
      </c>
      <c r="ED413">
        <v>0.0659313</v>
      </c>
      <c r="EE413">
        <v>28391.8</v>
      </c>
      <c r="EF413">
        <v>27956.4</v>
      </c>
      <c r="EG413">
        <v>30591.8</v>
      </c>
      <c r="EH413">
        <v>29850.9</v>
      </c>
      <c r="EI413">
        <v>38418.6</v>
      </c>
      <c r="EJ413">
        <v>36717.2</v>
      </c>
      <c r="EK413">
        <v>46782.6</v>
      </c>
      <c r="EL413">
        <v>44387.3</v>
      </c>
      <c r="EM413">
        <v>1.8951</v>
      </c>
      <c r="EN413">
        <v>1.88713</v>
      </c>
      <c r="EO413">
        <v>0.101034</v>
      </c>
      <c r="EP413">
        <v>0</v>
      </c>
      <c r="EQ413">
        <v>23.3814</v>
      </c>
      <c r="ER413">
        <v>999.9</v>
      </c>
      <c r="ES413">
        <v>38.3</v>
      </c>
      <c r="ET413">
        <v>29.7</v>
      </c>
      <c r="EU413">
        <v>17.6073</v>
      </c>
      <c r="EV413">
        <v>64.0355</v>
      </c>
      <c r="EW413">
        <v>24.2869</v>
      </c>
      <c r="EX413">
        <v>1</v>
      </c>
      <c r="EY413">
        <v>-0.124848</v>
      </c>
      <c r="EZ413">
        <v>2.44627</v>
      </c>
      <c r="FA413">
        <v>20.2268</v>
      </c>
      <c r="FB413">
        <v>5.23107</v>
      </c>
      <c r="FC413">
        <v>11.968</v>
      </c>
      <c r="FD413">
        <v>4.97095</v>
      </c>
      <c r="FE413">
        <v>3.28958</v>
      </c>
      <c r="FF413">
        <v>9999</v>
      </c>
      <c r="FG413">
        <v>9999</v>
      </c>
      <c r="FH413">
        <v>9999</v>
      </c>
      <c r="FI413">
        <v>378.1</v>
      </c>
      <c r="FJ413">
        <v>4.97272</v>
      </c>
      <c r="FK413">
        <v>1.87686</v>
      </c>
      <c r="FL413">
        <v>1.875</v>
      </c>
      <c r="FM413">
        <v>1.8778</v>
      </c>
      <c r="FN413">
        <v>1.87454</v>
      </c>
      <c r="FO413">
        <v>1.87819</v>
      </c>
      <c r="FP413">
        <v>1.87526</v>
      </c>
      <c r="FQ413">
        <v>1.87637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2.668</v>
      </c>
      <c r="GF413">
        <v>0.198</v>
      </c>
      <c r="GG413">
        <v>1.777354642861949</v>
      </c>
      <c r="GH413">
        <v>0.004141656873719072</v>
      </c>
      <c r="GI413">
        <v>-1.960372967482991E-06</v>
      </c>
      <c r="GJ413">
        <v>5.42736388890357E-10</v>
      </c>
      <c r="GK413">
        <v>-0.009777689371679627</v>
      </c>
      <c r="GL413">
        <v>0.002273355880072555</v>
      </c>
      <c r="GM413">
        <v>0.000541358641816816</v>
      </c>
      <c r="GN413">
        <v>-1.836191331155658E-06</v>
      </c>
      <c r="GO413">
        <v>-0</v>
      </c>
      <c r="GP413">
        <v>2096</v>
      </c>
      <c r="GQ413">
        <v>1</v>
      </c>
      <c r="GR413">
        <v>23</v>
      </c>
      <c r="GS413">
        <v>7272.9</v>
      </c>
      <c r="GT413">
        <v>7272.8</v>
      </c>
      <c r="GU413">
        <v>0.682373</v>
      </c>
      <c r="GV413">
        <v>2.53296</v>
      </c>
      <c r="GW413">
        <v>1.39893</v>
      </c>
      <c r="GX413">
        <v>2.33765</v>
      </c>
      <c r="GY413">
        <v>1.44897</v>
      </c>
      <c r="GZ413">
        <v>2.42554</v>
      </c>
      <c r="HA413">
        <v>34.4408</v>
      </c>
      <c r="HB413">
        <v>14.8938</v>
      </c>
      <c r="HC413">
        <v>18</v>
      </c>
      <c r="HD413">
        <v>492.307</v>
      </c>
      <c r="HE413">
        <v>458.781</v>
      </c>
      <c r="HF413">
        <v>21.1483</v>
      </c>
      <c r="HG413">
        <v>25.3602</v>
      </c>
      <c r="HH413">
        <v>30.0005</v>
      </c>
      <c r="HI413">
        <v>25.1711</v>
      </c>
      <c r="HJ413">
        <v>25.2435</v>
      </c>
      <c r="HK413">
        <v>13.7107</v>
      </c>
      <c r="HL413">
        <v>33.4916</v>
      </c>
      <c r="HM413">
        <v>38.3496</v>
      </c>
      <c r="HN413">
        <v>21.1181</v>
      </c>
      <c r="HO413">
        <v>212.713</v>
      </c>
      <c r="HP413">
        <v>11.9804</v>
      </c>
      <c r="HQ413">
        <v>101.114</v>
      </c>
      <c r="HR413">
        <v>102.07</v>
      </c>
    </row>
    <row r="414" spans="1:226">
      <c r="A414">
        <v>398</v>
      </c>
      <c r="B414">
        <v>1664297498.5</v>
      </c>
      <c r="C414">
        <v>4391.5</v>
      </c>
      <c r="D414" t="s">
        <v>1159</v>
      </c>
      <c r="E414" t="s">
        <v>1160</v>
      </c>
      <c r="F414">
        <v>5</v>
      </c>
      <c r="G414" t="s">
        <v>353</v>
      </c>
      <c r="H414" t="s">
        <v>1134</v>
      </c>
      <c r="I414">
        <v>1664297491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236.1400582972358</v>
      </c>
      <c r="AK414">
        <v>233.9343151515152</v>
      </c>
      <c r="AL414">
        <v>-3.074176998257538</v>
      </c>
      <c r="AM414">
        <v>63.47390905613641</v>
      </c>
      <c r="AN414">
        <f>(AP414 - AO414 + BO414*1E3/(8.314*(BQ414+273.15)) * AR414/BN414 * AQ414) * BN414/(100*BB414) * 1000/(1000 - AP414)</f>
        <v>0</v>
      </c>
      <c r="AO414">
        <v>11.87546621716153</v>
      </c>
      <c r="AP414">
        <v>18.31136783216785</v>
      </c>
      <c r="AQ414">
        <v>0.001176301274032216</v>
      </c>
      <c r="AR414">
        <v>96.74796940217925</v>
      </c>
      <c r="AS414">
        <v>2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1664297491</v>
      </c>
      <c r="BH414">
        <v>250.7446666666666</v>
      </c>
      <c r="BI414">
        <v>248.4694074074074</v>
      </c>
      <c r="BJ414">
        <v>18.32186296296296</v>
      </c>
      <c r="BK414">
        <v>11.78841851851852</v>
      </c>
      <c r="BL414">
        <v>248.0524814814815</v>
      </c>
      <c r="BM414">
        <v>18.12354074074074</v>
      </c>
      <c r="BN414">
        <v>500.0705555555556</v>
      </c>
      <c r="BO414">
        <v>91.07712962962965</v>
      </c>
      <c r="BP414">
        <v>0.1000388962962963</v>
      </c>
      <c r="BQ414">
        <v>24.95714074074074</v>
      </c>
      <c r="BR414">
        <v>25.06555925925926</v>
      </c>
      <c r="BS414">
        <v>999.9000000000001</v>
      </c>
      <c r="BT414">
        <v>0</v>
      </c>
      <c r="BU414">
        <v>0</v>
      </c>
      <c r="BV414">
        <v>9996.315925925926</v>
      </c>
      <c r="BW414">
        <v>0</v>
      </c>
      <c r="BX414">
        <v>8.247174814814814</v>
      </c>
      <c r="BY414">
        <v>2.275201592592592</v>
      </c>
      <c r="BZ414">
        <v>255.4246666666666</v>
      </c>
      <c r="CA414">
        <v>251.4323333333333</v>
      </c>
      <c r="CB414">
        <v>6.533432592592593</v>
      </c>
      <c r="CC414">
        <v>248.4694074074074</v>
      </c>
      <c r="CD414">
        <v>11.78841851851852</v>
      </c>
      <c r="CE414">
        <v>1.668701481481482</v>
      </c>
      <c r="CF414">
        <v>1.073655555555556</v>
      </c>
      <c r="CG414">
        <v>14.6082962962963</v>
      </c>
      <c r="CH414">
        <v>7.95587962962963</v>
      </c>
      <c r="CI414">
        <v>1999.953703703704</v>
      </c>
      <c r="CJ414">
        <v>0.980006</v>
      </c>
      <c r="CK414">
        <v>0.019994</v>
      </c>
      <c r="CL414">
        <v>0</v>
      </c>
      <c r="CM414">
        <v>803.9745185185185</v>
      </c>
      <c r="CN414">
        <v>5.000560000000001</v>
      </c>
      <c r="CO414">
        <v>15935.55555555555</v>
      </c>
      <c r="CP414">
        <v>17294.52222222222</v>
      </c>
      <c r="CQ414">
        <v>37.437</v>
      </c>
      <c r="CR414">
        <v>38.062</v>
      </c>
      <c r="CS414">
        <v>37.18240740740741</v>
      </c>
      <c r="CT414">
        <v>36.937</v>
      </c>
      <c r="CU414">
        <v>38.25</v>
      </c>
      <c r="CV414">
        <v>1955.063703703704</v>
      </c>
      <c r="CW414">
        <v>39.89000000000001</v>
      </c>
      <c r="CX414">
        <v>0</v>
      </c>
      <c r="CY414">
        <v>1664297514.9</v>
      </c>
      <c r="CZ414">
        <v>0</v>
      </c>
      <c r="DA414">
        <v>0</v>
      </c>
      <c r="DB414" t="s">
        <v>356</v>
      </c>
      <c r="DC414">
        <v>1663861122</v>
      </c>
      <c r="DD414">
        <v>1663861125</v>
      </c>
      <c r="DE414">
        <v>0</v>
      </c>
      <c r="DF414">
        <v>-0.287</v>
      </c>
      <c r="DG414">
        <v>-0.004</v>
      </c>
      <c r="DH414">
        <v>3.172</v>
      </c>
      <c r="DI414">
        <v>0.178</v>
      </c>
      <c r="DJ414">
        <v>400</v>
      </c>
      <c r="DK414">
        <v>17</v>
      </c>
      <c r="DL414">
        <v>0.18</v>
      </c>
      <c r="DM414">
        <v>0.07000000000000001</v>
      </c>
      <c r="DN414">
        <v>1.117830702439024</v>
      </c>
      <c r="DO414">
        <v>17.46099310034842</v>
      </c>
      <c r="DP414">
        <v>1.722260391569439</v>
      </c>
      <c r="DQ414">
        <v>0</v>
      </c>
      <c r="DR414">
        <v>6.602775853658537</v>
      </c>
      <c r="DS414">
        <v>-1.102594703832738</v>
      </c>
      <c r="DT414">
        <v>0.1105291237412247</v>
      </c>
      <c r="DU414">
        <v>0</v>
      </c>
      <c r="DV414">
        <v>0</v>
      </c>
      <c r="DW414">
        <v>2</v>
      </c>
      <c r="DX414" t="s">
        <v>357</v>
      </c>
      <c r="DY414">
        <v>2.98081</v>
      </c>
      <c r="DZ414">
        <v>2.72799</v>
      </c>
      <c r="EA414">
        <v>0.0527463</v>
      </c>
      <c r="EB414">
        <v>0.0525972</v>
      </c>
      <c r="EC414">
        <v>0.08965339999999999</v>
      </c>
      <c r="ED414">
        <v>0.0661948</v>
      </c>
      <c r="EE414">
        <v>28481.8</v>
      </c>
      <c r="EF414">
        <v>28053.4</v>
      </c>
      <c r="EG414">
        <v>30592.1</v>
      </c>
      <c r="EH414">
        <v>29851.2</v>
      </c>
      <c r="EI414">
        <v>38418.9</v>
      </c>
      <c r="EJ414">
        <v>36706</v>
      </c>
      <c r="EK414">
        <v>46783.4</v>
      </c>
      <c r="EL414">
        <v>44386.6</v>
      </c>
      <c r="EM414">
        <v>1.895</v>
      </c>
      <c r="EN414">
        <v>1.88713</v>
      </c>
      <c r="EO414">
        <v>0.100695</v>
      </c>
      <c r="EP414">
        <v>0</v>
      </c>
      <c r="EQ414">
        <v>23.3739</v>
      </c>
      <c r="ER414">
        <v>999.9</v>
      </c>
      <c r="ES414">
        <v>38.2</v>
      </c>
      <c r="ET414">
        <v>29.7</v>
      </c>
      <c r="EU414">
        <v>17.5611</v>
      </c>
      <c r="EV414">
        <v>63.5955</v>
      </c>
      <c r="EW414">
        <v>23.8341</v>
      </c>
      <c r="EX414">
        <v>1</v>
      </c>
      <c r="EY414">
        <v>-0.124863</v>
      </c>
      <c r="EZ414">
        <v>2.31161</v>
      </c>
      <c r="FA414">
        <v>20.2284</v>
      </c>
      <c r="FB414">
        <v>5.22867</v>
      </c>
      <c r="FC414">
        <v>11.968</v>
      </c>
      <c r="FD414">
        <v>4.97</v>
      </c>
      <c r="FE414">
        <v>3.28905</v>
      </c>
      <c r="FF414">
        <v>9999</v>
      </c>
      <c r="FG414">
        <v>9999</v>
      </c>
      <c r="FH414">
        <v>9999</v>
      </c>
      <c r="FI414">
        <v>378.1</v>
      </c>
      <c r="FJ414">
        <v>4.97271</v>
      </c>
      <c r="FK414">
        <v>1.87683</v>
      </c>
      <c r="FL414">
        <v>1.87494</v>
      </c>
      <c r="FM414">
        <v>1.87776</v>
      </c>
      <c r="FN414">
        <v>1.87454</v>
      </c>
      <c r="FO414">
        <v>1.87815</v>
      </c>
      <c r="FP414">
        <v>1.87519</v>
      </c>
      <c r="FQ414">
        <v>1.87636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2.618</v>
      </c>
      <c r="GF414">
        <v>0.198</v>
      </c>
      <c r="GG414">
        <v>1.777354642861949</v>
      </c>
      <c r="GH414">
        <v>0.004141656873719072</v>
      </c>
      <c r="GI414">
        <v>-1.960372967482991E-06</v>
      </c>
      <c r="GJ414">
        <v>5.42736388890357E-10</v>
      </c>
      <c r="GK414">
        <v>-0.009777689371679627</v>
      </c>
      <c r="GL414">
        <v>0.002273355880072555</v>
      </c>
      <c r="GM414">
        <v>0.000541358641816816</v>
      </c>
      <c r="GN414">
        <v>-1.836191331155658E-06</v>
      </c>
      <c r="GO414">
        <v>-0</v>
      </c>
      <c r="GP414">
        <v>2096</v>
      </c>
      <c r="GQ414">
        <v>1</v>
      </c>
      <c r="GR414">
        <v>23</v>
      </c>
      <c r="GS414">
        <v>7272.9</v>
      </c>
      <c r="GT414">
        <v>7272.9</v>
      </c>
      <c r="GU414">
        <v>0.645752</v>
      </c>
      <c r="GV414">
        <v>2.54028</v>
      </c>
      <c r="GW414">
        <v>1.39893</v>
      </c>
      <c r="GX414">
        <v>2.33643</v>
      </c>
      <c r="GY414">
        <v>1.44897</v>
      </c>
      <c r="GZ414">
        <v>2.48291</v>
      </c>
      <c r="HA414">
        <v>34.4408</v>
      </c>
      <c r="HB414">
        <v>14.885</v>
      </c>
      <c r="HC414">
        <v>18</v>
      </c>
      <c r="HD414">
        <v>492.268</v>
      </c>
      <c r="HE414">
        <v>458.801</v>
      </c>
      <c r="HF414">
        <v>21.0653</v>
      </c>
      <c r="HG414">
        <v>25.3629</v>
      </c>
      <c r="HH414">
        <v>30.0001</v>
      </c>
      <c r="HI414">
        <v>25.1732</v>
      </c>
      <c r="HJ414">
        <v>25.2458</v>
      </c>
      <c r="HK414">
        <v>12.9081</v>
      </c>
      <c r="HL414">
        <v>33.152</v>
      </c>
      <c r="HM414">
        <v>38.3496</v>
      </c>
      <c r="HN414">
        <v>21.0684</v>
      </c>
      <c r="HO414">
        <v>199.355</v>
      </c>
      <c r="HP414">
        <v>11.9804</v>
      </c>
      <c r="HQ414">
        <v>101.116</v>
      </c>
      <c r="HR414">
        <v>102.069</v>
      </c>
    </row>
    <row r="415" spans="1:226">
      <c r="A415">
        <v>399</v>
      </c>
      <c r="B415">
        <v>1664297503.5</v>
      </c>
      <c r="C415">
        <v>4396.5</v>
      </c>
      <c r="D415" t="s">
        <v>1161</v>
      </c>
      <c r="E415" t="s">
        <v>1162</v>
      </c>
      <c r="F415">
        <v>5</v>
      </c>
      <c r="G415" t="s">
        <v>353</v>
      </c>
      <c r="H415" t="s">
        <v>1134</v>
      </c>
      <c r="I415">
        <v>1664297495.714286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219.3055738061329</v>
      </c>
      <c r="AK415">
        <v>218.592503030303</v>
      </c>
      <c r="AL415">
        <v>-3.065607295106224</v>
      </c>
      <c r="AM415">
        <v>63.47390905613641</v>
      </c>
      <c r="AN415">
        <f>(AP415 - AO415 + BO415*1E3/(8.314*(BQ415+273.15)) * AR415/BN415 * AQ415) * BN415/(100*BB415) * 1000/(1000 - AP415)</f>
        <v>0</v>
      </c>
      <c r="AO415">
        <v>11.92474313956492</v>
      </c>
      <c r="AP415">
        <v>18.29982237762239</v>
      </c>
      <c r="AQ415">
        <v>-0.0007112314423079871</v>
      </c>
      <c r="AR415">
        <v>96.74796940217925</v>
      </c>
      <c r="AS415">
        <v>2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1664297495.714286</v>
      </c>
      <c r="BH415">
        <v>236.5402857142857</v>
      </c>
      <c r="BI415">
        <v>232.8588214285714</v>
      </c>
      <c r="BJ415">
        <v>18.31103928571429</v>
      </c>
      <c r="BK415">
        <v>11.86212142857143</v>
      </c>
      <c r="BL415">
        <v>233.89475</v>
      </c>
      <c r="BM415">
        <v>18.11293928571429</v>
      </c>
      <c r="BN415">
        <v>500.0663571428572</v>
      </c>
      <c r="BO415">
        <v>91.07812857142858</v>
      </c>
      <c r="BP415">
        <v>0.09996272142857145</v>
      </c>
      <c r="BQ415">
        <v>24.91986785714285</v>
      </c>
      <c r="BR415">
        <v>25.04182142857143</v>
      </c>
      <c r="BS415">
        <v>999.9000000000002</v>
      </c>
      <c r="BT415">
        <v>0</v>
      </c>
      <c r="BU415">
        <v>0</v>
      </c>
      <c r="BV415">
        <v>9994.239642857141</v>
      </c>
      <c r="BW415">
        <v>0</v>
      </c>
      <c r="BX415">
        <v>8.28583392857143</v>
      </c>
      <c r="BY415">
        <v>3.681351428571428</v>
      </c>
      <c r="BZ415">
        <v>240.9523928571429</v>
      </c>
      <c r="CA415">
        <v>235.6532142857143</v>
      </c>
      <c r="CB415">
        <v>6.448910357142857</v>
      </c>
      <c r="CC415">
        <v>232.8588214285714</v>
      </c>
      <c r="CD415">
        <v>11.86212142857143</v>
      </c>
      <c r="CE415">
        <v>1.667733928571429</v>
      </c>
      <c r="CF415">
        <v>1.080380357142857</v>
      </c>
      <c r="CG415">
        <v>14.59931785714286</v>
      </c>
      <c r="CH415">
        <v>8.047679285714286</v>
      </c>
      <c r="CI415">
        <v>1999.958214285715</v>
      </c>
      <c r="CJ415">
        <v>0.9800061071428571</v>
      </c>
      <c r="CK415">
        <v>0.01999388928571429</v>
      </c>
      <c r="CL415">
        <v>0</v>
      </c>
      <c r="CM415">
        <v>801.2995714285714</v>
      </c>
      <c r="CN415">
        <v>5.000560000000001</v>
      </c>
      <c r="CO415">
        <v>15882.99642857142</v>
      </c>
      <c r="CP415">
        <v>17294.56071428572</v>
      </c>
      <c r="CQ415">
        <v>37.437</v>
      </c>
      <c r="CR415">
        <v>38.062</v>
      </c>
      <c r="CS415">
        <v>37.16928571428571</v>
      </c>
      <c r="CT415">
        <v>36.937</v>
      </c>
      <c r="CU415">
        <v>38.25</v>
      </c>
      <c r="CV415">
        <v>1955.068214285715</v>
      </c>
      <c r="CW415">
        <v>39.89000000000001</v>
      </c>
      <c r="CX415">
        <v>0</v>
      </c>
      <c r="CY415">
        <v>1664297520.3</v>
      </c>
      <c r="CZ415">
        <v>0</v>
      </c>
      <c r="DA415">
        <v>0</v>
      </c>
      <c r="DB415" t="s">
        <v>356</v>
      </c>
      <c r="DC415">
        <v>1663861122</v>
      </c>
      <c r="DD415">
        <v>1663861125</v>
      </c>
      <c r="DE415">
        <v>0</v>
      </c>
      <c r="DF415">
        <v>-0.287</v>
      </c>
      <c r="DG415">
        <v>-0.004</v>
      </c>
      <c r="DH415">
        <v>3.172</v>
      </c>
      <c r="DI415">
        <v>0.178</v>
      </c>
      <c r="DJ415">
        <v>400</v>
      </c>
      <c r="DK415">
        <v>17</v>
      </c>
      <c r="DL415">
        <v>0.18</v>
      </c>
      <c r="DM415">
        <v>0.07000000000000001</v>
      </c>
      <c r="DN415">
        <v>2.501880445</v>
      </c>
      <c r="DO415">
        <v>17.67550750919325</v>
      </c>
      <c r="DP415">
        <v>1.701261454051838</v>
      </c>
      <c r="DQ415">
        <v>0</v>
      </c>
      <c r="DR415">
        <v>6.52142475</v>
      </c>
      <c r="DS415">
        <v>-1.155366866791759</v>
      </c>
      <c r="DT415">
        <v>0.11253482287691</v>
      </c>
      <c r="DU415">
        <v>0</v>
      </c>
      <c r="DV415">
        <v>0</v>
      </c>
      <c r="DW415">
        <v>2</v>
      </c>
      <c r="DX415" t="s">
        <v>357</v>
      </c>
      <c r="DY415">
        <v>2.98077</v>
      </c>
      <c r="DZ415">
        <v>2.72759</v>
      </c>
      <c r="EA415">
        <v>0.0497086</v>
      </c>
      <c r="EB415">
        <v>0.0491832</v>
      </c>
      <c r="EC415">
        <v>0.0896192</v>
      </c>
      <c r="ED415">
        <v>0.066373</v>
      </c>
      <c r="EE415">
        <v>28573.3</v>
      </c>
      <c r="EF415">
        <v>28153.7</v>
      </c>
      <c r="EG415">
        <v>30592.3</v>
      </c>
      <c r="EH415">
        <v>29850.3</v>
      </c>
      <c r="EI415">
        <v>38420.2</v>
      </c>
      <c r="EJ415">
        <v>36697.7</v>
      </c>
      <c r="EK415">
        <v>46783.4</v>
      </c>
      <c r="EL415">
        <v>44385.5</v>
      </c>
      <c r="EM415">
        <v>1.8949</v>
      </c>
      <c r="EN415">
        <v>1.88703</v>
      </c>
      <c r="EO415">
        <v>0.100262</v>
      </c>
      <c r="EP415">
        <v>0</v>
      </c>
      <c r="EQ415">
        <v>23.3653</v>
      </c>
      <c r="ER415">
        <v>999.9</v>
      </c>
      <c r="ES415">
        <v>38.2</v>
      </c>
      <c r="ET415">
        <v>29.7</v>
      </c>
      <c r="EU415">
        <v>17.5626</v>
      </c>
      <c r="EV415">
        <v>63.6355</v>
      </c>
      <c r="EW415">
        <v>23.9623</v>
      </c>
      <c r="EX415">
        <v>1</v>
      </c>
      <c r="EY415">
        <v>-0.125008</v>
      </c>
      <c r="EZ415">
        <v>2.1609</v>
      </c>
      <c r="FA415">
        <v>20.2302</v>
      </c>
      <c r="FB415">
        <v>5.22897</v>
      </c>
      <c r="FC415">
        <v>11.968</v>
      </c>
      <c r="FD415">
        <v>4.9701</v>
      </c>
      <c r="FE415">
        <v>3.2892</v>
      </c>
      <c r="FF415">
        <v>9999</v>
      </c>
      <c r="FG415">
        <v>9999</v>
      </c>
      <c r="FH415">
        <v>9999</v>
      </c>
      <c r="FI415">
        <v>378.1</v>
      </c>
      <c r="FJ415">
        <v>4.9727</v>
      </c>
      <c r="FK415">
        <v>1.87685</v>
      </c>
      <c r="FL415">
        <v>1.87494</v>
      </c>
      <c r="FM415">
        <v>1.87778</v>
      </c>
      <c r="FN415">
        <v>1.87454</v>
      </c>
      <c r="FO415">
        <v>1.87815</v>
      </c>
      <c r="FP415">
        <v>1.8752</v>
      </c>
      <c r="FQ415">
        <v>1.87635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2.568</v>
      </c>
      <c r="GF415">
        <v>0.1979</v>
      </c>
      <c r="GG415">
        <v>1.777354642861949</v>
      </c>
      <c r="GH415">
        <v>0.004141656873719072</v>
      </c>
      <c r="GI415">
        <v>-1.960372967482991E-06</v>
      </c>
      <c r="GJ415">
        <v>5.42736388890357E-10</v>
      </c>
      <c r="GK415">
        <v>-0.009777689371679627</v>
      </c>
      <c r="GL415">
        <v>0.002273355880072555</v>
      </c>
      <c r="GM415">
        <v>0.000541358641816816</v>
      </c>
      <c r="GN415">
        <v>-1.836191331155658E-06</v>
      </c>
      <c r="GO415">
        <v>-0</v>
      </c>
      <c r="GP415">
        <v>2096</v>
      </c>
      <c r="GQ415">
        <v>1</v>
      </c>
      <c r="GR415">
        <v>23</v>
      </c>
      <c r="GS415">
        <v>7273</v>
      </c>
      <c r="GT415">
        <v>7273</v>
      </c>
      <c r="GU415">
        <v>0.606689</v>
      </c>
      <c r="GV415">
        <v>2.5354</v>
      </c>
      <c r="GW415">
        <v>1.39893</v>
      </c>
      <c r="GX415">
        <v>2.33643</v>
      </c>
      <c r="GY415">
        <v>1.44897</v>
      </c>
      <c r="GZ415">
        <v>2.48901</v>
      </c>
      <c r="HA415">
        <v>34.4408</v>
      </c>
      <c r="HB415">
        <v>14.9026</v>
      </c>
      <c r="HC415">
        <v>18</v>
      </c>
      <c r="HD415">
        <v>492.226</v>
      </c>
      <c r="HE415">
        <v>458.747</v>
      </c>
      <c r="HF415">
        <v>21.0217</v>
      </c>
      <c r="HG415">
        <v>25.3661</v>
      </c>
      <c r="HH415">
        <v>29.9999</v>
      </c>
      <c r="HI415">
        <v>25.175</v>
      </c>
      <c r="HJ415">
        <v>25.247</v>
      </c>
      <c r="HK415">
        <v>12.1887</v>
      </c>
      <c r="HL415">
        <v>33.152</v>
      </c>
      <c r="HM415">
        <v>38.3496</v>
      </c>
      <c r="HN415">
        <v>21.0408</v>
      </c>
      <c r="HO415">
        <v>179.305</v>
      </c>
      <c r="HP415">
        <v>12.0392</v>
      </c>
      <c r="HQ415">
        <v>101.116</v>
      </c>
      <c r="HR415">
        <v>102.067</v>
      </c>
    </row>
    <row r="416" spans="1:226">
      <c r="A416">
        <v>400</v>
      </c>
      <c r="B416">
        <v>1664297508.5</v>
      </c>
      <c r="C416">
        <v>4401.5</v>
      </c>
      <c r="D416" t="s">
        <v>1163</v>
      </c>
      <c r="E416" t="s">
        <v>1164</v>
      </c>
      <c r="F416">
        <v>5</v>
      </c>
      <c r="G416" t="s">
        <v>353</v>
      </c>
      <c r="H416" t="s">
        <v>1134</v>
      </c>
      <c r="I416">
        <v>1664297501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203.4057295463831</v>
      </c>
      <c r="AK416">
        <v>203.5531333333333</v>
      </c>
      <c r="AL416">
        <v>-2.986898219651119</v>
      </c>
      <c r="AM416">
        <v>63.47390905613641</v>
      </c>
      <c r="AN416">
        <f>(AP416 - AO416 + BO416*1E3/(8.314*(BQ416+273.15)) * AR416/BN416 * AQ416) * BN416/(100*BB416) * 1000/(1000 - AP416)</f>
        <v>0</v>
      </c>
      <c r="AO416">
        <v>11.95715443772823</v>
      </c>
      <c r="AP416">
        <v>18.26735524475525</v>
      </c>
      <c r="AQ416">
        <v>-0.000403813014142123</v>
      </c>
      <c r="AR416">
        <v>96.74796940217925</v>
      </c>
      <c r="AS416">
        <v>2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1664297501</v>
      </c>
      <c r="BH416">
        <v>220.6544444444445</v>
      </c>
      <c r="BI416">
        <v>215.6058148148148</v>
      </c>
      <c r="BJ416">
        <v>18.29962222222222</v>
      </c>
      <c r="BK416">
        <v>11.92898888888889</v>
      </c>
      <c r="BL416">
        <v>218.0618148148149</v>
      </c>
      <c r="BM416">
        <v>18.10175185185185</v>
      </c>
      <c r="BN416">
        <v>500.0833333333333</v>
      </c>
      <c r="BO416">
        <v>91.07964074074074</v>
      </c>
      <c r="BP416">
        <v>0.0998396888888889</v>
      </c>
      <c r="BQ416">
        <v>24.8818037037037</v>
      </c>
      <c r="BR416">
        <v>25.01908518518518</v>
      </c>
      <c r="BS416">
        <v>999.9000000000001</v>
      </c>
      <c r="BT416">
        <v>0</v>
      </c>
      <c r="BU416">
        <v>0</v>
      </c>
      <c r="BV416">
        <v>9977.525185185184</v>
      </c>
      <c r="BW416">
        <v>0</v>
      </c>
      <c r="BX416">
        <v>8.35352</v>
      </c>
      <c r="BY416">
        <v>5.048558518518519</v>
      </c>
      <c r="BZ416">
        <v>224.7677777777778</v>
      </c>
      <c r="CA416">
        <v>218.2085555555555</v>
      </c>
      <c r="CB416">
        <v>6.370632592592593</v>
      </c>
      <c r="CC416">
        <v>215.6058148148148</v>
      </c>
      <c r="CD416">
        <v>11.92898888888889</v>
      </c>
      <c r="CE416">
        <v>1.666722222222222</v>
      </c>
      <c r="CF416">
        <v>1.086488518518518</v>
      </c>
      <c r="CG416">
        <v>14.58992222222222</v>
      </c>
      <c r="CH416">
        <v>8.130836296296296</v>
      </c>
      <c r="CI416">
        <v>1999.978518518519</v>
      </c>
      <c r="CJ416">
        <v>0.9800062222222222</v>
      </c>
      <c r="CK416">
        <v>0.01999377037037037</v>
      </c>
      <c r="CL416">
        <v>0</v>
      </c>
      <c r="CM416">
        <v>798.9341111111112</v>
      </c>
      <c r="CN416">
        <v>5.000560000000001</v>
      </c>
      <c r="CO416">
        <v>15835.94814814815</v>
      </c>
      <c r="CP416">
        <v>17294.73333333333</v>
      </c>
      <c r="CQ416">
        <v>37.437</v>
      </c>
      <c r="CR416">
        <v>38.062</v>
      </c>
      <c r="CS416">
        <v>37.15255555555555</v>
      </c>
      <c r="CT416">
        <v>36.937</v>
      </c>
      <c r="CU416">
        <v>38.25</v>
      </c>
      <c r="CV416">
        <v>1955.088518518518</v>
      </c>
      <c r="CW416">
        <v>39.89000000000001</v>
      </c>
      <c r="CX416">
        <v>0</v>
      </c>
      <c r="CY416">
        <v>1664297524.5</v>
      </c>
      <c r="CZ416">
        <v>0</v>
      </c>
      <c r="DA416">
        <v>0</v>
      </c>
      <c r="DB416" t="s">
        <v>356</v>
      </c>
      <c r="DC416">
        <v>1663861122</v>
      </c>
      <c r="DD416">
        <v>1663861125</v>
      </c>
      <c r="DE416">
        <v>0</v>
      </c>
      <c r="DF416">
        <v>-0.287</v>
      </c>
      <c r="DG416">
        <v>-0.004</v>
      </c>
      <c r="DH416">
        <v>3.172</v>
      </c>
      <c r="DI416">
        <v>0.178</v>
      </c>
      <c r="DJ416">
        <v>400</v>
      </c>
      <c r="DK416">
        <v>17</v>
      </c>
      <c r="DL416">
        <v>0.18</v>
      </c>
      <c r="DM416">
        <v>0.07000000000000001</v>
      </c>
      <c r="DN416">
        <v>3.964796341463414</v>
      </c>
      <c r="DO416">
        <v>16.38158404181185</v>
      </c>
      <c r="DP416">
        <v>1.629144403355386</v>
      </c>
      <c r="DQ416">
        <v>0</v>
      </c>
      <c r="DR416">
        <v>6.437477560975611</v>
      </c>
      <c r="DS416">
        <v>-0.9574751916376294</v>
      </c>
      <c r="DT416">
        <v>0.0980595949405504</v>
      </c>
      <c r="DU416">
        <v>0</v>
      </c>
      <c r="DV416">
        <v>0</v>
      </c>
      <c r="DW416">
        <v>2</v>
      </c>
      <c r="DX416" t="s">
        <v>357</v>
      </c>
      <c r="DY416">
        <v>2.98101</v>
      </c>
      <c r="DZ416">
        <v>2.72823</v>
      </c>
      <c r="EA416">
        <v>0.0466638</v>
      </c>
      <c r="EB416">
        <v>0.0458395</v>
      </c>
      <c r="EC416">
        <v>0.08949600000000001</v>
      </c>
      <c r="ED416">
        <v>0.06636450000000001</v>
      </c>
      <c r="EE416">
        <v>28664.6</v>
      </c>
      <c r="EF416">
        <v>28253.1</v>
      </c>
      <c r="EG416">
        <v>30592.1</v>
      </c>
      <c r="EH416">
        <v>29850.7</v>
      </c>
      <c r="EI416">
        <v>38424.8</v>
      </c>
      <c r="EJ416">
        <v>36698.5</v>
      </c>
      <c r="EK416">
        <v>46782.8</v>
      </c>
      <c r="EL416">
        <v>44386.3</v>
      </c>
      <c r="EM416">
        <v>1.89513</v>
      </c>
      <c r="EN416">
        <v>1.88715</v>
      </c>
      <c r="EO416">
        <v>0.100419</v>
      </c>
      <c r="EP416">
        <v>0</v>
      </c>
      <c r="EQ416">
        <v>23.3544</v>
      </c>
      <c r="ER416">
        <v>999.9</v>
      </c>
      <c r="ES416">
        <v>38.2</v>
      </c>
      <c r="ET416">
        <v>29.7</v>
      </c>
      <c r="EU416">
        <v>17.5648</v>
      </c>
      <c r="EV416">
        <v>63.5555</v>
      </c>
      <c r="EW416">
        <v>24.0545</v>
      </c>
      <c r="EX416">
        <v>1</v>
      </c>
      <c r="EY416">
        <v>-0.12532</v>
      </c>
      <c r="EZ416">
        <v>2.06243</v>
      </c>
      <c r="FA416">
        <v>20.232</v>
      </c>
      <c r="FB416">
        <v>5.22717</v>
      </c>
      <c r="FC416">
        <v>11.968</v>
      </c>
      <c r="FD416">
        <v>4.9695</v>
      </c>
      <c r="FE416">
        <v>3.2889</v>
      </c>
      <c r="FF416">
        <v>9999</v>
      </c>
      <c r="FG416">
        <v>9999</v>
      </c>
      <c r="FH416">
        <v>9999</v>
      </c>
      <c r="FI416">
        <v>378.1</v>
      </c>
      <c r="FJ416">
        <v>4.97271</v>
      </c>
      <c r="FK416">
        <v>1.87683</v>
      </c>
      <c r="FL416">
        <v>1.87494</v>
      </c>
      <c r="FM416">
        <v>1.87776</v>
      </c>
      <c r="FN416">
        <v>1.87454</v>
      </c>
      <c r="FO416">
        <v>1.87811</v>
      </c>
      <c r="FP416">
        <v>1.87518</v>
      </c>
      <c r="FQ416">
        <v>1.87634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2.517</v>
      </c>
      <c r="GF416">
        <v>0.1972</v>
      </c>
      <c r="GG416">
        <v>1.777354642861949</v>
      </c>
      <c r="GH416">
        <v>0.004141656873719072</v>
      </c>
      <c r="GI416">
        <v>-1.960372967482991E-06</v>
      </c>
      <c r="GJ416">
        <v>5.42736388890357E-10</v>
      </c>
      <c r="GK416">
        <v>-0.009777689371679627</v>
      </c>
      <c r="GL416">
        <v>0.002273355880072555</v>
      </c>
      <c r="GM416">
        <v>0.000541358641816816</v>
      </c>
      <c r="GN416">
        <v>-1.836191331155658E-06</v>
      </c>
      <c r="GO416">
        <v>-0</v>
      </c>
      <c r="GP416">
        <v>2096</v>
      </c>
      <c r="GQ416">
        <v>1</v>
      </c>
      <c r="GR416">
        <v>23</v>
      </c>
      <c r="GS416">
        <v>7273.1</v>
      </c>
      <c r="GT416">
        <v>7273.1</v>
      </c>
      <c r="GU416">
        <v>0.568848</v>
      </c>
      <c r="GV416">
        <v>2.55371</v>
      </c>
      <c r="GW416">
        <v>1.39893</v>
      </c>
      <c r="GX416">
        <v>2.33643</v>
      </c>
      <c r="GY416">
        <v>1.44897</v>
      </c>
      <c r="GZ416">
        <v>2.4353</v>
      </c>
      <c r="HA416">
        <v>34.418</v>
      </c>
      <c r="HB416">
        <v>14.8763</v>
      </c>
      <c r="HC416">
        <v>18</v>
      </c>
      <c r="HD416">
        <v>492.363</v>
      </c>
      <c r="HE416">
        <v>458.838</v>
      </c>
      <c r="HF416">
        <v>21.007</v>
      </c>
      <c r="HG416">
        <v>25.3694</v>
      </c>
      <c r="HH416">
        <v>29.9999</v>
      </c>
      <c r="HI416">
        <v>25.1771</v>
      </c>
      <c r="HJ416">
        <v>25.2485</v>
      </c>
      <c r="HK416">
        <v>11.3481</v>
      </c>
      <c r="HL416">
        <v>32.5533</v>
      </c>
      <c r="HM416">
        <v>37.9754</v>
      </c>
      <c r="HN416">
        <v>21.0254</v>
      </c>
      <c r="HO416">
        <v>165.946</v>
      </c>
      <c r="HP416">
        <v>12.1312</v>
      </c>
      <c r="HQ416">
        <v>101.115</v>
      </c>
      <c r="HR416">
        <v>102.068</v>
      </c>
    </row>
    <row r="417" spans="1:226">
      <c r="A417">
        <v>401</v>
      </c>
      <c r="B417">
        <v>1664297513.5</v>
      </c>
      <c r="C417">
        <v>4406.5</v>
      </c>
      <c r="D417" t="s">
        <v>1165</v>
      </c>
      <c r="E417" t="s">
        <v>1166</v>
      </c>
      <c r="F417">
        <v>5</v>
      </c>
      <c r="G417" t="s">
        <v>353</v>
      </c>
      <c r="H417" t="s">
        <v>1134</v>
      </c>
      <c r="I417">
        <v>1664297505.714286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185.4543740127905</v>
      </c>
      <c r="AK417">
        <v>187.9571575757575</v>
      </c>
      <c r="AL417">
        <v>-3.15764058718776</v>
      </c>
      <c r="AM417">
        <v>63.47390905613641</v>
      </c>
      <c r="AN417">
        <f>(AP417 - AO417 + BO417*1E3/(8.314*(BQ417+273.15)) * AR417/BN417 * AQ417) * BN417/(100*BB417) * 1000/(1000 - AP417)</f>
        <v>0</v>
      </c>
      <c r="AO417">
        <v>11.96144510471624</v>
      </c>
      <c r="AP417">
        <v>18.23673776223777</v>
      </c>
      <c r="AQ417">
        <v>-0.00825039884617489</v>
      </c>
      <c r="AR417">
        <v>96.74796940217925</v>
      </c>
      <c r="AS417">
        <v>2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1664297505.714286</v>
      </c>
      <c r="BH417">
        <v>206.5366428571429</v>
      </c>
      <c r="BI417">
        <v>199.8627142857143</v>
      </c>
      <c r="BJ417">
        <v>18.27934642857143</v>
      </c>
      <c r="BK417">
        <v>11.95914285714286</v>
      </c>
      <c r="BL417">
        <v>203.9916428571429</v>
      </c>
      <c r="BM417">
        <v>18.081875</v>
      </c>
      <c r="BN417">
        <v>500.0951785714286</v>
      </c>
      <c r="BO417">
        <v>91.07982857142858</v>
      </c>
      <c r="BP417">
        <v>0.09997078571428571</v>
      </c>
      <c r="BQ417">
        <v>24.85116071428572</v>
      </c>
      <c r="BR417">
        <v>25.01013214285715</v>
      </c>
      <c r="BS417">
        <v>999.9000000000002</v>
      </c>
      <c r="BT417">
        <v>0</v>
      </c>
      <c r="BU417">
        <v>0</v>
      </c>
      <c r="BV417">
        <v>9964.734285714285</v>
      </c>
      <c r="BW417">
        <v>0</v>
      </c>
      <c r="BX417">
        <v>8.5698325</v>
      </c>
      <c r="BY417">
        <v>6.673913571428571</v>
      </c>
      <c r="BZ417">
        <v>210.3826785714286</v>
      </c>
      <c r="CA417">
        <v>202.2815</v>
      </c>
      <c r="CB417">
        <v>6.320200714285713</v>
      </c>
      <c r="CC417">
        <v>199.8627142857143</v>
      </c>
      <c r="CD417">
        <v>11.95914285714286</v>
      </c>
      <c r="CE417">
        <v>1.664878928571429</v>
      </c>
      <c r="CF417">
        <v>1.089237142857143</v>
      </c>
      <c r="CG417">
        <v>14.572775</v>
      </c>
      <c r="CH417">
        <v>8.168025357142856</v>
      </c>
      <c r="CI417">
        <v>1999.992857142857</v>
      </c>
      <c r="CJ417">
        <v>0.9800064285714285</v>
      </c>
      <c r="CK417">
        <v>0.01999355714285714</v>
      </c>
      <c r="CL417">
        <v>0</v>
      </c>
      <c r="CM417">
        <v>797.3571428571429</v>
      </c>
      <c r="CN417">
        <v>5.000560000000001</v>
      </c>
      <c r="CO417">
        <v>15805.20357142857</v>
      </c>
      <c r="CP417">
        <v>17294.84642857143</v>
      </c>
      <c r="CQ417">
        <v>37.437</v>
      </c>
      <c r="CR417">
        <v>38.062</v>
      </c>
      <c r="CS417">
        <v>37.13828571428571</v>
      </c>
      <c r="CT417">
        <v>36.937</v>
      </c>
      <c r="CU417">
        <v>38.25</v>
      </c>
      <c r="CV417">
        <v>1955.102857142857</v>
      </c>
      <c r="CW417">
        <v>39.89000000000001</v>
      </c>
      <c r="CX417">
        <v>0</v>
      </c>
      <c r="CY417">
        <v>1664297529.9</v>
      </c>
      <c r="CZ417">
        <v>0</v>
      </c>
      <c r="DA417">
        <v>0</v>
      </c>
      <c r="DB417" t="s">
        <v>356</v>
      </c>
      <c r="DC417">
        <v>1663861122</v>
      </c>
      <c r="DD417">
        <v>1663861125</v>
      </c>
      <c r="DE417">
        <v>0</v>
      </c>
      <c r="DF417">
        <v>-0.287</v>
      </c>
      <c r="DG417">
        <v>-0.004</v>
      </c>
      <c r="DH417">
        <v>3.172</v>
      </c>
      <c r="DI417">
        <v>0.178</v>
      </c>
      <c r="DJ417">
        <v>400</v>
      </c>
      <c r="DK417">
        <v>17</v>
      </c>
      <c r="DL417">
        <v>0.18</v>
      </c>
      <c r="DM417">
        <v>0.07000000000000001</v>
      </c>
      <c r="DN417">
        <v>5.518048780487805</v>
      </c>
      <c r="DO417">
        <v>18.36626696864111</v>
      </c>
      <c r="DP417">
        <v>1.857878562965777</v>
      </c>
      <c r="DQ417">
        <v>0</v>
      </c>
      <c r="DR417">
        <v>6.363550731707318</v>
      </c>
      <c r="DS417">
        <v>-0.6422845296167179</v>
      </c>
      <c r="DT417">
        <v>0.06443156522253343</v>
      </c>
      <c r="DU417">
        <v>0</v>
      </c>
      <c r="DV417">
        <v>0</v>
      </c>
      <c r="DW417">
        <v>2</v>
      </c>
      <c r="DX417" t="s">
        <v>357</v>
      </c>
      <c r="DY417">
        <v>2.98096</v>
      </c>
      <c r="DZ417">
        <v>2.7281</v>
      </c>
      <c r="EA417">
        <v>0.0434137</v>
      </c>
      <c r="EB417">
        <v>0.0420428</v>
      </c>
      <c r="EC417">
        <v>0.08939320000000001</v>
      </c>
      <c r="ED417">
        <v>0.06673519999999999</v>
      </c>
      <c r="EE417">
        <v>28762.3</v>
      </c>
      <c r="EF417">
        <v>28365.4</v>
      </c>
      <c r="EG417">
        <v>30592</v>
      </c>
      <c r="EH417">
        <v>29850.6</v>
      </c>
      <c r="EI417">
        <v>38429</v>
      </c>
      <c r="EJ417">
        <v>36683.5</v>
      </c>
      <c r="EK417">
        <v>46782.9</v>
      </c>
      <c r="EL417">
        <v>44386.3</v>
      </c>
      <c r="EM417">
        <v>1.89485</v>
      </c>
      <c r="EN417">
        <v>1.8874</v>
      </c>
      <c r="EO417">
        <v>0.100862</v>
      </c>
      <c r="EP417">
        <v>0</v>
      </c>
      <c r="EQ417">
        <v>23.3443</v>
      </c>
      <c r="ER417">
        <v>999.9</v>
      </c>
      <c r="ES417">
        <v>38.2</v>
      </c>
      <c r="ET417">
        <v>29.7</v>
      </c>
      <c r="EU417">
        <v>17.5641</v>
      </c>
      <c r="EV417">
        <v>63.7155</v>
      </c>
      <c r="EW417">
        <v>23.8862</v>
      </c>
      <c r="EX417">
        <v>1</v>
      </c>
      <c r="EY417">
        <v>-0.125574</v>
      </c>
      <c r="EZ417">
        <v>1.97605</v>
      </c>
      <c r="FA417">
        <v>20.2335</v>
      </c>
      <c r="FB417">
        <v>5.22972</v>
      </c>
      <c r="FC417">
        <v>11.968</v>
      </c>
      <c r="FD417">
        <v>4.9705</v>
      </c>
      <c r="FE417">
        <v>3.28948</v>
      </c>
      <c r="FF417">
        <v>9999</v>
      </c>
      <c r="FG417">
        <v>9999</v>
      </c>
      <c r="FH417">
        <v>9999</v>
      </c>
      <c r="FI417">
        <v>378.1</v>
      </c>
      <c r="FJ417">
        <v>4.97269</v>
      </c>
      <c r="FK417">
        <v>1.87683</v>
      </c>
      <c r="FL417">
        <v>1.87492</v>
      </c>
      <c r="FM417">
        <v>1.87775</v>
      </c>
      <c r="FN417">
        <v>1.87453</v>
      </c>
      <c r="FO417">
        <v>1.87811</v>
      </c>
      <c r="FP417">
        <v>1.87516</v>
      </c>
      <c r="FQ417">
        <v>1.87632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2.464</v>
      </c>
      <c r="GF417">
        <v>0.1966</v>
      </c>
      <c r="GG417">
        <v>1.777354642861949</v>
      </c>
      <c r="GH417">
        <v>0.004141656873719072</v>
      </c>
      <c r="GI417">
        <v>-1.960372967482991E-06</v>
      </c>
      <c r="GJ417">
        <v>5.42736388890357E-10</v>
      </c>
      <c r="GK417">
        <v>-0.009777689371679627</v>
      </c>
      <c r="GL417">
        <v>0.002273355880072555</v>
      </c>
      <c r="GM417">
        <v>0.000541358641816816</v>
      </c>
      <c r="GN417">
        <v>-1.836191331155658E-06</v>
      </c>
      <c r="GO417">
        <v>-0</v>
      </c>
      <c r="GP417">
        <v>2096</v>
      </c>
      <c r="GQ417">
        <v>1</v>
      </c>
      <c r="GR417">
        <v>23</v>
      </c>
      <c r="GS417">
        <v>7273.2</v>
      </c>
      <c r="GT417">
        <v>7273.1</v>
      </c>
      <c r="GU417">
        <v>0.529785</v>
      </c>
      <c r="GV417">
        <v>2.55249</v>
      </c>
      <c r="GW417">
        <v>1.39893</v>
      </c>
      <c r="GX417">
        <v>2.33643</v>
      </c>
      <c r="GY417">
        <v>1.44897</v>
      </c>
      <c r="GZ417">
        <v>2.4646</v>
      </c>
      <c r="HA417">
        <v>34.418</v>
      </c>
      <c r="HB417">
        <v>14.8938</v>
      </c>
      <c r="HC417">
        <v>18</v>
      </c>
      <c r="HD417">
        <v>492.228</v>
      </c>
      <c r="HE417">
        <v>459.012</v>
      </c>
      <c r="HF417">
        <v>21.0032</v>
      </c>
      <c r="HG417">
        <v>25.3721</v>
      </c>
      <c r="HH417">
        <v>29.9999</v>
      </c>
      <c r="HI417">
        <v>25.1792</v>
      </c>
      <c r="HJ417">
        <v>25.2505</v>
      </c>
      <c r="HK417">
        <v>10.6394</v>
      </c>
      <c r="HL417">
        <v>31.9574</v>
      </c>
      <c r="HM417">
        <v>37.9754</v>
      </c>
      <c r="HN417">
        <v>21.021</v>
      </c>
      <c r="HO417">
        <v>145.911</v>
      </c>
      <c r="HP417">
        <v>12.2202</v>
      </c>
      <c r="HQ417">
        <v>101.115</v>
      </c>
      <c r="HR417">
        <v>102.068</v>
      </c>
    </row>
    <row r="418" spans="1:226">
      <c r="A418">
        <v>402</v>
      </c>
      <c r="B418">
        <v>1664297518.5</v>
      </c>
      <c r="C418">
        <v>4411.5</v>
      </c>
      <c r="D418" t="s">
        <v>1167</v>
      </c>
      <c r="E418" t="s">
        <v>1168</v>
      </c>
      <c r="F418">
        <v>5</v>
      </c>
      <c r="G418" t="s">
        <v>353</v>
      </c>
      <c r="H418" t="s">
        <v>1134</v>
      </c>
      <c r="I418">
        <v>1664297511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168.7598200621044</v>
      </c>
      <c r="AK418">
        <v>172.3401333333333</v>
      </c>
      <c r="AL418">
        <v>-3.107369346211221</v>
      </c>
      <c r="AM418">
        <v>63.47390905613641</v>
      </c>
      <c r="AN418">
        <f>(AP418 - AO418 + BO418*1E3/(8.314*(BQ418+273.15)) * AR418/BN418 * AQ418) * BN418/(100*BB418) * 1000/(1000 - AP418)</f>
        <v>0</v>
      </c>
      <c r="AO418">
        <v>12.07103557260821</v>
      </c>
      <c r="AP418">
        <v>18.2415146853147</v>
      </c>
      <c r="AQ418">
        <v>-0.002094917372034034</v>
      </c>
      <c r="AR418">
        <v>96.74796940217925</v>
      </c>
      <c r="AS418">
        <v>2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1664297511</v>
      </c>
      <c r="BH418">
        <v>190.571</v>
      </c>
      <c r="BI418">
        <v>182.2686666666667</v>
      </c>
      <c r="BJ418">
        <v>18.25568518518519</v>
      </c>
      <c r="BK418">
        <v>12.01715555555555</v>
      </c>
      <c r="BL418">
        <v>188.0806666666667</v>
      </c>
      <c r="BM418">
        <v>18.05867777777778</v>
      </c>
      <c r="BN418">
        <v>500.1041481481482</v>
      </c>
      <c r="BO418">
        <v>91.07811851851854</v>
      </c>
      <c r="BP418">
        <v>0.1000256444444444</v>
      </c>
      <c r="BQ418">
        <v>24.82012592592593</v>
      </c>
      <c r="BR418">
        <v>25.00045555555555</v>
      </c>
      <c r="BS418">
        <v>999.9000000000001</v>
      </c>
      <c r="BT418">
        <v>0</v>
      </c>
      <c r="BU418">
        <v>0</v>
      </c>
      <c r="BV418">
        <v>9962.42888888889</v>
      </c>
      <c r="BW418">
        <v>0</v>
      </c>
      <c r="BX418">
        <v>8.893414814814816</v>
      </c>
      <c r="BY418">
        <v>8.302324444444443</v>
      </c>
      <c r="BZ418">
        <v>194.115037037037</v>
      </c>
      <c r="CA418">
        <v>184.4847407407407</v>
      </c>
      <c r="CB418">
        <v>6.238528148148148</v>
      </c>
      <c r="CC418">
        <v>182.2686666666667</v>
      </c>
      <c r="CD418">
        <v>12.01715555555555</v>
      </c>
      <c r="CE418">
        <v>1.662692962962963</v>
      </c>
      <c r="CF418">
        <v>1.0945</v>
      </c>
      <c r="CG418">
        <v>14.55243703703704</v>
      </c>
      <c r="CH418">
        <v>8.238807037037036</v>
      </c>
      <c r="CI418">
        <v>1999.998148148149</v>
      </c>
      <c r="CJ418">
        <v>0.9800064444444444</v>
      </c>
      <c r="CK418">
        <v>0.01999354074074074</v>
      </c>
      <c r="CL418">
        <v>0</v>
      </c>
      <c r="CM418">
        <v>796.090074074074</v>
      </c>
      <c r="CN418">
        <v>5.000560000000001</v>
      </c>
      <c r="CO418">
        <v>15780.9</v>
      </c>
      <c r="CP418">
        <v>17294.88148148148</v>
      </c>
      <c r="CQ418">
        <v>37.437</v>
      </c>
      <c r="CR418">
        <v>38.05051851851852</v>
      </c>
      <c r="CS418">
        <v>37.12959259259259</v>
      </c>
      <c r="CT418">
        <v>36.937</v>
      </c>
      <c r="CU418">
        <v>38.25</v>
      </c>
      <c r="CV418">
        <v>1955.108148148148</v>
      </c>
      <c r="CW418">
        <v>39.89000000000001</v>
      </c>
      <c r="CX418">
        <v>0</v>
      </c>
      <c r="CY418">
        <v>1664297534.7</v>
      </c>
      <c r="CZ418">
        <v>0</v>
      </c>
      <c r="DA418">
        <v>0</v>
      </c>
      <c r="DB418" t="s">
        <v>356</v>
      </c>
      <c r="DC418">
        <v>1663861122</v>
      </c>
      <c r="DD418">
        <v>1663861125</v>
      </c>
      <c r="DE418">
        <v>0</v>
      </c>
      <c r="DF418">
        <v>-0.287</v>
      </c>
      <c r="DG418">
        <v>-0.004</v>
      </c>
      <c r="DH418">
        <v>3.172</v>
      </c>
      <c r="DI418">
        <v>0.178</v>
      </c>
      <c r="DJ418">
        <v>400</v>
      </c>
      <c r="DK418">
        <v>17</v>
      </c>
      <c r="DL418">
        <v>0.18</v>
      </c>
      <c r="DM418">
        <v>0.07000000000000001</v>
      </c>
      <c r="DN418">
        <v>7.329232</v>
      </c>
      <c r="DO418">
        <v>19.87902258911819</v>
      </c>
      <c r="DP418">
        <v>1.961714485625011</v>
      </c>
      <c r="DQ418">
        <v>0</v>
      </c>
      <c r="DR418">
        <v>6.282034749999999</v>
      </c>
      <c r="DS418">
        <v>-0.8890839399624755</v>
      </c>
      <c r="DT418">
        <v>0.089109721775671</v>
      </c>
      <c r="DU418">
        <v>0</v>
      </c>
      <c r="DV418">
        <v>0</v>
      </c>
      <c r="DW418">
        <v>2</v>
      </c>
      <c r="DX418" t="s">
        <v>357</v>
      </c>
      <c r="DY418">
        <v>2.9808</v>
      </c>
      <c r="DZ418">
        <v>2.72823</v>
      </c>
      <c r="EA418">
        <v>0.0401138</v>
      </c>
      <c r="EB418">
        <v>0.0384968</v>
      </c>
      <c r="EC418">
        <v>0.08943</v>
      </c>
      <c r="ED418">
        <v>0.0672304</v>
      </c>
      <c r="EE418">
        <v>28861.6</v>
      </c>
      <c r="EF418">
        <v>28470.2</v>
      </c>
      <c r="EG418">
        <v>30592.1</v>
      </c>
      <c r="EH418">
        <v>29850.3</v>
      </c>
      <c r="EI418">
        <v>38427.1</v>
      </c>
      <c r="EJ418">
        <v>36662.9</v>
      </c>
      <c r="EK418">
        <v>46782.8</v>
      </c>
      <c r="EL418">
        <v>44385.5</v>
      </c>
      <c r="EM418">
        <v>1.8952</v>
      </c>
      <c r="EN418">
        <v>1.88732</v>
      </c>
      <c r="EO418">
        <v>0.10059</v>
      </c>
      <c r="EP418">
        <v>0</v>
      </c>
      <c r="EQ418">
        <v>23.3333</v>
      </c>
      <c r="ER418">
        <v>999.9</v>
      </c>
      <c r="ES418">
        <v>38.2</v>
      </c>
      <c r="ET418">
        <v>29.7</v>
      </c>
      <c r="EU418">
        <v>17.5633</v>
      </c>
      <c r="EV418">
        <v>63.8455</v>
      </c>
      <c r="EW418">
        <v>24.3269</v>
      </c>
      <c r="EX418">
        <v>1</v>
      </c>
      <c r="EY418">
        <v>-0.121585</v>
      </c>
      <c r="EZ418">
        <v>-3.85456</v>
      </c>
      <c r="FA418">
        <v>20.1666</v>
      </c>
      <c r="FB418">
        <v>5.23137</v>
      </c>
      <c r="FC418">
        <v>11.9691</v>
      </c>
      <c r="FD418">
        <v>4.971</v>
      </c>
      <c r="FE418">
        <v>3.2895</v>
      </c>
      <c r="FF418">
        <v>9999</v>
      </c>
      <c r="FG418">
        <v>9999</v>
      </c>
      <c r="FH418">
        <v>9999</v>
      </c>
      <c r="FI418">
        <v>378.1</v>
      </c>
      <c r="FJ418">
        <v>4.97265</v>
      </c>
      <c r="FK418">
        <v>1.87682</v>
      </c>
      <c r="FL418">
        <v>1.87486</v>
      </c>
      <c r="FM418">
        <v>1.87775</v>
      </c>
      <c r="FN418">
        <v>1.87448</v>
      </c>
      <c r="FO418">
        <v>1.87806</v>
      </c>
      <c r="FP418">
        <v>1.87515</v>
      </c>
      <c r="FQ418">
        <v>1.87626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2.41</v>
      </c>
      <c r="GF418">
        <v>0.1968</v>
      </c>
      <c r="GG418">
        <v>1.777354642861949</v>
      </c>
      <c r="GH418">
        <v>0.004141656873719072</v>
      </c>
      <c r="GI418">
        <v>-1.960372967482991E-06</v>
      </c>
      <c r="GJ418">
        <v>5.42736388890357E-10</v>
      </c>
      <c r="GK418">
        <v>-0.009777689371679627</v>
      </c>
      <c r="GL418">
        <v>0.002273355880072555</v>
      </c>
      <c r="GM418">
        <v>0.000541358641816816</v>
      </c>
      <c r="GN418">
        <v>-1.836191331155658E-06</v>
      </c>
      <c r="GO418">
        <v>-0</v>
      </c>
      <c r="GP418">
        <v>2096</v>
      </c>
      <c r="GQ418">
        <v>1</v>
      </c>
      <c r="GR418">
        <v>23</v>
      </c>
      <c r="GS418">
        <v>7273.3</v>
      </c>
      <c r="GT418">
        <v>7273.2</v>
      </c>
      <c r="GU418">
        <v>0.491943</v>
      </c>
      <c r="GV418">
        <v>2.56592</v>
      </c>
      <c r="GW418">
        <v>1.39893</v>
      </c>
      <c r="GX418">
        <v>2.33643</v>
      </c>
      <c r="GY418">
        <v>1.44897</v>
      </c>
      <c r="GZ418">
        <v>2.3584</v>
      </c>
      <c r="HA418">
        <v>34.418</v>
      </c>
      <c r="HB418">
        <v>14.8413</v>
      </c>
      <c r="HC418">
        <v>18</v>
      </c>
      <c r="HD418">
        <v>492.434</v>
      </c>
      <c r="HE418">
        <v>458.988</v>
      </c>
      <c r="HF418">
        <v>21.5871</v>
      </c>
      <c r="HG418">
        <v>25.3753</v>
      </c>
      <c r="HH418">
        <v>30.003</v>
      </c>
      <c r="HI418">
        <v>25.1814</v>
      </c>
      <c r="HJ418">
        <v>25.2532</v>
      </c>
      <c r="HK418">
        <v>9.822990000000001</v>
      </c>
      <c r="HL418">
        <v>31.9574</v>
      </c>
      <c r="HM418">
        <v>37.9754</v>
      </c>
      <c r="HN418">
        <v>22.6444</v>
      </c>
      <c r="HO418">
        <v>132.516</v>
      </c>
      <c r="HP418">
        <v>12.2741</v>
      </c>
      <c r="HQ418">
        <v>101.115</v>
      </c>
      <c r="HR418">
        <v>102.067</v>
      </c>
    </row>
    <row r="419" spans="1:226">
      <c r="A419">
        <v>403</v>
      </c>
      <c r="B419">
        <v>1664297523.5</v>
      </c>
      <c r="C419">
        <v>4416.5</v>
      </c>
      <c r="D419" t="s">
        <v>1169</v>
      </c>
      <c r="E419" t="s">
        <v>1170</v>
      </c>
      <c r="F419">
        <v>5</v>
      </c>
      <c r="G419" t="s">
        <v>353</v>
      </c>
      <c r="H419" t="s">
        <v>1134</v>
      </c>
      <c r="I419">
        <v>1664297515.714286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152.2117358377423</v>
      </c>
      <c r="AK419">
        <v>156.9204969696969</v>
      </c>
      <c r="AL419">
        <v>-3.08324792209516</v>
      </c>
      <c r="AM419">
        <v>63.47390905613641</v>
      </c>
      <c r="AN419">
        <f>(AP419 - AO419 + BO419*1E3/(8.314*(BQ419+273.15)) * AR419/BN419 * AQ419) * BN419/(100*BB419) * 1000/(1000 - AP419)</f>
        <v>0</v>
      </c>
      <c r="AO419">
        <v>12.18178771781694</v>
      </c>
      <c r="AP419">
        <v>18.29948461538463</v>
      </c>
      <c r="AQ419">
        <v>0.01093412407378924</v>
      </c>
      <c r="AR419">
        <v>96.74796940217925</v>
      </c>
      <c r="AS419">
        <v>2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1664297515.714286</v>
      </c>
      <c r="BH419">
        <v>176.2544285714286</v>
      </c>
      <c r="BI419">
        <v>166.4000714285715</v>
      </c>
      <c r="BJ419">
        <v>18.25320714285714</v>
      </c>
      <c r="BK419">
        <v>12.08946428571429</v>
      </c>
      <c r="BL419">
        <v>173.8137857142858</v>
      </c>
      <c r="BM419">
        <v>18.05625</v>
      </c>
      <c r="BN419">
        <v>500.0873214285715</v>
      </c>
      <c r="BO419">
        <v>91.07835714285716</v>
      </c>
      <c r="BP419">
        <v>0.1000671964285714</v>
      </c>
      <c r="BQ419">
        <v>24.80003928571429</v>
      </c>
      <c r="BR419">
        <v>24.99698928571429</v>
      </c>
      <c r="BS419">
        <v>999.9000000000002</v>
      </c>
      <c r="BT419">
        <v>0</v>
      </c>
      <c r="BU419">
        <v>0</v>
      </c>
      <c r="BV419">
        <v>9970.512142857142</v>
      </c>
      <c r="BW419">
        <v>0</v>
      </c>
      <c r="BX419">
        <v>9.113987142857143</v>
      </c>
      <c r="BY419">
        <v>9.85432392857143</v>
      </c>
      <c r="BZ419">
        <v>179.5312857142857</v>
      </c>
      <c r="CA419">
        <v>168.4350357142857</v>
      </c>
      <c r="CB419">
        <v>6.163739285714286</v>
      </c>
      <c r="CC419">
        <v>166.4000714285715</v>
      </c>
      <c r="CD419">
        <v>12.08946428571429</v>
      </c>
      <c r="CE419">
        <v>1.662471785714286</v>
      </c>
      <c r="CF419">
        <v>1.101089642857143</v>
      </c>
      <c r="CG419">
        <v>14.550375</v>
      </c>
      <c r="CH419">
        <v>8.327086428571429</v>
      </c>
      <c r="CI419">
        <v>1999.989642857143</v>
      </c>
      <c r="CJ419">
        <v>0.9800066428571428</v>
      </c>
      <c r="CK419">
        <v>0.01999333571428572</v>
      </c>
      <c r="CL419">
        <v>0</v>
      </c>
      <c r="CM419">
        <v>795.3557142857142</v>
      </c>
      <c r="CN419">
        <v>5.000560000000001</v>
      </c>
      <c r="CO419">
        <v>15766.47857142857</v>
      </c>
      <c r="CP419">
        <v>17294.81785714285</v>
      </c>
      <c r="CQ419">
        <v>37.437</v>
      </c>
      <c r="CR419">
        <v>38.03985714285714</v>
      </c>
      <c r="CS419">
        <v>37.125</v>
      </c>
      <c r="CT419">
        <v>36.937</v>
      </c>
      <c r="CU419">
        <v>38.25</v>
      </c>
      <c r="CV419">
        <v>1955.099642857143</v>
      </c>
      <c r="CW419">
        <v>39.89000000000001</v>
      </c>
      <c r="CX419">
        <v>0</v>
      </c>
      <c r="CY419">
        <v>1664297540.1</v>
      </c>
      <c r="CZ419">
        <v>0</v>
      </c>
      <c r="DA419">
        <v>0</v>
      </c>
      <c r="DB419" t="s">
        <v>356</v>
      </c>
      <c r="DC419">
        <v>1663861122</v>
      </c>
      <c r="DD419">
        <v>1663861125</v>
      </c>
      <c r="DE419">
        <v>0</v>
      </c>
      <c r="DF419">
        <v>-0.287</v>
      </c>
      <c r="DG419">
        <v>-0.004</v>
      </c>
      <c r="DH419">
        <v>3.172</v>
      </c>
      <c r="DI419">
        <v>0.178</v>
      </c>
      <c r="DJ419">
        <v>400</v>
      </c>
      <c r="DK419">
        <v>17</v>
      </c>
      <c r="DL419">
        <v>0.18</v>
      </c>
      <c r="DM419">
        <v>0.07000000000000001</v>
      </c>
      <c r="DN419">
        <v>8.868185121951219</v>
      </c>
      <c r="DO419">
        <v>18.88389574912891</v>
      </c>
      <c r="DP419">
        <v>1.919020501368801</v>
      </c>
      <c r="DQ419">
        <v>0</v>
      </c>
      <c r="DR419">
        <v>6.206812195121952</v>
      </c>
      <c r="DS419">
        <v>-0.9993583275261151</v>
      </c>
      <c r="DT419">
        <v>0.1018803193257321</v>
      </c>
      <c r="DU419">
        <v>0</v>
      </c>
      <c r="DV419">
        <v>0</v>
      </c>
      <c r="DW419">
        <v>2</v>
      </c>
      <c r="DX419" t="s">
        <v>357</v>
      </c>
      <c r="DY419">
        <v>2.98103</v>
      </c>
      <c r="DZ419">
        <v>2.72829</v>
      </c>
      <c r="EA419">
        <v>0.0367712</v>
      </c>
      <c r="EB419">
        <v>0.0347682</v>
      </c>
      <c r="EC419">
        <v>0.0896226</v>
      </c>
      <c r="ED419">
        <v>0.0673578</v>
      </c>
      <c r="EE419">
        <v>28961.5</v>
      </c>
      <c r="EF419">
        <v>28580.3</v>
      </c>
      <c r="EG419">
        <v>30591.4</v>
      </c>
      <c r="EH419">
        <v>29849.9</v>
      </c>
      <c r="EI419">
        <v>38418.1</v>
      </c>
      <c r="EJ419">
        <v>36657.3</v>
      </c>
      <c r="EK419">
        <v>46782.1</v>
      </c>
      <c r="EL419">
        <v>44385.2</v>
      </c>
      <c r="EM419">
        <v>1.89525</v>
      </c>
      <c r="EN419">
        <v>1.88705</v>
      </c>
      <c r="EO419">
        <v>0.103638</v>
      </c>
      <c r="EP419">
        <v>0</v>
      </c>
      <c r="EQ419">
        <v>23.3225</v>
      </c>
      <c r="ER419">
        <v>999.9</v>
      </c>
      <c r="ES419">
        <v>38.1</v>
      </c>
      <c r="ET419">
        <v>29.7</v>
      </c>
      <c r="EU419">
        <v>17.5169</v>
      </c>
      <c r="EV419">
        <v>63.6155</v>
      </c>
      <c r="EW419">
        <v>23.8261</v>
      </c>
      <c r="EX419">
        <v>1</v>
      </c>
      <c r="EY419">
        <v>-0.126463</v>
      </c>
      <c r="EZ419">
        <v>-1.00635</v>
      </c>
      <c r="FA419">
        <v>20.2393</v>
      </c>
      <c r="FB419">
        <v>5.23047</v>
      </c>
      <c r="FC419">
        <v>11.968</v>
      </c>
      <c r="FD419">
        <v>4.97065</v>
      </c>
      <c r="FE419">
        <v>3.2895</v>
      </c>
      <c r="FF419">
        <v>9999</v>
      </c>
      <c r="FG419">
        <v>9999</v>
      </c>
      <c r="FH419">
        <v>9999</v>
      </c>
      <c r="FI419">
        <v>378.1</v>
      </c>
      <c r="FJ419">
        <v>4.97272</v>
      </c>
      <c r="FK419">
        <v>1.87685</v>
      </c>
      <c r="FL419">
        <v>1.87498</v>
      </c>
      <c r="FM419">
        <v>1.87778</v>
      </c>
      <c r="FN419">
        <v>1.87454</v>
      </c>
      <c r="FO419">
        <v>1.87816</v>
      </c>
      <c r="FP419">
        <v>1.87518</v>
      </c>
      <c r="FQ419">
        <v>1.87635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2.357</v>
      </c>
      <c r="GF419">
        <v>0.1979</v>
      </c>
      <c r="GG419">
        <v>1.777354642861949</v>
      </c>
      <c r="GH419">
        <v>0.004141656873719072</v>
      </c>
      <c r="GI419">
        <v>-1.960372967482991E-06</v>
      </c>
      <c r="GJ419">
        <v>5.42736388890357E-10</v>
      </c>
      <c r="GK419">
        <v>-0.009777689371679627</v>
      </c>
      <c r="GL419">
        <v>0.002273355880072555</v>
      </c>
      <c r="GM419">
        <v>0.000541358641816816</v>
      </c>
      <c r="GN419">
        <v>-1.836191331155658E-06</v>
      </c>
      <c r="GO419">
        <v>-0</v>
      </c>
      <c r="GP419">
        <v>2096</v>
      </c>
      <c r="GQ419">
        <v>1</v>
      </c>
      <c r="GR419">
        <v>23</v>
      </c>
      <c r="GS419">
        <v>7273.4</v>
      </c>
      <c r="GT419">
        <v>7273.3</v>
      </c>
      <c r="GU419">
        <v>0.45166</v>
      </c>
      <c r="GV419">
        <v>2.5708</v>
      </c>
      <c r="GW419">
        <v>1.39893</v>
      </c>
      <c r="GX419">
        <v>2.33643</v>
      </c>
      <c r="GY419">
        <v>1.44897</v>
      </c>
      <c r="GZ419">
        <v>2.35718</v>
      </c>
      <c r="HA419">
        <v>34.418</v>
      </c>
      <c r="HB419">
        <v>14.8938</v>
      </c>
      <c r="HC419">
        <v>18</v>
      </c>
      <c r="HD419">
        <v>492.48</v>
      </c>
      <c r="HE419">
        <v>458.828</v>
      </c>
      <c r="HF419">
        <v>22.7057</v>
      </c>
      <c r="HG419">
        <v>25.3785</v>
      </c>
      <c r="HH419">
        <v>29.9972</v>
      </c>
      <c r="HI419">
        <v>25.184</v>
      </c>
      <c r="HJ419">
        <v>25.2548</v>
      </c>
      <c r="HK419">
        <v>9.08193</v>
      </c>
      <c r="HL419">
        <v>31.9574</v>
      </c>
      <c r="HM419">
        <v>37.9754</v>
      </c>
      <c r="HN419">
        <v>22.6524</v>
      </c>
      <c r="HO419">
        <v>112.469</v>
      </c>
      <c r="HP419">
        <v>12.201</v>
      </c>
      <c r="HQ419">
        <v>101.113</v>
      </c>
      <c r="HR419">
        <v>102.066</v>
      </c>
    </row>
    <row r="420" spans="1:226">
      <c r="A420">
        <v>404</v>
      </c>
      <c r="B420">
        <v>1664297528</v>
      </c>
      <c r="C420">
        <v>4421</v>
      </c>
      <c r="D420" t="s">
        <v>1171</v>
      </c>
      <c r="E420" t="s">
        <v>1172</v>
      </c>
      <c r="F420">
        <v>5</v>
      </c>
      <c r="G420" t="s">
        <v>353</v>
      </c>
      <c r="H420" t="s">
        <v>1134</v>
      </c>
      <c r="I420">
        <v>1664297520.160714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137.1534839324118</v>
      </c>
      <c r="AK420">
        <v>143.0533696969697</v>
      </c>
      <c r="AL420">
        <v>-3.078499390382118</v>
      </c>
      <c r="AM420">
        <v>63.47390905613641</v>
      </c>
      <c r="AN420">
        <f>(AP420 - AO420 + BO420*1E3/(8.314*(BQ420+273.15)) * AR420/BN420 * AQ420) * BN420/(100*BB420) * 1000/(1000 - AP420)</f>
        <v>0</v>
      </c>
      <c r="AO420">
        <v>12.19694681509215</v>
      </c>
      <c r="AP420">
        <v>18.31142657342658</v>
      </c>
      <c r="AQ420">
        <v>0.007681910882537749</v>
      </c>
      <c r="AR420">
        <v>96.74796940217925</v>
      </c>
      <c r="AS420">
        <v>2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1664297520.160714</v>
      </c>
      <c r="BH420">
        <v>162.6733571428571</v>
      </c>
      <c r="BI420">
        <v>151.6774285714286</v>
      </c>
      <c r="BJ420">
        <v>18.26935357142857</v>
      </c>
      <c r="BK420">
        <v>12.15339642857143</v>
      </c>
      <c r="BL420">
        <v>160.2806071428571</v>
      </c>
      <c r="BM420">
        <v>18.07208214285714</v>
      </c>
      <c r="BN420">
        <v>500.0712857142857</v>
      </c>
      <c r="BO420">
        <v>91.07907142857142</v>
      </c>
      <c r="BP420">
        <v>0.09996330357142857</v>
      </c>
      <c r="BQ420">
        <v>24.80332142857143</v>
      </c>
      <c r="BR420">
        <v>25.0103</v>
      </c>
      <c r="BS420">
        <v>999.9000000000002</v>
      </c>
      <c r="BT420">
        <v>0</v>
      </c>
      <c r="BU420">
        <v>0</v>
      </c>
      <c r="BV420">
        <v>9988.145714285714</v>
      </c>
      <c r="BW420">
        <v>0</v>
      </c>
      <c r="BX420">
        <v>8.984745357142858</v>
      </c>
      <c r="BY420">
        <v>10.9958825</v>
      </c>
      <c r="BZ420">
        <v>165.7001428571428</v>
      </c>
      <c r="CA420">
        <v>153.5427857142857</v>
      </c>
      <c r="CB420">
        <v>6.115953928571428</v>
      </c>
      <c r="CC420">
        <v>151.6774285714286</v>
      </c>
      <c r="CD420">
        <v>12.15339642857143</v>
      </c>
      <c r="CE420">
        <v>1.663956071428571</v>
      </c>
      <c r="CF420">
        <v>1.106921428571428</v>
      </c>
      <c r="CG420">
        <v>14.56417142857143</v>
      </c>
      <c r="CH420">
        <v>8.405163214285714</v>
      </c>
      <c r="CI420">
        <v>1999.9925</v>
      </c>
      <c r="CJ420">
        <v>0.9800066428571428</v>
      </c>
      <c r="CK420">
        <v>0.01999333571428571</v>
      </c>
      <c r="CL420">
        <v>0</v>
      </c>
      <c r="CM420">
        <v>794.8629642857143</v>
      </c>
      <c r="CN420">
        <v>5.000560000000001</v>
      </c>
      <c r="CO420">
        <v>15757.23214285714</v>
      </c>
      <c r="CP420">
        <v>17294.84285714286</v>
      </c>
      <c r="CQ420">
        <v>37.437</v>
      </c>
      <c r="CR420">
        <v>38.02657142857142</v>
      </c>
      <c r="CS420">
        <v>37.12942857142857</v>
      </c>
      <c r="CT420">
        <v>36.937</v>
      </c>
      <c r="CU420">
        <v>38.25</v>
      </c>
      <c r="CV420">
        <v>1955.1025</v>
      </c>
      <c r="CW420">
        <v>39.89000000000001</v>
      </c>
      <c r="CX420">
        <v>0</v>
      </c>
      <c r="CY420">
        <v>1664297544.3</v>
      </c>
      <c r="CZ420">
        <v>0</v>
      </c>
      <c r="DA420">
        <v>0</v>
      </c>
      <c r="DB420" t="s">
        <v>356</v>
      </c>
      <c r="DC420">
        <v>1663861122</v>
      </c>
      <c r="DD420">
        <v>1663861125</v>
      </c>
      <c r="DE420">
        <v>0</v>
      </c>
      <c r="DF420">
        <v>-0.287</v>
      </c>
      <c r="DG420">
        <v>-0.004</v>
      </c>
      <c r="DH420">
        <v>3.172</v>
      </c>
      <c r="DI420">
        <v>0.178</v>
      </c>
      <c r="DJ420">
        <v>400</v>
      </c>
      <c r="DK420">
        <v>17</v>
      </c>
      <c r="DL420">
        <v>0.18</v>
      </c>
      <c r="DM420">
        <v>0.07000000000000001</v>
      </c>
      <c r="DN420">
        <v>10.10074682926829</v>
      </c>
      <c r="DO420">
        <v>16.63936473867597</v>
      </c>
      <c r="DP420">
        <v>1.688504403112107</v>
      </c>
      <c r="DQ420">
        <v>0</v>
      </c>
      <c r="DR420">
        <v>6.162933902439025</v>
      </c>
      <c r="DS420">
        <v>-0.7373297560975541</v>
      </c>
      <c r="DT420">
        <v>0.08406972332470786</v>
      </c>
      <c r="DU420">
        <v>0</v>
      </c>
      <c r="DV420">
        <v>0</v>
      </c>
      <c r="DW420">
        <v>2</v>
      </c>
      <c r="DX420" t="s">
        <v>357</v>
      </c>
      <c r="DY420">
        <v>2.98085</v>
      </c>
      <c r="DZ420">
        <v>2.7283</v>
      </c>
      <c r="EA420">
        <v>0.0337084</v>
      </c>
      <c r="EB420">
        <v>0.0313494</v>
      </c>
      <c r="EC420">
        <v>0.0896552</v>
      </c>
      <c r="ED420">
        <v>0.06736640000000001</v>
      </c>
      <c r="EE420">
        <v>29053.8</v>
      </c>
      <c r="EF420">
        <v>28681.6</v>
      </c>
      <c r="EG420">
        <v>30591.6</v>
      </c>
      <c r="EH420">
        <v>29850</v>
      </c>
      <c r="EI420">
        <v>38416.7</v>
      </c>
      <c r="EJ420">
        <v>36656.9</v>
      </c>
      <c r="EK420">
        <v>46782.4</v>
      </c>
      <c r="EL420">
        <v>44385.3</v>
      </c>
      <c r="EM420">
        <v>1.8953</v>
      </c>
      <c r="EN420">
        <v>1.8873</v>
      </c>
      <c r="EO420">
        <v>0.106849</v>
      </c>
      <c r="EP420">
        <v>0</v>
      </c>
      <c r="EQ420">
        <v>23.3155</v>
      </c>
      <c r="ER420">
        <v>999.9</v>
      </c>
      <c r="ES420">
        <v>38.1</v>
      </c>
      <c r="ET420">
        <v>29.7</v>
      </c>
      <c r="EU420">
        <v>17.5178</v>
      </c>
      <c r="EV420">
        <v>63.7755</v>
      </c>
      <c r="EW420">
        <v>24.3149</v>
      </c>
      <c r="EX420">
        <v>1</v>
      </c>
      <c r="EY420">
        <v>-0.128587</v>
      </c>
      <c r="EZ420">
        <v>-0.20759</v>
      </c>
      <c r="FA420">
        <v>20.2446</v>
      </c>
      <c r="FB420">
        <v>5.23017</v>
      </c>
      <c r="FC420">
        <v>11.968</v>
      </c>
      <c r="FD420">
        <v>4.9705</v>
      </c>
      <c r="FE420">
        <v>3.28945</v>
      </c>
      <c r="FF420">
        <v>9999</v>
      </c>
      <c r="FG420">
        <v>9999</v>
      </c>
      <c r="FH420">
        <v>9999</v>
      </c>
      <c r="FI420">
        <v>378.1</v>
      </c>
      <c r="FJ420">
        <v>4.97273</v>
      </c>
      <c r="FK420">
        <v>1.87683</v>
      </c>
      <c r="FL420">
        <v>1.87489</v>
      </c>
      <c r="FM420">
        <v>1.87775</v>
      </c>
      <c r="FN420">
        <v>1.87454</v>
      </c>
      <c r="FO420">
        <v>1.87809</v>
      </c>
      <c r="FP420">
        <v>1.87515</v>
      </c>
      <c r="FQ420">
        <v>1.87631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2.308</v>
      </c>
      <c r="GF420">
        <v>0.198</v>
      </c>
      <c r="GG420">
        <v>1.777354642861949</v>
      </c>
      <c r="GH420">
        <v>0.004141656873719072</v>
      </c>
      <c r="GI420">
        <v>-1.960372967482991E-06</v>
      </c>
      <c r="GJ420">
        <v>5.42736388890357E-10</v>
      </c>
      <c r="GK420">
        <v>-0.009777689371679627</v>
      </c>
      <c r="GL420">
        <v>0.002273355880072555</v>
      </c>
      <c r="GM420">
        <v>0.000541358641816816</v>
      </c>
      <c r="GN420">
        <v>-1.836191331155658E-06</v>
      </c>
      <c r="GO420">
        <v>-0</v>
      </c>
      <c r="GP420">
        <v>2096</v>
      </c>
      <c r="GQ420">
        <v>1</v>
      </c>
      <c r="GR420">
        <v>23</v>
      </c>
      <c r="GS420">
        <v>7273.4</v>
      </c>
      <c r="GT420">
        <v>7273.4</v>
      </c>
      <c r="GU420">
        <v>0.413818</v>
      </c>
      <c r="GV420">
        <v>2.56348</v>
      </c>
      <c r="GW420">
        <v>1.39893</v>
      </c>
      <c r="GX420">
        <v>2.33643</v>
      </c>
      <c r="GY420">
        <v>1.44897</v>
      </c>
      <c r="GZ420">
        <v>2.39624</v>
      </c>
      <c r="HA420">
        <v>34.418</v>
      </c>
      <c r="HB420">
        <v>14.8938</v>
      </c>
      <c r="HC420">
        <v>18</v>
      </c>
      <c r="HD420">
        <v>492.517</v>
      </c>
      <c r="HE420">
        <v>458.999</v>
      </c>
      <c r="HF420">
        <v>22.8185</v>
      </c>
      <c r="HG420">
        <v>25.3812</v>
      </c>
      <c r="HH420">
        <v>29.9976</v>
      </c>
      <c r="HI420">
        <v>25.1852</v>
      </c>
      <c r="HJ420">
        <v>25.2564</v>
      </c>
      <c r="HK420">
        <v>8.31761</v>
      </c>
      <c r="HL420">
        <v>31.9574</v>
      </c>
      <c r="HM420">
        <v>37.9754</v>
      </c>
      <c r="HN420">
        <v>22.6975</v>
      </c>
      <c r="HO420">
        <v>99.0951</v>
      </c>
      <c r="HP420">
        <v>12.2126</v>
      </c>
      <c r="HQ420">
        <v>101.114</v>
      </c>
      <c r="HR420">
        <v>102.066</v>
      </c>
    </row>
    <row r="421" spans="1:226">
      <c r="A421">
        <v>405</v>
      </c>
      <c r="B421">
        <v>1664297533.5</v>
      </c>
      <c r="C421">
        <v>4426.5</v>
      </c>
      <c r="D421" t="s">
        <v>1173</v>
      </c>
      <c r="E421" t="s">
        <v>1174</v>
      </c>
      <c r="F421">
        <v>5</v>
      </c>
      <c r="G421" t="s">
        <v>353</v>
      </c>
      <c r="H421" t="s">
        <v>1134</v>
      </c>
      <c r="I421">
        <v>1664297525.732143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118.7630666842013</v>
      </c>
      <c r="AK421">
        <v>126.1778848484849</v>
      </c>
      <c r="AL421">
        <v>-3.071300052856489</v>
      </c>
      <c r="AM421">
        <v>63.47390905613641</v>
      </c>
      <c r="AN421">
        <f>(AP421 - AO421 + BO421*1E3/(8.314*(BQ421+273.15)) * AR421/BN421 * AQ421) * BN421/(100*BB421) * 1000/(1000 - AP421)</f>
        <v>0</v>
      </c>
      <c r="AO421">
        <v>12.1989538730143</v>
      </c>
      <c r="AP421">
        <v>18.30049930069932</v>
      </c>
      <c r="AQ421">
        <v>-0.0004901308978506041</v>
      </c>
      <c r="AR421">
        <v>96.74796940217925</v>
      </c>
      <c r="AS421">
        <v>2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1664297525.732143</v>
      </c>
      <c r="BH421">
        <v>145.8015</v>
      </c>
      <c r="BI421">
        <v>133.3310357142857</v>
      </c>
      <c r="BJ421">
        <v>18.29440357142857</v>
      </c>
      <c r="BK421">
        <v>12.19643571428571</v>
      </c>
      <c r="BL421">
        <v>143.4689642857143</v>
      </c>
      <c r="BM421">
        <v>18.09663214285714</v>
      </c>
      <c r="BN421">
        <v>500.0683571428572</v>
      </c>
      <c r="BO421">
        <v>91.078475</v>
      </c>
      <c r="BP421">
        <v>0.09993141428571428</v>
      </c>
      <c r="BQ421">
        <v>24.83312142857142</v>
      </c>
      <c r="BR421">
        <v>25.049225</v>
      </c>
      <c r="BS421">
        <v>999.9000000000002</v>
      </c>
      <c r="BT421">
        <v>0</v>
      </c>
      <c r="BU421">
        <v>0</v>
      </c>
      <c r="BV421">
        <v>9983.478571428572</v>
      </c>
      <c r="BW421">
        <v>0</v>
      </c>
      <c r="BX421">
        <v>8.663856785714286</v>
      </c>
      <c r="BY421">
        <v>12.47046785714286</v>
      </c>
      <c r="BZ421">
        <v>148.5182857142857</v>
      </c>
      <c r="CA421">
        <v>134.9771428571428</v>
      </c>
      <c r="CB421">
        <v>6.097963571428572</v>
      </c>
      <c r="CC421">
        <v>133.3310357142857</v>
      </c>
      <c r="CD421">
        <v>12.19643571428571</v>
      </c>
      <c r="CE421">
        <v>1.666226428571429</v>
      </c>
      <c r="CF421">
        <v>1.110833571428571</v>
      </c>
      <c r="CG421">
        <v>14.58529285714286</v>
      </c>
      <c r="CH421">
        <v>8.457332142857142</v>
      </c>
      <c r="CI421">
        <v>2000.023571428572</v>
      </c>
      <c r="CJ421">
        <v>0.9800071785714286</v>
      </c>
      <c r="CK421">
        <v>0.01999278214285714</v>
      </c>
      <c r="CL421">
        <v>0</v>
      </c>
      <c r="CM421">
        <v>794.594392857143</v>
      </c>
      <c r="CN421">
        <v>5.000560000000001</v>
      </c>
      <c r="CO421">
        <v>15750.92142857143</v>
      </c>
      <c r="CP421">
        <v>17295.11785714285</v>
      </c>
      <c r="CQ421">
        <v>37.437</v>
      </c>
      <c r="CR421">
        <v>38.01771428571429</v>
      </c>
      <c r="CS421">
        <v>37.12942857142857</v>
      </c>
      <c r="CT421">
        <v>36.937</v>
      </c>
      <c r="CU421">
        <v>38.25</v>
      </c>
      <c r="CV421">
        <v>1955.133571428571</v>
      </c>
      <c r="CW421">
        <v>39.89000000000001</v>
      </c>
      <c r="CX421">
        <v>0</v>
      </c>
      <c r="CY421">
        <v>1664297549.7</v>
      </c>
      <c r="CZ421">
        <v>0</v>
      </c>
      <c r="DA421">
        <v>0</v>
      </c>
      <c r="DB421" t="s">
        <v>356</v>
      </c>
      <c r="DC421">
        <v>1663861122</v>
      </c>
      <c r="DD421">
        <v>1663861125</v>
      </c>
      <c r="DE421">
        <v>0</v>
      </c>
      <c r="DF421">
        <v>-0.287</v>
      </c>
      <c r="DG421">
        <v>-0.004</v>
      </c>
      <c r="DH421">
        <v>3.172</v>
      </c>
      <c r="DI421">
        <v>0.178</v>
      </c>
      <c r="DJ421">
        <v>400</v>
      </c>
      <c r="DK421">
        <v>17</v>
      </c>
      <c r="DL421">
        <v>0.18</v>
      </c>
      <c r="DM421">
        <v>0.07000000000000001</v>
      </c>
      <c r="DN421">
        <v>11.69893375</v>
      </c>
      <c r="DO421">
        <v>15.86336386491556</v>
      </c>
      <c r="DP421">
        <v>1.532272725936358</v>
      </c>
      <c r="DQ421">
        <v>0</v>
      </c>
      <c r="DR421">
        <v>6.11084475</v>
      </c>
      <c r="DS421">
        <v>-0.1412200750469212</v>
      </c>
      <c r="DT421">
        <v>0.02986571562741302</v>
      </c>
      <c r="DU421">
        <v>0</v>
      </c>
      <c r="DV421">
        <v>0</v>
      </c>
      <c r="DW421">
        <v>2</v>
      </c>
      <c r="DX421" t="s">
        <v>357</v>
      </c>
      <c r="DY421">
        <v>2.98097</v>
      </c>
      <c r="DZ421">
        <v>2.72805</v>
      </c>
      <c r="EA421">
        <v>0.0298974</v>
      </c>
      <c r="EB421">
        <v>0.0270376</v>
      </c>
      <c r="EC421">
        <v>0.089615</v>
      </c>
      <c r="ED421">
        <v>0.067499</v>
      </c>
      <c r="EE421">
        <v>29168.7</v>
      </c>
      <c r="EF421">
        <v>28809.6</v>
      </c>
      <c r="EG421">
        <v>30591.9</v>
      </c>
      <c r="EH421">
        <v>29850.3</v>
      </c>
      <c r="EI421">
        <v>38418.4</v>
      </c>
      <c r="EJ421">
        <v>36651.5</v>
      </c>
      <c r="EK421">
        <v>46782.7</v>
      </c>
      <c r="EL421">
        <v>44385.6</v>
      </c>
      <c r="EM421">
        <v>1.8947</v>
      </c>
      <c r="EN421">
        <v>1.8876</v>
      </c>
      <c r="EO421">
        <v>0.112101</v>
      </c>
      <c r="EP421">
        <v>0</v>
      </c>
      <c r="EQ421">
        <v>23.3078</v>
      </c>
      <c r="ER421">
        <v>999.9</v>
      </c>
      <c r="ES421">
        <v>38.1</v>
      </c>
      <c r="ET421">
        <v>29.7</v>
      </c>
      <c r="EU421">
        <v>17.518</v>
      </c>
      <c r="EV421">
        <v>63.9955</v>
      </c>
      <c r="EW421">
        <v>23.6819</v>
      </c>
      <c r="EX421">
        <v>1</v>
      </c>
      <c r="EY421">
        <v>-0.128054</v>
      </c>
      <c r="EZ421">
        <v>0.851043</v>
      </c>
      <c r="FA421">
        <v>20.2428</v>
      </c>
      <c r="FB421">
        <v>5.22762</v>
      </c>
      <c r="FC421">
        <v>11.968</v>
      </c>
      <c r="FD421">
        <v>4.9698</v>
      </c>
      <c r="FE421">
        <v>3.28898</v>
      </c>
      <c r="FF421">
        <v>9999</v>
      </c>
      <c r="FG421">
        <v>9999</v>
      </c>
      <c r="FH421">
        <v>9999</v>
      </c>
      <c r="FI421">
        <v>378.1</v>
      </c>
      <c r="FJ421">
        <v>4.97273</v>
      </c>
      <c r="FK421">
        <v>1.87683</v>
      </c>
      <c r="FL421">
        <v>1.87493</v>
      </c>
      <c r="FM421">
        <v>1.87776</v>
      </c>
      <c r="FN421">
        <v>1.87453</v>
      </c>
      <c r="FO421">
        <v>1.87809</v>
      </c>
      <c r="FP421">
        <v>1.87516</v>
      </c>
      <c r="FQ421">
        <v>1.87634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2.248</v>
      </c>
      <c r="GF421">
        <v>0.1978</v>
      </c>
      <c r="GG421">
        <v>1.777354642861949</v>
      </c>
      <c r="GH421">
        <v>0.004141656873719072</v>
      </c>
      <c r="GI421">
        <v>-1.960372967482991E-06</v>
      </c>
      <c r="GJ421">
        <v>5.42736388890357E-10</v>
      </c>
      <c r="GK421">
        <v>-0.009777689371679627</v>
      </c>
      <c r="GL421">
        <v>0.002273355880072555</v>
      </c>
      <c r="GM421">
        <v>0.000541358641816816</v>
      </c>
      <c r="GN421">
        <v>-1.836191331155658E-06</v>
      </c>
      <c r="GO421">
        <v>-0</v>
      </c>
      <c r="GP421">
        <v>2096</v>
      </c>
      <c r="GQ421">
        <v>1</v>
      </c>
      <c r="GR421">
        <v>23</v>
      </c>
      <c r="GS421">
        <v>7273.5</v>
      </c>
      <c r="GT421">
        <v>7273.5</v>
      </c>
      <c r="GU421">
        <v>0.372314</v>
      </c>
      <c r="GV421">
        <v>2.56958</v>
      </c>
      <c r="GW421">
        <v>1.39893</v>
      </c>
      <c r="GX421">
        <v>2.33643</v>
      </c>
      <c r="GY421">
        <v>1.44897</v>
      </c>
      <c r="GZ421">
        <v>2.40479</v>
      </c>
      <c r="HA421">
        <v>34.418</v>
      </c>
      <c r="HB421">
        <v>14.9026</v>
      </c>
      <c r="HC421">
        <v>18</v>
      </c>
      <c r="HD421">
        <v>492.207</v>
      </c>
      <c r="HE421">
        <v>459.205</v>
      </c>
      <c r="HF421">
        <v>22.8148</v>
      </c>
      <c r="HG421">
        <v>25.3844</v>
      </c>
      <c r="HH421">
        <v>29.9998</v>
      </c>
      <c r="HI421">
        <v>25.1877</v>
      </c>
      <c r="HJ421">
        <v>25.2586</v>
      </c>
      <c r="HK421">
        <v>7.49971</v>
      </c>
      <c r="HL421">
        <v>30.824</v>
      </c>
      <c r="HM421">
        <v>37.6007</v>
      </c>
      <c r="HN421">
        <v>22.6282</v>
      </c>
      <c r="HO421">
        <v>79.0591</v>
      </c>
      <c r="HP421">
        <v>12.4925</v>
      </c>
      <c r="HQ421">
        <v>101.114</v>
      </c>
      <c r="HR421">
        <v>102.067</v>
      </c>
    </row>
    <row r="422" spans="1:226">
      <c r="A422">
        <v>406</v>
      </c>
      <c r="B422">
        <v>1664297538.5</v>
      </c>
      <c r="C422">
        <v>4431.5</v>
      </c>
      <c r="D422" t="s">
        <v>1175</v>
      </c>
      <c r="E422" t="s">
        <v>1176</v>
      </c>
      <c r="F422">
        <v>5</v>
      </c>
      <c r="G422" t="s">
        <v>353</v>
      </c>
      <c r="H422" t="s">
        <v>1134</v>
      </c>
      <c r="I422">
        <v>1664297531.018518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101.8801079832362</v>
      </c>
      <c r="AK422">
        <v>110.7462424242424</v>
      </c>
      <c r="AL422">
        <v>-3.086254103678562</v>
      </c>
      <c r="AM422">
        <v>63.47390905613641</v>
      </c>
      <c r="AN422">
        <f>(AP422 - AO422 + BO422*1E3/(8.314*(BQ422+273.15)) * AR422/BN422 * AQ422) * BN422/(100*BB422) * 1000/(1000 - AP422)</f>
        <v>0</v>
      </c>
      <c r="AO422">
        <v>12.24838447287822</v>
      </c>
      <c r="AP422">
        <v>18.30762027972029</v>
      </c>
      <c r="AQ422">
        <v>-0.0001102890298064695</v>
      </c>
      <c r="AR422">
        <v>96.74796940217925</v>
      </c>
      <c r="AS422">
        <v>2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1664297531.018518</v>
      </c>
      <c r="BH422">
        <v>129.8271481481482</v>
      </c>
      <c r="BI422">
        <v>115.7941518518519</v>
      </c>
      <c r="BJ422">
        <v>18.30581111111111</v>
      </c>
      <c r="BK422">
        <v>12.2299</v>
      </c>
      <c r="BL422">
        <v>127.5525555555556</v>
      </c>
      <c r="BM422">
        <v>18.10781851851852</v>
      </c>
      <c r="BN422">
        <v>500.0652592592593</v>
      </c>
      <c r="BO422">
        <v>91.07695555555554</v>
      </c>
      <c r="BP422">
        <v>0.09999098148148147</v>
      </c>
      <c r="BQ422">
        <v>24.87845925925926</v>
      </c>
      <c r="BR422">
        <v>25.1172037037037</v>
      </c>
      <c r="BS422">
        <v>999.9000000000001</v>
      </c>
      <c r="BT422">
        <v>0</v>
      </c>
      <c r="BU422">
        <v>0</v>
      </c>
      <c r="BV422">
        <v>9984.880370370371</v>
      </c>
      <c r="BW422">
        <v>0</v>
      </c>
      <c r="BX422">
        <v>8.36680037037037</v>
      </c>
      <c r="BY422">
        <v>14.03301111111111</v>
      </c>
      <c r="BZ422">
        <v>132.2481111111111</v>
      </c>
      <c r="CA422">
        <v>117.2273222222222</v>
      </c>
      <c r="CB422">
        <v>6.075907407407406</v>
      </c>
      <c r="CC422">
        <v>115.7941518518519</v>
      </c>
      <c r="CD422">
        <v>12.2299</v>
      </c>
      <c r="CE422">
        <v>1.667237407407407</v>
      </c>
      <c r="CF422">
        <v>1.113862222222222</v>
      </c>
      <c r="CG422">
        <v>14.5947</v>
      </c>
      <c r="CH422">
        <v>8.497433703703704</v>
      </c>
      <c r="CI422">
        <v>2000.02</v>
      </c>
      <c r="CJ422">
        <v>0.9800072222222224</v>
      </c>
      <c r="CK422">
        <v>0.01999273703703704</v>
      </c>
      <c r="CL422">
        <v>0</v>
      </c>
      <c r="CM422">
        <v>794.5861481481481</v>
      </c>
      <c r="CN422">
        <v>5.000560000000001</v>
      </c>
      <c r="CO422">
        <v>15750.98888888889</v>
      </c>
      <c r="CP422">
        <v>17295.08518518518</v>
      </c>
      <c r="CQ422">
        <v>37.437</v>
      </c>
      <c r="CR422">
        <v>38.00918518518519</v>
      </c>
      <c r="CS422">
        <v>37.12959259259259</v>
      </c>
      <c r="CT422">
        <v>36.937</v>
      </c>
      <c r="CU422">
        <v>38.25</v>
      </c>
      <c r="CV422">
        <v>1955.13</v>
      </c>
      <c r="CW422">
        <v>39.89000000000001</v>
      </c>
      <c r="CX422">
        <v>0</v>
      </c>
      <c r="CY422">
        <v>1664297554.5</v>
      </c>
      <c r="CZ422">
        <v>0</v>
      </c>
      <c r="DA422">
        <v>0</v>
      </c>
      <c r="DB422" t="s">
        <v>356</v>
      </c>
      <c r="DC422">
        <v>1663861122</v>
      </c>
      <c r="DD422">
        <v>1663861125</v>
      </c>
      <c r="DE422">
        <v>0</v>
      </c>
      <c r="DF422">
        <v>-0.287</v>
      </c>
      <c r="DG422">
        <v>-0.004</v>
      </c>
      <c r="DH422">
        <v>3.172</v>
      </c>
      <c r="DI422">
        <v>0.178</v>
      </c>
      <c r="DJ422">
        <v>400</v>
      </c>
      <c r="DK422">
        <v>17</v>
      </c>
      <c r="DL422">
        <v>0.18</v>
      </c>
      <c r="DM422">
        <v>0.07000000000000001</v>
      </c>
      <c r="DN422">
        <v>13.0818675</v>
      </c>
      <c r="DO422">
        <v>17.69227654784239</v>
      </c>
      <c r="DP422">
        <v>1.702766938748151</v>
      </c>
      <c r="DQ422">
        <v>0</v>
      </c>
      <c r="DR422">
        <v>6.082744750000001</v>
      </c>
      <c r="DS422">
        <v>-0.1903239399624763</v>
      </c>
      <c r="DT422">
        <v>0.0336087421653578</v>
      </c>
      <c r="DU422">
        <v>0</v>
      </c>
      <c r="DV422">
        <v>0</v>
      </c>
      <c r="DW422">
        <v>2</v>
      </c>
      <c r="DX422" t="s">
        <v>357</v>
      </c>
      <c r="DY422">
        <v>2.98098</v>
      </c>
      <c r="DZ422">
        <v>2.72829</v>
      </c>
      <c r="EA422">
        <v>0.0263312</v>
      </c>
      <c r="EB422">
        <v>0.0230059</v>
      </c>
      <c r="EC422">
        <v>0.08964569999999999</v>
      </c>
      <c r="ED422">
        <v>0.0680576</v>
      </c>
      <c r="EE422">
        <v>29275.7</v>
      </c>
      <c r="EF422">
        <v>28929.1</v>
      </c>
      <c r="EG422">
        <v>30591.7</v>
      </c>
      <c r="EH422">
        <v>29850.4</v>
      </c>
      <c r="EI422">
        <v>38416.7</v>
      </c>
      <c r="EJ422">
        <v>36628.8</v>
      </c>
      <c r="EK422">
        <v>46782.6</v>
      </c>
      <c r="EL422">
        <v>44385.4</v>
      </c>
      <c r="EM422">
        <v>1.8945</v>
      </c>
      <c r="EN422">
        <v>1.8877</v>
      </c>
      <c r="EO422">
        <v>0.116244</v>
      </c>
      <c r="EP422">
        <v>0</v>
      </c>
      <c r="EQ422">
        <v>23.3043</v>
      </c>
      <c r="ER422">
        <v>999.9</v>
      </c>
      <c r="ES422">
        <v>38.1</v>
      </c>
      <c r="ET422">
        <v>29.7</v>
      </c>
      <c r="EU422">
        <v>17.5173</v>
      </c>
      <c r="EV422">
        <v>63.8255</v>
      </c>
      <c r="EW422">
        <v>23.7981</v>
      </c>
      <c r="EX422">
        <v>1</v>
      </c>
      <c r="EY422">
        <v>-0.126392</v>
      </c>
      <c r="EZ422">
        <v>1.52611</v>
      </c>
      <c r="FA422">
        <v>20.2373</v>
      </c>
      <c r="FB422">
        <v>5.22732</v>
      </c>
      <c r="FC422">
        <v>11.968</v>
      </c>
      <c r="FD422">
        <v>4.96985</v>
      </c>
      <c r="FE422">
        <v>3.28898</v>
      </c>
      <c r="FF422">
        <v>9999</v>
      </c>
      <c r="FG422">
        <v>9999</v>
      </c>
      <c r="FH422">
        <v>9999</v>
      </c>
      <c r="FI422">
        <v>378.1</v>
      </c>
      <c r="FJ422">
        <v>4.97272</v>
      </c>
      <c r="FK422">
        <v>1.87683</v>
      </c>
      <c r="FL422">
        <v>1.87495</v>
      </c>
      <c r="FM422">
        <v>1.87778</v>
      </c>
      <c r="FN422">
        <v>1.87454</v>
      </c>
      <c r="FO422">
        <v>1.87811</v>
      </c>
      <c r="FP422">
        <v>1.87519</v>
      </c>
      <c r="FQ422">
        <v>1.87636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2.191</v>
      </c>
      <c r="GF422">
        <v>0.198</v>
      </c>
      <c r="GG422">
        <v>1.777354642861949</v>
      </c>
      <c r="GH422">
        <v>0.004141656873719072</v>
      </c>
      <c r="GI422">
        <v>-1.960372967482991E-06</v>
      </c>
      <c r="GJ422">
        <v>5.42736388890357E-10</v>
      </c>
      <c r="GK422">
        <v>-0.009777689371679627</v>
      </c>
      <c r="GL422">
        <v>0.002273355880072555</v>
      </c>
      <c r="GM422">
        <v>0.000541358641816816</v>
      </c>
      <c r="GN422">
        <v>-1.836191331155658E-06</v>
      </c>
      <c r="GO422">
        <v>-0</v>
      </c>
      <c r="GP422">
        <v>2096</v>
      </c>
      <c r="GQ422">
        <v>1</v>
      </c>
      <c r="GR422">
        <v>23</v>
      </c>
      <c r="GS422">
        <v>7273.6</v>
      </c>
      <c r="GT422">
        <v>7273.6</v>
      </c>
      <c r="GU422">
        <v>0.334473</v>
      </c>
      <c r="GV422">
        <v>2.56836</v>
      </c>
      <c r="GW422">
        <v>1.39893</v>
      </c>
      <c r="GX422">
        <v>2.33643</v>
      </c>
      <c r="GY422">
        <v>1.44897</v>
      </c>
      <c r="GZ422">
        <v>2.47925</v>
      </c>
      <c r="HA422">
        <v>34.418</v>
      </c>
      <c r="HB422">
        <v>14.885</v>
      </c>
      <c r="HC422">
        <v>18</v>
      </c>
      <c r="HD422">
        <v>492.114</v>
      </c>
      <c r="HE422">
        <v>459.289</v>
      </c>
      <c r="HF422">
        <v>22.6675</v>
      </c>
      <c r="HG422">
        <v>25.3875</v>
      </c>
      <c r="HH422">
        <v>30.0009</v>
      </c>
      <c r="HI422">
        <v>25.1898</v>
      </c>
      <c r="HJ422">
        <v>25.2612</v>
      </c>
      <c r="HK422">
        <v>6.6679</v>
      </c>
      <c r="HL422">
        <v>29.5616</v>
      </c>
      <c r="HM422">
        <v>37.6007</v>
      </c>
      <c r="HN422">
        <v>22.4923</v>
      </c>
      <c r="HO422">
        <v>65.70059999999999</v>
      </c>
      <c r="HP422">
        <v>12.7297</v>
      </c>
      <c r="HQ422">
        <v>101.114</v>
      </c>
      <c r="HR422">
        <v>102.067</v>
      </c>
    </row>
    <row r="423" spans="1:226">
      <c r="A423">
        <v>407</v>
      </c>
      <c r="B423">
        <v>1664297543.5</v>
      </c>
      <c r="C423">
        <v>4436.5</v>
      </c>
      <c r="D423" t="s">
        <v>1177</v>
      </c>
      <c r="E423" t="s">
        <v>1178</v>
      </c>
      <c r="F423">
        <v>5</v>
      </c>
      <c r="G423" t="s">
        <v>353</v>
      </c>
      <c r="H423" t="s">
        <v>1134</v>
      </c>
      <c r="I423">
        <v>1664297535.732143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84.89895636060403</v>
      </c>
      <c r="AK423">
        <v>95.25195272727269</v>
      </c>
      <c r="AL423">
        <v>-3.096025164489911</v>
      </c>
      <c r="AM423">
        <v>63.47390905613641</v>
      </c>
      <c r="AN423">
        <f>(AP423 - AO423 + BO423*1E3/(8.314*(BQ423+273.15)) * AR423/BN423 * AQ423) * BN423/(100*BB423) * 1000/(1000 - AP423)</f>
        <v>0</v>
      </c>
      <c r="AO423">
        <v>12.41856133984532</v>
      </c>
      <c r="AP423">
        <v>18.36186643356645</v>
      </c>
      <c r="AQ423">
        <v>0.0005165646933542243</v>
      </c>
      <c r="AR423">
        <v>96.74796940217925</v>
      </c>
      <c r="AS423">
        <v>2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1664297535.732143</v>
      </c>
      <c r="BH423">
        <v>115.5637464285714</v>
      </c>
      <c r="BI423">
        <v>100.0803071428571</v>
      </c>
      <c r="BJ423">
        <v>18.3139</v>
      </c>
      <c r="BK423">
        <v>12.32008571428571</v>
      </c>
      <c r="BL423">
        <v>113.3416714285714</v>
      </c>
      <c r="BM423">
        <v>18.11575</v>
      </c>
      <c r="BN423">
        <v>500.0647857142857</v>
      </c>
      <c r="BO423">
        <v>91.07518214285714</v>
      </c>
      <c r="BP423">
        <v>0.09999601785714285</v>
      </c>
      <c r="BQ423">
        <v>24.90228928571429</v>
      </c>
      <c r="BR423">
        <v>25.16575357142858</v>
      </c>
      <c r="BS423">
        <v>999.9000000000002</v>
      </c>
      <c r="BT423">
        <v>0</v>
      </c>
      <c r="BU423">
        <v>0</v>
      </c>
      <c r="BV423">
        <v>9983.725714285714</v>
      </c>
      <c r="BW423">
        <v>0</v>
      </c>
      <c r="BX423">
        <v>8.375820714285714</v>
      </c>
      <c r="BY423">
        <v>15.48347857142857</v>
      </c>
      <c r="BZ423">
        <v>117.7195714285714</v>
      </c>
      <c r="CA423">
        <v>101.32695</v>
      </c>
      <c r="CB423">
        <v>5.993810357142856</v>
      </c>
      <c r="CC423">
        <v>100.0803071428571</v>
      </c>
      <c r="CD423">
        <v>12.32008571428571</v>
      </c>
      <c r="CE423">
        <v>1.667941428571428</v>
      </c>
      <c r="CF423">
        <v>1.122053928571429</v>
      </c>
      <c r="CG423">
        <v>14.60123571428572</v>
      </c>
      <c r="CH423">
        <v>8.60505</v>
      </c>
      <c r="CI423">
        <v>2000.038571428571</v>
      </c>
      <c r="CJ423">
        <v>0.9800073928571429</v>
      </c>
      <c r="CK423">
        <v>0.01999256071428571</v>
      </c>
      <c r="CL423">
        <v>0</v>
      </c>
      <c r="CM423">
        <v>794.9997499999999</v>
      </c>
      <c r="CN423">
        <v>5.000560000000001</v>
      </c>
      <c r="CO423">
        <v>15758.43928571429</v>
      </c>
      <c r="CP423">
        <v>17295.24642857143</v>
      </c>
      <c r="CQ423">
        <v>37.437</v>
      </c>
      <c r="CR423">
        <v>38.00885714285715</v>
      </c>
      <c r="CS423">
        <v>37.125</v>
      </c>
      <c r="CT423">
        <v>36.937</v>
      </c>
      <c r="CU423">
        <v>38.2455</v>
      </c>
      <c r="CV423">
        <v>1955.148571428572</v>
      </c>
      <c r="CW423">
        <v>39.89000000000001</v>
      </c>
      <c r="CX423">
        <v>0</v>
      </c>
      <c r="CY423">
        <v>1664297559.9</v>
      </c>
      <c r="CZ423">
        <v>0</v>
      </c>
      <c r="DA423">
        <v>0</v>
      </c>
      <c r="DB423" t="s">
        <v>356</v>
      </c>
      <c r="DC423">
        <v>1663861122</v>
      </c>
      <c r="DD423">
        <v>1663861125</v>
      </c>
      <c r="DE423">
        <v>0</v>
      </c>
      <c r="DF423">
        <v>-0.287</v>
      </c>
      <c r="DG423">
        <v>-0.004</v>
      </c>
      <c r="DH423">
        <v>3.172</v>
      </c>
      <c r="DI423">
        <v>0.178</v>
      </c>
      <c r="DJ423">
        <v>400</v>
      </c>
      <c r="DK423">
        <v>17</v>
      </c>
      <c r="DL423">
        <v>0.18</v>
      </c>
      <c r="DM423">
        <v>0.07000000000000001</v>
      </c>
      <c r="DN423">
        <v>14.65619268292683</v>
      </c>
      <c r="DO423">
        <v>18.38697700348434</v>
      </c>
      <c r="DP423">
        <v>1.813603225543712</v>
      </c>
      <c r="DQ423">
        <v>0</v>
      </c>
      <c r="DR423">
        <v>6.025393902439024</v>
      </c>
      <c r="DS423">
        <v>-0.9504892682926749</v>
      </c>
      <c r="DT423">
        <v>0.1037088926233484</v>
      </c>
      <c r="DU423">
        <v>0</v>
      </c>
      <c r="DV423">
        <v>0</v>
      </c>
      <c r="DW423">
        <v>2</v>
      </c>
      <c r="DX423" t="s">
        <v>357</v>
      </c>
      <c r="DY423">
        <v>2.98096</v>
      </c>
      <c r="DZ423">
        <v>2.72844</v>
      </c>
      <c r="EA423">
        <v>0.0226886</v>
      </c>
      <c r="EB423">
        <v>0.0189195</v>
      </c>
      <c r="EC423">
        <v>0.08985</v>
      </c>
      <c r="ED423">
        <v>0.0689623</v>
      </c>
      <c r="EE423">
        <v>29384.1</v>
      </c>
      <c r="EF423">
        <v>29049.6</v>
      </c>
      <c r="EG423">
        <v>30590.5</v>
      </c>
      <c r="EH423">
        <v>29849.8</v>
      </c>
      <c r="EI423">
        <v>38406</v>
      </c>
      <c r="EJ423">
        <v>36591.9</v>
      </c>
      <c r="EK423">
        <v>46780.5</v>
      </c>
      <c r="EL423">
        <v>44384.5</v>
      </c>
      <c r="EM423">
        <v>1.8943</v>
      </c>
      <c r="EN423">
        <v>1.88757</v>
      </c>
      <c r="EO423">
        <v>0.115611</v>
      </c>
      <c r="EP423">
        <v>0</v>
      </c>
      <c r="EQ423">
        <v>23.3019</v>
      </c>
      <c r="ER423">
        <v>999.9</v>
      </c>
      <c r="ES423">
        <v>38</v>
      </c>
      <c r="ET423">
        <v>29.7</v>
      </c>
      <c r="EU423">
        <v>17.4731</v>
      </c>
      <c r="EV423">
        <v>63.6855</v>
      </c>
      <c r="EW423">
        <v>24.1867</v>
      </c>
      <c r="EX423">
        <v>1</v>
      </c>
      <c r="EY423">
        <v>-0.124322</v>
      </c>
      <c r="EZ423">
        <v>2.07901</v>
      </c>
      <c r="FA423">
        <v>20.231</v>
      </c>
      <c r="FB423">
        <v>5.23137</v>
      </c>
      <c r="FC423">
        <v>11.968</v>
      </c>
      <c r="FD423">
        <v>4.97105</v>
      </c>
      <c r="FE423">
        <v>3.28965</v>
      </c>
      <c r="FF423">
        <v>9999</v>
      </c>
      <c r="FG423">
        <v>9999</v>
      </c>
      <c r="FH423">
        <v>9999</v>
      </c>
      <c r="FI423">
        <v>378.1</v>
      </c>
      <c r="FJ423">
        <v>4.97268</v>
      </c>
      <c r="FK423">
        <v>1.87683</v>
      </c>
      <c r="FL423">
        <v>1.87488</v>
      </c>
      <c r="FM423">
        <v>1.87776</v>
      </c>
      <c r="FN423">
        <v>1.87453</v>
      </c>
      <c r="FO423">
        <v>1.87806</v>
      </c>
      <c r="FP423">
        <v>1.87515</v>
      </c>
      <c r="FQ423">
        <v>1.87632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2.134</v>
      </c>
      <c r="GF423">
        <v>0.1992</v>
      </c>
      <c r="GG423">
        <v>1.777354642861949</v>
      </c>
      <c r="GH423">
        <v>0.004141656873719072</v>
      </c>
      <c r="GI423">
        <v>-1.960372967482991E-06</v>
      </c>
      <c r="GJ423">
        <v>5.42736388890357E-10</v>
      </c>
      <c r="GK423">
        <v>-0.009777689371679627</v>
      </c>
      <c r="GL423">
        <v>0.002273355880072555</v>
      </c>
      <c r="GM423">
        <v>0.000541358641816816</v>
      </c>
      <c r="GN423">
        <v>-1.836191331155658E-06</v>
      </c>
      <c r="GO423">
        <v>-0</v>
      </c>
      <c r="GP423">
        <v>2096</v>
      </c>
      <c r="GQ423">
        <v>1</v>
      </c>
      <c r="GR423">
        <v>23</v>
      </c>
      <c r="GS423">
        <v>7273.7</v>
      </c>
      <c r="GT423">
        <v>7273.6</v>
      </c>
      <c r="GU423">
        <v>0.294189</v>
      </c>
      <c r="GV423">
        <v>2.57568</v>
      </c>
      <c r="GW423">
        <v>1.39893</v>
      </c>
      <c r="GX423">
        <v>2.33643</v>
      </c>
      <c r="GY423">
        <v>1.44897</v>
      </c>
      <c r="GZ423">
        <v>2.46948</v>
      </c>
      <c r="HA423">
        <v>34.418</v>
      </c>
      <c r="HB423">
        <v>14.9026</v>
      </c>
      <c r="HC423">
        <v>18</v>
      </c>
      <c r="HD423">
        <v>492.023</v>
      </c>
      <c r="HE423">
        <v>459.233</v>
      </c>
      <c r="HF423">
        <v>22.4527</v>
      </c>
      <c r="HG423">
        <v>25.3898</v>
      </c>
      <c r="HH423">
        <v>30.0017</v>
      </c>
      <c r="HI423">
        <v>25.1925</v>
      </c>
      <c r="HJ423">
        <v>25.2639</v>
      </c>
      <c r="HK423">
        <v>5.91673</v>
      </c>
      <c r="HL423">
        <v>28.5132</v>
      </c>
      <c r="HM423">
        <v>37.6007</v>
      </c>
      <c r="HN423">
        <v>22.2847</v>
      </c>
      <c r="HO423">
        <v>45.6671</v>
      </c>
      <c r="HP423">
        <v>12.8306</v>
      </c>
      <c r="HQ423">
        <v>101.11</v>
      </c>
      <c r="HR423">
        <v>102.065</v>
      </c>
    </row>
    <row r="424" spans="1:226">
      <c r="A424">
        <v>408</v>
      </c>
      <c r="B424">
        <v>1664297548.5</v>
      </c>
      <c r="C424">
        <v>4441.5</v>
      </c>
      <c r="D424" t="s">
        <v>1179</v>
      </c>
      <c r="E424" t="s">
        <v>1180</v>
      </c>
      <c r="F424">
        <v>5</v>
      </c>
      <c r="G424" t="s">
        <v>353</v>
      </c>
      <c r="H424" t="s">
        <v>1134</v>
      </c>
      <c r="I424">
        <v>1664297541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68.05204856528772</v>
      </c>
      <c r="AK424">
        <v>79.82376545454544</v>
      </c>
      <c r="AL424">
        <v>-3.083515394510916</v>
      </c>
      <c r="AM424">
        <v>63.47390905613641</v>
      </c>
      <c r="AN424">
        <f>(AP424 - AO424 + BO424*1E3/(8.314*(BQ424+273.15)) * AR424/BN424 * AQ424) * BN424/(100*BB424) * 1000/(1000 - AP424)</f>
        <v>0</v>
      </c>
      <c r="AO424">
        <v>12.63550414899461</v>
      </c>
      <c r="AP424">
        <v>18.4467111888112</v>
      </c>
      <c r="AQ424">
        <v>0.01666018411346049</v>
      </c>
      <c r="AR424">
        <v>96.74796940217925</v>
      </c>
      <c r="AS424">
        <v>2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1664297541</v>
      </c>
      <c r="BH424">
        <v>99.5871777777778</v>
      </c>
      <c r="BI424">
        <v>82.4872925925926</v>
      </c>
      <c r="BJ424">
        <v>18.34941851851852</v>
      </c>
      <c r="BK424">
        <v>12.47995185185185</v>
      </c>
      <c r="BL424">
        <v>97.42473333333334</v>
      </c>
      <c r="BM424">
        <v>18.15056666666667</v>
      </c>
      <c r="BN424">
        <v>500.0637407407407</v>
      </c>
      <c r="BO424">
        <v>91.07492592592595</v>
      </c>
      <c r="BP424">
        <v>0.100088162962963</v>
      </c>
      <c r="BQ424">
        <v>24.91068148148148</v>
      </c>
      <c r="BR424">
        <v>25.20376296296297</v>
      </c>
      <c r="BS424">
        <v>999.9000000000001</v>
      </c>
      <c r="BT424">
        <v>0</v>
      </c>
      <c r="BU424">
        <v>0</v>
      </c>
      <c r="BV424">
        <v>9993.40111111111</v>
      </c>
      <c r="BW424">
        <v>0</v>
      </c>
      <c r="BX424">
        <v>8.379568888888889</v>
      </c>
      <c r="BY424">
        <v>17.09988518518518</v>
      </c>
      <c r="BZ424">
        <v>101.4481444444444</v>
      </c>
      <c r="CA424">
        <v>83.52736666666667</v>
      </c>
      <c r="CB424">
        <v>5.869465555555556</v>
      </c>
      <c r="CC424">
        <v>82.4872925925926</v>
      </c>
      <c r="CD424">
        <v>12.47995185185185</v>
      </c>
      <c r="CE424">
        <v>1.671171851851852</v>
      </c>
      <c r="CF424">
        <v>1.136610740740741</v>
      </c>
      <c r="CG424">
        <v>14.63116666666667</v>
      </c>
      <c r="CH424">
        <v>8.795072962962964</v>
      </c>
      <c r="CI424">
        <v>2000.011111111111</v>
      </c>
      <c r="CJ424">
        <v>0.9800072222222224</v>
      </c>
      <c r="CK424">
        <v>0.01999273703703704</v>
      </c>
      <c r="CL424">
        <v>0</v>
      </c>
      <c r="CM424">
        <v>795.7689259259258</v>
      </c>
      <c r="CN424">
        <v>5.000560000000001</v>
      </c>
      <c r="CO424">
        <v>15772.95185185185</v>
      </c>
      <c r="CP424">
        <v>17295.01111111111</v>
      </c>
      <c r="CQ424">
        <v>37.437</v>
      </c>
      <c r="CR424">
        <v>38.00459259259259</v>
      </c>
      <c r="CS424">
        <v>37.125</v>
      </c>
      <c r="CT424">
        <v>36.937</v>
      </c>
      <c r="CU424">
        <v>38.24533333333333</v>
      </c>
      <c r="CV424">
        <v>1955.121111111111</v>
      </c>
      <c r="CW424">
        <v>39.88851851851852</v>
      </c>
      <c r="CX424">
        <v>0</v>
      </c>
      <c r="CY424">
        <v>1664297564.7</v>
      </c>
      <c r="CZ424">
        <v>0</v>
      </c>
      <c r="DA424">
        <v>0</v>
      </c>
      <c r="DB424" t="s">
        <v>356</v>
      </c>
      <c r="DC424">
        <v>1663861122</v>
      </c>
      <c r="DD424">
        <v>1663861125</v>
      </c>
      <c r="DE424">
        <v>0</v>
      </c>
      <c r="DF424">
        <v>-0.287</v>
      </c>
      <c r="DG424">
        <v>-0.004</v>
      </c>
      <c r="DH424">
        <v>3.172</v>
      </c>
      <c r="DI424">
        <v>0.178</v>
      </c>
      <c r="DJ424">
        <v>400</v>
      </c>
      <c r="DK424">
        <v>17</v>
      </c>
      <c r="DL424">
        <v>0.18</v>
      </c>
      <c r="DM424">
        <v>0.07000000000000001</v>
      </c>
      <c r="DN424">
        <v>15.86887317073171</v>
      </c>
      <c r="DO424">
        <v>18.45102020905924</v>
      </c>
      <c r="DP424">
        <v>1.819768182505859</v>
      </c>
      <c r="DQ424">
        <v>0</v>
      </c>
      <c r="DR424">
        <v>5.954550243902439</v>
      </c>
      <c r="DS424">
        <v>-1.388590243902442</v>
      </c>
      <c r="DT424">
        <v>0.1403669005784102</v>
      </c>
      <c r="DU424">
        <v>0</v>
      </c>
      <c r="DV424">
        <v>0</v>
      </c>
      <c r="DW424">
        <v>2</v>
      </c>
      <c r="DX424" t="s">
        <v>357</v>
      </c>
      <c r="DY424">
        <v>2.98101</v>
      </c>
      <c r="DZ424">
        <v>2.72853</v>
      </c>
      <c r="EA424">
        <v>0.0189994</v>
      </c>
      <c r="EB424">
        <v>0.0147484</v>
      </c>
      <c r="EC424">
        <v>0.0901416</v>
      </c>
      <c r="ED424">
        <v>0.0694983</v>
      </c>
      <c r="EE424">
        <v>29494</v>
      </c>
      <c r="EF424">
        <v>29172.5</v>
      </c>
      <c r="EG424">
        <v>30589.4</v>
      </c>
      <c r="EH424">
        <v>29849.2</v>
      </c>
      <c r="EI424">
        <v>38391.7</v>
      </c>
      <c r="EJ424">
        <v>36569.4</v>
      </c>
      <c r="EK424">
        <v>46778.7</v>
      </c>
      <c r="EL424">
        <v>44383.5</v>
      </c>
      <c r="EM424">
        <v>1.89433</v>
      </c>
      <c r="EN424">
        <v>1.88775</v>
      </c>
      <c r="EO424">
        <v>0.116929</v>
      </c>
      <c r="EP424">
        <v>0</v>
      </c>
      <c r="EQ424">
        <v>23.3029</v>
      </c>
      <c r="ER424">
        <v>999.9</v>
      </c>
      <c r="ES424">
        <v>38</v>
      </c>
      <c r="ET424">
        <v>29.7</v>
      </c>
      <c r="EU424">
        <v>17.4722</v>
      </c>
      <c r="EV424">
        <v>63.7255</v>
      </c>
      <c r="EW424">
        <v>23.75</v>
      </c>
      <c r="EX424">
        <v>1</v>
      </c>
      <c r="EY424">
        <v>-0.122825</v>
      </c>
      <c r="EZ424">
        <v>2.33912</v>
      </c>
      <c r="FA424">
        <v>20.2273</v>
      </c>
      <c r="FB424">
        <v>5.23107</v>
      </c>
      <c r="FC424">
        <v>11.968</v>
      </c>
      <c r="FD424">
        <v>4.97095</v>
      </c>
      <c r="FE424">
        <v>3.28965</v>
      </c>
      <c r="FF424">
        <v>9999</v>
      </c>
      <c r="FG424">
        <v>9999</v>
      </c>
      <c r="FH424">
        <v>9999</v>
      </c>
      <c r="FI424">
        <v>378.1</v>
      </c>
      <c r="FJ424">
        <v>4.97268</v>
      </c>
      <c r="FK424">
        <v>1.87683</v>
      </c>
      <c r="FL424">
        <v>1.87491</v>
      </c>
      <c r="FM424">
        <v>1.87777</v>
      </c>
      <c r="FN424">
        <v>1.87454</v>
      </c>
      <c r="FO424">
        <v>1.87809</v>
      </c>
      <c r="FP424">
        <v>1.87516</v>
      </c>
      <c r="FQ424">
        <v>1.87634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2.076</v>
      </c>
      <c r="GF424">
        <v>0.2009</v>
      </c>
      <c r="GG424">
        <v>1.777354642861949</v>
      </c>
      <c r="GH424">
        <v>0.004141656873719072</v>
      </c>
      <c r="GI424">
        <v>-1.960372967482991E-06</v>
      </c>
      <c r="GJ424">
        <v>5.42736388890357E-10</v>
      </c>
      <c r="GK424">
        <v>-0.009777689371679627</v>
      </c>
      <c r="GL424">
        <v>0.002273355880072555</v>
      </c>
      <c r="GM424">
        <v>0.000541358641816816</v>
      </c>
      <c r="GN424">
        <v>-1.836191331155658E-06</v>
      </c>
      <c r="GO424">
        <v>-0</v>
      </c>
      <c r="GP424">
        <v>2096</v>
      </c>
      <c r="GQ424">
        <v>1</v>
      </c>
      <c r="GR424">
        <v>23</v>
      </c>
      <c r="GS424">
        <v>7273.8</v>
      </c>
      <c r="GT424">
        <v>7273.7</v>
      </c>
      <c r="GU424">
        <v>0.256348</v>
      </c>
      <c r="GV424">
        <v>2.59155</v>
      </c>
      <c r="GW424">
        <v>1.39893</v>
      </c>
      <c r="GX424">
        <v>2.33643</v>
      </c>
      <c r="GY424">
        <v>1.44897</v>
      </c>
      <c r="GZ424">
        <v>2.47314</v>
      </c>
      <c r="HA424">
        <v>34.418</v>
      </c>
      <c r="HB424">
        <v>14.8763</v>
      </c>
      <c r="HC424">
        <v>18</v>
      </c>
      <c r="HD424">
        <v>492.056</v>
      </c>
      <c r="HE424">
        <v>459.37</v>
      </c>
      <c r="HF424">
        <v>22.2023</v>
      </c>
      <c r="HG424">
        <v>25.3924</v>
      </c>
      <c r="HH424">
        <v>30.0015</v>
      </c>
      <c r="HI424">
        <v>25.1951</v>
      </c>
      <c r="HJ424">
        <v>25.2671</v>
      </c>
      <c r="HK424">
        <v>5.08464</v>
      </c>
      <c r="HL424">
        <v>28.2268</v>
      </c>
      <c r="HM424">
        <v>37.6007</v>
      </c>
      <c r="HN424">
        <v>22.0808</v>
      </c>
      <c r="HO424">
        <v>32.3087</v>
      </c>
      <c r="HP424">
        <v>12.8916</v>
      </c>
      <c r="HQ424">
        <v>101.106</v>
      </c>
      <c r="HR424">
        <v>102.062</v>
      </c>
    </row>
    <row r="425" spans="1:226">
      <c r="A425">
        <v>409</v>
      </c>
      <c r="B425">
        <v>1664297645.5</v>
      </c>
      <c r="C425">
        <v>4538.5</v>
      </c>
      <c r="D425" t="s">
        <v>1181</v>
      </c>
      <c r="E425" t="s">
        <v>1182</v>
      </c>
      <c r="F425">
        <v>5</v>
      </c>
      <c r="G425" t="s">
        <v>353</v>
      </c>
      <c r="H425" t="s">
        <v>1134</v>
      </c>
      <c r="I425">
        <v>1664297637.5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425.4792538865638</v>
      </c>
      <c r="AK425">
        <v>398.4757030303031</v>
      </c>
      <c r="AL425">
        <v>-0.001023831347680691</v>
      </c>
      <c r="AM425">
        <v>63.47390905613641</v>
      </c>
      <c r="AN425">
        <f>(AP425 - AO425 + BO425*1E3/(8.314*(BQ425+273.15)) * AR425/BN425 * AQ425) * BN425/(100*BB425) * 1000/(1000 - AP425)</f>
        <v>0</v>
      </c>
      <c r="AO425">
        <v>12.95949830812897</v>
      </c>
      <c r="AP425">
        <v>18.38945664335664</v>
      </c>
      <c r="AQ425">
        <v>-0.0003937092156041786</v>
      </c>
      <c r="AR425">
        <v>96.74796940217925</v>
      </c>
      <c r="AS425">
        <v>2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1664297637.5</v>
      </c>
      <c r="BH425">
        <v>391.2222903225807</v>
      </c>
      <c r="BI425">
        <v>419.9612903225807</v>
      </c>
      <c r="BJ425">
        <v>18.40669677419354</v>
      </c>
      <c r="BK425">
        <v>12.95955483870968</v>
      </c>
      <c r="BL425">
        <v>388.1012258064515</v>
      </c>
      <c r="BM425">
        <v>18.20671612903226</v>
      </c>
      <c r="BN425">
        <v>500.0559354838709</v>
      </c>
      <c r="BO425">
        <v>91.07156129032258</v>
      </c>
      <c r="BP425">
        <v>0.09996407741935484</v>
      </c>
      <c r="BQ425">
        <v>24.55814838709678</v>
      </c>
      <c r="BR425">
        <v>25.01489677419355</v>
      </c>
      <c r="BS425">
        <v>999.9000000000003</v>
      </c>
      <c r="BT425">
        <v>0</v>
      </c>
      <c r="BU425">
        <v>0</v>
      </c>
      <c r="BV425">
        <v>9997.563870967741</v>
      </c>
      <c r="BW425">
        <v>0</v>
      </c>
      <c r="BX425">
        <v>8.440099999999997</v>
      </c>
      <c r="BY425">
        <v>-28.73897741935484</v>
      </c>
      <c r="BZ425">
        <v>398.5583870967743</v>
      </c>
      <c r="CA425">
        <v>425.4753225806452</v>
      </c>
      <c r="CB425">
        <v>5.447150322580645</v>
      </c>
      <c r="CC425">
        <v>419.9612903225807</v>
      </c>
      <c r="CD425">
        <v>12.95955483870968</v>
      </c>
      <c r="CE425">
        <v>1.676326774193548</v>
      </c>
      <c r="CF425">
        <v>1.180246451612903</v>
      </c>
      <c r="CG425">
        <v>14.67893548387097</v>
      </c>
      <c r="CH425">
        <v>9.354693870967742</v>
      </c>
      <c r="CI425">
        <v>2000.010322580645</v>
      </c>
      <c r="CJ425">
        <v>0.9800029354838709</v>
      </c>
      <c r="CK425">
        <v>0.0199971129032258</v>
      </c>
      <c r="CL425">
        <v>0</v>
      </c>
      <c r="CM425">
        <v>790.0060967741932</v>
      </c>
      <c r="CN425">
        <v>5.000560000000002</v>
      </c>
      <c r="CO425">
        <v>15677.69032258064</v>
      </c>
      <c r="CP425">
        <v>17294.98064516129</v>
      </c>
      <c r="CQ425">
        <v>37.59448387096774</v>
      </c>
      <c r="CR425">
        <v>38</v>
      </c>
      <c r="CS425">
        <v>36.91103225806452</v>
      </c>
      <c r="CT425">
        <v>36.83232258064515</v>
      </c>
      <c r="CU425">
        <v>38.12874193548387</v>
      </c>
      <c r="CV425">
        <v>1955.116129032258</v>
      </c>
      <c r="CW425">
        <v>39.89419354838712</v>
      </c>
      <c r="CX425">
        <v>0</v>
      </c>
      <c r="CY425">
        <v>1664297661.9</v>
      </c>
      <c r="CZ425">
        <v>0</v>
      </c>
      <c r="DA425">
        <v>0</v>
      </c>
      <c r="DB425" t="s">
        <v>356</v>
      </c>
      <c r="DC425">
        <v>1663861122</v>
      </c>
      <c r="DD425">
        <v>1663861125</v>
      </c>
      <c r="DE425">
        <v>0</v>
      </c>
      <c r="DF425">
        <v>-0.287</v>
      </c>
      <c r="DG425">
        <v>-0.004</v>
      </c>
      <c r="DH425">
        <v>3.172</v>
      </c>
      <c r="DI425">
        <v>0.178</v>
      </c>
      <c r="DJ425">
        <v>400</v>
      </c>
      <c r="DK425">
        <v>17</v>
      </c>
      <c r="DL425">
        <v>0.18</v>
      </c>
      <c r="DM425">
        <v>0.07000000000000001</v>
      </c>
      <c r="DN425">
        <v>-28.7365756097561</v>
      </c>
      <c r="DO425">
        <v>-0.2355867595819329</v>
      </c>
      <c r="DP425">
        <v>0.04183535545554273</v>
      </c>
      <c r="DQ425">
        <v>0</v>
      </c>
      <c r="DR425">
        <v>5.455178780487805</v>
      </c>
      <c r="DS425">
        <v>-0.1702981881533075</v>
      </c>
      <c r="DT425">
        <v>0.01707420664801532</v>
      </c>
      <c r="DU425">
        <v>0</v>
      </c>
      <c r="DV425">
        <v>0</v>
      </c>
      <c r="DW425">
        <v>2</v>
      </c>
      <c r="DX425" t="s">
        <v>357</v>
      </c>
      <c r="DY425">
        <v>2.98073</v>
      </c>
      <c r="DZ425">
        <v>2.72809</v>
      </c>
      <c r="EA425">
        <v>0.0819549</v>
      </c>
      <c r="EB425">
        <v>0.08744970000000001</v>
      </c>
      <c r="EC425">
        <v>0.089904</v>
      </c>
      <c r="ED425">
        <v>0.0704224</v>
      </c>
      <c r="EE425">
        <v>27598.7</v>
      </c>
      <c r="EF425">
        <v>27017.1</v>
      </c>
      <c r="EG425">
        <v>30587.3</v>
      </c>
      <c r="EH425">
        <v>29847.1</v>
      </c>
      <c r="EI425">
        <v>38404.6</v>
      </c>
      <c r="EJ425">
        <v>36535.9</v>
      </c>
      <c r="EK425">
        <v>46776.3</v>
      </c>
      <c r="EL425">
        <v>44381.2</v>
      </c>
      <c r="EM425">
        <v>1.8935</v>
      </c>
      <c r="EN425">
        <v>1.88918</v>
      </c>
      <c r="EO425">
        <v>0.112481</v>
      </c>
      <c r="EP425">
        <v>0</v>
      </c>
      <c r="EQ425">
        <v>23.1513</v>
      </c>
      <c r="ER425">
        <v>999.9</v>
      </c>
      <c r="ES425">
        <v>37.8</v>
      </c>
      <c r="ET425">
        <v>29.7</v>
      </c>
      <c r="EU425">
        <v>17.3817</v>
      </c>
      <c r="EV425">
        <v>63.8955</v>
      </c>
      <c r="EW425">
        <v>23.9784</v>
      </c>
      <c r="EX425">
        <v>1</v>
      </c>
      <c r="EY425">
        <v>-0.12141</v>
      </c>
      <c r="EZ425">
        <v>1.49221</v>
      </c>
      <c r="FA425">
        <v>20.2387</v>
      </c>
      <c r="FB425">
        <v>5.23301</v>
      </c>
      <c r="FC425">
        <v>11.968</v>
      </c>
      <c r="FD425">
        <v>4.97115</v>
      </c>
      <c r="FE425">
        <v>3.29002</v>
      </c>
      <c r="FF425">
        <v>9999</v>
      </c>
      <c r="FG425">
        <v>9999</v>
      </c>
      <c r="FH425">
        <v>9999</v>
      </c>
      <c r="FI425">
        <v>378.1</v>
      </c>
      <c r="FJ425">
        <v>4.97272</v>
      </c>
      <c r="FK425">
        <v>1.87695</v>
      </c>
      <c r="FL425">
        <v>1.875</v>
      </c>
      <c r="FM425">
        <v>1.87784</v>
      </c>
      <c r="FN425">
        <v>1.87458</v>
      </c>
      <c r="FO425">
        <v>1.87818</v>
      </c>
      <c r="FP425">
        <v>1.87529</v>
      </c>
      <c r="FQ425">
        <v>1.87637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3.121</v>
      </c>
      <c r="GF425">
        <v>0.1996</v>
      </c>
      <c r="GG425">
        <v>1.777354642861949</v>
      </c>
      <c r="GH425">
        <v>0.004141656873719072</v>
      </c>
      <c r="GI425">
        <v>-1.960372967482991E-06</v>
      </c>
      <c r="GJ425">
        <v>5.42736388890357E-10</v>
      </c>
      <c r="GK425">
        <v>-0.009777689371679627</v>
      </c>
      <c r="GL425">
        <v>0.002273355880072555</v>
      </c>
      <c r="GM425">
        <v>0.000541358641816816</v>
      </c>
      <c r="GN425">
        <v>-1.836191331155658E-06</v>
      </c>
      <c r="GO425">
        <v>-0</v>
      </c>
      <c r="GP425">
        <v>2096</v>
      </c>
      <c r="GQ425">
        <v>1</v>
      </c>
      <c r="GR425">
        <v>23</v>
      </c>
      <c r="GS425">
        <v>7275.4</v>
      </c>
      <c r="GT425">
        <v>7275.3</v>
      </c>
      <c r="GU425">
        <v>1.10352</v>
      </c>
      <c r="GV425">
        <v>2.53784</v>
      </c>
      <c r="GW425">
        <v>1.39893</v>
      </c>
      <c r="GX425">
        <v>2.33643</v>
      </c>
      <c r="GY425">
        <v>1.44897</v>
      </c>
      <c r="GZ425">
        <v>2.42554</v>
      </c>
      <c r="HA425">
        <v>34.418</v>
      </c>
      <c r="HB425">
        <v>14.8763</v>
      </c>
      <c r="HC425">
        <v>18</v>
      </c>
      <c r="HD425">
        <v>491.872</v>
      </c>
      <c r="HE425">
        <v>460.546</v>
      </c>
      <c r="HF425">
        <v>21.6136</v>
      </c>
      <c r="HG425">
        <v>25.4352</v>
      </c>
      <c r="HH425">
        <v>30.0003</v>
      </c>
      <c r="HI425">
        <v>25.2324</v>
      </c>
      <c r="HJ425">
        <v>25.3005</v>
      </c>
      <c r="HK425">
        <v>22.1299</v>
      </c>
      <c r="HL425">
        <v>27.7248</v>
      </c>
      <c r="HM425">
        <v>36.856</v>
      </c>
      <c r="HN425">
        <v>21.605</v>
      </c>
      <c r="HO425">
        <v>426.648</v>
      </c>
      <c r="HP425">
        <v>12.9675</v>
      </c>
      <c r="HQ425">
        <v>101.1</v>
      </c>
      <c r="HR425">
        <v>102.056</v>
      </c>
    </row>
    <row r="426" spans="1:226">
      <c r="A426">
        <v>410</v>
      </c>
      <c r="B426">
        <v>1664297650.5</v>
      </c>
      <c r="C426">
        <v>4543.5</v>
      </c>
      <c r="D426" t="s">
        <v>1183</v>
      </c>
      <c r="E426" t="s">
        <v>1184</v>
      </c>
      <c r="F426">
        <v>5</v>
      </c>
      <c r="G426" t="s">
        <v>353</v>
      </c>
      <c r="H426" t="s">
        <v>1134</v>
      </c>
      <c r="I426">
        <v>1664297642.655172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425.583791855214</v>
      </c>
      <c r="AK426">
        <v>398.5678121212121</v>
      </c>
      <c r="AL426">
        <v>0.03506784029882429</v>
      </c>
      <c r="AM426">
        <v>63.47390905613641</v>
      </c>
      <c r="AN426">
        <f>(AP426 - AO426 + BO426*1E3/(8.314*(BQ426+273.15)) * AR426/BN426 * AQ426) * BN426/(100*BB426) * 1000/(1000 - AP426)</f>
        <v>0</v>
      </c>
      <c r="AO426">
        <v>12.95986328896799</v>
      </c>
      <c r="AP426">
        <v>18.38308741258742</v>
      </c>
      <c r="AQ426">
        <v>-0.000251179222065552</v>
      </c>
      <c r="AR426">
        <v>96.74796940217925</v>
      </c>
      <c r="AS426">
        <v>2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1664297642.655172</v>
      </c>
      <c r="BH426">
        <v>391.184103448276</v>
      </c>
      <c r="BI426">
        <v>420.1403793103448</v>
      </c>
      <c r="BJ426">
        <v>18.39541034482758</v>
      </c>
      <c r="BK426">
        <v>12.95974137931034</v>
      </c>
      <c r="BL426">
        <v>388.0631034482759</v>
      </c>
      <c r="BM426">
        <v>18.19565172413793</v>
      </c>
      <c r="BN426">
        <v>500.042</v>
      </c>
      <c r="BO426">
        <v>91.06991034482756</v>
      </c>
      <c r="BP426">
        <v>0.09998554827586209</v>
      </c>
      <c r="BQ426">
        <v>24.55200344827587</v>
      </c>
      <c r="BR426">
        <v>25.0110551724138</v>
      </c>
      <c r="BS426">
        <v>999.9000000000002</v>
      </c>
      <c r="BT426">
        <v>0</v>
      </c>
      <c r="BU426">
        <v>0</v>
      </c>
      <c r="BV426">
        <v>9987.052413793104</v>
      </c>
      <c r="BW426">
        <v>0</v>
      </c>
      <c r="BX426">
        <v>8.440099999999999</v>
      </c>
      <c r="BY426">
        <v>-28.95633103448275</v>
      </c>
      <c r="BZ426">
        <v>398.5148965517241</v>
      </c>
      <c r="CA426">
        <v>425.657</v>
      </c>
      <c r="CB426">
        <v>5.435674137931035</v>
      </c>
      <c r="CC426">
        <v>420.1403793103448</v>
      </c>
      <c r="CD426">
        <v>12.95974137931034</v>
      </c>
      <c r="CE426">
        <v>1.675268965517241</v>
      </c>
      <c r="CF426">
        <v>1.180242758620689</v>
      </c>
      <c r="CG426">
        <v>14.6691551724138</v>
      </c>
      <c r="CH426">
        <v>9.354643103448275</v>
      </c>
      <c r="CI426">
        <v>2000.003793103448</v>
      </c>
      <c r="CJ426">
        <v>0.9800038620689655</v>
      </c>
      <c r="CK426">
        <v>0.01999615862068965</v>
      </c>
      <c r="CL426">
        <v>0</v>
      </c>
      <c r="CM426">
        <v>789.1804827586207</v>
      </c>
      <c r="CN426">
        <v>5.000560000000001</v>
      </c>
      <c r="CO426">
        <v>15661.52413793103</v>
      </c>
      <c r="CP426">
        <v>17294.92413793103</v>
      </c>
      <c r="CQ426">
        <v>37.57731034482759</v>
      </c>
      <c r="CR426">
        <v>38</v>
      </c>
      <c r="CS426">
        <v>36.93510344827586</v>
      </c>
      <c r="CT426">
        <v>36.85100000000001</v>
      </c>
      <c r="CU426">
        <v>38.129</v>
      </c>
      <c r="CV426">
        <v>1955.11275862069</v>
      </c>
      <c r="CW426">
        <v>39.89103448275863</v>
      </c>
      <c r="CX426">
        <v>0</v>
      </c>
      <c r="CY426">
        <v>1664297666.7</v>
      </c>
      <c r="CZ426">
        <v>0</v>
      </c>
      <c r="DA426">
        <v>0</v>
      </c>
      <c r="DB426" t="s">
        <v>356</v>
      </c>
      <c r="DC426">
        <v>1663861122</v>
      </c>
      <c r="DD426">
        <v>1663861125</v>
      </c>
      <c r="DE426">
        <v>0</v>
      </c>
      <c r="DF426">
        <v>-0.287</v>
      </c>
      <c r="DG426">
        <v>-0.004</v>
      </c>
      <c r="DH426">
        <v>3.172</v>
      </c>
      <c r="DI426">
        <v>0.178</v>
      </c>
      <c r="DJ426">
        <v>400</v>
      </c>
      <c r="DK426">
        <v>17</v>
      </c>
      <c r="DL426">
        <v>0.18</v>
      </c>
      <c r="DM426">
        <v>0.07000000000000001</v>
      </c>
      <c r="DN426">
        <v>-28.837875</v>
      </c>
      <c r="DO426">
        <v>-1.813834896810464</v>
      </c>
      <c r="DP426">
        <v>0.2702916117362877</v>
      </c>
      <c r="DQ426">
        <v>0</v>
      </c>
      <c r="DR426">
        <v>5.44219425</v>
      </c>
      <c r="DS426">
        <v>-0.1349854784240226</v>
      </c>
      <c r="DT426">
        <v>0.01307067096355422</v>
      </c>
      <c r="DU426">
        <v>0</v>
      </c>
      <c r="DV426">
        <v>0</v>
      </c>
      <c r="DW426">
        <v>2</v>
      </c>
      <c r="DX426" t="s">
        <v>357</v>
      </c>
      <c r="DY426">
        <v>2.98094</v>
      </c>
      <c r="DZ426">
        <v>2.72811</v>
      </c>
      <c r="EA426">
        <v>0.0819825</v>
      </c>
      <c r="EB426">
        <v>0.0878729</v>
      </c>
      <c r="EC426">
        <v>0.08988500000000001</v>
      </c>
      <c r="ED426">
        <v>0.0704277</v>
      </c>
      <c r="EE426">
        <v>27597.5</v>
      </c>
      <c r="EF426">
        <v>27004.7</v>
      </c>
      <c r="EG426">
        <v>30586.8</v>
      </c>
      <c r="EH426">
        <v>29847.2</v>
      </c>
      <c r="EI426">
        <v>38404.7</v>
      </c>
      <c r="EJ426">
        <v>36535.8</v>
      </c>
      <c r="EK426">
        <v>46775.4</v>
      </c>
      <c r="EL426">
        <v>44381.2</v>
      </c>
      <c r="EM426">
        <v>1.89363</v>
      </c>
      <c r="EN426">
        <v>1.88892</v>
      </c>
      <c r="EO426">
        <v>0.113443</v>
      </c>
      <c r="EP426">
        <v>0</v>
      </c>
      <c r="EQ426">
        <v>23.146</v>
      </c>
      <c r="ER426">
        <v>999.9</v>
      </c>
      <c r="ES426">
        <v>37.8</v>
      </c>
      <c r="ET426">
        <v>29.7</v>
      </c>
      <c r="EU426">
        <v>17.3804</v>
      </c>
      <c r="EV426">
        <v>63.8455</v>
      </c>
      <c r="EW426">
        <v>23.754</v>
      </c>
      <c r="EX426">
        <v>1</v>
      </c>
      <c r="EY426">
        <v>-0.121296</v>
      </c>
      <c r="EZ426">
        <v>1.43714</v>
      </c>
      <c r="FA426">
        <v>20.2388</v>
      </c>
      <c r="FB426">
        <v>5.23077</v>
      </c>
      <c r="FC426">
        <v>11.968</v>
      </c>
      <c r="FD426">
        <v>4.9709</v>
      </c>
      <c r="FE426">
        <v>3.28965</v>
      </c>
      <c r="FF426">
        <v>9999</v>
      </c>
      <c r="FG426">
        <v>9999</v>
      </c>
      <c r="FH426">
        <v>9999</v>
      </c>
      <c r="FI426">
        <v>378.1</v>
      </c>
      <c r="FJ426">
        <v>4.97272</v>
      </c>
      <c r="FK426">
        <v>1.8769</v>
      </c>
      <c r="FL426">
        <v>1.87498</v>
      </c>
      <c r="FM426">
        <v>1.87779</v>
      </c>
      <c r="FN426">
        <v>1.87455</v>
      </c>
      <c r="FO426">
        <v>1.87814</v>
      </c>
      <c r="FP426">
        <v>1.87527</v>
      </c>
      <c r="FQ426">
        <v>1.87637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3.121</v>
      </c>
      <c r="GF426">
        <v>0.1995</v>
      </c>
      <c r="GG426">
        <v>1.777354642861949</v>
      </c>
      <c r="GH426">
        <v>0.004141656873719072</v>
      </c>
      <c r="GI426">
        <v>-1.960372967482991E-06</v>
      </c>
      <c r="GJ426">
        <v>5.42736388890357E-10</v>
      </c>
      <c r="GK426">
        <v>-0.009777689371679627</v>
      </c>
      <c r="GL426">
        <v>0.002273355880072555</v>
      </c>
      <c r="GM426">
        <v>0.000541358641816816</v>
      </c>
      <c r="GN426">
        <v>-1.836191331155658E-06</v>
      </c>
      <c r="GO426">
        <v>-0</v>
      </c>
      <c r="GP426">
        <v>2096</v>
      </c>
      <c r="GQ426">
        <v>1</v>
      </c>
      <c r="GR426">
        <v>23</v>
      </c>
      <c r="GS426">
        <v>7275.5</v>
      </c>
      <c r="GT426">
        <v>7275.4</v>
      </c>
      <c r="GU426">
        <v>1.12793</v>
      </c>
      <c r="GV426">
        <v>2.53296</v>
      </c>
      <c r="GW426">
        <v>1.39893</v>
      </c>
      <c r="GX426">
        <v>2.33643</v>
      </c>
      <c r="GY426">
        <v>1.44897</v>
      </c>
      <c r="GZ426">
        <v>2.44873</v>
      </c>
      <c r="HA426">
        <v>34.418</v>
      </c>
      <c r="HB426">
        <v>14.8675</v>
      </c>
      <c r="HC426">
        <v>18</v>
      </c>
      <c r="HD426">
        <v>491.951</v>
      </c>
      <c r="HE426">
        <v>460.401</v>
      </c>
      <c r="HF426">
        <v>21.5967</v>
      </c>
      <c r="HG426">
        <v>25.4366</v>
      </c>
      <c r="HH426">
        <v>30.0002</v>
      </c>
      <c r="HI426">
        <v>25.2338</v>
      </c>
      <c r="HJ426">
        <v>25.3021</v>
      </c>
      <c r="HK426">
        <v>22.6703</v>
      </c>
      <c r="HL426">
        <v>27.7248</v>
      </c>
      <c r="HM426">
        <v>36.856</v>
      </c>
      <c r="HN426">
        <v>21.6041</v>
      </c>
      <c r="HO426">
        <v>440.243</v>
      </c>
      <c r="HP426">
        <v>12.9675</v>
      </c>
      <c r="HQ426">
        <v>101.098</v>
      </c>
      <c r="HR426">
        <v>102.057</v>
      </c>
    </row>
    <row r="427" spans="1:226">
      <c r="A427">
        <v>411</v>
      </c>
      <c r="B427">
        <v>1664297655.5</v>
      </c>
      <c r="C427">
        <v>4548.5</v>
      </c>
      <c r="D427" t="s">
        <v>1185</v>
      </c>
      <c r="E427" t="s">
        <v>1186</v>
      </c>
      <c r="F427">
        <v>5</v>
      </c>
      <c r="G427" t="s">
        <v>353</v>
      </c>
      <c r="H427" t="s">
        <v>1134</v>
      </c>
      <c r="I427">
        <v>1664297647.732143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432.8511514946437</v>
      </c>
      <c r="AK427">
        <v>401.8583878787876</v>
      </c>
      <c r="AL427">
        <v>0.8197578179586635</v>
      </c>
      <c r="AM427">
        <v>63.47390905613641</v>
      </c>
      <c r="AN427">
        <f>(AP427 - AO427 + BO427*1E3/(8.314*(BQ427+273.15)) * AR427/BN427 * AQ427) * BN427/(100*BB427) * 1000/(1000 - AP427)</f>
        <v>0</v>
      </c>
      <c r="AO427">
        <v>12.96169819496674</v>
      </c>
      <c r="AP427">
        <v>18.37336433566434</v>
      </c>
      <c r="AQ427">
        <v>-9.430981287027776E-05</v>
      </c>
      <c r="AR427">
        <v>96.74796940217925</v>
      </c>
      <c r="AS427">
        <v>2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1664297647.732143</v>
      </c>
      <c r="BH427">
        <v>391.6453214285714</v>
      </c>
      <c r="BI427">
        <v>422.88675</v>
      </c>
      <c r="BJ427">
        <v>18.38635357142857</v>
      </c>
      <c r="BK427">
        <v>12.96060357142857</v>
      </c>
      <c r="BL427">
        <v>388.523</v>
      </c>
      <c r="BM427">
        <v>18.18676428571429</v>
      </c>
      <c r="BN427">
        <v>500.0422142857142</v>
      </c>
      <c r="BO427">
        <v>91.06917857142857</v>
      </c>
      <c r="BP427">
        <v>0.09997505357142855</v>
      </c>
      <c r="BQ427">
        <v>24.54295714285714</v>
      </c>
      <c r="BR427">
        <v>25.00872142857144</v>
      </c>
      <c r="BS427">
        <v>999.9000000000002</v>
      </c>
      <c r="BT427">
        <v>0</v>
      </c>
      <c r="BU427">
        <v>0</v>
      </c>
      <c r="BV427">
        <v>9981.160714285714</v>
      </c>
      <c r="BW427">
        <v>0</v>
      </c>
      <c r="BX427">
        <v>8.440099999999999</v>
      </c>
      <c r="BY427">
        <v>-31.24138571428571</v>
      </c>
      <c r="BZ427">
        <v>398.9811428571429</v>
      </c>
      <c r="CA427">
        <v>428.4397142857143</v>
      </c>
      <c r="CB427">
        <v>5.425753928571429</v>
      </c>
      <c r="CC427">
        <v>422.88675</v>
      </c>
      <c r="CD427">
        <v>12.96060357142857</v>
      </c>
      <c r="CE427">
        <v>1.674430714285714</v>
      </c>
      <c r="CF427">
        <v>1.1803125</v>
      </c>
      <c r="CG427">
        <v>14.66140714285714</v>
      </c>
      <c r="CH427">
        <v>9.355513571428572</v>
      </c>
      <c r="CI427">
        <v>2000.006785714285</v>
      </c>
      <c r="CJ427">
        <v>0.9800048214285714</v>
      </c>
      <c r="CK427">
        <v>0.01999518214285714</v>
      </c>
      <c r="CL427">
        <v>0</v>
      </c>
      <c r="CM427">
        <v>788.2476428571429</v>
      </c>
      <c r="CN427">
        <v>5.000560000000001</v>
      </c>
      <c r="CO427">
        <v>15644.075</v>
      </c>
      <c r="CP427">
        <v>17294.95714285714</v>
      </c>
      <c r="CQ427">
        <v>37.53317857142856</v>
      </c>
      <c r="CR427">
        <v>38</v>
      </c>
      <c r="CS427">
        <v>36.93503571428572</v>
      </c>
      <c r="CT427">
        <v>36.85682142857143</v>
      </c>
      <c r="CU427">
        <v>38.13146428571429</v>
      </c>
      <c r="CV427">
        <v>1955.118214285714</v>
      </c>
      <c r="CW427">
        <v>39.88857142857144</v>
      </c>
      <c r="CX427">
        <v>0</v>
      </c>
      <c r="CY427">
        <v>1664297671.5</v>
      </c>
      <c r="CZ427">
        <v>0</v>
      </c>
      <c r="DA427">
        <v>0</v>
      </c>
      <c r="DB427" t="s">
        <v>356</v>
      </c>
      <c r="DC427">
        <v>1663861122</v>
      </c>
      <c r="DD427">
        <v>1663861125</v>
      </c>
      <c r="DE427">
        <v>0</v>
      </c>
      <c r="DF427">
        <v>-0.287</v>
      </c>
      <c r="DG427">
        <v>-0.004</v>
      </c>
      <c r="DH427">
        <v>3.172</v>
      </c>
      <c r="DI427">
        <v>0.178</v>
      </c>
      <c r="DJ427">
        <v>400</v>
      </c>
      <c r="DK427">
        <v>17</v>
      </c>
      <c r="DL427">
        <v>0.18</v>
      </c>
      <c r="DM427">
        <v>0.07000000000000001</v>
      </c>
      <c r="DN427">
        <v>-30.2939875</v>
      </c>
      <c r="DO427">
        <v>-21.78113583489678</v>
      </c>
      <c r="DP427">
        <v>2.76867019435211</v>
      </c>
      <c r="DQ427">
        <v>0</v>
      </c>
      <c r="DR427">
        <v>5.43172875</v>
      </c>
      <c r="DS427">
        <v>-0.1179952345215909</v>
      </c>
      <c r="DT427">
        <v>0.01139313086633783</v>
      </c>
      <c r="DU427">
        <v>0</v>
      </c>
      <c r="DV427">
        <v>0</v>
      </c>
      <c r="DW427">
        <v>2</v>
      </c>
      <c r="DX427" t="s">
        <v>357</v>
      </c>
      <c r="DY427">
        <v>2.98087</v>
      </c>
      <c r="DZ427">
        <v>2.72813</v>
      </c>
      <c r="EA427">
        <v>0.08259710000000001</v>
      </c>
      <c r="EB427">
        <v>0.08985849999999999</v>
      </c>
      <c r="EC427">
        <v>0.0898518</v>
      </c>
      <c r="ED427">
        <v>0.0704309</v>
      </c>
      <c r="EE427">
        <v>27578.3</v>
      </c>
      <c r="EF427">
        <v>26945.7</v>
      </c>
      <c r="EG427">
        <v>30586.1</v>
      </c>
      <c r="EH427">
        <v>29846.9</v>
      </c>
      <c r="EI427">
        <v>38405.1</v>
      </c>
      <c r="EJ427">
        <v>36535.4</v>
      </c>
      <c r="EK427">
        <v>46774.1</v>
      </c>
      <c r="EL427">
        <v>44380.7</v>
      </c>
      <c r="EM427">
        <v>1.8934</v>
      </c>
      <c r="EN427">
        <v>1.889</v>
      </c>
      <c r="EO427">
        <v>0.113659</v>
      </c>
      <c r="EP427">
        <v>0</v>
      </c>
      <c r="EQ427">
        <v>23.1406</v>
      </c>
      <c r="ER427">
        <v>999.9</v>
      </c>
      <c r="ES427">
        <v>37.8</v>
      </c>
      <c r="ET427">
        <v>29.7</v>
      </c>
      <c r="EU427">
        <v>17.3817</v>
      </c>
      <c r="EV427">
        <v>63.5855</v>
      </c>
      <c r="EW427">
        <v>23.6498</v>
      </c>
      <c r="EX427">
        <v>1</v>
      </c>
      <c r="EY427">
        <v>-0.121471</v>
      </c>
      <c r="EZ427">
        <v>1.39184</v>
      </c>
      <c r="FA427">
        <v>20.2392</v>
      </c>
      <c r="FB427">
        <v>5.23122</v>
      </c>
      <c r="FC427">
        <v>11.968</v>
      </c>
      <c r="FD427">
        <v>4.9708</v>
      </c>
      <c r="FE427">
        <v>3.28965</v>
      </c>
      <c r="FF427">
        <v>9999</v>
      </c>
      <c r="FG427">
        <v>9999</v>
      </c>
      <c r="FH427">
        <v>9999</v>
      </c>
      <c r="FI427">
        <v>378.1</v>
      </c>
      <c r="FJ427">
        <v>4.97273</v>
      </c>
      <c r="FK427">
        <v>1.87694</v>
      </c>
      <c r="FL427">
        <v>1.87499</v>
      </c>
      <c r="FM427">
        <v>1.87784</v>
      </c>
      <c r="FN427">
        <v>1.87455</v>
      </c>
      <c r="FO427">
        <v>1.87819</v>
      </c>
      <c r="FP427">
        <v>1.87529</v>
      </c>
      <c r="FQ427">
        <v>1.87637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3.132</v>
      </c>
      <c r="GF427">
        <v>0.1993</v>
      </c>
      <c r="GG427">
        <v>1.777354642861949</v>
      </c>
      <c r="GH427">
        <v>0.004141656873719072</v>
      </c>
      <c r="GI427">
        <v>-1.960372967482991E-06</v>
      </c>
      <c r="GJ427">
        <v>5.42736388890357E-10</v>
      </c>
      <c r="GK427">
        <v>-0.009777689371679627</v>
      </c>
      <c r="GL427">
        <v>0.002273355880072555</v>
      </c>
      <c r="GM427">
        <v>0.000541358641816816</v>
      </c>
      <c r="GN427">
        <v>-1.836191331155658E-06</v>
      </c>
      <c r="GO427">
        <v>-0</v>
      </c>
      <c r="GP427">
        <v>2096</v>
      </c>
      <c r="GQ427">
        <v>1</v>
      </c>
      <c r="GR427">
        <v>23</v>
      </c>
      <c r="GS427">
        <v>7275.6</v>
      </c>
      <c r="GT427">
        <v>7275.5</v>
      </c>
      <c r="GU427">
        <v>1.15967</v>
      </c>
      <c r="GV427">
        <v>2.53662</v>
      </c>
      <c r="GW427">
        <v>1.39893</v>
      </c>
      <c r="GX427">
        <v>2.33643</v>
      </c>
      <c r="GY427">
        <v>1.44897</v>
      </c>
      <c r="GZ427">
        <v>2.48535</v>
      </c>
      <c r="HA427">
        <v>34.418</v>
      </c>
      <c r="HB427">
        <v>14.8763</v>
      </c>
      <c r="HC427">
        <v>18</v>
      </c>
      <c r="HD427">
        <v>491.844</v>
      </c>
      <c r="HE427">
        <v>460.458</v>
      </c>
      <c r="HF427">
        <v>21.5942</v>
      </c>
      <c r="HG427">
        <v>25.4384</v>
      </c>
      <c r="HH427">
        <v>30</v>
      </c>
      <c r="HI427">
        <v>25.236</v>
      </c>
      <c r="HJ427">
        <v>25.3031</v>
      </c>
      <c r="HK427">
        <v>23.2819</v>
      </c>
      <c r="HL427">
        <v>27.7248</v>
      </c>
      <c r="HM427">
        <v>36.856</v>
      </c>
      <c r="HN427">
        <v>21.5902</v>
      </c>
      <c r="HO427">
        <v>460.299</v>
      </c>
      <c r="HP427">
        <v>12.9675</v>
      </c>
      <c r="HQ427">
        <v>101.096</v>
      </c>
      <c r="HR427">
        <v>102.056</v>
      </c>
    </row>
    <row r="428" spans="1:226">
      <c r="A428">
        <v>412</v>
      </c>
      <c r="B428">
        <v>1664297660.5</v>
      </c>
      <c r="C428">
        <v>4553.5</v>
      </c>
      <c r="D428" t="s">
        <v>1187</v>
      </c>
      <c r="E428" t="s">
        <v>1188</v>
      </c>
      <c r="F428">
        <v>5</v>
      </c>
      <c r="G428" t="s">
        <v>353</v>
      </c>
      <c r="H428" t="s">
        <v>1134</v>
      </c>
      <c r="I428">
        <v>1664297653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447.737674516402</v>
      </c>
      <c r="AK428">
        <v>410.8694909090909</v>
      </c>
      <c r="AL428">
        <v>1.940005108677198</v>
      </c>
      <c r="AM428">
        <v>63.47390905613641</v>
      </c>
      <c r="AN428">
        <f>(AP428 - AO428 + BO428*1E3/(8.314*(BQ428+273.15)) * AR428/BN428 * AQ428) * BN428/(100*BB428) * 1000/(1000 - AP428)</f>
        <v>0</v>
      </c>
      <c r="AO428">
        <v>12.9622836719714</v>
      </c>
      <c r="AP428">
        <v>18.37015874125876</v>
      </c>
      <c r="AQ428">
        <v>-0.0001333457431692494</v>
      </c>
      <c r="AR428">
        <v>96.74796940217925</v>
      </c>
      <c r="AS428">
        <v>2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1664297653</v>
      </c>
      <c r="BH428">
        <v>394.3970740740741</v>
      </c>
      <c r="BI428">
        <v>430.7735185185185</v>
      </c>
      <c r="BJ428">
        <v>18.37780370370371</v>
      </c>
      <c r="BK428">
        <v>12.96142222222222</v>
      </c>
      <c r="BL428">
        <v>391.266888888889</v>
      </c>
      <c r="BM428">
        <v>18.17838518518519</v>
      </c>
      <c r="BN428">
        <v>500.0352222222222</v>
      </c>
      <c r="BO428">
        <v>91.07010000000001</v>
      </c>
      <c r="BP428">
        <v>0.09987355925925928</v>
      </c>
      <c r="BQ428">
        <v>24.53407407407407</v>
      </c>
      <c r="BR428">
        <v>25.0058</v>
      </c>
      <c r="BS428">
        <v>999.9000000000001</v>
      </c>
      <c r="BT428">
        <v>0</v>
      </c>
      <c r="BU428">
        <v>0</v>
      </c>
      <c r="BV428">
        <v>9988.102222222222</v>
      </c>
      <c r="BW428">
        <v>0</v>
      </c>
      <c r="BX428">
        <v>8.440099999999999</v>
      </c>
      <c r="BY428">
        <v>-36.37643703703704</v>
      </c>
      <c r="BZ428">
        <v>401.7809259259259</v>
      </c>
      <c r="CA428">
        <v>436.4303333333334</v>
      </c>
      <c r="CB428">
        <v>5.41637888888889</v>
      </c>
      <c r="CC428">
        <v>430.7735185185185</v>
      </c>
      <c r="CD428">
        <v>12.96142222222222</v>
      </c>
      <c r="CE428">
        <v>1.673668518518518</v>
      </c>
      <c r="CF428">
        <v>1.180399259259259</v>
      </c>
      <c r="CG428">
        <v>14.65435185185185</v>
      </c>
      <c r="CH428">
        <v>9.356608148148148</v>
      </c>
      <c r="CI428">
        <v>2000.009259259259</v>
      </c>
      <c r="CJ428">
        <v>0.980003962962963</v>
      </c>
      <c r="CK428">
        <v>0.01999607037037037</v>
      </c>
      <c r="CL428">
        <v>0</v>
      </c>
      <c r="CM428">
        <v>787.2183333333334</v>
      </c>
      <c r="CN428">
        <v>5.000560000000001</v>
      </c>
      <c r="CO428">
        <v>15624.24814814815</v>
      </c>
      <c r="CP428">
        <v>17294.97407407407</v>
      </c>
      <c r="CQ428">
        <v>37.45574074074074</v>
      </c>
      <c r="CR428">
        <v>38</v>
      </c>
      <c r="CS428">
        <v>36.96503703703704</v>
      </c>
      <c r="CT428">
        <v>36.88159259259259</v>
      </c>
      <c r="CU428">
        <v>38.13181481481482</v>
      </c>
      <c r="CV428">
        <v>1955.118888888889</v>
      </c>
      <c r="CW428">
        <v>39.89037037037038</v>
      </c>
      <c r="CX428">
        <v>0</v>
      </c>
      <c r="CY428">
        <v>1664297676.9</v>
      </c>
      <c r="CZ428">
        <v>0</v>
      </c>
      <c r="DA428">
        <v>0</v>
      </c>
      <c r="DB428" t="s">
        <v>356</v>
      </c>
      <c r="DC428">
        <v>1663861122</v>
      </c>
      <c r="DD428">
        <v>1663861125</v>
      </c>
      <c r="DE428">
        <v>0</v>
      </c>
      <c r="DF428">
        <v>-0.287</v>
      </c>
      <c r="DG428">
        <v>-0.004</v>
      </c>
      <c r="DH428">
        <v>3.172</v>
      </c>
      <c r="DI428">
        <v>0.178</v>
      </c>
      <c r="DJ428">
        <v>400</v>
      </c>
      <c r="DK428">
        <v>17</v>
      </c>
      <c r="DL428">
        <v>0.18</v>
      </c>
      <c r="DM428">
        <v>0.07000000000000001</v>
      </c>
      <c r="DN428">
        <v>-34.12751219512195</v>
      </c>
      <c r="DO428">
        <v>-58.04079094076657</v>
      </c>
      <c r="DP428">
        <v>6.167877264849028</v>
      </c>
      <c r="DQ428">
        <v>0</v>
      </c>
      <c r="DR428">
        <v>5.421971707317073</v>
      </c>
      <c r="DS428">
        <v>-0.1070412543554055</v>
      </c>
      <c r="DT428">
        <v>0.0106838816145332</v>
      </c>
      <c r="DU428">
        <v>0</v>
      </c>
      <c r="DV428">
        <v>0</v>
      </c>
      <c r="DW428">
        <v>2</v>
      </c>
      <c r="DX428" t="s">
        <v>357</v>
      </c>
      <c r="DY428">
        <v>2.9809</v>
      </c>
      <c r="DZ428">
        <v>2.72833</v>
      </c>
      <c r="EA428">
        <v>0.0840832</v>
      </c>
      <c r="EB428">
        <v>0.09229660000000001</v>
      </c>
      <c r="EC428">
        <v>0.0898428</v>
      </c>
      <c r="ED428">
        <v>0.0704095</v>
      </c>
      <c r="EE428">
        <v>27533.4</v>
      </c>
      <c r="EF428">
        <v>26872.9</v>
      </c>
      <c r="EG428">
        <v>30585.8</v>
      </c>
      <c r="EH428">
        <v>29846.3</v>
      </c>
      <c r="EI428">
        <v>38405.4</v>
      </c>
      <c r="EJ428">
        <v>36535.6</v>
      </c>
      <c r="EK428">
        <v>46773.8</v>
      </c>
      <c r="EL428">
        <v>44379.7</v>
      </c>
      <c r="EM428">
        <v>1.8933</v>
      </c>
      <c r="EN428">
        <v>1.88908</v>
      </c>
      <c r="EO428">
        <v>0.113808</v>
      </c>
      <c r="EP428">
        <v>0</v>
      </c>
      <c r="EQ428">
        <v>23.1348</v>
      </c>
      <c r="ER428">
        <v>999.9</v>
      </c>
      <c r="ES428">
        <v>37.8</v>
      </c>
      <c r="ET428">
        <v>29.7</v>
      </c>
      <c r="EU428">
        <v>17.3814</v>
      </c>
      <c r="EV428">
        <v>63.5355</v>
      </c>
      <c r="EW428">
        <v>23.6619</v>
      </c>
      <c r="EX428">
        <v>1</v>
      </c>
      <c r="EY428">
        <v>-0.12109</v>
      </c>
      <c r="EZ428">
        <v>1.40038</v>
      </c>
      <c r="FA428">
        <v>20.2391</v>
      </c>
      <c r="FB428">
        <v>5.23017</v>
      </c>
      <c r="FC428">
        <v>11.968</v>
      </c>
      <c r="FD428">
        <v>4.9706</v>
      </c>
      <c r="FE428">
        <v>3.28963</v>
      </c>
      <c r="FF428">
        <v>9999</v>
      </c>
      <c r="FG428">
        <v>9999</v>
      </c>
      <c r="FH428">
        <v>9999</v>
      </c>
      <c r="FI428">
        <v>378.1</v>
      </c>
      <c r="FJ428">
        <v>4.97271</v>
      </c>
      <c r="FK428">
        <v>1.8769</v>
      </c>
      <c r="FL428">
        <v>1.87496</v>
      </c>
      <c r="FM428">
        <v>1.87782</v>
      </c>
      <c r="FN428">
        <v>1.87454</v>
      </c>
      <c r="FO428">
        <v>1.87815</v>
      </c>
      <c r="FP428">
        <v>1.87526</v>
      </c>
      <c r="FQ428">
        <v>1.87637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3.159</v>
      </c>
      <c r="GF428">
        <v>0.1992</v>
      </c>
      <c r="GG428">
        <v>1.777354642861949</v>
      </c>
      <c r="GH428">
        <v>0.004141656873719072</v>
      </c>
      <c r="GI428">
        <v>-1.960372967482991E-06</v>
      </c>
      <c r="GJ428">
        <v>5.42736388890357E-10</v>
      </c>
      <c r="GK428">
        <v>-0.009777689371679627</v>
      </c>
      <c r="GL428">
        <v>0.002273355880072555</v>
      </c>
      <c r="GM428">
        <v>0.000541358641816816</v>
      </c>
      <c r="GN428">
        <v>-1.836191331155658E-06</v>
      </c>
      <c r="GO428">
        <v>-0</v>
      </c>
      <c r="GP428">
        <v>2096</v>
      </c>
      <c r="GQ428">
        <v>1</v>
      </c>
      <c r="GR428">
        <v>23</v>
      </c>
      <c r="GS428">
        <v>7275.6</v>
      </c>
      <c r="GT428">
        <v>7275.6</v>
      </c>
      <c r="GU428">
        <v>1.19507</v>
      </c>
      <c r="GV428">
        <v>2.53296</v>
      </c>
      <c r="GW428">
        <v>1.39893</v>
      </c>
      <c r="GX428">
        <v>2.33643</v>
      </c>
      <c r="GY428">
        <v>1.44897</v>
      </c>
      <c r="GZ428">
        <v>2.47925</v>
      </c>
      <c r="HA428">
        <v>34.418</v>
      </c>
      <c r="HB428">
        <v>14.8763</v>
      </c>
      <c r="HC428">
        <v>18</v>
      </c>
      <c r="HD428">
        <v>491.801</v>
      </c>
      <c r="HE428">
        <v>460.523</v>
      </c>
      <c r="HF428">
        <v>21.5864</v>
      </c>
      <c r="HG428">
        <v>25.4388</v>
      </c>
      <c r="HH428">
        <v>30.0002</v>
      </c>
      <c r="HI428">
        <v>25.2377</v>
      </c>
      <c r="HJ428">
        <v>25.3053</v>
      </c>
      <c r="HK428">
        <v>23.999</v>
      </c>
      <c r="HL428">
        <v>27.7248</v>
      </c>
      <c r="HM428">
        <v>36.485</v>
      </c>
      <c r="HN428">
        <v>21.5875</v>
      </c>
      <c r="HO428">
        <v>473.677</v>
      </c>
      <c r="HP428">
        <v>12.9675</v>
      </c>
      <c r="HQ428">
        <v>101.095</v>
      </c>
      <c r="HR428">
        <v>102.053</v>
      </c>
    </row>
    <row r="429" spans="1:226">
      <c r="A429">
        <v>413</v>
      </c>
      <c r="B429">
        <v>1664297665.5</v>
      </c>
      <c r="C429">
        <v>4558.5</v>
      </c>
      <c r="D429" t="s">
        <v>1189</v>
      </c>
      <c r="E429" t="s">
        <v>1190</v>
      </c>
      <c r="F429">
        <v>5</v>
      </c>
      <c r="G429" t="s">
        <v>353</v>
      </c>
      <c r="H429" t="s">
        <v>1134</v>
      </c>
      <c r="I429">
        <v>1664297657.714286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464.2345144892847</v>
      </c>
      <c r="AK429">
        <v>423.5621878787879</v>
      </c>
      <c r="AL429">
        <v>2.624660565500905</v>
      </c>
      <c r="AM429">
        <v>63.47390905613641</v>
      </c>
      <c r="AN429">
        <f>(AP429 - AO429 + BO429*1E3/(8.314*(BQ429+273.15)) * AR429/BN429 * AQ429) * BN429/(100*BB429) * 1000/(1000 - AP429)</f>
        <v>0</v>
      </c>
      <c r="AO429">
        <v>12.94739887786816</v>
      </c>
      <c r="AP429">
        <v>18.35076643356645</v>
      </c>
      <c r="AQ429">
        <v>-3.158944715488126E-05</v>
      </c>
      <c r="AR429">
        <v>96.74796940217925</v>
      </c>
      <c r="AS429">
        <v>2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1664297657.714286</v>
      </c>
      <c r="BH429">
        <v>400.5201785714286</v>
      </c>
      <c r="BI429">
        <v>443.0270357142858</v>
      </c>
      <c r="BJ429">
        <v>18.37045357142857</v>
      </c>
      <c r="BK429">
        <v>12.953975</v>
      </c>
      <c r="BL429">
        <v>397.3726785714285</v>
      </c>
      <c r="BM429">
        <v>18.17118928571428</v>
      </c>
      <c r="BN429">
        <v>500.0473571428572</v>
      </c>
      <c r="BO429">
        <v>91.07063571428571</v>
      </c>
      <c r="BP429">
        <v>0.0999024357142857</v>
      </c>
      <c r="BQ429">
        <v>24.52544285714286</v>
      </c>
      <c r="BR429">
        <v>25.00385714285714</v>
      </c>
      <c r="BS429">
        <v>999.9000000000002</v>
      </c>
      <c r="BT429">
        <v>0</v>
      </c>
      <c r="BU429">
        <v>0</v>
      </c>
      <c r="BV429">
        <v>9996.537857142857</v>
      </c>
      <c r="BW429">
        <v>0</v>
      </c>
      <c r="BX429">
        <v>8.440099999999999</v>
      </c>
      <c r="BY429">
        <v>-42.50678214285714</v>
      </c>
      <c r="BZ429">
        <v>408.0155714285714</v>
      </c>
      <c r="CA429">
        <v>448.8411071428571</v>
      </c>
      <c r="CB429">
        <v>5.41647857142857</v>
      </c>
      <c r="CC429">
        <v>443.0270357142858</v>
      </c>
      <c r="CD429">
        <v>12.953975</v>
      </c>
      <c r="CE429">
        <v>1.673009285714286</v>
      </c>
      <c r="CF429">
        <v>1.179728214285714</v>
      </c>
      <c r="CG429">
        <v>14.64825</v>
      </c>
      <c r="CH429">
        <v>9.348151071428571</v>
      </c>
      <c r="CI429">
        <v>2000.0025</v>
      </c>
      <c r="CJ429">
        <v>0.9800041428571429</v>
      </c>
      <c r="CK429">
        <v>0.01999589285714286</v>
      </c>
      <c r="CL429">
        <v>0</v>
      </c>
      <c r="CM429">
        <v>786.5117499999998</v>
      </c>
      <c r="CN429">
        <v>5.000560000000001</v>
      </c>
      <c r="CO429">
        <v>15610.3</v>
      </c>
      <c r="CP429">
        <v>17294.91785714286</v>
      </c>
      <c r="CQ429">
        <v>37.39928571428571</v>
      </c>
      <c r="CR429">
        <v>38</v>
      </c>
      <c r="CS429">
        <v>36.97517857142856</v>
      </c>
      <c r="CT429">
        <v>36.88353571428571</v>
      </c>
      <c r="CU429">
        <v>38.14267857142857</v>
      </c>
      <c r="CV429">
        <v>1955.112499999999</v>
      </c>
      <c r="CW429">
        <v>39.89000000000001</v>
      </c>
      <c r="CX429">
        <v>0</v>
      </c>
      <c r="CY429">
        <v>1664297681.7</v>
      </c>
      <c r="CZ429">
        <v>0</v>
      </c>
      <c r="DA429">
        <v>0</v>
      </c>
      <c r="DB429" t="s">
        <v>356</v>
      </c>
      <c r="DC429">
        <v>1663861122</v>
      </c>
      <c r="DD429">
        <v>1663861125</v>
      </c>
      <c r="DE429">
        <v>0</v>
      </c>
      <c r="DF429">
        <v>-0.287</v>
      </c>
      <c r="DG429">
        <v>-0.004</v>
      </c>
      <c r="DH429">
        <v>3.172</v>
      </c>
      <c r="DI429">
        <v>0.178</v>
      </c>
      <c r="DJ429">
        <v>400</v>
      </c>
      <c r="DK429">
        <v>17</v>
      </c>
      <c r="DL429">
        <v>0.18</v>
      </c>
      <c r="DM429">
        <v>0.07000000000000001</v>
      </c>
      <c r="DN429">
        <v>-38.74118</v>
      </c>
      <c r="DO429">
        <v>-78.6244277673545</v>
      </c>
      <c r="DP429">
        <v>7.646090959935018</v>
      </c>
      <c r="DQ429">
        <v>0</v>
      </c>
      <c r="DR429">
        <v>5.41842275</v>
      </c>
      <c r="DS429">
        <v>-0.02354397748594685</v>
      </c>
      <c r="DT429">
        <v>0.007198145242873317</v>
      </c>
      <c r="DU429">
        <v>1</v>
      </c>
      <c r="DV429">
        <v>1</v>
      </c>
      <c r="DW429">
        <v>2</v>
      </c>
      <c r="DX429" t="s">
        <v>412</v>
      </c>
      <c r="DY429">
        <v>2.98096</v>
      </c>
      <c r="DZ429">
        <v>2.72848</v>
      </c>
      <c r="EA429">
        <v>0.0860904</v>
      </c>
      <c r="EB429">
        <v>0.09480520000000001</v>
      </c>
      <c r="EC429">
        <v>0.0897705</v>
      </c>
      <c r="ED429">
        <v>0.070285</v>
      </c>
      <c r="EE429">
        <v>27472.6</v>
      </c>
      <c r="EF429">
        <v>26799</v>
      </c>
      <c r="EG429">
        <v>30585.3</v>
      </c>
      <c r="EH429">
        <v>29846.6</v>
      </c>
      <c r="EI429">
        <v>38408.3</v>
      </c>
      <c r="EJ429">
        <v>36541.1</v>
      </c>
      <c r="EK429">
        <v>46773.5</v>
      </c>
      <c r="EL429">
        <v>44380.1</v>
      </c>
      <c r="EM429">
        <v>1.8933</v>
      </c>
      <c r="EN429">
        <v>1.88897</v>
      </c>
      <c r="EO429">
        <v>0.112161</v>
      </c>
      <c r="EP429">
        <v>0</v>
      </c>
      <c r="EQ429">
        <v>23.1299</v>
      </c>
      <c r="ER429">
        <v>999.9</v>
      </c>
      <c r="ES429">
        <v>37.8</v>
      </c>
      <c r="ET429">
        <v>29.7</v>
      </c>
      <c r="EU429">
        <v>17.3815</v>
      </c>
      <c r="EV429">
        <v>63.6655</v>
      </c>
      <c r="EW429">
        <v>23.6659</v>
      </c>
      <c r="EX429">
        <v>1</v>
      </c>
      <c r="EY429">
        <v>-0.121265</v>
      </c>
      <c r="EZ429">
        <v>1.35384</v>
      </c>
      <c r="FA429">
        <v>20.2394</v>
      </c>
      <c r="FB429">
        <v>5.22957</v>
      </c>
      <c r="FC429">
        <v>11.968</v>
      </c>
      <c r="FD429">
        <v>4.9703</v>
      </c>
      <c r="FE429">
        <v>3.2895</v>
      </c>
      <c r="FF429">
        <v>9999</v>
      </c>
      <c r="FG429">
        <v>9999</v>
      </c>
      <c r="FH429">
        <v>9999</v>
      </c>
      <c r="FI429">
        <v>378.1</v>
      </c>
      <c r="FJ429">
        <v>4.97272</v>
      </c>
      <c r="FK429">
        <v>1.87691</v>
      </c>
      <c r="FL429">
        <v>1.87498</v>
      </c>
      <c r="FM429">
        <v>1.8778</v>
      </c>
      <c r="FN429">
        <v>1.87455</v>
      </c>
      <c r="FO429">
        <v>1.87817</v>
      </c>
      <c r="FP429">
        <v>1.87529</v>
      </c>
      <c r="FQ429">
        <v>1.87637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3.195</v>
      </c>
      <c r="GF429">
        <v>0.1989</v>
      </c>
      <c r="GG429">
        <v>1.777354642861949</v>
      </c>
      <c r="GH429">
        <v>0.004141656873719072</v>
      </c>
      <c r="GI429">
        <v>-1.960372967482991E-06</v>
      </c>
      <c r="GJ429">
        <v>5.42736388890357E-10</v>
      </c>
      <c r="GK429">
        <v>-0.009777689371679627</v>
      </c>
      <c r="GL429">
        <v>0.002273355880072555</v>
      </c>
      <c r="GM429">
        <v>0.000541358641816816</v>
      </c>
      <c r="GN429">
        <v>-1.836191331155658E-06</v>
      </c>
      <c r="GO429">
        <v>-0</v>
      </c>
      <c r="GP429">
        <v>2096</v>
      </c>
      <c r="GQ429">
        <v>1</v>
      </c>
      <c r="GR429">
        <v>23</v>
      </c>
      <c r="GS429">
        <v>7275.7</v>
      </c>
      <c r="GT429">
        <v>7275.7</v>
      </c>
      <c r="GU429">
        <v>1.22803</v>
      </c>
      <c r="GV429">
        <v>2.5354</v>
      </c>
      <c r="GW429">
        <v>1.39893</v>
      </c>
      <c r="GX429">
        <v>2.33643</v>
      </c>
      <c r="GY429">
        <v>1.44897</v>
      </c>
      <c r="GZ429">
        <v>2.49023</v>
      </c>
      <c r="HA429">
        <v>34.418</v>
      </c>
      <c r="HB429">
        <v>14.8763</v>
      </c>
      <c r="HC429">
        <v>18</v>
      </c>
      <c r="HD429">
        <v>491.809</v>
      </c>
      <c r="HE429">
        <v>460.473</v>
      </c>
      <c r="HF429">
        <v>21.5824</v>
      </c>
      <c r="HG429">
        <v>25.44</v>
      </c>
      <c r="HH429">
        <v>30</v>
      </c>
      <c r="HI429">
        <v>25.2388</v>
      </c>
      <c r="HJ429">
        <v>25.3068</v>
      </c>
      <c r="HK429">
        <v>24.6438</v>
      </c>
      <c r="HL429">
        <v>27.7248</v>
      </c>
      <c r="HM429">
        <v>36.485</v>
      </c>
      <c r="HN429">
        <v>21.6166</v>
      </c>
      <c r="HO429">
        <v>493.715</v>
      </c>
      <c r="HP429">
        <v>12.9834</v>
      </c>
      <c r="HQ429">
        <v>101.094</v>
      </c>
      <c r="HR429">
        <v>102.054</v>
      </c>
    </row>
    <row r="430" spans="1:226">
      <c r="A430">
        <v>414</v>
      </c>
      <c r="B430">
        <v>1664297670.5</v>
      </c>
      <c r="C430">
        <v>4563.5</v>
      </c>
      <c r="D430" t="s">
        <v>1191</v>
      </c>
      <c r="E430" t="s">
        <v>1192</v>
      </c>
      <c r="F430">
        <v>5</v>
      </c>
      <c r="G430" t="s">
        <v>353</v>
      </c>
      <c r="H430" t="s">
        <v>1134</v>
      </c>
      <c r="I430">
        <v>1664297663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481.1351892821315</v>
      </c>
      <c r="AK430">
        <v>438.0548242424243</v>
      </c>
      <c r="AL430">
        <v>2.931197987281641</v>
      </c>
      <c r="AM430">
        <v>63.47390905613641</v>
      </c>
      <c r="AN430">
        <f>(AP430 - AO430 + BO430*1E3/(8.314*(BQ430+273.15)) * AR430/BN430 * AQ430) * BN430/(100*BB430) * 1000/(1000 - AP430)</f>
        <v>0</v>
      </c>
      <c r="AO430">
        <v>12.92516603703763</v>
      </c>
      <c r="AP430">
        <v>18.3213111888112</v>
      </c>
      <c r="AQ430">
        <v>-0.005418943786881238</v>
      </c>
      <c r="AR430">
        <v>96.74796940217925</v>
      </c>
      <c r="AS430">
        <v>2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1664297663</v>
      </c>
      <c r="BH430">
        <v>411.385962962963</v>
      </c>
      <c r="BI430">
        <v>459.7474074074075</v>
      </c>
      <c r="BJ430">
        <v>18.35523333333333</v>
      </c>
      <c r="BK430">
        <v>12.94144074074074</v>
      </c>
      <c r="BL430">
        <v>408.2078888888889</v>
      </c>
      <c r="BM430">
        <v>18.15626296296296</v>
      </c>
      <c r="BN430">
        <v>500.0622222222223</v>
      </c>
      <c r="BO430">
        <v>91.07155185185186</v>
      </c>
      <c r="BP430">
        <v>0.09997788148148148</v>
      </c>
      <c r="BQ430">
        <v>24.51257037037037</v>
      </c>
      <c r="BR430">
        <v>24.98528148148148</v>
      </c>
      <c r="BS430">
        <v>999.9000000000001</v>
      </c>
      <c r="BT430">
        <v>0</v>
      </c>
      <c r="BU430">
        <v>0</v>
      </c>
      <c r="BV430">
        <v>10003.03</v>
      </c>
      <c r="BW430">
        <v>0</v>
      </c>
      <c r="BX430">
        <v>8.440099999999999</v>
      </c>
      <c r="BY430">
        <v>-48.3613</v>
      </c>
      <c r="BZ430">
        <v>419.0781111111111</v>
      </c>
      <c r="CA430">
        <v>465.774962962963</v>
      </c>
      <c r="CB430">
        <v>5.413788888888889</v>
      </c>
      <c r="CC430">
        <v>459.7474074074075</v>
      </c>
      <c r="CD430">
        <v>12.94144074074074</v>
      </c>
      <c r="CE430">
        <v>1.671639259259259</v>
      </c>
      <c r="CF430">
        <v>1.178597777777778</v>
      </c>
      <c r="CG430">
        <v>14.63554444444444</v>
      </c>
      <c r="CH430">
        <v>9.333907777777778</v>
      </c>
      <c r="CI430">
        <v>2000.015925925926</v>
      </c>
      <c r="CJ430">
        <v>0.9800034814814815</v>
      </c>
      <c r="CK430">
        <v>0.0199966</v>
      </c>
      <c r="CL430">
        <v>0</v>
      </c>
      <c r="CM430">
        <v>786.222185185185</v>
      </c>
      <c r="CN430">
        <v>5.000560000000001</v>
      </c>
      <c r="CO430">
        <v>15605.82592592592</v>
      </c>
      <c r="CP430">
        <v>17295.03333333333</v>
      </c>
      <c r="CQ430">
        <v>37.34699999999999</v>
      </c>
      <c r="CR430">
        <v>38</v>
      </c>
      <c r="CS430">
        <v>36.98577777777778</v>
      </c>
      <c r="CT430">
        <v>36.87688888888889</v>
      </c>
      <c r="CU430">
        <v>38.15959259259259</v>
      </c>
      <c r="CV430">
        <v>1955.124074074074</v>
      </c>
      <c r="CW430">
        <v>39.89185185185186</v>
      </c>
      <c r="CX430">
        <v>0</v>
      </c>
      <c r="CY430">
        <v>1664297686.5</v>
      </c>
      <c r="CZ430">
        <v>0</v>
      </c>
      <c r="DA430">
        <v>0</v>
      </c>
      <c r="DB430" t="s">
        <v>356</v>
      </c>
      <c r="DC430">
        <v>1663861122</v>
      </c>
      <c r="DD430">
        <v>1663861125</v>
      </c>
      <c r="DE430">
        <v>0</v>
      </c>
      <c r="DF430">
        <v>-0.287</v>
      </c>
      <c r="DG430">
        <v>-0.004</v>
      </c>
      <c r="DH430">
        <v>3.172</v>
      </c>
      <c r="DI430">
        <v>0.178</v>
      </c>
      <c r="DJ430">
        <v>400</v>
      </c>
      <c r="DK430">
        <v>17</v>
      </c>
      <c r="DL430">
        <v>0.18</v>
      </c>
      <c r="DM430">
        <v>0.07000000000000001</v>
      </c>
      <c r="DN430">
        <v>-44.3868975</v>
      </c>
      <c r="DO430">
        <v>-68.66359587242025</v>
      </c>
      <c r="DP430">
        <v>6.765640254162481</v>
      </c>
      <c r="DQ430">
        <v>0</v>
      </c>
      <c r="DR430">
        <v>5.4153235</v>
      </c>
      <c r="DS430">
        <v>-0.005427242026287008</v>
      </c>
      <c r="DT430">
        <v>0.007266044849159678</v>
      </c>
      <c r="DU430">
        <v>1</v>
      </c>
      <c r="DV430">
        <v>1</v>
      </c>
      <c r="DW430">
        <v>2</v>
      </c>
      <c r="DX430" t="s">
        <v>412</v>
      </c>
      <c r="DY430">
        <v>2.98096</v>
      </c>
      <c r="DZ430">
        <v>2.72835</v>
      </c>
      <c r="EA430">
        <v>0.0883273</v>
      </c>
      <c r="EB430">
        <v>0.0972746</v>
      </c>
      <c r="EC430">
        <v>0.0896641</v>
      </c>
      <c r="ED430">
        <v>0.07028520000000001</v>
      </c>
      <c r="EE430">
        <v>27405.8</v>
      </c>
      <c r="EF430">
        <v>26725.5</v>
      </c>
      <c r="EG430">
        <v>30585.9</v>
      </c>
      <c r="EH430">
        <v>29846.2</v>
      </c>
      <c r="EI430">
        <v>38413.6</v>
      </c>
      <c r="EJ430">
        <v>36540.9</v>
      </c>
      <c r="EK430">
        <v>46774.1</v>
      </c>
      <c r="EL430">
        <v>44379.7</v>
      </c>
      <c r="EM430">
        <v>1.89355</v>
      </c>
      <c r="EN430">
        <v>1.88903</v>
      </c>
      <c r="EO430">
        <v>0.111103</v>
      </c>
      <c r="EP430">
        <v>0</v>
      </c>
      <c r="EQ430">
        <v>23.1241</v>
      </c>
      <c r="ER430">
        <v>999.9</v>
      </c>
      <c r="ES430">
        <v>37.7</v>
      </c>
      <c r="ET430">
        <v>29.7</v>
      </c>
      <c r="EU430">
        <v>17.3331</v>
      </c>
      <c r="EV430">
        <v>63.4055</v>
      </c>
      <c r="EW430">
        <v>23.754</v>
      </c>
      <c r="EX430">
        <v>1</v>
      </c>
      <c r="EY430">
        <v>-0.121659</v>
      </c>
      <c r="EZ430">
        <v>1.23417</v>
      </c>
      <c r="FA430">
        <v>20.2405</v>
      </c>
      <c r="FB430">
        <v>5.22972</v>
      </c>
      <c r="FC430">
        <v>11.968</v>
      </c>
      <c r="FD430">
        <v>4.9704</v>
      </c>
      <c r="FE430">
        <v>3.2895</v>
      </c>
      <c r="FF430">
        <v>9999</v>
      </c>
      <c r="FG430">
        <v>9999</v>
      </c>
      <c r="FH430">
        <v>9999</v>
      </c>
      <c r="FI430">
        <v>378.1</v>
      </c>
      <c r="FJ430">
        <v>4.97273</v>
      </c>
      <c r="FK430">
        <v>1.87694</v>
      </c>
      <c r="FL430">
        <v>1.875</v>
      </c>
      <c r="FM430">
        <v>1.87782</v>
      </c>
      <c r="FN430">
        <v>1.87455</v>
      </c>
      <c r="FO430">
        <v>1.87819</v>
      </c>
      <c r="FP430">
        <v>1.87531</v>
      </c>
      <c r="FQ430">
        <v>1.87637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3.234</v>
      </c>
      <c r="GF430">
        <v>0.1982</v>
      </c>
      <c r="GG430">
        <v>1.777354642861949</v>
      </c>
      <c r="GH430">
        <v>0.004141656873719072</v>
      </c>
      <c r="GI430">
        <v>-1.960372967482991E-06</v>
      </c>
      <c r="GJ430">
        <v>5.42736388890357E-10</v>
      </c>
      <c r="GK430">
        <v>-0.009777689371679627</v>
      </c>
      <c r="GL430">
        <v>0.002273355880072555</v>
      </c>
      <c r="GM430">
        <v>0.000541358641816816</v>
      </c>
      <c r="GN430">
        <v>-1.836191331155658E-06</v>
      </c>
      <c r="GO430">
        <v>-0</v>
      </c>
      <c r="GP430">
        <v>2096</v>
      </c>
      <c r="GQ430">
        <v>1</v>
      </c>
      <c r="GR430">
        <v>23</v>
      </c>
      <c r="GS430">
        <v>7275.8</v>
      </c>
      <c r="GT430">
        <v>7275.8</v>
      </c>
      <c r="GU430">
        <v>1.26343</v>
      </c>
      <c r="GV430">
        <v>2.53784</v>
      </c>
      <c r="GW430">
        <v>1.39893</v>
      </c>
      <c r="GX430">
        <v>2.33643</v>
      </c>
      <c r="GY430">
        <v>1.44897</v>
      </c>
      <c r="GZ430">
        <v>2.4646</v>
      </c>
      <c r="HA430">
        <v>34.418</v>
      </c>
      <c r="HB430">
        <v>14.8675</v>
      </c>
      <c r="HC430">
        <v>18</v>
      </c>
      <c r="HD430">
        <v>491.956</v>
      </c>
      <c r="HE430">
        <v>460.517</v>
      </c>
      <c r="HF430">
        <v>21.6038</v>
      </c>
      <c r="HG430">
        <v>25.441</v>
      </c>
      <c r="HH430">
        <v>30.0001</v>
      </c>
      <c r="HI430">
        <v>25.2402</v>
      </c>
      <c r="HJ430">
        <v>25.3084</v>
      </c>
      <c r="HK430">
        <v>25.3644</v>
      </c>
      <c r="HL430">
        <v>27.7248</v>
      </c>
      <c r="HM430">
        <v>36.485</v>
      </c>
      <c r="HN430">
        <v>21.6443</v>
      </c>
      <c r="HO430">
        <v>507.09</v>
      </c>
      <c r="HP430">
        <v>13.0212</v>
      </c>
      <c r="HQ430">
        <v>101.095</v>
      </c>
      <c r="HR430">
        <v>102.053</v>
      </c>
    </row>
    <row r="431" spans="1:226">
      <c r="A431">
        <v>415</v>
      </c>
      <c r="B431">
        <v>1664297675</v>
      </c>
      <c r="C431">
        <v>4568</v>
      </c>
      <c r="D431" t="s">
        <v>1193</v>
      </c>
      <c r="E431" t="s">
        <v>1194</v>
      </c>
      <c r="F431">
        <v>5</v>
      </c>
      <c r="G431" t="s">
        <v>353</v>
      </c>
      <c r="H431" t="s">
        <v>1134</v>
      </c>
      <c r="I431">
        <v>1664297667.444444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496.3431835519272</v>
      </c>
      <c r="AK431">
        <v>451.8290121212119</v>
      </c>
      <c r="AL431">
        <v>3.070681819442735</v>
      </c>
      <c r="AM431">
        <v>63.47390905613641</v>
      </c>
      <c r="AN431">
        <f>(AP431 - AO431 + BO431*1E3/(8.314*(BQ431+273.15)) * AR431/BN431 * AQ431) * BN431/(100*BB431) * 1000/(1000 - AP431)</f>
        <v>0</v>
      </c>
      <c r="AO431">
        <v>12.92513941106022</v>
      </c>
      <c r="AP431">
        <v>18.30307832167833</v>
      </c>
      <c r="AQ431">
        <v>-0.005743760951245975</v>
      </c>
      <c r="AR431">
        <v>96.74796940217925</v>
      </c>
      <c r="AS431">
        <v>2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1664297667.444444</v>
      </c>
      <c r="BH431">
        <v>423.0501851851852</v>
      </c>
      <c r="BI431">
        <v>474.4645185185185</v>
      </c>
      <c r="BJ431">
        <v>18.33698518518518</v>
      </c>
      <c r="BK431">
        <v>12.93058148148148</v>
      </c>
      <c r="BL431">
        <v>419.8397037037037</v>
      </c>
      <c r="BM431">
        <v>18.13837777777778</v>
      </c>
      <c r="BN431">
        <v>500.0748148148148</v>
      </c>
      <c r="BO431">
        <v>91.07194814814817</v>
      </c>
      <c r="BP431">
        <v>0.1000427333333333</v>
      </c>
      <c r="BQ431">
        <v>24.50031481481481</v>
      </c>
      <c r="BR431">
        <v>24.97035185185185</v>
      </c>
      <c r="BS431">
        <v>999.9000000000001</v>
      </c>
      <c r="BT431">
        <v>0</v>
      </c>
      <c r="BU431">
        <v>0</v>
      </c>
      <c r="BV431">
        <v>10000.96555555555</v>
      </c>
      <c r="BW431">
        <v>0</v>
      </c>
      <c r="BX431">
        <v>8.440865925925925</v>
      </c>
      <c r="BY431">
        <v>-51.41419259259261</v>
      </c>
      <c r="BZ431">
        <v>430.9523703703704</v>
      </c>
      <c r="CA431">
        <v>480.6799259259259</v>
      </c>
      <c r="CB431">
        <v>5.406403703703703</v>
      </c>
      <c r="CC431">
        <v>474.4645185185185</v>
      </c>
      <c r="CD431">
        <v>12.93058148148148</v>
      </c>
      <c r="CE431">
        <v>1.669985555555555</v>
      </c>
      <c r="CF431">
        <v>1.177614074074074</v>
      </c>
      <c r="CG431">
        <v>14.6202</v>
      </c>
      <c r="CH431">
        <v>9.321508518518518</v>
      </c>
      <c r="CI431">
        <v>2000.020740740741</v>
      </c>
      <c r="CJ431">
        <v>0.9800027777777779</v>
      </c>
      <c r="CK431">
        <v>0.01999730740740741</v>
      </c>
      <c r="CL431">
        <v>0</v>
      </c>
      <c r="CM431">
        <v>786.617888888889</v>
      </c>
      <c r="CN431">
        <v>5.000560000000001</v>
      </c>
      <c r="CO431">
        <v>15615.06666666667</v>
      </c>
      <c r="CP431">
        <v>17295.07037037037</v>
      </c>
      <c r="CQ431">
        <v>37.36085185185185</v>
      </c>
      <c r="CR431">
        <v>38</v>
      </c>
      <c r="CS431">
        <v>36.96725925925926</v>
      </c>
      <c r="CT431">
        <v>36.86303703703704</v>
      </c>
      <c r="CU431">
        <v>38.15025925925926</v>
      </c>
      <c r="CV431">
        <v>1955.127407407407</v>
      </c>
      <c r="CW431">
        <v>39.89333333333334</v>
      </c>
      <c r="CX431">
        <v>0</v>
      </c>
      <c r="CY431">
        <v>1664297691.3</v>
      </c>
      <c r="CZ431">
        <v>0</v>
      </c>
      <c r="DA431">
        <v>0</v>
      </c>
      <c r="DB431" t="s">
        <v>356</v>
      </c>
      <c r="DC431">
        <v>1663861122</v>
      </c>
      <c r="DD431">
        <v>1663861125</v>
      </c>
      <c r="DE431">
        <v>0</v>
      </c>
      <c r="DF431">
        <v>-0.287</v>
      </c>
      <c r="DG431">
        <v>-0.004</v>
      </c>
      <c r="DH431">
        <v>3.172</v>
      </c>
      <c r="DI431">
        <v>0.178</v>
      </c>
      <c r="DJ431">
        <v>400</v>
      </c>
      <c r="DK431">
        <v>17</v>
      </c>
      <c r="DL431">
        <v>0.18</v>
      </c>
      <c r="DM431">
        <v>0.07000000000000001</v>
      </c>
      <c r="DN431">
        <v>-48.38124750000001</v>
      </c>
      <c r="DO431">
        <v>-47.80725140712933</v>
      </c>
      <c r="DP431">
        <v>4.754251656832414</v>
      </c>
      <c r="DQ431">
        <v>0</v>
      </c>
      <c r="DR431">
        <v>5.409089499999999</v>
      </c>
      <c r="DS431">
        <v>-0.07133335834898163</v>
      </c>
      <c r="DT431">
        <v>0.01299954479010707</v>
      </c>
      <c r="DU431">
        <v>1</v>
      </c>
      <c r="DV431">
        <v>1</v>
      </c>
      <c r="DW431">
        <v>2</v>
      </c>
      <c r="DX431" t="s">
        <v>412</v>
      </c>
      <c r="DY431">
        <v>2.98075</v>
      </c>
      <c r="DZ431">
        <v>2.72833</v>
      </c>
      <c r="EA431">
        <v>0.09040579999999999</v>
      </c>
      <c r="EB431">
        <v>0.09947019999999999</v>
      </c>
      <c r="EC431">
        <v>0.08960070000000001</v>
      </c>
      <c r="ED431">
        <v>0.0702999</v>
      </c>
      <c r="EE431">
        <v>27343.1</v>
      </c>
      <c r="EF431">
        <v>26660.7</v>
      </c>
      <c r="EG431">
        <v>30585.6</v>
      </c>
      <c r="EH431">
        <v>29846.5</v>
      </c>
      <c r="EI431">
        <v>38416.2</v>
      </c>
      <c r="EJ431">
        <v>36540.6</v>
      </c>
      <c r="EK431">
        <v>46773.8</v>
      </c>
      <c r="EL431">
        <v>44379.8</v>
      </c>
      <c r="EM431">
        <v>1.89342</v>
      </c>
      <c r="EN431">
        <v>1.88932</v>
      </c>
      <c r="EO431">
        <v>0.11152</v>
      </c>
      <c r="EP431">
        <v>0</v>
      </c>
      <c r="EQ431">
        <v>23.1197</v>
      </c>
      <c r="ER431">
        <v>999.9</v>
      </c>
      <c r="ES431">
        <v>37.7</v>
      </c>
      <c r="ET431">
        <v>29.7</v>
      </c>
      <c r="EU431">
        <v>17.3359</v>
      </c>
      <c r="EV431">
        <v>63.4455</v>
      </c>
      <c r="EW431">
        <v>24.0024</v>
      </c>
      <c r="EX431">
        <v>1</v>
      </c>
      <c r="EY431">
        <v>-0.121408</v>
      </c>
      <c r="EZ431">
        <v>1.18441</v>
      </c>
      <c r="FA431">
        <v>20.2412</v>
      </c>
      <c r="FB431">
        <v>5.22987</v>
      </c>
      <c r="FC431">
        <v>11.968</v>
      </c>
      <c r="FD431">
        <v>4.97025</v>
      </c>
      <c r="FE431">
        <v>3.28948</v>
      </c>
      <c r="FF431">
        <v>9999</v>
      </c>
      <c r="FG431">
        <v>9999</v>
      </c>
      <c r="FH431">
        <v>9999</v>
      </c>
      <c r="FI431">
        <v>378.1</v>
      </c>
      <c r="FJ431">
        <v>4.97273</v>
      </c>
      <c r="FK431">
        <v>1.87689</v>
      </c>
      <c r="FL431">
        <v>1.87497</v>
      </c>
      <c r="FM431">
        <v>1.87777</v>
      </c>
      <c r="FN431">
        <v>1.87455</v>
      </c>
      <c r="FO431">
        <v>1.87817</v>
      </c>
      <c r="FP431">
        <v>1.87528</v>
      </c>
      <c r="FQ431">
        <v>1.87636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3.271</v>
      </c>
      <c r="GF431">
        <v>0.1979</v>
      </c>
      <c r="GG431">
        <v>1.777354642861949</v>
      </c>
      <c r="GH431">
        <v>0.004141656873719072</v>
      </c>
      <c r="GI431">
        <v>-1.960372967482991E-06</v>
      </c>
      <c r="GJ431">
        <v>5.42736388890357E-10</v>
      </c>
      <c r="GK431">
        <v>-0.009777689371679627</v>
      </c>
      <c r="GL431">
        <v>0.002273355880072555</v>
      </c>
      <c r="GM431">
        <v>0.000541358641816816</v>
      </c>
      <c r="GN431">
        <v>-1.836191331155658E-06</v>
      </c>
      <c r="GO431">
        <v>-0</v>
      </c>
      <c r="GP431">
        <v>2096</v>
      </c>
      <c r="GQ431">
        <v>1</v>
      </c>
      <c r="GR431">
        <v>23</v>
      </c>
      <c r="GS431">
        <v>7275.9</v>
      </c>
      <c r="GT431">
        <v>7275.8</v>
      </c>
      <c r="GU431">
        <v>1.29395</v>
      </c>
      <c r="GV431">
        <v>2.54517</v>
      </c>
      <c r="GW431">
        <v>1.39893</v>
      </c>
      <c r="GX431">
        <v>2.33643</v>
      </c>
      <c r="GY431">
        <v>1.44897</v>
      </c>
      <c r="GZ431">
        <v>2.41699</v>
      </c>
      <c r="HA431">
        <v>34.418</v>
      </c>
      <c r="HB431">
        <v>14.8675</v>
      </c>
      <c r="HC431">
        <v>18</v>
      </c>
      <c r="HD431">
        <v>491.901</v>
      </c>
      <c r="HE431">
        <v>460.718</v>
      </c>
      <c r="HF431">
        <v>21.6331</v>
      </c>
      <c r="HG431">
        <v>25.4419</v>
      </c>
      <c r="HH431">
        <v>30</v>
      </c>
      <c r="HI431">
        <v>25.2422</v>
      </c>
      <c r="HJ431">
        <v>25.3097</v>
      </c>
      <c r="HK431">
        <v>25.9613</v>
      </c>
      <c r="HL431">
        <v>27.448</v>
      </c>
      <c r="HM431">
        <v>36.485</v>
      </c>
      <c r="HN431">
        <v>21.6784</v>
      </c>
      <c r="HO431">
        <v>520.482</v>
      </c>
      <c r="HP431">
        <v>13.0519</v>
      </c>
      <c r="HQ431">
        <v>101.095</v>
      </c>
      <c r="HR431">
        <v>102.054</v>
      </c>
    </row>
    <row r="432" spans="1:226">
      <c r="A432">
        <v>416</v>
      </c>
      <c r="B432">
        <v>1664297680.5</v>
      </c>
      <c r="C432">
        <v>4573.5</v>
      </c>
      <c r="D432" t="s">
        <v>1195</v>
      </c>
      <c r="E432" t="s">
        <v>1196</v>
      </c>
      <c r="F432">
        <v>5</v>
      </c>
      <c r="G432" t="s">
        <v>353</v>
      </c>
      <c r="H432" t="s">
        <v>1134</v>
      </c>
      <c r="I432">
        <v>1664297672.732143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515.1212107519991</v>
      </c>
      <c r="AK432">
        <v>469.0779030303028</v>
      </c>
      <c r="AL432">
        <v>3.138753297140565</v>
      </c>
      <c r="AM432">
        <v>63.47390905613641</v>
      </c>
      <c r="AN432">
        <f>(AP432 - AO432 + BO432*1E3/(8.314*(BQ432+273.15)) * AR432/BN432 * AQ432) * BN432/(100*BB432) * 1000/(1000 - AP432)</f>
        <v>0</v>
      </c>
      <c r="AO432">
        <v>12.93861342593163</v>
      </c>
      <c r="AP432">
        <v>18.29719440559442</v>
      </c>
      <c r="AQ432">
        <v>-0.0004277186839108597</v>
      </c>
      <c r="AR432">
        <v>96.74796940217925</v>
      </c>
      <c r="AS432">
        <v>2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1664297672.732143</v>
      </c>
      <c r="BH432">
        <v>438.4072142857142</v>
      </c>
      <c r="BI432">
        <v>492.1672857142858</v>
      </c>
      <c r="BJ432">
        <v>18.31448928571428</v>
      </c>
      <c r="BK432">
        <v>12.93338928571429</v>
      </c>
      <c r="BL432">
        <v>435.1543571428571</v>
      </c>
      <c r="BM432">
        <v>18.11632857142857</v>
      </c>
      <c r="BN432">
        <v>500.0754285714285</v>
      </c>
      <c r="BO432">
        <v>91.07135000000001</v>
      </c>
      <c r="BP432">
        <v>0.1000336964285714</v>
      </c>
      <c r="BQ432">
        <v>24.48779642857144</v>
      </c>
      <c r="BR432">
        <v>24.95142142857143</v>
      </c>
      <c r="BS432">
        <v>999.9000000000002</v>
      </c>
      <c r="BT432">
        <v>0</v>
      </c>
      <c r="BU432">
        <v>0</v>
      </c>
      <c r="BV432">
        <v>10003.055</v>
      </c>
      <c r="BW432">
        <v>0</v>
      </c>
      <c r="BX432">
        <v>8.449949642857142</v>
      </c>
      <c r="BY432">
        <v>-53.75994285714285</v>
      </c>
      <c r="BZ432">
        <v>446.5860714285714</v>
      </c>
      <c r="CA432">
        <v>498.61625</v>
      </c>
      <c r="CB432">
        <v>5.381098928571428</v>
      </c>
      <c r="CC432">
        <v>492.1672857142858</v>
      </c>
      <c r="CD432">
        <v>12.93338928571429</v>
      </c>
      <c r="CE432">
        <v>1.667925</v>
      </c>
      <c r="CF432">
        <v>1.177861428571429</v>
      </c>
      <c r="CG432">
        <v>14.60108214285714</v>
      </c>
      <c r="CH432">
        <v>9.324628928571428</v>
      </c>
      <c r="CI432">
        <v>2000.0175</v>
      </c>
      <c r="CJ432">
        <v>0.9800048214285714</v>
      </c>
      <c r="CK432">
        <v>0.01999521785714286</v>
      </c>
      <c r="CL432">
        <v>0</v>
      </c>
      <c r="CM432">
        <v>787.6741785714285</v>
      </c>
      <c r="CN432">
        <v>5.000560000000001</v>
      </c>
      <c r="CO432">
        <v>15637.91428571429</v>
      </c>
      <c r="CP432">
        <v>17295.05714285714</v>
      </c>
      <c r="CQ432">
        <v>37.3235</v>
      </c>
      <c r="CR432">
        <v>37.9955</v>
      </c>
      <c r="CS432">
        <v>36.95957142857143</v>
      </c>
      <c r="CT432">
        <v>36.84564285714286</v>
      </c>
      <c r="CU432">
        <v>38.15160714285715</v>
      </c>
      <c r="CV432">
        <v>1955.128928571429</v>
      </c>
      <c r="CW432">
        <v>39.88857142857144</v>
      </c>
      <c r="CX432">
        <v>0</v>
      </c>
      <c r="CY432">
        <v>1664297696.7</v>
      </c>
      <c r="CZ432">
        <v>0</v>
      </c>
      <c r="DA432">
        <v>0</v>
      </c>
      <c r="DB432" t="s">
        <v>356</v>
      </c>
      <c r="DC432">
        <v>1663861122</v>
      </c>
      <c r="DD432">
        <v>1663861125</v>
      </c>
      <c r="DE432">
        <v>0</v>
      </c>
      <c r="DF432">
        <v>-0.287</v>
      </c>
      <c r="DG432">
        <v>-0.004</v>
      </c>
      <c r="DH432">
        <v>3.172</v>
      </c>
      <c r="DI432">
        <v>0.178</v>
      </c>
      <c r="DJ432">
        <v>400</v>
      </c>
      <c r="DK432">
        <v>17</v>
      </c>
      <c r="DL432">
        <v>0.18</v>
      </c>
      <c r="DM432">
        <v>0.07000000000000001</v>
      </c>
      <c r="DN432">
        <v>-52.30911000000001</v>
      </c>
      <c r="DO432">
        <v>-27.2830221388367</v>
      </c>
      <c r="DP432">
        <v>2.679448374180775</v>
      </c>
      <c r="DQ432">
        <v>0</v>
      </c>
      <c r="DR432">
        <v>5.39359575</v>
      </c>
      <c r="DS432">
        <v>-0.2717375234521482</v>
      </c>
      <c r="DT432">
        <v>0.02767203587446173</v>
      </c>
      <c r="DU432">
        <v>0</v>
      </c>
      <c r="DV432">
        <v>0</v>
      </c>
      <c r="DW432">
        <v>2</v>
      </c>
      <c r="DX432" t="s">
        <v>357</v>
      </c>
      <c r="DY432">
        <v>2.98074</v>
      </c>
      <c r="DZ432">
        <v>2.72844</v>
      </c>
      <c r="EA432">
        <v>0.09295870000000001</v>
      </c>
      <c r="EB432">
        <v>0.102127</v>
      </c>
      <c r="EC432">
        <v>0.0895869</v>
      </c>
      <c r="ED432">
        <v>0.0704663</v>
      </c>
      <c r="EE432">
        <v>27266.2</v>
      </c>
      <c r="EF432">
        <v>26581.8</v>
      </c>
      <c r="EG432">
        <v>30585.4</v>
      </c>
      <c r="EH432">
        <v>29846.2</v>
      </c>
      <c r="EI432">
        <v>38416.9</v>
      </c>
      <c r="EJ432">
        <v>36533.8</v>
      </c>
      <c r="EK432">
        <v>46773.7</v>
      </c>
      <c r="EL432">
        <v>44379.4</v>
      </c>
      <c r="EM432">
        <v>1.89325</v>
      </c>
      <c r="EN432">
        <v>1.88932</v>
      </c>
      <c r="EO432">
        <v>0.110716</v>
      </c>
      <c r="EP432">
        <v>0</v>
      </c>
      <c r="EQ432">
        <v>23.1143</v>
      </c>
      <c r="ER432">
        <v>999.9</v>
      </c>
      <c r="ES432">
        <v>37.7</v>
      </c>
      <c r="ET432">
        <v>29.7</v>
      </c>
      <c r="EU432">
        <v>17.3335</v>
      </c>
      <c r="EV432">
        <v>63.5455</v>
      </c>
      <c r="EW432">
        <v>24.1346</v>
      </c>
      <c r="EX432">
        <v>1</v>
      </c>
      <c r="EY432">
        <v>-0.121618</v>
      </c>
      <c r="EZ432">
        <v>1.11872</v>
      </c>
      <c r="FA432">
        <v>20.2417</v>
      </c>
      <c r="FB432">
        <v>5.22957</v>
      </c>
      <c r="FC432">
        <v>11.968</v>
      </c>
      <c r="FD432">
        <v>4.9706</v>
      </c>
      <c r="FE432">
        <v>3.28945</v>
      </c>
      <c r="FF432">
        <v>9999</v>
      </c>
      <c r="FG432">
        <v>9999</v>
      </c>
      <c r="FH432">
        <v>9999</v>
      </c>
      <c r="FI432">
        <v>378.1</v>
      </c>
      <c r="FJ432">
        <v>4.97275</v>
      </c>
      <c r="FK432">
        <v>1.87691</v>
      </c>
      <c r="FL432">
        <v>1.87498</v>
      </c>
      <c r="FM432">
        <v>1.87783</v>
      </c>
      <c r="FN432">
        <v>1.87454</v>
      </c>
      <c r="FO432">
        <v>1.87815</v>
      </c>
      <c r="FP432">
        <v>1.87529</v>
      </c>
      <c r="FQ432">
        <v>1.87637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3.317</v>
      </c>
      <c r="GF432">
        <v>0.1979</v>
      </c>
      <c r="GG432">
        <v>1.777354642861949</v>
      </c>
      <c r="GH432">
        <v>0.004141656873719072</v>
      </c>
      <c r="GI432">
        <v>-1.960372967482991E-06</v>
      </c>
      <c r="GJ432">
        <v>5.42736388890357E-10</v>
      </c>
      <c r="GK432">
        <v>-0.009777689371679627</v>
      </c>
      <c r="GL432">
        <v>0.002273355880072555</v>
      </c>
      <c r="GM432">
        <v>0.000541358641816816</v>
      </c>
      <c r="GN432">
        <v>-1.836191331155658E-06</v>
      </c>
      <c r="GO432">
        <v>-0</v>
      </c>
      <c r="GP432">
        <v>2096</v>
      </c>
      <c r="GQ432">
        <v>1</v>
      </c>
      <c r="GR432">
        <v>23</v>
      </c>
      <c r="GS432">
        <v>7276</v>
      </c>
      <c r="GT432">
        <v>7275.9</v>
      </c>
      <c r="GU432">
        <v>1.33423</v>
      </c>
      <c r="GV432">
        <v>2.53784</v>
      </c>
      <c r="GW432">
        <v>1.39893</v>
      </c>
      <c r="GX432">
        <v>2.33643</v>
      </c>
      <c r="GY432">
        <v>1.44897</v>
      </c>
      <c r="GZ432">
        <v>2.48047</v>
      </c>
      <c r="HA432">
        <v>34.418</v>
      </c>
      <c r="HB432">
        <v>14.885</v>
      </c>
      <c r="HC432">
        <v>18</v>
      </c>
      <c r="HD432">
        <v>491.816</v>
      </c>
      <c r="HE432">
        <v>460.733</v>
      </c>
      <c r="HF432">
        <v>21.6739</v>
      </c>
      <c r="HG432">
        <v>25.4431</v>
      </c>
      <c r="HH432">
        <v>30.0002</v>
      </c>
      <c r="HI432">
        <v>25.2435</v>
      </c>
      <c r="HJ432">
        <v>25.3116</v>
      </c>
      <c r="HK432">
        <v>26.7213</v>
      </c>
      <c r="HL432">
        <v>27.1557</v>
      </c>
      <c r="HM432">
        <v>36.485</v>
      </c>
      <c r="HN432">
        <v>21.719</v>
      </c>
      <c r="HO432">
        <v>540.5170000000001</v>
      </c>
      <c r="HP432">
        <v>13.0712</v>
      </c>
      <c r="HQ432">
        <v>101.094</v>
      </c>
      <c r="HR432">
        <v>102.053</v>
      </c>
    </row>
    <row r="433" spans="1:226">
      <c r="A433">
        <v>417</v>
      </c>
      <c r="B433">
        <v>1664297685</v>
      </c>
      <c r="C433">
        <v>4578</v>
      </c>
      <c r="D433" t="s">
        <v>1197</v>
      </c>
      <c r="E433" t="s">
        <v>1198</v>
      </c>
      <c r="F433">
        <v>5</v>
      </c>
      <c r="G433" t="s">
        <v>353</v>
      </c>
      <c r="H433" t="s">
        <v>1134</v>
      </c>
      <c r="I433">
        <v>1664297677.178571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530.5232358084698</v>
      </c>
      <c r="AK433">
        <v>483.4815030303028</v>
      </c>
      <c r="AL433">
        <v>3.205707399368516</v>
      </c>
      <c r="AM433">
        <v>63.47390905613641</v>
      </c>
      <c r="AN433">
        <f>(AP433 - AO433 + BO433*1E3/(8.314*(BQ433+273.15)) * AR433/BN433 * AQ433) * BN433/(100*BB433) * 1000/(1000 - AP433)</f>
        <v>0</v>
      </c>
      <c r="AO433">
        <v>12.97794334754773</v>
      </c>
      <c r="AP433">
        <v>18.30146853146854</v>
      </c>
      <c r="AQ433">
        <v>0.0001629974204132422</v>
      </c>
      <c r="AR433">
        <v>96.74796940217925</v>
      </c>
      <c r="AS433">
        <v>2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1664297677.178571</v>
      </c>
      <c r="BH433">
        <v>451.8958571428572</v>
      </c>
      <c r="BI433">
        <v>507.0927857142857</v>
      </c>
      <c r="BJ433">
        <v>18.30331071428571</v>
      </c>
      <c r="BK433">
        <v>12.95139642857143</v>
      </c>
      <c r="BL433">
        <v>448.6063214285714</v>
      </c>
      <c r="BM433">
        <v>18.10537857142857</v>
      </c>
      <c r="BN433">
        <v>500.0579642857143</v>
      </c>
      <c r="BO433">
        <v>91.0704392857143</v>
      </c>
      <c r="BP433">
        <v>0.09992872857142857</v>
      </c>
      <c r="BQ433">
        <v>24.48257857142857</v>
      </c>
      <c r="BR433">
        <v>24.94279642857143</v>
      </c>
      <c r="BS433">
        <v>999.9000000000002</v>
      </c>
      <c r="BT433">
        <v>0</v>
      </c>
      <c r="BU433">
        <v>0</v>
      </c>
      <c r="BV433">
        <v>10004.81392857143</v>
      </c>
      <c r="BW433">
        <v>0</v>
      </c>
      <c r="BX433">
        <v>8.457829642857144</v>
      </c>
      <c r="BY433">
        <v>-55.19689642857143</v>
      </c>
      <c r="BZ433">
        <v>460.3212142857143</v>
      </c>
      <c r="CA433">
        <v>513.7468928571428</v>
      </c>
      <c r="CB433">
        <v>5.351912857142857</v>
      </c>
      <c r="CC433">
        <v>507.0927857142857</v>
      </c>
      <c r="CD433">
        <v>12.95139642857143</v>
      </c>
      <c r="CE433">
        <v>1.666890357142857</v>
      </c>
      <c r="CF433">
        <v>1.179489285714286</v>
      </c>
      <c r="CG433">
        <v>14.591475</v>
      </c>
      <c r="CH433">
        <v>9.345131428571429</v>
      </c>
      <c r="CI433">
        <v>2000.021785714285</v>
      </c>
      <c r="CJ433">
        <v>0.9800054999999999</v>
      </c>
      <c r="CK433">
        <v>0.01999452857142858</v>
      </c>
      <c r="CL433">
        <v>0</v>
      </c>
      <c r="CM433">
        <v>788.9836785714285</v>
      </c>
      <c r="CN433">
        <v>5.000560000000001</v>
      </c>
      <c r="CO433">
        <v>15663.46785714286</v>
      </c>
      <c r="CP433">
        <v>17295.10357142857</v>
      </c>
      <c r="CQ433">
        <v>37.30335714285714</v>
      </c>
      <c r="CR433">
        <v>37.9955</v>
      </c>
      <c r="CS433">
        <v>36.96185714285714</v>
      </c>
      <c r="CT433">
        <v>36.85457142857143</v>
      </c>
      <c r="CU433">
        <v>38.127</v>
      </c>
      <c r="CV433">
        <v>1955.134642857143</v>
      </c>
      <c r="CW433">
        <v>39.88714285714287</v>
      </c>
      <c r="CX433">
        <v>0</v>
      </c>
      <c r="CY433">
        <v>1664297700.9</v>
      </c>
      <c r="CZ433">
        <v>0</v>
      </c>
      <c r="DA433">
        <v>0</v>
      </c>
      <c r="DB433" t="s">
        <v>356</v>
      </c>
      <c r="DC433">
        <v>1663861122</v>
      </c>
      <c r="DD433">
        <v>1663861125</v>
      </c>
      <c r="DE433">
        <v>0</v>
      </c>
      <c r="DF433">
        <v>-0.287</v>
      </c>
      <c r="DG433">
        <v>-0.004</v>
      </c>
      <c r="DH433">
        <v>3.172</v>
      </c>
      <c r="DI433">
        <v>0.178</v>
      </c>
      <c r="DJ433">
        <v>400</v>
      </c>
      <c r="DK433">
        <v>17</v>
      </c>
      <c r="DL433">
        <v>0.18</v>
      </c>
      <c r="DM433">
        <v>0.07000000000000001</v>
      </c>
      <c r="DN433">
        <v>-54.00388</v>
      </c>
      <c r="DO433">
        <v>-20.71210356472792</v>
      </c>
      <c r="DP433">
        <v>2.009595403209313</v>
      </c>
      <c r="DQ433">
        <v>0</v>
      </c>
      <c r="DR433">
        <v>5.372880499999999</v>
      </c>
      <c r="DS433">
        <v>-0.383974559099453</v>
      </c>
      <c r="DT433">
        <v>0.03717870633507837</v>
      </c>
      <c r="DU433">
        <v>0</v>
      </c>
      <c r="DV433">
        <v>0</v>
      </c>
      <c r="DW433">
        <v>2</v>
      </c>
      <c r="DX433" t="s">
        <v>357</v>
      </c>
      <c r="DY433">
        <v>2.98078</v>
      </c>
      <c r="DZ433">
        <v>2.72832</v>
      </c>
      <c r="EA433">
        <v>0.0950643</v>
      </c>
      <c r="EB433">
        <v>0.104255</v>
      </c>
      <c r="EC433">
        <v>0.0896009</v>
      </c>
      <c r="ED433">
        <v>0.0705595</v>
      </c>
      <c r="EE433">
        <v>27203.2</v>
      </c>
      <c r="EF433">
        <v>26519.3</v>
      </c>
      <c r="EG433">
        <v>30585.7</v>
      </c>
      <c r="EH433">
        <v>29846.7</v>
      </c>
      <c r="EI433">
        <v>38416.7</v>
      </c>
      <c r="EJ433">
        <v>36530.8</v>
      </c>
      <c r="EK433">
        <v>46773.9</v>
      </c>
      <c r="EL433">
        <v>44380.2</v>
      </c>
      <c r="EM433">
        <v>1.8932</v>
      </c>
      <c r="EN433">
        <v>1.88935</v>
      </c>
      <c r="EO433">
        <v>0.110939</v>
      </c>
      <c r="EP433">
        <v>0</v>
      </c>
      <c r="EQ433">
        <v>23.109</v>
      </c>
      <c r="ER433">
        <v>999.9</v>
      </c>
      <c r="ES433">
        <v>37.7</v>
      </c>
      <c r="ET433">
        <v>29.7</v>
      </c>
      <c r="EU433">
        <v>17.3335</v>
      </c>
      <c r="EV433">
        <v>63.7955</v>
      </c>
      <c r="EW433">
        <v>24.2428</v>
      </c>
      <c r="EX433">
        <v>1</v>
      </c>
      <c r="EY433">
        <v>-0.121618</v>
      </c>
      <c r="EZ433">
        <v>1.06795</v>
      </c>
      <c r="FA433">
        <v>20.2418</v>
      </c>
      <c r="FB433">
        <v>5.22837</v>
      </c>
      <c r="FC433">
        <v>11.968</v>
      </c>
      <c r="FD433">
        <v>4.9702</v>
      </c>
      <c r="FE433">
        <v>3.28925</v>
      </c>
      <c r="FF433">
        <v>9999</v>
      </c>
      <c r="FG433">
        <v>9999</v>
      </c>
      <c r="FH433">
        <v>9999</v>
      </c>
      <c r="FI433">
        <v>378.1</v>
      </c>
      <c r="FJ433">
        <v>4.97274</v>
      </c>
      <c r="FK433">
        <v>1.87691</v>
      </c>
      <c r="FL433">
        <v>1.875</v>
      </c>
      <c r="FM433">
        <v>1.87785</v>
      </c>
      <c r="FN433">
        <v>1.87455</v>
      </c>
      <c r="FO433">
        <v>1.8782</v>
      </c>
      <c r="FP433">
        <v>1.8753</v>
      </c>
      <c r="FQ433">
        <v>1.87637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3.354</v>
      </c>
      <c r="GF433">
        <v>0.1979</v>
      </c>
      <c r="GG433">
        <v>1.777354642861949</v>
      </c>
      <c r="GH433">
        <v>0.004141656873719072</v>
      </c>
      <c r="GI433">
        <v>-1.960372967482991E-06</v>
      </c>
      <c r="GJ433">
        <v>5.42736388890357E-10</v>
      </c>
      <c r="GK433">
        <v>-0.009777689371679627</v>
      </c>
      <c r="GL433">
        <v>0.002273355880072555</v>
      </c>
      <c r="GM433">
        <v>0.000541358641816816</v>
      </c>
      <c r="GN433">
        <v>-1.836191331155658E-06</v>
      </c>
      <c r="GO433">
        <v>-0</v>
      </c>
      <c r="GP433">
        <v>2096</v>
      </c>
      <c r="GQ433">
        <v>1</v>
      </c>
      <c r="GR433">
        <v>23</v>
      </c>
      <c r="GS433">
        <v>7276.1</v>
      </c>
      <c r="GT433">
        <v>7276</v>
      </c>
      <c r="GU433">
        <v>1.36108</v>
      </c>
      <c r="GV433">
        <v>2.54517</v>
      </c>
      <c r="GW433">
        <v>1.39893</v>
      </c>
      <c r="GX433">
        <v>2.33643</v>
      </c>
      <c r="GY433">
        <v>1.44897</v>
      </c>
      <c r="GZ433">
        <v>2.36816</v>
      </c>
      <c r="HA433">
        <v>34.418</v>
      </c>
      <c r="HB433">
        <v>14.8675</v>
      </c>
      <c r="HC433">
        <v>18</v>
      </c>
      <c r="HD433">
        <v>491.795</v>
      </c>
      <c r="HE433">
        <v>460.767</v>
      </c>
      <c r="HF433">
        <v>21.7117</v>
      </c>
      <c r="HG433">
        <v>25.4435</v>
      </c>
      <c r="HH433">
        <v>29.9999</v>
      </c>
      <c r="HI433">
        <v>25.2445</v>
      </c>
      <c r="HJ433">
        <v>25.3137</v>
      </c>
      <c r="HK433">
        <v>27.314</v>
      </c>
      <c r="HL433">
        <v>27.1557</v>
      </c>
      <c r="HM433">
        <v>36.485</v>
      </c>
      <c r="HN433">
        <v>21.766</v>
      </c>
      <c r="HO433">
        <v>553.888</v>
      </c>
      <c r="HP433">
        <v>13.0294</v>
      </c>
      <c r="HQ433">
        <v>101.095</v>
      </c>
      <c r="HR433">
        <v>102.055</v>
      </c>
    </row>
    <row r="434" spans="1:226">
      <c r="A434">
        <v>418</v>
      </c>
      <c r="B434">
        <v>1664297690</v>
      </c>
      <c r="C434">
        <v>4583</v>
      </c>
      <c r="D434" t="s">
        <v>1199</v>
      </c>
      <c r="E434" t="s">
        <v>1200</v>
      </c>
      <c r="F434">
        <v>5</v>
      </c>
      <c r="G434" t="s">
        <v>353</v>
      </c>
      <c r="H434" t="s">
        <v>1134</v>
      </c>
      <c r="I434">
        <v>1664297682.481482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547.4603028295784</v>
      </c>
      <c r="AK434">
        <v>499.5742121212123</v>
      </c>
      <c r="AL434">
        <v>3.212552580359218</v>
      </c>
      <c r="AM434">
        <v>63.47390905613641</v>
      </c>
      <c r="AN434">
        <f>(AP434 - AO434 + BO434*1E3/(8.314*(BQ434+273.15)) * AR434/BN434 * AQ434) * BN434/(100*BB434) * 1000/(1000 - AP434)</f>
        <v>0</v>
      </c>
      <c r="AO434">
        <v>12.99547156941687</v>
      </c>
      <c r="AP434">
        <v>18.30582867132868</v>
      </c>
      <c r="AQ434">
        <v>8.687813584690781E-05</v>
      </c>
      <c r="AR434">
        <v>96.74796940217925</v>
      </c>
      <c r="AS434">
        <v>2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1664297682.481482</v>
      </c>
      <c r="BH434">
        <v>468.3565185185186</v>
      </c>
      <c r="BI434">
        <v>524.9196666666667</v>
      </c>
      <c r="BJ434">
        <v>18.30022592592593</v>
      </c>
      <c r="BK434">
        <v>12.97606296296297</v>
      </c>
      <c r="BL434">
        <v>465.0226666666666</v>
      </c>
      <c r="BM434">
        <v>18.10235185185185</v>
      </c>
      <c r="BN434">
        <v>500.0721111111111</v>
      </c>
      <c r="BO434">
        <v>91.07050370370372</v>
      </c>
      <c r="BP434">
        <v>0.09994295555555556</v>
      </c>
      <c r="BQ434">
        <v>24.47988888888889</v>
      </c>
      <c r="BR434">
        <v>24.93821111111111</v>
      </c>
      <c r="BS434">
        <v>999.9000000000001</v>
      </c>
      <c r="BT434">
        <v>0</v>
      </c>
      <c r="BU434">
        <v>0</v>
      </c>
      <c r="BV434">
        <v>10004.21333333333</v>
      </c>
      <c r="BW434">
        <v>0</v>
      </c>
      <c r="BX434">
        <v>8.466913703703703</v>
      </c>
      <c r="BY434">
        <v>-56.56307777777778</v>
      </c>
      <c r="BZ434">
        <v>477.0873333333334</v>
      </c>
      <c r="CA434">
        <v>531.8207407407407</v>
      </c>
      <c r="CB434">
        <v>5.32415925925926</v>
      </c>
      <c r="CC434">
        <v>524.9196666666667</v>
      </c>
      <c r="CD434">
        <v>12.97606296296297</v>
      </c>
      <c r="CE434">
        <v>1.66661</v>
      </c>
      <c r="CF434">
        <v>1.181736296296296</v>
      </c>
      <c r="CG434">
        <v>14.58887407407408</v>
      </c>
      <c r="CH434">
        <v>9.373420740740741</v>
      </c>
      <c r="CI434">
        <v>2000.02</v>
      </c>
      <c r="CJ434">
        <v>0.9800039629629631</v>
      </c>
      <c r="CK434">
        <v>0.01999607777777777</v>
      </c>
      <c r="CL434">
        <v>0</v>
      </c>
      <c r="CM434">
        <v>790.7367777777778</v>
      </c>
      <c r="CN434">
        <v>5.000560000000001</v>
      </c>
      <c r="CO434">
        <v>15698.59629629629</v>
      </c>
      <c r="CP434">
        <v>17295.07407407407</v>
      </c>
      <c r="CQ434">
        <v>37.22666666666666</v>
      </c>
      <c r="CR434">
        <v>37.99066666666667</v>
      </c>
      <c r="CS434">
        <v>36.96044444444445</v>
      </c>
      <c r="CT434">
        <v>36.87</v>
      </c>
      <c r="CU434">
        <v>38.14559259259259</v>
      </c>
      <c r="CV434">
        <v>1955.12962962963</v>
      </c>
      <c r="CW434">
        <v>39.89037037037038</v>
      </c>
      <c r="CX434">
        <v>0</v>
      </c>
      <c r="CY434">
        <v>1664297706.3</v>
      </c>
      <c r="CZ434">
        <v>0</v>
      </c>
      <c r="DA434">
        <v>0</v>
      </c>
      <c r="DB434" t="s">
        <v>356</v>
      </c>
      <c r="DC434">
        <v>1663861122</v>
      </c>
      <c r="DD434">
        <v>1663861125</v>
      </c>
      <c r="DE434">
        <v>0</v>
      </c>
      <c r="DF434">
        <v>-0.287</v>
      </c>
      <c r="DG434">
        <v>-0.004</v>
      </c>
      <c r="DH434">
        <v>3.172</v>
      </c>
      <c r="DI434">
        <v>0.178</v>
      </c>
      <c r="DJ434">
        <v>400</v>
      </c>
      <c r="DK434">
        <v>17</v>
      </c>
      <c r="DL434">
        <v>0.18</v>
      </c>
      <c r="DM434">
        <v>0.07000000000000001</v>
      </c>
      <c r="DN434">
        <v>-55.6041243902439</v>
      </c>
      <c r="DO434">
        <v>-15.87143414634159</v>
      </c>
      <c r="DP434">
        <v>1.57682026888949</v>
      </c>
      <c r="DQ434">
        <v>0</v>
      </c>
      <c r="DR434">
        <v>5.344051463414634</v>
      </c>
      <c r="DS434">
        <v>-0.3377362369338043</v>
      </c>
      <c r="DT434">
        <v>0.03425811049144104</v>
      </c>
      <c r="DU434">
        <v>0</v>
      </c>
      <c r="DV434">
        <v>0</v>
      </c>
      <c r="DW434">
        <v>2</v>
      </c>
      <c r="DX434" t="s">
        <v>357</v>
      </c>
      <c r="DY434">
        <v>2.98085</v>
      </c>
      <c r="DZ434">
        <v>2.7283</v>
      </c>
      <c r="EA434">
        <v>0.0973731</v>
      </c>
      <c r="EB434">
        <v>0.106605</v>
      </c>
      <c r="EC434">
        <v>0.0896199</v>
      </c>
      <c r="ED434">
        <v>0.07057869999999999</v>
      </c>
      <c r="EE434">
        <v>27133.7</v>
      </c>
      <c r="EF434">
        <v>26449.6</v>
      </c>
      <c r="EG434">
        <v>30585.7</v>
      </c>
      <c r="EH434">
        <v>29846.7</v>
      </c>
      <c r="EI434">
        <v>38416</v>
      </c>
      <c r="EJ434">
        <v>36530.3</v>
      </c>
      <c r="EK434">
        <v>46773.9</v>
      </c>
      <c r="EL434">
        <v>44380.3</v>
      </c>
      <c r="EM434">
        <v>1.89328</v>
      </c>
      <c r="EN434">
        <v>1.8891</v>
      </c>
      <c r="EO434">
        <v>0.11206</v>
      </c>
      <c r="EP434">
        <v>0</v>
      </c>
      <c r="EQ434">
        <v>23.1041</v>
      </c>
      <c r="ER434">
        <v>999.9</v>
      </c>
      <c r="ES434">
        <v>37.7</v>
      </c>
      <c r="ET434">
        <v>29.7</v>
      </c>
      <c r="EU434">
        <v>17.3351</v>
      </c>
      <c r="EV434">
        <v>63.8655</v>
      </c>
      <c r="EW434">
        <v>24.1947</v>
      </c>
      <c r="EX434">
        <v>1</v>
      </c>
      <c r="EY434">
        <v>-0.121646</v>
      </c>
      <c r="EZ434">
        <v>1.00321</v>
      </c>
      <c r="FA434">
        <v>20.2423</v>
      </c>
      <c r="FB434">
        <v>5.23002</v>
      </c>
      <c r="FC434">
        <v>11.968</v>
      </c>
      <c r="FD434">
        <v>4.97075</v>
      </c>
      <c r="FE434">
        <v>3.28958</v>
      </c>
      <c r="FF434">
        <v>9999</v>
      </c>
      <c r="FG434">
        <v>9999</v>
      </c>
      <c r="FH434">
        <v>9999</v>
      </c>
      <c r="FI434">
        <v>378.1</v>
      </c>
      <c r="FJ434">
        <v>4.97274</v>
      </c>
      <c r="FK434">
        <v>1.87692</v>
      </c>
      <c r="FL434">
        <v>1.875</v>
      </c>
      <c r="FM434">
        <v>1.87785</v>
      </c>
      <c r="FN434">
        <v>1.87457</v>
      </c>
      <c r="FO434">
        <v>1.87819</v>
      </c>
      <c r="FP434">
        <v>1.8753</v>
      </c>
      <c r="FQ434">
        <v>1.87637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3.396</v>
      </c>
      <c r="GF434">
        <v>0.198</v>
      </c>
      <c r="GG434">
        <v>1.777354642861949</v>
      </c>
      <c r="GH434">
        <v>0.004141656873719072</v>
      </c>
      <c r="GI434">
        <v>-1.960372967482991E-06</v>
      </c>
      <c r="GJ434">
        <v>5.42736388890357E-10</v>
      </c>
      <c r="GK434">
        <v>-0.009777689371679627</v>
      </c>
      <c r="GL434">
        <v>0.002273355880072555</v>
      </c>
      <c r="GM434">
        <v>0.000541358641816816</v>
      </c>
      <c r="GN434">
        <v>-1.836191331155658E-06</v>
      </c>
      <c r="GO434">
        <v>-0</v>
      </c>
      <c r="GP434">
        <v>2096</v>
      </c>
      <c r="GQ434">
        <v>1</v>
      </c>
      <c r="GR434">
        <v>23</v>
      </c>
      <c r="GS434">
        <v>7276.1</v>
      </c>
      <c r="GT434">
        <v>7276.1</v>
      </c>
      <c r="GU434">
        <v>1.39282</v>
      </c>
      <c r="GV434">
        <v>2.54028</v>
      </c>
      <c r="GW434">
        <v>1.39893</v>
      </c>
      <c r="GX434">
        <v>2.33643</v>
      </c>
      <c r="GY434">
        <v>1.44897</v>
      </c>
      <c r="GZ434">
        <v>2.37427</v>
      </c>
      <c r="HA434">
        <v>34.418</v>
      </c>
      <c r="HB434">
        <v>14.8675</v>
      </c>
      <c r="HC434">
        <v>18</v>
      </c>
      <c r="HD434">
        <v>491.851</v>
      </c>
      <c r="HE434">
        <v>460.62</v>
      </c>
      <c r="HF434">
        <v>21.7587</v>
      </c>
      <c r="HG434">
        <v>25.4452</v>
      </c>
      <c r="HH434">
        <v>30.0001</v>
      </c>
      <c r="HI434">
        <v>25.2466</v>
      </c>
      <c r="HJ434">
        <v>25.3151</v>
      </c>
      <c r="HK434">
        <v>28.0093</v>
      </c>
      <c r="HL434">
        <v>27.1557</v>
      </c>
      <c r="HM434">
        <v>36.485</v>
      </c>
      <c r="HN434">
        <v>21.8083</v>
      </c>
      <c r="HO434">
        <v>573.948</v>
      </c>
      <c r="HP434">
        <v>13.0294</v>
      </c>
      <c r="HQ434">
        <v>101.095</v>
      </c>
      <c r="HR434">
        <v>102.055</v>
      </c>
    </row>
    <row r="435" spans="1:226">
      <c r="A435">
        <v>419</v>
      </c>
      <c r="B435">
        <v>1664297695</v>
      </c>
      <c r="C435">
        <v>4588</v>
      </c>
      <c r="D435" t="s">
        <v>1201</v>
      </c>
      <c r="E435" t="s">
        <v>1202</v>
      </c>
      <c r="F435">
        <v>5</v>
      </c>
      <c r="G435" t="s">
        <v>353</v>
      </c>
      <c r="H435" t="s">
        <v>1134</v>
      </c>
      <c r="I435">
        <v>1664297687.196429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564.6559659322132</v>
      </c>
      <c r="AK435">
        <v>515.7609212121212</v>
      </c>
      <c r="AL435">
        <v>3.240737085148778</v>
      </c>
      <c r="AM435">
        <v>63.47390905613641</v>
      </c>
      <c r="AN435">
        <f>(AP435 - AO435 + BO435*1E3/(8.314*(BQ435+273.15)) * AR435/BN435 * AQ435) * BN435/(100*BB435) * 1000/(1000 - AP435)</f>
        <v>0</v>
      </c>
      <c r="AO435">
        <v>12.9996076941946</v>
      </c>
      <c r="AP435">
        <v>18.30769020979021</v>
      </c>
      <c r="AQ435">
        <v>6.624380554620232E-05</v>
      </c>
      <c r="AR435">
        <v>96.74796940217925</v>
      </c>
      <c r="AS435">
        <v>2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1664297687.196429</v>
      </c>
      <c r="BH435">
        <v>483.1813928571429</v>
      </c>
      <c r="BI435">
        <v>540.8056071428571</v>
      </c>
      <c r="BJ435">
        <v>18.30296428571429</v>
      </c>
      <c r="BK435">
        <v>12.99287142857143</v>
      </c>
      <c r="BL435">
        <v>479.8083928571428</v>
      </c>
      <c r="BM435">
        <v>18.10503214285714</v>
      </c>
      <c r="BN435">
        <v>500.0649285714285</v>
      </c>
      <c r="BO435">
        <v>91.0717607142857</v>
      </c>
      <c r="BP435">
        <v>0.09995952500000001</v>
      </c>
      <c r="BQ435">
        <v>24.47991785714286</v>
      </c>
      <c r="BR435">
        <v>24.93973571428572</v>
      </c>
      <c r="BS435">
        <v>999.9000000000002</v>
      </c>
      <c r="BT435">
        <v>0</v>
      </c>
      <c r="BU435">
        <v>0</v>
      </c>
      <c r="BV435">
        <v>10002.7225</v>
      </c>
      <c r="BW435">
        <v>0</v>
      </c>
      <c r="BX435">
        <v>8.471275357142856</v>
      </c>
      <c r="BY435">
        <v>-57.62419285714287</v>
      </c>
      <c r="BZ435">
        <v>492.1899285714285</v>
      </c>
      <c r="CA435">
        <v>547.9247142857142</v>
      </c>
      <c r="CB435">
        <v>5.310088571428571</v>
      </c>
      <c r="CC435">
        <v>540.8056071428571</v>
      </c>
      <c r="CD435">
        <v>12.99287142857143</v>
      </c>
      <c r="CE435">
        <v>1.6668825</v>
      </c>
      <c r="CF435">
        <v>1.183283571428571</v>
      </c>
      <c r="CG435">
        <v>14.5914</v>
      </c>
      <c r="CH435">
        <v>9.392878214285714</v>
      </c>
      <c r="CI435">
        <v>2000.024642857143</v>
      </c>
      <c r="CJ435">
        <v>0.9800027857142856</v>
      </c>
      <c r="CK435">
        <v>0.01999728571428572</v>
      </c>
      <c r="CL435">
        <v>0</v>
      </c>
      <c r="CM435">
        <v>792.4879642857142</v>
      </c>
      <c r="CN435">
        <v>5.000560000000001</v>
      </c>
      <c r="CO435">
        <v>15732.24642857143</v>
      </c>
      <c r="CP435">
        <v>17295.10714285714</v>
      </c>
      <c r="CQ435">
        <v>37.20507142857143</v>
      </c>
      <c r="CR435">
        <v>37.98875</v>
      </c>
      <c r="CS435">
        <v>36.97078571428572</v>
      </c>
      <c r="CT435">
        <v>36.89692857142857</v>
      </c>
      <c r="CU435">
        <v>38.15821428571428</v>
      </c>
      <c r="CV435">
        <v>1955.131785714286</v>
      </c>
      <c r="CW435">
        <v>39.89285714285715</v>
      </c>
      <c r="CX435">
        <v>0</v>
      </c>
      <c r="CY435">
        <v>1664297711.1</v>
      </c>
      <c r="CZ435">
        <v>0</v>
      </c>
      <c r="DA435">
        <v>0</v>
      </c>
      <c r="DB435" t="s">
        <v>356</v>
      </c>
      <c r="DC435">
        <v>1663861122</v>
      </c>
      <c r="DD435">
        <v>1663861125</v>
      </c>
      <c r="DE435">
        <v>0</v>
      </c>
      <c r="DF435">
        <v>-0.287</v>
      </c>
      <c r="DG435">
        <v>-0.004</v>
      </c>
      <c r="DH435">
        <v>3.172</v>
      </c>
      <c r="DI435">
        <v>0.178</v>
      </c>
      <c r="DJ435">
        <v>400</v>
      </c>
      <c r="DK435">
        <v>17</v>
      </c>
      <c r="DL435">
        <v>0.18</v>
      </c>
      <c r="DM435">
        <v>0.07000000000000001</v>
      </c>
      <c r="DN435">
        <v>-56.87596829268293</v>
      </c>
      <c r="DO435">
        <v>-13.66524250871096</v>
      </c>
      <c r="DP435">
        <v>1.35184104319547</v>
      </c>
      <c r="DQ435">
        <v>0</v>
      </c>
      <c r="DR435">
        <v>5.323754634146342</v>
      </c>
      <c r="DS435">
        <v>-0.2067547735191606</v>
      </c>
      <c r="DT435">
        <v>0.02373674994679944</v>
      </c>
      <c r="DU435">
        <v>0</v>
      </c>
      <c r="DV435">
        <v>0</v>
      </c>
      <c r="DW435">
        <v>2</v>
      </c>
      <c r="DX435" t="s">
        <v>357</v>
      </c>
      <c r="DY435">
        <v>2.98078</v>
      </c>
      <c r="DZ435">
        <v>2.72845</v>
      </c>
      <c r="EA435">
        <v>0.09965880000000001</v>
      </c>
      <c r="EB435">
        <v>0.108923</v>
      </c>
      <c r="EC435">
        <v>0.089624</v>
      </c>
      <c r="ED435">
        <v>0.0705809</v>
      </c>
      <c r="EE435">
        <v>27065</v>
      </c>
      <c r="EF435">
        <v>26381</v>
      </c>
      <c r="EG435">
        <v>30585.7</v>
      </c>
      <c r="EH435">
        <v>29846.6</v>
      </c>
      <c r="EI435">
        <v>38416.1</v>
      </c>
      <c r="EJ435">
        <v>36529.8</v>
      </c>
      <c r="EK435">
        <v>46774</v>
      </c>
      <c r="EL435">
        <v>44379.6</v>
      </c>
      <c r="EM435">
        <v>1.8932</v>
      </c>
      <c r="EN435">
        <v>1.88925</v>
      </c>
      <c r="EO435">
        <v>0.112493</v>
      </c>
      <c r="EP435">
        <v>0</v>
      </c>
      <c r="EQ435">
        <v>23.0993</v>
      </c>
      <c r="ER435">
        <v>999.9</v>
      </c>
      <c r="ES435">
        <v>37.7</v>
      </c>
      <c r="ET435">
        <v>29.7</v>
      </c>
      <c r="EU435">
        <v>17.3348</v>
      </c>
      <c r="EV435">
        <v>63.4255</v>
      </c>
      <c r="EW435">
        <v>24.1707</v>
      </c>
      <c r="EX435">
        <v>1</v>
      </c>
      <c r="EY435">
        <v>-0.121293</v>
      </c>
      <c r="EZ435">
        <v>0.976773</v>
      </c>
      <c r="FA435">
        <v>20.2426</v>
      </c>
      <c r="FB435">
        <v>5.23137</v>
      </c>
      <c r="FC435">
        <v>11.968</v>
      </c>
      <c r="FD435">
        <v>4.97075</v>
      </c>
      <c r="FE435">
        <v>3.28965</v>
      </c>
      <c r="FF435">
        <v>9999</v>
      </c>
      <c r="FG435">
        <v>9999</v>
      </c>
      <c r="FH435">
        <v>9999</v>
      </c>
      <c r="FI435">
        <v>378.1</v>
      </c>
      <c r="FJ435">
        <v>4.97274</v>
      </c>
      <c r="FK435">
        <v>1.87689</v>
      </c>
      <c r="FL435">
        <v>1.875</v>
      </c>
      <c r="FM435">
        <v>1.8778</v>
      </c>
      <c r="FN435">
        <v>1.87455</v>
      </c>
      <c r="FO435">
        <v>1.87819</v>
      </c>
      <c r="FP435">
        <v>1.87531</v>
      </c>
      <c r="FQ435">
        <v>1.87637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3.437</v>
      </c>
      <c r="GF435">
        <v>0.198</v>
      </c>
      <c r="GG435">
        <v>1.777354642861949</v>
      </c>
      <c r="GH435">
        <v>0.004141656873719072</v>
      </c>
      <c r="GI435">
        <v>-1.960372967482991E-06</v>
      </c>
      <c r="GJ435">
        <v>5.42736388890357E-10</v>
      </c>
      <c r="GK435">
        <v>-0.009777689371679627</v>
      </c>
      <c r="GL435">
        <v>0.002273355880072555</v>
      </c>
      <c r="GM435">
        <v>0.000541358641816816</v>
      </c>
      <c r="GN435">
        <v>-1.836191331155658E-06</v>
      </c>
      <c r="GO435">
        <v>-0</v>
      </c>
      <c r="GP435">
        <v>2096</v>
      </c>
      <c r="GQ435">
        <v>1</v>
      </c>
      <c r="GR435">
        <v>23</v>
      </c>
      <c r="GS435">
        <v>7276.2</v>
      </c>
      <c r="GT435">
        <v>7276.2</v>
      </c>
      <c r="GU435">
        <v>1.427</v>
      </c>
      <c r="GV435">
        <v>2.53418</v>
      </c>
      <c r="GW435">
        <v>1.39893</v>
      </c>
      <c r="GX435">
        <v>2.33643</v>
      </c>
      <c r="GY435">
        <v>1.44897</v>
      </c>
      <c r="GZ435">
        <v>2.37915</v>
      </c>
      <c r="HA435">
        <v>34.418</v>
      </c>
      <c r="HB435">
        <v>14.8588</v>
      </c>
      <c r="HC435">
        <v>18</v>
      </c>
      <c r="HD435">
        <v>491.82</v>
      </c>
      <c r="HE435">
        <v>460.723</v>
      </c>
      <c r="HF435">
        <v>21.8056</v>
      </c>
      <c r="HG435">
        <v>25.4456</v>
      </c>
      <c r="HH435">
        <v>30.0001</v>
      </c>
      <c r="HI435">
        <v>25.2481</v>
      </c>
      <c r="HJ435">
        <v>25.3161</v>
      </c>
      <c r="HK435">
        <v>28.6404</v>
      </c>
      <c r="HL435">
        <v>27.1557</v>
      </c>
      <c r="HM435">
        <v>36.485</v>
      </c>
      <c r="HN435">
        <v>21.8449</v>
      </c>
      <c r="HO435">
        <v>587.306</v>
      </c>
      <c r="HP435">
        <v>13.0294</v>
      </c>
      <c r="HQ435">
        <v>101.095</v>
      </c>
      <c r="HR435">
        <v>102.054</v>
      </c>
    </row>
    <row r="436" spans="1:226">
      <c r="A436">
        <v>420</v>
      </c>
      <c r="B436">
        <v>1664297700</v>
      </c>
      <c r="C436">
        <v>4593</v>
      </c>
      <c r="D436" t="s">
        <v>1203</v>
      </c>
      <c r="E436" t="s">
        <v>1204</v>
      </c>
      <c r="F436">
        <v>5</v>
      </c>
      <c r="G436" t="s">
        <v>353</v>
      </c>
      <c r="H436" t="s">
        <v>1134</v>
      </c>
      <c r="I436">
        <v>1664297692.5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581.6070987125494</v>
      </c>
      <c r="AK436">
        <v>531.9541090909091</v>
      </c>
      <c r="AL436">
        <v>3.238681559512036</v>
      </c>
      <c r="AM436">
        <v>63.47390905613641</v>
      </c>
      <c r="AN436">
        <f>(AP436 - AO436 + BO436*1E3/(8.314*(BQ436+273.15)) * AR436/BN436 * AQ436) * BN436/(100*BB436) * 1000/(1000 - AP436)</f>
        <v>0</v>
      </c>
      <c r="AO436">
        <v>12.99939635172676</v>
      </c>
      <c r="AP436">
        <v>18.30595034965036</v>
      </c>
      <c r="AQ436">
        <v>-0.0001147494276758544</v>
      </c>
      <c r="AR436">
        <v>96.74796940217925</v>
      </c>
      <c r="AS436">
        <v>2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1664297692.5</v>
      </c>
      <c r="BH436">
        <v>499.979925925926</v>
      </c>
      <c r="BI436">
        <v>558.6412962962962</v>
      </c>
      <c r="BJ436">
        <v>18.30521111111111</v>
      </c>
      <c r="BK436">
        <v>12.99881481481481</v>
      </c>
      <c r="BL436">
        <v>496.563</v>
      </c>
      <c r="BM436">
        <v>18.10722962962963</v>
      </c>
      <c r="BN436">
        <v>500.0781851851851</v>
      </c>
      <c r="BO436">
        <v>91.07351851851853</v>
      </c>
      <c r="BP436">
        <v>0.1000733111111111</v>
      </c>
      <c r="BQ436">
        <v>24.47955185185185</v>
      </c>
      <c r="BR436">
        <v>24.94387777777778</v>
      </c>
      <c r="BS436">
        <v>999.9000000000001</v>
      </c>
      <c r="BT436">
        <v>0</v>
      </c>
      <c r="BU436">
        <v>0</v>
      </c>
      <c r="BV436">
        <v>9998.796666666667</v>
      </c>
      <c r="BW436">
        <v>0</v>
      </c>
      <c r="BX436">
        <v>8.47145962962963</v>
      </c>
      <c r="BY436">
        <v>-58.66142222222223</v>
      </c>
      <c r="BZ436">
        <v>509.3027037037037</v>
      </c>
      <c r="CA436">
        <v>565.9985185185186</v>
      </c>
      <c r="CB436">
        <v>5.306394444444444</v>
      </c>
      <c r="CC436">
        <v>558.6412962962962</v>
      </c>
      <c r="CD436">
        <v>12.99881481481481</v>
      </c>
      <c r="CE436">
        <v>1.667118888888889</v>
      </c>
      <c r="CF436">
        <v>1.183847037037037</v>
      </c>
      <c r="CG436">
        <v>14.59360740740741</v>
      </c>
      <c r="CH436">
        <v>9.399961481481482</v>
      </c>
      <c r="CI436">
        <v>2000.006296296297</v>
      </c>
      <c r="CJ436">
        <v>0.980000925925926</v>
      </c>
      <c r="CK436">
        <v>0.01999917407407407</v>
      </c>
      <c r="CL436">
        <v>0</v>
      </c>
      <c r="CM436">
        <v>794.3889259259259</v>
      </c>
      <c r="CN436">
        <v>5.000560000000001</v>
      </c>
      <c r="CO436">
        <v>15770.40740740741</v>
      </c>
      <c r="CP436">
        <v>17294.94074074074</v>
      </c>
      <c r="CQ436">
        <v>37.18262962962962</v>
      </c>
      <c r="CR436">
        <v>37.98833333333333</v>
      </c>
      <c r="CS436">
        <v>36.96274074074073</v>
      </c>
      <c r="CT436">
        <v>36.89770370370371</v>
      </c>
      <c r="CU436">
        <v>38.1757037037037</v>
      </c>
      <c r="CV436">
        <v>1955.10962962963</v>
      </c>
      <c r="CW436">
        <v>39.8962962962963</v>
      </c>
      <c r="CX436">
        <v>0</v>
      </c>
      <c r="CY436">
        <v>1664297715.9</v>
      </c>
      <c r="CZ436">
        <v>0</v>
      </c>
      <c r="DA436">
        <v>0</v>
      </c>
      <c r="DB436" t="s">
        <v>356</v>
      </c>
      <c r="DC436">
        <v>1663861122</v>
      </c>
      <c r="DD436">
        <v>1663861125</v>
      </c>
      <c r="DE436">
        <v>0</v>
      </c>
      <c r="DF436">
        <v>-0.287</v>
      </c>
      <c r="DG436">
        <v>-0.004</v>
      </c>
      <c r="DH436">
        <v>3.172</v>
      </c>
      <c r="DI436">
        <v>0.178</v>
      </c>
      <c r="DJ436">
        <v>400</v>
      </c>
      <c r="DK436">
        <v>17</v>
      </c>
      <c r="DL436">
        <v>0.18</v>
      </c>
      <c r="DM436">
        <v>0.07000000000000001</v>
      </c>
      <c r="DN436">
        <v>-57.96136829268293</v>
      </c>
      <c r="DO436">
        <v>-12.07716794425096</v>
      </c>
      <c r="DP436">
        <v>1.193048861763684</v>
      </c>
      <c r="DQ436">
        <v>0</v>
      </c>
      <c r="DR436">
        <v>5.310038780487805</v>
      </c>
      <c r="DS436">
        <v>-0.05557923344946861</v>
      </c>
      <c r="DT436">
        <v>0.008341696381000057</v>
      </c>
      <c r="DU436">
        <v>1</v>
      </c>
      <c r="DV436">
        <v>1</v>
      </c>
      <c r="DW436">
        <v>2</v>
      </c>
      <c r="DX436" t="s">
        <v>412</v>
      </c>
      <c r="DY436">
        <v>2.98091</v>
      </c>
      <c r="DZ436">
        <v>2.72848</v>
      </c>
      <c r="EA436">
        <v>0.101912</v>
      </c>
      <c r="EB436">
        <v>0.111179</v>
      </c>
      <c r="EC436">
        <v>0.0896192</v>
      </c>
      <c r="ED436">
        <v>0.07058639999999999</v>
      </c>
      <c r="EE436">
        <v>26997.7</v>
      </c>
      <c r="EF436">
        <v>26313.8</v>
      </c>
      <c r="EG436">
        <v>30586.2</v>
      </c>
      <c r="EH436">
        <v>29846.2</v>
      </c>
      <c r="EI436">
        <v>38416.9</v>
      </c>
      <c r="EJ436">
        <v>36529.4</v>
      </c>
      <c r="EK436">
        <v>46774.6</v>
      </c>
      <c r="EL436">
        <v>44379.1</v>
      </c>
      <c r="EM436">
        <v>1.8934</v>
      </c>
      <c r="EN436">
        <v>1.88915</v>
      </c>
      <c r="EO436">
        <v>0.112079</v>
      </c>
      <c r="EP436">
        <v>0</v>
      </c>
      <c r="EQ436">
        <v>23.0934</v>
      </c>
      <c r="ER436">
        <v>999.9</v>
      </c>
      <c r="ES436">
        <v>37.7</v>
      </c>
      <c r="ET436">
        <v>29.7</v>
      </c>
      <c r="EU436">
        <v>17.3331</v>
      </c>
      <c r="EV436">
        <v>63.8855</v>
      </c>
      <c r="EW436">
        <v>24.0505</v>
      </c>
      <c r="EX436">
        <v>1</v>
      </c>
      <c r="EY436">
        <v>-0.121458</v>
      </c>
      <c r="EZ436">
        <v>0.97317</v>
      </c>
      <c r="FA436">
        <v>20.2427</v>
      </c>
      <c r="FB436">
        <v>5.23002</v>
      </c>
      <c r="FC436">
        <v>11.968</v>
      </c>
      <c r="FD436">
        <v>4.97055</v>
      </c>
      <c r="FE436">
        <v>3.2895</v>
      </c>
      <c r="FF436">
        <v>9999</v>
      </c>
      <c r="FG436">
        <v>9999</v>
      </c>
      <c r="FH436">
        <v>9999</v>
      </c>
      <c r="FI436">
        <v>378.1</v>
      </c>
      <c r="FJ436">
        <v>4.97273</v>
      </c>
      <c r="FK436">
        <v>1.87694</v>
      </c>
      <c r="FL436">
        <v>1.875</v>
      </c>
      <c r="FM436">
        <v>1.87785</v>
      </c>
      <c r="FN436">
        <v>1.87457</v>
      </c>
      <c r="FO436">
        <v>1.8782</v>
      </c>
      <c r="FP436">
        <v>1.87531</v>
      </c>
      <c r="FQ436">
        <v>1.87637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3.478</v>
      </c>
      <c r="GF436">
        <v>0.198</v>
      </c>
      <c r="GG436">
        <v>1.777354642861949</v>
      </c>
      <c r="GH436">
        <v>0.004141656873719072</v>
      </c>
      <c r="GI436">
        <v>-1.960372967482991E-06</v>
      </c>
      <c r="GJ436">
        <v>5.42736388890357E-10</v>
      </c>
      <c r="GK436">
        <v>-0.009777689371679627</v>
      </c>
      <c r="GL436">
        <v>0.002273355880072555</v>
      </c>
      <c r="GM436">
        <v>0.000541358641816816</v>
      </c>
      <c r="GN436">
        <v>-1.836191331155658E-06</v>
      </c>
      <c r="GO436">
        <v>-0</v>
      </c>
      <c r="GP436">
        <v>2096</v>
      </c>
      <c r="GQ436">
        <v>1</v>
      </c>
      <c r="GR436">
        <v>23</v>
      </c>
      <c r="GS436">
        <v>7276.3</v>
      </c>
      <c r="GT436">
        <v>7276.2</v>
      </c>
      <c r="GU436">
        <v>1.45874</v>
      </c>
      <c r="GV436">
        <v>2.53174</v>
      </c>
      <c r="GW436">
        <v>1.39893</v>
      </c>
      <c r="GX436">
        <v>2.33643</v>
      </c>
      <c r="GY436">
        <v>1.44897</v>
      </c>
      <c r="GZ436">
        <v>2.39136</v>
      </c>
      <c r="HA436">
        <v>34.418</v>
      </c>
      <c r="HB436">
        <v>14.885</v>
      </c>
      <c r="HC436">
        <v>18</v>
      </c>
      <c r="HD436">
        <v>491.937</v>
      </c>
      <c r="HE436">
        <v>460.676</v>
      </c>
      <c r="HF436">
        <v>21.8461</v>
      </c>
      <c r="HG436">
        <v>25.4474</v>
      </c>
      <c r="HH436">
        <v>30.0002</v>
      </c>
      <c r="HI436">
        <v>25.2491</v>
      </c>
      <c r="HJ436">
        <v>25.318</v>
      </c>
      <c r="HK436">
        <v>29.3327</v>
      </c>
      <c r="HL436">
        <v>27.1557</v>
      </c>
      <c r="HM436">
        <v>36.485</v>
      </c>
      <c r="HN436">
        <v>21.884</v>
      </c>
      <c r="HO436">
        <v>607.371</v>
      </c>
      <c r="HP436">
        <v>13.0294</v>
      </c>
      <c r="HQ436">
        <v>101.096</v>
      </c>
      <c r="HR436">
        <v>102.052</v>
      </c>
    </row>
    <row r="437" spans="1:226">
      <c r="A437">
        <v>421</v>
      </c>
      <c r="B437">
        <v>1664297705</v>
      </c>
      <c r="C437">
        <v>4598</v>
      </c>
      <c r="D437" t="s">
        <v>1205</v>
      </c>
      <c r="E437" t="s">
        <v>1206</v>
      </c>
      <c r="F437">
        <v>5</v>
      </c>
      <c r="G437" t="s">
        <v>353</v>
      </c>
      <c r="H437" t="s">
        <v>1134</v>
      </c>
      <c r="I437">
        <v>1664297697.214286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598.546564287704</v>
      </c>
      <c r="AK437">
        <v>548.250224242424</v>
      </c>
      <c r="AL437">
        <v>3.264536779614498</v>
      </c>
      <c r="AM437">
        <v>63.47390905613641</v>
      </c>
      <c r="AN437">
        <f>(AP437 - AO437 + BO437*1E3/(8.314*(BQ437+273.15)) * AR437/BN437 * AQ437) * BN437/(100*BB437) * 1000/(1000 - AP437)</f>
        <v>0</v>
      </c>
      <c r="AO437">
        <v>13.00097874413167</v>
      </c>
      <c r="AP437">
        <v>18.29617972027972</v>
      </c>
      <c r="AQ437">
        <v>-0.0001148291202328968</v>
      </c>
      <c r="AR437">
        <v>96.74796940217925</v>
      </c>
      <c r="AS437">
        <v>2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1664297697.214286</v>
      </c>
      <c r="BH437">
        <v>514.9615</v>
      </c>
      <c r="BI437">
        <v>574.4865714285713</v>
      </c>
      <c r="BJ437">
        <v>18.30423928571429</v>
      </c>
      <c r="BK437">
        <v>12.99953928571429</v>
      </c>
      <c r="BL437">
        <v>511.5061071428572</v>
      </c>
      <c r="BM437">
        <v>18.10627857142857</v>
      </c>
      <c r="BN437">
        <v>500.0710357142857</v>
      </c>
      <c r="BO437">
        <v>91.0743892857143</v>
      </c>
      <c r="BP437">
        <v>0.1000144678571429</v>
      </c>
      <c r="BQ437">
        <v>24.48055357142857</v>
      </c>
      <c r="BR437">
        <v>24.94438571428572</v>
      </c>
      <c r="BS437">
        <v>999.9000000000002</v>
      </c>
      <c r="BT437">
        <v>0</v>
      </c>
      <c r="BU437">
        <v>0</v>
      </c>
      <c r="BV437">
        <v>10009.415</v>
      </c>
      <c r="BW437">
        <v>0</v>
      </c>
      <c r="BX437">
        <v>8.470585714285715</v>
      </c>
      <c r="BY437">
        <v>-59.52519642857144</v>
      </c>
      <c r="BZ437">
        <v>524.5630714285714</v>
      </c>
      <c r="CA437">
        <v>582.0530000000001</v>
      </c>
      <c r="CB437">
        <v>5.304693571428571</v>
      </c>
      <c r="CC437">
        <v>574.4865714285713</v>
      </c>
      <c r="CD437">
        <v>12.99953928571429</v>
      </c>
      <c r="CE437">
        <v>1.667046071428571</v>
      </c>
      <c r="CF437">
        <v>1.183924642857143</v>
      </c>
      <c r="CG437">
        <v>14.59292857142857</v>
      </c>
      <c r="CH437">
        <v>9.400935</v>
      </c>
      <c r="CI437">
        <v>2000.011071428572</v>
      </c>
      <c r="CJ437">
        <v>0.9800000714285714</v>
      </c>
      <c r="CK437">
        <v>0.02000007142857143</v>
      </c>
      <c r="CL437">
        <v>0</v>
      </c>
      <c r="CM437">
        <v>796.0716428571429</v>
      </c>
      <c r="CN437">
        <v>5.000560000000001</v>
      </c>
      <c r="CO437">
        <v>15803.37857142857</v>
      </c>
      <c r="CP437">
        <v>17294.97857142858</v>
      </c>
      <c r="CQ437">
        <v>37.21185714285713</v>
      </c>
      <c r="CR437">
        <v>37.98424999999999</v>
      </c>
      <c r="CS437">
        <v>36.95742857142857</v>
      </c>
      <c r="CT437">
        <v>36.89914285714286</v>
      </c>
      <c r="CU437">
        <v>38.165</v>
      </c>
      <c r="CV437">
        <v>1955.111785714286</v>
      </c>
      <c r="CW437">
        <v>39.89892857142858</v>
      </c>
      <c r="CX437">
        <v>0</v>
      </c>
      <c r="CY437">
        <v>1664297721.3</v>
      </c>
      <c r="CZ437">
        <v>0</v>
      </c>
      <c r="DA437">
        <v>0</v>
      </c>
      <c r="DB437" t="s">
        <v>356</v>
      </c>
      <c r="DC437">
        <v>1663861122</v>
      </c>
      <c r="DD437">
        <v>1663861125</v>
      </c>
      <c r="DE437">
        <v>0</v>
      </c>
      <c r="DF437">
        <v>-0.287</v>
      </c>
      <c r="DG437">
        <v>-0.004</v>
      </c>
      <c r="DH437">
        <v>3.172</v>
      </c>
      <c r="DI437">
        <v>0.178</v>
      </c>
      <c r="DJ437">
        <v>400</v>
      </c>
      <c r="DK437">
        <v>17</v>
      </c>
      <c r="DL437">
        <v>0.18</v>
      </c>
      <c r="DM437">
        <v>0.07000000000000001</v>
      </c>
      <c r="DN437">
        <v>-59.04543750000001</v>
      </c>
      <c r="DO437">
        <v>-10.98003264540321</v>
      </c>
      <c r="DP437">
        <v>1.061190684958999</v>
      </c>
      <c r="DQ437">
        <v>0</v>
      </c>
      <c r="DR437">
        <v>5.305248000000001</v>
      </c>
      <c r="DS437">
        <v>-0.01906221388368768</v>
      </c>
      <c r="DT437">
        <v>0.002478707526111183</v>
      </c>
      <c r="DU437">
        <v>1</v>
      </c>
      <c r="DV437">
        <v>1</v>
      </c>
      <c r="DW437">
        <v>2</v>
      </c>
      <c r="DX437" t="s">
        <v>412</v>
      </c>
      <c r="DY437">
        <v>2.98089</v>
      </c>
      <c r="DZ437">
        <v>2.7285</v>
      </c>
      <c r="EA437">
        <v>0.104146</v>
      </c>
      <c r="EB437">
        <v>0.113414</v>
      </c>
      <c r="EC437">
        <v>0.0895879</v>
      </c>
      <c r="ED437">
        <v>0.07054009999999999</v>
      </c>
      <c r="EE437">
        <v>26930.5</v>
      </c>
      <c r="EF437">
        <v>26247.7</v>
      </c>
      <c r="EG437">
        <v>30586.1</v>
      </c>
      <c r="EH437">
        <v>29846.2</v>
      </c>
      <c r="EI437">
        <v>38418.6</v>
      </c>
      <c r="EJ437">
        <v>36531.3</v>
      </c>
      <c r="EK437">
        <v>46774.8</v>
      </c>
      <c r="EL437">
        <v>44379.1</v>
      </c>
      <c r="EM437">
        <v>1.89335</v>
      </c>
      <c r="EN437">
        <v>1.8894</v>
      </c>
      <c r="EO437">
        <v>0.11323</v>
      </c>
      <c r="EP437">
        <v>0</v>
      </c>
      <c r="EQ437">
        <v>23.0878</v>
      </c>
      <c r="ER437">
        <v>999.9</v>
      </c>
      <c r="ES437">
        <v>37.7</v>
      </c>
      <c r="ET437">
        <v>29.7</v>
      </c>
      <c r="EU437">
        <v>17.3328</v>
      </c>
      <c r="EV437">
        <v>63.5055</v>
      </c>
      <c r="EW437">
        <v>23.8221</v>
      </c>
      <c r="EX437">
        <v>1</v>
      </c>
      <c r="EY437">
        <v>-0.121349</v>
      </c>
      <c r="EZ437">
        <v>0.939205</v>
      </c>
      <c r="FA437">
        <v>20.2428</v>
      </c>
      <c r="FB437">
        <v>5.22972</v>
      </c>
      <c r="FC437">
        <v>11.968</v>
      </c>
      <c r="FD437">
        <v>4.9704</v>
      </c>
      <c r="FE437">
        <v>3.2895</v>
      </c>
      <c r="FF437">
        <v>9999</v>
      </c>
      <c r="FG437">
        <v>9999</v>
      </c>
      <c r="FH437">
        <v>9999</v>
      </c>
      <c r="FI437">
        <v>378.1</v>
      </c>
      <c r="FJ437">
        <v>4.97274</v>
      </c>
      <c r="FK437">
        <v>1.87693</v>
      </c>
      <c r="FL437">
        <v>1.875</v>
      </c>
      <c r="FM437">
        <v>1.87782</v>
      </c>
      <c r="FN437">
        <v>1.87456</v>
      </c>
      <c r="FO437">
        <v>1.8782</v>
      </c>
      <c r="FP437">
        <v>1.8753</v>
      </c>
      <c r="FQ437">
        <v>1.87637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3.518</v>
      </c>
      <c r="GF437">
        <v>0.1978</v>
      </c>
      <c r="GG437">
        <v>1.777354642861949</v>
      </c>
      <c r="GH437">
        <v>0.004141656873719072</v>
      </c>
      <c r="GI437">
        <v>-1.960372967482991E-06</v>
      </c>
      <c r="GJ437">
        <v>5.42736388890357E-10</v>
      </c>
      <c r="GK437">
        <v>-0.009777689371679627</v>
      </c>
      <c r="GL437">
        <v>0.002273355880072555</v>
      </c>
      <c r="GM437">
        <v>0.000541358641816816</v>
      </c>
      <c r="GN437">
        <v>-1.836191331155658E-06</v>
      </c>
      <c r="GO437">
        <v>-0</v>
      </c>
      <c r="GP437">
        <v>2096</v>
      </c>
      <c r="GQ437">
        <v>1</v>
      </c>
      <c r="GR437">
        <v>23</v>
      </c>
      <c r="GS437">
        <v>7276.4</v>
      </c>
      <c r="GT437">
        <v>7276.3</v>
      </c>
      <c r="GU437">
        <v>1.49292</v>
      </c>
      <c r="GV437">
        <v>2.52075</v>
      </c>
      <c r="GW437">
        <v>1.39893</v>
      </c>
      <c r="GX437">
        <v>2.33643</v>
      </c>
      <c r="GY437">
        <v>1.44897</v>
      </c>
      <c r="GZ437">
        <v>2.44385</v>
      </c>
      <c r="HA437">
        <v>34.418</v>
      </c>
      <c r="HB437">
        <v>14.8675</v>
      </c>
      <c r="HC437">
        <v>18</v>
      </c>
      <c r="HD437">
        <v>491.923</v>
      </c>
      <c r="HE437">
        <v>460.852</v>
      </c>
      <c r="HF437">
        <v>21.8832</v>
      </c>
      <c r="HG437">
        <v>25.4474</v>
      </c>
      <c r="HH437">
        <v>30.0001</v>
      </c>
      <c r="HI437">
        <v>25.2509</v>
      </c>
      <c r="HJ437">
        <v>25.3201</v>
      </c>
      <c r="HK437">
        <v>29.9589</v>
      </c>
      <c r="HL437">
        <v>27.1557</v>
      </c>
      <c r="HM437">
        <v>36.1117</v>
      </c>
      <c r="HN437">
        <v>21.9253</v>
      </c>
      <c r="HO437">
        <v>620.728</v>
      </c>
      <c r="HP437">
        <v>13.0294</v>
      </c>
      <c r="HQ437">
        <v>101.097</v>
      </c>
      <c r="HR437">
        <v>102.052</v>
      </c>
    </row>
    <row r="438" spans="1:226">
      <c r="A438">
        <v>422</v>
      </c>
      <c r="B438">
        <v>1664297710</v>
      </c>
      <c r="C438">
        <v>4603</v>
      </c>
      <c r="D438" t="s">
        <v>1207</v>
      </c>
      <c r="E438" t="s">
        <v>1208</v>
      </c>
      <c r="F438">
        <v>5</v>
      </c>
      <c r="G438" t="s">
        <v>353</v>
      </c>
      <c r="H438" t="s">
        <v>1134</v>
      </c>
      <c r="I438">
        <v>1664297702.5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615.7160426937362</v>
      </c>
      <c r="AK438">
        <v>564.5497393939394</v>
      </c>
      <c r="AL438">
        <v>3.269257501455033</v>
      </c>
      <c r="AM438">
        <v>63.47390905613641</v>
      </c>
      <c r="AN438">
        <f>(AP438 - AO438 + BO438*1E3/(8.314*(BQ438+273.15)) * AR438/BN438 * AQ438) * BN438/(100*BB438) * 1000/(1000 - AP438)</f>
        <v>0</v>
      </c>
      <c r="AO438">
        <v>12.97967385137613</v>
      </c>
      <c r="AP438">
        <v>18.28155454545455</v>
      </c>
      <c r="AQ438">
        <v>-3.292783197761098E-05</v>
      </c>
      <c r="AR438">
        <v>96.74796940217925</v>
      </c>
      <c r="AS438">
        <v>2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1664297702.5</v>
      </c>
      <c r="BH438">
        <v>531.8188518518518</v>
      </c>
      <c r="BI438">
        <v>592.2442222222222</v>
      </c>
      <c r="BJ438">
        <v>18.29854444444444</v>
      </c>
      <c r="BK438">
        <v>12.99026666666667</v>
      </c>
      <c r="BL438">
        <v>528.3207407407407</v>
      </c>
      <c r="BM438">
        <v>18.10069259259259</v>
      </c>
      <c r="BN438">
        <v>500.0790000000001</v>
      </c>
      <c r="BO438">
        <v>91.07416296296296</v>
      </c>
      <c r="BP438">
        <v>0.1000324518518518</v>
      </c>
      <c r="BQ438">
        <v>24.48189259259259</v>
      </c>
      <c r="BR438">
        <v>24.9466037037037</v>
      </c>
      <c r="BS438">
        <v>999.9000000000001</v>
      </c>
      <c r="BT438">
        <v>0</v>
      </c>
      <c r="BU438">
        <v>0</v>
      </c>
      <c r="BV438">
        <v>10008.51185185185</v>
      </c>
      <c r="BW438">
        <v>0</v>
      </c>
      <c r="BX438">
        <v>8.458537407407407</v>
      </c>
      <c r="BY438">
        <v>-60.42544444444444</v>
      </c>
      <c r="BZ438">
        <v>541.7315555555556</v>
      </c>
      <c r="CA438">
        <v>600.0387777777777</v>
      </c>
      <c r="CB438">
        <v>5.308266296296296</v>
      </c>
      <c r="CC438">
        <v>592.2442222222222</v>
      </c>
      <c r="CD438">
        <v>12.99026666666667</v>
      </c>
      <c r="CE438">
        <v>1.666523333333333</v>
      </c>
      <c r="CF438">
        <v>1.183077777777778</v>
      </c>
      <c r="CG438">
        <v>14.58808148148148</v>
      </c>
      <c r="CH438">
        <v>9.390292592592592</v>
      </c>
      <c r="CI438">
        <v>2000.022962962963</v>
      </c>
      <c r="CJ438">
        <v>0.9799984444444445</v>
      </c>
      <c r="CK438">
        <v>0.02000171851851851</v>
      </c>
      <c r="CL438">
        <v>0</v>
      </c>
      <c r="CM438">
        <v>797.7241851851852</v>
      </c>
      <c r="CN438">
        <v>5.000560000000001</v>
      </c>
      <c r="CO438">
        <v>15838.77037037037</v>
      </c>
      <c r="CP438">
        <v>17295.07037037037</v>
      </c>
      <c r="CQ438">
        <v>37.19422222222222</v>
      </c>
      <c r="CR438">
        <v>37.98366666666666</v>
      </c>
      <c r="CS438">
        <v>36.95818518518519</v>
      </c>
      <c r="CT438">
        <v>36.86533333333333</v>
      </c>
      <c r="CU438">
        <v>38.15488888888889</v>
      </c>
      <c r="CV438">
        <v>1955.12</v>
      </c>
      <c r="CW438">
        <v>39.9025925925926</v>
      </c>
      <c r="CX438">
        <v>0</v>
      </c>
      <c r="CY438">
        <v>1664297726.1</v>
      </c>
      <c r="CZ438">
        <v>0</v>
      </c>
      <c r="DA438">
        <v>0</v>
      </c>
      <c r="DB438" t="s">
        <v>356</v>
      </c>
      <c r="DC438">
        <v>1663861122</v>
      </c>
      <c r="DD438">
        <v>1663861125</v>
      </c>
      <c r="DE438">
        <v>0</v>
      </c>
      <c r="DF438">
        <v>-0.287</v>
      </c>
      <c r="DG438">
        <v>-0.004</v>
      </c>
      <c r="DH438">
        <v>3.172</v>
      </c>
      <c r="DI438">
        <v>0.178</v>
      </c>
      <c r="DJ438">
        <v>400</v>
      </c>
      <c r="DK438">
        <v>17</v>
      </c>
      <c r="DL438">
        <v>0.18</v>
      </c>
      <c r="DM438">
        <v>0.07000000000000001</v>
      </c>
      <c r="DN438">
        <v>-59.965805</v>
      </c>
      <c r="DO438">
        <v>-10.13962626641627</v>
      </c>
      <c r="DP438">
        <v>0.9769736585369125</v>
      </c>
      <c r="DQ438">
        <v>0</v>
      </c>
      <c r="DR438">
        <v>5.307823</v>
      </c>
      <c r="DS438">
        <v>0.03058378986865321</v>
      </c>
      <c r="DT438">
        <v>0.006262264047451178</v>
      </c>
      <c r="DU438">
        <v>1</v>
      </c>
      <c r="DV438">
        <v>1</v>
      </c>
      <c r="DW438">
        <v>2</v>
      </c>
      <c r="DX438" t="s">
        <v>412</v>
      </c>
      <c r="DY438">
        <v>2.9809</v>
      </c>
      <c r="DZ438">
        <v>2.72827</v>
      </c>
      <c r="EA438">
        <v>0.10635</v>
      </c>
      <c r="EB438">
        <v>0.115616</v>
      </c>
      <c r="EC438">
        <v>0.0895266</v>
      </c>
      <c r="ED438">
        <v>0.0704388</v>
      </c>
      <c r="EE438">
        <v>26863.8</v>
      </c>
      <c r="EF438">
        <v>26182.1</v>
      </c>
      <c r="EG438">
        <v>30585.6</v>
      </c>
      <c r="EH438">
        <v>29845.8</v>
      </c>
      <c r="EI438">
        <v>38420.6</v>
      </c>
      <c r="EJ438">
        <v>36535</v>
      </c>
      <c r="EK438">
        <v>46773.8</v>
      </c>
      <c r="EL438">
        <v>44378.4</v>
      </c>
      <c r="EM438">
        <v>1.89325</v>
      </c>
      <c r="EN438">
        <v>1.88967</v>
      </c>
      <c r="EO438">
        <v>0.113774</v>
      </c>
      <c r="EP438">
        <v>0</v>
      </c>
      <c r="EQ438">
        <v>23.0827</v>
      </c>
      <c r="ER438">
        <v>999.9</v>
      </c>
      <c r="ES438">
        <v>37.6</v>
      </c>
      <c r="ET438">
        <v>29.7</v>
      </c>
      <c r="EU438">
        <v>17.2893</v>
      </c>
      <c r="EV438">
        <v>63.7855</v>
      </c>
      <c r="EW438">
        <v>23.7099</v>
      </c>
      <c r="EX438">
        <v>1</v>
      </c>
      <c r="EY438">
        <v>-0.121118</v>
      </c>
      <c r="EZ438">
        <v>0.89945</v>
      </c>
      <c r="FA438">
        <v>20.243</v>
      </c>
      <c r="FB438">
        <v>5.22957</v>
      </c>
      <c r="FC438">
        <v>11.968</v>
      </c>
      <c r="FD438">
        <v>4.9705</v>
      </c>
      <c r="FE438">
        <v>3.2895</v>
      </c>
      <c r="FF438">
        <v>9999</v>
      </c>
      <c r="FG438">
        <v>9999</v>
      </c>
      <c r="FH438">
        <v>9999</v>
      </c>
      <c r="FI438">
        <v>378.1</v>
      </c>
      <c r="FJ438">
        <v>4.97274</v>
      </c>
      <c r="FK438">
        <v>1.87698</v>
      </c>
      <c r="FL438">
        <v>1.875</v>
      </c>
      <c r="FM438">
        <v>1.87789</v>
      </c>
      <c r="FN438">
        <v>1.87462</v>
      </c>
      <c r="FO438">
        <v>1.87821</v>
      </c>
      <c r="FP438">
        <v>1.87531</v>
      </c>
      <c r="FQ438">
        <v>1.87638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3.558</v>
      </c>
      <c r="GF438">
        <v>0.1974</v>
      </c>
      <c r="GG438">
        <v>1.777354642861949</v>
      </c>
      <c r="GH438">
        <v>0.004141656873719072</v>
      </c>
      <c r="GI438">
        <v>-1.960372967482991E-06</v>
      </c>
      <c r="GJ438">
        <v>5.42736388890357E-10</v>
      </c>
      <c r="GK438">
        <v>-0.009777689371679627</v>
      </c>
      <c r="GL438">
        <v>0.002273355880072555</v>
      </c>
      <c r="GM438">
        <v>0.000541358641816816</v>
      </c>
      <c r="GN438">
        <v>-1.836191331155658E-06</v>
      </c>
      <c r="GO438">
        <v>-0</v>
      </c>
      <c r="GP438">
        <v>2096</v>
      </c>
      <c r="GQ438">
        <v>1</v>
      </c>
      <c r="GR438">
        <v>23</v>
      </c>
      <c r="GS438">
        <v>7276.5</v>
      </c>
      <c r="GT438">
        <v>7276.4</v>
      </c>
      <c r="GU438">
        <v>1.52344</v>
      </c>
      <c r="GV438">
        <v>2.52686</v>
      </c>
      <c r="GW438">
        <v>1.39893</v>
      </c>
      <c r="GX438">
        <v>2.33643</v>
      </c>
      <c r="GY438">
        <v>1.44897</v>
      </c>
      <c r="GZ438">
        <v>2.44873</v>
      </c>
      <c r="HA438">
        <v>34.418</v>
      </c>
      <c r="HB438">
        <v>14.885</v>
      </c>
      <c r="HC438">
        <v>18</v>
      </c>
      <c r="HD438">
        <v>491.882</v>
      </c>
      <c r="HE438">
        <v>461.032</v>
      </c>
      <c r="HF438">
        <v>21.9229</v>
      </c>
      <c r="HG438">
        <v>25.4488</v>
      </c>
      <c r="HH438">
        <v>30.0002</v>
      </c>
      <c r="HI438">
        <v>25.2529</v>
      </c>
      <c r="HJ438">
        <v>25.3209</v>
      </c>
      <c r="HK438">
        <v>30.6414</v>
      </c>
      <c r="HL438">
        <v>27.1557</v>
      </c>
      <c r="HM438">
        <v>36.1117</v>
      </c>
      <c r="HN438">
        <v>21.9573</v>
      </c>
      <c r="HO438">
        <v>640.761</v>
      </c>
      <c r="HP438">
        <v>13.0294</v>
      </c>
      <c r="HQ438">
        <v>101.095</v>
      </c>
      <c r="HR438">
        <v>102.051</v>
      </c>
    </row>
    <row r="439" spans="1:226">
      <c r="A439">
        <v>423</v>
      </c>
      <c r="B439">
        <v>1664297715</v>
      </c>
      <c r="C439">
        <v>4608</v>
      </c>
      <c r="D439" t="s">
        <v>1209</v>
      </c>
      <c r="E439" t="s">
        <v>1210</v>
      </c>
      <c r="F439">
        <v>5</v>
      </c>
      <c r="G439" t="s">
        <v>353</v>
      </c>
      <c r="H439" t="s">
        <v>1134</v>
      </c>
      <c r="I439">
        <v>1664297707.214286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632.5522064426757</v>
      </c>
      <c r="AK439">
        <v>580.9559272727269</v>
      </c>
      <c r="AL439">
        <v>3.270401010710948</v>
      </c>
      <c r="AM439">
        <v>63.47390905613641</v>
      </c>
      <c r="AN439">
        <f>(AP439 - AO439 + BO439*1E3/(8.314*(BQ439+273.15)) * AR439/BN439 * AQ439) * BN439/(100*BB439) * 1000/(1000 - AP439)</f>
        <v>0</v>
      </c>
      <c r="AO439">
        <v>12.96379451624768</v>
      </c>
      <c r="AP439">
        <v>18.2685174825175</v>
      </c>
      <c r="AQ439">
        <v>-0.002205238055740323</v>
      </c>
      <c r="AR439">
        <v>96.74796940217925</v>
      </c>
      <c r="AS439">
        <v>2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1664297707.214286</v>
      </c>
      <c r="BH439">
        <v>546.9256071428572</v>
      </c>
      <c r="BI439">
        <v>608.0558571428571</v>
      </c>
      <c r="BJ439">
        <v>18.28821785714286</v>
      </c>
      <c r="BK439">
        <v>12.97936785714286</v>
      </c>
      <c r="BL439">
        <v>543.3897499999999</v>
      </c>
      <c r="BM439">
        <v>18.09057142857143</v>
      </c>
      <c r="BN439">
        <v>500.0730357142857</v>
      </c>
      <c r="BO439">
        <v>91.07343571428574</v>
      </c>
      <c r="BP439">
        <v>0.0999627607142857</v>
      </c>
      <c r="BQ439">
        <v>24.48553571428571</v>
      </c>
      <c r="BR439">
        <v>24.9468</v>
      </c>
      <c r="BS439">
        <v>999.9000000000002</v>
      </c>
      <c r="BT439">
        <v>0</v>
      </c>
      <c r="BU439">
        <v>0</v>
      </c>
      <c r="BV439">
        <v>10008.34357142857</v>
      </c>
      <c r="BW439">
        <v>0</v>
      </c>
      <c r="BX439">
        <v>8.450688214285714</v>
      </c>
      <c r="BY439">
        <v>-61.13028571428571</v>
      </c>
      <c r="BZ439">
        <v>557.1139999999999</v>
      </c>
      <c r="CA439">
        <v>616.0516428571428</v>
      </c>
      <c r="CB439">
        <v>5.308834642857143</v>
      </c>
      <c r="CC439">
        <v>608.0558571428571</v>
      </c>
      <c r="CD439">
        <v>12.97936785714286</v>
      </c>
      <c r="CE439">
        <v>1.665569642857143</v>
      </c>
      <c r="CF439">
        <v>1.182076071428571</v>
      </c>
      <c r="CG439">
        <v>14.57921071428572</v>
      </c>
      <c r="CH439">
        <v>9.377702142857142</v>
      </c>
      <c r="CI439">
        <v>2000.025714285714</v>
      </c>
      <c r="CJ439">
        <v>0.9800001785714285</v>
      </c>
      <c r="CK439">
        <v>0.01999995357142857</v>
      </c>
      <c r="CL439">
        <v>0</v>
      </c>
      <c r="CM439">
        <v>799.1720714285714</v>
      </c>
      <c r="CN439">
        <v>5.000560000000001</v>
      </c>
      <c r="CO439">
        <v>15867.3</v>
      </c>
      <c r="CP439">
        <v>17295.10357142857</v>
      </c>
      <c r="CQ439">
        <v>37.17164285714286</v>
      </c>
      <c r="CR439">
        <v>37.97750000000001</v>
      </c>
      <c r="CS439">
        <v>36.95071428571428</v>
      </c>
      <c r="CT439">
        <v>36.85899999999999</v>
      </c>
      <c r="CU439">
        <v>38.14699999999999</v>
      </c>
      <c r="CV439">
        <v>1955.126428571429</v>
      </c>
      <c r="CW439">
        <v>39.89892857142858</v>
      </c>
      <c r="CX439">
        <v>0</v>
      </c>
      <c r="CY439">
        <v>1664297730.9</v>
      </c>
      <c r="CZ439">
        <v>0</v>
      </c>
      <c r="DA439">
        <v>0</v>
      </c>
      <c r="DB439" t="s">
        <v>356</v>
      </c>
      <c r="DC439">
        <v>1663861122</v>
      </c>
      <c r="DD439">
        <v>1663861125</v>
      </c>
      <c r="DE439">
        <v>0</v>
      </c>
      <c r="DF439">
        <v>-0.287</v>
      </c>
      <c r="DG439">
        <v>-0.004</v>
      </c>
      <c r="DH439">
        <v>3.172</v>
      </c>
      <c r="DI439">
        <v>0.178</v>
      </c>
      <c r="DJ439">
        <v>400</v>
      </c>
      <c r="DK439">
        <v>17</v>
      </c>
      <c r="DL439">
        <v>0.18</v>
      </c>
      <c r="DM439">
        <v>0.07000000000000001</v>
      </c>
      <c r="DN439">
        <v>-60.5915225</v>
      </c>
      <c r="DO439">
        <v>-9.319104315196903</v>
      </c>
      <c r="DP439">
        <v>0.9006700049095401</v>
      </c>
      <c r="DQ439">
        <v>0</v>
      </c>
      <c r="DR439">
        <v>5.308503999999999</v>
      </c>
      <c r="DS439">
        <v>0.0326114071294368</v>
      </c>
      <c r="DT439">
        <v>0.006399788590258242</v>
      </c>
      <c r="DU439">
        <v>1</v>
      </c>
      <c r="DV439">
        <v>1</v>
      </c>
      <c r="DW439">
        <v>2</v>
      </c>
      <c r="DX439" t="s">
        <v>412</v>
      </c>
      <c r="DY439">
        <v>2.98102</v>
      </c>
      <c r="DZ439">
        <v>2.72841</v>
      </c>
      <c r="EA439">
        <v>0.108531</v>
      </c>
      <c r="EB439">
        <v>0.117779</v>
      </c>
      <c r="EC439">
        <v>0.089481</v>
      </c>
      <c r="ED439">
        <v>0.07049329999999999</v>
      </c>
      <c r="EE439">
        <v>26798.5</v>
      </c>
      <c r="EF439">
        <v>26118.6</v>
      </c>
      <c r="EG439">
        <v>30585.9</v>
      </c>
      <c r="EH439">
        <v>29846.4</v>
      </c>
      <c r="EI439">
        <v>38423.2</v>
      </c>
      <c r="EJ439">
        <v>36534</v>
      </c>
      <c r="EK439">
        <v>46774.4</v>
      </c>
      <c r="EL439">
        <v>44379.6</v>
      </c>
      <c r="EM439">
        <v>1.89338</v>
      </c>
      <c r="EN439">
        <v>1.88953</v>
      </c>
      <c r="EO439">
        <v>0.113975</v>
      </c>
      <c r="EP439">
        <v>0</v>
      </c>
      <c r="EQ439">
        <v>23.0774</v>
      </c>
      <c r="ER439">
        <v>999.9</v>
      </c>
      <c r="ES439">
        <v>37.6</v>
      </c>
      <c r="ET439">
        <v>29.7</v>
      </c>
      <c r="EU439">
        <v>17.288</v>
      </c>
      <c r="EV439">
        <v>63.6155</v>
      </c>
      <c r="EW439">
        <v>23.6058</v>
      </c>
      <c r="EX439">
        <v>1</v>
      </c>
      <c r="EY439">
        <v>-0.120932</v>
      </c>
      <c r="EZ439">
        <v>0.896566</v>
      </c>
      <c r="FA439">
        <v>20.2431</v>
      </c>
      <c r="FB439">
        <v>5.22987</v>
      </c>
      <c r="FC439">
        <v>11.968</v>
      </c>
      <c r="FD439">
        <v>4.97055</v>
      </c>
      <c r="FE439">
        <v>3.2895</v>
      </c>
      <c r="FF439">
        <v>9999</v>
      </c>
      <c r="FG439">
        <v>9999</v>
      </c>
      <c r="FH439">
        <v>9999</v>
      </c>
      <c r="FI439">
        <v>378.1</v>
      </c>
      <c r="FJ439">
        <v>4.97273</v>
      </c>
      <c r="FK439">
        <v>1.87694</v>
      </c>
      <c r="FL439">
        <v>1.875</v>
      </c>
      <c r="FM439">
        <v>1.87785</v>
      </c>
      <c r="FN439">
        <v>1.87457</v>
      </c>
      <c r="FO439">
        <v>1.8782</v>
      </c>
      <c r="FP439">
        <v>1.8753</v>
      </c>
      <c r="FQ439">
        <v>1.87637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3.597</v>
      </c>
      <c r="GF439">
        <v>0.1973</v>
      </c>
      <c r="GG439">
        <v>1.777354642861949</v>
      </c>
      <c r="GH439">
        <v>0.004141656873719072</v>
      </c>
      <c r="GI439">
        <v>-1.960372967482991E-06</v>
      </c>
      <c r="GJ439">
        <v>5.42736388890357E-10</v>
      </c>
      <c r="GK439">
        <v>-0.009777689371679627</v>
      </c>
      <c r="GL439">
        <v>0.002273355880072555</v>
      </c>
      <c r="GM439">
        <v>0.000541358641816816</v>
      </c>
      <c r="GN439">
        <v>-1.836191331155658E-06</v>
      </c>
      <c r="GO439">
        <v>-0</v>
      </c>
      <c r="GP439">
        <v>2096</v>
      </c>
      <c r="GQ439">
        <v>1</v>
      </c>
      <c r="GR439">
        <v>23</v>
      </c>
      <c r="GS439">
        <v>7276.6</v>
      </c>
      <c r="GT439">
        <v>7276.5</v>
      </c>
      <c r="GU439">
        <v>1.55884</v>
      </c>
      <c r="GV439">
        <v>2.5293</v>
      </c>
      <c r="GW439">
        <v>1.39893</v>
      </c>
      <c r="GX439">
        <v>2.33643</v>
      </c>
      <c r="GY439">
        <v>1.44897</v>
      </c>
      <c r="GZ439">
        <v>2.48657</v>
      </c>
      <c r="HA439">
        <v>34.418</v>
      </c>
      <c r="HB439">
        <v>14.8675</v>
      </c>
      <c r="HC439">
        <v>18</v>
      </c>
      <c r="HD439">
        <v>491.954</v>
      </c>
      <c r="HE439">
        <v>460.95</v>
      </c>
      <c r="HF439">
        <v>21.9581</v>
      </c>
      <c r="HG439">
        <v>25.4495</v>
      </c>
      <c r="HH439">
        <v>30.0003</v>
      </c>
      <c r="HI439">
        <v>25.2534</v>
      </c>
      <c r="HJ439">
        <v>25.3225</v>
      </c>
      <c r="HK439">
        <v>31.2644</v>
      </c>
      <c r="HL439">
        <v>26.8798</v>
      </c>
      <c r="HM439">
        <v>36.1117</v>
      </c>
      <c r="HN439">
        <v>21.9943</v>
      </c>
      <c r="HO439">
        <v>654.1319999999999</v>
      </c>
      <c r="HP439">
        <v>13.0294</v>
      </c>
      <c r="HQ439">
        <v>101.096</v>
      </c>
      <c r="HR439">
        <v>102.053</v>
      </c>
    </row>
    <row r="440" spans="1:226">
      <c r="A440">
        <v>424</v>
      </c>
      <c r="B440">
        <v>1664297720</v>
      </c>
      <c r="C440">
        <v>4613</v>
      </c>
      <c r="D440" t="s">
        <v>1211</v>
      </c>
      <c r="E440" t="s">
        <v>1212</v>
      </c>
      <c r="F440">
        <v>5</v>
      </c>
      <c r="G440" t="s">
        <v>353</v>
      </c>
      <c r="H440" t="s">
        <v>1134</v>
      </c>
      <c r="I440">
        <v>1664297712.5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649.5198282836302</v>
      </c>
      <c r="AK440">
        <v>597.3844545454546</v>
      </c>
      <c r="AL440">
        <v>3.288598027082864</v>
      </c>
      <c r="AM440">
        <v>63.47390905613641</v>
      </c>
      <c r="AN440">
        <f>(AP440 - AO440 + BO440*1E3/(8.314*(BQ440+273.15)) * AR440/BN440 * AQ440) * BN440/(100*BB440) * 1000/(1000 - AP440)</f>
        <v>0</v>
      </c>
      <c r="AO440">
        <v>12.99541220564918</v>
      </c>
      <c r="AP440">
        <v>18.27324825174826</v>
      </c>
      <c r="AQ440">
        <v>-0.0008667164590311571</v>
      </c>
      <c r="AR440">
        <v>96.74796940217925</v>
      </c>
      <c r="AS440">
        <v>2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1664297712.5</v>
      </c>
      <c r="BH440">
        <v>563.9089259259259</v>
      </c>
      <c r="BI440">
        <v>625.7936666666667</v>
      </c>
      <c r="BJ440">
        <v>18.27638148148148</v>
      </c>
      <c r="BK440">
        <v>12.9824962962963</v>
      </c>
      <c r="BL440">
        <v>560.3311111111111</v>
      </c>
      <c r="BM440">
        <v>18.07896666666667</v>
      </c>
      <c r="BN440">
        <v>500.0601851851852</v>
      </c>
      <c r="BO440">
        <v>91.07231481481482</v>
      </c>
      <c r="BP440">
        <v>0.1000106555555556</v>
      </c>
      <c r="BQ440">
        <v>24.48980370370371</v>
      </c>
      <c r="BR440">
        <v>24.95204074074074</v>
      </c>
      <c r="BS440">
        <v>999.9000000000001</v>
      </c>
      <c r="BT440">
        <v>0</v>
      </c>
      <c r="BU440">
        <v>0</v>
      </c>
      <c r="BV440">
        <v>9999.669259259259</v>
      </c>
      <c r="BW440">
        <v>0</v>
      </c>
      <c r="BX440">
        <v>8.448271111111112</v>
      </c>
      <c r="BY440">
        <v>-61.88465925925926</v>
      </c>
      <c r="BZ440">
        <v>574.4068148148148</v>
      </c>
      <c r="CA440">
        <v>634.025074074074</v>
      </c>
      <c r="CB440">
        <v>5.293875925925926</v>
      </c>
      <c r="CC440">
        <v>625.7936666666667</v>
      </c>
      <c r="CD440">
        <v>12.9824962962963</v>
      </c>
      <c r="CE440">
        <v>1.664471481481482</v>
      </c>
      <c r="CF440">
        <v>1.182345925925926</v>
      </c>
      <c r="CG440">
        <v>14.56900740740741</v>
      </c>
      <c r="CH440">
        <v>9.381085555555556</v>
      </c>
      <c r="CI440">
        <v>2000.031481481481</v>
      </c>
      <c r="CJ440">
        <v>0.9800006666666667</v>
      </c>
      <c r="CK440">
        <v>0.01999942962962963</v>
      </c>
      <c r="CL440">
        <v>0</v>
      </c>
      <c r="CM440">
        <v>800.5311851851852</v>
      </c>
      <c r="CN440">
        <v>5.000560000000001</v>
      </c>
      <c r="CO440">
        <v>15896.02592592593</v>
      </c>
      <c r="CP440">
        <v>17295.15555555555</v>
      </c>
      <c r="CQ440">
        <v>37.07607407407407</v>
      </c>
      <c r="CR440">
        <v>37.97666666666666</v>
      </c>
      <c r="CS440">
        <v>36.98362962962963</v>
      </c>
      <c r="CT440">
        <v>36.86540740740741</v>
      </c>
      <c r="CU440">
        <v>38.15462962962962</v>
      </c>
      <c r="CV440">
        <v>1955.133703703704</v>
      </c>
      <c r="CW440">
        <v>39.89777777777778</v>
      </c>
      <c r="CX440">
        <v>0</v>
      </c>
      <c r="CY440">
        <v>1664297736.3</v>
      </c>
      <c r="CZ440">
        <v>0</v>
      </c>
      <c r="DA440">
        <v>0</v>
      </c>
      <c r="DB440" t="s">
        <v>356</v>
      </c>
      <c r="DC440">
        <v>1663861122</v>
      </c>
      <c r="DD440">
        <v>1663861125</v>
      </c>
      <c r="DE440">
        <v>0</v>
      </c>
      <c r="DF440">
        <v>-0.287</v>
      </c>
      <c r="DG440">
        <v>-0.004</v>
      </c>
      <c r="DH440">
        <v>3.172</v>
      </c>
      <c r="DI440">
        <v>0.178</v>
      </c>
      <c r="DJ440">
        <v>400</v>
      </c>
      <c r="DK440">
        <v>17</v>
      </c>
      <c r="DL440">
        <v>0.18</v>
      </c>
      <c r="DM440">
        <v>0.07000000000000001</v>
      </c>
      <c r="DN440">
        <v>-61.36033170731707</v>
      </c>
      <c r="DO440">
        <v>-8.43648083623682</v>
      </c>
      <c r="DP440">
        <v>0.8372163250010746</v>
      </c>
      <c r="DQ440">
        <v>0</v>
      </c>
      <c r="DR440">
        <v>5.29818</v>
      </c>
      <c r="DS440">
        <v>-0.1362328222996495</v>
      </c>
      <c r="DT440">
        <v>0.02198480761466104</v>
      </c>
      <c r="DU440">
        <v>0</v>
      </c>
      <c r="DV440">
        <v>0</v>
      </c>
      <c r="DW440">
        <v>2</v>
      </c>
      <c r="DX440" t="s">
        <v>357</v>
      </c>
      <c r="DY440">
        <v>2.98092</v>
      </c>
      <c r="DZ440">
        <v>2.72854</v>
      </c>
      <c r="EA440">
        <v>0.110685</v>
      </c>
      <c r="EB440">
        <v>0.119936</v>
      </c>
      <c r="EC440">
        <v>0.08950900000000001</v>
      </c>
      <c r="ED440">
        <v>0.07069400000000001</v>
      </c>
      <c r="EE440">
        <v>26733.3</v>
      </c>
      <c r="EF440">
        <v>26055.1</v>
      </c>
      <c r="EG440">
        <v>30585.4</v>
      </c>
      <c r="EH440">
        <v>29846.9</v>
      </c>
      <c r="EI440">
        <v>38421.6</v>
      </c>
      <c r="EJ440">
        <v>36526.3</v>
      </c>
      <c r="EK440">
        <v>46773.8</v>
      </c>
      <c r="EL440">
        <v>44379.8</v>
      </c>
      <c r="EM440">
        <v>1.89325</v>
      </c>
      <c r="EN440">
        <v>1.88962</v>
      </c>
      <c r="EO440">
        <v>0.114664</v>
      </c>
      <c r="EP440">
        <v>0</v>
      </c>
      <c r="EQ440">
        <v>23.0725</v>
      </c>
      <c r="ER440">
        <v>999.9</v>
      </c>
      <c r="ES440">
        <v>37.6</v>
      </c>
      <c r="ET440">
        <v>29.7</v>
      </c>
      <c r="EU440">
        <v>17.2889</v>
      </c>
      <c r="EV440">
        <v>63.2655</v>
      </c>
      <c r="EW440">
        <v>23.6338</v>
      </c>
      <c r="EX440">
        <v>1</v>
      </c>
      <c r="EY440">
        <v>-0.120922</v>
      </c>
      <c r="EZ440">
        <v>0.865027</v>
      </c>
      <c r="FA440">
        <v>20.2433</v>
      </c>
      <c r="FB440">
        <v>5.23017</v>
      </c>
      <c r="FC440">
        <v>11.968</v>
      </c>
      <c r="FD440">
        <v>4.9707</v>
      </c>
      <c r="FE440">
        <v>3.28955</v>
      </c>
      <c r="FF440">
        <v>9999</v>
      </c>
      <c r="FG440">
        <v>9999</v>
      </c>
      <c r="FH440">
        <v>9999</v>
      </c>
      <c r="FI440">
        <v>378.1</v>
      </c>
      <c r="FJ440">
        <v>4.97272</v>
      </c>
      <c r="FK440">
        <v>1.87692</v>
      </c>
      <c r="FL440">
        <v>1.875</v>
      </c>
      <c r="FM440">
        <v>1.8778</v>
      </c>
      <c r="FN440">
        <v>1.87457</v>
      </c>
      <c r="FO440">
        <v>1.8782</v>
      </c>
      <c r="FP440">
        <v>1.87531</v>
      </c>
      <c r="FQ440">
        <v>1.87637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3.636</v>
      </c>
      <c r="GF440">
        <v>0.1973</v>
      </c>
      <c r="GG440">
        <v>1.777354642861949</v>
      </c>
      <c r="GH440">
        <v>0.004141656873719072</v>
      </c>
      <c r="GI440">
        <v>-1.960372967482991E-06</v>
      </c>
      <c r="GJ440">
        <v>5.42736388890357E-10</v>
      </c>
      <c r="GK440">
        <v>-0.009777689371679627</v>
      </c>
      <c r="GL440">
        <v>0.002273355880072555</v>
      </c>
      <c r="GM440">
        <v>0.000541358641816816</v>
      </c>
      <c r="GN440">
        <v>-1.836191331155658E-06</v>
      </c>
      <c r="GO440">
        <v>-0</v>
      </c>
      <c r="GP440">
        <v>2096</v>
      </c>
      <c r="GQ440">
        <v>1</v>
      </c>
      <c r="GR440">
        <v>23</v>
      </c>
      <c r="GS440">
        <v>7276.6</v>
      </c>
      <c r="GT440">
        <v>7276.6</v>
      </c>
      <c r="GU440">
        <v>1.58936</v>
      </c>
      <c r="GV440">
        <v>2.52075</v>
      </c>
      <c r="GW440">
        <v>1.39893</v>
      </c>
      <c r="GX440">
        <v>2.33643</v>
      </c>
      <c r="GY440">
        <v>1.44897</v>
      </c>
      <c r="GZ440">
        <v>2.46826</v>
      </c>
      <c r="HA440">
        <v>34.418</v>
      </c>
      <c r="HB440">
        <v>14.885</v>
      </c>
      <c r="HC440">
        <v>18</v>
      </c>
      <c r="HD440">
        <v>491.899</v>
      </c>
      <c r="HE440">
        <v>461.03</v>
      </c>
      <c r="HF440">
        <v>21.9933</v>
      </c>
      <c r="HG440">
        <v>25.4495</v>
      </c>
      <c r="HH440">
        <v>30.0002</v>
      </c>
      <c r="HI440">
        <v>25.2552</v>
      </c>
      <c r="HJ440">
        <v>25.3244</v>
      </c>
      <c r="HK440">
        <v>31.9375</v>
      </c>
      <c r="HL440">
        <v>26.8798</v>
      </c>
      <c r="HM440">
        <v>36.1117</v>
      </c>
      <c r="HN440">
        <v>22.0257</v>
      </c>
      <c r="HO440">
        <v>674.26</v>
      </c>
      <c r="HP440">
        <v>13.0294</v>
      </c>
      <c r="HQ440">
        <v>101.094</v>
      </c>
      <c r="HR440">
        <v>102.054</v>
      </c>
    </row>
    <row r="441" spans="1:226">
      <c r="A441">
        <v>425</v>
      </c>
      <c r="B441">
        <v>1664297725</v>
      </c>
      <c r="C441">
        <v>4618</v>
      </c>
      <c r="D441" t="s">
        <v>1213</v>
      </c>
      <c r="E441" t="s">
        <v>1214</v>
      </c>
      <c r="F441">
        <v>5</v>
      </c>
      <c r="G441" t="s">
        <v>353</v>
      </c>
      <c r="H441" t="s">
        <v>1134</v>
      </c>
      <c r="I441">
        <v>1664297717.214286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666.6354517383777</v>
      </c>
      <c r="AK441">
        <v>614.0543575757575</v>
      </c>
      <c r="AL441">
        <v>3.343189567047953</v>
      </c>
      <c r="AM441">
        <v>63.47390905613641</v>
      </c>
      <c r="AN441">
        <f>(AP441 - AO441 + BO441*1E3/(8.314*(BQ441+273.15)) * AR441/BN441 * AQ441) * BN441/(100*BB441) * 1000/(1000 - AP441)</f>
        <v>0</v>
      </c>
      <c r="AO441">
        <v>13.02911931366729</v>
      </c>
      <c r="AP441">
        <v>18.28389790209792</v>
      </c>
      <c r="AQ441">
        <v>0.0005654933497944769</v>
      </c>
      <c r="AR441">
        <v>96.74796940217925</v>
      </c>
      <c r="AS441">
        <v>2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1664297717.214286</v>
      </c>
      <c r="BH441">
        <v>579.1404285714285</v>
      </c>
      <c r="BI441">
        <v>641.5776428571428</v>
      </c>
      <c r="BJ441">
        <v>18.27373928571429</v>
      </c>
      <c r="BK441">
        <v>13.00065357142857</v>
      </c>
      <c r="BL441">
        <v>575.5255714285714</v>
      </c>
      <c r="BM441">
        <v>18.07638571428571</v>
      </c>
      <c r="BN441">
        <v>500.0696428571428</v>
      </c>
      <c r="BO441">
        <v>91.07171428571428</v>
      </c>
      <c r="BP441">
        <v>0.1000258714285714</v>
      </c>
      <c r="BQ441">
        <v>24.49391428571429</v>
      </c>
      <c r="BR441">
        <v>24.95441071428572</v>
      </c>
      <c r="BS441">
        <v>999.9000000000002</v>
      </c>
      <c r="BT441">
        <v>0</v>
      </c>
      <c r="BU441">
        <v>0</v>
      </c>
      <c r="BV441">
        <v>9996.55642857143</v>
      </c>
      <c r="BW441">
        <v>0</v>
      </c>
      <c r="BX441">
        <v>8.447240714285714</v>
      </c>
      <c r="BY441">
        <v>-62.43721071428572</v>
      </c>
      <c r="BZ441">
        <v>589.9205357142856</v>
      </c>
      <c r="CA441">
        <v>650.0287857142856</v>
      </c>
      <c r="CB441">
        <v>5.273080000000001</v>
      </c>
      <c r="CC441">
        <v>641.5776428571428</v>
      </c>
      <c r="CD441">
        <v>13.00065357142857</v>
      </c>
      <c r="CE441">
        <v>1.664220357142857</v>
      </c>
      <c r="CF441">
        <v>1.183991428571429</v>
      </c>
      <c r="CG441">
        <v>14.56666071428571</v>
      </c>
      <c r="CH441">
        <v>9.401745</v>
      </c>
      <c r="CI441">
        <v>2000.021785714286</v>
      </c>
      <c r="CJ441">
        <v>0.9800025357142857</v>
      </c>
      <c r="CK441">
        <v>0.01999753214285714</v>
      </c>
      <c r="CL441">
        <v>0</v>
      </c>
      <c r="CM441">
        <v>801.6608571428571</v>
      </c>
      <c r="CN441">
        <v>5.000560000000001</v>
      </c>
      <c r="CO441">
        <v>15917.475</v>
      </c>
      <c r="CP441">
        <v>17295.075</v>
      </c>
      <c r="CQ441">
        <v>37.07789285714286</v>
      </c>
      <c r="CR441">
        <v>37.96625</v>
      </c>
      <c r="CS441">
        <v>36.99310714285714</v>
      </c>
      <c r="CT441">
        <v>36.88357142857143</v>
      </c>
      <c r="CU441">
        <v>38.1535357142857</v>
      </c>
      <c r="CV441">
        <v>1955.1275</v>
      </c>
      <c r="CW441">
        <v>39.89428571428573</v>
      </c>
      <c r="CX441">
        <v>0</v>
      </c>
      <c r="CY441">
        <v>1664297741.1</v>
      </c>
      <c r="CZ441">
        <v>0</v>
      </c>
      <c r="DA441">
        <v>0</v>
      </c>
      <c r="DB441" t="s">
        <v>356</v>
      </c>
      <c r="DC441">
        <v>1663861122</v>
      </c>
      <c r="DD441">
        <v>1663861125</v>
      </c>
      <c r="DE441">
        <v>0</v>
      </c>
      <c r="DF441">
        <v>-0.287</v>
      </c>
      <c r="DG441">
        <v>-0.004</v>
      </c>
      <c r="DH441">
        <v>3.172</v>
      </c>
      <c r="DI441">
        <v>0.178</v>
      </c>
      <c r="DJ441">
        <v>400</v>
      </c>
      <c r="DK441">
        <v>17</v>
      </c>
      <c r="DL441">
        <v>0.18</v>
      </c>
      <c r="DM441">
        <v>0.07000000000000001</v>
      </c>
      <c r="DN441">
        <v>-62.14864</v>
      </c>
      <c r="DO441">
        <v>-7.251917448405147</v>
      </c>
      <c r="DP441">
        <v>0.7043691424956088</v>
      </c>
      <c r="DQ441">
        <v>0</v>
      </c>
      <c r="DR441">
        <v>5.2836975</v>
      </c>
      <c r="DS441">
        <v>-0.2884784240150217</v>
      </c>
      <c r="DT441">
        <v>0.03035018498708037</v>
      </c>
      <c r="DU441">
        <v>0</v>
      </c>
      <c r="DV441">
        <v>0</v>
      </c>
      <c r="DW441">
        <v>2</v>
      </c>
      <c r="DX441" t="s">
        <v>357</v>
      </c>
      <c r="DY441">
        <v>2.98085</v>
      </c>
      <c r="DZ441">
        <v>2.72822</v>
      </c>
      <c r="EA441">
        <v>0.112843</v>
      </c>
      <c r="EB441">
        <v>0.122029</v>
      </c>
      <c r="EC441">
        <v>0.0895391</v>
      </c>
      <c r="ED441">
        <v>0.07070940000000001</v>
      </c>
      <c r="EE441">
        <v>26668.5</v>
      </c>
      <c r="EF441">
        <v>25993.1</v>
      </c>
      <c r="EG441">
        <v>30585.5</v>
      </c>
      <c r="EH441">
        <v>29846.8</v>
      </c>
      <c r="EI441">
        <v>38420.4</v>
      </c>
      <c r="EJ441">
        <v>36526.1</v>
      </c>
      <c r="EK441">
        <v>46773.6</v>
      </c>
      <c r="EL441">
        <v>44380.2</v>
      </c>
      <c r="EM441">
        <v>1.89317</v>
      </c>
      <c r="EN441">
        <v>1.8896</v>
      </c>
      <c r="EO441">
        <v>0.115879</v>
      </c>
      <c r="EP441">
        <v>0</v>
      </c>
      <c r="EQ441">
        <v>23.0681</v>
      </c>
      <c r="ER441">
        <v>999.9</v>
      </c>
      <c r="ES441">
        <v>37.6</v>
      </c>
      <c r="ET441">
        <v>29.7</v>
      </c>
      <c r="EU441">
        <v>17.2897</v>
      </c>
      <c r="EV441">
        <v>63.3055</v>
      </c>
      <c r="EW441">
        <v>23.5697</v>
      </c>
      <c r="EX441">
        <v>1</v>
      </c>
      <c r="EY441">
        <v>-0.120564</v>
      </c>
      <c r="EZ441">
        <v>0.857544</v>
      </c>
      <c r="FA441">
        <v>20.2432</v>
      </c>
      <c r="FB441">
        <v>5.23032</v>
      </c>
      <c r="FC441">
        <v>11.968</v>
      </c>
      <c r="FD441">
        <v>4.97065</v>
      </c>
      <c r="FE441">
        <v>3.28965</v>
      </c>
      <c r="FF441">
        <v>9999</v>
      </c>
      <c r="FG441">
        <v>9999</v>
      </c>
      <c r="FH441">
        <v>9999</v>
      </c>
      <c r="FI441">
        <v>378.2</v>
      </c>
      <c r="FJ441">
        <v>4.97273</v>
      </c>
      <c r="FK441">
        <v>1.87693</v>
      </c>
      <c r="FL441">
        <v>1.875</v>
      </c>
      <c r="FM441">
        <v>1.87785</v>
      </c>
      <c r="FN441">
        <v>1.87455</v>
      </c>
      <c r="FO441">
        <v>1.8782</v>
      </c>
      <c r="FP441">
        <v>1.8753</v>
      </c>
      <c r="FQ441">
        <v>1.87637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3.675</v>
      </c>
      <c r="GF441">
        <v>0.1975</v>
      </c>
      <c r="GG441">
        <v>1.777354642861949</v>
      </c>
      <c r="GH441">
        <v>0.004141656873719072</v>
      </c>
      <c r="GI441">
        <v>-1.960372967482991E-06</v>
      </c>
      <c r="GJ441">
        <v>5.42736388890357E-10</v>
      </c>
      <c r="GK441">
        <v>-0.009777689371679627</v>
      </c>
      <c r="GL441">
        <v>0.002273355880072555</v>
      </c>
      <c r="GM441">
        <v>0.000541358641816816</v>
      </c>
      <c r="GN441">
        <v>-1.836191331155658E-06</v>
      </c>
      <c r="GO441">
        <v>-0</v>
      </c>
      <c r="GP441">
        <v>2096</v>
      </c>
      <c r="GQ441">
        <v>1</v>
      </c>
      <c r="GR441">
        <v>23</v>
      </c>
      <c r="GS441">
        <v>7276.7</v>
      </c>
      <c r="GT441">
        <v>7276.7</v>
      </c>
      <c r="GU441">
        <v>1.62354</v>
      </c>
      <c r="GV441">
        <v>2.53296</v>
      </c>
      <c r="GW441">
        <v>1.39893</v>
      </c>
      <c r="GX441">
        <v>2.33643</v>
      </c>
      <c r="GY441">
        <v>1.44897</v>
      </c>
      <c r="GZ441">
        <v>2.48901</v>
      </c>
      <c r="HA441">
        <v>34.418</v>
      </c>
      <c r="HB441">
        <v>14.885</v>
      </c>
      <c r="HC441">
        <v>18</v>
      </c>
      <c r="HD441">
        <v>491.872</v>
      </c>
      <c r="HE441">
        <v>461.028</v>
      </c>
      <c r="HF441">
        <v>22.0266</v>
      </c>
      <c r="HG441">
        <v>25.4515</v>
      </c>
      <c r="HH441">
        <v>30.0002</v>
      </c>
      <c r="HI441">
        <v>25.2571</v>
      </c>
      <c r="HJ441">
        <v>25.3262</v>
      </c>
      <c r="HK441">
        <v>32.565</v>
      </c>
      <c r="HL441">
        <v>26.8798</v>
      </c>
      <c r="HM441">
        <v>36.1117</v>
      </c>
      <c r="HN441">
        <v>22.052</v>
      </c>
      <c r="HO441">
        <v>687.665</v>
      </c>
      <c r="HP441">
        <v>13.0294</v>
      </c>
      <c r="HQ441">
        <v>101.094</v>
      </c>
      <c r="HR441">
        <v>102.055</v>
      </c>
    </row>
    <row r="442" spans="1:226">
      <c r="A442">
        <v>426</v>
      </c>
      <c r="B442">
        <v>1664297730</v>
      </c>
      <c r="C442">
        <v>4623</v>
      </c>
      <c r="D442" t="s">
        <v>1215</v>
      </c>
      <c r="E442" t="s">
        <v>1216</v>
      </c>
      <c r="F442">
        <v>5</v>
      </c>
      <c r="G442" t="s">
        <v>353</v>
      </c>
      <c r="H442" t="s">
        <v>1134</v>
      </c>
      <c r="I442">
        <v>1664297722.5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683.7192241523624</v>
      </c>
      <c r="AK442">
        <v>630.6677090909092</v>
      </c>
      <c r="AL442">
        <v>3.326565100644884</v>
      </c>
      <c r="AM442">
        <v>63.47390905613641</v>
      </c>
      <c r="AN442">
        <f>(AP442 - AO442 + BO442*1E3/(8.314*(BQ442+273.15)) * AR442/BN442 * AQ442) * BN442/(100*BB442) * 1000/(1000 - AP442)</f>
        <v>0</v>
      </c>
      <c r="AO442">
        <v>13.03619994923835</v>
      </c>
      <c r="AP442">
        <v>18.28839790209792</v>
      </c>
      <c r="AQ442">
        <v>0.0001405816361918454</v>
      </c>
      <c r="AR442">
        <v>96.74796940217925</v>
      </c>
      <c r="AS442">
        <v>2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1664297722.5</v>
      </c>
      <c r="BH442">
        <v>596.2844444444445</v>
      </c>
      <c r="BI442">
        <v>659.3403333333331</v>
      </c>
      <c r="BJ442">
        <v>18.27813333333333</v>
      </c>
      <c r="BK442">
        <v>13.02582222222222</v>
      </c>
      <c r="BL442">
        <v>592.6283333333332</v>
      </c>
      <c r="BM442">
        <v>18.08069259259259</v>
      </c>
      <c r="BN442">
        <v>500.0692592592592</v>
      </c>
      <c r="BO442">
        <v>91.07143703703703</v>
      </c>
      <c r="BP442">
        <v>0.1000296851851852</v>
      </c>
      <c r="BQ442">
        <v>24.49934074074074</v>
      </c>
      <c r="BR442">
        <v>24.96232962962963</v>
      </c>
      <c r="BS442">
        <v>999.9000000000001</v>
      </c>
      <c r="BT442">
        <v>0</v>
      </c>
      <c r="BU442">
        <v>0</v>
      </c>
      <c r="BV442">
        <v>9993.60851851852</v>
      </c>
      <c r="BW442">
        <v>0</v>
      </c>
      <c r="BX442">
        <v>8.446739259259259</v>
      </c>
      <c r="BY442">
        <v>-63.05584444444445</v>
      </c>
      <c r="BZ442">
        <v>607.3865185185185</v>
      </c>
      <c r="CA442">
        <v>668.0422222222222</v>
      </c>
      <c r="CB442">
        <v>5.252312962962963</v>
      </c>
      <c r="CC442">
        <v>659.3403333333331</v>
      </c>
      <c r="CD442">
        <v>13.02582222222222</v>
      </c>
      <c r="CE442">
        <v>1.664615925925926</v>
      </c>
      <c r="CF442">
        <v>1.18628037037037</v>
      </c>
      <c r="CG442">
        <v>14.57034074074074</v>
      </c>
      <c r="CH442">
        <v>9.43047111111111</v>
      </c>
      <c r="CI442">
        <v>2000.028518518518</v>
      </c>
      <c r="CJ442">
        <v>0.9800019259259259</v>
      </c>
      <c r="CK442">
        <v>0.01999814074074074</v>
      </c>
      <c r="CL442">
        <v>0</v>
      </c>
      <c r="CM442">
        <v>802.6635185185186</v>
      </c>
      <c r="CN442">
        <v>5.000560000000001</v>
      </c>
      <c r="CO442">
        <v>15937.71111111111</v>
      </c>
      <c r="CP442">
        <v>17295.12222222222</v>
      </c>
      <c r="CQ442">
        <v>37.16881481481482</v>
      </c>
      <c r="CR442">
        <v>37.96266666666666</v>
      </c>
      <c r="CS442">
        <v>37.02066666666666</v>
      </c>
      <c r="CT442">
        <v>36.88162962962963</v>
      </c>
      <c r="CU442">
        <v>38.17085185185184</v>
      </c>
      <c r="CV442">
        <v>1955.132222222222</v>
      </c>
      <c r="CW442">
        <v>39.89629629629631</v>
      </c>
      <c r="CX442">
        <v>0</v>
      </c>
      <c r="CY442">
        <v>1664297745.9</v>
      </c>
      <c r="CZ442">
        <v>0</v>
      </c>
      <c r="DA442">
        <v>0</v>
      </c>
      <c r="DB442" t="s">
        <v>356</v>
      </c>
      <c r="DC442">
        <v>1663861122</v>
      </c>
      <c r="DD442">
        <v>1663861125</v>
      </c>
      <c r="DE442">
        <v>0</v>
      </c>
      <c r="DF442">
        <v>-0.287</v>
      </c>
      <c r="DG442">
        <v>-0.004</v>
      </c>
      <c r="DH442">
        <v>3.172</v>
      </c>
      <c r="DI442">
        <v>0.178</v>
      </c>
      <c r="DJ442">
        <v>400</v>
      </c>
      <c r="DK442">
        <v>17</v>
      </c>
      <c r="DL442">
        <v>0.18</v>
      </c>
      <c r="DM442">
        <v>0.07000000000000001</v>
      </c>
      <c r="DN442">
        <v>-62.7239</v>
      </c>
      <c r="DO442">
        <v>-6.945856660412485</v>
      </c>
      <c r="DP442">
        <v>0.6746244844356005</v>
      </c>
      <c r="DQ442">
        <v>0</v>
      </c>
      <c r="DR442">
        <v>5.26698425</v>
      </c>
      <c r="DS442">
        <v>-0.2163092307692413</v>
      </c>
      <c r="DT442">
        <v>0.02531697453167539</v>
      </c>
      <c r="DU442">
        <v>0</v>
      </c>
      <c r="DV442">
        <v>0</v>
      </c>
      <c r="DW442">
        <v>2</v>
      </c>
      <c r="DX442" t="s">
        <v>357</v>
      </c>
      <c r="DY442">
        <v>2.98094</v>
      </c>
      <c r="DZ442">
        <v>2.72833</v>
      </c>
      <c r="EA442">
        <v>0.114965</v>
      </c>
      <c r="EB442">
        <v>0.124132</v>
      </c>
      <c r="EC442">
        <v>0.0895561</v>
      </c>
      <c r="ED442">
        <v>0.0707227</v>
      </c>
      <c r="EE442">
        <v>26604.2</v>
      </c>
      <c r="EF442">
        <v>25930.9</v>
      </c>
      <c r="EG442">
        <v>30584.9</v>
      </c>
      <c r="EH442">
        <v>29846.9</v>
      </c>
      <c r="EI442">
        <v>38419.5</v>
      </c>
      <c r="EJ442">
        <v>36525.8</v>
      </c>
      <c r="EK442">
        <v>46773.3</v>
      </c>
      <c r="EL442">
        <v>44380.2</v>
      </c>
      <c r="EM442">
        <v>1.89325</v>
      </c>
      <c r="EN442">
        <v>1.8895</v>
      </c>
      <c r="EO442">
        <v>0.11624</v>
      </c>
      <c r="EP442">
        <v>0</v>
      </c>
      <c r="EQ442">
        <v>23.0643</v>
      </c>
      <c r="ER442">
        <v>999.9</v>
      </c>
      <c r="ES442">
        <v>37.6</v>
      </c>
      <c r="ET442">
        <v>29.7</v>
      </c>
      <c r="EU442">
        <v>17.2892</v>
      </c>
      <c r="EV442">
        <v>63.7355</v>
      </c>
      <c r="EW442">
        <v>23.5897</v>
      </c>
      <c r="EX442">
        <v>1</v>
      </c>
      <c r="EY442">
        <v>-0.120678</v>
      </c>
      <c r="EZ442">
        <v>0.856882</v>
      </c>
      <c r="FA442">
        <v>20.2433</v>
      </c>
      <c r="FB442">
        <v>5.22972</v>
      </c>
      <c r="FC442">
        <v>11.968</v>
      </c>
      <c r="FD442">
        <v>4.97055</v>
      </c>
      <c r="FE442">
        <v>3.28953</v>
      </c>
      <c r="FF442">
        <v>9999</v>
      </c>
      <c r="FG442">
        <v>9999</v>
      </c>
      <c r="FH442">
        <v>9999</v>
      </c>
      <c r="FI442">
        <v>378.2</v>
      </c>
      <c r="FJ442">
        <v>4.97272</v>
      </c>
      <c r="FK442">
        <v>1.87687</v>
      </c>
      <c r="FL442">
        <v>1.875</v>
      </c>
      <c r="FM442">
        <v>1.87781</v>
      </c>
      <c r="FN442">
        <v>1.87454</v>
      </c>
      <c r="FO442">
        <v>1.87819</v>
      </c>
      <c r="FP442">
        <v>1.87529</v>
      </c>
      <c r="FQ442">
        <v>1.87636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3.714</v>
      </c>
      <c r="GF442">
        <v>0.1977</v>
      </c>
      <c r="GG442">
        <v>1.777354642861949</v>
      </c>
      <c r="GH442">
        <v>0.004141656873719072</v>
      </c>
      <c r="GI442">
        <v>-1.960372967482991E-06</v>
      </c>
      <c r="GJ442">
        <v>5.42736388890357E-10</v>
      </c>
      <c r="GK442">
        <v>-0.009777689371679627</v>
      </c>
      <c r="GL442">
        <v>0.002273355880072555</v>
      </c>
      <c r="GM442">
        <v>0.000541358641816816</v>
      </c>
      <c r="GN442">
        <v>-1.836191331155658E-06</v>
      </c>
      <c r="GO442">
        <v>-0</v>
      </c>
      <c r="GP442">
        <v>2096</v>
      </c>
      <c r="GQ442">
        <v>1</v>
      </c>
      <c r="GR442">
        <v>23</v>
      </c>
      <c r="GS442">
        <v>7276.8</v>
      </c>
      <c r="GT442">
        <v>7276.8</v>
      </c>
      <c r="GU442">
        <v>1.65405</v>
      </c>
      <c r="GV442">
        <v>2.5293</v>
      </c>
      <c r="GW442">
        <v>1.39893</v>
      </c>
      <c r="GX442">
        <v>2.33643</v>
      </c>
      <c r="GY442">
        <v>1.44897</v>
      </c>
      <c r="GZ442">
        <v>2.48657</v>
      </c>
      <c r="HA442">
        <v>34.418</v>
      </c>
      <c r="HB442">
        <v>14.885</v>
      </c>
      <c r="HC442">
        <v>18</v>
      </c>
      <c r="HD442">
        <v>491.916</v>
      </c>
      <c r="HE442">
        <v>460.968</v>
      </c>
      <c r="HF442">
        <v>22.0543</v>
      </c>
      <c r="HG442">
        <v>25.4516</v>
      </c>
      <c r="HH442">
        <v>30.0001</v>
      </c>
      <c r="HI442">
        <v>25.2577</v>
      </c>
      <c r="HJ442">
        <v>25.3265</v>
      </c>
      <c r="HK442">
        <v>33.2407</v>
      </c>
      <c r="HL442">
        <v>26.8798</v>
      </c>
      <c r="HM442">
        <v>36.1117</v>
      </c>
      <c r="HN442">
        <v>22.0722</v>
      </c>
      <c r="HO442">
        <v>707.7</v>
      </c>
      <c r="HP442">
        <v>13.0294</v>
      </c>
      <c r="HQ442">
        <v>101.093</v>
      </c>
      <c r="HR442">
        <v>102.055</v>
      </c>
    </row>
    <row r="443" spans="1:226">
      <c r="A443">
        <v>427</v>
      </c>
      <c r="B443">
        <v>1664297735</v>
      </c>
      <c r="C443">
        <v>4628</v>
      </c>
      <c r="D443" t="s">
        <v>1217</v>
      </c>
      <c r="E443" t="s">
        <v>1218</v>
      </c>
      <c r="F443">
        <v>5</v>
      </c>
      <c r="G443" t="s">
        <v>353</v>
      </c>
      <c r="H443" t="s">
        <v>1134</v>
      </c>
      <c r="I443">
        <v>1664297727.214286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700.6719483723816</v>
      </c>
      <c r="AK443">
        <v>647.3503515151514</v>
      </c>
      <c r="AL443">
        <v>3.331788247901589</v>
      </c>
      <c r="AM443">
        <v>63.47390905613641</v>
      </c>
      <c r="AN443">
        <f>(AP443 - AO443 + BO443*1E3/(8.314*(BQ443+273.15)) * AR443/BN443 * AQ443) * BN443/(100*BB443) * 1000/(1000 - AP443)</f>
        <v>0</v>
      </c>
      <c r="AO443">
        <v>13.03710217104712</v>
      </c>
      <c r="AP443">
        <v>18.29063706293707</v>
      </c>
      <c r="AQ443">
        <v>8.431463095765312E-05</v>
      </c>
      <c r="AR443">
        <v>96.74796940217925</v>
      </c>
      <c r="AS443">
        <v>2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1664297727.214286</v>
      </c>
      <c r="BH443">
        <v>611.6708214285715</v>
      </c>
      <c r="BI443">
        <v>675.1930357142857</v>
      </c>
      <c r="BJ443">
        <v>18.28545714285714</v>
      </c>
      <c r="BK443">
        <v>13.03423928571429</v>
      </c>
      <c r="BL443">
        <v>607.9783214285715</v>
      </c>
      <c r="BM443">
        <v>18.08786785714286</v>
      </c>
      <c r="BN443">
        <v>500.0758928571428</v>
      </c>
      <c r="BO443">
        <v>91.07068214285711</v>
      </c>
      <c r="BP443">
        <v>0.09997669285714286</v>
      </c>
      <c r="BQ443">
        <v>24.50546785714286</v>
      </c>
      <c r="BR443">
        <v>24.97141428571429</v>
      </c>
      <c r="BS443">
        <v>999.9000000000002</v>
      </c>
      <c r="BT443">
        <v>0</v>
      </c>
      <c r="BU443">
        <v>0</v>
      </c>
      <c r="BV443">
        <v>9996.789642857144</v>
      </c>
      <c r="BW443">
        <v>0</v>
      </c>
      <c r="BX443">
        <v>8.440592499999999</v>
      </c>
      <c r="BY443">
        <v>-63.52219285714285</v>
      </c>
      <c r="BZ443">
        <v>623.0639285714286</v>
      </c>
      <c r="CA443">
        <v>684.1098571428572</v>
      </c>
      <c r="CB443">
        <v>5.251224642857143</v>
      </c>
      <c r="CC443">
        <v>675.1930357142857</v>
      </c>
      <c r="CD443">
        <v>13.03423928571429</v>
      </c>
      <c r="CE443">
        <v>1.665269285714286</v>
      </c>
      <c r="CF443">
        <v>1.187036785714286</v>
      </c>
      <c r="CG443">
        <v>14.57641785714286</v>
      </c>
      <c r="CH443">
        <v>9.439951785714285</v>
      </c>
      <c r="CI443">
        <v>2000.005357142857</v>
      </c>
      <c r="CJ443">
        <v>0.9800026428571428</v>
      </c>
      <c r="CK443">
        <v>0.01999742142857142</v>
      </c>
      <c r="CL443">
        <v>0</v>
      </c>
      <c r="CM443">
        <v>803.2681071428572</v>
      </c>
      <c r="CN443">
        <v>5.000560000000001</v>
      </c>
      <c r="CO443">
        <v>15950.76428571429</v>
      </c>
      <c r="CP443">
        <v>17294.91785714286</v>
      </c>
      <c r="CQ443">
        <v>37.27221428571429</v>
      </c>
      <c r="CR443">
        <v>37.9685</v>
      </c>
      <c r="CS443">
        <v>37.02214285714285</v>
      </c>
      <c r="CT443">
        <v>36.87021428571428</v>
      </c>
      <c r="CU443">
        <v>38.19382142857143</v>
      </c>
      <c r="CV443">
        <v>1955.111071428572</v>
      </c>
      <c r="CW443">
        <v>39.89428571428572</v>
      </c>
      <c r="CX443">
        <v>0</v>
      </c>
      <c r="CY443">
        <v>1664297751.3</v>
      </c>
      <c r="CZ443">
        <v>0</v>
      </c>
      <c r="DA443">
        <v>0</v>
      </c>
      <c r="DB443" t="s">
        <v>356</v>
      </c>
      <c r="DC443">
        <v>1663861122</v>
      </c>
      <c r="DD443">
        <v>1663861125</v>
      </c>
      <c r="DE443">
        <v>0</v>
      </c>
      <c r="DF443">
        <v>-0.287</v>
      </c>
      <c r="DG443">
        <v>-0.004</v>
      </c>
      <c r="DH443">
        <v>3.172</v>
      </c>
      <c r="DI443">
        <v>0.178</v>
      </c>
      <c r="DJ443">
        <v>400</v>
      </c>
      <c r="DK443">
        <v>17</v>
      </c>
      <c r="DL443">
        <v>0.18</v>
      </c>
      <c r="DM443">
        <v>0.07000000000000001</v>
      </c>
      <c r="DN443">
        <v>-63.15819</v>
      </c>
      <c r="DO443">
        <v>-6.081712570356528</v>
      </c>
      <c r="DP443">
        <v>0.5924503396066204</v>
      </c>
      <c r="DQ443">
        <v>0</v>
      </c>
      <c r="DR443">
        <v>5.255541750000001</v>
      </c>
      <c r="DS443">
        <v>-0.06755831144466602</v>
      </c>
      <c r="DT443">
        <v>0.01309686124372941</v>
      </c>
      <c r="DU443">
        <v>1</v>
      </c>
      <c r="DV443">
        <v>1</v>
      </c>
      <c r="DW443">
        <v>2</v>
      </c>
      <c r="DX443" t="s">
        <v>412</v>
      </c>
      <c r="DY443">
        <v>2.98079</v>
      </c>
      <c r="DZ443">
        <v>2.7283</v>
      </c>
      <c r="EA443">
        <v>0.117067</v>
      </c>
      <c r="EB443">
        <v>0.126204</v>
      </c>
      <c r="EC443">
        <v>0.0895586</v>
      </c>
      <c r="ED443">
        <v>0.0707271</v>
      </c>
      <c r="EE443">
        <v>26541.4</v>
      </c>
      <c r="EF443">
        <v>25869.8</v>
      </c>
      <c r="EG443">
        <v>30585.3</v>
      </c>
      <c r="EH443">
        <v>29847.1</v>
      </c>
      <c r="EI443">
        <v>38419.9</v>
      </c>
      <c r="EJ443">
        <v>36526</v>
      </c>
      <c r="EK443">
        <v>46773.8</v>
      </c>
      <c r="EL443">
        <v>44380.5</v>
      </c>
      <c r="EM443">
        <v>1.89315</v>
      </c>
      <c r="EN443">
        <v>1.88965</v>
      </c>
      <c r="EO443">
        <v>0.117145</v>
      </c>
      <c r="EP443">
        <v>0</v>
      </c>
      <c r="EQ443">
        <v>23.0606</v>
      </c>
      <c r="ER443">
        <v>999.9</v>
      </c>
      <c r="ES443">
        <v>37.6</v>
      </c>
      <c r="ET443">
        <v>29.7</v>
      </c>
      <c r="EU443">
        <v>17.2896</v>
      </c>
      <c r="EV443">
        <v>63.0255</v>
      </c>
      <c r="EW443">
        <v>23.722</v>
      </c>
      <c r="EX443">
        <v>1</v>
      </c>
      <c r="EY443">
        <v>-0.120513</v>
      </c>
      <c r="EZ443">
        <v>0.86585</v>
      </c>
      <c r="FA443">
        <v>20.2433</v>
      </c>
      <c r="FB443">
        <v>5.22912</v>
      </c>
      <c r="FC443">
        <v>11.968</v>
      </c>
      <c r="FD443">
        <v>4.9705</v>
      </c>
      <c r="FE443">
        <v>3.2895</v>
      </c>
      <c r="FF443">
        <v>9999</v>
      </c>
      <c r="FG443">
        <v>9999</v>
      </c>
      <c r="FH443">
        <v>9999</v>
      </c>
      <c r="FI443">
        <v>378.2</v>
      </c>
      <c r="FJ443">
        <v>4.97272</v>
      </c>
      <c r="FK443">
        <v>1.87689</v>
      </c>
      <c r="FL443">
        <v>1.875</v>
      </c>
      <c r="FM443">
        <v>1.87784</v>
      </c>
      <c r="FN443">
        <v>1.87455</v>
      </c>
      <c r="FO443">
        <v>1.8782</v>
      </c>
      <c r="FP443">
        <v>1.87528</v>
      </c>
      <c r="FQ443">
        <v>1.87637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3.752</v>
      </c>
      <c r="GF443">
        <v>0.1976</v>
      </c>
      <c r="GG443">
        <v>1.777354642861949</v>
      </c>
      <c r="GH443">
        <v>0.004141656873719072</v>
      </c>
      <c r="GI443">
        <v>-1.960372967482991E-06</v>
      </c>
      <c r="GJ443">
        <v>5.42736388890357E-10</v>
      </c>
      <c r="GK443">
        <v>-0.009777689371679627</v>
      </c>
      <c r="GL443">
        <v>0.002273355880072555</v>
      </c>
      <c r="GM443">
        <v>0.000541358641816816</v>
      </c>
      <c r="GN443">
        <v>-1.836191331155658E-06</v>
      </c>
      <c r="GO443">
        <v>-0</v>
      </c>
      <c r="GP443">
        <v>2096</v>
      </c>
      <c r="GQ443">
        <v>1</v>
      </c>
      <c r="GR443">
        <v>23</v>
      </c>
      <c r="GS443">
        <v>7276.9</v>
      </c>
      <c r="GT443">
        <v>7276.8</v>
      </c>
      <c r="GU443">
        <v>1.68823</v>
      </c>
      <c r="GV443">
        <v>2.52686</v>
      </c>
      <c r="GW443">
        <v>1.39893</v>
      </c>
      <c r="GX443">
        <v>2.33643</v>
      </c>
      <c r="GY443">
        <v>1.44897</v>
      </c>
      <c r="GZ443">
        <v>2.47314</v>
      </c>
      <c r="HA443">
        <v>34.418</v>
      </c>
      <c r="HB443">
        <v>14.8675</v>
      </c>
      <c r="HC443">
        <v>18</v>
      </c>
      <c r="HD443">
        <v>491.875</v>
      </c>
      <c r="HE443">
        <v>461.08</v>
      </c>
      <c r="HF443">
        <v>22.0754</v>
      </c>
      <c r="HG443">
        <v>25.4516</v>
      </c>
      <c r="HH443">
        <v>30.0002</v>
      </c>
      <c r="HI443">
        <v>25.2594</v>
      </c>
      <c r="HJ443">
        <v>25.3286</v>
      </c>
      <c r="HK443">
        <v>33.8506</v>
      </c>
      <c r="HL443">
        <v>26.8798</v>
      </c>
      <c r="HM443">
        <v>36.1117</v>
      </c>
      <c r="HN443">
        <v>22.0835</v>
      </c>
      <c r="HO443">
        <v>721.057</v>
      </c>
      <c r="HP443">
        <v>13.0294</v>
      </c>
      <c r="HQ443">
        <v>101.094</v>
      </c>
      <c r="HR443">
        <v>102.055</v>
      </c>
    </row>
    <row r="444" spans="1:226">
      <c r="A444">
        <v>428</v>
      </c>
      <c r="B444">
        <v>1664297740</v>
      </c>
      <c r="C444">
        <v>4633</v>
      </c>
      <c r="D444" t="s">
        <v>1219</v>
      </c>
      <c r="E444" t="s">
        <v>1220</v>
      </c>
      <c r="F444">
        <v>5</v>
      </c>
      <c r="G444" t="s">
        <v>353</v>
      </c>
      <c r="H444" t="s">
        <v>1134</v>
      </c>
      <c r="I444">
        <v>1664297732.5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717.7431868731799</v>
      </c>
      <c r="AK444">
        <v>664.1836848484849</v>
      </c>
      <c r="AL444">
        <v>3.367986117865537</v>
      </c>
      <c r="AM444">
        <v>63.47390905613641</v>
      </c>
      <c r="AN444">
        <f>(AP444 - AO444 + BO444*1E3/(8.314*(BQ444+273.15)) * AR444/BN444 * AQ444) * BN444/(100*BB444) * 1000/(1000 - AP444)</f>
        <v>0</v>
      </c>
      <c r="AO444">
        <v>13.03824611754082</v>
      </c>
      <c r="AP444">
        <v>18.29132937062939</v>
      </c>
      <c r="AQ444">
        <v>1.489955434666577E-05</v>
      </c>
      <c r="AR444">
        <v>96.74796940217925</v>
      </c>
      <c r="AS444">
        <v>2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1664297732.5</v>
      </c>
      <c r="BH444">
        <v>628.9947777777778</v>
      </c>
      <c r="BI444">
        <v>692.9641111111109</v>
      </c>
      <c r="BJ444">
        <v>18.28913333333333</v>
      </c>
      <c r="BK444">
        <v>13.03731851851852</v>
      </c>
      <c r="BL444">
        <v>625.2616666666667</v>
      </c>
      <c r="BM444">
        <v>18.09147037037037</v>
      </c>
      <c r="BN444">
        <v>500.0665925925926</v>
      </c>
      <c r="BO444">
        <v>91.07061481481482</v>
      </c>
      <c r="BP444">
        <v>0.09996251111111111</v>
      </c>
      <c r="BQ444">
        <v>24.51735925925925</v>
      </c>
      <c r="BR444">
        <v>24.98606296296296</v>
      </c>
      <c r="BS444">
        <v>999.9000000000001</v>
      </c>
      <c r="BT444">
        <v>0</v>
      </c>
      <c r="BU444">
        <v>0</v>
      </c>
      <c r="BV444">
        <v>9993.566666666668</v>
      </c>
      <c r="BW444">
        <v>0</v>
      </c>
      <c r="BX444">
        <v>8.440099999999999</v>
      </c>
      <c r="BY444">
        <v>-63.96926666666667</v>
      </c>
      <c r="BZ444">
        <v>640.7128888888889</v>
      </c>
      <c r="CA444">
        <v>702.1177407407407</v>
      </c>
      <c r="CB444">
        <v>5.251831111111112</v>
      </c>
      <c r="CC444">
        <v>692.9641111111109</v>
      </c>
      <c r="CD444">
        <v>13.03731851851852</v>
      </c>
      <c r="CE444">
        <v>1.665602962962963</v>
      </c>
      <c r="CF444">
        <v>1.187315555555555</v>
      </c>
      <c r="CG444">
        <v>14.57952222222222</v>
      </c>
      <c r="CH444">
        <v>9.443444814814814</v>
      </c>
      <c r="CI444">
        <v>1999.984814814814</v>
      </c>
      <c r="CJ444">
        <v>0.9800027777777778</v>
      </c>
      <c r="CK444">
        <v>0.01999728518518518</v>
      </c>
      <c r="CL444">
        <v>0</v>
      </c>
      <c r="CM444">
        <v>803.6899259259258</v>
      </c>
      <c r="CN444">
        <v>5.000560000000001</v>
      </c>
      <c r="CO444">
        <v>15959.70370370371</v>
      </c>
      <c r="CP444">
        <v>17294.74444444444</v>
      </c>
      <c r="CQ444">
        <v>37.31470370370371</v>
      </c>
      <c r="CR444">
        <v>37.97199999999999</v>
      </c>
      <c r="CS444">
        <v>37.03681481481481</v>
      </c>
      <c r="CT444">
        <v>36.88392592592592</v>
      </c>
      <c r="CU444">
        <v>38.20344444444444</v>
      </c>
      <c r="CV444">
        <v>1955.091481481481</v>
      </c>
      <c r="CW444">
        <v>39.89333333333334</v>
      </c>
      <c r="CX444">
        <v>0</v>
      </c>
      <c r="CY444">
        <v>1664297756.1</v>
      </c>
      <c r="CZ444">
        <v>0</v>
      </c>
      <c r="DA444">
        <v>0</v>
      </c>
      <c r="DB444" t="s">
        <v>356</v>
      </c>
      <c r="DC444">
        <v>1663861122</v>
      </c>
      <c r="DD444">
        <v>1663861125</v>
      </c>
      <c r="DE444">
        <v>0</v>
      </c>
      <c r="DF444">
        <v>-0.287</v>
      </c>
      <c r="DG444">
        <v>-0.004</v>
      </c>
      <c r="DH444">
        <v>3.172</v>
      </c>
      <c r="DI444">
        <v>0.178</v>
      </c>
      <c r="DJ444">
        <v>400</v>
      </c>
      <c r="DK444">
        <v>17</v>
      </c>
      <c r="DL444">
        <v>0.18</v>
      </c>
      <c r="DM444">
        <v>0.07000000000000001</v>
      </c>
      <c r="DN444">
        <v>-63.6629463414634</v>
      </c>
      <c r="DO444">
        <v>-5.085589547038368</v>
      </c>
      <c r="DP444">
        <v>0.5074395915495565</v>
      </c>
      <c r="DQ444">
        <v>0</v>
      </c>
      <c r="DR444">
        <v>5.251179024390244</v>
      </c>
      <c r="DS444">
        <v>0.01438724738676154</v>
      </c>
      <c r="DT444">
        <v>0.002132711322418258</v>
      </c>
      <c r="DU444">
        <v>1</v>
      </c>
      <c r="DV444">
        <v>1</v>
      </c>
      <c r="DW444">
        <v>2</v>
      </c>
      <c r="DX444" t="s">
        <v>412</v>
      </c>
      <c r="DY444">
        <v>2.98071</v>
      </c>
      <c r="DZ444">
        <v>2.72819</v>
      </c>
      <c r="EA444">
        <v>0.119167</v>
      </c>
      <c r="EB444">
        <v>0.128236</v>
      </c>
      <c r="EC444">
        <v>0.08956890000000001</v>
      </c>
      <c r="ED444">
        <v>0.0707397</v>
      </c>
      <c r="EE444">
        <v>26478.6</v>
      </c>
      <c r="EF444">
        <v>25809.2</v>
      </c>
      <c r="EG444">
        <v>30585.7</v>
      </c>
      <c r="EH444">
        <v>29846.6</v>
      </c>
      <c r="EI444">
        <v>38419.8</v>
      </c>
      <c r="EJ444">
        <v>36525.3</v>
      </c>
      <c r="EK444">
        <v>46773.9</v>
      </c>
      <c r="EL444">
        <v>44380.1</v>
      </c>
      <c r="EM444">
        <v>1.89303</v>
      </c>
      <c r="EN444">
        <v>1.88978</v>
      </c>
      <c r="EO444">
        <v>0.119396</v>
      </c>
      <c r="EP444">
        <v>0</v>
      </c>
      <c r="EQ444">
        <v>23.0582</v>
      </c>
      <c r="ER444">
        <v>999.9</v>
      </c>
      <c r="ES444">
        <v>37.6</v>
      </c>
      <c r="ET444">
        <v>29.7</v>
      </c>
      <c r="EU444">
        <v>17.2888</v>
      </c>
      <c r="EV444">
        <v>63.3955</v>
      </c>
      <c r="EW444">
        <v>23.7981</v>
      </c>
      <c r="EX444">
        <v>1</v>
      </c>
      <c r="EY444">
        <v>-0.12045</v>
      </c>
      <c r="EZ444">
        <v>0.891539</v>
      </c>
      <c r="FA444">
        <v>20.2426</v>
      </c>
      <c r="FB444">
        <v>5.22822</v>
      </c>
      <c r="FC444">
        <v>11.968</v>
      </c>
      <c r="FD444">
        <v>4.9701</v>
      </c>
      <c r="FE444">
        <v>3.28925</v>
      </c>
      <c r="FF444">
        <v>9999</v>
      </c>
      <c r="FG444">
        <v>9999</v>
      </c>
      <c r="FH444">
        <v>9999</v>
      </c>
      <c r="FI444">
        <v>378.2</v>
      </c>
      <c r="FJ444">
        <v>4.97272</v>
      </c>
      <c r="FK444">
        <v>1.8769</v>
      </c>
      <c r="FL444">
        <v>1.875</v>
      </c>
      <c r="FM444">
        <v>1.87784</v>
      </c>
      <c r="FN444">
        <v>1.87455</v>
      </c>
      <c r="FO444">
        <v>1.8782</v>
      </c>
      <c r="FP444">
        <v>1.87529</v>
      </c>
      <c r="FQ444">
        <v>1.87636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3.79</v>
      </c>
      <c r="GF444">
        <v>0.1977</v>
      </c>
      <c r="GG444">
        <v>1.777354642861949</v>
      </c>
      <c r="GH444">
        <v>0.004141656873719072</v>
      </c>
      <c r="GI444">
        <v>-1.960372967482991E-06</v>
      </c>
      <c r="GJ444">
        <v>5.42736388890357E-10</v>
      </c>
      <c r="GK444">
        <v>-0.009777689371679627</v>
      </c>
      <c r="GL444">
        <v>0.002273355880072555</v>
      </c>
      <c r="GM444">
        <v>0.000541358641816816</v>
      </c>
      <c r="GN444">
        <v>-1.836191331155658E-06</v>
      </c>
      <c r="GO444">
        <v>-0</v>
      </c>
      <c r="GP444">
        <v>2096</v>
      </c>
      <c r="GQ444">
        <v>1</v>
      </c>
      <c r="GR444">
        <v>23</v>
      </c>
      <c r="GS444">
        <v>7277</v>
      </c>
      <c r="GT444">
        <v>7276.9</v>
      </c>
      <c r="GU444">
        <v>1.71875</v>
      </c>
      <c r="GV444">
        <v>2.52563</v>
      </c>
      <c r="GW444">
        <v>1.39893</v>
      </c>
      <c r="GX444">
        <v>2.33643</v>
      </c>
      <c r="GY444">
        <v>1.44897</v>
      </c>
      <c r="GZ444">
        <v>2.47192</v>
      </c>
      <c r="HA444">
        <v>34.418</v>
      </c>
      <c r="HB444">
        <v>14.8763</v>
      </c>
      <c r="HC444">
        <v>18</v>
      </c>
      <c r="HD444">
        <v>491.809</v>
      </c>
      <c r="HE444">
        <v>461.161</v>
      </c>
      <c r="HF444">
        <v>22.0887</v>
      </c>
      <c r="HG444">
        <v>25.4516</v>
      </c>
      <c r="HH444">
        <v>30.0002</v>
      </c>
      <c r="HI444">
        <v>25.2598</v>
      </c>
      <c r="HJ444">
        <v>25.3289</v>
      </c>
      <c r="HK444">
        <v>34.5205</v>
      </c>
      <c r="HL444">
        <v>26.8798</v>
      </c>
      <c r="HM444">
        <v>36.1117</v>
      </c>
      <c r="HN444">
        <v>21.8526</v>
      </c>
      <c r="HO444">
        <v>741.091</v>
      </c>
      <c r="HP444">
        <v>13.1258</v>
      </c>
      <c r="HQ444">
        <v>101.095</v>
      </c>
      <c r="HR444">
        <v>102.054</v>
      </c>
    </row>
    <row r="445" spans="1:226">
      <c r="A445">
        <v>429</v>
      </c>
      <c r="B445">
        <v>1664297745</v>
      </c>
      <c r="C445">
        <v>4638</v>
      </c>
      <c r="D445" t="s">
        <v>1221</v>
      </c>
      <c r="E445" t="s">
        <v>1222</v>
      </c>
      <c r="F445">
        <v>5</v>
      </c>
      <c r="G445" t="s">
        <v>353</v>
      </c>
      <c r="H445" t="s">
        <v>1134</v>
      </c>
      <c r="I445">
        <v>1664297737.214286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734.5771578423661</v>
      </c>
      <c r="AK445">
        <v>681.0020606060602</v>
      </c>
      <c r="AL445">
        <v>3.370651068644404</v>
      </c>
      <c r="AM445">
        <v>63.47390905613641</v>
      </c>
      <c r="AN445">
        <f>(AP445 - AO445 + BO445*1E3/(8.314*(BQ445+273.15)) * AR445/BN445 * AQ445) * BN445/(100*BB445) * 1000/(1000 - AP445)</f>
        <v>0</v>
      </c>
      <c r="AO445">
        <v>13.03938994475507</v>
      </c>
      <c r="AP445">
        <v>18.29383076923078</v>
      </c>
      <c r="AQ445">
        <v>0.0001401734081215765</v>
      </c>
      <c r="AR445">
        <v>96.74796940217925</v>
      </c>
      <c r="AS445">
        <v>2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1664297737.214286</v>
      </c>
      <c r="BH445">
        <v>644.4955714285713</v>
      </c>
      <c r="BI445">
        <v>708.763142857143</v>
      </c>
      <c r="BJ445">
        <v>18.29145357142857</v>
      </c>
      <c r="BK445">
        <v>13.03835357142857</v>
      </c>
      <c r="BL445">
        <v>640.7267499999999</v>
      </c>
      <c r="BM445">
        <v>18.09374642857143</v>
      </c>
      <c r="BN445">
        <v>500.07375</v>
      </c>
      <c r="BO445">
        <v>91.07184642857143</v>
      </c>
      <c r="BP445">
        <v>0.09999807857142858</v>
      </c>
      <c r="BQ445">
        <v>24.52856785714286</v>
      </c>
      <c r="BR445">
        <v>25.00313928571429</v>
      </c>
      <c r="BS445">
        <v>999.9000000000002</v>
      </c>
      <c r="BT445">
        <v>0</v>
      </c>
      <c r="BU445">
        <v>0</v>
      </c>
      <c r="BV445">
        <v>9993.284642857141</v>
      </c>
      <c r="BW445">
        <v>0</v>
      </c>
      <c r="BX445">
        <v>8.447487142857142</v>
      </c>
      <c r="BY445">
        <v>-64.26758571428572</v>
      </c>
      <c r="BZ445">
        <v>656.504</v>
      </c>
      <c r="CA445">
        <v>718.1262857142858</v>
      </c>
      <c r="CB445">
        <v>5.253116071428571</v>
      </c>
      <c r="CC445">
        <v>708.763142857143</v>
      </c>
      <c r="CD445">
        <v>13.03835357142857</v>
      </c>
      <c r="CE445">
        <v>1.665836071428572</v>
      </c>
      <c r="CF445">
        <v>1.187425</v>
      </c>
      <c r="CG445">
        <v>14.58168571428572</v>
      </c>
      <c r="CH445">
        <v>9.444822857142857</v>
      </c>
      <c r="CI445">
        <v>1999.9675</v>
      </c>
      <c r="CJ445">
        <v>0.9800039285714285</v>
      </c>
      <c r="CK445">
        <v>0.01999612142857142</v>
      </c>
      <c r="CL445">
        <v>0</v>
      </c>
      <c r="CM445">
        <v>803.8407857142857</v>
      </c>
      <c r="CN445">
        <v>5.000560000000001</v>
      </c>
      <c r="CO445">
        <v>15962.35714285714</v>
      </c>
      <c r="CP445">
        <v>17294.61071428571</v>
      </c>
      <c r="CQ445">
        <v>37.33246428571429</v>
      </c>
      <c r="CR445">
        <v>37.973</v>
      </c>
      <c r="CS445">
        <v>37.04442857142857</v>
      </c>
      <c r="CT445">
        <v>36.89917857142857</v>
      </c>
      <c r="CU445">
        <v>38.20064285714285</v>
      </c>
      <c r="CV445">
        <v>1955.0775</v>
      </c>
      <c r="CW445">
        <v>39.89000000000001</v>
      </c>
      <c r="CX445">
        <v>0</v>
      </c>
      <c r="CY445">
        <v>1664297760.9</v>
      </c>
      <c r="CZ445">
        <v>0</v>
      </c>
      <c r="DA445">
        <v>0</v>
      </c>
      <c r="DB445" t="s">
        <v>356</v>
      </c>
      <c r="DC445">
        <v>1663861122</v>
      </c>
      <c r="DD445">
        <v>1663861125</v>
      </c>
      <c r="DE445">
        <v>0</v>
      </c>
      <c r="DF445">
        <v>-0.287</v>
      </c>
      <c r="DG445">
        <v>-0.004</v>
      </c>
      <c r="DH445">
        <v>3.172</v>
      </c>
      <c r="DI445">
        <v>0.178</v>
      </c>
      <c r="DJ445">
        <v>400</v>
      </c>
      <c r="DK445">
        <v>17</v>
      </c>
      <c r="DL445">
        <v>0.18</v>
      </c>
      <c r="DM445">
        <v>0.07000000000000001</v>
      </c>
      <c r="DN445">
        <v>-64.09320249999999</v>
      </c>
      <c r="DO445">
        <v>-4.01748630393976</v>
      </c>
      <c r="DP445">
        <v>0.3948056018393726</v>
      </c>
      <c r="DQ445">
        <v>0</v>
      </c>
      <c r="DR445">
        <v>5.2523085</v>
      </c>
      <c r="DS445">
        <v>0.01217403377110223</v>
      </c>
      <c r="DT445">
        <v>0.001695093728971935</v>
      </c>
      <c r="DU445">
        <v>1</v>
      </c>
      <c r="DV445">
        <v>1</v>
      </c>
      <c r="DW445">
        <v>2</v>
      </c>
      <c r="DX445" t="s">
        <v>412</v>
      </c>
      <c r="DY445">
        <v>2.98079</v>
      </c>
      <c r="DZ445">
        <v>2.7285</v>
      </c>
      <c r="EA445">
        <v>0.121231</v>
      </c>
      <c r="EB445">
        <v>0.130262</v>
      </c>
      <c r="EC445">
        <v>0.0895669</v>
      </c>
      <c r="ED445">
        <v>0.0707494</v>
      </c>
      <c r="EE445">
        <v>26416.4</v>
      </c>
      <c r="EF445">
        <v>25749.6</v>
      </c>
      <c r="EG445">
        <v>30585.5</v>
      </c>
      <c r="EH445">
        <v>29847.1</v>
      </c>
      <c r="EI445">
        <v>38420</v>
      </c>
      <c r="EJ445">
        <v>36525.6</v>
      </c>
      <c r="EK445">
        <v>46773.8</v>
      </c>
      <c r="EL445">
        <v>44380.8</v>
      </c>
      <c r="EM445">
        <v>1.89282</v>
      </c>
      <c r="EN445">
        <v>1.88993</v>
      </c>
      <c r="EO445">
        <v>0.119343</v>
      </c>
      <c r="EP445">
        <v>0</v>
      </c>
      <c r="EQ445">
        <v>23.0562</v>
      </c>
      <c r="ER445">
        <v>999.9</v>
      </c>
      <c r="ES445">
        <v>37.6</v>
      </c>
      <c r="ET445">
        <v>29.7</v>
      </c>
      <c r="EU445">
        <v>17.2867</v>
      </c>
      <c r="EV445">
        <v>63.5255</v>
      </c>
      <c r="EW445">
        <v>23.8381</v>
      </c>
      <c r="EX445">
        <v>1</v>
      </c>
      <c r="EY445">
        <v>-0.118666</v>
      </c>
      <c r="EZ445">
        <v>1.77392</v>
      </c>
      <c r="FA445">
        <v>20.235</v>
      </c>
      <c r="FB445">
        <v>5.22972</v>
      </c>
      <c r="FC445">
        <v>11.968</v>
      </c>
      <c r="FD445">
        <v>4.9708</v>
      </c>
      <c r="FE445">
        <v>3.2895</v>
      </c>
      <c r="FF445">
        <v>9999</v>
      </c>
      <c r="FG445">
        <v>9999</v>
      </c>
      <c r="FH445">
        <v>9999</v>
      </c>
      <c r="FI445">
        <v>378.2</v>
      </c>
      <c r="FJ445">
        <v>4.97267</v>
      </c>
      <c r="FK445">
        <v>1.87687</v>
      </c>
      <c r="FL445">
        <v>1.87499</v>
      </c>
      <c r="FM445">
        <v>1.8778</v>
      </c>
      <c r="FN445">
        <v>1.87455</v>
      </c>
      <c r="FO445">
        <v>1.87817</v>
      </c>
      <c r="FP445">
        <v>1.87525</v>
      </c>
      <c r="FQ445">
        <v>1.87635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3.827</v>
      </c>
      <c r="GF445">
        <v>0.1976</v>
      </c>
      <c r="GG445">
        <v>1.777354642861949</v>
      </c>
      <c r="GH445">
        <v>0.004141656873719072</v>
      </c>
      <c r="GI445">
        <v>-1.960372967482991E-06</v>
      </c>
      <c r="GJ445">
        <v>5.42736388890357E-10</v>
      </c>
      <c r="GK445">
        <v>-0.009777689371679627</v>
      </c>
      <c r="GL445">
        <v>0.002273355880072555</v>
      </c>
      <c r="GM445">
        <v>0.000541358641816816</v>
      </c>
      <c r="GN445">
        <v>-1.836191331155658E-06</v>
      </c>
      <c r="GO445">
        <v>-0</v>
      </c>
      <c r="GP445">
        <v>2096</v>
      </c>
      <c r="GQ445">
        <v>1</v>
      </c>
      <c r="GR445">
        <v>23</v>
      </c>
      <c r="GS445">
        <v>7277.1</v>
      </c>
      <c r="GT445">
        <v>7277</v>
      </c>
      <c r="GU445">
        <v>1.75171</v>
      </c>
      <c r="GV445">
        <v>2.53296</v>
      </c>
      <c r="GW445">
        <v>1.39893</v>
      </c>
      <c r="GX445">
        <v>2.33643</v>
      </c>
      <c r="GY445">
        <v>1.44897</v>
      </c>
      <c r="GZ445">
        <v>2.44873</v>
      </c>
      <c r="HA445">
        <v>34.418</v>
      </c>
      <c r="HB445">
        <v>14.85</v>
      </c>
      <c r="HC445">
        <v>18</v>
      </c>
      <c r="HD445">
        <v>491.713</v>
      </c>
      <c r="HE445">
        <v>461.272</v>
      </c>
      <c r="HF445">
        <v>21.9444</v>
      </c>
      <c r="HG445">
        <v>25.4531</v>
      </c>
      <c r="HH445">
        <v>30.0014</v>
      </c>
      <c r="HI445">
        <v>25.2616</v>
      </c>
      <c r="HJ445">
        <v>25.3308</v>
      </c>
      <c r="HK445">
        <v>35.1196</v>
      </c>
      <c r="HL445">
        <v>26.5798</v>
      </c>
      <c r="HM445">
        <v>36.1117</v>
      </c>
      <c r="HN445">
        <v>21.828</v>
      </c>
      <c r="HO445">
        <v>754.448</v>
      </c>
      <c r="HP445">
        <v>13.1723</v>
      </c>
      <c r="HQ445">
        <v>101.094</v>
      </c>
      <c r="HR445">
        <v>102.056</v>
      </c>
    </row>
    <row r="446" spans="1:226">
      <c r="A446">
        <v>430</v>
      </c>
      <c r="B446">
        <v>1664297750</v>
      </c>
      <c r="C446">
        <v>4643</v>
      </c>
      <c r="D446" t="s">
        <v>1223</v>
      </c>
      <c r="E446" t="s">
        <v>1224</v>
      </c>
      <c r="F446">
        <v>5</v>
      </c>
      <c r="G446" t="s">
        <v>353</v>
      </c>
      <c r="H446" t="s">
        <v>1134</v>
      </c>
      <c r="I446">
        <v>1664297742.5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751.8358526466576</v>
      </c>
      <c r="AK446">
        <v>697.9553090909094</v>
      </c>
      <c r="AL446">
        <v>3.3786095677553</v>
      </c>
      <c r="AM446">
        <v>63.47390905613641</v>
      </c>
      <c r="AN446">
        <f>(AP446 - AO446 + BO446*1E3/(8.314*(BQ446+273.15)) * AR446/BN446 * AQ446) * BN446/(100*BB446) * 1000/(1000 - AP446)</f>
        <v>0</v>
      </c>
      <c r="AO446">
        <v>13.0487883926179</v>
      </c>
      <c r="AP446">
        <v>18.28034055944057</v>
      </c>
      <c r="AQ446">
        <v>-0.005546408712315123</v>
      </c>
      <c r="AR446">
        <v>96.74796940217925</v>
      </c>
      <c r="AS446">
        <v>2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1664297742.5</v>
      </c>
      <c r="BH446">
        <v>661.9734444444446</v>
      </c>
      <c r="BI446">
        <v>726.532074074074</v>
      </c>
      <c r="BJ446">
        <v>18.28914814814815</v>
      </c>
      <c r="BK446">
        <v>13.04824814814815</v>
      </c>
      <c r="BL446">
        <v>658.1647777777778</v>
      </c>
      <c r="BM446">
        <v>18.09148148148148</v>
      </c>
      <c r="BN446">
        <v>500.0767407407407</v>
      </c>
      <c r="BO446">
        <v>91.07374814814814</v>
      </c>
      <c r="BP446">
        <v>0.09999535555555555</v>
      </c>
      <c r="BQ446">
        <v>24.53281851851852</v>
      </c>
      <c r="BR446">
        <v>25.0098074074074</v>
      </c>
      <c r="BS446">
        <v>999.9000000000001</v>
      </c>
      <c r="BT446">
        <v>0</v>
      </c>
      <c r="BU446">
        <v>0</v>
      </c>
      <c r="BV446">
        <v>9989.882962962962</v>
      </c>
      <c r="BW446">
        <v>0</v>
      </c>
      <c r="BX446">
        <v>8.450569629629628</v>
      </c>
      <c r="BY446">
        <v>-64.5585962962963</v>
      </c>
      <c r="BZ446">
        <v>674.3058518518518</v>
      </c>
      <c r="CA446">
        <v>736.1374074074074</v>
      </c>
      <c r="CB446">
        <v>5.240914074074074</v>
      </c>
      <c r="CC446">
        <v>726.532074074074</v>
      </c>
      <c r="CD446">
        <v>13.04824814814815</v>
      </c>
      <c r="CE446">
        <v>1.665661481481481</v>
      </c>
      <c r="CF446">
        <v>1.188351111111111</v>
      </c>
      <c r="CG446">
        <v>14.58005185185185</v>
      </c>
      <c r="CH446">
        <v>9.45641074074074</v>
      </c>
      <c r="CI446">
        <v>1999.987407407407</v>
      </c>
      <c r="CJ446">
        <v>0.9800052592592593</v>
      </c>
      <c r="CK446">
        <v>0.01999476296296296</v>
      </c>
      <c r="CL446">
        <v>0</v>
      </c>
      <c r="CM446">
        <v>803.9113703703703</v>
      </c>
      <c r="CN446">
        <v>5.000560000000001</v>
      </c>
      <c r="CO446">
        <v>15962.21851851852</v>
      </c>
      <c r="CP446">
        <v>17294.8037037037</v>
      </c>
      <c r="CQ446">
        <v>37.35407407407407</v>
      </c>
      <c r="CR446">
        <v>37.97199999999999</v>
      </c>
      <c r="CS446">
        <v>37.04137037037037</v>
      </c>
      <c r="CT446">
        <v>36.91166666666667</v>
      </c>
      <c r="CU446">
        <v>38.18485185185185</v>
      </c>
      <c r="CV446">
        <v>1955.1</v>
      </c>
      <c r="CW446">
        <v>39.88740740740742</v>
      </c>
      <c r="CX446">
        <v>0</v>
      </c>
      <c r="CY446">
        <v>1664297766.3</v>
      </c>
      <c r="CZ446">
        <v>0</v>
      </c>
      <c r="DA446">
        <v>0</v>
      </c>
      <c r="DB446" t="s">
        <v>356</v>
      </c>
      <c r="DC446">
        <v>1663861122</v>
      </c>
      <c r="DD446">
        <v>1663861125</v>
      </c>
      <c r="DE446">
        <v>0</v>
      </c>
      <c r="DF446">
        <v>-0.287</v>
      </c>
      <c r="DG446">
        <v>-0.004</v>
      </c>
      <c r="DH446">
        <v>3.172</v>
      </c>
      <c r="DI446">
        <v>0.178</v>
      </c>
      <c r="DJ446">
        <v>400</v>
      </c>
      <c r="DK446">
        <v>17</v>
      </c>
      <c r="DL446">
        <v>0.18</v>
      </c>
      <c r="DM446">
        <v>0.07000000000000001</v>
      </c>
      <c r="DN446">
        <v>-64.40265500000001</v>
      </c>
      <c r="DO446">
        <v>-3.245369606003827</v>
      </c>
      <c r="DP446">
        <v>0.3209927755806973</v>
      </c>
      <c r="DQ446">
        <v>0</v>
      </c>
      <c r="DR446">
        <v>5.24474225</v>
      </c>
      <c r="DS446">
        <v>-0.1233983864915652</v>
      </c>
      <c r="DT446">
        <v>0.01772535535433632</v>
      </c>
      <c r="DU446">
        <v>0</v>
      </c>
      <c r="DV446">
        <v>0</v>
      </c>
      <c r="DW446">
        <v>2</v>
      </c>
      <c r="DX446" t="s">
        <v>357</v>
      </c>
      <c r="DY446">
        <v>2.98071</v>
      </c>
      <c r="DZ446">
        <v>2.72798</v>
      </c>
      <c r="EA446">
        <v>0.123282</v>
      </c>
      <c r="EB446">
        <v>0.132242</v>
      </c>
      <c r="EC446">
        <v>0.08953659999999999</v>
      </c>
      <c r="ED446">
        <v>0.0710021</v>
      </c>
      <c r="EE446">
        <v>26355</v>
      </c>
      <c r="EF446">
        <v>25691.1</v>
      </c>
      <c r="EG446">
        <v>30585.7</v>
      </c>
      <c r="EH446">
        <v>29847.1</v>
      </c>
      <c r="EI446">
        <v>38421.9</v>
      </c>
      <c r="EJ446">
        <v>36515.8</v>
      </c>
      <c r="EK446">
        <v>46774.4</v>
      </c>
      <c r="EL446">
        <v>44380.9</v>
      </c>
      <c r="EM446">
        <v>1.89298</v>
      </c>
      <c r="EN446">
        <v>1.88983</v>
      </c>
      <c r="EO446">
        <v>0.117969</v>
      </c>
      <c r="EP446">
        <v>0</v>
      </c>
      <c r="EQ446">
        <v>23.0548</v>
      </c>
      <c r="ER446">
        <v>999.9</v>
      </c>
      <c r="ES446">
        <v>37.6</v>
      </c>
      <c r="ET446">
        <v>29.7</v>
      </c>
      <c r="EU446">
        <v>17.2891</v>
      </c>
      <c r="EV446">
        <v>63.5355</v>
      </c>
      <c r="EW446">
        <v>23.9904</v>
      </c>
      <c r="EX446">
        <v>1</v>
      </c>
      <c r="EY446">
        <v>-0.119055</v>
      </c>
      <c r="EZ446">
        <v>1.46801</v>
      </c>
      <c r="FA446">
        <v>20.2382</v>
      </c>
      <c r="FB446">
        <v>5.22927</v>
      </c>
      <c r="FC446">
        <v>11.968</v>
      </c>
      <c r="FD446">
        <v>4.97015</v>
      </c>
      <c r="FE446">
        <v>3.28948</v>
      </c>
      <c r="FF446">
        <v>9999</v>
      </c>
      <c r="FG446">
        <v>9999</v>
      </c>
      <c r="FH446">
        <v>9999</v>
      </c>
      <c r="FI446">
        <v>378.2</v>
      </c>
      <c r="FJ446">
        <v>4.9727</v>
      </c>
      <c r="FK446">
        <v>1.87685</v>
      </c>
      <c r="FL446">
        <v>1.87498</v>
      </c>
      <c r="FM446">
        <v>1.87777</v>
      </c>
      <c r="FN446">
        <v>1.87454</v>
      </c>
      <c r="FO446">
        <v>1.87815</v>
      </c>
      <c r="FP446">
        <v>1.87524</v>
      </c>
      <c r="FQ446">
        <v>1.87633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3.864</v>
      </c>
      <c r="GF446">
        <v>0.1976</v>
      </c>
      <c r="GG446">
        <v>1.777354642861949</v>
      </c>
      <c r="GH446">
        <v>0.004141656873719072</v>
      </c>
      <c r="GI446">
        <v>-1.960372967482991E-06</v>
      </c>
      <c r="GJ446">
        <v>5.42736388890357E-10</v>
      </c>
      <c r="GK446">
        <v>-0.009777689371679627</v>
      </c>
      <c r="GL446">
        <v>0.002273355880072555</v>
      </c>
      <c r="GM446">
        <v>0.000541358641816816</v>
      </c>
      <c r="GN446">
        <v>-1.836191331155658E-06</v>
      </c>
      <c r="GO446">
        <v>-0</v>
      </c>
      <c r="GP446">
        <v>2096</v>
      </c>
      <c r="GQ446">
        <v>1</v>
      </c>
      <c r="GR446">
        <v>23</v>
      </c>
      <c r="GS446">
        <v>7277.1</v>
      </c>
      <c r="GT446">
        <v>7277.1</v>
      </c>
      <c r="GU446">
        <v>1.78223</v>
      </c>
      <c r="GV446">
        <v>2.5354</v>
      </c>
      <c r="GW446">
        <v>1.39893</v>
      </c>
      <c r="GX446">
        <v>2.33643</v>
      </c>
      <c r="GY446">
        <v>1.44897</v>
      </c>
      <c r="GZ446">
        <v>2.44873</v>
      </c>
      <c r="HA446">
        <v>34.418</v>
      </c>
      <c r="HB446">
        <v>14.8675</v>
      </c>
      <c r="HC446">
        <v>18</v>
      </c>
      <c r="HD446">
        <v>491.797</v>
      </c>
      <c r="HE446">
        <v>461.219</v>
      </c>
      <c r="HF446">
        <v>21.8238</v>
      </c>
      <c r="HG446">
        <v>25.4538</v>
      </c>
      <c r="HH446">
        <v>30.0003</v>
      </c>
      <c r="HI446">
        <v>25.2619</v>
      </c>
      <c r="HJ446">
        <v>25.3321</v>
      </c>
      <c r="HK446">
        <v>35.7843</v>
      </c>
      <c r="HL446">
        <v>26.304</v>
      </c>
      <c r="HM446">
        <v>36.1117</v>
      </c>
      <c r="HN446">
        <v>21.8382</v>
      </c>
      <c r="HO446">
        <v>774.489</v>
      </c>
      <c r="HP446">
        <v>13.2163</v>
      </c>
      <c r="HQ446">
        <v>101.096</v>
      </c>
      <c r="HR446">
        <v>102.056</v>
      </c>
    </row>
    <row r="447" spans="1:226">
      <c r="A447">
        <v>431</v>
      </c>
      <c r="B447">
        <v>1664297755</v>
      </c>
      <c r="C447">
        <v>4648</v>
      </c>
      <c r="D447" t="s">
        <v>1225</v>
      </c>
      <c r="E447" t="s">
        <v>1226</v>
      </c>
      <c r="F447">
        <v>5</v>
      </c>
      <c r="G447" t="s">
        <v>353</v>
      </c>
      <c r="H447" t="s">
        <v>1134</v>
      </c>
      <c r="I447">
        <v>1664297747.214286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768.7565219418984</v>
      </c>
      <c r="AK447">
        <v>714.7062848484851</v>
      </c>
      <c r="AL447">
        <v>3.365536325665013</v>
      </c>
      <c r="AM447">
        <v>63.47390905613641</v>
      </c>
      <c r="AN447">
        <f>(AP447 - AO447 + BO447*1E3/(8.314*(BQ447+273.15)) * AR447/BN447 * AQ447) * BN447/(100*BB447) * 1000/(1000 - AP447)</f>
        <v>0</v>
      </c>
      <c r="AO447">
        <v>13.12499528913452</v>
      </c>
      <c r="AP447">
        <v>18.30614335664336</v>
      </c>
      <c r="AQ447">
        <v>0.001552315208742355</v>
      </c>
      <c r="AR447">
        <v>96.74796940217925</v>
      </c>
      <c r="AS447">
        <v>2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1664297747.214286</v>
      </c>
      <c r="BH447">
        <v>677.5565357142857</v>
      </c>
      <c r="BI447">
        <v>742.3371785714286</v>
      </c>
      <c r="BJ447">
        <v>18.29051428571429</v>
      </c>
      <c r="BK447">
        <v>13.07954285714286</v>
      </c>
      <c r="BL447">
        <v>673.7128928571428</v>
      </c>
      <c r="BM447">
        <v>18.09281428571429</v>
      </c>
      <c r="BN447">
        <v>500.0763571428571</v>
      </c>
      <c r="BO447">
        <v>91.07514285714286</v>
      </c>
      <c r="BP447">
        <v>0.0999517642857143</v>
      </c>
      <c r="BQ447">
        <v>24.530825</v>
      </c>
      <c r="BR447">
        <v>25.01082142857143</v>
      </c>
      <c r="BS447">
        <v>999.9000000000002</v>
      </c>
      <c r="BT447">
        <v>0</v>
      </c>
      <c r="BU447">
        <v>0</v>
      </c>
      <c r="BV447">
        <v>9990.442857142858</v>
      </c>
      <c r="BW447">
        <v>0</v>
      </c>
      <c r="BX447">
        <v>8.454628214285714</v>
      </c>
      <c r="BY447">
        <v>-64.78065714285715</v>
      </c>
      <c r="BZ447">
        <v>690.18025</v>
      </c>
      <c r="CA447">
        <v>752.1758214285716</v>
      </c>
      <c r="CB447">
        <v>5.210976785714285</v>
      </c>
      <c r="CC447">
        <v>742.3371785714286</v>
      </c>
      <c r="CD447">
        <v>13.07954285714286</v>
      </c>
      <c r="CE447">
        <v>1.665811428571428</v>
      </c>
      <c r="CF447">
        <v>1.191220357142857</v>
      </c>
      <c r="CG447">
        <v>14.58144642857143</v>
      </c>
      <c r="CH447">
        <v>9.492214642857141</v>
      </c>
      <c r="CI447">
        <v>1999.985357142857</v>
      </c>
      <c r="CJ447">
        <v>0.9800065357142856</v>
      </c>
      <c r="CK447">
        <v>0.01999345357142857</v>
      </c>
      <c r="CL447">
        <v>0</v>
      </c>
      <c r="CM447">
        <v>803.7570714285714</v>
      </c>
      <c r="CN447">
        <v>5.000560000000001</v>
      </c>
      <c r="CO447">
        <v>15959</v>
      </c>
      <c r="CP447">
        <v>17294.78571428571</v>
      </c>
      <c r="CQ447">
        <v>37.39942857142857</v>
      </c>
      <c r="CR447">
        <v>37.9775</v>
      </c>
      <c r="CS447">
        <v>37.03760714285714</v>
      </c>
      <c r="CT447">
        <v>36.91482142857143</v>
      </c>
      <c r="CU447">
        <v>38.18039285714285</v>
      </c>
      <c r="CV447">
        <v>1955.101071428571</v>
      </c>
      <c r="CW447">
        <v>39.88428571428572</v>
      </c>
      <c r="CX447">
        <v>0</v>
      </c>
      <c r="CY447">
        <v>1664297771.1</v>
      </c>
      <c r="CZ447">
        <v>0</v>
      </c>
      <c r="DA447">
        <v>0</v>
      </c>
      <c r="DB447" t="s">
        <v>356</v>
      </c>
      <c r="DC447">
        <v>1663861122</v>
      </c>
      <c r="DD447">
        <v>1663861125</v>
      </c>
      <c r="DE447">
        <v>0</v>
      </c>
      <c r="DF447">
        <v>-0.287</v>
      </c>
      <c r="DG447">
        <v>-0.004</v>
      </c>
      <c r="DH447">
        <v>3.172</v>
      </c>
      <c r="DI447">
        <v>0.178</v>
      </c>
      <c r="DJ447">
        <v>400</v>
      </c>
      <c r="DK447">
        <v>17</v>
      </c>
      <c r="DL447">
        <v>0.18</v>
      </c>
      <c r="DM447">
        <v>0.07000000000000001</v>
      </c>
      <c r="DN447">
        <v>-64.62022749999998</v>
      </c>
      <c r="DO447">
        <v>-2.812785365853571</v>
      </c>
      <c r="DP447">
        <v>0.2770723704986666</v>
      </c>
      <c r="DQ447">
        <v>0</v>
      </c>
      <c r="DR447">
        <v>5.2261085</v>
      </c>
      <c r="DS447">
        <v>-0.3348315196998189</v>
      </c>
      <c r="DT447">
        <v>0.03747853015727807</v>
      </c>
      <c r="DU447">
        <v>0</v>
      </c>
      <c r="DV447">
        <v>0</v>
      </c>
      <c r="DW447">
        <v>2</v>
      </c>
      <c r="DX447" t="s">
        <v>357</v>
      </c>
      <c r="DY447">
        <v>2.98065</v>
      </c>
      <c r="DZ447">
        <v>2.72825</v>
      </c>
      <c r="EA447">
        <v>0.125288</v>
      </c>
      <c r="EB447">
        <v>0.134203</v>
      </c>
      <c r="EC447">
        <v>0.0896237</v>
      </c>
      <c r="ED447">
        <v>0.071155</v>
      </c>
      <c r="EE447">
        <v>26294.8</v>
      </c>
      <c r="EF447">
        <v>25632.4</v>
      </c>
      <c r="EG447">
        <v>30585.9</v>
      </c>
      <c r="EH447">
        <v>29846.4</v>
      </c>
      <c r="EI447">
        <v>38418.2</v>
      </c>
      <c r="EJ447">
        <v>36508.9</v>
      </c>
      <c r="EK447">
        <v>46774.3</v>
      </c>
      <c r="EL447">
        <v>44379.8</v>
      </c>
      <c r="EM447">
        <v>1.89277</v>
      </c>
      <c r="EN447">
        <v>1.89018</v>
      </c>
      <c r="EO447">
        <v>0.11912</v>
      </c>
      <c r="EP447">
        <v>0</v>
      </c>
      <c r="EQ447">
        <v>23.054</v>
      </c>
      <c r="ER447">
        <v>999.9</v>
      </c>
      <c r="ES447">
        <v>37.6</v>
      </c>
      <c r="ET447">
        <v>29.7</v>
      </c>
      <c r="EU447">
        <v>17.2892</v>
      </c>
      <c r="EV447">
        <v>63.5755</v>
      </c>
      <c r="EW447">
        <v>24.1386</v>
      </c>
      <c r="EX447">
        <v>1</v>
      </c>
      <c r="EY447">
        <v>-0.119505</v>
      </c>
      <c r="EZ447">
        <v>1.20434</v>
      </c>
      <c r="FA447">
        <v>20.2407</v>
      </c>
      <c r="FB447">
        <v>5.22987</v>
      </c>
      <c r="FC447">
        <v>11.968</v>
      </c>
      <c r="FD447">
        <v>4.9704</v>
      </c>
      <c r="FE447">
        <v>3.28945</v>
      </c>
      <c r="FF447">
        <v>9999</v>
      </c>
      <c r="FG447">
        <v>9999</v>
      </c>
      <c r="FH447">
        <v>9999</v>
      </c>
      <c r="FI447">
        <v>378.2</v>
      </c>
      <c r="FJ447">
        <v>4.9727</v>
      </c>
      <c r="FK447">
        <v>1.87686</v>
      </c>
      <c r="FL447">
        <v>1.875</v>
      </c>
      <c r="FM447">
        <v>1.87781</v>
      </c>
      <c r="FN447">
        <v>1.87455</v>
      </c>
      <c r="FO447">
        <v>1.87818</v>
      </c>
      <c r="FP447">
        <v>1.87528</v>
      </c>
      <c r="FQ447">
        <v>1.87637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3.901</v>
      </c>
      <c r="GF447">
        <v>0.198</v>
      </c>
      <c r="GG447">
        <v>1.777354642861949</v>
      </c>
      <c r="GH447">
        <v>0.004141656873719072</v>
      </c>
      <c r="GI447">
        <v>-1.960372967482991E-06</v>
      </c>
      <c r="GJ447">
        <v>5.42736388890357E-10</v>
      </c>
      <c r="GK447">
        <v>-0.009777689371679627</v>
      </c>
      <c r="GL447">
        <v>0.002273355880072555</v>
      </c>
      <c r="GM447">
        <v>0.000541358641816816</v>
      </c>
      <c r="GN447">
        <v>-1.836191331155658E-06</v>
      </c>
      <c r="GO447">
        <v>-0</v>
      </c>
      <c r="GP447">
        <v>2096</v>
      </c>
      <c r="GQ447">
        <v>1</v>
      </c>
      <c r="GR447">
        <v>23</v>
      </c>
      <c r="GS447">
        <v>7277.2</v>
      </c>
      <c r="GT447">
        <v>7277.2</v>
      </c>
      <c r="GU447">
        <v>1.81396</v>
      </c>
      <c r="GV447">
        <v>2.5293</v>
      </c>
      <c r="GW447">
        <v>1.39893</v>
      </c>
      <c r="GX447">
        <v>2.33643</v>
      </c>
      <c r="GY447">
        <v>1.44897</v>
      </c>
      <c r="GZ447">
        <v>2.4353</v>
      </c>
      <c r="HA447">
        <v>34.418</v>
      </c>
      <c r="HB447">
        <v>14.8588</v>
      </c>
      <c r="HC447">
        <v>18</v>
      </c>
      <c r="HD447">
        <v>491.701</v>
      </c>
      <c r="HE447">
        <v>461.448</v>
      </c>
      <c r="HF447">
        <v>21.8046</v>
      </c>
      <c r="HG447">
        <v>25.4538</v>
      </c>
      <c r="HH447">
        <v>29.9999</v>
      </c>
      <c r="HI447">
        <v>25.2637</v>
      </c>
      <c r="HJ447">
        <v>25.3329</v>
      </c>
      <c r="HK447">
        <v>36.383</v>
      </c>
      <c r="HL447">
        <v>26.0265</v>
      </c>
      <c r="HM447">
        <v>35.7404</v>
      </c>
      <c r="HN447">
        <v>21.8214</v>
      </c>
      <c r="HO447">
        <v>787.845</v>
      </c>
      <c r="HP447">
        <v>13.2374</v>
      </c>
      <c r="HQ447">
        <v>101.096</v>
      </c>
      <c r="HR447">
        <v>102.053</v>
      </c>
    </row>
    <row r="448" spans="1:226">
      <c r="A448">
        <v>432</v>
      </c>
      <c r="B448">
        <v>1664297760</v>
      </c>
      <c r="C448">
        <v>4653</v>
      </c>
      <c r="D448" t="s">
        <v>1227</v>
      </c>
      <c r="E448" t="s">
        <v>1228</v>
      </c>
      <c r="F448">
        <v>5</v>
      </c>
      <c r="G448" t="s">
        <v>353</v>
      </c>
      <c r="H448" t="s">
        <v>1134</v>
      </c>
      <c r="I448">
        <v>1664297752.5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785.7492489446586</v>
      </c>
      <c r="AK448">
        <v>731.5891696969694</v>
      </c>
      <c r="AL448">
        <v>3.372017933681827</v>
      </c>
      <c r="AM448">
        <v>63.47390905613641</v>
      </c>
      <c r="AN448">
        <f>(AP448 - AO448 + BO448*1E3/(8.314*(BQ448+273.15)) * AR448/BN448 * AQ448) * BN448/(100*BB448) * 1000/(1000 - AP448)</f>
        <v>0</v>
      </c>
      <c r="AO448">
        <v>13.14130063918131</v>
      </c>
      <c r="AP448">
        <v>18.31966363636365</v>
      </c>
      <c r="AQ448">
        <v>0.005246959353481177</v>
      </c>
      <c r="AR448">
        <v>96.74796940217925</v>
      </c>
      <c r="AS448">
        <v>2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1664297752.5</v>
      </c>
      <c r="BH448">
        <v>695.0537037037037</v>
      </c>
      <c r="BI448">
        <v>760.0895185185186</v>
      </c>
      <c r="BJ448">
        <v>18.29778888888889</v>
      </c>
      <c r="BK448">
        <v>13.11480740740741</v>
      </c>
      <c r="BL448">
        <v>691.1712592592593</v>
      </c>
      <c r="BM448">
        <v>18.09994444444444</v>
      </c>
      <c r="BN448">
        <v>500.0784814814815</v>
      </c>
      <c r="BO448">
        <v>91.07467777777781</v>
      </c>
      <c r="BP448">
        <v>0.09990340370370372</v>
      </c>
      <c r="BQ448">
        <v>24.52537777777778</v>
      </c>
      <c r="BR448">
        <v>25.00451111111111</v>
      </c>
      <c r="BS448">
        <v>999.9000000000001</v>
      </c>
      <c r="BT448">
        <v>0</v>
      </c>
      <c r="BU448">
        <v>0</v>
      </c>
      <c r="BV448">
        <v>9994.392962962962</v>
      </c>
      <c r="BW448">
        <v>0</v>
      </c>
      <c r="BX448">
        <v>8.447505555555555</v>
      </c>
      <c r="BY448">
        <v>-65.0357925925926</v>
      </c>
      <c r="BZ448">
        <v>708.0088888888888</v>
      </c>
      <c r="CA448">
        <v>770.1908148148148</v>
      </c>
      <c r="CB448">
        <v>5.182981111111111</v>
      </c>
      <c r="CC448">
        <v>760.0895185185186</v>
      </c>
      <c r="CD448">
        <v>13.11480740740741</v>
      </c>
      <c r="CE448">
        <v>1.666466296296296</v>
      </c>
      <c r="CF448">
        <v>1.194426666666667</v>
      </c>
      <c r="CG448">
        <v>14.58752962962963</v>
      </c>
      <c r="CH448">
        <v>9.532224444444443</v>
      </c>
      <c r="CI448">
        <v>1999.993703703703</v>
      </c>
      <c r="CJ448">
        <v>0.9800052592592593</v>
      </c>
      <c r="CK448">
        <v>0.01999474074074074</v>
      </c>
      <c r="CL448">
        <v>0</v>
      </c>
      <c r="CM448">
        <v>803.3658888888889</v>
      </c>
      <c r="CN448">
        <v>5.000560000000001</v>
      </c>
      <c r="CO448">
        <v>15952.51481481481</v>
      </c>
      <c r="CP448">
        <v>17294.84814814815</v>
      </c>
      <c r="CQ448">
        <v>37.49522222222222</v>
      </c>
      <c r="CR448">
        <v>37.97666666666666</v>
      </c>
      <c r="CS448">
        <v>37.02051851851851</v>
      </c>
      <c r="CT448">
        <v>36.9162962962963</v>
      </c>
      <c r="CU448">
        <v>38.17318518518518</v>
      </c>
      <c r="CV448">
        <v>1955.106296296296</v>
      </c>
      <c r="CW448">
        <v>39.88740740740742</v>
      </c>
      <c r="CX448">
        <v>0</v>
      </c>
      <c r="CY448">
        <v>1664297775.9</v>
      </c>
      <c r="CZ448">
        <v>0</v>
      </c>
      <c r="DA448">
        <v>0</v>
      </c>
      <c r="DB448" t="s">
        <v>356</v>
      </c>
      <c r="DC448">
        <v>1663861122</v>
      </c>
      <c r="DD448">
        <v>1663861125</v>
      </c>
      <c r="DE448">
        <v>0</v>
      </c>
      <c r="DF448">
        <v>-0.287</v>
      </c>
      <c r="DG448">
        <v>-0.004</v>
      </c>
      <c r="DH448">
        <v>3.172</v>
      </c>
      <c r="DI448">
        <v>0.178</v>
      </c>
      <c r="DJ448">
        <v>400</v>
      </c>
      <c r="DK448">
        <v>17</v>
      </c>
      <c r="DL448">
        <v>0.18</v>
      </c>
      <c r="DM448">
        <v>0.07000000000000001</v>
      </c>
      <c r="DN448">
        <v>-64.8656512195122</v>
      </c>
      <c r="DO448">
        <v>-2.885276655052377</v>
      </c>
      <c r="DP448">
        <v>0.2904064276668488</v>
      </c>
      <c r="DQ448">
        <v>0</v>
      </c>
      <c r="DR448">
        <v>5.204800731707317</v>
      </c>
      <c r="DS448">
        <v>-0.3565954703832679</v>
      </c>
      <c r="DT448">
        <v>0.03991032835270466</v>
      </c>
      <c r="DU448">
        <v>0</v>
      </c>
      <c r="DV448">
        <v>0</v>
      </c>
      <c r="DW448">
        <v>2</v>
      </c>
      <c r="DX448" t="s">
        <v>357</v>
      </c>
      <c r="DY448">
        <v>2.98072</v>
      </c>
      <c r="DZ448">
        <v>2.7284</v>
      </c>
      <c r="EA448">
        <v>0.127281</v>
      </c>
      <c r="EB448">
        <v>0.136145</v>
      </c>
      <c r="EC448">
        <v>0.0896622</v>
      </c>
      <c r="ED448">
        <v>0.0711804</v>
      </c>
      <c r="EE448">
        <v>26235</v>
      </c>
      <c r="EF448">
        <v>25575.1</v>
      </c>
      <c r="EG448">
        <v>30585.9</v>
      </c>
      <c r="EH448">
        <v>29846.7</v>
      </c>
      <c r="EI448">
        <v>38416.8</v>
      </c>
      <c r="EJ448">
        <v>36508.5</v>
      </c>
      <c r="EK448">
        <v>46774.4</v>
      </c>
      <c r="EL448">
        <v>44380.3</v>
      </c>
      <c r="EM448">
        <v>1.89293</v>
      </c>
      <c r="EN448">
        <v>1.89042</v>
      </c>
      <c r="EO448">
        <v>0.118613</v>
      </c>
      <c r="EP448">
        <v>0</v>
      </c>
      <c r="EQ448">
        <v>23.0524</v>
      </c>
      <c r="ER448">
        <v>999.9</v>
      </c>
      <c r="ES448">
        <v>37.5</v>
      </c>
      <c r="ET448">
        <v>29.7</v>
      </c>
      <c r="EU448">
        <v>17.2443</v>
      </c>
      <c r="EV448">
        <v>63.2855</v>
      </c>
      <c r="EW448">
        <v>24.2067</v>
      </c>
      <c r="EX448">
        <v>1</v>
      </c>
      <c r="EY448">
        <v>-0.119568</v>
      </c>
      <c r="EZ448">
        <v>1.1745</v>
      </c>
      <c r="FA448">
        <v>20.2411</v>
      </c>
      <c r="FB448">
        <v>5.22957</v>
      </c>
      <c r="FC448">
        <v>11.968</v>
      </c>
      <c r="FD448">
        <v>4.9708</v>
      </c>
      <c r="FE448">
        <v>3.28948</v>
      </c>
      <c r="FF448">
        <v>9999</v>
      </c>
      <c r="FG448">
        <v>9999</v>
      </c>
      <c r="FH448">
        <v>9999</v>
      </c>
      <c r="FI448">
        <v>378.2</v>
      </c>
      <c r="FJ448">
        <v>4.9727</v>
      </c>
      <c r="FK448">
        <v>1.87689</v>
      </c>
      <c r="FL448">
        <v>1.875</v>
      </c>
      <c r="FM448">
        <v>1.8778</v>
      </c>
      <c r="FN448">
        <v>1.87455</v>
      </c>
      <c r="FO448">
        <v>1.87819</v>
      </c>
      <c r="FP448">
        <v>1.87529</v>
      </c>
      <c r="FQ448">
        <v>1.87637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3.937</v>
      </c>
      <c r="GF448">
        <v>0.1983</v>
      </c>
      <c r="GG448">
        <v>1.777354642861949</v>
      </c>
      <c r="GH448">
        <v>0.004141656873719072</v>
      </c>
      <c r="GI448">
        <v>-1.960372967482991E-06</v>
      </c>
      <c r="GJ448">
        <v>5.42736388890357E-10</v>
      </c>
      <c r="GK448">
        <v>-0.009777689371679627</v>
      </c>
      <c r="GL448">
        <v>0.002273355880072555</v>
      </c>
      <c r="GM448">
        <v>0.000541358641816816</v>
      </c>
      <c r="GN448">
        <v>-1.836191331155658E-06</v>
      </c>
      <c r="GO448">
        <v>-0</v>
      </c>
      <c r="GP448">
        <v>2096</v>
      </c>
      <c r="GQ448">
        <v>1</v>
      </c>
      <c r="GR448">
        <v>23</v>
      </c>
      <c r="GS448">
        <v>7277.3</v>
      </c>
      <c r="GT448">
        <v>7277.2</v>
      </c>
      <c r="GU448">
        <v>1.84448</v>
      </c>
      <c r="GV448">
        <v>2.53296</v>
      </c>
      <c r="GW448">
        <v>1.39893</v>
      </c>
      <c r="GX448">
        <v>2.33643</v>
      </c>
      <c r="GY448">
        <v>1.44897</v>
      </c>
      <c r="GZ448">
        <v>2.40234</v>
      </c>
      <c r="HA448">
        <v>34.418</v>
      </c>
      <c r="HB448">
        <v>14.8588</v>
      </c>
      <c r="HC448">
        <v>18</v>
      </c>
      <c r="HD448">
        <v>491.785</v>
      </c>
      <c r="HE448">
        <v>461.617</v>
      </c>
      <c r="HF448">
        <v>21.8038</v>
      </c>
      <c r="HG448">
        <v>25.4538</v>
      </c>
      <c r="HH448">
        <v>29.9999</v>
      </c>
      <c r="HI448">
        <v>25.2641</v>
      </c>
      <c r="HJ448">
        <v>25.3342</v>
      </c>
      <c r="HK448">
        <v>37.039</v>
      </c>
      <c r="HL448">
        <v>25.729</v>
      </c>
      <c r="HM448">
        <v>35.7404</v>
      </c>
      <c r="HN448">
        <v>21.8147</v>
      </c>
      <c r="HO448">
        <v>807.884</v>
      </c>
      <c r="HP448">
        <v>13.2649</v>
      </c>
      <c r="HQ448">
        <v>101.096</v>
      </c>
      <c r="HR448">
        <v>102.055</v>
      </c>
    </row>
    <row r="449" spans="1:226">
      <c r="A449">
        <v>433</v>
      </c>
      <c r="B449">
        <v>1664297765</v>
      </c>
      <c r="C449">
        <v>4658</v>
      </c>
      <c r="D449" t="s">
        <v>1229</v>
      </c>
      <c r="E449" t="s">
        <v>1230</v>
      </c>
      <c r="F449">
        <v>5</v>
      </c>
      <c r="G449" t="s">
        <v>353</v>
      </c>
      <c r="H449" t="s">
        <v>1134</v>
      </c>
      <c r="I449">
        <v>1664297757.214286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802.7474179258567</v>
      </c>
      <c r="AK449">
        <v>748.5091393939392</v>
      </c>
      <c r="AL449">
        <v>3.373054606132733</v>
      </c>
      <c r="AM449">
        <v>63.47390905613641</v>
      </c>
      <c r="AN449">
        <f>(AP449 - AO449 + BO449*1E3/(8.314*(BQ449+273.15)) * AR449/BN449 * AQ449) * BN449/(100*BB449) * 1000/(1000 - AP449)</f>
        <v>0</v>
      </c>
      <c r="AO449">
        <v>13.16975509518626</v>
      </c>
      <c r="AP449">
        <v>18.33014685314686</v>
      </c>
      <c r="AQ449">
        <v>-0.0005450824308359323</v>
      </c>
      <c r="AR449">
        <v>96.74796940217925</v>
      </c>
      <c r="AS449">
        <v>2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1664297757.214286</v>
      </c>
      <c r="BH449">
        <v>710.6453571428572</v>
      </c>
      <c r="BI449">
        <v>775.8554642857142</v>
      </c>
      <c r="BJ449">
        <v>18.30988214285714</v>
      </c>
      <c r="BK449">
        <v>13.15401071428571</v>
      </c>
      <c r="BL449">
        <v>706.7287142857142</v>
      </c>
      <c r="BM449">
        <v>18.11180357142857</v>
      </c>
      <c r="BN449">
        <v>500.0810714285714</v>
      </c>
      <c r="BO449">
        <v>91.07352857142858</v>
      </c>
      <c r="BP449">
        <v>0.09998122142857144</v>
      </c>
      <c r="BQ449">
        <v>24.52385357142857</v>
      </c>
      <c r="BR449">
        <v>25.004875</v>
      </c>
      <c r="BS449">
        <v>999.9000000000002</v>
      </c>
      <c r="BT449">
        <v>0</v>
      </c>
      <c r="BU449">
        <v>0</v>
      </c>
      <c r="BV449">
        <v>9986.425357142856</v>
      </c>
      <c r="BW449">
        <v>0</v>
      </c>
      <c r="BX449">
        <v>8.44871857142857</v>
      </c>
      <c r="BY449">
        <v>-65.21017857142857</v>
      </c>
      <c r="BZ449">
        <v>723.9000714285716</v>
      </c>
      <c r="CA449">
        <v>786.1975357142857</v>
      </c>
      <c r="CB449">
        <v>5.155870357142858</v>
      </c>
      <c r="CC449">
        <v>775.8554642857142</v>
      </c>
      <c r="CD449">
        <v>13.15401071428571</v>
      </c>
      <c r="CE449">
        <v>1.667545714285714</v>
      </c>
      <c r="CF449">
        <v>1.197981071428571</v>
      </c>
      <c r="CG449">
        <v>14.59756071428571</v>
      </c>
      <c r="CH449">
        <v>9.576464999999999</v>
      </c>
      <c r="CI449">
        <v>1999.995</v>
      </c>
      <c r="CJ449">
        <v>0.9800048214285714</v>
      </c>
      <c r="CK449">
        <v>0.01999518928571428</v>
      </c>
      <c r="CL449">
        <v>0</v>
      </c>
      <c r="CM449">
        <v>802.8214285714286</v>
      </c>
      <c r="CN449">
        <v>5.000560000000001</v>
      </c>
      <c r="CO449">
        <v>15942.775</v>
      </c>
      <c r="CP449">
        <v>17294.85</v>
      </c>
      <c r="CQ449">
        <v>37.46635714285714</v>
      </c>
      <c r="CR449">
        <v>37.97975</v>
      </c>
      <c r="CS449">
        <v>37.03321428571428</v>
      </c>
      <c r="CT449">
        <v>36.91928571428571</v>
      </c>
      <c r="CU449">
        <v>38.17371428571428</v>
      </c>
      <c r="CV449">
        <v>1955.106428571429</v>
      </c>
      <c r="CW449">
        <v>39.88857142857144</v>
      </c>
      <c r="CX449">
        <v>0</v>
      </c>
      <c r="CY449">
        <v>1664297781.3</v>
      </c>
      <c r="CZ449">
        <v>0</v>
      </c>
      <c r="DA449">
        <v>0</v>
      </c>
      <c r="DB449" t="s">
        <v>356</v>
      </c>
      <c r="DC449">
        <v>1663861122</v>
      </c>
      <c r="DD449">
        <v>1663861125</v>
      </c>
      <c r="DE449">
        <v>0</v>
      </c>
      <c r="DF449">
        <v>-0.287</v>
      </c>
      <c r="DG449">
        <v>-0.004</v>
      </c>
      <c r="DH449">
        <v>3.172</v>
      </c>
      <c r="DI449">
        <v>0.178</v>
      </c>
      <c r="DJ449">
        <v>400</v>
      </c>
      <c r="DK449">
        <v>17</v>
      </c>
      <c r="DL449">
        <v>0.18</v>
      </c>
      <c r="DM449">
        <v>0.07000000000000001</v>
      </c>
      <c r="DN449">
        <v>-65.111985</v>
      </c>
      <c r="DO449">
        <v>-2.3063121951218</v>
      </c>
      <c r="DP449">
        <v>0.2312430167053702</v>
      </c>
      <c r="DQ449">
        <v>0</v>
      </c>
      <c r="DR449">
        <v>5.1721445</v>
      </c>
      <c r="DS449">
        <v>-0.2932615384615458</v>
      </c>
      <c r="DT449">
        <v>0.03387231110730414</v>
      </c>
      <c r="DU449">
        <v>0</v>
      </c>
      <c r="DV449">
        <v>0</v>
      </c>
      <c r="DW449">
        <v>2</v>
      </c>
      <c r="DX449" t="s">
        <v>357</v>
      </c>
      <c r="DY449">
        <v>2.98073</v>
      </c>
      <c r="DZ449">
        <v>2.72827</v>
      </c>
      <c r="EA449">
        <v>0.129259</v>
      </c>
      <c r="EB449">
        <v>0.138053</v>
      </c>
      <c r="EC449">
        <v>0.08971</v>
      </c>
      <c r="ED449">
        <v>0.0714313</v>
      </c>
      <c r="EE449">
        <v>26175.3</v>
      </c>
      <c r="EF449">
        <v>25518.4</v>
      </c>
      <c r="EG449">
        <v>30585.7</v>
      </c>
      <c r="EH449">
        <v>29846.4</v>
      </c>
      <c r="EI449">
        <v>38414.6</v>
      </c>
      <c r="EJ449">
        <v>36498.2</v>
      </c>
      <c r="EK449">
        <v>46774.1</v>
      </c>
      <c r="EL449">
        <v>44379.7</v>
      </c>
      <c r="EM449">
        <v>1.89293</v>
      </c>
      <c r="EN449">
        <v>1.89048</v>
      </c>
      <c r="EO449">
        <v>0.118334</v>
      </c>
      <c r="EP449">
        <v>0</v>
      </c>
      <c r="EQ449">
        <v>23.0521</v>
      </c>
      <c r="ER449">
        <v>999.9</v>
      </c>
      <c r="ES449">
        <v>37.5</v>
      </c>
      <c r="ET449">
        <v>29.7</v>
      </c>
      <c r="EU449">
        <v>17.2426</v>
      </c>
      <c r="EV449">
        <v>63.5955</v>
      </c>
      <c r="EW449">
        <v>24.1947</v>
      </c>
      <c r="EX449">
        <v>1</v>
      </c>
      <c r="EY449">
        <v>-0.12018</v>
      </c>
      <c r="EZ449">
        <v>1.13609</v>
      </c>
      <c r="FA449">
        <v>20.2414</v>
      </c>
      <c r="FB449">
        <v>5.22987</v>
      </c>
      <c r="FC449">
        <v>11.968</v>
      </c>
      <c r="FD449">
        <v>4.9709</v>
      </c>
      <c r="FE449">
        <v>3.28958</v>
      </c>
      <c r="FF449">
        <v>9999</v>
      </c>
      <c r="FG449">
        <v>9999</v>
      </c>
      <c r="FH449">
        <v>9999</v>
      </c>
      <c r="FI449">
        <v>378.2</v>
      </c>
      <c r="FJ449">
        <v>4.9727</v>
      </c>
      <c r="FK449">
        <v>1.87684</v>
      </c>
      <c r="FL449">
        <v>1.87499</v>
      </c>
      <c r="FM449">
        <v>1.87778</v>
      </c>
      <c r="FN449">
        <v>1.87454</v>
      </c>
      <c r="FO449">
        <v>1.87815</v>
      </c>
      <c r="FP449">
        <v>1.87525</v>
      </c>
      <c r="FQ449">
        <v>1.87635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3.972</v>
      </c>
      <c r="GF449">
        <v>0.1985</v>
      </c>
      <c r="GG449">
        <v>1.777354642861949</v>
      </c>
      <c r="GH449">
        <v>0.004141656873719072</v>
      </c>
      <c r="GI449">
        <v>-1.960372967482991E-06</v>
      </c>
      <c r="GJ449">
        <v>5.42736388890357E-10</v>
      </c>
      <c r="GK449">
        <v>-0.009777689371679627</v>
      </c>
      <c r="GL449">
        <v>0.002273355880072555</v>
      </c>
      <c r="GM449">
        <v>0.000541358641816816</v>
      </c>
      <c r="GN449">
        <v>-1.836191331155658E-06</v>
      </c>
      <c r="GO449">
        <v>-0</v>
      </c>
      <c r="GP449">
        <v>2096</v>
      </c>
      <c r="GQ449">
        <v>1</v>
      </c>
      <c r="GR449">
        <v>23</v>
      </c>
      <c r="GS449">
        <v>7277.4</v>
      </c>
      <c r="GT449">
        <v>7277.3</v>
      </c>
      <c r="GU449">
        <v>1.87744</v>
      </c>
      <c r="GV449">
        <v>2.53418</v>
      </c>
      <c r="GW449">
        <v>1.39893</v>
      </c>
      <c r="GX449">
        <v>2.33643</v>
      </c>
      <c r="GY449">
        <v>1.44897</v>
      </c>
      <c r="GZ449">
        <v>2.36328</v>
      </c>
      <c r="HA449">
        <v>34.418</v>
      </c>
      <c r="HB449">
        <v>14.8413</v>
      </c>
      <c r="HC449">
        <v>18</v>
      </c>
      <c r="HD449">
        <v>491.797</v>
      </c>
      <c r="HE449">
        <v>461.655</v>
      </c>
      <c r="HF449">
        <v>21.8033</v>
      </c>
      <c r="HG449">
        <v>25.4538</v>
      </c>
      <c r="HH449">
        <v>29.9998</v>
      </c>
      <c r="HI449">
        <v>25.2658</v>
      </c>
      <c r="HJ449">
        <v>25.335</v>
      </c>
      <c r="HK449">
        <v>37.6368</v>
      </c>
      <c r="HL449">
        <v>25.729</v>
      </c>
      <c r="HM449">
        <v>35.7404</v>
      </c>
      <c r="HN449">
        <v>21.8128</v>
      </c>
      <c r="HO449">
        <v>821.24</v>
      </c>
      <c r="HP449">
        <v>13.2869</v>
      </c>
      <c r="HQ449">
        <v>101.095</v>
      </c>
      <c r="HR449">
        <v>102.053</v>
      </c>
    </row>
    <row r="450" spans="1:226">
      <c r="A450">
        <v>434</v>
      </c>
      <c r="B450">
        <v>1664297770</v>
      </c>
      <c r="C450">
        <v>4663</v>
      </c>
      <c r="D450" t="s">
        <v>1231</v>
      </c>
      <c r="E450" t="s">
        <v>1232</v>
      </c>
      <c r="F450">
        <v>5</v>
      </c>
      <c r="G450" t="s">
        <v>353</v>
      </c>
      <c r="H450" t="s">
        <v>1134</v>
      </c>
      <c r="I450">
        <v>1664297762.5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819.6544952340346</v>
      </c>
      <c r="AK450">
        <v>765.3472727272728</v>
      </c>
      <c r="AL450">
        <v>3.374669450473555</v>
      </c>
      <c r="AM450">
        <v>63.47390905613641</v>
      </c>
      <c r="AN450">
        <f>(AP450 - AO450 + BO450*1E3/(8.314*(BQ450+273.15)) * AR450/BN450 * AQ450) * BN450/(100*BB450) * 1000/(1000 - AP450)</f>
        <v>0</v>
      </c>
      <c r="AO450">
        <v>13.21658830502241</v>
      </c>
      <c r="AP450">
        <v>18.34076433566434</v>
      </c>
      <c r="AQ450">
        <v>0.002420369647403579</v>
      </c>
      <c r="AR450">
        <v>96.74796940217925</v>
      </c>
      <c r="AS450">
        <v>2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1664297762.5</v>
      </c>
      <c r="BH450">
        <v>728.1481851851852</v>
      </c>
      <c r="BI450">
        <v>793.5397037037037</v>
      </c>
      <c r="BJ450">
        <v>18.32543703703704</v>
      </c>
      <c r="BK450">
        <v>13.18316666666667</v>
      </c>
      <c r="BL450">
        <v>724.1936666666667</v>
      </c>
      <c r="BM450">
        <v>18.12705555555555</v>
      </c>
      <c r="BN450">
        <v>500.0832222222222</v>
      </c>
      <c r="BO450">
        <v>91.07315555555554</v>
      </c>
      <c r="BP450">
        <v>0.1000366814814815</v>
      </c>
      <c r="BQ450">
        <v>24.52115555555556</v>
      </c>
      <c r="BR450">
        <v>25.00136666666667</v>
      </c>
      <c r="BS450">
        <v>999.9000000000001</v>
      </c>
      <c r="BT450">
        <v>0</v>
      </c>
      <c r="BU450">
        <v>0</v>
      </c>
      <c r="BV450">
        <v>9988.241851851852</v>
      </c>
      <c r="BW450">
        <v>0</v>
      </c>
      <c r="BX450">
        <v>8.444696296296295</v>
      </c>
      <c r="BY450">
        <v>-65.39151481481483</v>
      </c>
      <c r="BZ450">
        <v>741.7411481481482</v>
      </c>
      <c r="CA450">
        <v>804.1413333333335</v>
      </c>
      <c r="CB450">
        <v>5.142271481481481</v>
      </c>
      <c r="CC450">
        <v>793.5397037037037</v>
      </c>
      <c r="CD450">
        <v>13.18316666666667</v>
      </c>
      <c r="CE450">
        <v>1.668955925925926</v>
      </c>
      <c r="CF450">
        <v>1.200631481481481</v>
      </c>
      <c r="CG450">
        <v>14.61065925925926</v>
      </c>
      <c r="CH450">
        <v>9.60934888888889</v>
      </c>
      <c r="CI450">
        <v>1999.998148148148</v>
      </c>
      <c r="CJ450">
        <v>0.9800028888888889</v>
      </c>
      <c r="CK450">
        <v>0.01999717037037037</v>
      </c>
      <c r="CL450">
        <v>0</v>
      </c>
      <c r="CM450">
        <v>802.1061481481481</v>
      </c>
      <c r="CN450">
        <v>5.000560000000001</v>
      </c>
      <c r="CO450">
        <v>15929.5</v>
      </c>
      <c r="CP450">
        <v>17294.87777777778</v>
      </c>
      <c r="CQ450">
        <v>37.46733333333334</v>
      </c>
      <c r="CR450">
        <v>37.97433333333333</v>
      </c>
      <c r="CS450">
        <v>37.0137037037037</v>
      </c>
      <c r="CT450">
        <v>36.9117037037037</v>
      </c>
      <c r="CU450">
        <v>38.16859259259259</v>
      </c>
      <c r="CV450">
        <v>1955.104814814815</v>
      </c>
      <c r="CW450">
        <v>39.89333333333334</v>
      </c>
      <c r="CX450">
        <v>0</v>
      </c>
      <c r="CY450">
        <v>1664297786.1</v>
      </c>
      <c r="CZ450">
        <v>0</v>
      </c>
      <c r="DA450">
        <v>0</v>
      </c>
      <c r="DB450" t="s">
        <v>356</v>
      </c>
      <c r="DC450">
        <v>1663861122</v>
      </c>
      <c r="DD450">
        <v>1663861125</v>
      </c>
      <c r="DE450">
        <v>0</v>
      </c>
      <c r="DF450">
        <v>-0.287</v>
      </c>
      <c r="DG450">
        <v>-0.004</v>
      </c>
      <c r="DH450">
        <v>3.172</v>
      </c>
      <c r="DI450">
        <v>0.178</v>
      </c>
      <c r="DJ450">
        <v>400</v>
      </c>
      <c r="DK450">
        <v>17</v>
      </c>
      <c r="DL450">
        <v>0.18</v>
      </c>
      <c r="DM450">
        <v>0.07000000000000001</v>
      </c>
      <c r="DN450">
        <v>-65.295085</v>
      </c>
      <c r="DO450">
        <v>-1.984052532832901</v>
      </c>
      <c r="DP450">
        <v>0.1980141466537168</v>
      </c>
      <c r="DQ450">
        <v>0</v>
      </c>
      <c r="DR450">
        <v>5.1471215</v>
      </c>
      <c r="DS450">
        <v>-0.1876968855534721</v>
      </c>
      <c r="DT450">
        <v>0.02303979508914957</v>
      </c>
      <c r="DU450">
        <v>0</v>
      </c>
      <c r="DV450">
        <v>0</v>
      </c>
      <c r="DW450">
        <v>2</v>
      </c>
      <c r="DX450" t="s">
        <v>357</v>
      </c>
      <c r="DY450">
        <v>2.98073</v>
      </c>
      <c r="DZ450">
        <v>2.72823</v>
      </c>
      <c r="EA450">
        <v>0.131206</v>
      </c>
      <c r="EB450">
        <v>0.139957</v>
      </c>
      <c r="EC450">
        <v>0.0897452</v>
      </c>
      <c r="ED450">
        <v>0.0714616</v>
      </c>
      <c r="EE450">
        <v>26116.6</v>
      </c>
      <c r="EF450">
        <v>25461.9</v>
      </c>
      <c r="EG450">
        <v>30585.6</v>
      </c>
      <c r="EH450">
        <v>29846.2</v>
      </c>
      <c r="EI450">
        <v>38413.1</v>
      </c>
      <c r="EJ450">
        <v>36497</v>
      </c>
      <c r="EK450">
        <v>46773.9</v>
      </c>
      <c r="EL450">
        <v>44379.6</v>
      </c>
      <c r="EM450">
        <v>1.89288</v>
      </c>
      <c r="EN450">
        <v>1.8904</v>
      </c>
      <c r="EO450">
        <v>0.118539</v>
      </c>
      <c r="EP450">
        <v>0</v>
      </c>
      <c r="EQ450">
        <v>23.0509</v>
      </c>
      <c r="ER450">
        <v>999.9</v>
      </c>
      <c r="ES450">
        <v>37.5</v>
      </c>
      <c r="ET450">
        <v>29.7</v>
      </c>
      <c r="EU450">
        <v>17.2426</v>
      </c>
      <c r="EV450">
        <v>63.7555</v>
      </c>
      <c r="EW450">
        <v>24.1546</v>
      </c>
      <c r="EX450">
        <v>1</v>
      </c>
      <c r="EY450">
        <v>-0.120158</v>
      </c>
      <c r="EZ450">
        <v>1.11354</v>
      </c>
      <c r="FA450">
        <v>20.2417</v>
      </c>
      <c r="FB450">
        <v>5.23077</v>
      </c>
      <c r="FC450">
        <v>11.968</v>
      </c>
      <c r="FD450">
        <v>4.9708</v>
      </c>
      <c r="FE450">
        <v>3.28965</v>
      </c>
      <c r="FF450">
        <v>9999</v>
      </c>
      <c r="FG450">
        <v>9999</v>
      </c>
      <c r="FH450">
        <v>9999</v>
      </c>
      <c r="FI450">
        <v>378.2</v>
      </c>
      <c r="FJ450">
        <v>4.97269</v>
      </c>
      <c r="FK450">
        <v>1.87684</v>
      </c>
      <c r="FL450">
        <v>1.87496</v>
      </c>
      <c r="FM450">
        <v>1.87775</v>
      </c>
      <c r="FN450">
        <v>1.87454</v>
      </c>
      <c r="FO450">
        <v>1.87814</v>
      </c>
      <c r="FP450">
        <v>1.87519</v>
      </c>
      <c r="FQ450">
        <v>1.87634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4.008</v>
      </c>
      <c r="GF450">
        <v>0.1987</v>
      </c>
      <c r="GG450">
        <v>1.777354642861949</v>
      </c>
      <c r="GH450">
        <v>0.004141656873719072</v>
      </c>
      <c r="GI450">
        <v>-1.960372967482991E-06</v>
      </c>
      <c r="GJ450">
        <v>5.42736388890357E-10</v>
      </c>
      <c r="GK450">
        <v>-0.009777689371679627</v>
      </c>
      <c r="GL450">
        <v>0.002273355880072555</v>
      </c>
      <c r="GM450">
        <v>0.000541358641816816</v>
      </c>
      <c r="GN450">
        <v>-1.836191331155658E-06</v>
      </c>
      <c r="GO450">
        <v>-0</v>
      </c>
      <c r="GP450">
        <v>2096</v>
      </c>
      <c r="GQ450">
        <v>1</v>
      </c>
      <c r="GR450">
        <v>23</v>
      </c>
      <c r="GS450">
        <v>7277.5</v>
      </c>
      <c r="GT450">
        <v>7277.4</v>
      </c>
      <c r="GU450">
        <v>1.90674</v>
      </c>
      <c r="GV450">
        <v>2.5354</v>
      </c>
      <c r="GW450">
        <v>1.39893</v>
      </c>
      <c r="GX450">
        <v>2.33643</v>
      </c>
      <c r="GY450">
        <v>1.44897</v>
      </c>
      <c r="GZ450">
        <v>2.35962</v>
      </c>
      <c r="HA450">
        <v>34.418</v>
      </c>
      <c r="HB450">
        <v>14.8588</v>
      </c>
      <c r="HC450">
        <v>18</v>
      </c>
      <c r="HD450">
        <v>491.77</v>
      </c>
      <c r="HE450">
        <v>461.618</v>
      </c>
      <c r="HF450">
        <v>21.8057</v>
      </c>
      <c r="HG450">
        <v>25.4538</v>
      </c>
      <c r="HH450">
        <v>29.9999</v>
      </c>
      <c r="HI450">
        <v>25.2658</v>
      </c>
      <c r="HJ450">
        <v>25.3364</v>
      </c>
      <c r="HK450">
        <v>38.2914</v>
      </c>
      <c r="HL450">
        <v>25.4427</v>
      </c>
      <c r="HM450">
        <v>35.7404</v>
      </c>
      <c r="HN450">
        <v>21.8136</v>
      </c>
      <c r="HO450">
        <v>841.274</v>
      </c>
      <c r="HP450">
        <v>13.3032</v>
      </c>
      <c r="HQ450">
        <v>101.095</v>
      </c>
      <c r="HR450">
        <v>102.053</v>
      </c>
    </row>
    <row r="451" spans="1:226">
      <c r="A451">
        <v>435</v>
      </c>
      <c r="B451">
        <v>1664297775</v>
      </c>
      <c r="C451">
        <v>4668</v>
      </c>
      <c r="D451" t="s">
        <v>1233</v>
      </c>
      <c r="E451" t="s">
        <v>1234</v>
      </c>
      <c r="F451">
        <v>5</v>
      </c>
      <c r="G451" t="s">
        <v>353</v>
      </c>
      <c r="H451" t="s">
        <v>1134</v>
      </c>
      <c r="I451">
        <v>1664297767.214286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836.7986395023569</v>
      </c>
      <c r="AK451">
        <v>782.2377878787878</v>
      </c>
      <c r="AL451">
        <v>3.371986777438669</v>
      </c>
      <c r="AM451">
        <v>63.47390905613641</v>
      </c>
      <c r="AN451">
        <f>(AP451 - AO451 + BO451*1E3/(8.314*(BQ451+273.15)) * AR451/BN451 * AQ451) * BN451/(100*BB451) * 1000/(1000 - AP451)</f>
        <v>0</v>
      </c>
      <c r="AO451">
        <v>13.23060218693898</v>
      </c>
      <c r="AP451">
        <v>18.3487153846154</v>
      </c>
      <c r="AQ451">
        <v>0.0005338827708811972</v>
      </c>
      <c r="AR451">
        <v>96.74796940217925</v>
      </c>
      <c r="AS451">
        <v>2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1664297767.214286</v>
      </c>
      <c r="BH451">
        <v>743.7675714285713</v>
      </c>
      <c r="BI451">
        <v>809.3436428571429</v>
      </c>
      <c r="BJ451">
        <v>18.33506428571429</v>
      </c>
      <c r="BK451">
        <v>13.21484642857143</v>
      </c>
      <c r="BL451">
        <v>739.7795714285714</v>
      </c>
      <c r="BM451">
        <v>18.13648571428572</v>
      </c>
      <c r="BN451">
        <v>500.0770357142857</v>
      </c>
      <c r="BO451">
        <v>91.07359642857141</v>
      </c>
      <c r="BP451">
        <v>0.1000225678571429</v>
      </c>
      <c r="BQ451">
        <v>24.51680357142857</v>
      </c>
      <c r="BR451">
        <v>25.00148928571429</v>
      </c>
      <c r="BS451">
        <v>999.9000000000002</v>
      </c>
      <c r="BT451">
        <v>0</v>
      </c>
      <c r="BU451">
        <v>0</v>
      </c>
      <c r="BV451">
        <v>9988.769642857145</v>
      </c>
      <c r="BW451">
        <v>0</v>
      </c>
      <c r="BX451">
        <v>8.447240714285714</v>
      </c>
      <c r="BY451">
        <v>-65.57617499999999</v>
      </c>
      <c r="BZ451">
        <v>757.6594285714285</v>
      </c>
      <c r="CA451">
        <v>820.1827142857143</v>
      </c>
      <c r="CB451">
        <v>5.120222500000001</v>
      </c>
      <c r="CC451">
        <v>809.3436428571429</v>
      </c>
      <c r="CD451">
        <v>13.21484642857143</v>
      </c>
      <c r="CE451">
        <v>1.669839642857143</v>
      </c>
      <c r="CF451">
        <v>1.2035225</v>
      </c>
      <c r="CG451">
        <v>14.61885714285714</v>
      </c>
      <c r="CH451">
        <v>9.645166785714284</v>
      </c>
      <c r="CI451">
        <v>2000.007857142857</v>
      </c>
      <c r="CJ451">
        <v>0.9800026428571427</v>
      </c>
      <c r="CK451">
        <v>0.01999742142857143</v>
      </c>
      <c r="CL451">
        <v>0</v>
      </c>
      <c r="CM451">
        <v>801.397</v>
      </c>
      <c r="CN451">
        <v>5.000560000000001</v>
      </c>
      <c r="CO451">
        <v>15916.05</v>
      </c>
      <c r="CP451">
        <v>17294.96071428572</v>
      </c>
      <c r="CQ451">
        <v>37.37917857142857</v>
      </c>
      <c r="CR451">
        <v>37.97975</v>
      </c>
      <c r="CS451">
        <v>37.01760714285714</v>
      </c>
      <c r="CT451">
        <v>36.91485714285714</v>
      </c>
      <c r="CU451">
        <v>38.16928571428571</v>
      </c>
      <c r="CV451">
        <v>1955.113571428572</v>
      </c>
      <c r="CW451">
        <v>39.89428571428572</v>
      </c>
      <c r="CX451">
        <v>0</v>
      </c>
      <c r="CY451">
        <v>1664297790.9</v>
      </c>
      <c r="CZ451">
        <v>0</v>
      </c>
      <c r="DA451">
        <v>0</v>
      </c>
      <c r="DB451" t="s">
        <v>356</v>
      </c>
      <c r="DC451">
        <v>1663861122</v>
      </c>
      <c r="DD451">
        <v>1663861125</v>
      </c>
      <c r="DE451">
        <v>0</v>
      </c>
      <c r="DF451">
        <v>-0.287</v>
      </c>
      <c r="DG451">
        <v>-0.004</v>
      </c>
      <c r="DH451">
        <v>3.172</v>
      </c>
      <c r="DI451">
        <v>0.178</v>
      </c>
      <c r="DJ451">
        <v>400</v>
      </c>
      <c r="DK451">
        <v>17</v>
      </c>
      <c r="DL451">
        <v>0.18</v>
      </c>
      <c r="DM451">
        <v>0.07000000000000001</v>
      </c>
      <c r="DN451">
        <v>-65.4549875</v>
      </c>
      <c r="DO451">
        <v>-2.124539212007426</v>
      </c>
      <c r="DP451">
        <v>0.2122830836259681</v>
      </c>
      <c r="DQ451">
        <v>0</v>
      </c>
      <c r="DR451">
        <v>5.13679275</v>
      </c>
      <c r="DS451">
        <v>-0.2447845778611772</v>
      </c>
      <c r="DT451">
        <v>0.02635265593706827</v>
      </c>
      <c r="DU451">
        <v>0</v>
      </c>
      <c r="DV451">
        <v>0</v>
      </c>
      <c r="DW451">
        <v>2</v>
      </c>
      <c r="DX451" t="s">
        <v>357</v>
      </c>
      <c r="DY451">
        <v>2.98085</v>
      </c>
      <c r="DZ451">
        <v>2.72828</v>
      </c>
      <c r="EA451">
        <v>0.133133</v>
      </c>
      <c r="EB451">
        <v>0.141849</v>
      </c>
      <c r="EC451">
        <v>0.0897654</v>
      </c>
      <c r="ED451">
        <v>0.0716204</v>
      </c>
      <c r="EE451">
        <v>26058.6</v>
      </c>
      <c r="EF451">
        <v>25405.9</v>
      </c>
      <c r="EG451">
        <v>30585.4</v>
      </c>
      <c r="EH451">
        <v>29846.2</v>
      </c>
      <c r="EI451">
        <v>38412.3</v>
      </c>
      <c r="EJ451">
        <v>36491</v>
      </c>
      <c r="EK451">
        <v>46773.8</v>
      </c>
      <c r="EL451">
        <v>44379.9</v>
      </c>
      <c r="EM451">
        <v>1.89285</v>
      </c>
      <c r="EN451">
        <v>1.89053</v>
      </c>
      <c r="EO451">
        <v>0.119142</v>
      </c>
      <c r="EP451">
        <v>0</v>
      </c>
      <c r="EQ451">
        <v>23.049</v>
      </c>
      <c r="ER451">
        <v>999.9</v>
      </c>
      <c r="ES451">
        <v>37.5</v>
      </c>
      <c r="ET451">
        <v>29.7</v>
      </c>
      <c r="EU451">
        <v>17.2427</v>
      </c>
      <c r="EV451">
        <v>63.7955</v>
      </c>
      <c r="EW451">
        <v>24.0986</v>
      </c>
      <c r="EX451">
        <v>1</v>
      </c>
      <c r="EY451">
        <v>-0.12014</v>
      </c>
      <c r="EZ451">
        <v>1.10113</v>
      </c>
      <c r="FA451">
        <v>20.2417</v>
      </c>
      <c r="FB451">
        <v>5.22987</v>
      </c>
      <c r="FC451">
        <v>11.968</v>
      </c>
      <c r="FD451">
        <v>4.97075</v>
      </c>
      <c r="FE451">
        <v>3.28965</v>
      </c>
      <c r="FF451">
        <v>9999</v>
      </c>
      <c r="FG451">
        <v>9999</v>
      </c>
      <c r="FH451">
        <v>9999</v>
      </c>
      <c r="FI451">
        <v>378.2</v>
      </c>
      <c r="FJ451">
        <v>4.97265</v>
      </c>
      <c r="FK451">
        <v>1.87683</v>
      </c>
      <c r="FL451">
        <v>1.87497</v>
      </c>
      <c r="FM451">
        <v>1.87777</v>
      </c>
      <c r="FN451">
        <v>1.87454</v>
      </c>
      <c r="FO451">
        <v>1.8781</v>
      </c>
      <c r="FP451">
        <v>1.87519</v>
      </c>
      <c r="FQ451">
        <v>1.87633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4.043</v>
      </c>
      <c r="GF451">
        <v>0.1988</v>
      </c>
      <c r="GG451">
        <v>1.777354642861949</v>
      </c>
      <c r="GH451">
        <v>0.004141656873719072</v>
      </c>
      <c r="GI451">
        <v>-1.960372967482991E-06</v>
      </c>
      <c r="GJ451">
        <v>5.42736388890357E-10</v>
      </c>
      <c r="GK451">
        <v>-0.009777689371679627</v>
      </c>
      <c r="GL451">
        <v>0.002273355880072555</v>
      </c>
      <c r="GM451">
        <v>0.000541358641816816</v>
      </c>
      <c r="GN451">
        <v>-1.836191331155658E-06</v>
      </c>
      <c r="GO451">
        <v>-0</v>
      </c>
      <c r="GP451">
        <v>2096</v>
      </c>
      <c r="GQ451">
        <v>1</v>
      </c>
      <c r="GR451">
        <v>23</v>
      </c>
      <c r="GS451">
        <v>7277.6</v>
      </c>
      <c r="GT451">
        <v>7277.5</v>
      </c>
      <c r="GU451">
        <v>1.93848</v>
      </c>
      <c r="GV451">
        <v>2.53052</v>
      </c>
      <c r="GW451">
        <v>1.39893</v>
      </c>
      <c r="GX451">
        <v>2.33643</v>
      </c>
      <c r="GY451">
        <v>1.44897</v>
      </c>
      <c r="GZ451">
        <v>2.37183</v>
      </c>
      <c r="HA451">
        <v>34.418</v>
      </c>
      <c r="HB451">
        <v>14.8413</v>
      </c>
      <c r="HC451">
        <v>18</v>
      </c>
      <c r="HD451">
        <v>491.766</v>
      </c>
      <c r="HE451">
        <v>461.705</v>
      </c>
      <c r="HF451">
        <v>21.8096</v>
      </c>
      <c r="HG451">
        <v>25.4538</v>
      </c>
      <c r="HH451">
        <v>29.9999</v>
      </c>
      <c r="HI451">
        <v>25.2673</v>
      </c>
      <c r="HJ451">
        <v>25.3372</v>
      </c>
      <c r="HK451">
        <v>38.8776</v>
      </c>
      <c r="HL451">
        <v>25.4427</v>
      </c>
      <c r="HM451">
        <v>35.7404</v>
      </c>
      <c r="HN451">
        <v>21.8116</v>
      </c>
      <c r="HO451">
        <v>854.63</v>
      </c>
      <c r="HP451">
        <v>13.3254</v>
      </c>
      <c r="HQ451">
        <v>101.094</v>
      </c>
      <c r="HR451">
        <v>102.053</v>
      </c>
    </row>
    <row r="452" spans="1:226">
      <c r="A452">
        <v>436</v>
      </c>
      <c r="B452">
        <v>1664297780</v>
      </c>
      <c r="C452">
        <v>4673</v>
      </c>
      <c r="D452" t="s">
        <v>1235</v>
      </c>
      <c r="E452" t="s">
        <v>1236</v>
      </c>
      <c r="F452">
        <v>5</v>
      </c>
      <c r="G452" t="s">
        <v>353</v>
      </c>
      <c r="H452" t="s">
        <v>1134</v>
      </c>
      <c r="I452">
        <v>1664297772.5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853.8585748245322</v>
      </c>
      <c r="AK452">
        <v>799.2143696969694</v>
      </c>
      <c r="AL452">
        <v>3.395198729358269</v>
      </c>
      <c r="AM452">
        <v>63.47390905613641</v>
      </c>
      <c r="AN452">
        <f>(AP452 - AO452 + BO452*1E3/(8.314*(BQ452+273.15)) * AR452/BN452 * AQ452) * BN452/(100*BB452) * 1000/(1000 - AP452)</f>
        <v>0</v>
      </c>
      <c r="AO452">
        <v>13.26429005558396</v>
      </c>
      <c r="AP452">
        <v>18.35162027972029</v>
      </c>
      <c r="AQ452">
        <v>0.0001463045000370024</v>
      </c>
      <c r="AR452">
        <v>96.74796940217925</v>
      </c>
      <c r="AS452">
        <v>2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1664297772.5</v>
      </c>
      <c r="BH452">
        <v>761.285925925926</v>
      </c>
      <c r="BI452">
        <v>827.0862592592592</v>
      </c>
      <c r="BJ452">
        <v>18.34490740740741</v>
      </c>
      <c r="BK452">
        <v>13.24238888888889</v>
      </c>
      <c r="BL452">
        <v>757.260888888889</v>
      </c>
      <c r="BM452">
        <v>18.14613333333334</v>
      </c>
      <c r="BN452">
        <v>500.072037037037</v>
      </c>
      <c r="BO452">
        <v>91.07356296296297</v>
      </c>
      <c r="BP452">
        <v>0.09997428148148149</v>
      </c>
      <c r="BQ452">
        <v>24.51366666666667</v>
      </c>
      <c r="BR452">
        <v>25.00512962962963</v>
      </c>
      <c r="BS452">
        <v>999.9000000000001</v>
      </c>
      <c r="BT452">
        <v>0</v>
      </c>
      <c r="BU452">
        <v>0</v>
      </c>
      <c r="BV452">
        <v>9997.822222222223</v>
      </c>
      <c r="BW452">
        <v>0</v>
      </c>
      <c r="BX452">
        <v>8.443674814814814</v>
      </c>
      <c r="BY452">
        <v>-65.80041111111112</v>
      </c>
      <c r="BZ452">
        <v>775.5126666666665</v>
      </c>
      <c r="CA452">
        <v>838.186148148148</v>
      </c>
      <c r="CB452">
        <v>5.102517037037038</v>
      </c>
      <c r="CC452">
        <v>827.0862592592592</v>
      </c>
      <c r="CD452">
        <v>13.24238888888889</v>
      </c>
      <c r="CE452">
        <v>1.670735925925926</v>
      </c>
      <c r="CF452">
        <v>1.206031851851852</v>
      </c>
      <c r="CG452">
        <v>14.62717037037037</v>
      </c>
      <c r="CH452">
        <v>9.676197407407408</v>
      </c>
      <c r="CI452">
        <v>2000.008518518518</v>
      </c>
      <c r="CJ452">
        <v>0.9800025185185184</v>
      </c>
      <c r="CK452">
        <v>0.01999755555555556</v>
      </c>
      <c r="CL452">
        <v>0</v>
      </c>
      <c r="CM452">
        <v>800.5562222222222</v>
      </c>
      <c r="CN452">
        <v>5.000560000000001</v>
      </c>
      <c r="CO452">
        <v>15900.03333333333</v>
      </c>
      <c r="CP452">
        <v>17294.97407407407</v>
      </c>
      <c r="CQ452">
        <v>37.35385185185185</v>
      </c>
      <c r="CR452">
        <v>37.97433333333333</v>
      </c>
      <c r="CS452">
        <v>37.00896296296296</v>
      </c>
      <c r="CT452">
        <v>36.914</v>
      </c>
      <c r="CU452">
        <v>38.1662962962963</v>
      </c>
      <c r="CV452">
        <v>1955.113703703704</v>
      </c>
      <c r="CW452">
        <v>39.89481481481483</v>
      </c>
      <c r="CX452">
        <v>0</v>
      </c>
      <c r="CY452">
        <v>1664297796.3</v>
      </c>
      <c r="CZ452">
        <v>0</v>
      </c>
      <c r="DA452">
        <v>0</v>
      </c>
      <c r="DB452" t="s">
        <v>356</v>
      </c>
      <c r="DC452">
        <v>1663861122</v>
      </c>
      <c r="DD452">
        <v>1663861125</v>
      </c>
      <c r="DE452">
        <v>0</v>
      </c>
      <c r="DF452">
        <v>-0.287</v>
      </c>
      <c r="DG452">
        <v>-0.004</v>
      </c>
      <c r="DH452">
        <v>3.172</v>
      </c>
      <c r="DI452">
        <v>0.178</v>
      </c>
      <c r="DJ452">
        <v>400</v>
      </c>
      <c r="DK452">
        <v>17</v>
      </c>
      <c r="DL452">
        <v>0.18</v>
      </c>
      <c r="DM452">
        <v>0.07000000000000001</v>
      </c>
      <c r="DN452">
        <v>-65.65969024390243</v>
      </c>
      <c r="DO452">
        <v>-2.534663414634092</v>
      </c>
      <c r="DP452">
        <v>0.2569670386045821</v>
      </c>
      <c r="DQ452">
        <v>0</v>
      </c>
      <c r="DR452">
        <v>5.115058048780488</v>
      </c>
      <c r="DS452">
        <v>-0.2321117770034853</v>
      </c>
      <c r="DT452">
        <v>0.02488980731921934</v>
      </c>
      <c r="DU452">
        <v>0</v>
      </c>
      <c r="DV452">
        <v>0</v>
      </c>
      <c r="DW452">
        <v>2</v>
      </c>
      <c r="DX452" t="s">
        <v>357</v>
      </c>
      <c r="DY452">
        <v>2.98093</v>
      </c>
      <c r="DZ452">
        <v>2.72834</v>
      </c>
      <c r="EA452">
        <v>0.135039</v>
      </c>
      <c r="EB452">
        <v>0.143696</v>
      </c>
      <c r="EC452">
        <v>0.0897642</v>
      </c>
      <c r="ED452">
        <v>0.0716304</v>
      </c>
      <c r="EE452">
        <v>26001.1</v>
      </c>
      <c r="EF452">
        <v>25351.2</v>
      </c>
      <c r="EG452">
        <v>30585.1</v>
      </c>
      <c r="EH452">
        <v>29846.2</v>
      </c>
      <c r="EI452">
        <v>38412.1</v>
      </c>
      <c r="EJ452">
        <v>36490.5</v>
      </c>
      <c r="EK452">
        <v>46773.3</v>
      </c>
      <c r="EL452">
        <v>44379.5</v>
      </c>
      <c r="EM452">
        <v>1.89295</v>
      </c>
      <c r="EN452">
        <v>1.89065</v>
      </c>
      <c r="EO452">
        <v>0.119768</v>
      </c>
      <c r="EP452">
        <v>0</v>
      </c>
      <c r="EQ452">
        <v>23.047</v>
      </c>
      <c r="ER452">
        <v>999.9</v>
      </c>
      <c r="ES452">
        <v>37.5</v>
      </c>
      <c r="ET452">
        <v>29.7</v>
      </c>
      <c r="EU452">
        <v>17.2415</v>
      </c>
      <c r="EV452">
        <v>63.5655</v>
      </c>
      <c r="EW452">
        <v>23.9303</v>
      </c>
      <c r="EX452">
        <v>1</v>
      </c>
      <c r="EY452">
        <v>-0.120572</v>
      </c>
      <c r="EZ452">
        <v>1.10693</v>
      </c>
      <c r="FA452">
        <v>20.2417</v>
      </c>
      <c r="FB452">
        <v>5.23047</v>
      </c>
      <c r="FC452">
        <v>11.968</v>
      </c>
      <c r="FD452">
        <v>4.97075</v>
      </c>
      <c r="FE452">
        <v>3.28965</v>
      </c>
      <c r="FF452">
        <v>9999</v>
      </c>
      <c r="FG452">
        <v>9999</v>
      </c>
      <c r="FH452">
        <v>9999</v>
      </c>
      <c r="FI452">
        <v>378.2</v>
      </c>
      <c r="FJ452">
        <v>4.9727</v>
      </c>
      <c r="FK452">
        <v>1.87684</v>
      </c>
      <c r="FL452">
        <v>1.87493</v>
      </c>
      <c r="FM452">
        <v>1.87776</v>
      </c>
      <c r="FN452">
        <v>1.87454</v>
      </c>
      <c r="FO452">
        <v>1.87807</v>
      </c>
      <c r="FP452">
        <v>1.87519</v>
      </c>
      <c r="FQ452">
        <v>1.87631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4.078</v>
      </c>
      <c r="GF452">
        <v>0.1988</v>
      </c>
      <c r="GG452">
        <v>1.777354642861949</v>
      </c>
      <c r="GH452">
        <v>0.004141656873719072</v>
      </c>
      <c r="GI452">
        <v>-1.960372967482991E-06</v>
      </c>
      <c r="GJ452">
        <v>5.42736388890357E-10</v>
      </c>
      <c r="GK452">
        <v>-0.009777689371679627</v>
      </c>
      <c r="GL452">
        <v>0.002273355880072555</v>
      </c>
      <c r="GM452">
        <v>0.000541358641816816</v>
      </c>
      <c r="GN452">
        <v>-1.836191331155658E-06</v>
      </c>
      <c r="GO452">
        <v>-0</v>
      </c>
      <c r="GP452">
        <v>2096</v>
      </c>
      <c r="GQ452">
        <v>1</v>
      </c>
      <c r="GR452">
        <v>23</v>
      </c>
      <c r="GS452">
        <v>7277.6</v>
      </c>
      <c r="GT452">
        <v>7277.6</v>
      </c>
      <c r="GU452">
        <v>1.96777</v>
      </c>
      <c r="GV452">
        <v>2.52319</v>
      </c>
      <c r="GW452">
        <v>1.39893</v>
      </c>
      <c r="GX452">
        <v>2.33643</v>
      </c>
      <c r="GY452">
        <v>1.44897</v>
      </c>
      <c r="GZ452">
        <v>2.39136</v>
      </c>
      <c r="HA452">
        <v>34.418</v>
      </c>
      <c r="HB452">
        <v>14.8675</v>
      </c>
      <c r="HC452">
        <v>18</v>
      </c>
      <c r="HD452">
        <v>491.826</v>
      </c>
      <c r="HE452">
        <v>461.79</v>
      </c>
      <c r="HF452">
        <v>21.8107</v>
      </c>
      <c r="HG452">
        <v>25.4538</v>
      </c>
      <c r="HH452">
        <v>30</v>
      </c>
      <c r="HI452">
        <v>25.268</v>
      </c>
      <c r="HJ452">
        <v>25.338</v>
      </c>
      <c r="HK452">
        <v>39.5225</v>
      </c>
      <c r="HL452">
        <v>25.1657</v>
      </c>
      <c r="HM452">
        <v>35.7404</v>
      </c>
      <c r="HN452">
        <v>21.7979</v>
      </c>
      <c r="HO452">
        <v>874.6849999999999</v>
      </c>
      <c r="HP452">
        <v>13.3543</v>
      </c>
      <c r="HQ452">
        <v>101.093</v>
      </c>
      <c r="HR452">
        <v>102.053</v>
      </c>
    </row>
    <row r="453" spans="1:226">
      <c r="A453">
        <v>437</v>
      </c>
      <c r="B453">
        <v>1664297785</v>
      </c>
      <c r="C453">
        <v>4678</v>
      </c>
      <c r="D453" t="s">
        <v>1237</v>
      </c>
      <c r="E453" t="s">
        <v>1238</v>
      </c>
      <c r="F453">
        <v>5</v>
      </c>
      <c r="G453" t="s">
        <v>353</v>
      </c>
      <c r="H453" t="s">
        <v>1134</v>
      </c>
      <c r="I453">
        <v>1664297777.214286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870.8405066798318</v>
      </c>
      <c r="AK453">
        <v>816.0282848484848</v>
      </c>
      <c r="AL453">
        <v>3.367021431368988</v>
      </c>
      <c r="AM453">
        <v>63.47390905613641</v>
      </c>
      <c r="AN453">
        <f>(AP453 - AO453 + BO453*1E3/(8.314*(BQ453+273.15)) * AR453/BN453 * AQ453) * BN453/(100*BB453) * 1000/(1000 - AP453)</f>
        <v>0</v>
      </c>
      <c r="AO453">
        <v>13.26610230976248</v>
      </c>
      <c r="AP453">
        <v>18.34299790209791</v>
      </c>
      <c r="AQ453">
        <v>-0.0004284641554358222</v>
      </c>
      <c r="AR453">
        <v>96.74796940217925</v>
      </c>
      <c r="AS453">
        <v>2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1664297777.214286</v>
      </c>
      <c r="BH453">
        <v>776.9193214285713</v>
      </c>
      <c r="BI453">
        <v>842.9418928571429</v>
      </c>
      <c r="BJ453">
        <v>18.34690357142857</v>
      </c>
      <c r="BK453">
        <v>13.25945357142857</v>
      </c>
      <c r="BL453">
        <v>772.8615714285716</v>
      </c>
      <c r="BM453">
        <v>18.14809642857143</v>
      </c>
      <c r="BN453">
        <v>500.0610714285716</v>
      </c>
      <c r="BO453">
        <v>91.07173214285714</v>
      </c>
      <c r="BP453">
        <v>0.09996917142857144</v>
      </c>
      <c r="BQ453">
        <v>24.51112499999999</v>
      </c>
      <c r="BR453">
        <v>25.007975</v>
      </c>
      <c r="BS453">
        <v>999.9000000000002</v>
      </c>
      <c r="BT453">
        <v>0</v>
      </c>
      <c r="BU453">
        <v>0</v>
      </c>
      <c r="BV453">
        <v>10002.9875</v>
      </c>
      <c r="BW453">
        <v>0</v>
      </c>
      <c r="BX453">
        <v>8.44330107142857</v>
      </c>
      <c r="BY453">
        <v>-66.02263571428571</v>
      </c>
      <c r="BZ453">
        <v>791.4397142857143</v>
      </c>
      <c r="CA453">
        <v>854.2692142857144</v>
      </c>
      <c r="CB453">
        <v>5.087447857142856</v>
      </c>
      <c r="CC453">
        <v>842.9418928571429</v>
      </c>
      <c r="CD453">
        <v>13.25945357142857</v>
      </c>
      <c r="CE453">
        <v>1.670883214285714</v>
      </c>
      <c r="CF453">
        <v>1.207561785714286</v>
      </c>
      <c r="CG453">
        <v>14.62853928571429</v>
      </c>
      <c r="CH453">
        <v>9.695088214285716</v>
      </c>
      <c r="CI453">
        <v>2000</v>
      </c>
      <c r="CJ453">
        <v>0.9800051428571427</v>
      </c>
      <c r="CK453">
        <v>0.01999486428571429</v>
      </c>
      <c r="CL453">
        <v>0</v>
      </c>
      <c r="CM453">
        <v>799.8047857142857</v>
      </c>
      <c r="CN453">
        <v>5.000560000000001</v>
      </c>
      <c r="CO453">
        <v>15885.30357142857</v>
      </c>
      <c r="CP453">
        <v>17294.90714285714</v>
      </c>
      <c r="CQ453">
        <v>37.44846428571429</v>
      </c>
      <c r="CR453">
        <v>37.973</v>
      </c>
      <c r="CS453">
        <v>37.00860714285714</v>
      </c>
      <c r="CT453">
        <v>36.91485714285714</v>
      </c>
      <c r="CU453">
        <v>38.16485714285714</v>
      </c>
      <c r="CV453">
        <v>1955.111428571428</v>
      </c>
      <c r="CW453">
        <v>39.88857142857144</v>
      </c>
      <c r="CX453">
        <v>0</v>
      </c>
      <c r="CY453">
        <v>1664297801.1</v>
      </c>
      <c r="CZ453">
        <v>0</v>
      </c>
      <c r="DA453">
        <v>0</v>
      </c>
      <c r="DB453" t="s">
        <v>356</v>
      </c>
      <c r="DC453">
        <v>1663861122</v>
      </c>
      <c r="DD453">
        <v>1663861125</v>
      </c>
      <c r="DE453">
        <v>0</v>
      </c>
      <c r="DF453">
        <v>-0.287</v>
      </c>
      <c r="DG453">
        <v>-0.004</v>
      </c>
      <c r="DH453">
        <v>3.172</v>
      </c>
      <c r="DI453">
        <v>0.178</v>
      </c>
      <c r="DJ453">
        <v>400</v>
      </c>
      <c r="DK453">
        <v>17</v>
      </c>
      <c r="DL453">
        <v>0.18</v>
      </c>
      <c r="DM453">
        <v>0.07000000000000001</v>
      </c>
      <c r="DN453">
        <v>-65.89948749999999</v>
      </c>
      <c r="DO453">
        <v>-2.760762101313139</v>
      </c>
      <c r="DP453">
        <v>0.2693222077619116</v>
      </c>
      <c r="DQ453">
        <v>0</v>
      </c>
      <c r="DR453">
        <v>5.095409999999999</v>
      </c>
      <c r="DS453">
        <v>-0.1946634146341472</v>
      </c>
      <c r="DT453">
        <v>0.01957928726996973</v>
      </c>
      <c r="DU453">
        <v>0</v>
      </c>
      <c r="DV453">
        <v>0</v>
      </c>
      <c r="DW453">
        <v>2</v>
      </c>
      <c r="DX453" t="s">
        <v>357</v>
      </c>
      <c r="DY453">
        <v>2.98097</v>
      </c>
      <c r="DZ453">
        <v>2.72836</v>
      </c>
      <c r="EA453">
        <v>0.136921</v>
      </c>
      <c r="EB453">
        <v>0.145545</v>
      </c>
      <c r="EC453">
        <v>0.089736</v>
      </c>
      <c r="ED453">
        <v>0.0717421</v>
      </c>
      <c r="EE453">
        <v>25944</v>
      </c>
      <c r="EF453">
        <v>25296.6</v>
      </c>
      <c r="EG453">
        <v>30584.4</v>
      </c>
      <c r="EH453">
        <v>29846.3</v>
      </c>
      <c r="EI453">
        <v>38412.8</v>
      </c>
      <c r="EJ453">
        <v>36486.4</v>
      </c>
      <c r="EK453">
        <v>46772.5</v>
      </c>
      <c r="EL453">
        <v>44379.7</v>
      </c>
      <c r="EM453">
        <v>1.89288</v>
      </c>
      <c r="EN453">
        <v>1.89062</v>
      </c>
      <c r="EO453">
        <v>0.118773</v>
      </c>
      <c r="EP453">
        <v>0</v>
      </c>
      <c r="EQ453">
        <v>23.0451</v>
      </c>
      <c r="ER453">
        <v>999.9</v>
      </c>
      <c r="ES453">
        <v>37.5</v>
      </c>
      <c r="ET453">
        <v>29.7</v>
      </c>
      <c r="EU453">
        <v>17.2422</v>
      </c>
      <c r="EV453">
        <v>63.7255</v>
      </c>
      <c r="EW453">
        <v>23.7901</v>
      </c>
      <c r="EX453">
        <v>1</v>
      </c>
      <c r="EY453">
        <v>-0.120025</v>
      </c>
      <c r="EZ453">
        <v>1.15445</v>
      </c>
      <c r="FA453">
        <v>20.2415</v>
      </c>
      <c r="FB453">
        <v>5.22942</v>
      </c>
      <c r="FC453">
        <v>11.968</v>
      </c>
      <c r="FD453">
        <v>4.9705</v>
      </c>
      <c r="FE453">
        <v>3.28948</v>
      </c>
      <c r="FF453">
        <v>9999</v>
      </c>
      <c r="FG453">
        <v>9999</v>
      </c>
      <c r="FH453">
        <v>9999</v>
      </c>
      <c r="FI453">
        <v>378.2</v>
      </c>
      <c r="FJ453">
        <v>4.9727</v>
      </c>
      <c r="FK453">
        <v>1.87684</v>
      </c>
      <c r="FL453">
        <v>1.87494</v>
      </c>
      <c r="FM453">
        <v>1.87775</v>
      </c>
      <c r="FN453">
        <v>1.87454</v>
      </c>
      <c r="FO453">
        <v>1.87808</v>
      </c>
      <c r="FP453">
        <v>1.87521</v>
      </c>
      <c r="FQ453">
        <v>1.87631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4.111</v>
      </c>
      <c r="GF453">
        <v>0.1987</v>
      </c>
      <c r="GG453">
        <v>1.777354642861949</v>
      </c>
      <c r="GH453">
        <v>0.004141656873719072</v>
      </c>
      <c r="GI453">
        <v>-1.960372967482991E-06</v>
      </c>
      <c r="GJ453">
        <v>5.42736388890357E-10</v>
      </c>
      <c r="GK453">
        <v>-0.009777689371679627</v>
      </c>
      <c r="GL453">
        <v>0.002273355880072555</v>
      </c>
      <c r="GM453">
        <v>0.000541358641816816</v>
      </c>
      <c r="GN453">
        <v>-1.836191331155658E-06</v>
      </c>
      <c r="GO453">
        <v>-0</v>
      </c>
      <c r="GP453">
        <v>2096</v>
      </c>
      <c r="GQ453">
        <v>1</v>
      </c>
      <c r="GR453">
        <v>23</v>
      </c>
      <c r="GS453">
        <v>7277.7</v>
      </c>
      <c r="GT453">
        <v>7277.7</v>
      </c>
      <c r="GU453">
        <v>2.00073</v>
      </c>
      <c r="GV453">
        <v>2.51709</v>
      </c>
      <c r="GW453">
        <v>1.39893</v>
      </c>
      <c r="GX453">
        <v>2.33643</v>
      </c>
      <c r="GY453">
        <v>1.44897</v>
      </c>
      <c r="GZ453">
        <v>2.42676</v>
      </c>
      <c r="HA453">
        <v>34.418</v>
      </c>
      <c r="HB453">
        <v>14.85</v>
      </c>
      <c r="HC453">
        <v>18</v>
      </c>
      <c r="HD453">
        <v>491.788</v>
      </c>
      <c r="HE453">
        <v>461.785</v>
      </c>
      <c r="HF453">
        <v>21.8023</v>
      </c>
      <c r="HG453">
        <v>25.4538</v>
      </c>
      <c r="HH453">
        <v>30.0002</v>
      </c>
      <c r="HI453">
        <v>25.2683</v>
      </c>
      <c r="HJ453">
        <v>25.3393</v>
      </c>
      <c r="HK453">
        <v>40.1044</v>
      </c>
      <c r="HL453">
        <v>25.1657</v>
      </c>
      <c r="HM453">
        <v>35.7404</v>
      </c>
      <c r="HN453">
        <v>21.7945</v>
      </c>
      <c r="HO453">
        <v>888.0410000000001</v>
      </c>
      <c r="HP453">
        <v>13.3826</v>
      </c>
      <c r="HQ453">
        <v>101.091</v>
      </c>
      <c r="HR453">
        <v>102.053</v>
      </c>
    </row>
    <row r="454" spans="1:226">
      <c r="A454">
        <v>438</v>
      </c>
      <c r="B454">
        <v>1664297790</v>
      </c>
      <c r="C454">
        <v>4683</v>
      </c>
      <c r="D454" t="s">
        <v>1239</v>
      </c>
      <c r="E454" t="s">
        <v>1240</v>
      </c>
      <c r="F454">
        <v>5</v>
      </c>
      <c r="G454" t="s">
        <v>353</v>
      </c>
      <c r="H454" t="s">
        <v>1134</v>
      </c>
      <c r="I454">
        <v>1664297782.5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887.9400326461265</v>
      </c>
      <c r="AK454">
        <v>832.9624727272727</v>
      </c>
      <c r="AL454">
        <v>3.385977555018893</v>
      </c>
      <c r="AM454">
        <v>63.47390905613641</v>
      </c>
      <c r="AN454">
        <f>(AP454 - AO454 + BO454*1E3/(8.314*(BQ454+273.15)) * AR454/BN454 * AQ454) * BN454/(100*BB454) * 1000/(1000 - AP454)</f>
        <v>0</v>
      </c>
      <c r="AO454">
        <v>13.30281732412478</v>
      </c>
      <c r="AP454">
        <v>18.33742867132867</v>
      </c>
      <c r="AQ454">
        <v>-0.0001553181098001229</v>
      </c>
      <c r="AR454">
        <v>96.74796940217925</v>
      </c>
      <c r="AS454">
        <v>2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1664297782.5</v>
      </c>
      <c r="BH454">
        <v>794.4611851851852</v>
      </c>
      <c r="BI454">
        <v>860.693148148148</v>
      </c>
      <c r="BJ454">
        <v>18.34464814814815</v>
      </c>
      <c r="BK454">
        <v>13.28213333333333</v>
      </c>
      <c r="BL454">
        <v>790.3672222222223</v>
      </c>
      <c r="BM454">
        <v>18.14588518518519</v>
      </c>
      <c r="BN454">
        <v>500.0632222222222</v>
      </c>
      <c r="BO454">
        <v>91.06960740740743</v>
      </c>
      <c r="BP454">
        <v>0.0999977888888889</v>
      </c>
      <c r="BQ454">
        <v>24.50995185185185</v>
      </c>
      <c r="BR454">
        <v>25.00519259259259</v>
      </c>
      <c r="BS454">
        <v>999.9000000000001</v>
      </c>
      <c r="BT454">
        <v>0</v>
      </c>
      <c r="BU454">
        <v>0</v>
      </c>
      <c r="BV454">
        <v>9998.027777777777</v>
      </c>
      <c r="BW454">
        <v>0</v>
      </c>
      <c r="BX454">
        <v>8.440099999999999</v>
      </c>
      <c r="BY454">
        <v>-66.23194074074074</v>
      </c>
      <c r="BZ454">
        <v>809.3076296296296</v>
      </c>
      <c r="CA454">
        <v>872.279037037037</v>
      </c>
      <c r="CB454">
        <v>5.062507777777778</v>
      </c>
      <c r="CC454">
        <v>860.693148148148</v>
      </c>
      <c r="CD454">
        <v>13.28213333333333</v>
      </c>
      <c r="CE454">
        <v>1.670639259259259</v>
      </c>
      <c r="CF454">
        <v>1.209598888888889</v>
      </c>
      <c r="CG454">
        <v>14.62626666666667</v>
      </c>
      <c r="CH454">
        <v>9.720205925925926</v>
      </c>
      <c r="CI454">
        <v>1999.986296296296</v>
      </c>
      <c r="CJ454">
        <v>0.980007</v>
      </c>
      <c r="CK454">
        <v>0.01999295925925926</v>
      </c>
      <c r="CL454">
        <v>0</v>
      </c>
      <c r="CM454">
        <v>798.9273703703702</v>
      </c>
      <c r="CN454">
        <v>5.000560000000001</v>
      </c>
      <c r="CO454">
        <v>15868.28148148148</v>
      </c>
      <c r="CP454">
        <v>17294.7962962963</v>
      </c>
      <c r="CQ454">
        <v>37.5252962962963</v>
      </c>
      <c r="CR454">
        <v>37.96966666666666</v>
      </c>
      <c r="CS454">
        <v>37.00207407407407</v>
      </c>
      <c r="CT454">
        <v>36.9117037037037</v>
      </c>
      <c r="CU454">
        <v>38.15711111111111</v>
      </c>
      <c r="CV454">
        <v>1955.102222222222</v>
      </c>
      <c r="CW454">
        <v>39.88407407407408</v>
      </c>
      <c r="CX454">
        <v>0</v>
      </c>
      <c r="CY454">
        <v>1664297805.9</v>
      </c>
      <c r="CZ454">
        <v>0</v>
      </c>
      <c r="DA454">
        <v>0</v>
      </c>
      <c r="DB454" t="s">
        <v>356</v>
      </c>
      <c r="DC454">
        <v>1663861122</v>
      </c>
      <c r="DD454">
        <v>1663861125</v>
      </c>
      <c r="DE454">
        <v>0</v>
      </c>
      <c r="DF454">
        <v>-0.287</v>
      </c>
      <c r="DG454">
        <v>-0.004</v>
      </c>
      <c r="DH454">
        <v>3.172</v>
      </c>
      <c r="DI454">
        <v>0.178</v>
      </c>
      <c r="DJ454">
        <v>400</v>
      </c>
      <c r="DK454">
        <v>17</v>
      </c>
      <c r="DL454">
        <v>0.18</v>
      </c>
      <c r="DM454">
        <v>0.07000000000000001</v>
      </c>
      <c r="DN454">
        <v>-66.08443250000001</v>
      </c>
      <c r="DO454">
        <v>-2.540205253283256</v>
      </c>
      <c r="DP454">
        <v>0.2477617397697844</v>
      </c>
      <c r="DQ454">
        <v>0</v>
      </c>
      <c r="DR454">
        <v>5.07853925</v>
      </c>
      <c r="DS454">
        <v>-0.2668467917448462</v>
      </c>
      <c r="DT454">
        <v>0.02675889463220592</v>
      </c>
      <c r="DU454">
        <v>0</v>
      </c>
      <c r="DV454">
        <v>0</v>
      </c>
      <c r="DW454">
        <v>2</v>
      </c>
      <c r="DX454" t="s">
        <v>357</v>
      </c>
      <c r="DY454">
        <v>2.98092</v>
      </c>
      <c r="DZ454">
        <v>2.72832</v>
      </c>
      <c r="EA454">
        <v>0.138795</v>
      </c>
      <c r="EB454">
        <v>0.147359</v>
      </c>
      <c r="EC454">
        <v>0.0897236</v>
      </c>
      <c r="ED454">
        <v>0.07184740000000001</v>
      </c>
      <c r="EE454">
        <v>25887</v>
      </c>
      <c r="EF454">
        <v>25243</v>
      </c>
      <c r="EG454">
        <v>30583.7</v>
      </c>
      <c r="EH454">
        <v>29846.5</v>
      </c>
      <c r="EI454">
        <v>38412.4</v>
      </c>
      <c r="EJ454">
        <v>36482.3</v>
      </c>
      <c r="EK454">
        <v>46771.3</v>
      </c>
      <c r="EL454">
        <v>44379.7</v>
      </c>
      <c r="EM454">
        <v>1.89288</v>
      </c>
      <c r="EN454">
        <v>1.89088</v>
      </c>
      <c r="EO454">
        <v>0.118989</v>
      </c>
      <c r="EP454">
        <v>0</v>
      </c>
      <c r="EQ454">
        <v>23.0427</v>
      </c>
      <c r="ER454">
        <v>999.9</v>
      </c>
      <c r="ES454">
        <v>37.5</v>
      </c>
      <c r="ET454">
        <v>29.7</v>
      </c>
      <c r="EU454">
        <v>17.2437</v>
      </c>
      <c r="EV454">
        <v>63.8555</v>
      </c>
      <c r="EW454">
        <v>23.73</v>
      </c>
      <c r="EX454">
        <v>1</v>
      </c>
      <c r="EY454">
        <v>-0.120277</v>
      </c>
      <c r="EZ454">
        <v>1.14039</v>
      </c>
      <c r="FA454">
        <v>20.2414</v>
      </c>
      <c r="FB454">
        <v>5.22987</v>
      </c>
      <c r="FC454">
        <v>11.968</v>
      </c>
      <c r="FD454">
        <v>4.9704</v>
      </c>
      <c r="FE454">
        <v>3.28948</v>
      </c>
      <c r="FF454">
        <v>9999</v>
      </c>
      <c r="FG454">
        <v>9999</v>
      </c>
      <c r="FH454">
        <v>9999</v>
      </c>
      <c r="FI454">
        <v>378.2</v>
      </c>
      <c r="FJ454">
        <v>4.97271</v>
      </c>
      <c r="FK454">
        <v>1.87684</v>
      </c>
      <c r="FL454">
        <v>1.87498</v>
      </c>
      <c r="FM454">
        <v>1.87776</v>
      </c>
      <c r="FN454">
        <v>1.87453</v>
      </c>
      <c r="FO454">
        <v>1.87811</v>
      </c>
      <c r="FP454">
        <v>1.87525</v>
      </c>
      <c r="FQ454">
        <v>1.87634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4.145</v>
      </c>
      <c r="GF454">
        <v>0.1986</v>
      </c>
      <c r="GG454">
        <v>1.777354642861949</v>
      </c>
      <c r="GH454">
        <v>0.004141656873719072</v>
      </c>
      <c r="GI454">
        <v>-1.960372967482991E-06</v>
      </c>
      <c r="GJ454">
        <v>5.42736388890357E-10</v>
      </c>
      <c r="GK454">
        <v>-0.009777689371679627</v>
      </c>
      <c r="GL454">
        <v>0.002273355880072555</v>
      </c>
      <c r="GM454">
        <v>0.000541358641816816</v>
      </c>
      <c r="GN454">
        <v>-1.836191331155658E-06</v>
      </c>
      <c r="GO454">
        <v>-0</v>
      </c>
      <c r="GP454">
        <v>2096</v>
      </c>
      <c r="GQ454">
        <v>1</v>
      </c>
      <c r="GR454">
        <v>23</v>
      </c>
      <c r="GS454">
        <v>7277.8</v>
      </c>
      <c r="GT454">
        <v>7277.8</v>
      </c>
      <c r="GU454">
        <v>2.02881</v>
      </c>
      <c r="GV454">
        <v>2.50977</v>
      </c>
      <c r="GW454">
        <v>1.39893</v>
      </c>
      <c r="GX454">
        <v>2.33643</v>
      </c>
      <c r="GY454">
        <v>1.44897</v>
      </c>
      <c r="GZ454">
        <v>2.44263</v>
      </c>
      <c r="HA454">
        <v>34.418</v>
      </c>
      <c r="HB454">
        <v>14.85</v>
      </c>
      <c r="HC454">
        <v>18</v>
      </c>
      <c r="HD454">
        <v>491.8</v>
      </c>
      <c r="HE454">
        <v>461.959</v>
      </c>
      <c r="HF454">
        <v>21.7941</v>
      </c>
      <c r="HG454">
        <v>25.4538</v>
      </c>
      <c r="HH454">
        <v>30</v>
      </c>
      <c r="HI454">
        <v>25.2701</v>
      </c>
      <c r="HJ454">
        <v>25.3411</v>
      </c>
      <c r="HK454">
        <v>40.7467</v>
      </c>
      <c r="HL454">
        <v>24.878</v>
      </c>
      <c r="HM454">
        <v>35.7404</v>
      </c>
      <c r="HN454">
        <v>21.8029</v>
      </c>
      <c r="HO454">
        <v>908.076</v>
      </c>
      <c r="HP454">
        <v>13.411</v>
      </c>
      <c r="HQ454">
        <v>101.089</v>
      </c>
      <c r="HR454">
        <v>102.054</v>
      </c>
    </row>
    <row r="455" spans="1:226">
      <c r="A455">
        <v>439</v>
      </c>
      <c r="B455">
        <v>1664297795</v>
      </c>
      <c r="C455">
        <v>4688</v>
      </c>
      <c r="D455" t="s">
        <v>1241</v>
      </c>
      <c r="E455" t="s">
        <v>1242</v>
      </c>
      <c r="F455">
        <v>5</v>
      </c>
      <c r="G455" t="s">
        <v>353</v>
      </c>
      <c r="H455" t="s">
        <v>1134</v>
      </c>
      <c r="I455">
        <v>1664297787.214286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904.7708604527729</v>
      </c>
      <c r="AK455">
        <v>849.796690909091</v>
      </c>
      <c r="AL455">
        <v>3.363844584428025</v>
      </c>
      <c r="AM455">
        <v>63.47390905613641</v>
      </c>
      <c r="AN455">
        <f>(AP455 - AO455 + BO455*1E3/(8.314*(BQ455+273.15)) * AR455/BN455 * AQ455) * BN455/(100*BB455) * 1000/(1000 - AP455)</f>
        <v>0</v>
      </c>
      <c r="AO455">
        <v>13.3401175575423</v>
      </c>
      <c r="AP455">
        <v>18.34294895104896</v>
      </c>
      <c r="AQ455">
        <v>-4.38375470836907E-05</v>
      </c>
      <c r="AR455">
        <v>96.74796940217925</v>
      </c>
      <c r="AS455">
        <v>2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1664297787.214286</v>
      </c>
      <c r="BH455">
        <v>810.0809642857142</v>
      </c>
      <c r="BI455">
        <v>876.4615</v>
      </c>
      <c r="BJ455">
        <v>18.34141428571429</v>
      </c>
      <c r="BK455">
        <v>13.31277142857143</v>
      </c>
      <c r="BL455">
        <v>805.9550714285715</v>
      </c>
      <c r="BM455">
        <v>18.14271428571428</v>
      </c>
      <c r="BN455">
        <v>500.0562142857143</v>
      </c>
      <c r="BO455">
        <v>91.06908214285714</v>
      </c>
      <c r="BP455">
        <v>0.09996354642857143</v>
      </c>
      <c r="BQ455">
        <v>24.50818214285714</v>
      </c>
      <c r="BR455">
        <v>25.00246071428572</v>
      </c>
      <c r="BS455">
        <v>999.9000000000002</v>
      </c>
      <c r="BT455">
        <v>0</v>
      </c>
      <c r="BU455">
        <v>0</v>
      </c>
      <c r="BV455">
        <v>10000.06071428572</v>
      </c>
      <c r="BW455">
        <v>0</v>
      </c>
      <c r="BX455">
        <v>8.445517142857142</v>
      </c>
      <c r="BY455">
        <v>-66.38045000000001</v>
      </c>
      <c r="BZ455">
        <v>825.2167142857144</v>
      </c>
      <c r="CA455">
        <v>888.2876071428572</v>
      </c>
      <c r="CB455">
        <v>5.028633214285714</v>
      </c>
      <c r="CC455">
        <v>876.4615</v>
      </c>
      <c r="CD455">
        <v>13.31277142857143</v>
      </c>
      <c r="CE455">
        <v>1.670335</v>
      </c>
      <c r="CF455">
        <v>1.212382142857143</v>
      </c>
      <c r="CG455">
        <v>14.62345</v>
      </c>
      <c r="CH455">
        <v>9.75441642857143</v>
      </c>
      <c r="CI455">
        <v>1999.996428571428</v>
      </c>
      <c r="CJ455">
        <v>0.9800038571428572</v>
      </c>
      <c r="CK455">
        <v>0.01999616428571428</v>
      </c>
      <c r="CL455">
        <v>0</v>
      </c>
      <c r="CM455">
        <v>798.1055</v>
      </c>
      <c r="CN455">
        <v>5.000560000000001</v>
      </c>
      <c r="CO455">
        <v>15853.11428571429</v>
      </c>
      <c r="CP455">
        <v>17294.86071428571</v>
      </c>
      <c r="CQ455">
        <v>37.49985714285715</v>
      </c>
      <c r="CR455">
        <v>37.97075</v>
      </c>
      <c r="CS455">
        <v>37.01317857142858</v>
      </c>
      <c r="CT455">
        <v>36.92149999999999</v>
      </c>
      <c r="CU455">
        <v>38.15378571428572</v>
      </c>
      <c r="CV455">
        <v>1955.106785714286</v>
      </c>
      <c r="CW455">
        <v>39.88964285714286</v>
      </c>
      <c r="CX455">
        <v>0</v>
      </c>
      <c r="CY455">
        <v>1664297811.3</v>
      </c>
      <c r="CZ455">
        <v>0</v>
      </c>
      <c r="DA455">
        <v>0</v>
      </c>
      <c r="DB455" t="s">
        <v>356</v>
      </c>
      <c r="DC455">
        <v>1663861122</v>
      </c>
      <c r="DD455">
        <v>1663861125</v>
      </c>
      <c r="DE455">
        <v>0</v>
      </c>
      <c r="DF455">
        <v>-0.287</v>
      </c>
      <c r="DG455">
        <v>-0.004</v>
      </c>
      <c r="DH455">
        <v>3.172</v>
      </c>
      <c r="DI455">
        <v>0.178</v>
      </c>
      <c r="DJ455">
        <v>400</v>
      </c>
      <c r="DK455">
        <v>17</v>
      </c>
      <c r="DL455">
        <v>0.18</v>
      </c>
      <c r="DM455">
        <v>0.07000000000000001</v>
      </c>
      <c r="DN455">
        <v>-66.26552439024391</v>
      </c>
      <c r="DO455">
        <v>-1.963682926829337</v>
      </c>
      <c r="DP455">
        <v>0.2018007696333897</v>
      </c>
      <c r="DQ455">
        <v>0</v>
      </c>
      <c r="DR455">
        <v>5.04730243902439</v>
      </c>
      <c r="DS455">
        <v>-0.3883678745644613</v>
      </c>
      <c r="DT455">
        <v>0.04049513134123464</v>
      </c>
      <c r="DU455">
        <v>0</v>
      </c>
      <c r="DV455">
        <v>0</v>
      </c>
      <c r="DW455">
        <v>2</v>
      </c>
      <c r="DX455" t="s">
        <v>357</v>
      </c>
      <c r="DY455">
        <v>2.98093</v>
      </c>
      <c r="DZ455">
        <v>2.72847</v>
      </c>
      <c r="EA455">
        <v>0.14064</v>
      </c>
      <c r="EB455">
        <v>0.149163</v>
      </c>
      <c r="EC455">
        <v>0.089742</v>
      </c>
      <c r="ED455">
        <v>0.0721156</v>
      </c>
      <c r="EE455">
        <v>25832.1</v>
      </c>
      <c r="EF455">
        <v>25189.4</v>
      </c>
      <c r="EG455">
        <v>30584.4</v>
      </c>
      <c r="EH455">
        <v>29846.2</v>
      </c>
      <c r="EI455">
        <v>38412.5</v>
      </c>
      <c r="EJ455">
        <v>36471.3</v>
      </c>
      <c r="EK455">
        <v>46772.1</v>
      </c>
      <c r="EL455">
        <v>44379.2</v>
      </c>
      <c r="EM455">
        <v>1.89277</v>
      </c>
      <c r="EN455">
        <v>1.8909</v>
      </c>
      <c r="EO455">
        <v>0.119902</v>
      </c>
      <c r="EP455">
        <v>0</v>
      </c>
      <c r="EQ455">
        <v>23.0405</v>
      </c>
      <c r="ER455">
        <v>999.9</v>
      </c>
      <c r="ES455">
        <v>37.5</v>
      </c>
      <c r="ET455">
        <v>29.7</v>
      </c>
      <c r="EU455">
        <v>17.2435</v>
      </c>
      <c r="EV455">
        <v>63.3255</v>
      </c>
      <c r="EW455">
        <v>23.6619</v>
      </c>
      <c r="EX455">
        <v>1</v>
      </c>
      <c r="EY455">
        <v>-0.119964</v>
      </c>
      <c r="EZ455">
        <v>1.09401</v>
      </c>
      <c r="FA455">
        <v>20.2417</v>
      </c>
      <c r="FB455">
        <v>5.22972</v>
      </c>
      <c r="FC455">
        <v>11.968</v>
      </c>
      <c r="FD455">
        <v>4.97065</v>
      </c>
      <c r="FE455">
        <v>3.28948</v>
      </c>
      <c r="FF455">
        <v>9999</v>
      </c>
      <c r="FG455">
        <v>9999</v>
      </c>
      <c r="FH455">
        <v>9999</v>
      </c>
      <c r="FI455">
        <v>378.2</v>
      </c>
      <c r="FJ455">
        <v>4.97273</v>
      </c>
      <c r="FK455">
        <v>1.87686</v>
      </c>
      <c r="FL455">
        <v>1.87498</v>
      </c>
      <c r="FM455">
        <v>1.87781</v>
      </c>
      <c r="FN455">
        <v>1.87454</v>
      </c>
      <c r="FO455">
        <v>1.87816</v>
      </c>
      <c r="FP455">
        <v>1.87527</v>
      </c>
      <c r="FQ455">
        <v>1.87635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4.179</v>
      </c>
      <c r="GF455">
        <v>0.1987</v>
      </c>
      <c r="GG455">
        <v>1.777354642861949</v>
      </c>
      <c r="GH455">
        <v>0.004141656873719072</v>
      </c>
      <c r="GI455">
        <v>-1.960372967482991E-06</v>
      </c>
      <c r="GJ455">
        <v>5.42736388890357E-10</v>
      </c>
      <c r="GK455">
        <v>-0.009777689371679627</v>
      </c>
      <c r="GL455">
        <v>0.002273355880072555</v>
      </c>
      <c r="GM455">
        <v>0.000541358641816816</v>
      </c>
      <c r="GN455">
        <v>-1.836191331155658E-06</v>
      </c>
      <c r="GO455">
        <v>-0</v>
      </c>
      <c r="GP455">
        <v>2096</v>
      </c>
      <c r="GQ455">
        <v>1</v>
      </c>
      <c r="GR455">
        <v>23</v>
      </c>
      <c r="GS455">
        <v>7277.9</v>
      </c>
      <c r="GT455">
        <v>7277.8</v>
      </c>
      <c r="GU455">
        <v>2.06177</v>
      </c>
      <c r="GV455">
        <v>2.51465</v>
      </c>
      <c r="GW455">
        <v>1.39893</v>
      </c>
      <c r="GX455">
        <v>2.33643</v>
      </c>
      <c r="GY455">
        <v>1.44897</v>
      </c>
      <c r="GZ455">
        <v>2.45972</v>
      </c>
      <c r="HA455">
        <v>34.418</v>
      </c>
      <c r="HB455">
        <v>14.8675</v>
      </c>
      <c r="HC455">
        <v>18</v>
      </c>
      <c r="HD455">
        <v>491.746</v>
      </c>
      <c r="HE455">
        <v>461.977</v>
      </c>
      <c r="HF455">
        <v>21.7976</v>
      </c>
      <c r="HG455">
        <v>25.4538</v>
      </c>
      <c r="HH455">
        <v>30.0001</v>
      </c>
      <c r="HI455">
        <v>25.2701</v>
      </c>
      <c r="HJ455">
        <v>25.3414</v>
      </c>
      <c r="HK455">
        <v>41.3241</v>
      </c>
      <c r="HL455">
        <v>24.878</v>
      </c>
      <c r="HM455">
        <v>35.7404</v>
      </c>
      <c r="HN455">
        <v>21.8002</v>
      </c>
      <c r="HO455">
        <v>921.432</v>
      </c>
      <c r="HP455">
        <v>13.4326</v>
      </c>
      <c r="HQ455">
        <v>101.091</v>
      </c>
      <c r="HR455">
        <v>102.052</v>
      </c>
    </row>
    <row r="456" spans="1:226">
      <c r="A456">
        <v>440</v>
      </c>
      <c r="B456">
        <v>1664297800</v>
      </c>
      <c r="C456">
        <v>4693</v>
      </c>
      <c r="D456" t="s">
        <v>1243</v>
      </c>
      <c r="E456" t="s">
        <v>1244</v>
      </c>
      <c r="F456">
        <v>5</v>
      </c>
      <c r="G456" t="s">
        <v>353</v>
      </c>
      <c r="H456" t="s">
        <v>1134</v>
      </c>
      <c r="I456">
        <v>1664297792.5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921.8700310133127</v>
      </c>
      <c r="AK456">
        <v>866.680612121212</v>
      </c>
      <c r="AL456">
        <v>3.357410427149668</v>
      </c>
      <c r="AM456">
        <v>63.47390905613641</v>
      </c>
      <c r="AN456">
        <f>(AP456 - AO456 + BO456*1E3/(8.314*(BQ456+273.15)) * AR456/BN456 * AQ456) * BN456/(100*BB456) * 1000/(1000 - AP456)</f>
        <v>0</v>
      </c>
      <c r="AO456">
        <v>13.39020663609018</v>
      </c>
      <c r="AP456">
        <v>18.34760419580422</v>
      </c>
      <c r="AQ456">
        <v>0.0001165258590561373</v>
      </c>
      <c r="AR456">
        <v>96.74796940217925</v>
      </c>
      <c r="AS456">
        <v>2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1664297792.5</v>
      </c>
      <c r="BH456">
        <v>827.6185185185185</v>
      </c>
      <c r="BI456">
        <v>894.1562592592593</v>
      </c>
      <c r="BJ456">
        <v>18.34158518518518</v>
      </c>
      <c r="BK456">
        <v>13.35383333333333</v>
      </c>
      <c r="BL456">
        <v>823.4571111111111</v>
      </c>
      <c r="BM456">
        <v>18.14288148148148</v>
      </c>
      <c r="BN456">
        <v>500.0654074074075</v>
      </c>
      <c r="BO456">
        <v>91.06986666666666</v>
      </c>
      <c r="BP456">
        <v>0.1000027925925926</v>
      </c>
      <c r="BQ456">
        <v>24.50706296296296</v>
      </c>
      <c r="BR456">
        <v>25.00491851851852</v>
      </c>
      <c r="BS456">
        <v>999.9000000000001</v>
      </c>
      <c r="BT456">
        <v>0</v>
      </c>
      <c r="BU456">
        <v>0</v>
      </c>
      <c r="BV456">
        <v>9998.507407407407</v>
      </c>
      <c r="BW456">
        <v>0</v>
      </c>
      <c r="BX456">
        <v>8.447505185185184</v>
      </c>
      <c r="BY456">
        <v>-66.53773703703703</v>
      </c>
      <c r="BZ456">
        <v>843.0821111111111</v>
      </c>
      <c r="CA456">
        <v>906.2588518518519</v>
      </c>
      <c r="CB456">
        <v>4.987741851851852</v>
      </c>
      <c r="CC456">
        <v>894.1562592592593</v>
      </c>
      <c r="CD456">
        <v>13.35383333333333</v>
      </c>
      <c r="CE456">
        <v>1.670365185185185</v>
      </c>
      <c r="CF456">
        <v>1.216132222222222</v>
      </c>
      <c r="CG456">
        <v>14.62372222222222</v>
      </c>
      <c r="CH456">
        <v>9.800460740740741</v>
      </c>
      <c r="CI456">
        <v>1999.984814814815</v>
      </c>
      <c r="CJ456">
        <v>0.9799983333333334</v>
      </c>
      <c r="CK456">
        <v>0.02000182592592592</v>
      </c>
      <c r="CL456">
        <v>0</v>
      </c>
      <c r="CM456">
        <v>797.2232962962962</v>
      </c>
      <c r="CN456">
        <v>5.000560000000001</v>
      </c>
      <c r="CO456">
        <v>15835.4</v>
      </c>
      <c r="CP456">
        <v>17294.73333333333</v>
      </c>
      <c r="CQ456">
        <v>37.38177777777778</v>
      </c>
      <c r="CR456">
        <v>37.97666666666666</v>
      </c>
      <c r="CS456">
        <v>37.00674074074074</v>
      </c>
      <c r="CT456">
        <v>36.92548148148148</v>
      </c>
      <c r="CU456">
        <v>38.14792592592593</v>
      </c>
      <c r="CV456">
        <v>1955.084814814815</v>
      </c>
      <c r="CW456">
        <v>39.9</v>
      </c>
      <c r="CX456">
        <v>0</v>
      </c>
      <c r="CY456">
        <v>1664297816.1</v>
      </c>
      <c r="CZ456">
        <v>0</v>
      </c>
      <c r="DA456">
        <v>0</v>
      </c>
      <c r="DB456" t="s">
        <v>356</v>
      </c>
      <c r="DC456">
        <v>1663861122</v>
      </c>
      <c r="DD456">
        <v>1663861125</v>
      </c>
      <c r="DE456">
        <v>0</v>
      </c>
      <c r="DF456">
        <v>-0.287</v>
      </c>
      <c r="DG456">
        <v>-0.004</v>
      </c>
      <c r="DH456">
        <v>3.172</v>
      </c>
      <c r="DI456">
        <v>0.178</v>
      </c>
      <c r="DJ456">
        <v>400</v>
      </c>
      <c r="DK456">
        <v>17</v>
      </c>
      <c r="DL456">
        <v>0.18</v>
      </c>
      <c r="DM456">
        <v>0.07000000000000001</v>
      </c>
      <c r="DN456">
        <v>-66.45480500000001</v>
      </c>
      <c r="DO456">
        <v>-1.729747091932297</v>
      </c>
      <c r="DP456">
        <v>0.1739006871033006</v>
      </c>
      <c r="DQ456">
        <v>0</v>
      </c>
      <c r="DR456">
        <v>5.010290500000001</v>
      </c>
      <c r="DS456">
        <v>-0.4803158724202811</v>
      </c>
      <c r="DT456">
        <v>0.0471972220024654</v>
      </c>
      <c r="DU456">
        <v>0</v>
      </c>
      <c r="DV456">
        <v>0</v>
      </c>
      <c r="DW456">
        <v>2</v>
      </c>
      <c r="DX456" t="s">
        <v>357</v>
      </c>
      <c r="DY456">
        <v>2.98095</v>
      </c>
      <c r="DZ456">
        <v>2.72849</v>
      </c>
      <c r="EA456">
        <v>0.142468</v>
      </c>
      <c r="EB456">
        <v>0.150945</v>
      </c>
      <c r="EC456">
        <v>0.0897579</v>
      </c>
      <c r="ED456">
        <v>0.07213990000000001</v>
      </c>
      <c r="EE456">
        <v>25776.9</v>
      </c>
      <c r="EF456">
        <v>25136.8</v>
      </c>
      <c r="EG456">
        <v>30584.1</v>
      </c>
      <c r="EH456">
        <v>29846.3</v>
      </c>
      <c r="EI456">
        <v>38411.8</v>
      </c>
      <c r="EJ456">
        <v>36470.9</v>
      </c>
      <c r="EK456">
        <v>46772</v>
      </c>
      <c r="EL456">
        <v>44379.7</v>
      </c>
      <c r="EM456">
        <v>1.89265</v>
      </c>
      <c r="EN456">
        <v>1.89107</v>
      </c>
      <c r="EO456">
        <v>0.120156</v>
      </c>
      <c r="EP456">
        <v>0</v>
      </c>
      <c r="EQ456">
        <v>23.0393</v>
      </c>
      <c r="ER456">
        <v>999.9</v>
      </c>
      <c r="ES456">
        <v>37.5</v>
      </c>
      <c r="ET456">
        <v>29.7</v>
      </c>
      <c r="EU456">
        <v>17.2424</v>
      </c>
      <c r="EV456">
        <v>63.7855</v>
      </c>
      <c r="EW456">
        <v>23.5537</v>
      </c>
      <c r="EX456">
        <v>1</v>
      </c>
      <c r="EY456">
        <v>-0.120239</v>
      </c>
      <c r="EZ456">
        <v>1.10852</v>
      </c>
      <c r="FA456">
        <v>20.2417</v>
      </c>
      <c r="FB456">
        <v>5.22942</v>
      </c>
      <c r="FC456">
        <v>11.968</v>
      </c>
      <c r="FD456">
        <v>4.97035</v>
      </c>
      <c r="FE456">
        <v>3.28948</v>
      </c>
      <c r="FF456">
        <v>9999</v>
      </c>
      <c r="FG456">
        <v>9999</v>
      </c>
      <c r="FH456">
        <v>9999</v>
      </c>
      <c r="FI456">
        <v>378.2</v>
      </c>
      <c r="FJ456">
        <v>4.97272</v>
      </c>
      <c r="FK456">
        <v>1.87683</v>
      </c>
      <c r="FL456">
        <v>1.87497</v>
      </c>
      <c r="FM456">
        <v>1.87777</v>
      </c>
      <c r="FN456">
        <v>1.87454</v>
      </c>
      <c r="FO456">
        <v>1.87811</v>
      </c>
      <c r="FP456">
        <v>1.87522</v>
      </c>
      <c r="FQ456">
        <v>1.87633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4.212</v>
      </c>
      <c r="GF456">
        <v>0.1988</v>
      </c>
      <c r="GG456">
        <v>1.777354642861949</v>
      </c>
      <c r="GH456">
        <v>0.004141656873719072</v>
      </c>
      <c r="GI456">
        <v>-1.960372967482991E-06</v>
      </c>
      <c r="GJ456">
        <v>5.42736388890357E-10</v>
      </c>
      <c r="GK456">
        <v>-0.009777689371679627</v>
      </c>
      <c r="GL456">
        <v>0.002273355880072555</v>
      </c>
      <c r="GM456">
        <v>0.000541358641816816</v>
      </c>
      <c r="GN456">
        <v>-1.836191331155658E-06</v>
      </c>
      <c r="GO456">
        <v>-0</v>
      </c>
      <c r="GP456">
        <v>2096</v>
      </c>
      <c r="GQ456">
        <v>1</v>
      </c>
      <c r="GR456">
        <v>23</v>
      </c>
      <c r="GS456">
        <v>7278</v>
      </c>
      <c r="GT456">
        <v>7277.9</v>
      </c>
      <c r="GU456">
        <v>2.08984</v>
      </c>
      <c r="GV456">
        <v>2.51709</v>
      </c>
      <c r="GW456">
        <v>1.39893</v>
      </c>
      <c r="GX456">
        <v>2.33643</v>
      </c>
      <c r="GY456">
        <v>1.44897</v>
      </c>
      <c r="GZ456">
        <v>2.47437</v>
      </c>
      <c r="HA456">
        <v>34.418</v>
      </c>
      <c r="HB456">
        <v>14.85</v>
      </c>
      <c r="HC456">
        <v>18</v>
      </c>
      <c r="HD456">
        <v>491.691</v>
      </c>
      <c r="HE456">
        <v>462.103</v>
      </c>
      <c r="HF456">
        <v>21.7997</v>
      </c>
      <c r="HG456">
        <v>25.4538</v>
      </c>
      <c r="HH456">
        <v>30.0002</v>
      </c>
      <c r="HI456">
        <v>25.272</v>
      </c>
      <c r="HJ456">
        <v>25.3432</v>
      </c>
      <c r="HK456">
        <v>41.9669</v>
      </c>
      <c r="HL456">
        <v>24.878</v>
      </c>
      <c r="HM456">
        <v>35.7404</v>
      </c>
      <c r="HN456">
        <v>21.7869</v>
      </c>
      <c r="HO456">
        <v>941.4690000000001</v>
      </c>
      <c r="HP456">
        <v>13.457</v>
      </c>
      <c r="HQ456">
        <v>101.09</v>
      </c>
      <c r="HR456">
        <v>102.053</v>
      </c>
    </row>
    <row r="457" spans="1:226">
      <c r="A457">
        <v>441</v>
      </c>
      <c r="B457">
        <v>1664297805</v>
      </c>
      <c r="C457">
        <v>4698</v>
      </c>
      <c r="D457" t="s">
        <v>1245</v>
      </c>
      <c r="E457" t="s">
        <v>1246</v>
      </c>
      <c r="F457">
        <v>5</v>
      </c>
      <c r="G457" t="s">
        <v>353</v>
      </c>
      <c r="H457" t="s">
        <v>1134</v>
      </c>
      <c r="I457">
        <v>1664297797.214286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938.7949255599486</v>
      </c>
      <c r="AK457">
        <v>883.6063454545452</v>
      </c>
      <c r="AL457">
        <v>3.398513072695323</v>
      </c>
      <c r="AM457">
        <v>63.47390905613641</v>
      </c>
      <c r="AN457">
        <f>(AP457 - AO457 + BO457*1E3/(8.314*(BQ457+273.15)) * AR457/BN457 * AQ457) * BN457/(100*BB457) * 1000/(1000 - AP457)</f>
        <v>0</v>
      </c>
      <c r="AO457">
        <v>13.39508218394108</v>
      </c>
      <c r="AP457">
        <v>18.33915314685316</v>
      </c>
      <c r="AQ457">
        <v>-1.194328186380179E-05</v>
      </c>
      <c r="AR457">
        <v>96.74796940217925</v>
      </c>
      <c r="AS457">
        <v>2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1664297797.214286</v>
      </c>
      <c r="BH457">
        <v>843.2286785714286</v>
      </c>
      <c r="BI457">
        <v>909.9157857142858</v>
      </c>
      <c r="BJ457">
        <v>18.34291785714285</v>
      </c>
      <c r="BK457">
        <v>13.38095</v>
      </c>
      <c r="BL457">
        <v>839.0359642857142</v>
      </c>
      <c r="BM457">
        <v>18.14418571428572</v>
      </c>
      <c r="BN457">
        <v>500.0672857142857</v>
      </c>
      <c r="BO457">
        <v>91.07107857142857</v>
      </c>
      <c r="BP457">
        <v>0.09998436071428572</v>
      </c>
      <c r="BQ457">
        <v>24.50591071428572</v>
      </c>
      <c r="BR457">
        <v>25.01031785714285</v>
      </c>
      <c r="BS457">
        <v>999.9000000000002</v>
      </c>
      <c r="BT457">
        <v>0</v>
      </c>
      <c r="BU457">
        <v>0</v>
      </c>
      <c r="BV457">
        <v>10008.11428571429</v>
      </c>
      <c r="BW457">
        <v>0</v>
      </c>
      <c r="BX457">
        <v>8.447240714285714</v>
      </c>
      <c r="BY457">
        <v>-66.68706428571429</v>
      </c>
      <c r="BZ457">
        <v>858.9850714285712</v>
      </c>
      <c r="CA457">
        <v>922.2567857142858</v>
      </c>
      <c r="CB457">
        <v>4.96196142857143</v>
      </c>
      <c r="CC457">
        <v>909.9157857142858</v>
      </c>
      <c r="CD457">
        <v>13.38095</v>
      </c>
      <c r="CE457">
        <v>1.670508571428571</v>
      </c>
      <c r="CF457">
        <v>1.218617857142857</v>
      </c>
      <c r="CG457">
        <v>14.62506428571429</v>
      </c>
      <c r="CH457">
        <v>9.830936071428571</v>
      </c>
      <c r="CI457">
        <v>1999.982142857143</v>
      </c>
      <c r="CJ457">
        <v>0.9799935714285716</v>
      </c>
      <c r="CK457">
        <v>0.02000670714285713</v>
      </c>
      <c r="CL457">
        <v>0</v>
      </c>
      <c r="CM457">
        <v>796.3914642857144</v>
      </c>
      <c r="CN457">
        <v>5.000560000000001</v>
      </c>
      <c r="CO457">
        <v>15819.99642857143</v>
      </c>
      <c r="CP457">
        <v>17294.68571428571</v>
      </c>
      <c r="CQ457">
        <v>37.32800000000001</v>
      </c>
      <c r="CR457">
        <v>37.97525</v>
      </c>
      <c r="CS457">
        <v>37.01317857142857</v>
      </c>
      <c r="CT457">
        <v>36.93035714285714</v>
      </c>
      <c r="CU457">
        <v>38.15378571428572</v>
      </c>
      <c r="CV457">
        <v>1955.073214285714</v>
      </c>
      <c r="CW457">
        <v>39.90892857142858</v>
      </c>
      <c r="CX457">
        <v>0</v>
      </c>
      <c r="CY457">
        <v>1664297820.9</v>
      </c>
      <c r="CZ457">
        <v>0</v>
      </c>
      <c r="DA457">
        <v>0</v>
      </c>
      <c r="DB457" t="s">
        <v>356</v>
      </c>
      <c r="DC457">
        <v>1663861122</v>
      </c>
      <c r="DD457">
        <v>1663861125</v>
      </c>
      <c r="DE457">
        <v>0</v>
      </c>
      <c r="DF457">
        <v>-0.287</v>
      </c>
      <c r="DG457">
        <v>-0.004</v>
      </c>
      <c r="DH457">
        <v>3.172</v>
      </c>
      <c r="DI457">
        <v>0.178</v>
      </c>
      <c r="DJ457">
        <v>400</v>
      </c>
      <c r="DK457">
        <v>17</v>
      </c>
      <c r="DL457">
        <v>0.18</v>
      </c>
      <c r="DM457">
        <v>0.07000000000000001</v>
      </c>
      <c r="DN457">
        <v>-66.59956097560976</v>
      </c>
      <c r="DO457">
        <v>-1.836206968641047</v>
      </c>
      <c r="DP457">
        <v>0.1883282990768896</v>
      </c>
      <c r="DQ457">
        <v>0</v>
      </c>
      <c r="DR457">
        <v>4.983897073170731</v>
      </c>
      <c r="DS457">
        <v>-0.3601337979094099</v>
      </c>
      <c r="DT457">
        <v>0.03813481139607437</v>
      </c>
      <c r="DU457">
        <v>0</v>
      </c>
      <c r="DV457">
        <v>0</v>
      </c>
      <c r="DW457">
        <v>2</v>
      </c>
      <c r="DX457" t="s">
        <v>357</v>
      </c>
      <c r="DY457">
        <v>2.98096</v>
      </c>
      <c r="DZ457">
        <v>2.7283</v>
      </c>
      <c r="EA457">
        <v>0.14428</v>
      </c>
      <c r="EB457">
        <v>0.152728</v>
      </c>
      <c r="EC457">
        <v>0.0897252</v>
      </c>
      <c r="ED457">
        <v>0.0721561</v>
      </c>
      <c r="EE457">
        <v>25722.5</v>
      </c>
      <c r="EF457">
        <v>25084.1</v>
      </c>
      <c r="EG457">
        <v>30584</v>
      </c>
      <c r="EH457">
        <v>29846.5</v>
      </c>
      <c r="EI457">
        <v>38412.8</v>
      </c>
      <c r="EJ457">
        <v>36470.6</v>
      </c>
      <c r="EK457">
        <v>46771.2</v>
      </c>
      <c r="EL457">
        <v>44379.9</v>
      </c>
      <c r="EM457">
        <v>1.89275</v>
      </c>
      <c r="EN457">
        <v>1.8913</v>
      </c>
      <c r="EO457">
        <v>0.12029</v>
      </c>
      <c r="EP457">
        <v>0</v>
      </c>
      <c r="EQ457">
        <v>23.0383</v>
      </c>
      <c r="ER457">
        <v>999.9</v>
      </c>
      <c r="ES457">
        <v>37.5</v>
      </c>
      <c r="ET457">
        <v>29.7</v>
      </c>
      <c r="EU457">
        <v>17.2422</v>
      </c>
      <c r="EV457">
        <v>63.5555</v>
      </c>
      <c r="EW457">
        <v>23.4976</v>
      </c>
      <c r="EX457">
        <v>1</v>
      </c>
      <c r="EY457">
        <v>-0.119914</v>
      </c>
      <c r="EZ457">
        <v>1.15335</v>
      </c>
      <c r="FA457">
        <v>20.2412</v>
      </c>
      <c r="FB457">
        <v>5.23032</v>
      </c>
      <c r="FC457">
        <v>11.968</v>
      </c>
      <c r="FD457">
        <v>4.9706</v>
      </c>
      <c r="FE457">
        <v>3.28958</v>
      </c>
      <c r="FF457">
        <v>9999</v>
      </c>
      <c r="FG457">
        <v>9999</v>
      </c>
      <c r="FH457">
        <v>9999</v>
      </c>
      <c r="FI457">
        <v>378.2</v>
      </c>
      <c r="FJ457">
        <v>4.97272</v>
      </c>
      <c r="FK457">
        <v>1.87686</v>
      </c>
      <c r="FL457">
        <v>1.87499</v>
      </c>
      <c r="FM457">
        <v>1.87778</v>
      </c>
      <c r="FN457">
        <v>1.87454</v>
      </c>
      <c r="FO457">
        <v>1.87814</v>
      </c>
      <c r="FP457">
        <v>1.87528</v>
      </c>
      <c r="FQ457">
        <v>1.87636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4.244</v>
      </c>
      <c r="GF457">
        <v>0.1986</v>
      </c>
      <c r="GG457">
        <v>1.777354642861949</v>
      </c>
      <c r="GH457">
        <v>0.004141656873719072</v>
      </c>
      <c r="GI457">
        <v>-1.960372967482991E-06</v>
      </c>
      <c r="GJ457">
        <v>5.42736388890357E-10</v>
      </c>
      <c r="GK457">
        <v>-0.009777689371679627</v>
      </c>
      <c r="GL457">
        <v>0.002273355880072555</v>
      </c>
      <c r="GM457">
        <v>0.000541358641816816</v>
      </c>
      <c r="GN457">
        <v>-1.836191331155658E-06</v>
      </c>
      <c r="GO457">
        <v>-0</v>
      </c>
      <c r="GP457">
        <v>2096</v>
      </c>
      <c r="GQ457">
        <v>1</v>
      </c>
      <c r="GR457">
        <v>23</v>
      </c>
      <c r="GS457">
        <v>7278.1</v>
      </c>
      <c r="GT457">
        <v>7278</v>
      </c>
      <c r="GU457">
        <v>2.1228</v>
      </c>
      <c r="GV457">
        <v>2.51587</v>
      </c>
      <c r="GW457">
        <v>1.39893</v>
      </c>
      <c r="GX457">
        <v>2.33643</v>
      </c>
      <c r="GY457">
        <v>1.44897</v>
      </c>
      <c r="GZ457">
        <v>2.48901</v>
      </c>
      <c r="HA457">
        <v>34.418</v>
      </c>
      <c r="HB457">
        <v>14.85</v>
      </c>
      <c r="HC457">
        <v>18</v>
      </c>
      <c r="HD457">
        <v>491.747</v>
      </c>
      <c r="HE457">
        <v>462.248</v>
      </c>
      <c r="HF457">
        <v>21.791</v>
      </c>
      <c r="HG457">
        <v>25.4547</v>
      </c>
      <c r="HH457">
        <v>30.0002</v>
      </c>
      <c r="HI457">
        <v>25.2722</v>
      </c>
      <c r="HJ457">
        <v>25.3435</v>
      </c>
      <c r="HK457">
        <v>42.5381</v>
      </c>
      <c r="HL457">
        <v>24.5761</v>
      </c>
      <c r="HM457">
        <v>35.7404</v>
      </c>
      <c r="HN457">
        <v>21.7714</v>
      </c>
      <c r="HO457">
        <v>954.826</v>
      </c>
      <c r="HP457">
        <v>13.4928</v>
      </c>
      <c r="HQ457">
        <v>101.089</v>
      </c>
      <c r="HR457">
        <v>102.054</v>
      </c>
    </row>
    <row r="458" spans="1:226">
      <c r="A458">
        <v>442</v>
      </c>
      <c r="B458">
        <v>1664297810</v>
      </c>
      <c r="C458">
        <v>4703</v>
      </c>
      <c r="D458" t="s">
        <v>1247</v>
      </c>
      <c r="E458" t="s">
        <v>1248</v>
      </c>
      <c r="F458">
        <v>5</v>
      </c>
      <c r="G458" t="s">
        <v>353</v>
      </c>
      <c r="H458" t="s">
        <v>1134</v>
      </c>
      <c r="I458">
        <v>1664297802.5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955.9568651866203</v>
      </c>
      <c r="AK458">
        <v>900.4660909090904</v>
      </c>
      <c r="AL458">
        <v>3.386898636700427</v>
      </c>
      <c r="AM458">
        <v>63.47390905613641</v>
      </c>
      <c r="AN458">
        <f>(AP458 - AO458 + BO458*1E3/(8.314*(BQ458+273.15)) * AR458/BN458 * AQ458) * BN458/(100*BB458) * 1000/(1000 - AP458)</f>
        <v>0</v>
      </c>
      <c r="AO458">
        <v>13.39908223617648</v>
      </c>
      <c r="AP458">
        <v>18.31788671328673</v>
      </c>
      <c r="AQ458">
        <v>-0.0001279801714490342</v>
      </c>
      <c r="AR458">
        <v>96.74796940217925</v>
      </c>
      <c r="AS458">
        <v>2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1664297802.5</v>
      </c>
      <c r="BH458">
        <v>860.7436666666667</v>
      </c>
      <c r="BI458">
        <v>927.6870740740742</v>
      </c>
      <c r="BJ458">
        <v>18.3392</v>
      </c>
      <c r="BK458">
        <v>13.39807777777778</v>
      </c>
      <c r="BL458">
        <v>856.5161111111112</v>
      </c>
      <c r="BM458">
        <v>18.14054444444444</v>
      </c>
      <c r="BN458">
        <v>500.0736666666667</v>
      </c>
      <c r="BO458">
        <v>91.07234814814814</v>
      </c>
      <c r="BP458">
        <v>0.1000018074074074</v>
      </c>
      <c r="BQ458">
        <v>24.50609259259259</v>
      </c>
      <c r="BR458">
        <v>25.01647407407407</v>
      </c>
      <c r="BS458">
        <v>999.9000000000001</v>
      </c>
      <c r="BT458">
        <v>0</v>
      </c>
      <c r="BU458">
        <v>0</v>
      </c>
      <c r="BV458">
        <v>10001.70444444445</v>
      </c>
      <c r="BW458">
        <v>0</v>
      </c>
      <c r="BX458">
        <v>8.444696296296295</v>
      </c>
      <c r="BY458">
        <v>-66.94347407407408</v>
      </c>
      <c r="BZ458">
        <v>876.8237407407408</v>
      </c>
      <c r="CA458">
        <v>940.2852592592593</v>
      </c>
      <c r="CB458">
        <v>4.941121111111111</v>
      </c>
      <c r="CC458">
        <v>927.6870740740742</v>
      </c>
      <c r="CD458">
        <v>13.39807777777778</v>
      </c>
      <c r="CE458">
        <v>1.670193333333333</v>
      </c>
      <c r="CF458">
        <v>1.220194074074074</v>
      </c>
      <c r="CG458">
        <v>14.62213703703704</v>
      </c>
      <c r="CH458">
        <v>9.850235185185184</v>
      </c>
      <c r="CI458">
        <v>1999.992962962963</v>
      </c>
      <c r="CJ458">
        <v>0.9799931111111112</v>
      </c>
      <c r="CK458">
        <v>0.02000718518518518</v>
      </c>
      <c r="CL458">
        <v>0</v>
      </c>
      <c r="CM458">
        <v>795.5502962962963</v>
      </c>
      <c r="CN458">
        <v>5.000560000000001</v>
      </c>
      <c r="CO458">
        <v>15803.02222222222</v>
      </c>
      <c r="CP458">
        <v>17294.77777777778</v>
      </c>
      <c r="CQ458">
        <v>37.34481481481481</v>
      </c>
      <c r="CR458">
        <v>37.98366666666666</v>
      </c>
      <c r="CS458">
        <v>36.99751851851852</v>
      </c>
      <c r="CT458">
        <v>36.91866666666667</v>
      </c>
      <c r="CU458">
        <v>38.15022222222223</v>
      </c>
      <c r="CV458">
        <v>1955.082592592592</v>
      </c>
      <c r="CW458">
        <v>39.91037037037037</v>
      </c>
      <c r="CX458">
        <v>0</v>
      </c>
      <c r="CY458">
        <v>1664297826.3</v>
      </c>
      <c r="CZ458">
        <v>0</v>
      </c>
      <c r="DA458">
        <v>0</v>
      </c>
      <c r="DB458" t="s">
        <v>356</v>
      </c>
      <c r="DC458">
        <v>1663861122</v>
      </c>
      <c r="DD458">
        <v>1663861125</v>
      </c>
      <c r="DE458">
        <v>0</v>
      </c>
      <c r="DF458">
        <v>-0.287</v>
      </c>
      <c r="DG458">
        <v>-0.004</v>
      </c>
      <c r="DH458">
        <v>3.172</v>
      </c>
      <c r="DI458">
        <v>0.178</v>
      </c>
      <c r="DJ458">
        <v>400</v>
      </c>
      <c r="DK458">
        <v>17</v>
      </c>
      <c r="DL458">
        <v>0.18</v>
      </c>
      <c r="DM458">
        <v>0.07000000000000001</v>
      </c>
      <c r="DN458">
        <v>-66.8186</v>
      </c>
      <c r="DO458">
        <v>-2.871820637898506</v>
      </c>
      <c r="DP458">
        <v>0.2802073285979518</v>
      </c>
      <c r="DQ458">
        <v>0</v>
      </c>
      <c r="DR458">
        <v>4.95171225</v>
      </c>
      <c r="DS458">
        <v>-0.2277119324577991</v>
      </c>
      <c r="DT458">
        <v>0.02419892461324463</v>
      </c>
      <c r="DU458">
        <v>0</v>
      </c>
      <c r="DV458">
        <v>0</v>
      </c>
      <c r="DW458">
        <v>2</v>
      </c>
      <c r="DX458" t="s">
        <v>357</v>
      </c>
      <c r="DY458">
        <v>2.981</v>
      </c>
      <c r="DZ458">
        <v>2.72823</v>
      </c>
      <c r="EA458">
        <v>0.146078</v>
      </c>
      <c r="EB458">
        <v>0.154482</v>
      </c>
      <c r="EC458">
        <v>0.0896484</v>
      </c>
      <c r="ED458">
        <v>0.0722568</v>
      </c>
      <c r="EE458">
        <v>25669</v>
      </c>
      <c r="EF458">
        <v>25032.1</v>
      </c>
      <c r="EG458">
        <v>30584.8</v>
      </c>
      <c r="EH458">
        <v>29846.4</v>
      </c>
      <c r="EI458">
        <v>38417.4</v>
      </c>
      <c r="EJ458">
        <v>36466.3</v>
      </c>
      <c r="EK458">
        <v>46772.8</v>
      </c>
      <c r="EL458">
        <v>44379.4</v>
      </c>
      <c r="EM458">
        <v>1.89265</v>
      </c>
      <c r="EN458">
        <v>1.89155</v>
      </c>
      <c r="EO458">
        <v>0.120681</v>
      </c>
      <c r="EP458">
        <v>0</v>
      </c>
      <c r="EQ458">
        <v>23.0364</v>
      </c>
      <c r="ER458">
        <v>999.9</v>
      </c>
      <c r="ES458">
        <v>37.5</v>
      </c>
      <c r="ET458">
        <v>29.7</v>
      </c>
      <c r="EU458">
        <v>17.243</v>
      </c>
      <c r="EV458">
        <v>63.4455</v>
      </c>
      <c r="EW458">
        <v>23.5777</v>
      </c>
      <c r="EX458">
        <v>1</v>
      </c>
      <c r="EY458">
        <v>-0.119842</v>
      </c>
      <c r="EZ458">
        <v>1.18162</v>
      </c>
      <c r="FA458">
        <v>20.2411</v>
      </c>
      <c r="FB458">
        <v>5.23032</v>
      </c>
      <c r="FC458">
        <v>11.968</v>
      </c>
      <c r="FD458">
        <v>4.97045</v>
      </c>
      <c r="FE458">
        <v>3.28955</v>
      </c>
      <c r="FF458">
        <v>9999</v>
      </c>
      <c r="FG458">
        <v>9999</v>
      </c>
      <c r="FH458">
        <v>9999</v>
      </c>
      <c r="FI458">
        <v>378.2</v>
      </c>
      <c r="FJ458">
        <v>4.97273</v>
      </c>
      <c r="FK458">
        <v>1.87684</v>
      </c>
      <c r="FL458">
        <v>1.87494</v>
      </c>
      <c r="FM458">
        <v>1.87776</v>
      </c>
      <c r="FN458">
        <v>1.87453</v>
      </c>
      <c r="FO458">
        <v>1.87806</v>
      </c>
      <c r="FP458">
        <v>1.87521</v>
      </c>
      <c r="FQ458">
        <v>1.87634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4.277</v>
      </c>
      <c r="GF458">
        <v>0.1982</v>
      </c>
      <c r="GG458">
        <v>1.777354642861949</v>
      </c>
      <c r="GH458">
        <v>0.004141656873719072</v>
      </c>
      <c r="GI458">
        <v>-1.960372967482991E-06</v>
      </c>
      <c r="GJ458">
        <v>5.42736388890357E-10</v>
      </c>
      <c r="GK458">
        <v>-0.009777689371679627</v>
      </c>
      <c r="GL458">
        <v>0.002273355880072555</v>
      </c>
      <c r="GM458">
        <v>0.000541358641816816</v>
      </c>
      <c r="GN458">
        <v>-1.836191331155658E-06</v>
      </c>
      <c r="GO458">
        <v>-0</v>
      </c>
      <c r="GP458">
        <v>2096</v>
      </c>
      <c r="GQ458">
        <v>1</v>
      </c>
      <c r="GR458">
        <v>23</v>
      </c>
      <c r="GS458">
        <v>7278.1</v>
      </c>
      <c r="GT458">
        <v>7278.1</v>
      </c>
      <c r="GU458">
        <v>2.14844</v>
      </c>
      <c r="GV458">
        <v>2.51831</v>
      </c>
      <c r="GW458">
        <v>1.39893</v>
      </c>
      <c r="GX458">
        <v>2.33643</v>
      </c>
      <c r="GY458">
        <v>1.44897</v>
      </c>
      <c r="GZ458">
        <v>2.46826</v>
      </c>
      <c r="HA458">
        <v>34.418</v>
      </c>
      <c r="HB458">
        <v>14.85</v>
      </c>
      <c r="HC458">
        <v>18</v>
      </c>
      <c r="HD458">
        <v>491.693</v>
      </c>
      <c r="HE458">
        <v>462.412</v>
      </c>
      <c r="HF458">
        <v>21.7753</v>
      </c>
      <c r="HG458">
        <v>25.4549</v>
      </c>
      <c r="HH458">
        <v>30.0002</v>
      </c>
      <c r="HI458">
        <v>25.2722</v>
      </c>
      <c r="HJ458">
        <v>25.3443</v>
      </c>
      <c r="HK458">
        <v>43.0592</v>
      </c>
      <c r="HL458">
        <v>24.2914</v>
      </c>
      <c r="HM458">
        <v>35.7404</v>
      </c>
      <c r="HN458">
        <v>21.7509</v>
      </c>
      <c r="HO458">
        <v>974.877</v>
      </c>
      <c r="HP458">
        <v>13.5426</v>
      </c>
      <c r="HQ458">
        <v>101.092</v>
      </c>
      <c r="HR458">
        <v>102.053</v>
      </c>
    </row>
    <row r="459" spans="1:226">
      <c r="A459">
        <v>443</v>
      </c>
      <c r="B459">
        <v>1664297815</v>
      </c>
      <c r="C459">
        <v>4708</v>
      </c>
      <c r="D459" t="s">
        <v>1249</v>
      </c>
      <c r="E459" t="s">
        <v>1250</v>
      </c>
      <c r="F459">
        <v>5</v>
      </c>
      <c r="G459" t="s">
        <v>353</v>
      </c>
      <c r="H459" t="s">
        <v>1134</v>
      </c>
      <c r="I459">
        <v>1664297807.214286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972.3578831089965</v>
      </c>
      <c r="AK459">
        <v>917.0345454545455</v>
      </c>
      <c r="AL459">
        <v>3.274759769752337</v>
      </c>
      <c r="AM459">
        <v>63.47390905613641</v>
      </c>
      <c r="AN459">
        <f>(AP459 - AO459 + BO459*1E3/(8.314*(BQ459+273.15)) * AR459/BN459 * AQ459) * BN459/(100*BB459) * 1000/(1000 - AP459)</f>
        <v>0</v>
      </c>
      <c r="AO459">
        <v>13.43338356852579</v>
      </c>
      <c r="AP459">
        <v>18.30951538461539</v>
      </c>
      <c r="AQ459">
        <v>-0.003890736290624896</v>
      </c>
      <c r="AR459">
        <v>96.74796940217925</v>
      </c>
      <c r="AS459">
        <v>2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1664297807.214286</v>
      </c>
      <c r="BH459">
        <v>876.3378571428573</v>
      </c>
      <c r="BI459">
        <v>943.2900714285715</v>
      </c>
      <c r="BJ459">
        <v>18.32782857142857</v>
      </c>
      <c r="BK459">
        <v>13.41769285714285</v>
      </c>
      <c r="BL459">
        <v>872.079642857143</v>
      </c>
      <c r="BM459">
        <v>18.12939285714286</v>
      </c>
      <c r="BN459">
        <v>500.0632142857143</v>
      </c>
      <c r="BO459">
        <v>91.07298928571427</v>
      </c>
      <c r="BP459">
        <v>0.09999070714285715</v>
      </c>
      <c r="BQ459">
        <v>24.50648928571428</v>
      </c>
      <c r="BR459">
        <v>25.01770714285714</v>
      </c>
      <c r="BS459">
        <v>999.9000000000002</v>
      </c>
      <c r="BT459">
        <v>0</v>
      </c>
      <c r="BU459">
        <v>0</v>
      </c>
      <c r="BV459">
        <v>9996.672499999999</v>
      </c>
      <c r="BW459">
        <v>0</v>
      </c>
      <c r="BX459">
        <v>8.443547142857142</v>
      </c>
      <c r="BY459">
        <v>-66.95223928571428</v>
      </c>
      <c r="BZ459">
        <v>892.6988214285715</v>
      </c>
      <c r="CA459">
        <v>956.1194285714288</v>
      </c>
      <c r="CB459">
        <v>4.910129285714285</v>
      </c>
      <c r="CC459">
        <v>943.2900714285715</v>
      </c>
      <c r="CD459">
        <v>13.41769285714285</v>
      </c>
      <c r="CE459">
        <v>1.669169285714285</v>
      </c>
      <c r="CF459">
        <v>1.221989285714286</v>
      </c>
      <c r="CG459">
        <v>14.61264285714286</v>
      </c>
      <c r="CH459">
        <v>9.872144642857146</v>
      </c>
      <c r="CI459">
        <v>2000.017857142857</v>
      </c>
      <c r="CJ459">
        <v>0.9799932142857143</v>
      </c>
      <c r="CK459">
        <v>0.02000707857142857</v>
      </c>
      <c r="CL459">
        <v>0</v>
      </c>
      <c r="CM459">
        <v>794.6975</v>
      </c>
      <c r="CN459">
        <v>5.000560000000001</v>
      </c>
      <c r="CO459">
        <v>15788.38928571428</v>
      </c>
      <c r="CP459">
        <v>17294.99285714286</v>
      </c>
      <c r="CQ459">
        <v>37.37714285714286</v>
      </c>
      <c r="CR459">
        <v>37.98875</v>
      </c>
      <c r="CS459">
        <v>37.01771428571429</v>
      </c>
      <c r="CT459">
        <v>36.9305</v>
      </c>
      <c r="CU459">
        <v>38.16485714285714</v>
      </c>
      <c r="CV459">
        <v>1955.106785714286</v>
      </c>
      <c r="CW459">
        <v>39.91107142857143</v>
      </c>
      <c r="CX459">
        <v>0</v>
      </c>
      <c r="CY459">
        <v>1664297831.1</v>
      </c>
      <c r="CZ459">
        <v>0</v>
      </c>
      <c r="DA459">
        <v>0</v>
      </c>
      <c r="DB459" t="s">
        <v>356</v>
      </c>
      <c r="DC459">
        <v>1663861122</v>
      </c>
      <c r="DD459">
        <v>1663861125</v>
      </c>
      <c r="DE459">
        <v>0</v>
      </c>
      <c r="DF459">
        <v>-0.287</v>
      </c>
      <c r="DG459">
        <v>-0.004</v>
      </c>
      <c r="DH459">
        <v>3.172</v>
      </c>
      <c r="DI459">
        <v>0.178</v>
      </c>
      <c r="DJ459">
        <v>400</v>
      </c>
      <c r="DK459">
        <v>17</v>
      </c>
      <c r="DL459">
        <v>0.18</v>
      </c>
      <c r="DM459">
        <v>0.07000000000000001</v>
      </c>
      <c r="DN459">
        <v>-66.8898475</v>
      </c>
      <c r="DO459">
        <v>-0.682794371481972</v>
      </c>
      <c r="DP459">
        <v>0.2435579643406278</v>
      </c>
      <c r="DQ459">
        <v>0</v>
      </c>
      <c r="DR459">
        <v>4.92146875</v>
      </c>
      <c r="DS459">
        <v>-0.3713181613508527</v>
      </c>
      <c r="DT459">
        <v>0.03940536506540071</v>
      </c>
      <c r="DU459">
        <v>0</v>
      </c>
      <c r="DV459">
        <v>0</v>
      </c>
      <c r="DW459">
        <v>2</v>
      </c>
      <c r="DX459" t="s">
        <v>357</v>
      </c>
      <c r="DY459">
        <v>2.98088</v>
      </c>
      <c r="DZ459">
        <v>2.72833</v>
      </c>
      <c r="EA459">
        <v>0.147803</v>
      </c>
      <c r="EB459">
        <v>0.156086</v>
      </c>
      <c r="EC459">
        <v>0.08962879999999999</v>
      </c>
      <c r="ED459">
        <v>0.07252400000000001</v>
      </c>
      <c r="EE459">
        <v>25617.4</v>
      </c>
      <c r="EF459">
        <v>24984.6</v>
      </c>
      <c r="EG459">
        <v>30585.1</v>
      </c>
      <c r="EH459">
        <v>29846.4</v>
      </c>
      <c r="EI459">
        <v>38418.9</v>
      </c>
      <c r="EJ459">
        <v>36455.9</v>
      </c>
      <c r="EK459">
        <v>46773.4</v>
      </c>
      <c r="EL459">
        <v>44379.5</v>
      </c>
      <c r="EM459">
        <v>1.89268</v>
      </c>
      <c r="EN459">
        <v>1.8916</v>
      </c>
      <c r="EO459">
        <v>0.120565</v>
      </c>
      <c r="EP459">
        <v>0</v>
      </c>
      <c r="EQ459">
        <v>23.0346</v>
      </c>
      <c r="ER459">
        <v>999.9</v>
      </c>
      <c r="ES459">
        <v>37.5</v>
      </c>
      <c r="ET459">
        <v>29.7</v>
      </c>
      <c r="EU459">
        <v>17.2431</v>
      </c>
      <c r="EV459">
        <v>63.6655</v>
      </c>
      <c r="EW459">
        <v>23.766</v>
      </c>
      <c r="EX459">
        <v>1</v>
      </c>
      <c r="EY459">
        <v>-0.119652</v>
      </c>
      <c r="EZ459">
        <v>1.22074</v>
      </c>
      <c r="FA459">
        <v>20.2407</v>
      </c>
      <c r="FB459">
        <v>5.22987</v>
      </c>
      <c r="FC459">
        <v>11.968</v>
      </c>
      <c r="FD459">
        <v>4.9705</v>
      </c>
      <c r="FE459">
        <v>3.2895</v>
      </c>
      <c r="FF459">
        <v>9999</v>
      </c>
      <c r="FG459">
        <v>9999</v>
      </c>
      <c r="FH459">
        <v>9999</v>
      </c>
      <c r="FI459">
        <v>378.2</v>
      </c>
      <c r="FJ459">
        <v>4.97275</v>
      </c>
      <c r="FK459">
        <v>1.87685</v>
      </c>
      <c r="FL459">
        <v>1.87499</v>
      </c>
      <c r="FM459">
        <v>1.87778</v>
      </c>
      <c r="FN459">
        <v>1.87454</v>
      </c>
      <c r="FO459">
        <v>1.87813</v>
      </c>
      <c r="FP459">
        <v>1.87527</v>
      </c>
      <c r="FQ459">
        <v>1.87636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4.308</v>
      </c>
      <c r="GF459">
        <v>0.1981</v>
      </c>
      <c r="GG459">
        <v>1.777354642861949</v>
      </c>
      <c r="GH459">
        <v>0.004141656873719072</v>
      </c>
      <c r="GI459">
        <v>-1.960372967482991E-06</v>
      </c>
      <c r="GJ459">
        <v>5.42736388890357E-10</v>
      </c>
      <c r="GK459">
        <v>-0.009777689371679627</v>
      </c>
      <c r="GL459">
        <v>0.002273355880072555</v>
      </c>
      <c r="GM459">
        <v>0.000541358641816816</v>
      </c>
      <c r="GN459">
        <v>-1.836191331155658E-06</v>
      </c>
      <c r="GO459">
        <v>-0</v>
      </c>
      <c r="GP459">
        <v>2096</v>
      </c>
      <c r="GQ459">
        <v>1</v>
      </c>
      <c r="GR459">
        <v>23</v>
      </c>
      <c r="GS459">
        <v>7278.2</v>
      </c>
      <c r="GT459">
        <v>7278.2</v>
      </c>
      <c r="GU459">
        <v>2.17896</v>
      </c>
      <c r="GV459">
        <v>2.53052</v>
      </c>
      <c r="GW459">
        <v>1.39893</v>
      </c>
      <c r="GX459">
        <v>2.33643</v>
      </c>
      <c r="GY459">
        <v>1.44897</v>
      </c>
      <c r="GZ459">
        <v>2.47925</v>
      </c>
      <c r="HA459">
        <v>34.418</v>
      </c>
      <c r="HB459">
        <v>14.8588</v>
      </c>
      <c r="HC459">
        <v>18</v>
      </c>
      <c r="HD459">
        <v>491.722</v>
      </c>
      <c r="HE459">
        <v>462.456</v>
      </c>
      <c r="HF459">
        <v>21.7554</v>
      </c>
      <c r="HG459">
        <v>25.4559</v>
      </c>
      <c r="HH459">
        <v>30.0003</v>
      </c>
      <c r="HI459">
        <v>25.2744</v>
      </c>
      <c r="HJ459">
        <v>25.3456</v>
      </c>
      <c r="HK459">
        <v>43.6803</v>
      </c>
      <c r="HL459">
        <v>24.2914</v>
      </c>
      <c r="HM459">
        <v>35.7404</v>
      </c>
      <c r="HN459">
        <v>21.7336</v>
      </c>
      <c r="HO459">
        <v>988.246</v>
      </c>
      <c r="HP459">
        <v>13.5764</v>
      </c>
      <c r="HQ459">
        <v>101.093</v>
      </c>
      <c r="HR459">
        <v>102.053</v>
      </c>
    </row>
    <row r="460" spans="1:226">
      <c r="A460">
        <v>444</v>
      </c>
      <c r="B460">
        <v>1664297820</v>
      </c>
      <c r="C460">
        <v>4713</v>
      </c>
      <c r="D460" t="s">
        <v>1251</v>
      </c>
      <c r="E460" t="s">
        <v>1252</v>
      </c>
      <c r="F460">
        <v>5</v>
      </c>
      <c r="G460" t="s">
        <v>353</v>
      </c>
      <c r="H460" t="s">
        <v>1134</v>
      </c>
      <c r="I460">
        <v>1664297812.5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988.3703488315695</v>
      </c>
      <c r="AK460">
        <v>933.510078787879</v>
      </c>
      <c r="AL460">
        <v>3.289796448005786</v>
      </c>
      <c r="AM460">
        <v>63.47390905613641</v>
      </c>
      <c r="AN460">
        <f>(AP460 - AO460 + BO460*1E3/(8.314*(BQ460+273.15)) * AR460/BN460 * AQ460) * BN460/(100*BB460) * 1000/(1000 - AP460)</f>
        <v>0</v>
      </c>
      <c r="AO460">
        <v>13.50197029063706</v>
      </c>
      <c r="AP460">
        <v>18.31074405594406</v>
      </c>
      <c r="AQ460">
        <v>0.0005689407836488309</v>
      </c>
      <c r="AR460">
        <v>96.74796940217925</v>
      </c>
      <c r="AS460">
        <v>2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1664297812.5</v>
      </c>
      <c r="BH460">
        <v>893.7034074074074</v>
      </c>
      <c r="BI460">
        <v>960.505</v>
      </c>
      <c r="BJ460">
        <v>18.31657037037037</v>
      </c>
      <c r="BK460">
        <v>13.45515555555555</v>
      </c>
      <c r="BL460">
        <v>889.4113333333332</v>
      </c>
      <c r="BM460">
        <v>18.11836666666666</v>
      </c>
      <c r="BN460">
        <v>500.070037037037</v>
      </c>
      <c r="BO460">
        <v>91.07169629629631</v>
      </c>
      <c r="BP460">
        <v>0.1000365111111111</v>
      </c>
      <c r="BQ460">
        <v>24.50640740740741</v>
      </c>
      <c r="BR460">
        <v>25.01873703703704</v>
      </c>
      <c r="BS460">
        <v>999.9000000000001</v>
      </c>
      <c r="BT460">
        <v>0</v>
      </c>
      <c r="BU460">
        <v>0</v>
      </c>
      <c r="BV460">
        <v>9990.815185185185</v>
      </c>
      <c r="BW460">
        <v>0</v>
      </c>
      <c r="BX460">
        <v>8.443674814814814</v>
      </c>
      <c r="BY460">
        <v>-66.80162962962964</v>
      </c>
      <c r="BZ460">
        <v>910.3782222222222</v>
      </c>
      <c r="CA460">
        <v>973.6056666666666</v>
      </c>
      <c r="CB460">
        <v>4.861411481481481</v>
      </c>
      <c r="CC460">
        <v>960.505</v>
      </c>
      <c r="CD460">
        <v>13.45515555555555</v>
      </c>
      <c r="CE460">
        <v>1.668121111111111</v>
      </c>
      <c r="CF460">
        <v>1.225383333333333</v>
      </c>
      <c r="CG460">
        <v>14.60290740740741</v>
      </c>
      <c r="CH460">
        <v>9.91350037037037</v>
      </c>
      <c r="CI460">
        <v>2000.021481481482</v>
      </c>
      <c r="CJ460">
        <v>0.9799932222222223</v>
      </c>
      <c r="CK460">
        <v>0.02000707037037036</v>
      </c>
      <c r="CL460">
        <v>0</v>
      </c>
      <c r="CM460">
        <v>793.852925925926</v>
      </c>
      <c r="CN460">
        <v>5.000560000000001</v>
      </c>
      <c r="CO460">
        <v>15771.8037037037</v>
      </c>
      <c r="CP460">
        <v>17295.02592592593</v>
      </c>
      <c r="CQ460">
        <v>37.42588888888889</v>
      </c>
      <c r="CR460">
        <v>37.99533333333333</v>
      </c>
      <c r="CS460">
        <v>37.00903703703704</v>
      </c>
      <c r="CT460">
        <v>36.9257037037037</v>
      </c>
      <c r="CU460">
        <v>38.1662962962963</v>
      </c>
      <c r="CV460">
        <v>1955.11037037037</v>
      </c>
      <c r="CW460">
        <v>39.9111111111111</v>
      </c>
      <c r="CX460">
        <v>0</v>
      </c>
      <c r="CY460">
        <v>1664297835.9</v>
      </c>
      <c r="CZ460">
        <v>0</v>
      </c>
      <c r="DA460">
        <v>0</v>
      </c>
      <c r="DB460" t="s">
        <v>356</v>
      </c>
      <c r="DC460">
        <v>1663861122</v>
      </c>
      <c r="DD460">
        <v>1663861125</v>
      </c>
      <c r="DE460">
        <v>0</v>
      </c>
      <c r="DF460">
        <v>-0.287</v>
      </c>
      <c r="DG460">
        <v>-0.004</v>
      </c>
      <c r="DH460">
        <v>3.172</v>
      </c>
      <c r="DI460">
        <v>0.178</v>
      </c>
      <c r="DJ460">
        <v>400</v>
      </c>
      <c r="DK460">
        <v>17</v>
      </c>
      <c r="DL460">
        <v>0.18</v>
      </c>
      <c r="DM460">
        <v>0.07000000000000001</v>
      </c>
      <c r="DN460">
        <v>-66.83380975609757</v>
      </c>
      <c r="DO460">
        <v>1.738653658536391</v>
      </c>
      <c r="DP460">
        <v>0.3022536657203756</v>
      </c>
      <c r="DQ460">
        <v>0</v>
      </c>
      <c r="DR460">
        <v>4.890098048780488</v>
      </c>
      <c r="DS460">
        <v>-0.5524436236933802</v>
      </c>
      <c r="DT460">
        <v>0.05607872459578858</v>
      </c>
      <c r="DU460">
        <v>0</v>
      </c>
      <c r="DV460">
        <v>0</v>
      </c>
      <c r="DW460">
        <v>2</v>
      </c>
      <c r="DX460" t="s">
        <v>357</v>
      </c>
      <c r="DY460">
        <v>2.98076</v>
      </c>
      <c r="DZ460">
        <v>2.72859</v>
      </c>
      <c r="EA460">
        <v>0.149507</v>
      </c>
      <c r="EB460">
        <v>0.157762</v>
      </c>
      <c r="EC460">
        <v>0.0896251</v>
      </c>
      <c r="ED460">
        <v>0.07260220000000001</v>
      </c>
      <c r="EE460">
        <v>25565.7</v>
      </c>
      <c r="EF460">
        <v>24935.2</v>
      </c>
      <c r="EG460">
        <v>30584.5</v>
      </c>
      <c r="EH460">
        <v>29846.6</v>
      </c>
      <c r="EI460">
        <v>38418.7</v>
      </c>
      <c r="EJ460">
        <v>36453.1</v>
      </c>
      <c r="EK460">
        <v>46772.8</v>
      </c>
      <c r="EL460">
        <v>44379.8</v>
      </c>
      <c r="EM460">
        <v>1.89242</v>
      </c>
      <c r="EN460">
        <v>1.89177</v>
      </c>
      <c r="EO460">
        <v>0.120409</v>
      </c>
      <c r="EP460">
        <v>0</v>
      </c>
      <c r="EQ460">
        <v>23.0346</v>
      </c>
      <c r="ER460">
        <v>999.9</v>
      </c>
      <c r="ES460">
        <v>37.5</v>
      </c>
      <c r="ET460">
        <v>29.7</v>
      </c>
      <c r="EU460">
        <v>17.2431</v>
      </c>
      <c r="EV460">
        <v>63.6155</v>
      </c>
      <c r="EW460">
        <v>23.9062</v>
      </c>
      <c r="EX460">
        <v>1</v>
      </c>
      <c r="EY460">
        <v>-0.119405</v>
      </c>
      <c r="EZ460">
        <v>1.22413</v>
      </c>
      <c r="FA460">
        <v>20.2407</v>
      </c>
      <c r="FB460">
        <v>5.22927</v>
      </c>
      <c r="FC460">
        <v>11.968</v>
      </c>
      <c r="FD460">
        <v>4.97015</v>
      </c>
      <c r="FE460">
        <v>3.28945</v>
      </c>
      <c r="FF460">
        <v>9999</v>
      </c>
      <c r="FG460">
        <v>9999</v>
      </c>
      <c r="FH460">
        <v>9999</v>
      </c>
      <c r="FI460">
        <v>378.2</v>
      </c>
      <c r="FJ460">
        <v>4.97273</v>
      </c>
      <c r="FK460">
        <v>1.87684</v>
      </c>
      <c r="FL460">
        <v>1.87493</v>
      </c>
      <c r="FM460">
        <v>1.87775</v>
      </c>
      <c r="FN460">
        <v>1.87454</v>
      </c>
      <c r="FO460">
        <v>1.87808</v>
      </c>
      <c r="FP460">
        <v>1.87521</v>
      </c>
      <c r="FQ460">
        <v>1.87633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4.339</v>
      </c>
      <c r="GF460">
        <v>0.1981</v>
      </c>
      <c r="GG460">
        <v>1.777354642861949</v>
      </c>
      <c r="GH460">
        <v>0.004141656873719072</v>
      </c>
      <c r="GI460">
        <v>-1.960372967482991E-06</v>
      </c>
      <c r="GJ460">
        <v>5.42736388890357E-10</v>
      </c>
      <c r="GK460">
        <v>-0.009777689371679627</v>
      </c>
      <c r="GL460">
        <v>0.002273355880072555</v>
      </c>
      <c r="GM460">
        <v>0.000541358641816816</v>
      </c>
      <c r="GN460">
        <v>-1.836191331155658E-06</v>
      </c>
      <c r="GO460">
        <v>-0</v>
      </c>
      <c r="GP460">
        <v>2096</v>
      </c>
      <c r="GQ460">
        <v>1</v>
      </c>
      <c r="GR460">
        <v>23</v>
      </c>
      <c r="GS460">
        <v>7278.3</v>
      </c>
      <c r="GT460">
        <v>7278.2</v>
      </c>
      <c r="GU460">
        <v>2.20825</v>
      </c>
      <c r="GV460">
        <v>2.52686</v>
      </c>
      <c r="GW460">
        <v>1.39893</v>
      </c>
      <c r="GX460">
        <v>2.33643</v>
      </c>
      <c r="GY460">
        <v>1.44897</v>
      </c>
      <c r="GZ460">
        <v>2.46338</v>
      </c>
      <c r="HA460">
        <v>34.418</v>
      </c>
      <c r="HB460">
        <v>14.8588</v>
      </c>
      <c r="HC460">
        <v>18</v>
      </c>
      <c r="HD460">
        <v>491.586</v>
      </c>
      <c r="HE460">
        <v>462.568</v>
      </c>
      <c r="HF460">
        <v>21.7344</v>
      </c>
      <c r="HG460">
        <v>25.4559</v>
      </c>
      <c r="HH460">
        <v>30.0003</v>
      </c>
      <c r="HI460">
        <v>25.2744</v>
      </c>
      <c r="HJ460">
        <v>25.3459</v>
      </c>
      <c r="HK460">
        <v>44.2418</v>
      </c>
      <c r="HL460">
        <v>23.9908</v>
      </c>
      <c r="HM460">
        <v>35.7404</v>
      </c>
      <c r="HN460">
        <v>21.7159</v>
      </c>
      <c r="HO460">
        <v>1008.4</v>
      </c>
      <c r="HP460">
        <v>13.6145</v>
      </c>
      <c r="HQ460">
        <v>101.092</v>
      </c>
      <c r="HR460">
        <v>102.054</v>
      </c>
    </row>
    <row r="461" spans="1:226">
      <c r="A461">
        <v>445</v>
      </c>
      <c r="B461">
        <v>1664297825</v>
      </c>
      <c r="C461">
        <v>4718</v>
      </c>
      <c r="D461" t="s">
        <v>1253</v>
      </c>
      <c r="E461" t="s">
        <v>1254</v>
      </c>
      <c r="F461">
        <v>5</v>
      </c>
      <c r="G461" t="s">
        <v>353</v>
      </c>
      <c r="H461" t="s">
        <v>1134</v>
      </c>
      <c r="I461">
        <v>1664297817.214286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1005.418096045167</v>
      </c>
      <c r="AK461">
        <v>949.9609030303028</v>
      </c>
      <c r="AL461">
        <v>3.311231413272457</v>
      </c>
      <c r="AM461">
        <v>63.47390905613641</v>
      </c>
      <c r="AN461">
        <f>(AP461 - AO461 + BO461*1E3/(8.314*(BQ461+273.15)) * AR461/BN461 * AQ461) * BN461/(100*BB461) * 1000/(1000 - AP461)</f>
        <v>0</v>
      </c>
      <c r="AO461">
        <v>13.52086261396225</v>
      </c>
      <c r="AP461">
        <v>18.30357762237763</v>
      </c>
      <c r="AQ461">
        <v>-0.000138103035830354</v>
      </c>
      <c r="AR461">
        <v>96.74796940217925</v>
      </c>
      <c r="AS461">
        <v>3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1664297817.214286</v>
      </c>
      <c r="BH461">
        <v>909.0276071428572</v>
      </c>
      <c r="BI461">
        <v>975.8139642857142</v>
      </c>
      <c r="BJ461">
        <v>18.31000357142857</v>
      </c>
      <c r="BK461">
        <v>13.49373571428572</v>
      </c>
      <c r="BL461">
        <v>904.706</v>
      </c>
      <c r="BM461">
        <v>18.11192857142857</v>
      </c>
      <c r="BN461">
        <v>500.0759642857142</v>
      </c>
      <c r="BO461">
        <v>91.06996785714286</v>
      </c>
      <c r="BP461">
        <v>0.1000635964285714</v>
      </c>
      <c r="BQ461">
        <v>24.50482142857143</v>
      </c>
      <c r="BR461">
        <v>25.01609285714286</v>
      </c>
      <c r="BS461">
        <v>999.9000000000002</v>
      </c>
      <c r="BT461">
        <v>0</v>
      </c>
      <c r="BU461">
        <v>0</v>
      </c>
      <c r="BV461">
        <v>9996.343928571427</v>
      </c>
      <c r="BW461">
        <v>0</v>
      </c>
      <c r="BX461">
        <v>8.445024642857142</v>
      </c>
      <c r="BY461">
        <v>-66.78636071428572</v>
      </c>
      <c r="BZ461">
        <v>925.9822500000001</v>
      </c>
      <c r="CA461">
        <v>989.1621785714286</v>
      </c>
      <c r="CB461">
        <v>4.816255714285715</v>
      </c>
      <c r="CC461">
        <v>975.8139642857142</v>
      </c>
      <c r="CD461">
        <v>13.49373571428572</v>
      </c>
      <c r="CE461">
        <v>1.667491428571429</v>
      </c>
      <c r="CF461">
        <v>1.228873928571428</v>
      </c>
      <c r="CG461">
        <v>14.59706071428571</v>
      </c>
      <c r="CH461">
        <v>9.955980714285714</v>
      </c>
      <c r="CI461">
        <v>2000.018214285714</v>
      </c>
      <c r="CJ461">
        <v>0.9799932142857143</v>
      </c>
      <c r="CK461">
        <v>0.02000707857142856</v>
      </c>
      <c r="CL461">
        <v>0</v>
      </c>
      <c r="CM461">
        <v>793.1247142857144</v>
      </c>
      <c r="CN461">
        <v>5.000560000000001</v>
      </c>
      <c r="CO461">
        <v>15757.375</v>
      </c>
      <c r="CP461">
        <v>17294.99642857143</v>
      </c>
      <c r="CQ461">
        <v>37.48207142857143</v>
      </c>
      <c r="CR461">
        <v>37.99325</v>
      </c>
      <c r="CS461">
        <v>37.01092857142857</v>
      </c>
      <c r="CT461">
        <v>36.93282142857142</v>
      </c>
      <c r="CU461">
        <v>38.17371428571429</v>
      </c>
      <c r="CV461">
        <v>1955.1075</v>
      </c>
      <c r="CW461">
        <v>39.91071428571428</v>
      </c>
      <c r="CX461">
        <v>0</v>
      </c>
      <c r="CY461">
        <v>1664297841.3</v>
      </c>
      <c r="CZ461">
        <v>0</v>
      </c>
      <c r="DA461">
        <v>0</v>
      </c>
      <c r="DB461" t="s">
        <v>356</v>
      </c>
      <c r="DC461">
        <v>1663861122</v>
      </c>
      <c r="DD461">
        <v>1663861125</v>
      </c>
      <c r="DE461">
        <v>0</v>
      </c>
      <c r="DF461">
        <v>-0.287</v>
      </c>
      <c r="DG461">
        <v>-0.004</v>
      </c>
      <c r="DH461">
        <v>3.172</v>
      </c>
      <c r="DI461">
        <v>0.178</v>
      </c>
      <c r="DJ461">
        <v>400</v>
      </c>
      <c r="DK461">
        <v>17</v>
      </c>
      <c r="DL461">
        <v>0.18</v>
      </c>
      <c r="DM461">
        <v>0.07000000000000001</v>
      </c>
      <c r="DN461">
        <v>-66.88280749999998</v>
      </c>
      <c r="DO461">
        <v>0.7458472795499526</v>
      </c>
      <c r="DP461">
        <v>0.3425114380480612</v>
      </c>
      <c r="DQ461">
        <v>0</v>
      </c>
      <c r="DR461">
        <v>4.842389249999999</v>
      </c>
      <c r="DS461">
        <v>-0.5802208255159612</v>
      </c>
      <c r="DT461">
        <v>0.05685816829565922</v>
      </c>
      <c r="DU461">
        <v>0</v>
      </c>
      <c r="DV461">
        <v>0</v>
      </c>
      <c r="DW461">
        <v>2</v>
      </c>
      <c r="DX461" t="s">
        <v>357</v>
      </c>
      <c r="DY461">
        <v>2.98068</v>
      </c>
      <c r="DZ461">
        <v>2.72827</v>
      </c>
      <c r="EA461">
        <v>0.151213</v>
      </c>
      <c r="EB461">
        <v>0.159474</v>
      </c>
      <c r="EC461">
        <v>0.0895982</v>
      </c>
      <c r="ED461">
        <v>0.0727367</v>
      </c>
      <c r="EE461">
        <v>25514.6</v>
      </c>
      <c r="EF461">
        <v>24884.3</v>
      </c>
      <c r="EG461">
        <v>30584.6</v>
      </c>
      <c r="EH461">
        <v>29846.3</v>
      </c>
      <c r="EI461">
        <v>38420</v>
      </c>
      <c r="EJ461">
        <v>36447.3</v>
      </c>
      <c r="EK461">
        <v>46772.9</v>
      </c>
      <c r="EL461">
        <v>44379.1</v>
      </c>
      <c r="EM461">
        <v>1.89215</v>
      </c>
      <c r="EN461">
        <v>1.89193</v>
      </c>
      <c r="EO461">
        <v>0.120278</v>
      </c>
      <c r="EP461">
        <v>0</v>
      </c>
      <c r="EQ461">
        <v>23.033</v>
      </c>
      <c r="ER461">
        <v>999.9</v>
      </c>
      <c r="ES461">
        <v>37.5</v>
      </c>
      <c r="ET461">
        <v>29.7</v>
      </c>
      <c r="EU461">
        <v>17.2436</v>
      </c>
      <c r="EV461">
        <v>63.2655</v>
      </c>
      <c r="EW461">
        <v>23.9744</v>
      </c>
      <c r="EX461">
        <v>1</v>
      </c>
      <c r="EY461">
        <v>-0.119705</v>
      </c>
      <c r="EZ461">
        <v>1.2376</v>
      </c>
      <c r="FA461">
        <v>20.2407</v>
      </c>
      <c r="FB461">
        <v>5.22957</v>
      </c>
      <c r="FC461">
        <v>11.968</v>
      </c>
      <c r="FD461">
        <v>4.9705</v>
      </c>
      <c r="FE461">
        <v>3.28948</v>
      </c>
      <c r="FF461">
        <v>9999</v>
      </c>
      <c r="FG461">
        <v>9999</v>
      </c>
      <c r="FH461">
        <v>9999</v>
      </c>
      <c r="FI461">
        <v>378.2</v>
      </c>
      <c r="FJ461">
        <v>4.97274</v>
      </c>
      <c r="FK461">
        <v>1.87683</v>
      </c>
      <c r="FL461">
        <v>1.87496</v>
      </c>
      <c r="FM461">
        <v>1.87777</v>
      </c>
      <c r="FN461">
        <v>1.87454</v>
      </c>
      <c r="FO461">
        <v>1.8781</v>
      </c>
      <c r="FP461">
        <v>1.87525</v>
      </c>
      <c r="FQ461">
        <v>1.87635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4.37</v>
      </c>
      <c r="GF461">
        <v>0.1979</v>
      </c>
      <c r="GG461">
        <v>1.777354642861949</v>
      </c>
      <c r="GH461">
        <v>0.004141656873719072</v>
      </c>
      <c r="GI461">
        <v>-1.960372967482991E-06</v>
      </c>
      <c r="GJ461">
        <v>5.42736388890357E-10</v>
      </c>
      <c r="GK461">
        <v>-0.009777689371679627</v>
      </c>
      <c r="GL461">
        <v>0.002273355880072555</v>
      </c>
      <c r="GM461">
        <v>0.000541358641816816</v>
      </c>
      <c r="GN461">
        <v>-1.836191331155658E-06</v>
      </c>
      <c r="GO461">
        <v>-0</v>
      </c>
      <c r="GP461">
        <v>2096</v>
      </c>
      <c r="GQ461">
        <v>1</v>
      </c>
      <c r="GR461">
        <v>23</v>
      </c>
      <c r="GS461">
        <v>7278.4</v>
      </c>
      <c r="GT461">
        <v>7278.3</v>
      </c>
      <c r="GU461">
        <v>2.23877</v>
      </c>
      <c r="GV461">
        <v>2.52808</v>
      </c>
      <c r="GW461">
        <v>1.39893</v>
      </c>
      <c r="GX461">
        <v>2.33643</v>
      </c>
      <c r="GY461">
        <v>1.44897</v>
      </c>
      <c r="GZ461">
        <v>2.39746</v>
      </c>
      <c r="HA461">
        <v>34.418</v>
      </c>
      <c r="HB461">
        <v>14.8238</v>
      </c>
      <c r="HC461">
        <v>18</v>
      </c>
      <c r="HD461">
        <v>491.438</v>
      </c>
      <c r="HE461">
        <v>462.679</v>
      </c>
      <c r="HF461">
        <v>21.7165</v>
      </c>
      <c r="HG461">
        <v>25.4559</v>
      </c>
      <c r="HH461">
        <v>30.0001</v>
      </c>
      <c r="HI461">
        <v>25.2747</v>
      </c>
      <c r="HJ461">
        <v>25.3478</v>
      </c>
      <c r="HK461">
        <v>44.876</v>
      </c>
      <c r="HL461">
        <v>23.7093</v>
      </c>
      <c r="HM461">
        <v>35.7404</v>
      </c>
      <c r="HN461">
        <v>21.7041</v>
      </c>
      <c r="HO461">
        <v>1021.78</v>
      </c>
      <c r="HP461">
        <v>13.6609</v>
      </c>
      <c r="HQ461">
        <v>101.092</v>
      </c>
      <c r="HR461">
        <v>102.052</v>
      </c>
    </row>
    <row r="462" spans="1:226">
      <c r="A462">
        <v>446</v>
      </c>
      <c r="B462">
        <v>1664297830</v>
      </c>
      <c r="C462">
        <v>4723</v>
      </c>
      <c r="D462" t="s">
        <v>1255</v>
      </c>
      <c r="E462" t="s">
        <v>1256</v>
      </c>
      <c r="F462">
        <v>5</v>
      </c>
      <c r="G462" t="s">
        <v>353</v>
      </c>
      <c r="H462" t="s">
        <v>1134</v>
      </c>
      <c r="I462">
        <v>1664297822.5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1022.375107348932</v>
      </c>
      <c r="AK462">
        <v>966.8655878787877</v>
      </c>
      <c r="AL462">
        <v>3.389263628731403</v>
      </c>
      <c r="AM462">
        <v>63.47390905613641</v>
      </c>
      <c r="AN462">
        <f>(AP462 - AO462 + BO462*1E3/(8.314*(BQ462+273.15)) * AR462/BN462 * AQ462) * BN462/(100*BB462) * 1000/(1000 - AP462)</f>
        <v>0</v>
      </c>
      <c r="AO462">
        <v>13.56277288468481</v>
      </c>
      <c r="AP462">
        <v>18.28775174825176</v>
      </c>
      <c r="AQ462">
        <v>-0.0003108604472363166</v>
      </c>
      <c r="AR462">
        <v>96.74796940217925</v>
      </c>
      <c r="AS462">
        <v>3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1664297822.5</v>
      </c>
      <c r="BH462">
        <v>926.182074074074</v>
      </c>
      <c r="BI462">
        <v>993.1727037037037</v>
      </c>
      <c r="BJ462">
        <v>18.3046</v>
      </c>
      <c r="BK462">
        <v>13.53891851851852</v>
      </c>
      <c r="BL462">
        <v>921.8275555555556</v>
      </c>
      <c r="BM462">
        <v>18.10662962962963</v>
      </c>
      <c r="BN462">
        <v>500.0826296296295</v>
      </c>
      <c r="BO462">
        <v>91.06853333333335</v>
      </c>
      <c r="BP462">
        <v>0.100034962962963</v>
      </c>
      <c r="BQ462">
        <v>24.50001851851852</v>
      </c>
      <c r="BR462">
        <v>25.01032962962963</v>
      </c>
      <c r="BS462">
        <v>999.9000000000001</v>
      </c>
      <c r="BT462">
        <v>0</v>
      </c>
      <c r="BU462">
        <v>0</v>
      </c>
      <c r="BV462">
        <v>10001.69296296296</v>
      </c>
      <c r="BW462">
        <v>0</v>
      </c>
      <c r="BX462">
        <v>8.444696296296295</v>
      </c>
      <c r="BY462">
        <v>-66.99050740740742</v>
      </c>
      <c r="BZ462">
        <v>943.4513333333334</v>
      </c>
      <c r="CA462">
        <v>1006.804111111111</v>
      </c>
      <c r="CB462">
        <v>4.765664074074074</v>
      </c>
      <c r="CC462">
        <v>993.1727037037037</v>
      </c>
      <c r="CD462">
        <v>13.53891851851852</v>
      </c>
      <c r="CE462">
        <v>1.666972962962963</v>
      </c>
      <c r="CF462">
        <v>1.23297</v>
      </c>
      <c r="CG462">
        <v>14.59224444444444</v>
      </c>
      <c r="CH462">
        <v>10.00567407407408</v>
      </c>
      <c r="CI462">
        <v>1999.995185185186</v>
      </c>
      <c r="CJ462">
        <v>0.9799931111111112</v>
      </c>
      <c r="CK462">
        <v>0.02000718518518518</v>
      </c>
      <c r="CL462">
        <v>0</v>
      </c>
      <c r="CM462">
        <v>792.3999999999999</v>
      </c>
      <c r="CN462">
        <v>5.000560000000001</v>
      </c>
      <c r="CO462">
        <v>15742.52592592592</v>
      </c>
      <c r="CP462">
        <v>17294.78518518518</v>
      </c>
      <c r="CQ462">
        <v>37.47907407407407</v>
      </c>
      <c r="CR462">
        <v>37.993</v>
      </c>
      <c r="CS462">
        <v>37.00896296296296</v>
      </c>
      <c r="CT462">
        <v>36.92337037037037</v>
      </c>
      <c r="CU462">
        <v>38.1662962962963</v>
      </c>
      <c r="CV462">
        <v>1955.085185185185</v>
      </c>
      <c r="CW462">
        <v>39.91</v>
      </c>
      <c r="CX462">
        <v>0</v>
      </c>
      <c r="CY462">
        <v>1664297846.1</v>
      </c>
      <c r="CZ462">
        <v>0</v>
      </c>
      <c r="DA462">
        <v>0</v>
      </c>
      <c r="DB462" t="s">
        <v>356</v>
      </c>
      <c r="DC462">
        <v>1663861122</v>
      </c>
      <c r="DD462">
        <v>1663861125</v>
      </c>
      <c r="DE462">
        <v>0</v>
      </c>
      <c r="DF462">
        <v>-0.287</v>
      </c>
      <c r="DG462">
        <v>-0.004</v>
      </c>
      <c r="DH462">
        <v>3.172</v>
      </c>
      <c r="DI462">
        <v>0.178</v>
      </c>
      <c r="DJ462">
        <v>400</v>
      </c>
      <c r="DK462">
        <v>17</v>
      </c>
      <c r="DL462">
        <v>0.18</v>
      </c>
      <c r="DM462">
        <v>0.07000000000000001</v>
      </c>
      <c r="DN462">
        <v>-66.91556</v>
      </c>
      <c r="DO462">
        <v>-1.982553095684812</v>
      </c>
      <c r="DP462">
        <v>0.3752726300971074</v>
      </c>
      <c r="DQ462">
        <v>0</v>
      </c>
      <c r="DR462">
        <v>4.801754</v>
      </c>
      <c r="DS462">
        <v>-0.549551369606009</v>
      </c>
      <c r="DT462">
        <v>0.05383887219286823</v>
      </c>
      <c r="DU462">
        <v>0</v>
      </c>
      <c r="DV462">
        <v>0</v>
      </c>
      <c r="DW462">
        <v>2</v>
      </c>
      <c r="DX462" t="s">
        <v>357</v>
      </c>
      <c r="DY462">
        <v>2.98077</v>
      </c>
      <c r="DZ462">
        <v>2.72847</v>
      </c>
      <c r="EA462">
        <v>0.152943</v>
      </c>
      <c r="EB462">
        <v>0.161173</v>
      </c>
      <c r="EC462">
        <v>0.0895461</v>
      </c>
      <c r="ED462">
        <v>0.0729524</v>
      </c>
      <c r="EE462">
        <v>25462.2</v>
      </c>
      <c r="EF462">
        <v>24833.8</v>
      </c>
      <c r="EG462">
        <v>30584.2</v>
      </c>
      <c r="EH462">
        <v>29846</v>
      </c>
      <c r="EI462">
        <v>38421.8</v>
      </c>
      <c r="EJ462">
        <v>36438.5</v>
      </c>
      <c r="EK462">
        <v>46772.1</v>
      </c>
      <c r="EL462">
        <v>44378.7</v>
      </c>
      <c r="EM462">
        <v>1.89228</v>
      </c>
      <c r="EN462">
        <v>1.8919</v>
      </c>
      <c r="EO462">
        <v>0.119094</v>
      </c>
      <c r="EP462">
        <v>0</v>
      </c>
      <c r="EQ462">
        <v>23.0327</v>
      </c>
      <c r="ER462">
        <v>999.9</v>
      </c>
      <c r="ES462">
        <v>37.4</v>
      </c>
      <c r="ET462">
        <v>29.7</v>
      </c>
      <c r="EU462">
        <v>17.1952</v>
      </c>
      <c r="EV462">
        <v>63.8755</v>
      </c>
      <c r="EW462">
        <v>24.0986</v>
      </c>
      <c r="EX462">
        <v>1</v>
      </c>
      <c r="EY462">
        <v>-0.119408</v>
      </c>
      <c r="EZ462">
        <v>1.22092</v>
      </c>
      <c r="FA462">
        <v>20.2406</v>
      </c>
      <c r="FB462">
        <v>5.22927</v>
      </c>
      <c r="FC462">
        <v>11.968</v>
      </c>
      <c r="FD462">
        <v>4.97055</v>
      </c>
      <c r="FE462">
        <v>3.2895</v>
      </c>
      <c r="FF462">
        <v>9999</v>
      </c>
      <c r="FG462">
        <v>9999</v>
      </c>
      <c r="FH462">
        <v>9999</v>
      </c>
      <c r="FI462">
        <v>378.2</v>
      </c>
      <c r="FJ462">
        <v>4.97272</v>
      </c>
      <c r="FK462">
        <v>1.87683</v>
      </c>
      <c r="FL462">
        <v>1.87491</v>
      </c>
      <c r="FM462">
        <v>1.87775</v>
      </c>
      <c r="FN462">
        <v>1.87454</v>
      </c>
      <c r="FO462">
        <v>1.87807</v>
      </c>
      <c r="FP462">
        <v>1.87522</v>
      </c>
      <c r="FQ462">
        <v>1.87635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4.402</v>
      </c>
      <c r="GF462">
        <v>0.1976</v>
      </c>
      <c r="GG462">
        <v>1.777354642861949</v>
      </c>
      <c r="GH462">
        <v>0.004141656873719072</v>
      </c>
      <c r="GI462">
        <v>-1.960372967482991E-06</v>
      </c>
      <c r="GJ462">
        <v>5.42736388890357E-10</v>
      </c>
      <c r="GK462">
        <v>-0.009777689371679627</v>
      </c>
      <c r="GL462">
        <v>0.002273355880072555</v>
      </c>
      <c r="GM462">
        <v>0.000541358641816816</v>
      </c>
      <c r="GN462">
        <v>-1.836191331155658E-06</v>
      </c>
      <c r="GO462">
        <v>-0</v>
      </c>
      <c r="GP462">
        <v>2096</v>
      </c>
      <c r="GQ462">
        <v>1</v>
      </c>
      <c r="GR462">
        <v>23</v>
      </c>
      <c r="GS462">
        <v>7278.5</v>
      </c>
      <c r="GT462">
        <v>7278.4</v>
      </c>
      <c r="GU462">
        <v>2.26685</v>
      </c>
      <c r="GV462">
        <v>2.52686</v>
      </c>
      <c r="GW462">
        <v>1.39893</v>
      </c>
      <c r="GX462">
        <v>2.33643</v>
      </c>
      <c r="GY462">
        <v>1.44897</v>
      </c>
      <c r="GZ462">
        <v>2.39746</v>
      </c>
      <c r="HA462">
        <v>34.418</v>
      </c>
      <c r="HB462">
        <v>14.8413</v>
      </c>
      <c r="HC462">
        <v>18</v>
      </c>
      <c r="HD462">
        <v>491.519</v>
      </c>
      <c r="HE462">
        <v>462.664</v>
      </c>
      <c r="HF462">
        <v>21.7013</v>
      </c>
      <c r="HG462">
        <v>25.4559</v>
      </c>
      <c r="HH462">
        <v>30</v>
      </c>
      <c r="HI462">
        <v>25.2765</v>
      </c>
      <c r="HJ462">
        <v>25.3478</v>
      </c>
      <c r="HK462">
        <v>45.4316</v>
      </c>
      <c r="HL462">
        <v>23.3988</v>
      </c>
      <c r="HM462">
        <v>35.7404</v>
      </c>
      <c r="HN462">
        <v>21.7508</v>
      </c>
      <c r="HO462">
        <v>1041.83</v>
      </c>
      <c r="HP462">
        <v>13.7144</v>
      </c>
      <c r="HQ462">
        <v>101.091</v>
      </c>
      <c r="HR462">
        <v>102.052</v>
      </c>
    </row>
    <row r="463" spans="1:226">
      <c r="A463">
        <v>447</v>
      </c>
      <c r="B463">
        <v>1664297835</v>
      </c>
      <c r="C463">
        <v>4728</v>
      </c>
      <c r="D463" t="s">
        <v>1257</v>
      </c>
      <c r="E463" t="s">
        <v>1258</v>
      </c>
      <c r="F463">
        <v>5</v>
      </c>
      <c r="G463" t="s">
        <v>353</v>
      </c>
      <c r="H463" t="s">
        <v>1134</v>
      </c>
      <c r="I463">
        <v>1664297827.214286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1039.408031841875</v>
      </c>
      <c r="AK463">
        <v>983.8048060606053</v>
      </c>
      <c r="AL463">
        <v>3.40074124240896</v>
      </c>
      <c r="AM463">
        <v>63.47390905613641</v>
      </c>
      <c r="AN463">
        <f>(AP463 - AO463 + BO463*1E3/(8.314*(BQ463+273.15)) * AR463/BN463 * AQ463) * BN463/(100*BB463) * 1000/(1000 - AP463)</f>
        <v>0</v>
      </c>
      <c r="AO463">
        <v>13.61213525732933</v>
      </c>
      <c r="AP463">
        <v>18.2808034965035</v>
      </c>
      <c r="AQ463">
        <v>-0.0005699450633192144</v>
      </c>
      <c r="AR463">
        <v>96.74796940217925</v>
      </c>
      <c r="AS463">
        <v>3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1664297827.214286</v>
      </c>
      <c r="BH463">
        <v>941.6306428571428</v>
      </c>
      <c r="BI463">
        <v>1008.961535714286</v>
      </c>
      <c r="BJ463">
        <v>18.29578571428571</v>
      </c>
      <c r="BK463">
        <v>13.57825357142857</v>
      </c>
      <c r="BL463">
        <v>937.24675</v>
      </c>
      <c r="BM463">
        <v>18.09798214285714</v>
      </c>
      <c r="BN463">
        <v>500.0695714285715</v>
      </c>
      <c r="BO463">
        <v>91.06905714285713</v>
      </c>
      <c r="BP463">
        <v>0.09999579285714287</v>
      </c>
      <c r="BQ463">
        <v>24.49276785714286</v>
      </c>
      <c r="BR463">
        <v>25.00295357142857</v>
      </c>
      <c r="BS463">
        <v>999.9000000000002</v>
      </c>
      <c r="BT463">
        <v>0</v>
      </c>
      <c r="BU463">
        <v>0</v>
      </c>
      <c r="BV463">
        <v>10002.05035714286</v>
      </c>
      <c r="BW463">
        <v>0</v>
      </c>
      <c r="BX463">
        <v>8.447240714285714</v>
      </c>
      <c r="BY463">
        <v>-67.33072857142858</v>
      </c>
      <c r="BZ463">
        <v>959.1793214285715</v>
      </c>
      <c r="CA463">
        <v>1022.850464285714</v>
      </c>
      <c r="CB463">
        <v>4.717511428571428</v>
      </c>
      <c r="CC463">
        <v>1008.961535714286</v>
      </c>
      <c r="CD463">
        <v>13.57825357142857</v>
      </c>
      <c r="CE463">
        <v>1.666180357142857</v>
      </c>
      <c r="CF463">
        <v>1.23656</v>
      </c>
      <c r="CG463">
        <v>14.584875</v>
      </c>
      <c r="CH463">
        <v>10.04907107142857</v>
      </c>
      <c r="CI463">
        <v>1999.995714285714</v>
      </c>
      <c r="CJ463">
        <v>0.9799931071428573</v>
      </c>
      <c r="CK463">
        <v>0.02000718928571428</v>
      </c>
      <c r="CL463">
        <v>0</v>
      </c>
      <c r="CM463">
        <v>791.8280000000001</v>
      </c>
      <c r="CN463">
        <v>5.000560000000001</v>
      </c>
      <c r="CO463">
        <v>15731.4</v>
      </c>
      <c r="CP463">
        <v>17294.8</v>
      </c>
      <c r="CQ463">
        <v>37.47978571428571</v>
      </c>
      <c r="CR463">
        <v>37.9955</v>
      </c>
      <c r="CS463">
        <v>36.99746428571429</v>
      </c>
      <c r="CT463">
        <v>36.94171428571428</v>
      </c>
      <c r="CU463">
        <v>38.16924999999999</v>
      </c>
      <c r="CV463">
        <v>1955.085714285714</v>
      </c>
      <c r="CW463">
        <v>39.91</v>
      </c>
      <c r="CX463">
        <v>0</v>
      </c>
      <c r="CY463">
        <v>1664297850.9</v>
      </c>
      <c r="CZ463">
        <v>0</v>
      </c>
      <c r="DA463">
        <v>0</v>
      </c>
      <c r="DB463" t="s">
        <v>356</v>
      </c>
      <c r="DC463">
        <v>1663861122</v>
      </c>
      <c r="DD463">
        <v>1663861125</v>
      </c>
      <c r="DE463">
        <v>0</v>
      </c>
      <c r="DF463">
        <v>-0.287</v>
      </c>
      <c r="DG463">
        <v>-0.004</v>
      </c>
      <c r="DH463">
        <v>3.172</v>
      </c>
      <c r="DI463">
        <v>0.178</v>
      </c>
      <c r="DJ463">
        <v>400</v>
      </c>
      <c r="DK463">
        <v>17</v>
      </c>
      <c r="DL463">
        <v>0.18</v>
      </c>
      <c r="DM463">
        <v>0.07000000000000001</v>
      </c>
      <c r="DN463">
        <v>-67.07491463414634</v>
      </c>
      <c r="DO463">
        <v>-4.20598745644603</v>
      </c>
      <c r="DP463">
        <v>0.4422664882343114</v>
      </c>
      <c r="DQ463">
        <v>0</v>
      </c>
      <c r="DR463">
        <v>4.747189024390244</v>
      </c>
      <c r="DS463">
        <v>-0.5958591637630622</v>
      </c>
      <c r="DT463">
        <v>0.0599618714544207</v>
      </c>
      <c r="DU463">
        <v>0</v>
      </c>
      <c r="DV463">
        <v>0</v>
      </c>
      <c r="DW463">
        <v>2</v>
      </c>
      <c r="DX463" t="s">
        <v>357</v>
      </c>
      <c r="DY463">
        <v>2.9807</v>
      </c>
      <c r="DZ463">
        <v>2.72812</v>
      </c>
      <c r="EA463">
        <v>0.15466</v>
      </c>
      <c r="EB463">
        <v>0.162851</v>
      </c>
      <c r="EC463">
        <v>0.0895199</v>
      </c>
      <c r="ED463">
        <v>0.0731836</v>
      </c>
      <c r="EE463">
        <v>25411.4</v>
      </c>
      <c r="EF463">
        <v>24783.9</v>
      </c>
      <c r="EG463">
        <v>30585.1</v>
      </c>
      <c r="EH463">
        <v>29845.7</v>
      </c>
      <c r="EI463">
        <v>38424.2</v>
      </c>
      <c r="EJ463">
        <v>36429.2</v>
      </c>
      <c r="EK463">
        <v>46773.5</v>
      </c>
      <c r="EL463">
        <v>44378.5</v>
      </c>
      <c r="EM463">
        <v>1.89223</v>
      </c>
      <c r="EN463">
        <v>1.8922</v>
      </c>
      <c r="EO463">
        <v>0.119448</v>
      </c>
      <c r="EP463">
        <v>0</v>
      </c>
      <c r="EQ463">
        <v>23.0315</v>
      </c>
      <c r="ER463">
        <v>999.9</v>
      </c>
      <c r="ES463">
        <v>37.5</v>
      </c>
      <c r="ET463">
        <v>29.7</v>
      </c>
      <c r="EU463">
        <v>17.244</v>
      </c>
      <c r="EV463">
        <v>63.3455</v>
      </c>
      <c r="EW463">
        <v>24.1747</v>
      </c>
      <c r="EX463">
        <v>1</v>
      </c>
      <c r="EY463">
        <v>-0.120127</v>
      </c>
      <c r="EZ463">
        <v>1.00662</v>
      </c>
      <c r="FA463">
        <v>20.2422</v>
      </c>
      <c r="FB463">
        <v>5.22942</v>
      </c>
      <c r="FC463">
        <v>11.968</v>
      </c>
      <c r="FD463">
        <v>4.9702</v>
      </c>
      <c r="FE463">
        <v>3.28948</v>
      </c>
      <c r="FF463">
        <v>9999</v>
      </c>
      <c r="FG463">
        <v>9999</v>
      </c>
      <c r="FH463">
        <v>9999</v>
      </c>
      <c r="FI463">
        <v>378.2</v>
      </c>
      <c r="FJ463">
        <v>4.97273</v>
      </c>
      <c r="FK463">
        <v>1.87685</v>
      </c>
      <c r="FL463">
        <v>1.87498</v>
      </c>
      <c r="FM463">
        <v>1.87777</v>
      </c>
      <c r="FN463">
        <v>1.87454</v>
      </c>
      <c r="FO463">
        <v>1.87811</v>
      </c>
      <c r="FP463">
        <v>1.87524</v>
      </c>
      <c r="FQ463">
        <v>1.87636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4.432</v>
      </c>
      <c r="GF463">
        <v>0.1975</v>
      </c>
      <c r="GG463">
        <v>1.777354642861949</v>
      </c>
      <c r="GH463">
        <v>0.004141656873719072</v>
      </c>
      <c r="GI463">
        <v>-1.960372967482991E-06</v>
      </c>
      <c r="GJ463">
        <v>5.42736388890357E-10</v>
      </c>
      <c r="GK463">
        <v>-0.009777689371679627</v>
      </c>
      <c r="GL463">
        <v>0.002273355880072555</v>
      </c>
      <c r="GM463">
        <v>0.000541358641816816</v>
      </c>
      <c r="GN463">
        <v>-1.836191331155658E-06</v>
      </c>
      <c r="GO463">
        <v>-0</v>
      </c>
      <c r="GP463">
        <v>2096</v>
      </c>
      <c r="GQ463">
        <v>1</v>
      </c>
      <c r="GR463">
        <v>23</v>
      </c>
      <c r="GS463">
        <v>7278.6</v>
      </c>
      <c r="GT463">
        <v>7278.5</v>
      </c>
      <c r="GU463">
        <v>2.29858</v>
      </c>
      <c r="GV463">
        <v>2.52441</v>
      </c>
      <c r="GW463">
        <v>1.39893</v>
      </c>
      <c r="GX463">
        <v>2.33643</v>
      </c>
      <c r="GY463">
        <v>1.44897</v>
      </c>
      <c r="GZ463">
        <v>2.35962</v>
      </c>
      <c r="HA463">
        <v>34.418</v>
      </c>
      <c r="HB463">
        <v>14.8238</v>
      </c>
      <c r="HC463">
        <v>18</v>
      </c>
      <c r="HD463">
        <v>491.492</v>
      </c>
      <c r="HE463">
        <v>462.872</v>
      </c>
      <c r="HF463">
        <v>21.7271</v>
      </c>
      <c r="HG463">
        <v>25.4559</v>
      </c>
      <c r="HH463">
        <v>29.9999</v>
      </c>
      <c r="HI463">
        <v>25.2765</v>
      </c>
      <c r="HJ463">
        <v>25.3499</v>
      </c>
      <c r="HK463">
        <v>46.0578</v>
      </c>
      <c r="HL463">
        <v>23.1204</v>
      </c>
      <c r="HM463">
        <v>35.7404</v>
      </c>
      <c r="HN463">
        <v>21.7547</v>
      </c>
      <c r="HO463">
        <v>1055.19</v>
      </c>
      <c r="HP463">
        <v>13.764</v>
      </c>
      <c r="HQ463">
        <v>101.094</v>
      </c>
      <c r="HR463">
        <v>102.051</v>
      </c>
    </row>
    <row r="464" spans="1:226">
      <c r="A464">
        <v>448</v>
      </c>
      <c r="B464">
        <v>1664297840</v>
      </c>
      <c r="C464">
        <v>4733</v>
      </c>
      <c r="D464" t="s">
        <v>1259</v>
      </c>
      <c r="E464" t="s">
        <v>1260</v>
      </c>
      <c r="F464">
        <v>5</v>
      </c>
      <c r="G464" t="s">
        <v>353</v>
      </c>
      <c r="H464" t="s">
        <v>1134</v>
      </c>
      <c r="I464">
        <v>1664297832.5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1056.611795764058</v>
      </c>
      <c r="AK464">
        <v>1000.795163636363</v>
      </c>
      <c r="AL464">
        <v>3.388203900230749</v>
      </c>
      <c r="AM464">
        <v>63.47390905613641</v>
      </c>
      <c r="AN464">
        <f>(AP464 - AO464 + BO464*1E3/(8.314*(BQ464+273.15)) * AR464/BN464 * AQ464) * BN464/(100*BB464) * 1000/(1000 - AP464)</f>
        <v>0</v>
      </c>
      <c r="AO464">
        <v>13.66739073510765</v>
      </c>
      <c r="AP464">
        <v>18.27111188811189</v>
      </c>
      <c r="AQ464">
        <v>-8.700816355978443E-05</v>
      </c>
      <c r="AR464">
        <v>96.74796940217925</v>
      </c>
      <c r="AS464">
        <v>2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1664297832.5</v>
      </c>
      <c r="BH464">
        <v>959.164111111111</v>
      </c>
      <c r="BI464">
        <v>1026.705185185185</v>
      </c>
      <c r="BJ464">
        <v>18.28487777777778</v>
      </c>
      <c r="BK464">
        <v>13.6297962962963</v>
      </c>
      <c r="BL464">
        <v>954.7472222222221</v>
      </c>
      <c r="BM464">
        <v>18.0872962962963</v>
      </c>
      <c r="BN464">
        <v>500.0635185185185</v>
      </c>
      <c r="BO464">
        <v>91.06954814814816</v>
      </c>
      <c r="BP464">
        <v>0.1000043074074074</v>
      </c>
      <c r="BQ464">
        <v>24.48351851851852</v>
      </c>
      <c r="BR464">
        <v>24.99434074074074</v>
      </c>
      <c r="BS464">
        <v>999.9000000000001</v>
      </c>
      <c r="BT464">
        <v>0</v>
      </c>
      <c r="BU464">
        <v>0</v>
      </c>
      <c r="BV464">
        <v>10003.30222222222</v>
      </c>
      <c r="BW464">
        <v>0</v>
      </c>
      <c r="BX464">
        <v>8.443674814814814</v>
      </c>
      <c r="BY464">
        <v>-67.5408962962963</v>
      </c>
      <c r="BZ464">
        <v>977.0287777777778</v>
      </c>
      <c r="CA464">
        <v>1040.892222222222</v>
      </c>
      <c r="CB464">
        <v>4.65508</v>
      </c>
      <c r="CC464">
        <v>1026.705185185185</v>
      </c>
      <c r="CD464">
        <v>13.6297962962963</v>
      </c>
      <c r="CE464">
        <v>1.665196296296297</v>
      </c>
      <c r="CF464">
        <v>1.24126</v>
      </c>
      <c r="CG464">
        <v>14.57572962962963</v>
      </c>
      <c r="CH464">
        <v>10.10577407407407</v>
      </c>
      <c r="CI464">
        <v>1999.992962962963</v>
      </c>
      <c r="CJ464">
        <v>0.9799931111111112</v>
      </c>
      <c r="CK464">
        <v>0.02000718518518518</v>
      </c>
      <c r="CL464">
        <v>0</v>
      </c>
      <c r="CM464">
        <v>791.2292592592594</v>
      </c>
      <c r="CN464">
        <v>5.000560000000001</v>
      </c>
      <c r="CO464">
        <v>15720.79259259259</v>
      </c>
      <c r="CP464">
        <v>17294.78148148148</v>
      </c>
      <c r="CQ464">
        <v>37.3864074074074</v>
      </c>
      <c r="CR464">
        <v>37.99533333333333</v>
      </c>
      <c r="CS464">
        <v>36.99262962962963</v>
      </c>
      <c r="CT464">
        <v>36.93714814814815</v>
      </c>
      <c r="CU464">
        <v>38.15011111111111</v>
      </c>
      <c r="CV464">
        <v>1955.082962962963</v>
      </c>
      <c r="CW464">
        <v>39.91</v>
      </c>
      <c r="CX464">
        <v>0</v>
      </c>
      <c r="CY464">
        <v>1664297856.3</v>
      </c>
      <c r="CZ464">
        <v>0</v>
      </c>
      <c r="DA464">
        <v>0</v>
      </c>
      <c r="DB464" t="s">
        <v>356</v>
      </c>
      <c r="DC464">
        <v>1663861122</v>
      </c>
      <c r="DD464">
        <v>1663861125</v>
      </c>
      <c r="DE464">
        <v>0</v>
      </c>
      <c r="DF464">
        <v>-0.287</v>
      </c>
      <c r="DG464">
        <v>-0.004</v>
      </c>
      <c r="DH464">
        <v>3.172</v>
      </c>
      <c r="DI464">
        <v>0.178</v>
      </c>
      <c r="DJ464">
        <v>400</v>
      </c>
      <c r="DK464">
        <v>17</v>
      </c>
      <c r="DL464">
        <v>0.18</v>
      </c>
      <c r="DM464">
        <v>0.07000000000000001</v>
      </c>
      <c r="DN464">
        <v>-67.42558</v>
      </c>
      <c r="DO464">
        <v>-2.29740112570333</v>
      </c>
      <c r="DP464">
        <v>0.2372301732495263</v>
      </c>
      <c r="DQ464">
        <v>0</v>
      </c>
      <c r="DR464">
        <v>4.68835775</v>
      </c>
      <c r="DS464">
        <v>-0.7165297936210234</v>
      </c>
      <c r="DT464">
        <v>0.06914319201799621</v>
      </c>
      <c r="DU464">
        <v>0</v>
      </c>
      <c r="DV464">
        <v>0</v>
      </c>
      <c r="DW464">
        <v>2</v>
      </c>
      <c r="DX464" t="s">
        <v>357</v>
      </c>
      <c r="DY464">
        <v>2.98091</v>
      </c>
      <c r="DZ464">
        <v>2.72853</v>
      </c>
      <c r="EA464">
        <v>0.156365</v>
      </c>
      <c r="EB464">
        <v>0.164513</v>
      </c>
      <c r="EC464">
        <v>0.089485</v>
      </c>
      <c r="ED464">
        <v>0.07332039999999999</v>
      </c>
      <c r="EE464">
        <v>25360.6</v>
      </c>
      <c r="EF464">
        <v>24734.7</v>
      </c>
      <c r="EG464">
        <v>30585.6</v>
      </c>
      <c r="EH464">
        <v>29845.7</v>
      </c>
      <c r="EI464">
        <v>38426.1</v>
      </c>
      <c r="EJ464">
        <v>36424</v>
      </c>
      <c r="EK464">
        <v>46773.9</v>
      </c>
      <c r="EL464">
        <v>44378.6</v>
      </c>
      <c r="EM464">
        <v>1.89245</v>
      </c>
      <c r="EN464">
        <v>1.89207</v>
      </c>
      <c r="EO464">
        <v>0.119664</v>
      </c>
      <c r="EP464">
        <v>0</v>
      </c>
      <c r="EQ464">
        <v>23.0296</v>
      </c>
      <c r="ER464">
        <v>999.9</v>
      </c>
      <c r="ES464">
        <v>37.5</v>
      </c>
      <c r="ET464">
        <v>29.7</v>
      </c>
      <c r="EU464">
        <v>17.243</v>
      </c>
      <c r="EV464">
        <v>63.6555</v>
      </c>
      <c r="EW464">
        <v>24.0465</v>
      </c>
      <c r="EX464">
        <v>1</v>
      </c>
      <c r="EY464">
        <v>-0.120094</v>
      </c>
      <c r="EZ464">
        <v>1.05615</v>
      </c>
      <c r="FA464">
        <v>20.2419</v>
      </c>
      <c r="FB464">
        <v>5.23107</v>
      </c>
      <c r="FC464">
        <v>11.968</v>
      </c>
      <c r="FD464">
        <v>4.9706</v>
      </c>
      <c r="FE464">
        <v>3.28965</v>
      </c>
      <c r="FF464">
        <v>9999</v>
      </c>
      <c r="FG464">
        <v>9999</v>
      </c>
      <c r="FH464">
        <v>9999</v>
      </c>
      <c r="FI464">
        <v>378.2</v>
      </c>
      <c r="FJ464">
        <v>4.97272</v>
      </c>
      <c r="FK464">
        <v>1.87685</v>
      </c>
      <c r="FL464">
        <v>1.87498</v>
      </c>
      <c r="FM464">
        <v>1.87777</v>
      </c>
      <c r="FN464">
        <v>1.87454</v>
      </c>
      <c r="FO464">
        <v>1.87809</v>
      </c>
      <c r="FP464">
        <v>1.87525</v>
      </c>
      <c r="FQ464">
        <v>1.87637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4.464</v>
      </c>
      <c r="GF464">
        <v>0.1973</v>
      </c>
      <c r="GG464">
        <v>1.777354642861949</v>
      </c>
      <c r="GH464">
        <v>0.004141656873719072</v>
      </c>
      <c r="GI464">
        <v>-1.960372967482991E-06</v>
      </c>
      <c r="GJ464">
        <v>5.42736388890357E-10</v>
      </c>
      <c r="GK464">
        <v>-0.009777689371679627</v>
      </c>
      <c r="GL464">
        <v>0.002273355880072555</v>
      </c>
      <c r="GM464">
        <v>0.000541358641816816</v>
      </c>
      <c r="GN464">
        <v>-1.836191331155658E-06</v>
      </c>
      <c r="GO464">
        <v>-0</v>
      </c>
      <c r="GP464">
        <v>2096</v>
      </c>
      <c r="GQ464">
        <v>1</v>
      </c>
      <c r="GR464">
        <v>23</v>
      </c>
      <c r="GS464">
        <v>7278.6</v>
      </c>
      <c r="GT464">
        <v>7278.6</v>
      </c>
      <c r="GU464">
        <v>2.32544</v>
      </c>
      <c r="GV464">
        <v>2.51709</v>
      </c>
      <c r="GW464">
        <v>1.39893</v>
      </c>
      <c r="GX464">
        <v>2.33643</v>
      </c>
      <c r="GY464">
        <v>1.44897</v>
      </c>
      <c r="GZ464">
        <v>2.36328</v>
      </c>
      <c r="HA464">
        <v>34.418</v>
      </c>
      <c r="HB464">
        <v>14.8325</v>
      </c>
      <c r="HC464">
        <v>18</v>
      </c>
      <c r="HD464">
        <v>491.617</v>
      </c>
      <c r="HE464">
        <v>462.792</v>
      </c>
      <c r="HF464">
        <v>21.7521</v>
      </c>
      <c r="HG464">
        <v>25.4559</v>
      </c>
      <c r="HH464">
        <v>29.9999</v>
      </c>
      <c r="HI464">
        <v>25.2769</v>
      </c>
      <c r="HJ464">
        <v>25.3499</v>
      </c>
      <c r="HK464">
        <v>46.6106</v>
      </c>
      <c r="HL464">
        <v>22.837</v>
      </c>
      <c r="HM464">
        <v>35.7404</v>
      </c>
      <c r="HN464">
        <v>21.7626</v>
      </c>
      <c r="HO464">
        <v>1075.29</v>
      </c>
      <c r="HP464">
        <v>13.8242</v>
      </c>
      <c r="HQ464">
        <v>101.095</v>
      </c>
      <c r="HR464">
        <v>102.051</v>
      </c>
    </row>
    <row r="465" spans="1:226">
      <c r="A465">
        <v>449</v>
      </c>
      <c r="B465">
        <v>1664297845</v>
      </c>
      <c r="C465">
        <v>4738</v>
      </c>
      <c r="D465" t="s">
        <v>1261</v>
      </c>
      <c r="E465" t="s">
        <v>1262</v>
      </c>
      <c r="F465">
        <v>5</v>
      </c>
      <c r="G465" t="s">
        <v>353</v>
      </c>
      <c r="H465" t="s">
        <v>1134</v>
      </c>
      <c r="I465">
        <v>1664297837.214286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1073.574366267357</v>
      </c>
      <c r="AK465">
        <v>1017.753272727272</v>
      </c>
      <c r="AL465">
        <v>3.404019758183584</v>
      </c>
      <c r="AM465">
        <v>63.47390905613641</v>
      </c>
      <c r="AN465">
        <f>(AP465 - AO465 + BO465*1E3/(8.314*(BQ465+273.15)) * AR465/BN465 * AQ465) * BN465/(100*BB465) * 1000/(1000 - AP465)</f>
        <v>0</v>
      </c>
      <c r="AO465">
        <v>13.70468856689813</v>
      </c>
      <c r="AP465">
        <v>18.25501888111888</v>
      </c>
      <c r="AQ465">
        <v>-0.0004400168948765667</v>
      </c>
      <c r="AR465">
        <v>96.74796940217925</v>
      </c>
      <c r="AS465">
        <v>3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1664297837.214286</v>
      </c>
      <c r="BH465">
        <v>974.8665000000001</v>
      </c>
      <c r="BI465">
        <v>1042.5275</v>
      </c>
      <c r="BJ465">
        <v>18.27431071428571</v>
      </c>
      <c r="BK465">
        <v>13.67381071428571</v>
      </c>
      <c r="BL465">
        <v>970.42025</v>
      </c>
      <c r="BM465">
        <v>18.07694285714286</v>
      </c>
      <c r="BN465">
        <v>500.0641071428571</v>
      </c>
      <c r="BO465">
        <v>91.07050000000001</v>
      </c>
      <c r="BP465">
        <v>0.1000034214285714</v>
      </c>
      <c r="BQ465">
        <v>24.47862857142857</v>
      </c>
      <c r="BR465">
        <v>24.99476071428571</v>
      </c>
      <c r="BS465">
        <v>999.9000000000002</v>
      </c>
      <c r="BT465">
        <v>0</v>
      </c>
      <c r="BU465">
        <v>0</v>
      </c>
      <c r="BV465">
        <v>10006.33214285714</v>
      </c>
      <c r="BW465">
        <v>0</v>
      </c>
      <c r="BX465">
        <v>8.44330107142857</v>
      </c>
      <c r="BY465">
        <v>-67.66077857142857</v>
      </c>
      <c r="BZ465">
        <v>993.0130714285715</v>
      </c>
      <c r="CA465">
        <v>1056.98</v>
      </c>
      <c r="CB465">
        <v>4.6005075</v>
      </c>
      <c r="CC465">
        <v>1042.5275</v>
      </c>
      <c r="CD465">
        <v>13.67381071428571</v>
      </c>
      <c r="CE465">
        <v>1.664251785714286</v>
      </c>
      <c r="CF465">
        <v>1.245280714285714</v>
      </c>
      <c r="CG465">
        <v>14.56693928571428</v>
      </c>
      <c r="CH465">
        <v>10.15413214285714</v>
      </c>
      <c r="CI465">
        <v>1999.986428571428</v>
      </c>
      <c r="CJ465">
        <v>0.9799931071428573</v>
      </c>
      <c r="CK465">
        <v>0.02000718928571428</v>
      </c>
      <c r="CL465">
        <v>0</v>
      </c>
      <c r="CM465">
        <v>790.7796428571429</v>
      </c>
      <c r="CN465">
        <v>5.000560000000001</v>
      </c>
      <c r="CO465">
        <v>15710.99285714286</v>
      </c>
      <c r="CP465">
        <v>17294.73928571429</v>
      </c>
      <c r="CQ465">
        <v>37.45739285714286</v>
      </c>
      <c r="CR465">
        <v>37.9865</v>
      </c>
      <c r="CS465">
        <v>36.93935714285714</v>
      </c>
      <c r="CT465">
        <v>36.91932142857143</v>
      </c>
      <c r="CU465">
        <v>38.14917857142857</v>
      </c>
      <c r="CV465">
        <v>1955.076428571429</v>
      </c>
      <c r="CW465">
        <v>39.91</v>
      </c>
      <c r="CX465">
        <v>0</v>
      </c>
      <c r="CY465">
        <v>1664297861.1</v>
      </c>
      <c r="CZ465">
        <v>0</v>
      </c>
      <c r="DA465">
        <v>0</v>
      </c>
      <c r="DB465" t="s">
        <v>356</v>
      </c>
      <c r="DC465">
        <v>1663861122</v>
      </c>
      <c r="DD465">
        <v>1663861125</v>
      </c>
      <c r="DE465">
        <v>0</v>
      </c>
      <c r="DF465">
        <v>-0.287</v>
      </c>
      <c r="DG465">
        <v>-0.004</v>
      </c>
      <c r="DH465">
        <v>3.172</v>
      </c>
      <c r="DI465">
        <v>0.178</v>
      </c>
      <c r="DJ465">
        <v>400</v>
      </c>
      <c r="DK465">
        <v>17</v>
      </c>
      <c r="DL465">
        <v>0.18</v>
      </c>
      <c r="DM465">
        <v>0.07000000000000001</v>
      </c>
      <c r="DN465">
        <v>-67.5660175</v>
      </c>
      <c r="DO465">
        <v>-1.558929455909823</v>
      </c>
      <c r="DP465">
        <v>0.1529651706884608</v>
      </c>
      <c r="DQ465">
        <v>0</v>
      </c>
      <c r="DR465">
        <v>4.64217225</v>
      </c>
      <c r="DS465">
        <v>-0.7032386116322822</v>
      </c>
      <c r="DT465">
        <v>0.06788583502791659</v>
      </c>
      <c r="DU465">
        <v>0</v>
      </c>
      <c r="DV465">
        <v>0</v>
      </c>
      <c r="DW465">
        <v>2</v>
      </c>
      <c r="DX465" t="s">
        <v>357</v>
      </c>
      <c r="DY465">
        <v>2.9809</v>
      </c>
      <c r="DZ465">
        <v>2.7285</v>
      </c>
      <c r="EA465">
        <v>0.158052</v>
      </c>
      <c r="EB465">
        <v>0.166169</v>
      </c>
      <c r="EC465">
        <v>0.089437</v>
      </c>
      <c r="ED465">
        <v>0.07356070000000001</v>
      </c>
      <c r="EE465">
        <v>25309.7</v>
      </c>
      <c r="EF465">
        <v>24685.5</v>
      </c>
      <c r="EG465">
        <v>30585.4</v>
      </c>
      <c r="EH465">
        <v>29845.5</v>
      </c>
      <c r="EI465">
        <v>38428.4</v>
      </c>
      <c r="EJ465">
        <v>36414.5</v>
      </c>
      <c r="EK465">
        <v>46774</v>
      </c>
      <c r="EL465">
        <v>44378.6</v>
      </c>
      <c r="EM465">
        <v>1.89223</v>
      </c>
      <c r="EN465">
        <v>1.89228</v>
      </c>
      <c r="EO465">
        <v>0.120524</v>
      </c>
      <c r="EP465">
        <v>0</v>
      </c>
      <c r="EQ465">
        <v>23.0281</v>
      </c>
      <c r="ER465">
        <v>999.9</v>
      </c>
      <c r="ES465">
        <v>37.5</v>
      </c>
      <c r="ET465">
        <v>29.7</v>
      </c>
      <c r="EU465">
        <v>17.2428</v>
      </c>
      <c r="EV465">
        <v>63.9355</v>
      </c>
      <c r="EW465">
        <v>23.9263</v>
      </c>
      <c r="EX465">
        <v>1</v>
      </c>
      <c r="EY465">
        <v>-0.120086</v>
      </c>
      <c r="EZ465">
        <v>1.06346</v>
      </c>
      <c r="FA465">
        <v>20.242</v>
      </c>
      <c r="FB465">
        <v>5.23062</v>
      </c>
      <c r="FC465">
        <v>11.968</v>
      </c>
      <c r="FD465">
        <v>4.97065</v>
      </c>
      <c r="FE465">
        <v>3.28958</v>
      </c>
      <c r="FF465">
        <v>9999</v>
      </c>
      <c r="FG465">
        <v>9999</v>
      </c>
      <c r="FH465">
        <v>9999</v>
      </c>
      <c r="FI465">
        <v>378.2</v>
      </c>
      <c r="FJ465">
        <v>4.97271</v>
      </c>
      <c r="FK465">
        <v>1.87689</v>
      </c>
      <c r="FL465">
        <v>1.87498</v>
      </c>
      <c r="FM465">
        <v>1.87778</v>
      </c>
      <c r="FN465">
        <v>1.87454</v>
      </c>
      <c r="FO465">
        <v>1.87814</v>
      </c>
      <c r="FP465">
        <v>1.87527</v>
      </c>
      <c r="FQ465">
        <v>1.87636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4.497</v>
      </c>
      <c r="GF465">
        <v>0.197</v>
      </c>
      <c r="GG465">
        <v>1.777354642861949</v>
      </c>
      <c r="GH465">
        <v>0.004141656873719072</v>
      </c>
      <c r="GI465">
        <v>-1.960372967482991E-06</v>
      </c>
      <c r="GJ465">
        <v>5.42736388890357E-10</v>
      </c>
      <c r="GK465">
        <v>-0.009777689371679627</v>
      </c>
      <c r="GL465">
        <v>0.002273355880072555</v>
      </c>
      <c r="GM465">
        <v>0.000541358641816816</v>
      </c>
      <c r="GN465">
        <v>-1.836191331155658E-06</v>
      </c>
      <c r="GO465">
        <v>-0</v>
      </c>
      <c r="GP465">
        <v>2096</v>
      </c>
      <c r="GQ465">
        <v>1</v>
      </c>
      <c r="GR465">
        <v>23</v>
      </c>
      <c r="GS465">
        <v>7278.7</v>
      </c>
      <c r="GT465">
        <v>7278.7</v>
      </c>
      <c r="GU465">
        <v>2.35718</v>
      </c>
      <c r="GV465">
        <v>2.51953</v>
      </c>
      <c r="GW465">
        <v>1.39893</v>
      </c>
      <c r="GX465">
        <v>2.33643</v>
      </c>
      <c r="GY465">
        <v>1.44897</v>
      </c>
      <c r="GZ465">
        <v>2.37915</v>
      </c>
      <c r="HA465">
        <v>34.418</v>
      </c>
      <c r="HB465">
        <v>14.8413</v>
      </c>
      <c r="HC465">
        <v>18</v>
      </c>
      <c r="HD465">
        <v>491.507</v>
      </c>
      <c r="HE465">
        <v>462.934</v>
      </c>
      <c r="HF465">
        <v>21.7633</v>
      </c>
      <c r="HG465">
        <v>25.4559</v>
      </c>
      <c r="HH465">
        <v>30</v>
      </c>
      <c r="HI465">
        <v>25.2786</v>
      </c>
      <c r="HJ465">
        <v>25.3518</v>
      </c>
      <c r="HK465">
        <v>47.2345</v>
      </c>
      <c r="HL465">
        <v>22.5668</v>
      </c>
      <c r="HM465">
        <v>35.7404</v>
      </c>
      <c r="HN465">
        <v>21.757</v>
      </c>
      <c r="HO465">
        <v>1088.66</v>
      </c>
      <c r="HP465">
        <v>13.8852</v>
      </c>
      <c r="HQ465">
        <v>101.095</v>
      </c>
      <c r="HR465">
        <v>102.051</v>
      </c>
    </row>
    <row r="466" spans="1:226">
      <c r="A466">
        <v>450</v>
      </c>
      <c r="B466">
        <v>1664297850</v>
      </c>
      <c r="C466">
        <v>4743</v>
      </c>
      <c r="D466" t="s">
        <v>1263</v>
      </c>
      <c r="E466" t="s">
        <v>1264</v>
      </c>
      <c r="F466">
        <v>5</v>
      </c>
      <c r="G466" t="s">
        <v>353</v>
      </c>
      <c r="H466" t="s">
        <v>1134</v>
      </c>
      <c r="I466">
        <v>1664297842.5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1090.767245989177</v>
      </c>
      <c r="AK466">
        <v>1034.856666666666</v>
      </c>
      <c r="AL466">
        <v>3.434792810606758</v>
      </c>
      <c r="AM466">
        <v>63.47390905613641</v>
      </c>
      <c r="AN466">
        <f>(AP466 - AO466 + BO466*1E3/(8.314*(BQ466+273.15)) * AR466/BN466 * AQ466) * BN466/(100*BB466) * 1000/(1000 - AP466)</f>
        <v>0</v>
      </c>
      <c r="AO466">
        <v>13.77734789808639</v>
      </c>
      <c r="AP466">
        <v>18.26129720279721</v>
      </c>
      <c r="AQ466">
        <v>0.0003061200779764452</v>
      </c>
      <c r="AR466">
        <v>96.74796940217925</v>
      </c>
      <c r="AS466">
        <v>3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1664297842.5</v>
      </c>
      <c r="BH466">
        <v>992.5120740740741</v>
      </c>
      <c r="BI466">
        <v>1060.299259259259</v>
      </c>
      <c r="BJ466">
        <v>18.2653</v>
      </c>
      <c r="BK466">
        <v>13.73081111111111</v>
      </c>
      <c r="BL466">
        <v>988.0332222222221</v>
      </c>
      <c r="BM466">
        <v>18.06811111111111</v>
      </c>
      <c r="BN466">
        <v>500.0732222222222</v>
      </c>
      <c r="BO466">
        <v>91.07175185185186</v>
      </c>
      <c r="BP466">
        <v>0.1000702777777778</v>
      </c>
      <c r="BQ466">
        <v>24.48176666666667</v>
      </c>
      <c r="BR466">
        <v>25.00388148148149</v>
      </c>
      <c r="BS466">
        <v>999.9000000000001</v>
      </c>
      <c r="BT466">
        <v>0</v>
      </c>
      <c r="BU466">
        <v>0</v>
      </c>
      <c r="BV466">
        <v>10002.12407407407</v>
      </c>
      <c r="BW466">
        <v>0</v>
      </c>
      <c r="BX466">
        <v>8.440099999999999</v>
      </c>
      <c r="BY466">
        <v>-67.78630370370371</v>
      </c>
      <c r="BZ466">
        <v>1010.978592592592</v>
      </c>
      <c r="CA466">
        <v>1075.06</v>
      </c>
      <c r="CB466">
        <v>4.534495925925926</v>
      </c>
      <c r="CC466">
        <v>1060.299259259259</v>
      </c>
      <c r="CD466">
        <v>13.73081111111111</v>
      </c>
      <c r="CE466">
        <v>1.663453703703704</v>
      </c>
      <c r="CF466">
        <v>1.250488888888889</v>
      </c>
      <c r="CG466">
        <v>14.55951481481481</v>
      </c>
      <c r="CH466">
        <v>10.21652222222222</v>
      </c>
      <c r="CI466">
        <v>1999.996666666667</v>
      </c>
      <c r="CJ466">
        <v>0.9799932222222223</v>
      </c>
      <c r="CK466">
        <v>0.02000707037037036</v>
      </c>
      <c r="CL466">
        <v>0</v>
      </c>
      <c r="CM466">
        <v>790.0497037037038</v>
      </c>
      <c r="CN466">
        <v>5.000560000000001</v>
      </c>
      <c r="CO466">
        <v>15697.44444444445</v>
      </c>
      <c r="CP466">
        <v>17294.82962962963</v>
      </c>
      <c r="CQ466">
        <v>37.49051851851852</v>
      </c>
      <c r="CR466">
        <v>37.98366666666666</v>
      </c>
      <c r="CS466">
        <v>36.95574074074074</v>
      </c>
      <c r="CT466">
        <v>36.88392592592592</v>
      </c>
      <c r="CU466">
        <v>38.12229629629629</v>
      </c>
      <c r="CV466">
        <v>1955.086296296296</v>
      </c>
      <c r="CW466">
        <v>39.91037037037037</v>
      </c>
      <c r="CX466">
        <v>0</v>
      </c>
      <c r="CY466">
        <v>1664297865.9</v>
      </c>
      <c r="CZ466">
        <v>0</v>
      </c>
      <c r="DA466">
        <v>0</v>
      </c>
      <c r="DB466" t="s">
        <v>356</v>
      </c>
      <c r="DC466">
        <v>1663861122</v>
      </c>
      <c r="DD466">
        <v>1663861125</v>
      </c>
      <c r="DE466">
        <v>0</v>
      </c>
      <c r="DF466">
        <v>-0.287</v>
      </c>
      <c r="DG466">
        <v>-0.004</v>
      </c>
      <c r="DH466">
        <v>3.172</v>
      </c>
      <c r="DI466">
        <v>0.178</v>
      </c>
      <c r="DJ466">
        <v>400</v>
      </c>
      <c r="DK466">
        <v>17</v>
      </c>
      <c r="DL466">
        <v>0.18</v>
      </c>
      <c r="DM466">
        <v>0.07000000000000001</v>
      </c>
      <c r="DN466">
        <v>-67.70462926829268</v>
      </c>
      <c r="DO466">
        <v>-1.392938675958371</v>
      </c>
      <c r="DP466">
        <v>0.1406896068827772</v>
      </c>
      <c r="DQ466">
        <v>0</v>
      </c>
      <c r="DR466">
        <v>4.575807073170732</v>
      </c>
      <c r="DS466">
        <v>-0.7394163763066079</v>
      </c>
      <c r="DT466">
        <v>0.07326598509486844</v>
      </c>
      <c r="DU466">
        <v>0</v>
      </c>
      <c r="DV466">
        <v>0</v>
      </c>
      <c r="DW466">
        <v>2</v>
      </c>
      <c r="DX466" t="s">
        <v>357</v>
      </c>
      <c r="DY466">
        <v>2.98092</v>
      </c>
      <c r="DZ466">
        <v>2.72824</v>
      </c>
      <c r="EA466">
        <v>0.159744</v>
      </c>
      <c r="EB466">
        <v>0.167807</v>
      </c>
      <c r="EC466">
        <v>0.089459</v>
      </c>
      <c r="ED466">
        <v>0.0737956</v>
      </c>
      <c r="EE466">
        <v>25258.5</v>
      </c>
      <c r="EF466">
        <v>24636.9</v>
      </c>
      <c r="EG466">
        <v>30584.9</v>
      </c>
      <c r="EH466">
        <v>29845.3</v>
      </c>
      <c r="EI466">
        <v>38426.6</v>
      </c>
      <c r="EJ466">
        <v>36404.8</v>
      </c>
      <c r="EK466">
        <v>46772.9</v>
      </c>
      <c r="EL466">
        <v>44377.9</v>
      </c>
      <c r="EM466">
        <v>1.89195</v>
      </c>
      <c r="EN466">
        <v>1.89247</v>
      </c>
      <c r="EO466">
        <v>0.122141</v>
      </c>
      <c r="EP466">
        <v>0</v>
      </c>
      <c r="EQ466">
        <v>23.0262</v>
      </c>
      <c r="ER466">
        <v>999.9</v>
      </c>
      <c r="ES466">
        <v>37.5</v>
      </c>
      <c r="ET466">
        <v>29.7</v>
      </c>
      <c r="EU466">
        <v>17.2439</v>
      </c>
      <c r="EV466">
        <v>63.3155</v>
      </c>
      <c r="EW466">
        <v>23.7941</v>
      </c>
      <c r="EX466">
        <v>1</v>
      </c>
      <c r="EY466">
        <v>-0.119975</v>
      </c>
      <c r="EZ466">
        <v>1.11478</v>
      </c>
      <c r="FA466">
        <v>20.2417</v>
      </c>
      <c r="FB466">
        <v>5.22972</v>
      </c>
      <c r="FC466">
        <v>11.968</v>
      </c>
      <c r="FD466">
        <v>4.9704</v>
      </c>
      <c r="FE466">
        <v>3.28958</v>
      </c>
      <c r="FF466">
        <v>9999</v>
      </c>
      <c r="FG466">
        <v>9999</v>
      </c>
      <c r="FH466">
        <v>9999</v>
      </c>
      <c r="FI466">
        <v>378.2</v>
      </c>
      <c r="FJ466">
        <v>4.97272</v>
      </c>
      <c r="FK466">
        <v>1.87684</v>
      </c>
      <c r="FL466">
        <v>1.87491</v>
      </c>
      <c r="FM466">
        <v>1.87776</v>
      </c>
      <c r="FN466">
        <v>1.87454</v>
      </c>
      <c r="FO466">
        <v>1.87806</v>
      </c>
      <c r="FP466">
        <v>1.8752</v>
      </c>
      <c r="FQ466">
        <v>1.87633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4.52</v>
      </c>
      <c r="GF466">
        <v>0.1971</v>
      </c>
      <c r="GG466">
        <v>1.777354642861949</v>
      </c>
      <c r="GH466">
        <v>0.004141656873719072</v>
      </c>
      <c r="GI466">
        <v>-1.960372967482991E-06</v>
      </c>
      <c r="GJ466">
        <v>5.42736388890357E-10</v>
      </c>
      <c r="GK466">
        <v>-0.009777689371679627</v>
      </c>
      <c r="GL466">
        <v>0.002273355880072555</v>
      </c>
      <c r="GM466">
        <v>0.000541358641816816</v>
      </c>
      <c r="GN466">
        <v>-1.836191331155658E-06</v>
      </c>
      <c r="GO466">
        <v>-0</v>
      </c>
      <c r="GP466">
        <v>2096</v>
      </c>
      <c r="GQ466">
        <v>1</v>
      </c>
      <c r="GR466">
        <v>23</v>
      </c>
      <c r="GS466">
        <v>7278.8</v>
      </c>
      <c r="GT466">
        <v>7278.8</v>
      </c>
      <c r="GU466">
        <v>2.38403</v>
      </c>
      <c r="GV466">
        <v>2.51343</v>
      </c>
      <c r="GW466">
        <v>1.39893</v>
      </c>
      <c r="GX466">
        <v>2.33643</v>
      </c>
      <c r="GY466">
        <v>1.44897</v>
      </c>
      <c r="GZ466">
        <v>2.40356</v>
      </c>
      <c r="HA466">
        <v>34.418</v>
      </c>
      <c r="HB466">
        <v>14.8325</v>
      </c>
      <c r="HC466">
        <v>18</v>
      </c>
      <c r="HD466">
        <v>491.358</v>
      </c>
      <c r="HE466">
        <v>463.063</v>
      </c>
      <c r="HF466">
        <v>21.7629</v>
      </c>
      <c r="HG466">
        <v>25.4559</v>
      </c>
      <c r="HH466">
        <v>30.0001</v>
      </c>
      <c r="HI466">
        <v>25.2786</v>
      </c>
      <c r="HJ466">
        <v>25.352</v>
      </c>
      <c r="HK466">
        <v>47.78</v>
      </c>
      <c r="HL466">
        <v>22.2909</v>
      </c>
      <c r="HM466">
        <v>35.7404</v>
      </c>
      <c r="HN466">
        <v>21.7345</v>
      </c>
      <c r="HO466">
        <v>1108.72</v>
      </c>
      <c r="HP466">
        <v>13.9351</v>
      </c>
      <c r="HQ466">
        <v>101.092</v>
      </c>
      <c r="HR466">
        <v>102.049</v>
      </c>
    </row>
    <row r="467" spans="1:226">
      <c r="A467">
        <v>451</v>
      </c>
      <c r="B467">
        <v>1664297855</v>
      </c>
      <c r="C467">
        <v>4748</v>
      </c>
      <c r="D467" t="s">
        <v>1265</v>
      </c>
      <c r="E467" t="s">
        <v>1266</v>
      </c>
      <c r="F467">
        <v>5</v>
      </c>
      <c r="G467" t="s">
        <v>353</v>
      </c>
      <c r="H467" t="s">
        <v>1134</v>
      </c>
      <c r="I467">
        <v>1664297847.214286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1107.632140598744</v>
      </c>
      <c r="AK467">
        <v>1051.827272727273</v>
      </c>
      <c r="AL467">
        <v>3.390468085723697</v>
      </c>
      <c r="AM467">
        <v>63.47390905613641</v>
      </c>
      <c r="AN467">
        <f>(AP467 - AO467 + BO467*1E3/(8.314*(BQ467+273.15)) * AR467/BN467 * AQ467) * BN467/(100*BB467) * 1000/(1000 - AP467)</f>
        <v>0</v>
      </c>
      <c r="AO467">
        <v>13.82441736965294</v>
      </c>
      <c r="AP467">
        <v>18.25621538461539</v>
      </c>
      <c r="AQ467">
        <v>-7.927850993650929E-05</v>
      </c>
      <c r="AR467">
        <v>96.74796940217925</v>
      </c>
      <c r="AS467">
        <v>3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1664297847.214286</v>
      </c>
      <c r="BH467">
        <v>1008.261785714286</v>
      </c>
      <c r="BI467">
        <v>1076.071071428571</v>
      </c>
      <c r="BJ467">
        <v>18.25980357142857</v>
      </c>
      <c r="BK467">
        <v>13.78126785714286</v>
      </c>
      <c r="BL467">
        <v>1003.752964285714</v>
      </c>
      <c r="BM467">
        <v>18.06271071428572</v>
      </c>
      <c r="BN467">
        <v>500.0752142857142</v>
      </c>
      <c r="BO467">
        <v>91.07382500000001</v>
      </c>
      <c r="BP467">
        <v>0.1000128535714286</v>
      </c>
      <c r="BQ467">
        <v>24.48953928571428</v>
      </c>
      <c r="BR467">
        <v>25.02195</v>
      </c>
      <c r="BS467">
        <v>999.9000000000002</v>
      </c>
      <c r="BT467">
        <v>0</v>
      </c>
      <c r="BU467">
        <v>0</v>
      </c>
      <c r="BV467">
        <v>10003.10071428571</v>
      </c>
      <c r="BW467">
        <v>0</v>
      </c>
      <c r="BX467">
        <v>8.44379357142857</v>
      </c>
      <c r="BY467">
        <v>-67.80888928571427</v>
      </c>
      <c r="BZ467">
        <v>1027.015357142857</v>
      </c>
      <c r="CA467">
        <v>1091.107142857143</v>
      </c>
      <c r="CB467">
        <v>4.478533571428572</v>
      </c>
      <c r="CC467">
        <v>1076.071071428571</v>
      </c>
      <c r="CD467">
        <v>13.78126785714286</v>
      </c>
      <c r="CE467">
        <v>1.662990714285714</v>
      </c>
      <c r="CF467">
        <v>1.255113214285714</v>
      </c>
      <c r="CG467">
        <v>14.55520357142857</v>
      </c>
      <c r="CH467">
        <v>10.27172857142857</v>
      </c>
      <c r="CI467">
        <v>1999.998928571428</v>
      </c>
      <c r="CJ467">
        <v>0.9799934285714286</v>
      </c>
      <c r="CK467">
        <v>0.02000685714285714</v>
      </c>
      <c r="CL467">
        <v>0</v>
      </c>
      <c r="CM467">
        <v>789.3138571428572</v>
      </c>
      <c r="CN467">
        <v>5.000560000000001</v>
      </c>
      <c r="CO467">
        <v>15682.14285714286</v>
      </c>
      <c r="CP467">
        <v>17294.83928571429</v>
      </c>
      <c r="CQ467">
        <v>37.57564285714285</v>
      </c>
      <c r="CR467">
        <v>37.98200000000001</v>
      </c>
      <c r="CS467">
        <v>36.96635714285714</v>
      </c>
      <c r="CT467">
        <v>36.89257142857143</v>
      </c>
      <c r="CU467">
        <v>38.13571428571428</v>
      </c>
      <c r="CV467">
        <v>1955.088571428572</v>
      </c>
      <c r="CW467">
        <v>39.91035714285714</v>
      </c>
      <c r="CX467">
        <v>0</v>
      </c>
      <c r="CY467">
        <v>1664297871.3</v>
      </c>
      <c r="CZ467">
        <v>0</v>
      </c>
      <c r="DA467">
        <v>0</v>
      </c>
      <c r="DB467" t="s">
        <v>356</v>
      </c>
      <c r="DC467">
        <v>1663861122</v>
      </c>
      <c r="DD467">
        <v>1663861125</v>
      </c>
      <c r="DE467">
        <v>0</v>
      </c>
      <c r="DF467">
        <v>-0.287</v>
      </c>
      <c r="DG467">
        <v>-0.004</v>
      </c>
      <c r="DH467">
        <v>3.172</v>
      </c>
      <c r="DI467">
        <v>0.178</v>
      </c>
      <c r="DJ467">
        <v>400</v>
      </c>
      <c r="DK467">
        <v>17</v>
      </c>
      <c r="DL467">
        <v>0.18</v>
      </c>
      <c r="DM467">
        <v>0.07000000000000001</v>
      </c>
      <c r="DN467">
        <v>-67.76431951219512</v>
      </c>
      <c r="DO467">
        <v>-0.6098320557491452</v>
      </c>
      <c r="DP467">
        <v>0.09746219834930411</v>
      </c>
      <c r="DQ467">
        <v>0</v>
      </c>
      <c r="DR467">
        <v>4.517024390243902</v>
      </c>
      <c r="DS467">
        <v>-0.7241598606271749</v>
      </c>
      <c r="DT467">
        <v>0.07182456747465228</v>
      </c>
      <c r="DU467">
        <v>0</v>
      </c>
      <c r="DV467">
        <v>0</v>
      </c>
      <c r="DW467">
        <v>2</v>
      </c>
      <c r="DX467" t="s">
        <v>357</v>
      </c>
      <c r="DY467">
        <v>2.98094</v>
      </c>
      <c r="DZ467">
        <v>2.72846</v>
      </c>
      <c r="EA467">
        <v>0.161396</v>
      </c>
      <c r="EB467">
        <v>0.169425</v>
      </c>
      <c r="EC467">
        <v>0.08944000000000001</v>
      </c>
      <c r="ED467">
        <v>0.07399550000000001</v>
      </c>
      <c r="EE467">
        <v>25208.9</v>
      </c>
      <c r="EF467">
        <v>24589.1</v>
      </c>
      <c r="EG467">
        <v>30585</v>
      </c>
      <c r="EH467">
        <v>29845.5</v>
      </c>
      <c r="EI467">
        <v>38427.6</v>
      </c>
      <c r="EJ467">
        <v>36397</v>
      </c>
      <c r="EK467">
        <v>46772.9</v>
      </c>
      <c r="EL467">
        <v>44378</v>
      </c>
      <c r="EM467">
        <v>1.89215</v>
      </c>
      <c r="EN467">
        <v>1.8928</v>
      </c>
      <c r="EO467">
        <v>0.123277</v>
      </c>
      <c r="EP467">
        <v>0</v>
      </c>
      <c r="EQ467">
        <v>23.0237</v>
      </c>
      <c r="ER467">
        <v>999.9</v>
      </c>
      <c r="ES467">
        <v>37.5</v>
      </c>
      <c r="ET467">
        <v>29.7</v>
      </c>
      <c r="EU467">
        <v>17.2411</v>
      </c>
      <c r="EV467">
        <v>63.4755</v>
      </c>
      <c r="EW467">
        <v>23.6538</v>
      </c>
      <c r="EX467">
        <v>1</v>
      </c>
      <c r="EY467">
        <v>-0.119637</v>
      </c>
      <c r="EZ467">
        <v>1.19651</v>
      </c>
      <c r="FA467">
        <v>20.2409</v>
      </c>
      <c r="FB467">
        <v>5.23032</v>
      </c>
      <c r="FC467">
        <v>11.968</v>
      </c>
      <c r="FD467">
        <v>4.97035</v>
      </c>
      <c r="FE467">
        <v>3.2895</v>
      </c>
      <c r="FF467">
        <v>9999</v>
      </c>
      <c r="FG467">
        <v>9999</v>
      </c>
      <c r="FH467">
        <v>9999</v>
      </c>
      <c r="FI467">
        <v>378.2</v>
      </c>
      <c r="FJ467">
        <v>4.97272</v>
      </c>
      <c r="FK467">
        <v>1.87684</v>
      </c>
      <c r="FL467">
        <v>1.87494</v>
      </c>
      <c r="FM467">
        <v>1.87776</v>
      </c>
      <c r="FN467">
        <v>1.87454</v>
      </c>
      <c r="FO467">
        <v>1.87807</v>
      </c>
      <c r="FP467">
        <v>1.87523</v>
      </c>
      <c r="FQ467">
        <v>1.87636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4.55</v>
      </c>
      <c r="GF467">
        <v>0.197</v>
      </c>
      <c r="GG467">
        <v>1.777354642861949</v>
      </c>
      <c r="GH467">
        <v>0.004141656873719072</v>
      </c>
      <c r="GI467">
        <v>-1.960372967482991E-06</v>
      </c>
      <c r="GJ467">
        <v>5.42736388890357E-10</v>
      </c>
      <c r="GK467">
        <v>-0.009777689371679627</v>
      </c>
      <c r="GL467">
        <v>0.002273355880072555</v>
      </c>
      <c r="GM467">
        <v>0.000541358641816816</v>
      </c>
      <c r="GN467">
        <v>-1.836191331155658E-06</v>
      </c>
      <c r="GO467">
        <v>-0</v>
      </c>
      <c r="GP467">
        <v>2096</v>
      </c>
      <c r="GQ467">
        <v>1</v>
      </c>
      <c r="GR467">
        <v>23</v>
      </c>
      <c r="GS467">
        <v>7278.9</v>
      </c>
      <c r="GT467">
        <v>7278.8</v>
      </c>
      <c r="GU467">
        <v>2.41577</v>
      </c>
      <c r="GV467">
        <v>2.5061</v>
      </c>
      <c r="GW467">
        <v>1.39893</v>
      </c>
      <c r="GX467">
        <v>2.33643</v>
      </c>
      <c r="GY467">
        <v>1.44897</v>
      </c>
      <c r="GZ467">
        <v>2.43774</v>
      </c>
      <c r="HA467">
        <v>34.418</v>
      </c>
      <c r="HB467">
        <v>14.8413</v>
      </c>
      <c r="HC467">
        <v>18</v>
      </c>
      <c r="HD467">
        <v>491.467</v>
      </c>
      <c r="HE467">
        <v>463.271</v>
      </c>
      <c r="HF467">
        <v>21.7449</v>
      </c>
      <c r="HG467">
        <v>25.4559</v>
      </c>
      <c r="HH467">
        <v>30.0004</v>
      </c>
      <c r="HI467">
        <v>25.2786</v>
      </c>
      <c r="HJ467">
        <v>25.3523</v>
      </c>
      <c r="HK467">
        <v>48.4005</v>
      </c>
      <c r="HL467">
        <v>21.7058</v>
      </c>
      <c r="HM467">
        <v>35.7404</v>
      </c>
      <c r="HN467">
        <v>21.6886</v>
      </c>
      <c r="HO467">
        <v>1122.09</v>
      </c>
      <c r="HP467">
        <v>13.9928</v>
      </c>
      <c r="HQ467">
        <v>101.093</v>
      </c>
      <c r="HR467">
        <v>102.05</v>
      </c>
    </row>
    <row r="468" spans="1:226">
      <c r="A468">
        <v>452</v>
      </c>
      <c r="B468">
        <v>1664297860</v>
      </c>
      <c r="C468">
        <v>4753</v>
      </c>
      <c r="D468" t="s">
        <v>1267</v>
      </c>
      <c r="E468" t="s">
        <v>1268</v>
      </c>
      <c r="F468">
        <v>5</v>
      </c>
      <c r="G468" t="s">
        <v>353</v>
      </c>
      <c r="H468" t="s">
        <v>1134</v>
      </c>
      <c r="I468">
        <v>1664297852.5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1124.705943750436</v>
      </c>
      <c r="AK468">
        <v>1068.871818181819</v>
      </c>
      <c r="AL468">
        <v>3.414013676510988</v>
      </c>
      <c r="AM468">
        <v>63.47390905613641</v>
      </c>
      <c r="AN468">
        <f>(AP468 - AO468 + BO468*1E3/(8.314*(BQ468+273.15)) * AR468/BN468 * AQ468) * BN468/(100*BB468) * 1000/(1000 - AP468)</f>
        <v>0</v>
      </c>
      <c r="AO468">
        <v>13.88334939192575</v>
      </c>
      <c r="AP468">
        <v>18.2496048951049</v>
      </c>
      <c r="AQ468">
        <v>-6.355665148967858E-05</v>
      </c>
      <c r="AR468">
        <v>96.74796940217925</v>
      </c>
      <c r="AS468">
        <v>3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1664297852.5</v>
      </c>
      <c r="BH468">
        <v>1025.942962962963</v>
      </c>
      <c r="BI468">
        <v>1093.774444444444</v>
      </c>
      <c r="BJ468">
        <v>18.25657407407407</v>
      </c>
      <c r="BK468">
        <v>13.8431074074074</v>
      </c>
      <c r="BL468">
        <v>1021.402037037037</v>
      </c>
      <c r="BM468">
        <v>18.05953333333333</v>
      </c>
      <c r="BN468">
        <v>500.0707037037036</v>
      </c>
      <c r="BO468">
        <v>91.07426296296296</v>
      </c>
      <c r="BP468">
        <v>0.1000318555555555</v>
      </c>
      <c r="BQ468">
        <v>24.49741111111111</v>
      </c>
      <c r="BR468">
        <v>25.03573703703703</v>
      </c>
      <c r="BS468">
        <v>999.9000000000001</v>
      </c>
      <c r="BT468">
        <v>0</v>
      </c>
      <c r="BU468">
        <v>0</v>
      </c>
      <c r="BV468">
        <v>9997.102592592593</v>
      </c>
      <c r="BW468">
        <v>0</v>
      </c>
      <c r="BX468">
        <v>8.451234074074073</v>
      </c>
      <c r="BY468">
        <v>-67.83176296296296</v>
      </c>
      <c r="BZ468">
        <v>1045.022222222222</v>
      </c>
      <c r="CA468">
        <v>1109.128148148148</v>
      </c>
      <c r="CB468">
        <v>4.413452222222222</v>
      </c>
      <c r="CC468">
        <v>1093.774444444444</v>
      </c>
      <c r="CD468">
        <v>13.8431074074074</v>
      </c>
      <c r="CE468">
        <v>1.662704074074074</v>
      </c>
      <c r="CF468">
        <v>1.260752592592593</v>
      </c>
      <c r="CG468">
        <v>14.55254074074074</v>
      </c>
      <c r="CH468">
        <v>10.33887037037037</v>
      </c>
      <c r="CI468">
        <v>1999.986666666667</v>
      </c>
      <c r="CJ468">
        <v>0.9799934444444445</v>
      </c>
      <c r="CK468">
        <v>0.02000684074074073</v>
      </c>
      <c r="CL468">
        <v>0</v>
      </c>
      <c r="CM468">
        <v>788.3403703703704</v>
      </c>
      <c r="CN468">
        <v>5.000560000000001</v>
      </c>
      <c r="CO468">
        <v>15663.47037037037</v>
      </c>
      <c r="CP468">
        <v>17294.73333333333</v>
      </c>
      <c r="CQ468">
        <v>37.5182962962963</v>
      </c>
      <c r="CR468">
        <v>37.986</v>
      </c>
      <c r="CS468">
        <v>36.97437037037037</v>
      </c>
      <c r="CT468">
        <v>36.91177777777778</v>
      </c>
      <c r="CU468">
        <v>38.1177037037037</v>
      </c>
      <c r="CV468">
        <v>1955.076296296296</v>
      </c>
      <c r="CW468">
        <v>39.91037037037037</v>
      </c>
      <c r="CX468">
        <v>0</v>
      </c>
      <c r="CY468">
        <v>1664297876.1</v>
      </c>
      <c r="CZ468">
        <v>0</v>
      </c>
      <c r="DA468">
        <v>0</v>
      </c>
      <c r="DB468" t="s">
        <v>356</v>
      </c>
      <c r="DC468">
        <v>1663861122</v>
      </c>
      <c r="DD468">
        <v>1663861125</v>
      </c>
      <c r="DE468">
        <v>0</v>
      </c>
      <c r="DF468">
        <v>-0.287</v>
      </c>
      <c r="DG468">
        <v>-0.004</v>
      </c>
      <c r="DH468">
        <v>3.172</v>
      </c>
      <c r="DI468">
        <v>0.178</v>
      </c>
      <c r="DJ468">
        <v>400</v>
      </c>
      <c r="DK468">
        <v>17</v>
      </c>
      <c r="DL468">
        <v>0.18</v>
      </c>
      <c r="DM468">
        <v>0.07000000000000001</v>
      </c>
      <c r="DN468">
        <v>-67.8154225</v>
      </c>
      <c r="DO468">
        <v>-0.1317264540337734</v>
      </c>
      <c r="DP468">
        <v>0.0707520405624474</v>
      </c>
      <c r="DQ468">
        <v>0</v>
      </c>
      <c r="DR468">
        <v>4.4482365</v>
      </c>
      <c r="DS468">
        <v>-0.7177796622889323</v>
      </c>
      <c r="DT468">
        <v>0.06942809296495178</v>
      </c>
      <c r="DU468">
        <v>0</v>
      </c>
      <c r="DV468">
        <v>0</v>
      </c>
      <c r="DW468">
        <v>2</v>
      </c>
      <c r="DX468" t="s">
        <v>357</v>
      </c>
      <c r="DY468">
        <v>2.98078</v>
      </c>
      <c r="DZ468">
        <v>2.72848</v>
      </c>
      <c r="EA468">
        <v>0.163039</v>
      </c>
      <c r="EB468">
        <v>0.171023</v>
      </c>
      <c r="EC468">
        <v>0.0894103</v>
      </c>
      <c r="ED468">
        <v>0.0741832</v>
      </c>
      <c r="EE468">
        <v>25159.4</v>
      </c>
      <c r="EF468">
        <v>24541.7</v>
      </c>
      <c r="EG468">
        <v>30584.8</v>
      </c>
      <c r="EH468">
        <v>29845.3</v>
      </c>
      <c r="EI468">
        <v>38428.8</v>
      </c>
      <c r="EJ468">
        <v>36389.5</v>
      </c>
      <c r="EK468">
        <v>46772.7</v>
      </c>
      <c r="EL468">
        <v>44377.8</v>
      </c>
      <c r="EM468">
        <v>1.8919</v>
      </c>
      <c r="EN468">
        <v>1.8932</v>
      </c>
      <c r="EO468">
        <v>0.121705</v>
      </c>
      <c r="EP468">
        <v>0</v>
      </c>
      <c r="EQ468">
        <v>23.0219</v>
      </c>
      <c r="ER468">
        <v>999.9</v>
      </c>
      <c r="ES468">
        <v>37.5</v>
      </c>
      <c r="ET468">
        <v>29.7</v>
      </c>
      <c r="EU468">
        <v>17.2446</v>
      </c>
      <c r="EV468">
        <v>63.5755</v>
      </c>
      <c r="EW468">
        <v>23.766</v>
      </c>
      <c r="EX468">
        <v>1</v>
      </c>
      <c r="EY468">
        <v>-0.119197</v>
      </c>
      <c r="EZ468">
        <v>1.32919</v>
      </c>
      <c r="FA468">
        <v>20.24</v>
      </c>
      <c r="FB468">
        <v>5.23032</v>
      </c>
      <c r="FC468">
        <v>11.968</v>
      </c>
      <c r="FD468">
        <v>4.97065</v>
      </c>
      <c r="FE468">
        <v>3.2895</v>
      </c>
      <c r="FF468">
        <v>9999</v>
      </c>
      <c r="FG468">
        <v>9999</v>
      </c>
      <c r="FH468">
        <v>9999</v>
      </c>
      <c r="FI468">
        <v>378.2</v>
      </c>
      <c r="FJ468">
        <v>4.97271</v>
      </c>
      <c r="FK468">
        <v>1.87683</v>
      </c>
      <c r="FL468">
        <v>1.87494</v>
      </c>
      <c r="FM468">
        <v>1.87778</v>
      </c>
      <c r="FN468">
        <v>1.87453</v>
      </c>
      <c r="FO468">
        <v>1.87809</v>
      </c>
      <c r="FP468">
        <v>1.87521</v>
      </c>
      <c r="FQ468">
        <v>1.87634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4.59</v>
      </c>
      <c r="GF468">
        <v>0.1968</v>
      </c>
      <c r="GG468">
        <v>1.777354642861949</v>
      </c>
      <c r="GH468">
        <v>0.004141656873719072</v>
      </c>
      <c r="GI468">
        <v>-1.960372967482991E-06</v>
      </c>
      <c r="GJ468">
        <v>5.42736388890357E-10</v>
      </c>
      <c r="GK468">
        <v>-0.009777689371679627</v>
      </c>
      <c r="GL468">
        <v>0.002273355880072555</v>
      </c>
      <c r="GM468">
        <v>0.000541358641816816</v>
      </c>
      <c r="GN468">
        <v>-1.836191331155658E-06</v>
      </c>
      <c r="GO468">
        <v>-0</v>
      </c>
      <c r="GP468">
        <v>2096</v>
      </c>
      <c r="GQ468">
        <v>1</v>
      </c>
      <c r="GR468">
        <v>23</v>
      </c>
      <c r="GS468">
        <v>7279</v>
      </c>
      <c r="GT468">
        <v>7278.9</v>
      </c>
      <c r="GU468">
        <v>2.44263</v>
      </c>
      <c r="GV468">
        <v>2.51099</v>
      </c>
      <c r="GW468">
        <v>1.39893</v>
      </c>
      <c r="GX468">
        <v>2.33643</v>
      </c>
      <c r="GY468">
        <v>1.44897</v>
      </c>
      <c r="GZ468">
        <v>2.49023</v>
      </c>
      <c r="HA468">
        <v>34.418</v>
      </c>
      <c r="HB468">
        <v>14.85</v>
      </c>
      <c r="HC468">
        <v>18</v>
      </c>
      <c r="HD468">
        <v>491.345</v>
      </c>
      <c r="HE468">
        <v>463.541</v>
      </c>
      <c r="HF468">
        <v>21.7067</v>
      </c>
      <c r="HG468">
        <v>25.4559</v>
      </c>
      <c r="HH468">
        <v>30.0005</v>
      </c>
      <c r="HI468">
        <v>25.2807</v>
      </c>
      <c r="HJ468">
        <v>25.3542</v>
      </c>
      <c r="HK468">
        <v>48.9478</v>
      </c>
      <c r="HL468">
        <v>21.4079</v>
      </c>
      <c r="HM468">
        <v>35.7404</v>
      </c>
      <c r="HN468">
        <v>21.6501</v>
      </c>
      <c r="HO468">
        <v>1142.14</v>
      </c>
      <c r="HP468">
        <v>14.0551</v>
      </c>
      <c r="HQ468">
        <v>101.092</v>
      </c>
      <c r="HR468">
        <v>102.049</v>
      </c>
    </row>
    <row r="469" spans="1:226">
      <c r="A469">
        <v>453</v>
      </c>
      <c r="B469">
        <v>1664297865</v>
      </c>
      <c r="C469">
        <v>4758</v>
      </c>
      <c r="D469" t="s">
        <v>1269</v>
      </c>
      <c r="E469" t="s">
        <v>1270</v>
      </c>
      <c r="F469">
        <v>5</v>
      </c>
      <c r="G469" t="s">
        <v>353</v>
      </c>
      <c r="H469" t="s">
        <v>1134</v>
      </c>
      <c r="I469">
        <v>1664297857.214286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1141.811306969356</v>
      </c>
      <c r="AK469">
        <v>1085.794060606061</v>
      </c>
      <c r="AL469">
        <v>3.388336374169689</v>
      </c>
      <c r="AM469">
        <v>63.47390905613641</v>
      </c>
      <c r="AN469">
        <f>(AP469 - AO469 + BO469*1E3/(8.314*(BQ469+273.15)) * AR469/BN469 * AQ469) * BN469/(100*BB469) * 1000/(1000 - AP469)</f>
        <v>0</v>
      </c>
      <c r="AO469">
        <v>13.93195203858201</v>
      </c>
      <c r="AP469">
        <v>18.23614965034966</v>
      </c>
      <c r="AQ469">
        <v>-0.0002583706947746752</v>
      </c>
      <c r="AR469">
        <v>96.74796940217925</v>
      </c>
      <c r="AS469">
        <v>3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1664297857.214286</v>
      </c>
      <c r="BH469">
        <v>1041.698928571428</v>
      </c>
      <c r="BI469">
        <v>1109.548571428571</v>
      </c>
      <c r="BJ469">
        <v>18.25131428571428</v>
      </c>
      <c r="BK469">
        <v>13.89282142857143</v>
      </c>
      <c r="BL469">
        <v>1037.128928571429</v>
      </c>
      <c r="BM469">
        <v>18.05438214285714</v>
      </c>
      <c r="BN469">
        <v>500.0665714285714</v>
      </c>
      <c r="BO469">
        <v>91.07324999999999</v>
      </c>
      <c r="BP469">
        <v>0.0999983</v>
      </c>
      <c r="BQ469">
        <v>24.49417142857143</v>
      </c>
      <c r="BR469">
        <v>25.03451071428572</v>
      </c>
      <c r="BS469">
        <v>999.9000000000002</v>
      </c>
      <c r="BT469">
        <v>0</v>
      </c>
      <c r="BU469">
        <v>0</v>
      </c>
      <c r="BV469">
        <v>9999.196428571429</v>
      </c>
      <c r="BW469">
        <v>0</v>
      </c>
      <c r="BX469">
        <v>8.459701428571428</v>
      </c>
      <c r="BY469">
        <v>-67.85081785714286</v>
      </c>
      <c r="BZ469">
        <v>1061.064285714286</v>
      </c>
      <c r="CA469">
        <v>1125.181785714286</v>
      </c>
      <c r="CB469">
        <v>4.358479999999999</v>
      </c>
      <c r="CC469">
        <v>1109.548571428571</v>
      </c>
      <c r="CD469">
        <v>13.89282142857143</v>
      </c>
      <c r="CE469">
        <v>1.662206428571428</v>
      </c>
      <c r="CF469">
        <v>1.265265</v>
      </c>
      <c r="CG469">
        <v>14.54790714285715</v>
      </c>
      <c r="CH469">
        <v>10.39236785714286</v>
      </c>
      <c r="CI469">
        <v>1999.992857142857</v>
      </c>
      <c r="CJ469">
        <v>0.9799935357142857</v>
      </c>
      <c r="CK469">
        <v>0.02000674642857142</v>
      </c>
      <c r="CL469">
        <v>0</v>
      </c>
      <c r="CM469">
        <v>787.5893214285715</v>
      </c>
      <c r="CN469">
        <v>5.000560000000001</v>
      </c>
      <c r="CO469">
        <v>15649.23214285714</v>
      </c>
      <c r="CP469">
        <v>17294.775</v>
      </c>
      <c r="CQ469">
        <v>37.62475</v>
      </c>
      <c r="CR469">
        <v>37.97525</v>
      </c>
      <c r="CS469">
        <v>36.90832142857143</v>
      </c>
      <c r="CT469">
        <v>36.90825</v>
      </c>
      <c r="CU469">
        <v>38.10460714285714</v>
      </c>
      <c r="CV469">
        <v>1955.0825</v>
      </c>
      <c r="CW469">
        <v>39.91035714285714</v>
      </c>
      <c r="CX469">
        <v>0</v>
      </c>
      <c r="CY469">
        <v>1664297880.9</v>
      </c>
      <c r="CZ469">
        <v>0</v>
      </c>
      <c r="DA469">
        <v>0</v>
      </c>
      <c r="DB469" t="s">
        <v>356</v>
      </c>
      <c r="DC469">
        <v>1663861122</v>
      </c>
      <c r="DD469">
        <v>1663861125</v>
      </c>
      <c r="DE469">
        <v>0</v>
      </c>
      <c r="DF469">
        <v>-0.287</v>
      </c>
      <c r="DG469">
        <v>-0.004</v>
      </c>
      <c r="DH469">
        <v>3.172</v>
      </c>
      <c r="DI469">
        <v>0.178</v>
      </c>
      <c r="DJ469">
        <v>400</v>
      </c>
      <c r="DK469">
        <v>17</v>
      </c>
      <c r="DL469">
        <v>0.18</v>
      </c>
      <c r="DM469">
        <v>0.07000000000000001</v>
      </c>
      <c r="DN469">
        <v>-67.85384999999999</v>
      </c>
      <c r="DO469">
        <v>-0.2301365853659483</v>
      </c>
      <c r="DP469">
        <v>0.07797752560834491</v>
      </c>
      <c r="DQ469">
        <v>0</v>
      </c>
      <c r="DR469">
        <v>4.39821625</v>
      </c>
      <c r="DS469">
        <v>-0.693116285178242</v>
      </c>
      <c r="DT469">
        <v>0.06694827886837339</v>
      </c>
      <c r="DU469">
        <v>0</v>
      </c>
      <c r="DV469">
        <v>0</v>
      </c>
      <c r="DW469">
        <v>2</v>
      </c>
      <c r="DX469" t="s">
        <v>357</v>
      </c>
      <c r="DY469">
        <v>2.98091</v>
      </c>
      <c r="DZ469">
        <v>2.72824</v>
      </c>
      <c r="EA469">
        <v>0.164668</v>
      </c>
      <c r="EB469">
        <v>0.172621</v>
      </c>
      <c r="EC469">
        <v>0.0893637</v>
      </c>
      <c r="ED469">
        <v>0.0744467</v>
      </c>
      <c r="EE469">
        <v>25110.3</v>
      </c>
      <c r="EF469">
        <v>24494.4</v>
      </c>
      <c r="EG469">
        <v>30584.6</v>
      </c>
      <c r="EH469">
        <v>29845.4</v>
      </c>
      <c r="EI469">
        <v>38431</v>
      </c>
      <c r="EJ469">
        <v>36379.3</v>
      </c>
      <c r="EK469">
        <v>46772.8</v>
      </c>
      <c r="EL469">
        <v>44378.1</v>
      </c>
      <c r="EM469">
        <v>1.89205</v>
      </c>
      <c r="EN469">
        <v>1.89305</v>
      </c>
      <c r="EO469">
        <v>0.121459</v>
      </c>
      <c r="EP469">
        <v>0</v>
      </c>
      <c r="EQ469">
        <v>23.0204</v>
      </c>
      <c r="ER469">
        <v>999.9</v>
      </c>
      <c r="ES469">
        <v>37.5</v>
      </c>
      <c r="ET469">
        <v>29.7</v>
      </c>
      <c r="EU469">
        <v>17.2446</v>
      </c>
      <c r="EV469">
        <v>63.7955</v>
      </c>
      <c r="EW469">
        <v>23.5176</v>
      </c>
      <c r="EX469">
        <v>1</v>
      </c>
      <c r="EY469">
        <v>-0.119075</v>
      </c>
      <c r="EZ469">
        <v>1.36003</v>
      </c>
      <c r="FA469">
        <v>20.2395</v>
      </c>
      <c r="FB469">
        <v>5.23002</v>
      </c>
      <c r="FC469">
        <v>11.968</v>
      </c>
      <c r="FD469">
        <v>4.9704</v>
      </c>
      <c r="FE469">
        <v>3.28948</v>
      </c>
      <c r="FF469">
        <v>9999</v>
      </c>
      <c r="FG469">
        <v>9999</v>
      </c>
      <c r="FH469">
        <v>9999</v>
      </c>
      <c r="FI469">
        <v>378.2</v>
      </c>
      <c r="FJ469">
        <v>4.97272</v>
      </c>
      <c r="FK469">
        <v>1.87683</v>
      </c>
      <c r="FL469">
        <v>1.87488</v>
      </c>
      <c r="FM469">
        <v>1.87775</v>
      </c>
      <c r="FN469">
        <v>1.87452</v>
      </c>
      <c r="FO469">
        <v>1.87806</v>
      </c>
      <c r="FP469">
        <v>1.87517</v>
      </c>
      <c r="FQ469">
        <v>1.87626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4.62</v>
      </c>
      <c r="GF469">
        <v>0.1966</v>
      </c>
      <c r="GG469">
        <v>1.777354642861949</v>
      </c>
      <c r="GH469">
        <v>0.004141656873719072</v>
      </c>
      <c r="GI469">
        <v>-1.960372967482991E-06</v>
      </c>
      <c r="GJ469">
        <v>5.42736388890357E-10</v>
      </c>
      <c r="GK469">
        <v>-0.009777689371679627</v>
      </c>
      <c r="GL469">
        <v>0.002273355880072555</v>
      </c>
      <c r="GM469">
        <v>0.000541358641816816</v>
      </c>
      <c r="GN469">
        <v>-1.836191331155658E-06</v>
      </c>
      <c r="GO469">
        <v>-0</v>
      </c>
      <c r="GP469">
        <v>2096</v>
      </c>
      <c r="GQ469">
        <v>1</v>
      </c>
      <c r="GR469">
        <v>23</v>
      </c>
      <c r="GS469">
        <v>7279.1</v>
      </c>
      <c r="GT469">
        <v>7279</v>
      </c>
      <c r="GU469">
        <v>2.47437</v>
      </c>
      <c r="GV469">
        <v>2.51221</v>
      </c>
      <c r="GW469">
        <v>1.39893</v>
      </c>
      <c r="GX469">
        <v>2.33643</v>
      </c>
      <c r="GY469">
        <v>1.44897</v>
      </c>
      <c r="GZ469">
        <v>2.48535</v>
      </c>
      <c r="HA469">
        <v>34.418</v>
      </c>
      <c r="HB469">
        <v>14.8325</v>
      </c>
      <c r="HC469">
        <v>18</v>
      </c>
      <c r="HD469">
        <v>491.427</v>
      </c>
      <c r="HE469">
        <v>463.446</v>
      </c>
      <c r="HF469">
        <v>21.658</v>
      </c>
      <c r="HG469">
        <v>25.4559</v>
      </c>
      <c r="HH469">
        <v>30.0003</v>
      </c>
      <c r="HI469">
        <v>25.2807</v>
      </c>
      <c r="HJ469">
        <v>25.3542</v>
      </c>
      <c r="HK469">
        <v>49.5643</v>
      </c>
      <c r="HL469">
        <v>21.0908</v>
      </c>
      <c r="HM469">
        <v>35.7404</v>
      </c>
      <c r="HN469">
        <v>21.6321</v>
      </c>
      <c r="HO469">
        <v>1155.53</v>
      </c>
      <c r="HP469">
        <v>14.1297</v>
      </c>
      <c r="HQ469">
        <v>101.092</v>
      </c>
      <c r="HR469">
        <v>102.05</v>
      </c>
    </row>
    <row r="470" spans="1:226">
      <c r="A470">
        <v>454</v>
      </c>
      <c r="B470">
        <v>1664297870</v>
      </c>
      <c r="C470">
        <v>4763</v>
      </c>
      <c r="D470" t="s">
        <v>1271</v>
      </c>
      <c r="E470" t="s">
        <v>1272</v>
      </c>
      <c r="F470">
        <v>5</v>
      </c>
      <c r="G470" t="s">
        <v>353</v>
      </c>
      <c r="H470" t="s">
        <v>1134</v>
      </c>
      <c r="I470">
        <v>1664297862.5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1158.96546981206</v>
      </c>
      <c r="AK470">
        <v>1102.957636363636</v>
      </c>
      <c r="AL470">
        <v>3.435958456408208</v>
      </c>
      <c r="AM470">
        <v>63.47390905613641</v>
      </c>
      <c r="AN470">
        <f>(AP470 - AO470 + BO470*1E3/(8.314*(BQ470+273.15)) * AR470/BN470 * AQ470) * BN470/(100*BB470) * 1000/(1000 - AP470)</f>
        <v>0</v>
      </c>
      <c r="AO470">
        <v>13.99554229380272</v>
      </c>
      <c r="AP470">
        <v>18.22560000000002</v>
      </c>
      <c r="AQ470">
        <v>-0.000211360047684467</v>
      </c>
      <c r="AR470">
        <v>96.74796940217925</v>
      </c>
      <c r="AS470">
        <v>3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1664297862.5</v>
      </c>
      <c r="BH470">
        <v>1059.36962962963</v>
      </c>
      <c r="BI470">
        <v>1127.301111111111</v>
      </c>
      <c r="BJ470">
        <v>18.24124814814815</v>
      </c>
      <c r="BK470">
        <v>13.95422962962963</v>
      </c>
      <c r="BL470">
        <v>1054.767407407408</v>
      </c>
      <c r="BM470">
        <v>18.04452222222222</v>
      </c>
      <c r="BN470">
        <v>500.0637407407407</v>
      </c>
      <c r="BO470">
        <v>91.07141851851851</v>
      </c>
      <c r="BP470">
        <v>0.09999790370370372</v>
      </c>
      <c r="BQ470">
        <v>24.48945925925927</v>
      </c>
      <c r="BR470">
        <v>25.02795555555556</v>
      </c>
      <c r="BS470">
        <v>999.9000000000001</v>
      </c>
      <c r="BT470">
        <v>0</v>
      </c>
      <c r="BU470">
        <v>0</v>
      </c>
      <c r="BV470">
        <v>9994.599259259261</v>
      </c>
      <c r="BW470">
        <v>0</v>
      </c>
      <c r="BX470">
        <v>8.469518888888889</v>
      </c>
      <c r="BY470">
        <v>-67.93274074074074</v>
      </c>
      <c r="BZ470">
        <v>1079.052592592592</v>
      </c>
      <c r="CA470">
        <v>1143.256666666667</v>
      </c>
      <c r="CB470">
        <v>4.287014444444444</v>
      </c>
      <c r="CC470">
        <v>1127.301111111111</v>
      </c>
      <c r="CD470">
        <v>13.95422962962963</v>
      </c>
      <c r="CE470">
        <v>1.661256666666667</v>
      </c>
      <c r="CF470">
        <v>1.270832222222222</v>
      </c>
      <c r="CG470">
        <v>14.53906296296296</v>
      </c>
      <c r="CH470">
        <v>10.45815925925926</v>
      </c>
      <c r="CI470">
        <v>1999.993703703704</v>
      </c>
      <c r="CJ470">
        <v>0.9799935555555556</v>
      </c>
      <c r="CK470">
        <v>0.02000672592592592</v>
      </c>
      <c r="CL470">
        <v>0</v>
      </c>
      <c r="CM470">
        <v>786.8139629629632</v>
      </c>
      <c r="CN470">
        <v>5.000560000000001</v>
      </c>
      <c r="CO470">
        <v>15634.88148148148</v>
      </c>
      <c r="CP470">
        <v>17294.7962962963</v>
      </c>
      <c r="CQ470">
        <v>37.58307407407408</v>
      </c>
      <c r="CR470">
        <v>37.96733333333333</v>
      </c>
      <c r="CS470">
        <v>36.84007407407407</v>
      </c>
      <c r="CT470">
        <v>36.87007407407408</v>
      </c>
      <c r="CU470">
        <v>38.06692592592593</v>
      </c>
      <c r="CV470">
        <v>1955.083333333333</v>
      </c>
      <c r="CW470">
        <v>39.91037037037037</v>
      </c>
      <c r="CX470">
        <v>0</v>
      </c>
      <c r="CY470">
        <v>1664297886.3</v>
      </c>
      <c r="CZ470">
        <v>0</v>
      </c>
      <c r="DA470">
        <v>0</v>
      </c>
      <c r="DB470" t="s">
        <v>356</v>
      </c>
      <c r="DC470">
        <v>1663861122</v>
      </c>
      <c r="DD470">
        <v>1663861125</v>
      </c>
      <c r="DE470">
        <v>0</v>
      </c>
      <c r="DF470">
        <v>-0.287</v>
      </c>
      <c r="DG470">
        <v>-0.004</v>
      </c>
      <c r="DH470">
        <v>3.172</v>
      </c>
      <c r="DI470">
        <v>0.178</v>
      </c>
      <c r="DJ470">
        <v>400</v>
      </c>
      <c r="DK470">
        <v>17</v>
      </c>
      <c r="DL470">
        <v>0.18</v>
      </c>
      <c r="DM470">
        <v>0.07000000000000001</v>
      </c>
      <c r="DN470">
        <v>-67.89089749999999</v>
      </c>
      <c r="DO470">
        <v>-0.9720596622887639</v>
      </c>
      <c r="DP470">
        <v>0.1035883789029935</v>
      </c>
      <c r="DQ470">
        <v>0</v>
      </c>
      <c r="DR470">
        <v>4.323388</v>
      </c>
      <c r="DS470">
        <v>-0.8114143339587341</v>
      </c>
      <c r="DT470">
        <v>0.0782208680979699</v>
      </c>
      <c r="DU470">
        <v>0</v>
      </c>
      <c r="DV470">
        <v>0</v>
      </c>
      <c r="DW470">
        <v>2</v>
      </c>
      <c r="DX470" t="s">
        <v>357</v>
      </c>
      <c r="DY470">
        <v>2.98097</v>
      </c>
      <c r="DZ470">
        <v>2.72823</v>
      </c>
      <c r="EA470">
        <v>0.166299</v>
      </c>
      <c r="EB470">
        <v>0.17421</v>
      </c>
      <c r="EC470">
        <v>0.0893304</v>
      </c>
      <c r="ED470">
        <v>0.07469580000000001</v>
      </c>
      <c r="EE470">
        <v>25060.9</v>
      </c>
      <c r="EF470">
        <v>24447.5</v>
      </c>
      <c r="EG470">
        <v>30584.2</v>
      </c>
      <c r="EH470">
        <v>29845.5</v>
      </c>
      <c r="EI470">
        <v>38432.2</v>
      </c>
      <c r="EJ470">
        <v>36369.7</v>
      </c>
      <c r="EK470">
        <v>46772.4</v>
      </c>
      <c r="EL470">
        <v>44378.3</v>
      </c>
      <c r="EM470">
        <v>1.89175</v>
      </c>
      <c r="EN470">
        <v>1.89323</v>
      </c>
      <c r="EO470">
        <v>0.123214</v>
      </c>
      <c r="EP470">
        <v>0</v>
      </c>
      <c r="EQ470">
        <v>23.019</v>
      </c>
      <c r="ER470">
        <v>999.9</v>
      </c>
      <c r="ES470">
        <v>37.5</v>
      </c>
      <c r="ET470">
        <v>29.7</v>
      </c>
      <c r="EU470">
        <v>17.2446</v>
      </c>
      <c r="EV470">
        <v>63.7455</v>
      </c>
      <c r="EW470">
        <v>23.4455</v>
      </c>
      <c r="EX470">
        <v>1</v>
      </c>
      <c r="EY470">
        <v>-0.119245</v>
      </c>
      <c r="EZ470">
        <v>1.31411</v>
      </c>
      <c r="FA470">
        <v>20.2399</v>
      </c>
      <c r="FB470">
        <v>5.23017</v>
      </c>
      <c r="FC470">
        <v>11.968</v>
      </c>
      <c r="FD470">
        <v>4.9704</v>
      </c>
      <c r="FE470">
        <v>3.28945</v>
      </c>
      <c r="FF470">
        <v>9999</v>
      </c>
      <c r="FG470">
        <v>9999</v>
      </c>
      <c r="FH470">
        <v>9999</v>
      </c>
      <c r="FI470">
        <v>378.2</v>
      </c>
      <c r="FJ470">
        <v>4.97273</v>
      </c>
      <c r="FK470">
        <v>1.87683</v>
      </c>
      <c r="FL470">
        <v>1.87492</v>
      </c>
      <c r="FM470">
        <v>1.87775</v>
      </c>
      <c r="FN470">
        <v>1.87453</v>
      </c>
      <c r="FO470">
        <v>1.87806</v>
      </c>
      <c r="FP470">
        <v>1.87517</v>
      </c>
      <c r="FQ470">
        <v>1.87633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4.64</v>
      </c>
      <c r="GF470">
        <v>0.1964</v>
      </c>
      <c r="GG470">
        <v>1.777354642861949</v>
      </c>
      <c r="GH470">
        <v>0.004141656873719072</v>
      </c>
      <c r="GI470">
        <v>-1.960372967482991E-06</v>
      </c>
      <c r="GJ470">
        <v>5.42736388890357E-10</v>
      </c>
      <c r="GK470">
        <v>-0.009777689371679627</v>
      </c>
      <c r="GL470">
        <v>0.002273355880072555</v>
      </c>
      <c r="GM470">
        <v>0.000541358641816816</v>
      </c>
      <c r="GN470">
        <v>-1.836191331155658E-06</v>
      </c>
      <c r="GO470">
        <v>-0</v>
      </c>
      <c r="GP470">
        <v>2096</v>
      </c>
      <c r="GQ470">
        <v>1</v>
      </c>
      <c r="GR470">
        <v>23</v>
      </c>
      <c r="GS470">
        <v>7279.1</v>
      </c>
      <c r="GT470">
        <v>7279.1</v>
      </c>
      <c r="GU470">
        <v>2.50122</v>
      </c>
      <c r="GV470">
        <v>2.52197</v>
      </c>
      <c r="GW470">
        <v>1.39893</v>
      </c>
      <c r="GX470">
        <v>2.33643</v>
      </c>
      <c r="GY470">
        <v>1.44897</v>
      </c>
      <c r="GZ470">
        <v>2.46704</v>
      </c>
      <c r="HA470">
        <v>34.4408</v>
      </c>
      <c r="HB470">
        <v>14.85</v>
      </c>
      <c r="HC470">
        <v>18</v>
      </c>
      <c r="HD470">
        <v>491.264</v>
      </c>
      <c r="HE470">
        <v>463.557</v>
      </c>
      <c r="HF470">
        <v>21.6287</v>
      </c>
      <c r="HG470">
        <v>25.4559</v>
      </c>
      <c r="HH470">
        <v>30.0001</v>
      </c>
      <c r="HI470">
        <v>25.2807</v>
      </c>
      <c r="HJ470">
        <v>25.3542</v>
      </c>
      <c r="HK470">
        <v>50.0978</v>
      </c>
      <c r="HL470">
        <v>20.4823</v>
      </c>
      <c r="HM470">
        <v>35.7404</v>
      </c>
      <c r="HN470">
        <v>21.605</v>
      </c>
      <c r="HO470">
        <v>1175.56</v>
      </c>
      <c r="HP470">
        <v>14.1953</v>
      </c>
      <c r="HQ470">
        <v>101.091</v>
      </c>
      <c r="HR470">
        <v>102.05</v>
      </c>
    </row>
    <row r="471" spans="1:226">
      <c r="A471">
        <v>455</v>
      </c>
      <c r="B471">
        <v>1664297875</v>
      </c>
      <c r="C471">
        <v>4768</v>
      </c>
      <c r="D471" t="s">
        <v>1273</v>
      </c>
      <c r="E471" t="s">
        <v>1274</v>
      </c>
      <c r="F471">
        <v>5</v>
      </c>
      <c r="G471" t="s">
        <v>353</v>
      </c>
      <c r="H471" t="s">
        <v>1134</v>
      </c>
      <c r="I471">
        <v>1664297867.214286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1176.007200820919</v>
      </c>
      <c r="AK471">
        <v>1119.95206060606</v>
      </c>
      <c r="AL471">
        <v>3.397152483349779</v>
      </c>
      <c r="AM471">
        <v>63.47390905613641</v>
      </c>
      <c r="AN471">
        <f>(AP471 - AO471 + BO471*1E3/(8.314*(BQ471+273.15)) * AR471/BN471 * AQ471) * BN471/(100*BB471) * 1000/(1000 - AP471)</f>
        <v>0</v>
      </c>
      <c r="AO471">
        <v>14.06963518743285</v>
      </c>
      <c r="AP471">
        <v>18.2255972027972</v>
      </c>
      <c r="AQ471">
        <v>-2.440964370970239E-05</v>
      </c>
      <c r="AR471">
        <v>96.74796940217925</v>
      </c>
      <c r="AS471">
        <v>3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1664297867.214286</v>
      </c>
      <c r="BH471">
        <v>1075.15</v>
      </c>
      <c r="BI471">
        <v>1143.117857142857</v>
      </c>
      <c r="BJ471">
        <v>18.23266428571429</v>
      </c>
      <c r="BK471">
        <v>14.01620714285714</v>
      </c>
      <c r="BL471">
        <v>1070.518928571428</v>
      </c>
      <c r="BM471">
        <v>18.03611428571428</v>
      </c>
      <c r="BN471">
        <v>500.0611071428572</v>
      </c>
      <c r="BO471">
        <v>91.07105714285714</v>
      </c>
      <c r="BP471">
        <v>0.09993336071428571</v>
      </c>
      <c r="BQ471">
        <v>24.48717857142858</v>
      </c>
      <c r="BR471">
        <v>25.03279642857142</v>
      </c>
      <c r="BS471">
        <v>999.9000000000002</v>
      </c>
      <c r="BT471">
        <v>0</v>
      </c>
      <c r="BU471">
        <v>0</v>
      </c>
      <c r="BV471">
        <v>9996.826071428572</v>
      </c>
      <c r="BW471">
        <v>0</v>
      </c>
      <c r="BX471">
        <v>8.470043928571428</v>
      </c>
      <c r="BY471">
        <v>-67.96847500000001</v>
      </c>
      <c r="BZ471">
        <v>1095.116428571429</v>
      </c>
      <c r="CA471">
        <v>1159.370357142857</v>
      </c>
      <c r="CB471">
        <v>4.216451071428572</v>
      </c>
      <c r="CC471">
        <v>1143.117857142857</v>
      </c>
      <c r="CD471">
        <v>14.01620714285714</v>
      </c>
      <c r="CE471">
        <v>1.660468928571428</v>
      </c>
      <c r="CF471">
        <v>1.276471428571428</v>
      </c>
      <c r="CG471">
        <v>14.53171785714286</v>
      </c>
      <c r="CH471">
        <v>10.5245</v>
      </c>
      <c r="CI471">
        <v>2000.034285714286</v>
      </c>
      <c r="CJ471">
        <v>0.9799938571428571</v>
      </c>
      <c r="CK471">
        <v>0.02000641428571429</v>
      </c>
      <c r="CL471">
        <v>0</v>
      </c>
      <c r="CM471">
        <v>786.2379285714286</v>
      </c>
      <c r="CN471">
        <v>5.000560000000001</v>
      </c>
      <c r="CO471">
        <v>15624</v>
      </c>
      <c r="CP471">
        <v>17295.14285714286</v>
      </c>
      <c r="CQ471">
        <v>37.64696428571428</v>
      </c>
      <c r="CR471">
        <v>37.97075</v>
      </c>
      <c r="CS471">
        <v>36.8435</v>
      </c>
      <c r="CT471">
        <v>36.84125</v>
      </c>
      <c r="CU471">
        <v>38.05107142857143</v>
      </c>
      <c r="CV471">
        <v>1955.123571428571</v>
      </c>
      <c r="CW471">
        <v>39.91071428571428</v>
      </c>
      <c r="CX471">
        <v>0</v>
      </c>
      <c r="CY471">
        <v>1664297891.1</v>
      </c>
      <c r="CZ471">
        <v>0</v>
      </c>
      <c r="DA471">
        <v>0</v>
      </c>
      <c r="DB471" t="s">
        <v>356</v>
      </c>
      <c r="DC471">
        <v>1663861122</v>
      </c>
      <c r="DD471">
        <v>1663861125</v>
      </c>
      <c r="DE471">
        <v>0</v>
      </c>
      <c r="DF471">
        <v>-0.287</v>
      </c>
      <c r="DG471">
        <v>-0.004</v>
      </c>
      <c r="DH471">
        <v>3.172</v>
      </c>
      <c r="DI471">
        <v>0.178</v>
      </c>
      <c r="DJ471">
        <v>400</v>
      </c>
      <c r="DK471">
        <v>17</v>
      </c>
      <c r="DL471">
        <v>0.18</v>
      </c>
      <c r="DM471">
        <v>0.07000000000000001</v>
      </c>
      <c r="DN471">
        <v>-67.934495</v>
      </c>
      <c r="DO471">
        <v>-0.5638604127579153</v>
      </c>
      <c r="DP471">
        <v>0.0744085275690899</v>
      </c>
      <c r="DQ471">
        <v>0</v>
      </c>
      <c r="DR471">
        <v>4.26658925</v>
      </c>
      <c r="DS471">
        <v>-0.8787051782363998</v>
      </c>
      <c r="DT471">
        <v>0.08471055133179987</v>
      </c>
      <c r="DU471">
        <v>0</v>
      </c>
      <c r="DV471">
        <v>0</v>
      </c>
      <c r="DW471">
        <v>2</v>
      </c>
      <c r="DX471" t="s">
        <v>357</v>
      </c>
      <c r="DY471">
        <v>2.98091</v>
      </c>
      <c r="DZ471">
        <v>2.72816</v>
      </c>
      <c r="EA471">
        <v>0.167908</v>
      </c>
      <c r="EB471">
        <v>0.175772</v>
      </c>
      <c r="EC471">
        <v>0.08933000000000001</v>
      </c>
      <c r="ED471">
        <v>0.075018</v>
      </c>
      <c r="EE471">
        <v>25012.8</v>
      </c>
      <c r="EF471">
        <v>24401.5</v>
      </c>
      <c r="EG471">
        <v>30584.5</v>
      </c>
      <c r="EH471">
        <v>29845.8</v>
      </c>
      <c r="EI471">
        <v>38432.7</v>
      </c>
      <c r="EJ471">
        <v>36357.2</v>
      </c>
      <c r="EK471">
        <v>46772.8</v>
      </c>
      <c r="EL471">
        <v>44378.5</v>
      </c>
      <c r="EM471">
        <v>1.89175</v>
      </c>
      <c r="EN471">
        <v>1.89355</v>
      </c>
      <c r="EO471">
        <v>0.123464</v>
      </c>
      <c r="EP471">
        <v>0</v>
      </c>
      <c r="EQ471">
        <v>23.017</v>
      </c>
      <c r="ER471">
        <v>999.9</v>
      </c>
      <c r="ES471">
        <v>37.5</v>
      </c>
      <c r="ET471">
        <v>29.7</v>
      </c>
      <c r="EU471">
        <v>17.2427</v>
      </c>
      <c r="EV471">
        <v>63.8155</v>
      </c>
      <c r="EW471">
        <v>23.4936</v>
      </c>
      <c r="EX471">
        <v>1</v>
      </c>
      <c r="EY471">
        <v>-0.119238</v>
      </c>
      <c r="EZ471">
        <v>1.31757</v>
      </c>
      <c r="FA471">
        <v>20.2398</v>
      </c>
      <c r="FB471">
        <v>5.23017</v>
      </c>
      <c r="FC471">
        <v>11.968</v>
      </c>
      <c r="FD471">
        <v>4.97045</v>
      </c>
      <c r="FE471">
        <v>3.28948</v>
      </c>
      <c r="FF471">
        <v>9999</v>
      </c>
      <c r="FG471">
        <v>9999</v>
      </c>
      <c r="FH471">
        <v>9999</v>
      </c>
      <c r="FI471">
        <v>378.2</v>
      </c>
      <c r="FJ471">
        <v>4.97272</v>
      </c>
      <c r="FK471">
        <v>1.87683</v>
      </c>
      <c r="FL471">
        <v>1.87491</v>
      </c>
      <c r="FM471">
        <v>1.87777</v>
      </c>
      <c r="FN471">
        <v>1.87454</v>
      </c>
      <c r="FO471">
        <v>1.87806</v>
      </c>
      <c r="FP471">
        <v>1.87519</v>
      </c>
      <c r="FQ471">
        <v>1.87632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4.68</v>
      </c>
      <c r="GF471">
        <v>0.1964</v>
      </c>
      <c r="GG471">
        <v>1.777354642861949</v>
      </c>
      <c r="GH471">
        <v>0.004141656873719072</v>
      </c>
      <c r="GI471">
        <v>-1.960372967482991E-06</v>
      </c>
      <c r="GJ471">
        <v>5.42736388890357E-10</v>
      </c>
      <c r="GK471">
        <v>-0.009777689371679627</v>
      </c>
      <c r="GL471">
        <v>0.002273355880072555</v>
      </c>
      <c r="GM471">
        <v>0.000541358641816816</v>
      </c>
      <c r="GN471">
        <v>-1.836191331155658E-06</v>
      </c>
      <c r="GO471">
        <v>-0</v>
      </c>
      <c r="GP471">
        <v>2096</v>
      </c>
      <c r="GQ471">
        <v>1</v>
      </c>
      <c r="GR471">
        <v>23</v>
      </c>
      <c r="GS471">
        <v>7279.2</v>
      </c>
      <c r="GT471">
        <v>7279.2</v>
      </c>
      <c r="GU471">
        <v>2.53174</v>
      </c>
      <c r="GV471">
        <v>2.51465</v>
      </c>
      <c r="GW471">
        <v>1.39893</v>
      </c>
      <c r="GX471">
        <v>2.33643</v>
      </c>
      <c r="GY471">
        <v>1.44897</v>
      </c>
      <c r="GZ471">
        <v>2.49634</v>
      </c>
      <c r="HA471">
        <v>34.4408</v>
      </c>
      <c r="HB471">
        <v>14.8325</v>
      </c>
      <c r="HC471">
        <v>18</v>
      </c>
      <c r="HD471">
        <v>491.264</v>
      </c>
      <c r="HE471">
        <v>463.781</v>
      </c>
      <c r="HF471">
        <v>21.6024</v>
      </c>
      <c r="HG471">
        <v>25.4559</v>
      </c>
      <c r="HH471">
        <v>30.0001</v>
      </c>
      <c r="HI471">
        <v>25.2807</v>
      </c>
      <c r="HJ471">
        <v>25.3563</v>
      </c>
      <c r="HK471">
        <v>50.7161</v>
      </c>
      <c r="HL471">
        <v>19.8332</v>
      </c>
      <c r="HM471">
        <v>35.7404</v>
      </c>
      <c r="HN471">
        <v>21.55</v>
      </c>
      <c r="HO471">
        <v>1188.94</v>
      </c>
      <c r="HP471">
        <v>14.3338</v>
      </c>
      <c r="HQ471">
        <v>101.092</v>
      </c>
      <c r="HR471">
        <v>102.051</v>
      </c>
    </row>
    <row r="472" spans="1:226">
      <c r="A472">
        <v>456</v>
      </c>
      <c r="B472">
        <v>1664297880</v>
      </c>
      <c r="C472">
        <v>4773</v>
      </c>
      <c r="D472" t="s">
        <v>1275</v>
      </c>
      <c r="E472" t="s">
        <v>1276</v>
      </c>
      <c r="F472">
        <v>5</v>
      </c>
      <c r="G472" t="s">
        <v>353</v>
      </c>
      <c r="H472" t="s">
        <v>1134</v>
      </c>
      <c r="I472">
        <v>1664297872.5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1193.125935672777</v>
      </c>
      <c r="AK472">
        <v>1137.103878787878</v>
      </c>
      <c r="AL472">
        <v>3.423787228486972</v>
      </c>
      <c r="AM472">
        <v>63.47390905613641</v>
      </c>
      <c r="AN472">
        <f>(AP472 - AO472 + BO472*1E3/(8.314*(BQ472+273.15)) * AR472/BN472 * AQ472) * BN472/(100*BB472) * 1000/(1000 - AP472)</f>
        <v>0</v>
      </c>
      <c r="AO472">
        <v>14.14577880503293</v>
      </c>
      <c r="AP472">
        <v>18.21365874125876</v>
      </c>
      <c r="AQ472">
        <v>-0.0001679701627072366</v>
      </c>
      <c r="AR472">
        <v>96.74796940217925</v>
      </c>
      <c r="AS472">
        <v>3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1664297872.5</v>
      </c>
      <c r="BH472">
        <v>1092.887777777778</v>
      </c>
      <c r="BI472">
        <v>1160.848148148148</v>
      </c>
      <c r="BJ472">
        <v>18.2243037037037</v>
      </c>
      <c r="BK472">
        <v>14.09325555555555</v>
      </c>
      <c r="BL472">
        <v>1088.224444444444</v>
      </c>
      <c r="BM472">
        <v>18.02791111111111</v>
      </c>
      <c r="BN472">
        <v>500.0558888888889</v>
      </c>
      <c r="BO472">
        <v>91.07117777777778</v>
      </c>
      <c r="BP472">
        <v>0.09990881481481483</v>
      </c>
      <c r="BQ472">
        <v>24.48479259259259</v>
      </c>
      <c r="BR472">
        <v>25.03892222222223</v>
      </c>
      <c r="BS472">
        <v>999.9000000000001</v>
      </c>
      <c r="BT472">
        <v>0</v>
      </c>
      <c r="BU472">
        <v>0</v>
      </c>
      <c r="BV472">
        <v>10000.53148148148</v>
      </c>
      <c r="BW472">
        <v>0</v>
      </c>
      <c r="BX472">
        <v>8.464257777777776</v>
      </c>
      <c r="BY472">
        <v>-67.96012222222222</v>
      </c>
      <c r="BZ472">
        <v>1113.174814814815</v>
      </c>
      <c r="CA472">
        <v>1177.443703703704</v>
      </c>
      <c r="CB472">
        <v>4.131042962962963</v>
      </c>
      <c r="CC472">
        <v>1160.848148148148</v>
      </c>
      <c r="CD472">
        <v>14.09325555555555</v>
      </c>
      <c r="CE472">
        <v>1.659709259259259</v>
      </c>
      <c r="CF472">
        <v>1.28349037037037</v>
      </c>
      <c r="CG472">
        <v>14.52463703703704</v>
      </c>
      <c r="CH472">
        <v>10.60674444444445</v>
      </c>
      <c r="CI472">
        <v>2000.020370370371</v>
      </c>
      <c r="CJ472">
        <v>0.9799938888888888</v>
      </c>
      <c r="CK472">
        <v>0.02000638148148148</v>
      </c>
      <c r="CL472">
        <v>0</v>
      </c>
      <c r="CM472">
        <v>785.6084444444446</v>
      </c>
      <c r="CN472">
        <v>5.000560000000001</v>
      </c>
      <c r="CO472">
        <v>15611.6</v>
      </c>
      <c r="CP472">
        <v>17295.01851851852</v>
      </c>
      <c r="CQ472">
        <v>37.5807037037037</v>
      </c>
      <c r="CR472">
        <v>37.97199999999999</v>
      </c>
      <c r="CS472">
        <v>36.81685185185185</v>
      </c>
      <c r="CT472">
        <v>36.82377777777778</v>
      </c>
      <c r="CU472">
        <v>38.0507037037037</v>
      </c>
      <c r="CV472">
        <v>1955.11</v>
      </c>
      <c r="CW472">
        <v>39.91037037037037</v>
      </c>
      <c r="CX472">
        <v>0</v>
      </c>
      <c r="CY472">
        <v>1664297896.5</v>
      </c>
      <c r="CZ472">
        <v>0</v>
      </c>
      <c r="DA472">
        <v>0</v>
      </c>
      <c r="DB472" t="s">
        <v>356</v>
      </c>
      <c r="DC472">
        <v>1663861122</v>
      </c>
      <c r="DD472">
        <v>1663861125</v>
      </c>
      <c r="DE472">
        <v>0</v>
      </c>
      <c r="DF472">
        <v>-0.287</v>
      </c>
      <c r="DG472">
        <v>-0.004</v>
      </c>
      <c r="DH472">
        <v>3.172</v>
      </c>
      <c r="DI472">
        <v>0.178</v>
      </c>
      <c r="DJ472">
        <v>400</v>
      </c>
      <c r="DK472">
        <v>17</v>
      </c>
      <c r="DL472">
        <v>0.18</v>
      </c>
      <c r="DM472">
        <v>0.07000000000000001</v>
      </c>
      <c r="DN472">
        <v>-67.96068750000001</v>
      </c>
      <c r="DO472">
        <v>0.1836754221388675</v>
      </c>
      <c r="DP472">
        <v>0.04418159790851888</v>
      </c>
      <c r="DQ472">
        <v>0</v>
      </c>
      <c r="DR472">
        <v>4.17463225</v>
      </c>
      <c r="DS472">
        <v>-0.9767431519699826</v>
      </c>
      <c r="DT472">
        <v>0.094085133721739</v>
      </c>
      <c r="DU472">
        <v>0</v>
      </c>
      <c r="DV472">
        <v>0</v>
      </c>
      <c r="DW472">
        <v>2</v>
      </c>
      <c r="DX472" t="s">
        <v>357</v>
      </c>
      <c r="DY472">
        <v>2.98089</v>
      </c>
      <c r="DZ472">
        <v>2.72858</v>
      </c>
      <c r="EA472">
        <v>0.169509</v>
      </c>
      <c r="EB472">
        <v>0.177327</v>
      </c>
      <c r="EC472">
        <v>0.0892963</v>
      </c>
      <c r="ED472">
        <v>0.0753824</v>
      </c>
      <c r="EE472">
        <v>24965</v>
      </c>
      <c r="EF472">
        <v>24355.4</v>
      </c>
      <c r="EG472">
        <v>30584.9</v>
      </c>
      <c r="EH472">
        <v>29845.6</v>
      </c>
      <c r="EI472">
        <v>38434.4</v>
      </c>
      <c r="EJ472">
        <v>36342.6</v>
      </c>
      <c r="EK472">
        <v>46772.9</v>
      </c>
      <c r="EL472">
        <v>44378.3</v>
      </c>
      <c r="EM472">
        <v>1.8916</v>
      </c>
      <c r="EN472">
        <v>1.8938</v>
      </c>
      <c r="EO472">
        <v>0.122488</v>
      </c>
      <c r="EP472">
        <v>0</v>
      </c>
      <c r="EQ472">
        <v>23.0151</v>
      </c>
      <c r="ER472">
        <v>999.9</v>
      </c>
      <c r="ES472">
        <v>37.4</v>
      </c>
      <c r="ET472">
        <v>29.7</v>
      </c>
      <c r="EU472">
        <v>17.1977</v>
      </c>
      <c r="EV472">
        <v>63.7055</v>
      </c>
      <c r="EW472">
        <v>23.9503</v>
      </c>
      <c r="EX472">
        <v>1</v>
      </c>
      <c r="EY472">
        <v>-0.118722</v>
      </c>
      <c r="EZ472">
        <v>1.43371</v>
      </c>
      <c r="FA472">
        <v>20.2388</v>
      </c>
      <c r="FB472">
        <v>5.23122</v>
      </c>
      <c r="FC472">
        <v>11.968</v>
      </c>
      <c r="FD472">
        <v>4.97065</v>
      </c>
      <c r="FE472">
        <v>3.28965</v>
      </c>
      <c r="FF472">
        <v>9999</v>
      </c>
      <c r="FG472">
        <v>9999</v>
      </c>
      <c r="FH472">
        <v>9999</v>
      </c>
      <c r="FI472">
        <v>378.2</v>
      </c>
      <c r="FJ472">
        <v>4.97273</v>
      </c>
      <c r="FK472">
        <v>1.87685</v>
      </c>
      <c r="FL472">
        <v>1.87494</v>
      </c>
      <c r="FM472">
        <v>1.87777</v>
      </c>
      <c r="FN472">
        <v>1.87454</v>
      </c>
      <c r="FO472">
        <v>1.87808</v>
      </c>
      <c r="FP472">
        <v>1.87522</v>
      </c>
      <c r="FQ472">
        <v>1.87634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4.71</v>
      </c>
      <c r="GF472">
        <v>0.1962</v>
      </c>
      <c r="GG472">
        <v>1.777354642861949</v>
      </c>
      <c r="GH472">
        <v>0.004141656873719072</v>
      </c>
      <c r="GI472">
        <v>-1.960372967482991E-06</v>
      </c>
      <c r="GJ472">
        <v>5.42736388890357E-10</v>
      </c>
      <c r="GK472">
        <v>-0.009777689371679627</v>
      </c>
      <c r="GL472">
        <v>0.002273355880072555</v>
      </c>
      <c r="GM472">
        <v>0.000541358641816816</v>
      </c>
      <c r="GN472">
        <v>-1.836191331155658E-06</v>
      </c>
      <c r="GO472">
        <v>-0</v>
      </c>
      <c r="GP472">
        <v>2096</v>
      </c>
      <c r="GQ472">
        <v>1</v>
      </c>
      <c r="GR472">
        <v>23</v>
      </c>
      <c r="GS472">
        <v>7279.3</v>
      </c>
      <c r="GT472">
        <v>7279.2</v>
      </c>
      <c r="GU472">
        <v>2.55981</v>
      </c>
      <c r="GV472">
        <v>2.51221</v>
      </c>
      <c r="GW472">
        <v>1.39893</v>
      </c>
      <c r="GX472">
        <v>2.33643</v>
      </c>
      <c r="GY472">
        <v>1.44897</v>
      </c>
      <c r="GZ472">
        <v>2.4707</v>
      </c>
      <c r="HA472">
        <v>34.418</v>
      </c>
      <c r="HB472">
        <v>14.85</v>
      </c>
      <c r="HC472">
        <v>18</v>
      </c>
      <c r="HD472">
        <v>491.191</v>
      </c>
      <c r="HE472">
        <v>463.94</v>
      </c>
      <c r="HF472">
        <v>21.5589</v>
      </c>
      <c r="HG472">
        <v>25.4559</v>
      </c>
      <c r="HH472">
        <v>30.0003</v>
      </c>
      <c r="HI472">
        <v>25.2821</v>
      </c>
      <c r="HJ472">
        <v>25.3563</v>
      </c>
      <c r="HK472">
        <v>51.253</v>
      </c>
      <c r="HL472">
        <v>19.2231</v>
      </c>
      <c r="HM472">
        <v>35.7404</v>
      </c>
      <c r="HN472">
        <v>21.5153</v>
      </c>
      <c r="HO472">
        <v>1208.98</v>
      </c>
      <c r="HP472">
        <v>14.433</v>
      </c>
      <c r="HQ472">
        <v>101.093</v>
      </c>
      <c r="HR472">
        <v>102.05</v>
      </c>
    </row>
    <row r="473" spans="1:226">
      <c r="A473">
        <v>457</v>
      </c>
      <c r="B473">
        <v>1664297885</v>
      </c>
      <c r="C473">
        <v>4778</v>
      </c>
      <c r="D473" t="s">
        <v>1277</v>
      </c>
      <c r="E473" t="s">
        <v>1278</v>
      </c>
      <c r="F473">
        <v>5</v>
      </c>
      <c r="G473" t="s">
        <v>353</v>
      </c>
      <c r="H473" t="s">
        <v>1134</v>
      </c>
      <c r="I473">
        <v>1664297877.214286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1210.123817476119</v>
      </c>
      <c r="AK473">
        <v>1154.117757575757</v>
      </c>
      <c r="AL473">
        <v>3.414550658847764</v>
      </c>
      <c r="AM473">
        <v>63.47390905613641</v>
      </c>
      <c r="AN473">
        <f>(AP473 - AO473 + BO473*1E3/(8.314*(BQ473+273.15)) * AR473/BN473 * AQ473) * BN473/(100*BB473) * 1000/(1000 - AP473)</f>
        <v>0</v>
      </c>
      <c r="AO473">
        <v>14.25562701562264</v>
      </c>
      <c r="AP473">
        <v>18.22670209790212</v>
      </c>
      <c r="AQ473">
        <v>0.001104958244925388</v>
      </c>
      <c r="AR473">
        <v>96.74796940217925</v>
      </c>
      <c r="AS473">
        <v>3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1664297877.214286</v>
      </c>
      <c r="BH473">
        <v>1108.686785714286</v>
      </c>
      <c r="BI473">
        <v>1176.597142857143</v>
      </c>
      <c r="BJ473">
        <v>18.22204285714286</v>
      </c>
      <c r="BK473">
        <v>14.17969285714286</v>
      </c>
      <c r="BL473">
        <v>1103.995357142857</v>
      </c>
      <c r="BM473">
        <v>18.02569642857143</v>
      </c>
      <c r="BN473">
        <v>500.0586071428571</v>
      </c>
      <c r="BO473">
        <v>91.07156428571429</v>
      </c>
      <c r="BP473">
        <v>0.09991691785714285</v>
      </c>
      <c r="BQ473">
        <v>24.47823928571428</v>
      </c>
      <c r="BR473">
        <v>25.03919642857143</v>
      </c>
      <c r="BS473">
        <v>999.9000000000002</v>
      </c>
      <c r="BT473">
        <v>0</v>
      </c>
      <c r="BU473">
        <v>0</v>
      </c>
      <c r="BV473">
        <v>10007.38928571429</v>
      </c>
      <c r="BW473">
        <v>0</v>
      </c>
      <c r="BX473">
        <v>8.456105714285714</v>
      </c>
      <c r="BY473">
        <v>-67.90966785714285</v>
      </c>
      <c r="BZ473">
        <v>1129.264285714286</v>
      </c>
      <c r="CA473">
        <v>1193.5225</v>
      </c>
      <c r="CB473">
        <v>4.042346785714285</v>
      </c>
      <c r="CC473">
        <v>1176.597142857143</v>
      </c>
      <c r="CD473">
        <v>14.17969285714286</v>
      </c>
      <c r="CE473">
        <v>1.659510714285715</v>
      </c>
      <c r="CF473">
        <v>1.2913675</v>
      </c>
      <c r="CG473">
        <v>14.52278928571429</v>
      </c>
      <c r="CH473">
        <v>10.69850714285714</v>
      </c>
      <c r="CI473">
        <v>2000.010357142857</v>
      </c>
      <c r="CJ473">
        <v>0.9799938571428572</v>
      </c>
      <c r="CK473">
        <v>0.02000641428571428</v>
      </c>
      <c r="CL473">
        <v>0</v>
      </c>
      <c r="CM473">
        <v>785.1582499999998</v>
      </c>
      <c r="CN473">
        <v>5.000560000000001</v>
      </c>
      <c r="CO473">
        <v>15601.88214285714</v>
      </c>
      <c r="CP473">
        <v>17294.92857142857</v>
      </c>
      <c r="CQ473">
        <v>37.62467857142857</v>
      </c>
      <c r="CR473">
        <v>37.96625</v>
      </c>
      <c r="CS473">
        <v>36.83678571428571</v>
      </c>
      <c r="CT473">
        <v>36.83228571428571</v>
      </c>
      <c r="CU473">
        <v>38.05771428571428</v>
      </c>
      <c r="CV473">
        <v>1955.1</v>
      </c>
      <c r="CW473">
        <v>39.91035714285714</v>
      </c>
      <c r="CX473">
        <v>0</v>
      </c>
      <c r="CY473">
        <v>1664297901.3</v>
      </c>
      <c r="CZ473">
        <v>0</v>
      </c>
      <c r="DA473">
        <v>0</v>
      </c>
      <c r="DB473" t="s">
        <v>356</v>
      </c>
      <c r="DC473">
        <v>1663861122</v>
      </c>
      <c r="DD473">
        <v>1663861125</v>
      </c>
      <c r="DE473">
        <v>0</v>
      </c>
      <c r="DF473">
        <v>-0.287</v>
      </c>
      <c r="DG473">
        <v>-0.004</v>
      </c>
      <c r="DH473">
        <v>3.172</v>
      </c>
      <c r="DI473">
        <v>0.178</v>
      </c>
      <c r="DJ473">
        <v>400</v>
      </c>
      <c r="DK473">
        <v>17</v>
      </c>
      <c r="DL473">
        <v>0.18</v>
      </c>
      <c r="DM473">
        <v>0.07000000000000001</v>
      </c>
      <c r="DN473">
        <v>-67.9425775</v>
      </c>
      <c r="DO473">
        <v>0.5690577861164098</v>
      </c>
      <c r="DP473">
        <v>0.06033165623244567</v>
      </c>
      <c r="DQ473">
        <v>0</v>
      </c>
      <c r="DR473">
        <v>4.104114</v>
      </c>
      <c r="DS473">
        <v>-1.078510469043161</v>
      </c>
      <c r="DT473">
        <v>0.1041501787516469</v>
      </c>
      <c r="DU473">
        <v>0</v>
      </c>
      <c r="DV473">
        <v>0</v>
      </c>
      <c r="DW473">
        <v>2</v>
      </c>
      <c r="DX473" t="s">
        <v>357</v>
      </c>
      <c r="DY473">
        <v>2.98081</v>
      </c>
      <c r="DZ473">
        <v>2.72831</v>
      </c>
      <c r="EA473">
        <v>0.171084</v>
      </c>
      <c r="EB473">
        <v>0.178864</v>
      </c>
      <c r="EC473">
        <v>0.0893381</v>
      </c>
      <c r="ED473">
        <v>0.0758233</v>
      </c>
      <c r="EE473">
        <v>24917.9</v>
      </c>
      <c r="EF473">
        <v>24310.1</v>
      </c>
      <c r="EG473">
        <v>30585.2</v>
      </c>
      <c r="EH473">
        <v>29845.8</v>
      </c>
      <c r="EI473">
        <v>38433.2</v>
      </c>
      <c r="EJ473">
        <v>36325.3</v>
      </c>
      <c r="EK473">
        <v>46773.5</v>
      </c>
      <c r="EL473">
        <v>44378.5</v>
      </c>
      <c r="EM473">
        <v>1.89175</v>
      </c>
      <c r="EN473">
        <v>1.89395</v>
      </c>
      <c r="EO473">
        <v>0.122748</v>
      </c>
      <c r="EP473">
        <v>0</v>
      </c>
      <c r="EQ473">
        <v>23.0126</v>
      </c>
      <c r="ER473">
        <v>999.9</v>
      </c>
      <c r="ES473">
        <v>37.5</v>
      </c>
      <c r="ET473">
        <v>29.7</v>
      </c>
      <c r="EU473">
        <v>17.2443</v>
      </c>
      <c r="EV473">
        <v>63.3555</v>
      </c>
      <c r="EW473">
        <v>23.6498</v>
      </c>
      <c r="EX473">
        <v>1</v>
      </c>
      <c r="EY473">
        <v>-0.118905</v>
      </c>
      <c r="EZ473">
        <v>1.43012</v>
      </c>
      <c r="FA473">
        <v>20.239</v>
      </c>
      <c r="FB473">
        <v>5.23032</v>
      </c>
      <c r="FC473">
        <v>11.968</v>
      </c>
      <c r="FD473">
        <v>4.9706</v>
      </c>
      <c r="FE473">
        <v>3.28965</v>
      </c>
      <c r="FF473">
        <v>9999</v>
      </c>
      <c r="FG473">
        <v>9999</v>
      </c>
      <c r="FH473">
        <v>9999</v>
      </c>
      <c r="FI473">
        <v>378.2</v>
      </c>
      <c r="FJ473">
        <v>4.97271</v>
      </c>
      <c r="FK473">
        <v>1.87683</v>
      </c>
      <c r="FL473">
        <v>1.87488</v>
      </c>
      <c r="FM473">
        <v>1.87776</v>
      </c>
      <c r="FN473">
        <v>1.87453</v>
      </c>
      <c r="FO473">
        <v>1.87806</v>
      </c>
      <c r="FP473">
        <v>1.87519</v>
      </c>
      <c r="FQ473">
        <v>1.87633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4.73</v>
      </c>
      <c r="GF473">
        <v>0.1964</v>
      </c>
      <c r="GG473">
        <v>1.777354642861949</v>
      </c>
      <c r="GH473">
        <v>0.004141656873719072</v>
      </c>
      <c r="GI473">
        <v>-1.960372967482991E-06</v>
      </c>
      <c r="GJ473">
        <v>5.42736388890357E-10</v>
      </c>
      <c r="GK473">
        <v>-0.009777689371679627</v>
      </c>
      <c r="GL473">
        <v>0.002273355880072555</v>
      </c>
      <c r="GM473">
        <v>0.000541358641816816</v>
      </c>
      <c r="GN473">
        <v>-1.836191331155658E-06</v>
      </c>
      <c r="GO473">
        <v>-0</v>
      </c>
      <c r="GP473">
        <v>2096</v>
      </c>
      <c r="GQ473">
        <v>1</v>
      </c>
      <c r="GR473">
        <v>23</v>
      </c>
      <c r="GS473">
        <v>7279.4</v>
      </c>
      <c r="GT473">
        <v>7279.3</v>
      </c>
      <c r="GU473">
        <v>2.58911</v>
      </c>
      <c r="GV473">
        <v>2.51831</v>
      </c>
      <c r="GW473">
        <v>1.39893</v>
      </c>
      <c r="GX473">
        <v>2.33643</v>
      </c>
      <c r="GY473">
        <v>1.44897</v>
      </c>
      <c r="GZ473">
        <v>2.47559</v>
      </c>
      <c r="HA473">
        <v>34.4408</v>
      </c>
      <c r="HB473">
        <v>14.8413</v>
      </c>
      <c r="HC473">
        <v>18</v>
      </c>
      <c r="HD473">
        <v>491.279</v>
      </c>
      <c r="HE473">
        <v>464.037</v>
      </c>
      <c r="HF473">
        <v>21.5159</v>
      </c>
      <c r="HG473">
        <v>25.4559</v>
      </c>
      <c r="HH473">
        <v>30</v>
      </c>
      <c r="HI473">
        <v>25.2829</v>
      </c>
      <c r="HJ473">
        <v>25.3565</v>
      </c>
      <c r="HK473">
        <v>51.8689</v>
      </c>
      <c r="HL473">
        <v>18.6226</v>
      </c>
      <c r="HM473">
        <v>35.7404</v>
      </c>
      <c r="HN473">
        <v>21.4888</v>
      </c>
      <c r="HO473">
        <v>1222.36</v>
      </c>
      <c r="HP473">
        <v>14.5201</v>
      </c>
      <c r="HQ473">
        <v>101.094</v>
      </c>
      <c r="HR473">
        <v>102.051</v>
      </c>
    </row>
    <row r="474" spans="1:226">
      <c r="A474">
        <v>458</v>
      </c>
      <c r="B474">
        <v>1664297890</v>
      </c>
      <c r="C474">
        <v>4783</v>
      </c>
      <c r="D474" t="s">
        <v>1279</v>
      </c>
      <c r="E474" t="s">
        <v>1280</v>
      </c>
      <c r="F474">
        <v>5</v>
      </c>
      <c r="G474" t="s">
        <v>353</v>
      </c>
      <c r="H474" t="s">
        <v>1134</v>
      </c>
      <c r="I474">
        <v>1664297882.5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1227.214613527787</v>
      </c>
      <c r="AK474">
        <v>1171.138484848485</v>
      </c>
      <c r="AL474">
        <v>3.409921481324143</v>
      </c>
      <c r="AM474">
        <v>63.47390905613641</v>
      </c>
      <c r="AN474">
        <f>(AP474 - AO474 + BO474*1E3/(8.314*(BQ474+273.15)) * AR474/BN474 * AQ474) * BN474/(100*BB474) * 1000/(1000 - AP474)</f>
        <v>0</v>
      </c>
      <c r="AO474">
        <v>14.36186589470654</v>
      </c>
      <c r="AP474">
        <v>18.24126783216784</v>
      </c>
      <c r="AQ474">
        <v>0.0004957407941625053</v>
      </c>
      <c r="AR474">
        <v>96.74796940217925</v>
      </c>
      <c r="AS474">
        <v>3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1664297882.5</v>
      </c>
      <c r="BH474">
        <v>1126.381481481481</v>
      </c>
      <c r="BI474">
        <v>1194.261481481482</v>
      </c>
      <c r="BJ474">
        <v>18.22514444444444</v>
      </c>
      <c r="BK474">
        <v>14.28388148148148</v>
      </c>
      <c r="BL474">
        <v>1121.658148148148</v>
      </c>
      <c r="BM474">
        <v>18.02873703703704</v>
      </c>
      <c r="BN474">
        <v>500.0697037037037</v>
      </c>
      <c r="BO474">
        <v>91.07132962962962</v>
      </c>
      <c r="BP474">
        <v>0.0999704</v>
      </c>
      <c r="BQ474">
        <v>24.46904074074074</v>
      </c>
      <c r="BR474">
        <v>25.02932222222222</v>
      </c>
      <c r="BS474">
        <v>999.9000000000001</v>
      </c>
      <c r="BT474">
        <v>0</v>
      </c>
      <c r="BU474">
        <v>0</v>
      </c>
      <c r="BV474">
        <v>10009.90555555556</v>
      </c>
      <c r="BW474">
        <v>0</v>
      </c>
      <c r="BX474">
        <v>8.44776074074074</v>
      </c>
      <c r="BY474">
        <v>-67.88000370370371</v>
      </c>
      <c r="BZ474">
        <v>1147.291111111111</v>
      </c>
      <c r="CA474">
        <v>1211.56962962963</v>
      </c>
      <c r="CB474">
        <v>3.941269629629629</v>
      </c>
      <c r="CC474">
        <v>1194.261481481482</v>
      </c>
      <c r="CD474">
        <v>14.28388148148148</v>
      </c>
      <c r="CE474">
        <v>1.659788518518519</v>
      </c>
      <c r="CF474">
        <v>1.300851481481482</v>
      </c>
      <c r="CG474">
        <v>14.52538518518518</v>
      </c>
      <c r="CH474">
        <v>10.80841851851852</v>
      </c>
      <c r="CI474">
        <v>1999.961851851852</v>
      </c>
      <c r="CJ474">
        <v>0.9799935555555556</v>
      </c>
      <c r="CK474">
        <v>0.02000672592592592</v>
      </c>
      <c r="CL474">
        <v>0</v>
      </c>
      <c r="CM474">
        <v>784.5965555555557</v>
      </c>
      <c r="CN474">
        <v>5.000560000000001</v>
      </c>
      <c r="CO474">
        <v>15589.86666666667</v>
      </c>
      <c r="CP474">
        <v>17294.50740740741</v>
      </c>
      <c r="CQ474">
        <v>37.55525925925926</v>
      </c>
      <c r="CR474">
        <v>37.95566666666667</v>
      </c>
      <c r="CS474">
        <v>36.84474074074074</v>
      </c>
      <c r="CT474">
        <v>36.84451851851852</v>
      </c>
      <c r="CU474">
        <v>38.083</v>
      </c>
      <c r="CV474">
        <v>1955.051851851852</v>
      </c>
      <c r="CW474">
        <v>39.91</v>
      </c>
      <c r="CX474">
        <v>0</v>
      </c>
      <c r="CY474">
        <v>1664297906.1</v>
      </c>
      <c r="CZ474">
        <v>0</v>
      </c>
      <c r="DA474">
        <v>0</v>
      </c>
      <c r="DB474" t="s">
        <v>356</v>
      </c>
      <c r="DC474">
        <v>1663861122</v>
      </c>
      <c r="DD474">
        <v>1663861125</v>
      </c>
      <c r="DE474">
        <v>0</v>
      </c>
      <c r="DF474">
        <v>-0.287</v>
      </c>
      <c r="DG474">
        <v>-0.004</v>
      </c>
      <c r="DH474">
        <v>3.172</v>
      </c>
      <c r="DI474">
        <v>0.178</v>
      </c>
      <c r="DJ474">
        <v>400</v>
      </c>
      <c r="DK474">
        <v>17</v>
      </c>
      <c r="DL474">
        <v>0.18</v>
      </c>
      <c r="DM474">
        <v>0.07000000000000001</v>
      </c>
      <c r="DN474">
        <v>-67.90174499999999</v>
      </c>
      <c r="DO474">
        <v>0.4000052532834069</v>
      </c>
      <c r="DP474">
        <v>0.05147290039428481</v>
      </c>
      <c r="DQ474">
        <v>0</v>
      </c>
      <c r="DR474">
        <v>3.99333775</v>
      </c>
      <c r="DS474">
        <v>-1.169024803001876</v>
      </c>
      <c r="DT474">
        <v>0.1126473725278912</v>
      </c>
      <c r="DU474">
        <v>0</v>
      </c>
      <c r="DV474">
        <v>0</v>
      </c>
      <c r="DW474">
        <v>2</v>
      </c>
      <c r="DX474" t="s">
        <v>357</v>
      </c>
      <c r="DY474">
        <v>2.98081</v>
      </c>
      <c r="DZ474">
        <v>2.72854</v>
      </c>
      <c r="EA474">
        <v>0.172652</v>
      </c>
      <c r="EB474">
        <v>0.1804</v>
      </c>
      <c r="EC474">
        <v>0.0893946</v>
      </c>
      <c r="ED474">
        <v>0.0762369</v>
      </c>
      <c r="EE474">
        <v>24870.3</v>
      </c>
      <c r="EF474">
        <v>24264.6</v>
      </c>
      <c r="EG474">
        <v>30584.6</v>
      </c>
      <c r="EH474">
        <v>29845.9</v>
      </c>
      <c r="EI474">
        <v>38430.2</v>
      </c>
      <c r="EJ474">
        <v>36309.2</v>
      </c>
      <c r="EK474">
        <v>46772.7</v>
      </c>
      <c r="EL474">
        <v>44378.7</v>
      </c>
      <c r="EM474">
        <v>1.89153</v>
      </c>
      <c r="EN474">
        <v>1.8942</v>
      </c>
      <c r="EO474">
        <v>0.12327</v>
      </c>
      <c r="EP474">
        <v>0</v>
      </c>
      <c r="EQ474">
        <v>23.0103</v>
      </c>
      <c r="ER474">
        <v>999.9</v>
      </c>
      <c r="ES474">
        <v>37.5</v>
      </c>
      <c r="ET474">
        <v>29.7</v>
      </c>
      <c r="EU474">
        <v>17.241</v>
      </c>
      <c r="EV474">
        <v>63.6355</v>
      </c>
      <c r="EW474">
        <v>23.9784</v>
      </c>
      <c r="EX474">
        <v>1</v>
      </c>
      <c r="EY474">
        <v>-0.118831</v>
      </c>
      <c r="EZ474">
        <v>1.41382</v>
      </c>
      <c r="FA474">
        <v>20.239</v>
      </c>
      <c r="FB474">
        <v>5.23047</v>
      </c>
      <c r="FC474">
        <v>11.968</v>
      </c>
      <c r="FD474">
        <v>4.97055</v>
      </c>
      <c r="FE474">
        <v>3.28958</v>
      </c>
      <c r="FF474">
        <v>9999</v>
      </c>
      <c r="FG474">
        <v>9999</v>
      </c>
      <c r="FH474">
        <v>9999</v>
      </c>
      <c r="FI474">
        <v>378.2</v>
      </c>
      <c r="FJ474">
        <v>4.97273</v>
      </c>
      <c r="FK474">
        <v>1.87683</v>
      </c>
      <c r="FL474">
        <v>1.87486</v>
      </c>
      <c r="FM474">
        <v>1.87775</v>
      </c>
      <c r="FN474">
        <v>1.87451</v>
      </c>
      <c r="FO474">
        <v>1.87805</v>
      </c>
      <c r="FP474">
        <v>1.87516</v>
      </c>
      <c r="FQ474">
        <v>1.87625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4.76</v>
      </c>
      <c r="GF474">
        <v>0.1968</v>
      </c>
      <c r="GG474">
        <v>1.777354642861949</v>
      </c>
      <c r="GH474">
        <v>0.004141656873719072</v>
      </c>
      <c r="GI474">
        <v>-1.960372967482991E-06</v>
      </c>
      <c r="GJ474">
        <v>5.42736388890357E-10</v>
      </c>
      <c r="GK474">
        <v>-0.009777689371679627</v>
      </c>
      <c r="GL474">
        <v>0.002273355880072555</v>
      </c>
      <c r="GM474">
        <v>0.000541358641816816</v>
      </c>
      <c r="GN474">
        <v>-1.836191331155658E-06</v>
      </c>
      <c r="GO474">
        <v>-0</v>
      </c>
      <c r="GP474">
        <v>2096</v>
      </c>
      <c r="GQ474">
        <v>1</v>
      </c>
      <c r="GR474">
        <v>23</v>
      </c>
      <c r="GS474">
        <v>7279.5</v>
      </c>
      <c r="GT474">
        <v>7279.4</v>
      </c>
      <c r="GU474">
        <v>2.61719</v>
      </c>
      <c r="GV474">
        <v>2.51953</v>
      </c>
      <c r="GW474">
        <v>1.39893</v>
      </c>
      <c r="GX474">
        <v>2.33643</v>
      </c>
      <c r="GY474">
        <v>1.44897</v>
      </c>
      <c r="GZ474">
        <v>2.47192</v>
      </c>
      <c r="HA474">
        <v>34.418</v>
      </c>
      <c r="HB474">
        <v>14.85</v>
      </c>
      <c r="HC474">
        <v>18</v>
      </c>
      <c r="HD474">
        <v>491.157</v>
      </c>
      <c r="HE474">
        <v>464.212</v>
      </c>
      <c r="HF474">
        <v>21.4854</v>
      </c>
      <c r="HG474">
        <v>25.4559</v>
      </c>
      <c r="HH474">
        <v>30.0001</v>
      </c>
      <c r="HI474">
        <v>25.2829</v>
      </c>
      <c r="HJ474">
        <v>25.3584</v>
      </c>
      <c r="HK474">
        <v>52.4044</v>
      </c>
      <c r="HL474">
        <v>18.3031</v>
      </c>
      <c r="HM474">
        <v>35.7404</v>
      </c>
      <c r="HN474">
        <v>21.4615</v>
      </c>
      <c r="HO474">
        <v>1242.39</v>
      </c>
      <c r="HP474">
        <v>14.6033</v>
      </c>
      <c r="HQ474">
        <v>101.092</v>
      </c>
      <c r="HR474">
        <v>102.051</v>
      </c>
    </row>
    <row r="475" spans="1:226">
      <c r="A475">
        <v>459</v>
      </c>
      <c r="B475">
        <v>1664297895</v>
      </c>
      <c r="C475">
        <v>4788</v>
      </c>
      <c r="D475" t="s">
        <v>1281</v>
      </c>
      <c r="E475" t="s">
        <v>1282</v>
      </c>
      <c r="F475">
        <v>5</v>
      </c>
      <c r="G475" t="s">
        <v>353</v>
      </c>
      <c r="H475" t="s">
        <v>1134</v>
      </c>
      <c r="I475">
        <v>1664297887.214286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1244.432523408284</v>
      </c>
      <c r="AK475">
        <v>1188.270060606059</v>
      </c>
      <c r="AL475">
        <v>3.454071437896464</v>
      </c>
      <c r="AM475">
        <v>63.47390905613641</v>
      </c>
      <c r="AN475">
        <f>(AP475 - AO475 + BO475*1E3/(8.314*(BQ475+273.15)) * AR475/BN475 * AQ475) * BN475/(100*BB475) * 1000/(1000 - AP475)</f>
        <v>0</v>
      </c>
      <c r="AO475">
        <v>14.47521740291113</v>
      </c>
      <c r="AP475">
        <v>18.26154125874127</v>
      </c>
      <c r="AQ475">
        <v>0.000651873005215687</v>
      </c>
      <c r="AR475">
        <v>96.74796940217925</v>
      </c>
      <c r="AS475">
        <v>3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1664297887.214286</v>
      </c>
      <c r="BH475">
        <v>1142.124642857143</v>
      </c>
      <c r="BI475">
        <v>1210.048571428571</v>
      </c>
      <c r="BJ475">
        <v>18.23621785714286</v>
      </c>
      <c r="BK475">
        <v>14.38590357142857</v>
      </c>
      <c r="BL475">
        <v>1137.372857142857</v>
      </c>
      <c r="BM475">
        <v>18.03959642857143</v>
      </c>
      <c r="BN475">
        <v>500.0757142857143</v>
      </c>
      <c r="BO475">
        <v>91.07214642857143</v>
      </c>
      <c r="BP475">
        <v>0.09997330714285714</v>
      </c>
      <c r="BQ475">
        <v>24.46759999999999</v>
      </c>
      <c r="BR475">
        <v>25.03334285714285</v>
      </c>
      <c r="BS475">
        <v>999.9000000000002</v>
      </c>
      <c r="BT475">
        <v>0</v>
      </c>
      <c r="BU475">
        <v>0</v>
      </c>
      <c r="BV475">
        <v>10011.26607142857</v>
      </c>
      <c r="BW475">
        <v>0</v>
      </c>
      <c r="BX475">
        <v>8.447487142857142</v>
      </c>
      <c r="BY475">
        <v>-67.92467857142859</v>
      </c>
      <c r="BZ475">
        <v>1163.339285714286</v>
      </c>
      <c r="CA475">
        <v>1227.712857142857</v>
      </c>
      <c r="CB475">
        <v>3.850320357142857</v>
      </c>
      <c r="CC475">
        <v>1210.048571428571</v>
      </c>
      <c r="CD475">
        <v>14.38590357142857</v>
      </c>
      <c r="CE475">
        <v>1.660811428571429</v>
      </c>
      <c r="CF475">
        <v>1.310154642857143</v>
      </c>
      <c r="CG475">
        <v>14.53492142857143</v>
      </c>
      <c r="CH475">
        <v>10.91558214285714</v>
      </c>
      <c r="CI475">
        <v>1999.974642857143</v>
      </c>
      <c r="CJ475">
        <v>0.97999375</v>
      </c>
      <c r="CK475">
        <v>0.020006525</v>
      </c>
      <c r="CL475">
        <v>0</v>
      </c>
      <c r="CM475">
        <v>783.9843571428572</v>
      </c>
      <c r="CN475">
        <v>5.000560000000001</v>
      </c>
      <c r="CO475">
        <v>15578.075</v>
      </c>
      <c r="CP475">
        <v>17294.62142857143</v>
      </c>
      <c r="CQ475">
        <v>37.59792857142857</v>
      </c>
      <c r="CR475">
        <v>37.94824999999999</v>
      </c>
      <c r="CS475">
        <v>36.8615</v>
      </c>
      <c r="CT475">
        <v>36.83442857142857</v>
      </c>
      <c r="CU475">
        <v>38.08439285714285</v>
      </c>
      <c r="CV475">
        <v>1955.064642857143</v>
      </c>
      <c r="CW475">
        <v>39.91</v>
      </c>
      <c r="CX475">
        <v>0</v>
      </c>
      <c r="CY475">
        <v>1664297910.9</v>
      </c>
      <c r="CZ475">
        <v>0</v>
      </c>
      <c r="DA475">
        <v>0</v>
      </c>
      <c r="DB475" t="s">
        <v>356</v>
      </c>
      <c r="DC475">
        <v>1663861122</v>
      </c>
      <c r="DD475">
        <v>1663861125</v>
      </c>
      <c r="DE475">
        <v>0</v>
      </c>
      <c r="DF475">
        <v>-0.287</v>
      </c>
      <c r="DG475">
        <v>-0.004</v>
      </c>
      <c r="DH475">
        <v>3.172</v>
      </c>
      <c r="DI475">
        <v>0.178</v>
      </c>
      <c r="DJ475">
        <v>400</v>
      </c>
      <c r="DK475">
        <v>17</v>
      </c>
      <c r="DL475">
        <v>0.18</v>
      </c>
      <c r="DM475">
        <v>0.07000000000000001</v>
      </c>
      <c r="DN475">
        <v>-67.91576999999999</v>
      </c>
      <c r="DO475">
        <v>-0.3048067542212559</v>
      </c>
      <c r="DP475">
        <v>0.07655140495118218</v>
      </c>
      <c r="DQ475">
        <v>0</v>
      </c>
      <c r="DR475">
        <v>3.91765525</v>
      </c>
      <c r="DS475">
        <v>-1.171054221388369</v>
      </c>
      <c r="DT475">
        <v>0.1128758890106186</v>
      </c>
      <c r="DU475">
        <v>0</v>
      </c>
      <c r="DV475">
        <v>0</v>
      </c>
      <c r="DW475">
        <v>2</v>
      </c>
      <c r="DX475" t="s">
        <v>357</v>
      </c>
      <c r="DY475">
        <v>2.98066</v>
      </c>
      <c r="DZ475">
        <v>2.72827</v>
      </c>
      <c r="EA475">
        <v>0.174223</v>
      </c>
      <c r="EB475">
        <v>0.181943</v>
      </c>
      <c r="EC475">
        <v>0.0894606</v>
      </c>
      <c r="ED475">
        <v>0.0765368</v>
      </c>
      <c r="EE475">
        <v>24823</v>
      </c>
      <c r="EF475">
        <v>24219</v>
      </c>
      <c r="EG475">
        <v>30584.4</v>
      </c>
      <c r="EH475">
        <v>29845.9</v>
      </c>
      <c r="EI475">
        <v>38427.1</v>
      </c>
      <c r="EJ475">
        <v>36297.1</v>
      </c>
      <c r="EK475">
        <v>46772.3</v>
      </c>
      <c r="EL475">
        <v>44378.5</v>
      </c>
      <c r="EM475">
        <v>1.89115</v>
      </c>
      <c r="EN475">
        <v>1.8947</v>
      </c>
      <c r="EO475">
        <v>0.124205</v>
      </c>
      <c r="EP475">
        <v>0</v>
      </c>
      <c r="EQ475">
        <v>23.0068</v>
      </c>
      <c r="ER475">
        <v>999.9</v>
      </c>
      <c r="ES475">
        <v>37.5</v>
      </c>
      <c r="ET475">
        <v>29.7</v>
      </c>
      <c r="EU475">
        <v>17.2434</v>
      </c>
      <c r="EV475">
        <v>63.5255</v>
      </c>
      <c r="EW475">
        <v>23.9103</v>
      </c>
      <c r="EX475">
        <v>1</v>
      </c>
      <c r="EY475">
        <v>-0.119268</v>
      </c>
      <c r="EZ475">
        <v>1.40793</v>
      </c>
      <c r="FA475">
        <v>20.239</v>
      </c>
      <c r="FB475">
        <v>5.22987</v>
      </c>
      <c r="FC475">
        <v>11.968</v>
      </c>
      <c r="FD475">
        <v>4.9705</v>
      </c>
      <c r="FE475">
        <v>3.2895</v>
      </c>
      <c r="FF475">
        <v>9999</v>
      </c>
      <c r="FG475">
        <v>9999</v>
      </c>
      <c r="FH475">
        <v>9999</v>
      </c>
      <c r="FI475">
        <v>378.2</v>
      </c>
      <c r="FJ475">
        <v>4.97272</v>
      </c>
      <c r="FK475">
        <v>1.87685</v>
      </c>
      <c r="FL475">
        <v>1.87496</v>
      </c>
      <c r="FM475">
        <v>1.87778</v>
      </c>
      <c r="FN475">
        <v>1.87453</v>
      </c>
      <c r="FO475">
        <v>1.87809</v>
      </c>
      <c r="FP475">
        <v>1.8752</v>
      </c>
      <c r="FQ475">
        <v>1.87635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4.8</v>
      </c>
      <c r="GF475">
        <v>0.1971</v>
      </c>
      <c r="GG475">
        <v>1.777354642861949</v>
      </c>
      <c r="GH475">
        <v>0.004141656873719072</v>
      </c>
      <c r="GI475">
        <v>-1.960372967482991E-06</v>
      </c>
      <c r="GJ475">
        <v>5.42736388890357E-10</v>
      </c>
      <c r="GK475">
        <v>-0.009777689371679627</v>
      </c>
      <c r="GL475">
        <v>0.002273355880072555</v>
      </c>
      <c r="GM475">
        <v>0.000541358641816816</v>
      </c>
      <c r="GN475">
        <v>-1.836191331155658E-06</v>
      </c>
      <c r="GO475">
        <v>-0</v>
      </c>
      <c r="GP475">
        <v>2096</v>
      </c>
      <c r="GQ475">
        <v>1</v>
      </c>
      <c r="GR475">
        <v>23</v>
      </c>
      <c r="GS475">
        <v>7279.6</v>
      </c>
      <c r="GT475">
        <v>7279.5</v>
      </c>
      <c r="GU475">
        <v>2.64526</v>
      </c>
      <c r="GV475">
        <v>2.52075</v>
      </c>
      <c r="GW475">
        <v>1.39893</v>
      </c>
      <c r="GX475">
        <v>2.33643</v>
      </c>
      <c r="GY475">
        <v>1.44897</v>
      </c>
      <c r="GZ475">
        <v>2.43164</v>
      </c>
      <c r="HA475">
        <v>34.4408</v>
      </c>
      <c r="HB475">
        <v>14.8325</v>
      </c>
      <c r="HC475">
        <v>18</v>
      </c>
      <c r="HD475">
        <v>490.952</v>
      </c>
      <c r="HE475">
        <v>464.529</v>
      </c>
      <c r="HF475">
        <v>21.4579</v>
      </c>
      <c r="HG475">
        <v>25.4559</v>
      </c>
      <c r="HH475">
        <v>30.0001</v>
      </c>
      <c r="HI475">
        <v>25.2829</v>
      </c>
      <c r="HJ475">
        <v>25.3584</v>
      </c>
      <c r="HK475">
        <v>53.0047</v>
      </c>
      <c r="HL475">
        <v>17.7379</v>
      </c>
      <c r="HM475">
        <v>35.7404</v>
      </c>
      <c r="HN475">
        <v>21.4134</v>
      </c>
      <c r="HO475">
        <v>1255.75</v>
      </c>
      <c r="HP475">
        <v>14.6766</v>
      </c>
      <c r="HQ475">
        <v>101.091</v>
      </c>
      <c r="HR475">
        <v>102.051</v>
      </c>
    </row>
    <row r="476" spans="1:226">
      <c r="A476">
        <v>460</v>
      </c>
      <c r="B476">
        <v>1664297900</v>
      </c>
      <c r="C476">
        <v>4793</v>
      </c>
      <c r="D476" t="s">
        <v>1283</v>
      </c>
      <c r="E476" t="s">
        <v>1284</v>
      </c>
      <c r="F476">
        <v>5</v>
      </c>
      <c r="G476" t="s">
        <v>353</v>
      </c>
      <c r="H476" t="s">
        <v>1134</v>
      </c>
      <c r="I476">
        <v>1664297892.5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1261.51816914126</v>
      </c>
      <c r="AK476">
        <v>1205.398181818182</v>
      </c>
      <c r="AL476">
        <v>3.41786017954903</v>
      </c>
      <c r="AM476">
        <v>63.47390905613641</v>
      </c>
      <c r="AN476">
        <f>(AP476 - AO476 + BO476*1E3/(8.314*(BQ476+273.15)) * AR476/BN476 * AQ476) * BN476/(100*BB476) * 1000/(1000 - AP476)</f>
        <v>0</v>
      </c>
      <c r="AO476">
        <v>14.54702765322862</v>
      </c>
      <c r="AP476">
        <v>18.27099230769232</v>
      </c>
      <c r="AQ476">
        <v>0.0004178045747547225</v>
      </c>
      <c r="AR476">
        <v>96.74796940217925</v>
      </c>
      <c r="AS476">
        <v>3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1664297892.5</v>
      </c>
      <c r="BH476">
        <v>1159.842222222223</v>
      </c>
      <c r="BI476">
        <v>1227.767777777778</v>
      </c>
      <c r="BJ476">
        <v>18.25181851851852</v>
      </c>
      <c r="BK476">
        <v>14.48808888888889</v>
      </c>
      <c r="BL476">
        <v>1155.059259259259</v>
      </c>
      <c r="BM476">
        <v>18.05488518518518</v>
      </c>
      <c r="BN476">
        <v>500.073</v>
      </c>
      <c r="BO476">
        <v>91.07255925925926</v>
      </c>
      <c r="BP476">
        <v>0.09997685925925925</v>
      </c>
      <c r="BQ476">
        <v>24.46925185185185</v>
      </c>
      <c r="BR476">
        <v>25.04048148148149</v>
      </c>
      <c r="BS476">
        <v>999.9000000000001</v>
      </c>
      <c r="BT476">
        <v>0</v>
      </c>
      <c r="BU476">
        <v>0</v>
      </c>
      <c r="BV476">
        <v>10006.17888888889</v>
      </c>
      <c r="BW476">
        <v>0</v>
      </c>
      <c r="BX476">
        <v>8.447505185185184</v>
      </c>
      <c r="BY476">
        <v>-67.92665555555556</v>
      </c>
      <c r="BZ476">
        <v>1181.405555555555</v>
      </c>
      <c r="CA476">
        <v>1245.819259259259</v>
      </c>
      <c r="CB476">
        <v>3.763731851851852</v>
      </c>
      <c r="CC476">
        <v>1227.767777777778</v>
      </c>
      <c r="CD476">
        <v>14.48808888888889</v>
      </c>
      <c r="CE476">
        <v>1.662239259259259</v>
      </c>
      <c r="CF476">
        <v>1.319466666666666</v>
      </c>
      <c r="CG476">
        <v>14.54821851851852</v>
      </c>
      <c r="CH476">
        <v>11.02225185185185</v>
      </c>
      <c r="CI476">
        <v>1999.956296296296</v>
      </c>
      <c r="CJ476">
        <v>0.9799936666666667</v>
      </c>
      <c r="CK476">
        <v>0.02000661111111111</v>
      </c>
      <c r="CL476">
        <v>0</v>
      </c>
      <c r="CM476">
        <v>783.2312592592592</v>
      </c>
      <c r="CN476">
        <v>5.000560000000001</v>
      </c>
      <c r="CO476">
        <v>15562.38888888889</v>
      </c>
      <c r="CP476">
        <v>17294.45555555556</v>
      </c>
      <c r="CQ476">
        <v>37.54840740740741</v>
      </c>
      <c r="CR476">
        <v>37.944</v>
      </c>
      <c r="CS476">
        <v>36.84481481481482</v>
      </c>
      <c r="CT476">
        <v>36.82603703703704</v>
      </c>
      <c r="CU476">
        <v>38.07599999999999</v>
      </c>
      <c r="CV476">
        <v>1955.046296296296</v>
      </c>
      <c r="CW476">
        <v>39.91</v>
      </c>
      <c r="CX476">
        <v>0</v>
      </c>
      <c r="CY476">
        <v>1664297916.3</v>
      </c>
      <c r="CZ476">
        <v>0</v>
      </c>
      <c r="DA476">
        <v>0</v>
      </c>
      <c r="DB476" t="s">
        <v>356</v>
      </c>
      <c r="DC476">
        <v>1663861122</v>
      </c>
      <c r="DD476">
        <v>1663861125</v>
      </c>
      <c r="DE476">
        <v>0</v>
      </c>
      <c r="DF476">
        <v>-0.287</v>
      </c>
      <c r="DG476">
        <v>-0.004</v>
      </c>
      <c r="DH476">
        <v>3.172</v>
      </c>
      <c r="DI476">
        <v>0.178</v>
      </c>
      <c r="DJ476">
        <v>400</v>
      </c>
      <c r="DK476">
        <v>17</v>
      </c>
      <c r="DL476">
        <v>0.18</v>
      </c>
      <c r="DM476">
        <v>0.07000000000000001</v>
      </c>
      <c r="DN476">
        <v>-67.90952</v>
      </c>
      <c r="DO476">
        <v>-0.1974303939962007</v>
      </c>
      <c r="DP476">
        <v>0.1107423297569626</v>
      </c>
      <c r="DQ476">
        <v>0</v>
      </c>
      <c r="DR476">
        <v>3.81045975</v>
      </c>
      <c r="DS476">
        <v>-0.9870845403377327</v>
      </c>
      <c r="DT476">
        <v>0.09532580677569692</v>
      </c>
      <c r="DU476">
        <v>0</v>
      </c>
      <c r="DV476">
        <v>0</v>
      </c>
      <c r="DW476">
        <v>2</v>
      </c>
      <c r="DX476" t="s">
        <v>357</v>
      </c>
      <c r="DY476">
        <v>2.98091</v>
      </c>
      <c r="DZ476">
        <v>2.72845</v>
      </c>
      <c r="EA476">
        <v>0.175773</v>
      </c>
      <c r="EB476">
        <v>0.183423</v>
      </c>
      <c r="EC476">
        <v>0.08949500000000001</v>
      </c>
      <c r="ED476">
        <v>0.0768987</v>
      </c>
      <c r="EE476">
        <v>24776.9</v>
      </c>
      <c r="EF476">
        <v>24174.6</v>
      </c>
      <c r="EG476">
        <v>30585</v>
      </c>
      <c r="EH476">
        <v>29845.2</v>
      </c>
      <c r="EI476">
        <v>38426.5</v>
      </c>
      <c r="EJ476">
        <v>36282.4</v>
      </c>
      <c r="EK476">
        <v>46773.2</v>
      </c>
      <c r="EL476">
        <v>44377.9</v>
      </c>
      <c r="EM476">
        <v>1.89125</v>
      </c>
      <c r="EN476">
        <v>1.8949</v>
      </c>
      <c r="EO476">
        <v>0.124097</v>
      </c>
      <c r="EP476">
        <v>0</v>
      </c>
      <c r="EQ476">
        <v>23.0038</v>
      </c>
      <c r="ER476">
        <v>999.9</v>
      </c>
      <c r="ES476">
        <v>37.5</v>
      </c>
      <c r="ET476">
        <v>29.7</v>
      </c>
      <c r="EU476">
        <v>17.2433</v>
      </c>
      <c r="EV476">
        <v>63.4755</v>
      </c>
      <c r="EW476">
        <v>23.4856</v>
      </c>
      <c r="EX476">
        <v>1</v>
      </c>
      <c r="EY476">
        <v>-0.118674</v>
      </c>
      <c r="EZ476">
        <v>1.49978</v>
      </c>
      <c r="FA476">
        <v>20.2384</v>
      </c>
      <c r="FB476">
        <v>5.23077</v>
      </c>
      <c r="FC476">
        <v>11.968</v>
      </c>
      <c r="FD476">
        <v>4.9706</v>
      </c>
      <c r="FE476">
        <v>3.2895</v>
      </c>
      <c r="FF476">
        <v>9999</v>
      </c>
      <c r="FG476">
        <v>9999</v>
      </c>
      <c r="FH476">
        <v>9999</v>
      </c>
      <c r="FI476">
        <v>378.2</v>
      </c>
      <c r="FJ476">
        <v>4.97273</v>
      </c>
      <c r="FK476">
        <v>1.87683</v>
      </c>
      <c r="FL476">
        <v>1.87494</v>
      </c>
      <c r="FM476">
        <v>1.87777</v>
      </c>
      <c r="FN476">
        <v>1.87453</v>
      </c>
      <c r="FO476">
        <v>1.87808</v>
      </c>
      <c r="FP476">
        <v>1.87518</v>
      </c>
      <c r="FQ476">
        <v>1.87634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4.83</v>
      </c>
      <c r="GF476">
        <v>0.1973</v>
      </c>
      <c r="GG476">
        <v>1.777354642861949</v>
      </c>
      <c r="GH476">
        <v>0.004141656873719072</v>
      </c>
      <c r="GI476">
        <v>-1.960372967482991E-06</v>
      </c>
      <c r="GJ476">
        <v>5.42736388890357E-10</v>
      </c>
      <c r="GK476">
        <v>-0.009777689371679627</v>
      </c>
      <c r="GL476">
        <v>0.002273355880072555</v>
      </c>
      <c r="GM476">
        <v>0.000541358641816816</v>
      </c>
      <c r="GN476">
        <v>-1.836191331155658E-06</v>
      </c>
      <c r="GO476">
        <v>-0</v>
      </c>
      <c r="GP476">
        <v>2096</v>
      </c>
      <c r="GQ476">
        <v>1</v>
      </c>
      <c r="GR476">
        <v>23</v>
      </c>
      <c r="GS476">
        <v>7279.6</v>
      </c>
      <c r="GT476">
        <v>7279.6</v>
      </c>
      <c r="GU476">
        <v>2.67334</v>
      </c>
      <c r="GV476">
        <v>2.52197</v>
      </c>
      <c r="GW476">
        <v>1.39893</v>
      </c>
      <c r="GX476">
        <v>2.33643</v>
      </c>
      <c r="GY476">
        <v>1.44897</v>
      </c>
      <c r="GZ476">
        <v>2.39624</v>
      </c>
      <c r="HA476">
        <v>34.4408</v>
      </c>
      <c r="HB476">
        <v>14.8238</v>
      </c>
      <c r="HC476">
        <v>18</v>
      </c>
      <c r="HD476">
        <v>491.013</v>
      </c>
      <c r="HE476">
        <v>464.657</v>
      </c>
      <c r="HF476">
        <v>21.4207</v>
      </c>
      <c r="HG476">
        <v>25.4559</v>
      </c>
      <c r="HH476">
        <v>30.0002</v>
      </c>
      <c r="HI476">
        <v>25.2837</v>
      </c>
      <c r="HJ476">
        <v>25.3584</v>
      </c>
      <c r="HK476">
        <v>53.5397</v>
      </c>
      <c r="HL476">
        <v>17.443</v>
      </c>
      <c r="HM476">
        <v>35.7404</v>
      </c>
      <c r="HN476">
        <v>21.3668</v>
      </c>
      <c r="HO476">
        <v>1275.78</v>
      </c>
      <c r="HP476">
        <v>14.7483</v>
      </c>
      <c r="HQ476">
        <v>101.093</v>
      </c>
      <c r="HR476">
        <v>102.049</v>
      </c>
    </row>
    <row r="477" spans="1:226">
      <c r="A477">
        <v>461</v>
      </c>
      <c r="B477">
        <v>1664297905</v>
      </c>
      <c r="C477">
        <v>4798</v>
      </c>
      <c r="D477" t="s">
        <v>1285</v>
      </c>
      <c r="E477" t="s">
        <v>1286</v>
      </c>
      <c r="F477">
        <v>5</v>
      </c>
      <c r="G477" t="s">
        <v>353</v>
      </c>
      <c r="H477" t="s">
        <v>1134</v>
      </c>
      <c r="I477">
        <v>1664297897.214286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1278.607840670555</v>
      </c>
      <c r="AK477">
        <v>1222.541636363636</v>
      </c>
      <c r="AL477">
        <v>3.419061801328326</v>
      </c>
      <c r="AM477">
        <v>63.47390905613641</v>
      </c>
      <c r="AN477">
        <f>(AP477 - AO477 + BO477*1E3/(8.314*(BQ477+273.15)) * AR477/BN477 * AQ477) * BN477/(100*BB477) * 1000/(1000 - AP477)</f>
        <v>0</v>
      </c>
      <c r="AO477">
        <v>14.63718438743777</v>
      </c>
      <c r="AP477">
        <v>18.27604895104897</v>
      </c>
      <c r="AQ477">
        <v>0.0006900289146848963</v>
      </c>
      <c r="AR477">
        <v>96.74796940217925</v>
      </c>
      <c r="AS477">
        <v>3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1664297897.214286</v>
      </c>
      <c r="BH477">
        <v>1175.685714285714</v>
      </c>
      <c r="BI477">
        <v>1243.572857142857</v>
      </c>
      <c r="BJ477">
        <v>18.26461785714286</v>
      </c>
      <c r="BK477">
        <v>14.570875</v>
      </c>
      <c r="BL477">
        <v>1170.873928571429</v>
      </c>
      <c r="BM477">
        <v>18.06742857142857</v>
      </c>
      <c r="BN477">
        <v>500.0685357142858</v>
      </c>
      <c r="BO477">
        <v>91.07296071428573</v>
      </c>
      <c r="BP477">
        <v>0.1000128928571429</v>
      </c>
      <c r="BQ477">
        <v>24.46845714285714</v>
      </c>
      <c r="BR477">
        <v>25.04648214285715</v>
      </c>
      <c r="BS477">
        <v>999.9000000000002</v>
      </c>
      <c r="BT477">
        <v>0</v>
      </c>
      <c r="BU477">
        <v>0</v>
      </c>
      <c r="BV477">
        <v>10001.3175</v>
      </c>
      <c r="BW477">
        <v>0</v>
      </c>
      <c r="BX477">
        <v>8.456105714285714</v>
      </c>
      <c r="BY477">
        <v>-67.88790000000002</v>
      </c>
      <c r="BZ477">
        <v>1197.558928571429</v>
      </c>
      <c r="CA477">
        <v>1261.961071428572</v>
      </c>
      <c r="CB477">
        <v>3.693737142857143</v>
      </c>
      <c r="CC477">
        <v>1243.572857142857</v>
      </c>
      <c r="CD477">
        <v>14.570875</v>
      </c>
      <c r="CE477">
        <v>1.663411428571429</v>
      </c>
      <c r="CF477">
        <v>1.327012142857143</v>
      </c>
      <c r="CG477">
        <v>14.55913214285714</v>
      </c>
      <c r="CH477">
        <v>11.10817857142857</v>
      </c>
      <c r="CI477">
        <v>1999.988571428572</v>
      </c>
      <c r="CJ477">
        <v>0.9799940714285713</v>
      </c>
      <c r="CK477">
        <v>0.02000619285714286</v>
      </c>
      <c r="CL477">
        <v>0</v>
      </c>
      <c r="CM477">
        <v>782.5257857142858</v>
      </c>
      <c r="CN477">
        <v>5.000560000000001</v>
      </c>
      <c r="CO477">
        <v>15549.175</v>
      </c>
      <c r="CP477">
        <v>17294.73928571429</v>
      </c>
      <c r="CQ477">
        <v>37.61817857142857</v>
      </c>
      <c r="CR477">
        <v>37.95275</v>
      </c>
      <c r="CS477">
        <v>36.82796428571429</v>
      </c>
      <c r="CT477">
        <v>36.80775</v>
      </c>
      <c r="CU477">
        <v>38.04871428571428</v>
      </c>
      <c r="CV477">
        <v>1955.078571428571</v>
      </c>
      <c r="CW477">
        <v>39.91</v>
      </c>
      <c r="CX477">
        <v>0</v>
      </c>
      <c r="CY477">
        <v>1664297921.1</v>
      </c>
      <c r="CZ477">
        <v>0</v>
      </c>
      <c r="DA477">
        <v>0</v>
      </c>
      <c r="DB477" t="s">
        <v>356</v>
      </c>
      <c r="DC477">
        <v>1663861122</v>
      </c>
      <c r="DD477">
        <v>1663861125</v>
      </c>
      <c r="DE477">
        <v>0</v>
      </c>
      <c r="DF477">
        <v>-0.287</v>
      </c>
      <c r="DG477">
        <v>-0.004</v>
      </c>
      <c r="DH477">
        <v>3.172</v>
      </c>
      <c r="DI477">
        <v>0.178</v>
      </c>
      <c r="DJ477">
        <v>400</v>
      </c>
      <c r="DK477">
        <v>17</v>
      </c>
      <c r="DL477">
        <v>0.18</v>
      </c>
      <c r="DM477">
        <v>0.07000000000000001</v>
      </c>
      <c r="DN477">
        <v>-67.88818000000001</v>
      </c>
      <c r="DO477">
        <v>0.4849823639775736</v>
      </c>
      <c r="DP477">
        <v>0.1299889345290582</v>
      </c>
      <c r="DQ477">
        <v>0</v>
      </c>
      <c r="DR477">
        <v>3.74672225</v>
      </c>
      <c r="DS477">
        <v>-0.9003216135084547</v>
      </c>
      <c r="DT477">
        <v>0.08691137081784812</v>
      </c>
      <c r="DU477">
        <v>0</v>
      </c>
      <c r="DV477">
        <v>0</v>
      </c>
      <c r="DW477">
        <v>2</v>
      </c>
      <c r="DX477" t="s">
        <v>357</v>
      </c>
      <c r="DY477">
        <v>2.98084</v>
      </c>
      <c r="DZ477">
        <v>2.72825</v>
      </c>
      <c r="EA477">
        <v>0.177308</v>
      </c>
      <c r="EB477">
        <v>0.184927</v>
      </c>
      <c r="EC477">
        <v>0.08950470000000001</v>
      </c>
      <c r="ED477">
        <v>0.07715139999999999</v>
      </c>
      <c r="EE477">
        <v>24730.8</v>
      </c>
      <c r="EF477">
        <v>24130.6</v>
      </c>
      <c r="EG477">
        <v>30585</v>
      </c>
      <c r="EH477">
        <v>29845.8</v>
      </c>
      <c r="EI477">
        <v>38426.6</v>
      </c>
      <c r="EJ477">
        <v>36273.1</v>
      </c>
      <c r="EK477">
        <v>46773.7</v>
      </c>
      <c r="EL477">
        <v>44378.7</v>
      </c>
      <c r="EM477">
        <v>1.8914</v>
      </c>
      <c r="EN477">
        <v>1.89498</v>
      </c>
      <c r="EO477">
        <v>0.124495</v>
      </c>
      <c r="EP477">
        <v>0</v>
      </c>
      <c r="EQ477">
        <v>23.001</v>
      </c>
      <c r="ER477">
        <v>999.9</v>
      </c>
      <c r="ES477">
        <v>37.5</v>
      </c>
      <c r="ET477">
        <v>29.7</v>
      </c>
      <c r="EU477">
        <v>17.2436</v>
      </c>
      <c r="EV477">
        <v>63.6655</v>
      </c>
      <c r="EW477">
        <v>24.0184</v>
      </c>
      <c r="EX477">
        <v>1</v>
      </c>
      <c r="EY477">
        <v>-0.118659</v>
      </c>
      <c r="EZ477">
        <v>1.54686</v>
      </c>
      <c r="FA477">
        <v>20.2378</v>
      </c>
      <c r="FB477">
        <v>5.22972</v>
      </c>
      <c r="FC477">
        <v>11.968</v>
      </c>
      <c r="FD477">
        <v>4.9705</v>
      </c>
      <c r="FE477">
        <v>3.2895</v>
      </c>
      <c r="FF477">
        <v>9999</v>
      </c>
      <c r="FG477">
        <v>9999</v>
      </c>
      <c r="FH477">
        <v>9999</v>
      </c>
      <c r="FI477">
        <v>378.2</v>
      </c>
      <c r="FJ477">
        <v>4.9727</v>
      </c>
      <c r="FK477">
        <v>1.87684</v>
      </c>
      <c r="FL477">
        <v>1.87494</v>
      </c>
      <c r="FM477">
        <v>1.87776</v>
      </c>
      <c r="FN477">
        <v>1.87453</v>
      </c>
      <c r="FO477">
        <v>1.87808</v>
      </c>
      <c r="FP477">
        <v>1.87517</v>
      </c>
      <c r="FQ477">
        <v>1.87631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4.86</v>
      </c>
      <c r="GF477">
        <v>0.1974</v>
      </c>
      <c r="GG477">
        <v>1.777354642861949</v>
      </c>
      <c r="GH477">
        <v>0.004141656873719072</v>
      </c>
      <c r="GI477">
        <v>-1.960372967482991E-06</v>
      </c>
      <c r="GJ477">
        <v>5.42736388890357E-10</v>
      </c>
      <c r="GK477">
        <v>-0.009777689371679627</v>
      </c>
      <c r="GL477">
        <v>0.002273355880072555</v>
      </c>
      <c r="GM477">
        <v>0.000541358641816816</v>
      </c>
      <c r="GN477">
        <v>-1.836191331155658E-06</v>
      </c>
      <c r="GO477">
        <v>-0</v>
      </c>
      <c r="GP477">
        <v>2096</v>
      </c>
      <c r="GQ477">
        <v>1</v>
      </c>
      <c r="GR477">
        <v>23</v>
      </c>
      <c r="GS477">
        <v>7279.7</v>
      </c>
      <c r="GT477">
        <v>7279.7</v>
      </c>
      <c r="GU477">
        <v>2.70264</v>
      </c>
      <c r="GV477">
        <v>2.52441</v>
      </c>
      <c r="GW477">
        <v>1.39893</v>
      </c>
      <c r="GX477">
        <v>2.33643</v>
      </c>
      <c r="GY477">
        <v>1.44897</v>
      </c>
      <c r="GZ477">
        <v>2.36572</v>
      </c>
      <c r="HA477">
        <v>34.4408</v>
      </c>
      <c r="HB477">
        <v>14.8062</v>
      </c>
      <c r="HC477">
        <v>18</v>
      </c>
      <c r="HD477">
        <v>491.104</v>
      </c>
      <c r="HE477">
        <v>464.715</v>
      </c>
      <c r="HF477">
        <v>21.3728</v>
      </c>
      <c r="HG477">
        <v>25.4559</v>
      </c>
      <c r="HH477">
        <v>30.0002</v>
      </c>
      <c r="HI477">
        <v>25.285</v>
      </c>
      <c r="HJ477">
        <v>25.3597</v>
      </c>
      <c r="HK477">
        <v>54.1454</v>
      </c>
      <c r="HL477">
        <v>17.1661</v>
      </c>
      <c r="HM477">
        <v>35.7404</v>
      </c>
      <c r="HN477">
        <v>21.3208</v>
      </c>
      <c r="HO477">
        <v>1289.14</v>
      </c>
      <c r="HP477">
        <v>14.8315</v>
      </c>
      <c r="HQ477">
        <v>101.094</v>
      </c>
      <c r="HR477">
        <v>102.051</v>
      </c>
    </row>
    <row r="478" spans="1:226">
      <c r="A478">
        <v>462</v>
      </c>
      <c r="B478">
        <v>1664297910</v>
      </c>
      <c r="C478">
        <v>4803</v>
      </c>
      <c r="D478" t="s">
        <v>1287</v>
      </c>
      <c r="E478" t="s">
        <v>1288</v>
      </c>
      <c r="F478">
        <v>5</v>
      </c>
      <c r="G478" t="s">
        <v>353</v>
      </c>
      <c r="H478" t="s">
        <v>1134</v>
      </c>
      <c r="I478">
        <v>1664297902.5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1295.68122259245</v>
      </c>
      <c r="AK478">
        <v>1239.653151515151</v>
      </c>
      <c r="AL478">
        <v>3.421726440770719</v>
      </c>
      <c r="AM478">
        <v>63.47390905613641</v>
      </c>
      <c r="AN478">
        <f>(AP478 - AO478 + BO478*1E3/(8.314*(BQ478+273.15)) * AR478/BN478 * AQ478) * BN478/(100*BB478) * 1000/(1000 - AP478)</f>
        <v>0</v>
      </c>
      <c r="AO478">
        <v>14.71233526996352</v>
      </c>
      <c r="AP478">
        <v>18.27528041958043</v>
      </c>
      <c r="AQ478">
        <v>-4.768047174572117E-05</v>
      </c>
      <c r="AR478">
        <v>96.74796940217925</v>
      </c>
      <c r="AS478">
        <v>3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1664297902.5</v>
      </c>
      <c r="BH478">
        <v>1193.486296296296</v>
      </c>
      <c r="BI478">
        <v>1261.26</v>
      </c>
      <c r="BJ478">
        <v>18.27257407407408</v>
      </c>
      <c r="BK478">
        <v>14.65557407407407</v>
      </c>
      <c r="BL478">
        <v>1188.643333333333</v>
      </c>
      <c r="BM478">
        <v>18.07522592592593</v>
      </c>
      <c r="BN478">
        <v>500.0658148148148</v>
      </c>
      <c r="BO478">
        <v>91.07267777777777</v>
      </c>
      <c r="BP478">
        <v>0.09993251851851852</v>
      </c>
      <c r="BQ478">
        <v>24.4626925925926</v>
      </c>
      <c r="BR478">
        <v>25.04729259259259</v>
      </c>
      <c r="BS478">
        <v>999.9000000000001</v>
      </c>
      <c r="BT478">
        <v>0</v>
      </c>
      <c r="BU478">
        <v>0</v>
      </c>
      <c r="BV478">
        <v>10002.16888888889</v>
      </c>
      <c r="BW478">
        <v>0</v>
      </c>
      <c r="BX478">
        <v>8.461295185185184</v>
      </c>
      <c r="BY478">
        <v>-67.77480740740741</v>
      </c>
      <c r="BZ478">
        <v>1215.7</v>
      </c>
      <c r="CA478">
        <v>1280.01962962963</v>
      </c>
      <c r="CB478">
        <v>3.616992222222222</v>
      </c>
      <c r="CC478">
        <v>1261.26</v>
      </c>
      <c r="CD478">
        <v>14.65557407407407</v>
      </c>
      <c r="CE478">
        <v>1.664131111111111</v>
      </c>
      <c r="CF478">
        <v>1.334721851851852</v>
      </c>
      <c r="CG478">
        <v>14.56582962962963</v>
      </c>
      <c r="CH478">
        <v>11.1955037037037</v>
      </c>
      <c r="CI478">
        <v>1999.998518518518</v>
      </c>
      <c r="CJ478">
        <v>0.979994</v>
      </c>
      <c r="CK478">
        <v>0.02000626666666666</v>
      </c>
      <c r="CL478">
        <v>0</v>
      </c>
      <c r="CM478">
        <v>781.7685555555557</v>
      </c>
      <c r="CN478">
        <v>5.000560000000001</v>
      </c>
      <c r="CO478">
        <v>15534.9</v>
      </c>
      <c r="CP478">
        <v>17294.82592592593</v>
      </c>
      <c r="CQ478">
        <v>37.59707407407408</v>
      </c>
      <c r="CR478">
        <v>37.95099999999999</v>
      </c>
      <c r="CS478">
        <v>36.81455555555556</v>
      </c>
      <c r="CT478">
        <v>36.80759259259259</v>
      </c>
      <c r="CU478">
        <v>38.04133333333333</v>
      </c>
      <c r="CV478">
        <v>1955.087777777778</v>
      </c>
      <c r="CW478">
        <v>39.91074074074074</v>
      </c>
      <c r="CX478">
        <v>0</v>
      </c>
      <c r="CY478">
        <v>1664297926.5</v>
      </c>
      <c r="CZ478">
        <v>0</v>
      </c>
      <c r="DA478">
        <v>0</v>
      </c>
      <c r="DB478" t="s">
        <v>356</v>
      </c>
      <c r="DC478">
        <v>1663861122</v>
      </c>
      <c r="DD478">
        <v>1663861125</v>
      </c>
      <c r="DE478">
        <v>0</v>
      </c>
      <c r="DF478">
        <v>-0.287</v>
      </c>
      <c r="DG478">
        <v>-0.004</v>
      </c>
      <c r="DH478">
        <v>3.172</v>
      </c>
      <c r="DI478">
        <v>0.178</v>
      </c>
      <c r="DJ478">
        <v>400</v>
      </c>
      <c r="DK478">
        <v>17</v>
      </c>
      <c r="DL478">
        <v>0.18</v>
      </c>
      <c r="DM478">
        <v>0.07000000000000001</v>
      </c>
      <c r="DN478">
        <v>-67.8467325</v>
      </c>
      <c r="DO478">
        <v>1.24960187617268</v>
      </c>
      <c r="DP478">
        <v>0.150386856785258</v>
      </c>
      <c r="DQ478">
        <v>0</v>
      </c>
      <c r="DR478">
        <v>3.6556985</v>
      </c>
      <c r="DS478">
        <v>-0.8664619136960664</v>
      </c>
      <c r="DT478">
        <v>0.08357699284342553</v>
      </c>
      <c r="DU478">
        <v>0</v>
      </c>
      <c r="DV478">
        <v>0</v>
      </c>
      <c r="DW478">
        <v>2</v>
      </c>
      <c r="DX478" t="s">
        <v>357</v>
      </c>
      <c r="DY478">
        <v>2.98088</v>
      </c>
      <c r="DZ478">
        <v>2.72816</v>
      </c>
      <c r="EA478">
        <v>0.178839</v>
      </c>
      <c r="EB478">
        <v>0.186425</v>
      </c>
      <c r="EC478">
        <v>0.08950710000000001</v>
      </c>
      <c r="ED478">
        <v>0.0774705</v>
      </c>
      <c r="EE478">
        <v>24684.6</v>
      </c>
      <c r="EF478">
        <v>24086.4</v>
      </c>
      <c r="EG478">
        <v>30584.8</v>
      </c>
      <c r="EH478">
        <v>29845.9</v>
      </c>
      <c r="EI478">
        <v>38426.4</v>
      </c>
      <c r="EJ478">
        <v>36260.7</v>
      </c>
      <c r="EK478">
        <v>46773.4</v>
      </c>
      <c r="EL478">
        <v>44379</v>
      </c>
      <c r="EM478">
        <v>1.89102</v>
      </c>
      <c r="EN478">
        <v>1.8953</v>
      </c>
      <c r="EO478">
        <v>0.124954</v>
      </c>
      <c r="EP478">
        <v>0</v>
      </c>
      <c r="EQ478">
        <v>22.9986</v>
      </c>
      <c r="ER478">
        <v>999.9</v>
      </c>
      <c r="ES478">
        <v>37.5</v>
      </c>
      <c r="ET478">
        <v>29.7</v>
      </c>
      <c r="EU478">
        <v>17.2427</v>
      </c>
      <c r="EV478">
        <v>63.4955</v>
      </c>
      <c r="EW478">
        <v>23.4655</v>
      </c>
      <c r="EX478">
        <v>1</v>
      </c>
      <c r="EY478">
        <v>-0.118575</v>
      </c>
      <c r="EZ478">
        <v>1.57339</v>
      </c>
      <c r="FA478">
        <v>20.2376</v>
      </c>
      <c r="FB478">
        <v>5.23032</v>
      </c>
      <c r="FC478">
        <v>11.968</v>
      </c>
      <c r="FD478">
        <v>4.97055</v>
      </c>
      <c r="FE478">
        <v>3.2895</v>
      </c>
      <c r="FF478">
        <v>9999</v>
      </c>
      <c r="FG478">
        <v>9999</v>
      </c>
      <c r="FH478">
        <v>9999</v>
      </c>
      <c r="FI478">
        <v>378.2</v>
      </c>
      <c r="FJ478">
        <v>4.9727</v>
      </c>
      <c r="FK478">
        <v>1.87683</v>
      </c>
      <c r="FL478">
        <v>1.87494</v>
      </c>
      <c r="FM478">
        <v>1.87776</v>
      </c>
      <c r="FN478">
        <v>1.87453</v>
      </c>
      <c r="FO478">
        <v>1.87812</v>
      </c>
      <c r="FP478">
        <v>1.87518</v>
      </c>
      <c r="FQ478">
        <v>1.87633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4.89</v>
      </c>
      <c r="GF478">
        <v>0.1974</v>
      </c>
      <c r="GG478">
        <v>1.777354642861949</v>
      </c>
      <c r="GH478">
        <v>0.004141656873719072</v>
      </c>
      <c r="GI478">
        <v>-1.960372967482991E-06</v>
      </c>
      <c r="GJ478">
        <v>5.42736388890357E-10</v>
      </c>
      <c r="GK478">
        <v>-0.009777689371679627</v>
      </c>
      <c r="GL478">
        <v>0.002273355880072555</v>
      </c>
      <c r="GM478">
        <v>0.000541358641816816</v>
      </c>
      <c r="GN478">
        <v>-1.836191331155658E-06</v>
      </c>
      <c r="GO478">
        <v>-0</v>
      </c>
      <c r="GP478">
        <v>2096</v>
      </c>
      <c r="GQ478">
        <v>1</v>
      </c>
      <c r="GR478">
        <v>23</v>
      </c>
      <c r="GS478">
        <v>7279.8</v>
      </c>
      <c r="GT478">
        <v>7279.8</v>
      </c>
      <c r="GU478">
        <v>2.73071</v>
      </c>
      <c r="GV478">
        <v>2.52075</v>
      </c>
      <c r="GW478">
        <v>1.39893</v>
      </c>
      <c r="GX478">
        <v>2.33643</v>
      </c>
      <c r="GY478">
        <v>1.44897</v>
      </c>
      <c r="GZ478">
        <v>2.37183</v>
      </c>
      <c r="HA478">
        <v>34.4408</v>
      </c>
      <c r="HB478">
        <v>14.8238</v>
      </c>
      <c r="HC478">
        <v>18</v>
      </c>
      <c r="HD478">
        <v>490.9</v>
      </c>
      <c r="HE478">
        <v>464.929</v>
      </c>
      <c r="HF478">
        <v>21.3222</v>
      </c>
      <c r="HG478">
        <v>25.4559</v>
      </c>
      <c r="HH478">
        <v>30.0002</v>
      </c>
      <c r="HI478">
        <v>25.285</v>
      </c>
      <c r="HJ478">
        <v>25.3605</v>
      </c>
      <c r="HK478">
        <v>54.6675</v>
      </c>
      <c r="HL478">
        <v>16.8676</v>
      </c>
      <c r="HM478">
        <v>36.118</v>
      </c>
      <c r="HN478">
        <v>21.2715</v>
      </c>
      <c r="HO478">
        <v>1309.2</v>
      </c>
      <c r="HP478">
        <v>14.9083</v>
      </c>
      <c r="HQ478">
        <v>101.093</v>
      </c>
      <c r="HR478">
        <v>102.052</v>
      </c>
    </row>
    <row r="479" spans="1:226">
      <c r="A479">
        <v>463</v>
      </c>
      <c r="B479">
        <v>1664297915</v>
      </c>
      <c r="C479">
        <v>4808</v>
      </c>
      <c r="D479" t="s">
        <v>1289</v>
      </c>
      <c r="E479" t="s">
        <v>1290</v>
      </c>
      <c r="F479">
        <v>5</v>
      </c>
      <c r="G479" t="s">
        <v>353</v>
      </c>
      <c r="H479" t="s">
        <v>1134</v>
      </c>
      <c r="I479">
        <v>1664297907.214286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1312.783620086952</v>
      </c>
      <c r="AK479">
        <v>1256.690848484848</v>
      </c>
      <c r="AL479">
        <v>3.398457949602129</v>
      </c>
      <c r="AM479">
        <v>63.47390905613641</v>
      </c>
      <c r="AN479">
        <f>(AP479 - AO479 + BO479*1E3/(8.314*(BQ479+273.15)) * AR479/BN479 * AQ479) * BN479/(100*BB479) * 1000/(1000 - AP479)</f>
        <v>0</v>
      </c>
      <c r="AO479">
        <v>14.78985399673495</v>
      </c>
      <c r="AP479">
        <v>18.27446923076924</v>
      </c>
      <c r="AQ479">
        <v>-1.398167361331434E-05</v>
      </c>
      <c r="AR479">
        <v>96.74796940217925</v>
      </c>
      <c r="AS479">
        <v>3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1664297907.214286</v>
      </c>
      <c r="BH479">
        <v>1209.322142857143</v>
      </c>
      <c r="BI479">
        <v>1277.039642857143</v>
      </c>
      <c r="BJ479">
        <v>18.275125</v>
      </c>
      <c r="BK479">
        <v>14.72953571428572</v>
      </c>
      <c r="BL479">
        <v>1204.451428571429</v>
      </c>
      <c r="BM479">
        <v>18.07773214285714</v>
      </c>
      <c r="BN479">
        <v>500.0632142857143</v>
      </c>
      <c r="BO479">
        <v>91.07305357142857</v>
      </c>
      <c r="BP479">
        <v>0.0999667607142857</v>
      </c>
      <c r="BQ479">
        <v>24.45578571428571</v>
      </c>
      <c r="BR479">
        <v>25.04894285714285</v>
      </c>
      <c r="BS479">
        <v>999.9000000000002</v>
      </c>
      <c r="BT479">
        <v>0</v>
      </c>
      <c r="BU479">
        <v>0</v>
      </c>
      <c r="BV479">
        <v>9998.699285714287</v>
      </c>
      <c r="BW479">
        <v>0</v>
      </c>
      <c r="BX479">
        <v>8.464232142857142</v>
      </c>
      <c r="BY479">
        <v>-67.71822857142857</v>
      </c>
      <c r="BZ479">
        <v>1231.833571428571</v>
      </c>
      <c r="CA479">
        <v>1296.132142857143</v>
      </c>
      <c r="CB479">
        <v>3.545587142857143</v>
      </c>
      <c r="CC479">
        <v>1277.039642857143</v>
      </c>
      <c r="CD479">
        <v>14.72953571428572</v>
      </c>
      <c r="CE479">
        <v>1.66437</v>
      </c>
      <c r="CF479">
        <v>1.341463571428571</v>
      </c>
      <c r="CG479">
        <v>14.56806071428571</v>
      </c>
      <c r="CH479">
        <v>11.27148928571428</v>
      </c>
      <c r="CI479">
        <v>2000.031428571428</v>
      </c>
      <c r="CJ479">
        <v>0.9799941785714286</v>
      </c>
      <c r="CK479">
        <v>0.02000608214285714</v>
      </c>
      <c r="CL479">
        <v>0</v>
      </c>
      <c r="CM479">
        <v>781.1527857142858</v>
      </c>
      <c r="CN479">
        <v>5.000560000000001</v>
      </c>
      <c r="CO479">
        <v>15524.02857142857</v>
      </c>
      <c r="CP479">
        <v>17295.11428571429</v>
      </c>
      <c r="CQ479">
        <v>37.58685714285714</v>
      </c>
      <c r="CR479">
        <v>37.95499999999999</v>
      </c>
      <c r="CS479">
        <v>36.78321428571429</v>
      </c>
      <c r="CT479">
        <v>36.79878571428571</v>
      </c>
      <c r="CU479">
        <v>38.03542857142857</v>
      </c>
      <c r="CV479">
        <v>1955.120357142857</v>
      </c>
      <c r="CW479">
        <v>39.91107142857143</v>
      </c>
      <c r="CX479">
        <v>0</v>
      </c>
      <c r="CY479">
        <v>1664297931.3</v>
      </c>
      <c r="CZ479">
        <v>0</v>
      </c>
      <c r="DA479">
        <v>0</v>
      </c>
      <c r="DB479" t="s">
        <v>356</v>
      </c>
      <c r="DC479">
        <v>1663861122</v>
      </c>
      <c r="DD479">
        <v>1663861125</v>
      </c>
      <c r="DE479">
        <v>0</v>
      </c>
      <c r="DF479">
        <v>-0.287</v>
      </c>
      <c r="DG479">
        <v>-0.004</v>
      </c>
      <c r="DH479">
        <v>3.172</v>
      </c>
      <c r="DI479">
        <v>0.178</v>
      </c>
      <c r="DJ479">
        <v>400</v>
      </c>
      <c r="DK479">
        <v>17</v>
      </c>
      <c r="DL479">
        <v>0.18</v>
      </c>
      <c r="DM479">
        <v>0.07000000000000001</v>
      </c>
      <c r="DN479">
        <v>-67.77614250000001</v>
      </c>
      <c r="DO479">
        <v>0.9299763602252922</v>
      </c>
      <c r="DP479">
        <v>0.12306110857517</v>
      </c>
      <c r="DQ479">
        <v>0</v>
      </c>
      <c r="DR479">
        <v>3.59762425</v>
      </c>
      <c r="DS479">
        <v>-0.9109225891181941</v>
      </c>
      <c r="DT479">
        <v>0.08775214407316496</v>
      </c>
      <c r="DU479">
        <v>0</v>
      </c>
      <c r="DV479">
        <v>0</v>
      </c>
      <c r="DW479">
        <v>2</v>
      </c>
      <c r="DX479" t="s">
        <v>357</v>
      </c>
      <c r="DY479">
        <v>2.98084</v>
      </c>
      <c r="DZ479">
        <v>2.72833</v>
      </c>
      <c r="EA479">
        <v>0.180346</v>
      </c>
      <c r="EB479">
        <v>0.187896</v>
      </c>
      <c r="EC479">
        <v>0.089501</v>
      </c>
      <c r="ED479">
        <v>0.0777537</v>
      </c>
      <c r="EE479">
        <v>24639.1</v>
      </c>
      <c r="EF479">
        <v>24042.7</v>
      </c>
      <c r="EG479">
        <v>30584.6</v>
      </c>
      <c r="EH479">
        <v>29845.7</v>
      </c>
      <c r="EI479">
        <v>38426.4</v>
      </c>
      <c r="EJ479">
        <v>36249.4</v>
      </c>
      <c r="EK479">
        <v>46772.9</v>
      </c>
      <c r="EL479">
        <v>44378.8</v>
      </c>
      <c r="EM479">
        <v>1.89128</v>
      </c>
      <c r="EN479">
        <v>1.89548</v>
      </c>
      <c r="EO479">
        <v>0.125121</v>
      </c>
      <c r="EP479">
        <v>0</v>
      </c>
      <c r="EQ479">
        <v>22.9952</v>
      </c>
      <c r="ER479">
        <v>999.9</v>
      </c>
      <c r="ES479">
        <v>37.5</v>
      </c>
      <c r="ET479">
        <v>29.7</v>
      </c>
      <c r="EU479">
        <v>17.2434</v>
      </c>
      <c r="EV479">
        <v>63.6855</v>
      </c>
      <c r="EW479">
        <v>23.7821</v>
      </c>
      <c r="EX479">
        <v>1</v>
      </c>
      <c r="EY479">
        <v>-0.118483</v>
      </c>
      <c r="EZ479">
        <v>1.62179</v>
      </c>
      <c r="FA479">
        <v>20.237</v>
      </c>
      <c r="FB479">
        <v>5.23122</v>
      </c>
      <c r="FC479">
        <v>11.968</v>
      </c>
      <c r="FD479">
        <v>4.97075</v>
      </c>
      <c r="FE479">
        <v>3.28965</v>
      </c>
      <c r="FF479">
        <v>9999</v>
      </c>
      <c r="FG479">
        <v>9999</v>
      </c>
      <c r="FH479">
        <v>9999</v>
      </c>
      <c r="FI479">
        <v>378.2</v>
      </c>
      <c r="FJ479">
        <v>4.97271</v>
      </c>
      <c r="FK479">
        <v>1.87687</v>
      </c>
      <c r="FL479">
        <v>1.87498</v>
      </c>
      <c r="FM479">
        <v>1.8778</v>
      </c>
      <c r="FN479">
        <v>1.87454</v>
      </c>
      <c r="FO479">
        <v>1.87815</v>
      </c>
      <c r="FP479">
        <v>1.87528</v>
      </c>
      <c r="FQ479">
        <v>1.87635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4.92</v>
      </c>
      <c r="GF479">
        <v>0.1974</v>
      </c>
      <c r="GG479">
        <v>1.777354642861949</v>
      </c>
      <c r="GH479">
        <v>0.004141656873719072</v>
      </c>
      <c r="GI479">
        <v>-1.960372967482991E-06</v>
      </c>
      <c r="GJ479">
        <v>5.42736388890357E-10</v>
      </c>
      <c r="GK479">
        <v>-0.009777689371679627</v>
      </c>
      <c r="GL479">
        <v>0.002273355880072555</v>
      </c>
      <c r="GM479">
        <v>0.000541358641816816</v>
      </c>
      <c r="GN479">
        <v>-1.836191331155658E-06</v>
      </c>
      <c r="GO479">
        <v>-0</v>
      </c>
      <c r="GP479">
        <v>2096</v>
      </c>
      <c r="GQ479">
        <v>1</v>
      </c>
      <c r="GR479">
        <v>23</v>
      </c>
      <c r="GS479">
        <v>7279.9</v>
      </c>
      <c r="GT479">
        <v>7279.8</v>
      </c>
      <c r="GU479">
        <v>2.75879</v>
      </c>
      <c r="GV479">
        <v>2.51221</v>
      </c>
      <c r="GW479">
        <v>1.39893</v>
      </c>
      <c r="GX479">
        <v>2.33643</v>
      </c>
      <c r="GY479">
        <v>1.44897</v>
      </c>
      <c r="GZ479">
        <v>2.3999</v>
      </c>
      <c r="HA479">
        <v>34.4408</v>
      </c>
      <c r="HB479">
        <v>14.815</v>
      </c>
      <c r="HC479">
        <v>18</v>
      </c>
      <c r="HD479">
        <v>491.036</v>
      </c>
      <c r="HE479">
        <v>465.04</v>
      </c>
      <c r="HF479">
        <v>21.2749</v>
      </c>
      <c r="HG479">
        <v>25.455</v>
      </c>
      <c r="HH479">
        <v>30.0002</v>
      </c>
      <c r="HI479">
        <v>25.285</v>
      </c>
      <c r="HJ479">
        <v>25.3605</v>
      </c>
      <c r="HK479">
        <v>55.2726</v>
      </c>
      <c r="HL479">
        <v>16.2761</v>
      </c>
      <c r="HM479">
        <v>36.118</v>
      </c>
      <c r="HN479">
        <v>21.219</v>
      </c>
      <c r="HO479">
        <v>1322.63</v>
      </c>
      <c r="HP479">
        <v>14.9901</v>
      </c>
      <c r="HQ479">
        <v>101.092</v>
      </c>
      <c r="HR479">
        <v>102.051</v>
      </c>
    </row>
    <row r="480" spans="1:226">
      <c r="A480">
        <v>464</v>
      </c>
      <c r="B480">
        <v>1664297920</v>
      </c>
      <c r="C480">
        <v>4813</v>
      </c>
      <c r="D480" t="s">
        <v>1291</v>
      </c>
      <c r="E480" t="s">
        <v>1292</v>
      </c>
      <c r="F480">
        <v>5</v>
      </c>
      <c r="G480" t="s">
        <v>353</v>
      </c>
      <c r="H480" t="s">
        <v>1134</v>
      </c>
      <c r="I480">
        <v>1664297912.5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1330.049315479238</v>
      </c>
      <c r="AK480">
        <v>1273.983575757576</v>
      </c>
      <c r="AL480">
        <v>3.468702128585425</v>
      </c>
      <c r="AM480">
        <v>63.47390905613641</v>
      </c>
      <c r="AN480">
        <f>(AP480 - AO480 + BO480*1E3/(8.314*(BQ480+273.15)) * AR480/BN480 * AQ480) * BN480/(100*BB480) * 1000/(1000 - AP480)</f>
        <v>0</v>
      </c>
      <c r="AO480">
        <v>14.86789022202584</v>
      </c>
      <c r="AP480">
        <v>18.26940000000001</v>
      </c>
      <c r="AQ480">
        <v>-7.962564844214083E-05</v>
      </c>
      <c r="AR480">
        <v>96.74796940217925</v>
      </c>
      <c r="AS480">
        <v>3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1664297912.5</v>
      </c>
      <c r="BH480">
        <v>1227.082592592593</v>
      </c>
      <c r="BI480">
        <v>1294.784814814815</v>
      </c>
      <c r="BJ480">
        <v>18.27371111111111</v>
      </c>
      <c r="BK480">
        <v>14.81148518518518</v>
      </c>
      <c r="BL480">
        <v>1222.180740740741</v>
      </c>
      <c r="BM480">
        <v>18.07634814814815</v>
      </c>
      <c r="BN480">
        <v>500.0626296296297</v>
      </c>
      <c r="BO480">
        <v>91.0727814814815</v>
      </c>
      <c r="BP480">
        <v>0.09993214444444444</v>
      </c>
      <c r="BQ480">
        <v>24.44596296296296</v>
      </c>
      <c r="BR480">
        <v>25.05188888888889</v>
      </c>
      <c r="BS480">
        <v>999.9000000000001</v>
      </c>
      <c r="BT480">
        <v>0</v>
      </c>
      <c r="BU480">
        <v>0</v>
      </c>
      <c r="BV480">
        <v>9996.706296296297</v>
      </c>
      <c r="BW480">
        <v>0</v>
      </c>
      <c r="BX480">
        <v>8.464104444444443</v>
      </c>
      <c r="BY480">
        <v>-67.70275185185184</v>
      </c>
      <c r="BZ480">
        <v>1249.922592592593</v>
      </c>
      <c r="CA480">
        <v>1314.252222222222</v>
      </c>
      <c r="CB480">
        <v>3.462228518518519</v>
      </c>
      <c r="CC480">
        <v>1294.784814814815</v>
      </c>
      <c r="CD480">
        <v>14.81148518518518</v>
      </c>
      <c r="CE480">
        <v>1.664236666666667</v>
      </c>
      <c r="CF480">
        <v>1.348922962962963</v>
      </c>
      <c r="CG480">
        <v>14.56681481481481</v>
      </c>
      <c r="CH480">
        <v>11.35517777777778</v>
      </c>
      <c r="CI480">
        <v>2000.023333333334</v>
      </c>
      <c r="CJ480">
        <v>0.9799940000000001</v>
      </c>
      <c r="CK480">
        <v>0.02000626666666666</v>
      </c>
      <c r="CL480">
        <v>0</v>
      </c>
      <c r="CM480">
        <v>780.5733333333332</v>
      </c>
      <c r="CN480">
        <v>5.000560000000001</v>
      </c>
      <c r="CO480">
        <v>15512.18148148148</v>
      </c>
      <c r="CP480">
        <v>17295.04814814815</v>
      </c>
      <c r="CQ480">
        <v>37.59007407407407</v>
      </c>
      <c r="CR480">
        <v>37.95100000000001</v>
      </c>
      <c r="CS480">
        <v>36.77759259259259</v>
      </c>
      <c r="CT480">
        <v>36.78214814814815</v>
      </c>
      <c r="CU480">
        <v>38.02755555555555</v>
      </c>
      <c r="CV480">
        <v>1955.111851851852</v>
      </c>
      <c r="CW480">
        <v>39.91148148148148</v>
      </c>
      <c r="CX480">
        <v>0</v>
      </c>
      <c r="CY480">
        <v>1664297936.1</v>
      </c>
      <c r="CZ480">
        <v>0</v>
      </c>
      <c r="DA480">
        <v>0</v>
      </c>
      <c r="DB480" t="s">
        <v>356</v>
      </c>
      <c r="DC480">
        <v>1663861122</v>
      </c>
      <c r="DD480">
        <v>1663861125</v>
      </c>
      <c r="DE480">
        <v>0</v>
      </c>
      <c r="DF480">
        <v>-0.287</v>
      </c>
      <c r="DG480">
        <v>-0.004</v>
      </c>
      <c r="DH480">
        <v>3.172</v>
      </c>
      <c r="DI480">
        <v>0.178</v>
      </c>
      <c r="DJ480">
        <v>400</v>
      </c>
      <c r="DK480">
        <v>17</v>
      </c>
      <c r="DL480">
        <v>0.18</v>
      </c>
      <c r="DM480">
        <v>0.07000000000000001</v>
      </c>
      <c r="DN480">
        <v>-67.72172682926828</v>
      </c>
      <c r="DO480">
        <v>0.09817003484308486</v>
      </c>
      <c r="DP480">
        <v>0.05206082757693267</v>
      </c>
      <c r="DQ480">
        <v>1</v>
      </c>
      <c r="DR480">
        <v>3.517045853658537</v>
      </c>
      <c r="DS480">
        <v>-0.9273137979094003</v>
      </c>
      <c r="DT480">
        <v>0.09154582674815372</v>
      </c>
      <c r="DU480">
        <v>0</v>
      </c>
      <c r="DV480">
        <v>1</v>
      </c>
      <c r="DW480">
        <v>2</v>
      </c>
      <c r="DX480" t="s">
        <v>412</v>
      </c>
      <c r="DY480">
        <v>2.98085</v>
      </c>
      <c r="DZ480">
        <v>2.72823</v>
      </c>
      <c r="EA480">
        <v>0.181856</v>
      </c>
      <c r="EB480">
        <v>0.189356</v>
      </c>
      <c r="EC480">
        <v>0.08948250000000001</v>
      </c>
      <c r="ED480">
        <v>0.0780666</v>
      </c>
      <c r="EE480">
        <v>24594.2</v>
      </c>
      <c r="EF480">
        <v>23999.6</v>
      </c>
      <c r="EG480">
        <v>30585.1</v>
      </c>
      <c r="EH480">
        <v>29845.8</v>
      </c>
      <c r="EI480">
        <v>38428</v>
      </c>
      <c r="EJ480">
        <v>36237.1</v>
      </c>
      <c r="EK480">
        <v>46773.8</v>
      </c>
      <c r="EL480">
        <v>44378.9</v>
      </c>
      <c r="EM480">
        <v>1.89107</v>
      </c>
      <c r="EN480">
        <v>1.8957</v>
      </c>
      <c r="EO480">
        <v>0.125349</v>
      </c>
      <c r="EP480">
        <v>0</v>
      </c>
      <c r="EQ480">
        <v>22.9916</v>
      </c>
      <c r="ER480">
        <v>999.9</v>
      </c>
      <c r="ES480">
        <v>37.5</v>
      </c>
      <c r="ET480">
        <v>29.7</v>
      </c>
      <c r="EU480">
        <v>17.2437</v>
      </c>
      <c r="EV480">
        <v>63.4255</v>
      </c>
      <c r="EW480">
        <v>23.4655</v>
      </c>
      <c r="EX480">
        <v>1</v>
      </c>
      <c r="EY480">
        <v>-0.118422</v>
      </c>
      <c r="EZ480">
        <v>1.65324</v>
      </c>
      <c r="FA480">
        <v>20.2367</v>
      </c>
      <c r="FB480">
        <v>5.23047</v>
      </c>
      <c r="FC480">
        <v>11.968</v>
      </c>
      <c r="FD480">
        <v>4.9707</v>
      </c>
      <c r="FE480">
        <v>3.28965</v>
      </c>
      <c r="FF480">
        <v>9999</v>
      </c>
      <c r="FG480">
        <v>9999</v>
      </c>
      <c r="FH480">
        <v>9999</v>
      </c>
      <c r="FI480">
        <v>378.2</v>
      </c>
      <c r="FJ480">
        <v>4.97273</v>
      </c>
      <c r="FK480">
        <v>1.87689</v>
      </c>
      <c r="FL480">
        <v>1.875</v>
      </c>
      <c r="FM480">
        <v>1.87779</v>
      </c>
      <c r="FN480">
        <v>1.87454</v>
      </c>
      <c r="FO480">
        <v>1.87812</v>
      </c>
      <c r="FP480">
        <v>1.87527</v>
      </c>
      <c r="FQ480">
        <v>1.87634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4.94</v>
      </c>
      <c r="GF480">
        <v>0.1973</v>
      </c>
      <c r="GG480">
        <v>1.777354642861949</v>
      </c>
      <c r="GH480">
        <v>0.004141656873719072</v>
      </c>
      <c r="GI480">
        <v>-1.960372967482991E-06</v>
      </c>
      <c r="GJ480">
        <v>5.42736388890357E-10</v>
      </c>
      <c r="GK480">
        <v>-0.009777689371679627</v>
      </c>
      <c r="GL480">
        <v>0.002273355880072555</v>
      </c>
      <c r="GM480">
        <v>0.000541358641816816</v>
      </c>
      <c r="GN480">
        <v>-1.836191331155658E-06</v>
      </c>
      <c r="GO480">
        <v>-0</v>
      </c>
      <c r="GP480">
        <v>2096</v>
      </c>
      <c r="GQ480">
        <v>1</v>
      </c>
      <c r="GR480">
        <v>23</v>
      </c>
      <c r="GS480">
        <v>7280</v>
      </c>
      <c r="GT480">
        <v>7279.9</v>
      </c>
      <c r="GU480">
        <v>2.78687</v>
      </c>
      <c r="GV480">
        <v>2.50977</v>
      </c>
      <c r="GW480">
        <v>1.39893</v>
      </c>
      <c r="GX480">
        <v>2.33643</v>
      </c>
      <c r="GY480">
        <v>1.44897</v>
      </c>
      <c r="GZ480">
        <v>2.40479</v>
      </c>
      <c r="HA480">
        <v>34.418</v>
      </c>
      <c r="HB480">
        <v>14.8325</v>
      </c>
      <c r="HC480">
        <v>18</v>
      </c>
      <c r="HD480">
        <v>490.927</v>
      </c>
      <c r="HE480">
        <v>465.183</v>
      </c>
      <c r="HF480">
        <v>21.2195</v>
      </c>
      <c r="HG480">
        <v>25.4538</v>
      </c>
      <c r="HH480">
        <v>30.0003</v>
      </c>
      <c r="HI480">
        <v>25.285</v>
      </c>
      <c r="HJ480">
        <v>25.3605</v>
      </c>
      <c r="HK480">
        <v>55.795</v>
      </c>
      <c r="HL480">
        <v>16.0035</v>
      </c>
      <c r="HM480">
        <v>36.4993</v>
      </c>
      <c r="HN480">
        <v>21.1651</v>
      </c>
      <c r="HO480">
        <v>1342.7</v>
      </c>
      <c r="HP480">
        <v>15.0755</v>
      </c>
      <c r="HQ480">
        <v>101.094</v>
      </c>
      <c r="HR480">
        <v>102.051</v>
      </c>
    </row>
    <row r="481" spans="1:226">
      <c r="A481">
        <v>465</v>
      </c>
      <c r="B481">
        <v>1664297925</v>
      </c>
      <c r="C481">
        <v>4818</v>
      </c>
      <c r="D481" t="s">
        <v>1293</v>
      </c>
      <c r="E481" t="s">
        <v>1294</v>
      </c>
      <c r="F481">
        <v>5</v>
      </c>
      <c r="G481" t="s">
        <v>353</v>
      </c>
      <c r="H481" t="s">
        <v>1134</v>
      </c>
      <c r="I481">
        <v>1664297917.214286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1347.124488477604</v>
      </c>
      <c r="AK481">
        <v>1291.035515151515</v>
      </c>
      <c r="AL481">
        <v>3.408756834628709</v>
      </c>
      <c r="AM481">
        <v>63.47390905613641</v>
      </c>
      <c r="AN481">
        <f>(AP481 - AO481 + BO481*1E3/(8.314*(BQ481+273.15)) * AR481/BN481 * AQ481) * BN481/(100*BB481) * 1000/(1000 - AP481)</f>
        <v>0</v>
      </c>
      <c r="AO481">
        <v>14.96325681219833</v>
      </c>
      <c r="AP481">
        <v>18.27230489510492</v>
      </c>
      <c r="AQ481">
        <v>-8.449876707040966E-05</v>
      </c>
      <c r="AR481">
        <v>96.74796940217925</v>
      </c>
      <c r="AS481">
        <v>3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1664297917.214286</v>
      </c>
      <c r="BH481">
        <v>1242.947857142857</v>
      </c>
      <c r="BI481">
        <v>1310.5975</v>
      </c>
      <c r="BJ481">
        <v>18.27194285714286</v>
      </c>
      <c r="BK481">
        <v>14.89209642857143</v>
      </c>
      <c r="BL481">
        <v>1238.018214285714</v>
      </c>
      <c r="BM481">
        <v>18.07460714285714</v>
      </c>
      <c r="BN481">
        <v>500.0590000000001</v>
      </c>
      <c r="BO481">
        <v>91.07205714285715</v>
      </c>
      <c r="BP481">
        <v>0.09998970714285717</v>
      </c>
      <c r="BQ481">
        <v>24.43784285714286</v>
      </c>
      <c r="BR481">
        <v>25.05236071428572</v>
      </c>
      <c r="BS481">
        <v>999.9000000000002</v>
      </c>
      <c r="BT481">
        <v>0</v>
      </c>
      <c r="BU481">
        <v>0</v>
      </c>
      <c r="BV481">
        <v>9993.798214285713</v>
      </c>
      <c r="BW481">
        <v>0</v>
      </c>
      <c r="BX481">
        <v>8.46447857142857</v>
      </c>
      <c r="BY481">
        <v>-67.64985357142857</v>
      </c>
      <c r="BZ481">
        <v>1266.081428571428</v>
      </c>
      <c r="CA481">
        <v>1330.4125</v>
      </c>
      <c r="CB481">
        <v>3.379838571428571</v>
      </c>
      <c r="CC481">
        <v>1310.5975</v>
      </c>
      <c r="CD481">
        <v>14.89209642857143</v>
      </c>
      <c r="CE481">
        <v>1.6640625</v>
      </c>
      <c r="CF481">
        <v>1.356254285714286</v>
      </c>
      <c r="CG481">
        <v>14.56518571428571</v>
      </c>
      <c r="CH481">
        <v>11.43696071428571</v>
      </c>
      <c r="CI481">
        <v>2000.025357142857</v>
      </c>
      <c r="CJ481">
        <v>0.9799940714285714</v>
      </c>
      <c r="CK481">
        <v>0.02000619285714285</v>
      </c>
      <c r="CL481">
        <v>0</v>
      </c>
      <c r="CM481">
        <v>780.164392857143</v>
      </c>
      <c r="CN481">
        <v>5.000560000000001</v>
      </c>
      <c r="CO481">
        <v>15502.96785714286</v>
      </c>
      <c r="CP481">
        <v>17295.06071428572</v>
      </c>
      <c r="CQ481">
        <v>37.59796428571428</v>
      </c>
      <c r="CR481">
        <v>37.95049999999999</v>
      </c>
      <c r="CS481">
        <v>36.77664285714286</v>
      </c>
      <c r="CT481">
        <v>36.78321428571428</v>
      </c>
      <c r="CU481">
        <v>38.02878571428572</v>
      </c>
      <c r="CV481">
        <v>1955.113928571429</v>
      </c>
      <c r="CW481">
        <v>39.91142857142857</v>
      </c>
      <c r="CX481">
        <v>0</v>
      </c>
      <c r="CY481">
        <v>1664297940.9</v>
      </c>
      <c r="CZ481">
        <v>0</v>
      </c>
      <c r="DA481">
        <v>0</v>
      </c>
      <c r="DB481" t="s">
        <v>356</v>
      </c>
      <c r="DC481">
        <v>1663861122</v>
      </c>
      <c r="DD481">
        <v>1663861125</v>
      </c>
      <c r="DE481">
        <v>0</v>
      </c>
      <c r="DF481">
        <v>-0.287</v>
      </c>
      <c r="DG481">
        <v>-0.004</v>
      </c>
      <c r="DH481">
        <v>3.172</v>
      </c>
      <c r="DI481">
        <v>0.178</v>
      </c>
      <c r="DJ481">
        <v>400</v>
      </c>
      <c r="DK481">
        <v>17</v>
      </c>
      <c r="DL481">
        <v>0.18</v>
      </c>
      <c r="DM481">
        <v>0.07000000000000001</v>
      </c>
      <c r="DN481">
        <v>-67.67352439024391</v>
      </c>
      <c r="DO481">
        <v>0.5856564459930687</v>
      </c>
      <c r="DP481">
        <v>0.09169066441956422</v>
      </c>
      <c r="DQ481">
        <v>0</v>
      </c>
      <c r="DR481">
        <v>3.433486341463415</v>
      </c>
      <c r="DS481">
        <v>-1.027228432055749</v>
      </c>
      <c r="DT481">
        <v>0.1016516470121053</v>
      </c>
      <c r="DU481">
        <v>0</v>
      </c>
      <c r="DV481">
        <v>0</v>
      </c>
      <c r="DW481">
        <v>2</v>
      </c>
      <c r="DX481" t="s">
        <v>357</v>
      </c>
      <c r="DY481">
        <v>2.98091</v>
      </c>
      <c r="DZ481">
        <v>2.72835</v>
      </c>
      <c r="EA481">
        <v>0.183342</v>
      </c>
      <c r="EB481">
        <v>0.190816</v>
      </c>
      <c r="EC481">
        <v>0.0894933</v>
      </c>
      <c r="ED481">
        <v>0.0784234</v>
      </c>
      <c r="EE481">
        <v>24548.9</v>
      </c>
      <c r="EF481">
        <v>23956.3</v>
      </c>
      <c r="EG481">
        <v>30584.3</v>
      </c>
      <c r="EH481">
        <v>29845.7</v>
      </c>
      <c r="EI481">
        <v>38426.8</v>
      </c>
      <c r="EJ481">
        <v>36222.7</v>
      </c>
      <c r="EK481">
        <v>46772.8</v>
      </c>
      <c r="EL481">
        <v>44378.6</v>
      </c>
      <c r="EM481">
        <v>1.8909</v>
      </c>
      <c r="EN481">
        <v>1.896</v>
      </c>
      <c r="EO481">
        <v>0.125151</v>
      </c>
      <c r="EP481">
        <v>0</v>
      </c>
      <c r="EQ481">
        <v>22.9884</v>
      </c>
      <c r="ER481">
        <v>999.9</v>
      </c>
      <c r="ES481">
        <v>37.5</v>
      </c>
      <c r="ET481">
        <v>29.7</v>
      </c>
      <c r="EU481">
        <v>17.2434</v>
      </c>
      <c r="EV481">
        <v>63.8555</v>
      </c>
      <c r="EW481">
        <v>23.5417</v>
      </c>
      <c r="EX481">
        <v>1</v>
      </c>
      <c r="EY481">
        <v>-0.118211</v>
      </c>
      <c r="EZ481">
        <v>1.71173</v>
      </c>
      <c r="FA481">
        <v>20.236</v>
      </c>
      <c r="FB481">
        <v>5.22972</v>
      </c>
      <c r="FC481">
        <v>11.968</v>
      </c>
      <c r="FD481">
        <v>4.97065</v>
      </c>
      <c r="FE481">
        <v>3.2895</v>
      </c>
      <c r="FF481">
        <v>9999</v>
      </c>
      <c r="FG481">
        <v>9999</v>
      </c>
      <c r="FH481">
        <v>9999</v>
      </c>
      <c r="FI481">
        <v>378.2</v>
      </c>
      <c r="FJ481">
        <v>4.97274</v>
      </c>
      <c r="FK481">
        <v>1.87684</v>
      </c>
      <c r="FL481">
        <v>1.87497</v>
      </c>
      <c r="FM481">
        <v>1.87777</v>
      </c>
      <c r="FN481">
        <v>1.87454</v>
      </c>
      <c r="FO481">
        <v>1.87815</v>
      </c>
      <c r="FP481">
        <v>1.87527</v>
      </c>
      <c r="FQ481">
        <v>1.87633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4.97</v>
      </c>
      <c r="GF481">
        <v>0.1974</v>
      </c>
      <c r="GG481">
        <v>1.777354642861949</v>
      </c>
      <c r="GH481">
        <v>0.004141656873719072</v>
      </c>
      <c r="GI481">
        <v>-1.960372967482991E-06</v>
      </c>
      <c r="GJ481">
        <v>5.42736388890357E-10</v>
      </c>
      <c r="GK481">
        <v>-0.009777689371679627</v>
      </c>
      <c r="GL481">
        <v>0.002273355880072555</v>
      </c>
      <c r="GM481">
        <v>0.000541358641816816</v>
      </c>
      <c r="GN481">
        <v>-1.836191331155658E-06</v>
      </c>
      <c r="GO481">
        <v>-0</v>
      </c>
      <c r="GP481">
        <v>2096</v>
      </c>
      <c r="GQ481">
        <v>1</v>
      </c>
      <c r="GR481">
        <v>23</v>
      </c>
      <c r="GS481">
        <v>7280.1</v>
      </c>
      <c r="GT481">
        <v>7280</v>
      </c>
      <c r="GU481">
        <v>2.81494</v>
      </c>
      <c r="GV481">
        <v>2.50732</v>
      </c>
      <c r="GW481">
        <v>1.39893</v>
      </c>
      <c r="GX481">
        <v>2.33643</v>
      </c>
      <c r="GY481">
        <v>1.44897</v>
      </c>
      <c r="GZ481">
        <v>2.46338</v>
      </c>
      <c r="HA481">
        <v>34.4408</v>
      </c>
      <c r="HB481">
        <v>14.8238</v>
      </c>
      <c r="HC481">
        <v>18</v>
      </c>
      <c r="HD481">
        <v>490.832</v>
      </c>
      <c r="HE481">
        <v>465.374</v>
      </c>
      <c r="HF481">
        <v>21.1696</v>
      </c>
      <c r="HG481">
        <v>25.4538</v>
      </c>
      <c r="HH481">
        <v>30.0003</v>
      </c>
      <c r="HI481">
        <v>25.285</v>
      </c>
      <c r="HJ481">
        <v>25.3605</v>
      </c>
      <c r="HK481">
        <v>56.3988</v>
      </c>
      <c r="HL481">
        <v>15.7253</v>
      </c>
      <c r="HM481">
        <v>36.8927</v>
      </c>
      <c r="HN481">
        <v>21.115</v>
      </c>
      <c r="HO481">
        <v>1356.06</v>
      </c>
      <c r="HP481">
        <v>15.1554</v>
      </c>
      <c r="HQ481">
        <v>101.092</v>
      </c>
      <c r="HR481">
        <v>102.051</v>
      </c>
    </row>
    <row r="482" spans="1:226">
      <c r="A482">
        <v>466</v>
      </c>
      <c r="B482">
        <v>1664297930</v>
      </c>
      <c r="C482">
        <v>4823</v>
      </c>
      <c r="D482" t="s">
        <v>1295</v>
      </c>
      <c r="E482" t="s">
        <v>1296</v>
      </c>
      <c r="F482">
        <v>5</v>
      </c>
      <c r="G482" t="s">
        <v>353</v>
      </c>
      <c r="H482" t="s">
        <v>1134</v>
      </c>
      <c r="I482">
        <v>1664297922.5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1364.14466984709</v>
      </c>
      <c r="AK482">
        <v>1308.289333333333</v>
      </c>
      <c r="AL482">
        <v>3.459091695633343</v>
      </c>
      <c r="AM482">
        <v>63.47390905613641</v>
      </c>
      <c r="AN482">
        <f>(AP482 - AO482 + BO482*1E3/(8.314*(BQ482+273.15)) * AR482/BN482 * AQ482) * BN482/(100*BB482) * 1000/(1000 - AP482)</f>
        <v>0</v>
      </c>
      <c r="AO482">
        <v>15.03749565798632</v>
      </c>
      <c r="AP482">
        <v>18.26514755244756</v>
      </c>
      <c r="AQ482">
        <v>-2.483957463956679E-06</v>
      </c>
      <c r="AR482">
        <v>96.74796940217925</v>
      </c>
      <c r="AS482">
        <v>3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1664297922.5</v>
      </c>
      <c r="BH482">
        <v>1260.749259259259</v>
      </c>
      <c r="BI482">
        <v>1328.315555555555</v>
      </c>
      <c r="BJ482">
        <v>18.27007037037037</v>
      </c>
      <c r="BK482">
        <v>14.98043333333333</v>
      </c>
      <c r="BL482">
        <v>1255.787037037037</v>
      </c>
      <c r="BM482">
        <v>18.07277037037037</v>
      </c>
      <c r="BN482">
        <v>500.0664444444445</v>
      </c>
      <c r="BO482">
        <v>91.07048518518519</v>
      </c>
      <c r="BP482">
        <v>0.09995800370370371</v>
      </c>
      <c r="BQ482">
        <v>24.42208888888889</v>
      </c>
      <c r="BR482">
        <v>25.04755555555555</v>
      </c>
      <c r="BS482">
        <v>999.9000000000001</v>
      </c>
      <c r="BT482">
        <v>0</v>
      </c>
      <c r="BU482">
        <v>0</v>
      </c>
      <c r="BV482">
        <v>10005.07592592592</v>
      </c>
      <c r="BW482">
        <v>0</v>
      </c>
      <c r="BX482">
        <v>8.466913703703703</v>
      </c>
      <c r="BY482">
        <v>-67.56661851851852</v>
      </c>
      <c r="BZ482">
        <v>1284.211481481482</v>
      </c>
      <c r="CA482">
        <v>1348.518148148148</v>
      </c>
      <c r="CB482">
        <v>3.289625555555556</v>
      </c>
      <c r="CC482">
        <v>1328.315555555555</v>
      </c>
      <c r="CD482">
        <v>14.98043333333333</v>
      </c>
      <c r="CE482">
        <v>1.663863333333333</v>
      </c>
      <c r="CF482">
        <v>1.364276296296296</v>
      </c>
      <c r="CG482">
        <v>14.56333333333333</v>
      </c>
      <c r="CH482">
        <v>11.5261</v>
      </c>
      <c r="CI482">
        <v>2000.015185185185</v>
      </c>
      <c r="CJ482">
        <v>0.9799939999999999</v>
      </c>
      <c r="CK482">
        <v>0.02000626666666666</v>
      </c>
      <c r="CL482">
        <v>0</v>
      </c>
      <c r="CM482">
        <v>779.7335185185184</v>
      </c>
      <c r="CN482">
        <v>5.000560000000001</v>
      </c>
      <c r="CO482">
        <v>15494.42592592593</v>
      </c>
      <c r="CP482">
        <v>17294.96666666667</v>
      </c>
      <c r="CQ482">
        <v>37.58307407407407</v>
      </c>
      <c r="CR482">
        <v>37.94633333333333</v>
      </c>
      <c r="CS482">
        <v>36.78688888888889</v>
      </c>
      <c r="CT482">
        <v>36.78444444444444</v>
      </c>
      <c r="CU482">
        <v>38.03674074074074</v>
      </c>
      <c r="CV482">
        <v>1955.103703703704</v>
      </c>
      <c r="CW482">
        <v>39.91148148148148</v>
      </c>
      <c r="CX482">
        <v>0</v>
      </c>
      <c r="CY482">
        <v>1664297946.3</v>
      </c>
      <c r="CZ482">
        <v>0</v>
      </c>
      <c r="DA482">
        <v>0</v>
      </c>
      <c r="DB482" t="s">
        <v>356</v>
      </c>
      <c r="DC482">
        <v>1663861122</v>
      </c>
      <c r="DD482">
        <v>1663861125</v>
      </c>
      <c r="DE482">
        <v>0</v>
      </c>
      <c r="DF482">
        <v>-0.287</v>
      </c>
      <c r="DG482">
        <v>-0.004</v>
      </c>
      <c r="DH482">
        <v>3.172</v>
      </c>
      <c r="DI482">
        <v>0.178</v>
      </c>
      <c r="DJ482">
        <v>400</v>
      </c>
      <c r="DK482">
        <v>17</v>
      </c>
      <c r="DL482">
        <v>0.18</v>
      </c>
      <c r="DM482">
        <v>0.07000000000000001</v>
      </c>
      <c r="DN482">
        <v>-67.60060000000001</v>
      </c>
      <c r="DO482">
        <v>1.026796998123946</v>
      </c>
      <c r="DP482">
        <v>0.1229776443098487</v>
      </c>
      <c r="DQ482">
        <v>0</v>
      </c>
      <c r="DR482">
        <v>3.33756125</v>
      </c>
      <c r="DS482">
        <v>-1.046760112570363</v>
      </c>
      <c r="DT482">
        <v>0.1010466867885212</v>
      </c>
      <c r="DU482">
        <v>0</v>
      </c>
      <c r="DV482">
        <v>0</v>
      </c>
      <c r="DW482">
        <v>2</v>
      </c>
      <c r="DX482" t="s">
        <v>357</v>
      </c>
      <c r="DY482">
        <v>2.98081</v>
      </c>
      <c r="DZ482">
        <v>2.72831</v>
      </c>
      <c r="EA482">
        <v>0.184831</v>
      </c>
      <c r="EB482">
        <v>0.192253</v>
      </c>
      <c r="EC482">
        <v>0.0894655</v>
      </c>
      <c r="ED482">
        <v>0.0787571</v>
      </c>
      <c r="EE482">
        <v>24504.1</v>
      </c>
      <c r="EF482">
        <v>23913.7</v>
      </c>
      <c r="EG482">
        <v>30584.1</v>
      </c>
      <c r="EH482">
        <v>29845.6</v>
      </c>
      <c r="EI482">
        <v>38427.9</v>
      </c>
      <c r="EJ482">
        <v>36209.5</v>
      </c>
      <c r="EK482">
        <v>46772.5</v>
      </c>
      <c r="EL482">
        <v>44378.4</v>
      </c>
      <c r="EM482">
        <v>1.89095</v>
      </c>
      <c r="EN482">
        <v>1.8964</v>
      </c>
      <c r="EO482">
        <v>0.124108</v>
      </c>
      <c r="EP482">
        <v>0</v>
      </c>
      <c r="EQ482">
        <v>22.9854</v>
      </c>
      <c r="ER482">
        <v>999.9</v>
      </c>
      <c r="ES482">
        <v>37.5</v>
      </c>
      <c r="ET482">
        <v>29.7</v>
      </c>
      <c r="EU482">
        <v>17.2434</v>
      </c>
      <c r="EV482">
        <v>63.5355</v>
      </c>
      <c r="EW482">
        <v>23.6458</v>
      </c>
      <c r="EX482">
        <v>1</v>
      </c>
      <c r="EY482">
        <v>-0.11846</v>
      </c>
      <c r="EZ482">
        <v>1.72542</v>
      </c>
      <c r="FA482">
        <v>20.236</v>
      </c>
      <c r="FB482">
        <v>5.23017</v>
      </c>
      <c r="FC482">
        <v>11.968</v>
      </c>
      <c r="FD482">
        <v>4.9706</v>
      </c>
      <c r="FE482">
        <v>3.2895</v>
      </c>
      <c r="FF482">
        <v>9999</v>
      </c>
      <c r="FG482">
        <v>9999</v>
      </c>
      <c r="FH482">
        <v>9999</v>
      </c>
      <c r="FI482">
        <v>378.2</v>
      </c>
      <c r="FJ482">
        <v>4.97269</v>
      </c>
      <c r="FK482">
        <v>1.87684</v>
      </c>
      <c r="FL482">
        <v>1.87495</v>
      </c>
      <c r="FM482">
        <v>1.87776</v>
      </c>
      <c r="FN482">
        <v>1.87453</v>
      </c>
      <c r="FO482">
        <v>1.87815</v>
      </c>
      <c r="FP482">
        <v>1.87525</v>
      </c>
      <c r="FQ482">
        <v>1.87633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5.01</v>
      </c>
      <c r="GF482">
        <v>0.1972</v>
      </c>
      <c r="GG482">
        <v>1.777354642861949</v>
      </c>
      <c r="GH482">
        <v>0.004141656873719072</v>
      </c>
      <c r="GI482">
        <v>-1.960372967482991E-06</v>
      </c>
      <c r="GJ482">
        <v>5.42736388890357E-10</v>
      </c>
      <c r="GK482">
        <v>-0.009777689371679627</v>
      </c>
      <c r="GL482">
        <v>0.002273355880072555</v>
      </c>
      <c r="GM482">
        <v>0.000541358641816816</v>
      </c>
      <c r="GN482">
        <v>-1.836191331155658E-06</v>
      </c>
      <c r="GO482">
        <v>-0</v>
      </c>
      <c r="GP482">
        <v>2096</v>
      </c>
      <c r="GQ482">
        <v>1</v>
      </c>
      <c r="GR482">
        <v>23</v>
      </c>
      <c r="GS482">
        <v>7280.1</v>
      </c>
      <c r="GT482">
        <v>7280.1</v>
      </c>
      <c r="GU482">
        <v>2.84302</v>
      </c>
      <c r="GV482">
        <v>2.50366</v>
      </c>
      <c r="GW482">
        <v>1.39893</v>
      </c>
      <c r="GX482">
        <v>2.33643</v>
      </c>
      <c r="GY482">
        <v>1.44897</v>
      </c>
      <c r="GZ482">
        <v>2.45728</v>
      </c>
      <c r="HA482">
        <v>34.4408</v>
      </c>
      <c r="HB482">
        <v>14.8413</v>
      </c>
      <c r="HC482">
        <v>18</v>
      </c>
      <c r="HD482">
        <v>490.859</v>
      </c>
      <c r="HE482">
        <v>465.641</v>
      </c>
      <c r="HF482">
        <v>21.1148</v>
      </c>
      <c r="HG482">
        <v>25.4538</v>
      </c>
      <c r="HH482">
        <v>30</v>
      </c>
      <c r="HI482">
        <v>25.285</v>
      </c>
      <c r="HJ482">
        <v>25.362</v>
      </c>
      <c r="HK482">
        <v>56.9181</v>
      </c>
      <c r="HL482">
        <v>15.4137</v>
      </c>
      <c r="HM482">
        <v>36.8927</v>
      </c>
      <c r="HN482">
        <v>21.0785</v>
      </c>
      <c r="HO482">
        <v>1376.09</v>
      </c>
      <c r="HP482">
        <v>15.2413</v>
      </c>
      <c r="HQ482">
        <v>101.091</v>
      </c>
      <c r="HR482">
        <v>102.051</v>
      </c>
    </row>
    <row r="483" spans="1:226">
      <c r="A483">
        <v>467</v>
      </c>
      <c r="B483">
        <v>1664297935</v>
      </c>
      <c r="C483">
        <v>4828</v>
      </c>
      <c r="D483" t="s">
        <v>1297</v>
      </c>
      <c r="E483" t="s">
        <v>1298</v>
      </c>
      <c r="F483">
        <v>5</v>
      </c>
      <c r="G483" t="s">
        <v>353</v>
      </c>
      <c r="H483" t="s">
        <v>1134</v>
      </c>
      <c r="I483">
        <v>1664297927.214286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1381.420499205826</v>
      </c>
      <c r="AK483">
        <v>1325.423393939394</v>
      </c>
      <c r="AL483">
        <v>3.430072437002731</v>
      </c>
      <c r="AM483">
        <v>63.47390905613641</v>
      </c>
      <c r="AN483">
        <f>(AP483 - AO483 + BO483*1E3/(8.314*(BQ483+273.15)) * AR483/BN483 * AQ483) * BN483/(100*BB483) * 1000/(1000 - AP483)</f>
        <v>0</v>
      </c>
      <c r="AO483">
        <v>15.14380095305827</v>
      </c>
      <c r="AP483">
        <v>18.26703216783217</v>
      </c>
      <c r="AQ483">
        <v>-3.314580328544196E-05</v>
      </c>
      <c r="AR483">
        <v>96.74796940217925</v>
      </c>
      <c r="AS483">
        <v>3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1664297927.214286</v>
      </c>
      <c r="BH483">
        <v>1276.655357142857</v>
      </c>
      <c r="BI483">
        <v>1344.116428571429</v>
      </c>
      <c r="BJ483">
        <v>18.26812142857143</v>
      </c>
      <c r="BK483">
        <v>15.06613214285714</v>
      </c>
      <c r="BL483">
        <v>1271.664642857143</v>
      </c>
      <c r="BM483">
        <v>18.07086428571429</v>
      </c>
      <c r="BN483">
        <v>500.0615357142856</v>
      </c>
      <c r="BO483">
        <v>91.06953571428572</v>
      </c>
      <c r="BP483">
        <v>0.1000393107142857</v>
      </c>
      <c r="BQ483">
        <v>24.40607142857143</v>
      </c>
      <c r="BR483">
        <v>25.03678214285715</v>
      </c>
      <c r="BS483">
        <v>999.9000000000002</v>
      </c>
      <c r="BT483">
        <v>0</v>
      </c>
      <c r="BU483">
        <v>0</v>
      </c>
      <c r="BV483">
        <v>10002.48214285714</v>
      </c>
      <c r="BW483">
        <v>0</v>
      </c>
      <c r="BX483">
        <v>8.46250857142857</v>
      </c>
      <c r="BY483">
        <v>-67.46157857142857</v>
      </c>
      <c r="BZ483">
        <v>1300.410714285714</v>
      </c>
      <c r="CA483">
        <v>1364.677857142857</v>
      </c>
      <c r="CB483">
        <v>3.201981071428572</v>
      </c>
      <c r="CC483">
        <v>1344.116428571429</v>
      </c>
      <c r="CD483">
        <v>15.06613214285714</v>
      </c>
      <c r="CE483">
        <v>1.663669285714285</v>
      </c>
      <c r="CF483">
        <v>1.372066428571429</v>
      </c>
      <c r="CG483">
        <v>14.56152142857143</v>
      </c>
      <c r="CH483">
        <v>11.6122</v>
      </c>
      <c r="CI483">
        <v>2000.011428571429</v>
      </c>
      <c r="CJ483">
        <v>0.9799939642857144</v>
      </c>
      <c r="CK483">
        <v>0.02000630357142857</v>
      </c>
      <c r="CL483">
        <v>0</v>
      </c>
      <c r="CM483">
        <v>779.4530357142858</v>
      </c>
      <c r="CN483">
        <v>5.000560000000001</v>
      </c>
      <c r="CO483">
        <v>15488.48571428572</v>
      </c>
      <c r="CP483">
        <v>17294.93928571429</v>
      </c>
      <c r="CQ483">
        <v>37.49521428571428</v>
      </c>
      <c r="CR483">
        <v>37.93924999999999</v>
      </c>
      <c r="CS483">
        <v>36.76321428571428</v>
      </c>
      <c r="CT483">
        <v>36.78985714285714</v>
      </c>
      <c r="CU483">
        <v>38.03542857142857</v>
      </c>
      <c r="CV483">
        <v>1955.1</v>
      </c>
      <c r="CW483">
        <v>39.91142857142857</v>
      </c>
      <c r="CX483">
        <v>0</v>
      </c>
      <c r="CY483">
        <v>1664297951.1</v>
      </c>
      <c r="CZ483">
        <v>0</v>
      </c>
      <c r="DA483">
        <v>0</v>
      </c>
      <c r="DB483" t="s">
        <v>356</v>
      </c>
      <c r="DC483">
        <v>1663861122</v>
      </c>
      <c r="DD483">
        <v>1663861125</v>
      </c>
      <c r="DE483">
        <v>0</v>
      </c>
      <c r="DF483">
        <v>-0.287</v>
      </c>
      <c r="DG483">
        <v>-0.004</v>
      </c>
      <c r="DH483">
        <v>3.172</v>
      </c>
      <c r="DI483">
        <v>0.178</v>
      </c>
      <c r="DJ483">
        <v>400</v>
      </c>
      <c r="DK483">
        <v>17</v>
      </c>
      <c r="DL483">
        <v>0.18</v>
      </c>
      <c r="DM483">
        <v>0.07000000000000001</v>
      </c>
      <c r="DN483">
        <v>-67.540175</v>
      </c>
      <c r="DO483">
        <v>1.281215009380958</v>
      </c>
      <c r="DP483">
        <v>0.1393445365810934</v>
      </c>
      <c r="DQ483">
        <v>0</v>
      </c>
      <c r="DR483">
        <v>3.265275</v>
      </c>
      <c r="DS483">
        <v>-1.095860487804881</v>
      </c>
      <c r="DT483">
        <v>0.1058266808276627</v>
      </c>
      <c r="DU483">
        <v>0</v>
      </c>
      <c r="DV483">
        <v>0</v>
      </c>
      <c r="DW483">
        <v>2</v>
      </c>
      <c r="DX483" t="s">
        <v>357</v>
      </c>
      <c r="DY483">
        <v>2.98095</v>
      </c>
      <c r="DZ483">
        <v>2.72829</v>
      </c>
      <c r="EA483">
        <v>0.186307</v>
      </c>
      <c r="EB483">
        <v>0.193697</v>
      </c>
      <c r="EC483">
        <v>0.0894713</v>
      </c>
      <c r="ED483">
        <v>0.0790274</v>
      </c>
      <c r="EE483">
        <v>24459.5</v>
      </c>
      <c r="EF483">
        <v>23870.7</v>
      </c>
      <c r="EG483">
        <v>30583.9</v>
      </c>
      <c r="EH483">
        <v>29845.3</v>
      </c>
      <c r="EI483">
        <v>38427.1</v>
      </c>
      <c r="EJ483">
        <v>36198.6</v>
      </c>
      <c r="EK483">
        <v>46771.8</v>
      </c>
      <c r="EL483">
        <v>44378.2</v>
      </c>
      <c r="EM483">
        <v>1.89118</v>
      </c>
      <c r="EN483">
        <v>1.89638</v>
      </c>
      <c r="EO483">
        <v>0.123531</v>
      </c>
      <c r="EP483">
        <v>0</v>
      </c>
      <c r="EQ483">
        <v>22.9823</v>
      </c>
      <c r="ER483">
        <v>999.9</v>
      </c>
      <c r="ES483">
        <v>37.6</v>
      </c>
      <c r="ET483">
        <v>29.7</v>
      </c>
      <c r="EU483">
        <v>17.2878</v>
      </c>
      <c r="EV483">
        <v>63.5155</v>
      </c>
      <c r="EW483">
        <v>23.4175</v>
      </c>
      <c r="EX483">
        <v>1</v>
      </c>
      <c r="EY483">
        <v>-0.118275</v>
      </c>
      <c r="EZ483">
        <v>1.70003</v>
      </c>
      <c r="FA483">
        <v>20.2364</v>
      </c>
      <c r="FB483">
        <v>5.22987</v>
      </c>
      <c r="FC483">
        <v>11.968</v>
      </c>
      <c r="FD483">
        <v>4.9707</v>
      </c>
      <c r="FE483">
        <v>3.2895</v>
      </c>
      <c r="FF483">
        <v>9999</v>
      </c>
      <c r="FG483">
        <v>9999</v>
      </c>
      <c r="FH483">
        <v>9999</v>
      </c>
      <c r="FI483">
        <v>378.2</v>
      </c>
      <c r="FJ483">
        <v>4.97268</v>
      </c>
      <c r="FK483">
        <v>1.87683</v>
      </c>
      <c r="FL483">
        <v>1.87493</v>
      </c>
      <c r="FM483">
        <v>1.87777</v>
      </c>
      <c r="FN483">
        <v>1.87454</v>
      </c>
      <c r="FO483">
        <v>1.87812</v>
      </c>
      <c r="FP483">
        <v>1.87522</v>
      </c>
      <c r="FQ483">
        <v>1.87631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5.04</v>
      </c>
      <c r="GF483">
        <v>0.1972</v>
      </c>
      <c r="GG483">
        <v>1.777354642861949</v>
      </c>
      <c r="GH483">
        <v>0.004141656873719072</v>
      </c>
      <c r="GI483">
        <v>-1.960372967482991E-06</v>
      </c>
      <c r="GJ483">
        <v>5.42736388890357E-10</v>
      </c>
      <c r="GK483">
        <v>-0.009777689371679627</v>
      </c>
      <c r="GL483">
        <v>0.002273355880072555</v>
      </c>
      <c r="GM483">
        <v>0.000541358641816816</v>
      </c>
      <c r="GN483">
        <v>-1.836191331155658E-06</v>
      </c>
      <c r="GO483">
        <v>-0</v>
      </c>
      <c r="GP483">
        <v>2096</v>
      </c>
      <c r="GQ483">
        <v>1</v>
      </c>
      <c r="GR483">
        <v>23</v>
      </c>
      <c r="GS483">
        <v>7280.2</v>
      </c>
      <c r="GT483">
        <v>7280.2</v>
      </c>
      <c r="GU483">
        <v>2.86987</v>
      </c>
      <c r="GV483">
        <v>2.50977</v>
      </c>
      <c r="GW483">
        <v>1.39893</v>
      </c>
      <c r="GX483">
        <v>2.33643</v>
      </c>
      <c r="GY483">
        <v>1.44897</v>
      </c>
      <c r="GZ483">
        <v>2.47681</v>
      </c>
      <c r="HA483">
        <v>34.4408</v>
      </c>
      <c r="HB483">
        <v>14.8325</v>
      </c>
      <c r="HC483">
        <v>18</v>
      </c>
      <c r="HD483">
        <v>490.981</v>
      </c>
      <c r="HE483">
        <v>465.631</v>
      </c>
      <c r="HF483">
        <v>21.0739</v>
      </c>
      <c r="HG483">
        <v>25.4538</v>
      </c>
      <c r="HH483">
        <v>30.0002</v>
      </c>
      <c r="HI483">
        <v>25.285</v>
      </c>
      <c r="HJ483">
        <v>25.3627</v>
      </c>
      <c r="HK483">
        <v>57.5063</v>
      </c>
      <c r="HL483">
        <v>14.841</v>
      </c>
      <c r="HM483">
        <v>37.2911</v>
      </c>
      <c r="HN483">
        <v>21.0591</v>
      </c>
      <c r="HO483">
        <v>1389.45</v>
      </c>
      <c r="HP483">
        <v>15.324</v>
      </c>
      <c r="HQ483">
        <v>101.09</v>
      </c>
      <c r="HR483">
        <v>102.05</v>
      </c>
    </row>
    <row r="484" spans="1:226">
      <c r="A484">
        <v>468</v>
      </c>
      <c r="B484">
        <v>1664297940</v>
      </c>
      <c r="C484">
        <v>4833</v>
      </c>
      <c r="D484" t="s">
        <v>1299</v>
      </c>
      <c r="E484" t="s">
        <v>1300</v>
      </c>
      <c r="F484">
        <v>5</v>
      </c>
      <c r="G484" t="s">
        <v>353</v>
      </c>
      <c r="H484" t="s">
        <v>1134</v>
      </c>
      <c r="I484">
        <v>1664297932.5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1398.48780301914</v>
      </c>
      <c r="AK484">
        <v>1342.499212121211</v>
      </c>
      <c r="AL484">
        <v>3.419361200413782</v>
      </c>
      <c r="AM484">
        <v>63.47390905613641</v>
      </c>
      <c r="AN484">
        <f>(AP484 - AO484 + BO484*1E3/(8.314*(BQ484+273.15)) * AR484/BN484 * AQ484) * BN484/(100*BB484) * 1000/(1000 - AP484)</f>
        <v>0</v>
      </c>
      <c r="AO484">
        <v>15.20886332146455</v>
      </c>
      <c r="AP484">
        <v>18.26812587412588</v>
      </c>
      <c r="AQ484">
        <v>-5.580508556056755E-05</v>
      </c>
      <c r="AR484">
        <v>96.74796940217925</v>
      </c>
      <c r="AS484">
        <v>3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1664297932.5</v>
      </c>
      <c r="BH484">
        <v>1294.441481481482</v>
      </c>
      <c r="BI484">
        <v>1361.844814814815</v>
      </c>
      <c r="BJ484">
        <v>18.26697037037037</v>
      </c>
      <c r="BK484">
        <v>15.15471111111111</v>
      </c>
      <c r="BL484">
        <v>1289.419259259259</v>
      </c>
      <c r="BM484">
        <v>18.06974074074074</v>
      </c>
      <c r="BN484">
        <v>500.0678888888888</v>
      </c>
      <c r="BO484">
        <v>91.06951111111111</v>
      </c>
      <c r="BP484">
        <v>0.1000647888888889</v>
      </c>
      <c r="BQ484">
        <v>24.38964074074075</v>
      </c>
      <c r="BR484">
        <v>25.0256037037037</v>
      </c>
      <c r="BS484">
        <v>999.9000000000001</v>
      </c>
      <c r="BT484">
        <v>0</v>
      </c>
      <c r="BU484">
        <v>0</v>
      </c>
      <c r="BV484">
        <v>9997.664814814816</v>
      </c>
      <c r="BW484">
        <v>0</v>
      </c>
      <c r="BX484">
        <v>8.453889629629629</v>
      </c>
      <c r="BY484">
        <v>-67.40290740740741</v>
      </c>
      <c r="BZ484">
        <v>1318.527777777778</v>
      </c>
      <c r="CA484">
        <v>1382.801481481481</v>
      </c>
      <c r="CB484">
        <v>3.11225962962963</v>
      </c>
      <c r="CC484">
        <v>1361.844814814815</v>
      </c>
      <c r="CD484">
        <v>15.15471111111111</v>
      </c>
      <c r="CE484">
        <v>1.663562962962963</v>
      </c>
      <c r="CF484">
        <v>1.380131481481482</v>
      </c>
      <c r="CG484">
        <v>14.56054444444444</v>
      </c>
      <c r="CH484">
        <v>11.7009</v>
      </c>
      <c r="CI484">
        <v>2000.002222222222</v>
      </c>
      <c r="CJ484">
        <v>0.9799940000000001</v>
      </c>
      <c r="CK484">
        <v>0.02000626666666666</v>
      </c>
      <c r="CL484">
        <v>0</v>
      </c>
      <c r="CM484">
        <v>778.9919629629629</v>
      </c>
      <c r="CN484">
        <v>5.000560000000001</v>
      </c>
      <c r="CO484">
        <v>15480.51481481482</v>
      </c>
      <c r="CP484">
        <v>17294.87037037037</v>
      </c>
      <c r="CQ484">
        <v>37.49744444444444</v>
      </c>
      <c r="CR484">
        <v>37.937</v>
      </c>
      <c r="CS484">
        <v>36.75214814814814</v>
      </c>
      <c r="CT484">
        <v>36.77755555555555</v>
      </c>
      <c r="CU484">
        <v>38.02066666666666</v>
      </c>
      <c r="CV484">
        <v>1955.091111111111</v>
      </c>
      <c r="CW484">
        <v>39.9111111111111</v>
      </c>
      <c r="CX484">
        <v>0</v>
      </c>
      <c r="CY484">
        <v>1664297956.5</v>
      </c>
      <c r="CZ484">
        <v>0</v>
      </c>
      <c r="DA484">
        <v>0</v>
      </c>
      <c r="DB484" t="s">
        <v>356</v>
      </c>
      <c r="DC484">
        <v>1663861122</v>
      </c>
      <c r="DD484">
        <v>1663861125</v>
      </c>
      <c r="DE484">
        <v>0</v>
      </c>
      <c r="DF484">
        <v>-0.287</v>
      </c>
      <c r="DG484">
        <v>-0.004</v>
      </c>
      <c r="DH484">
        <v>3.172</v>
      </c>
      <c r="DI484">
        <v>0.178</v>
      </c>
      <c r="DJ484">
        <v>400</v>
      </c>
      <c r="DK484">
        <v>17</v>
      </c>
      <c r="DL484">
        <v>0.18</v>
      </c>
      <c r="DM484">
        <v>0.07000000000000001</v>
      </c>
      <c r="DN484">
        <v>-67.44760975609756</v>
      </c>
      <c r="DO484">
        <v>0.6921679442510758</v>
      </c>
      <c r="DP484">
        <v>0.08666878303979537</v>
      </c>
      <c r="DQ484">
        <v>0</v>
      </c>
      <c r="DR484">
        <v>3.172284146341463</v>
      </c>
      <c r="DS484">
        <v>-1.048821114982579</v>
      </c>
      <c r="DT484">
        <v>0.1038901678949788</v>
      </c>
      <c r="DU484">
        <v>0</v>
      </c>
      <c r="DV484">
        <v>0</v>
      </c>
      <c r="DW484">
        <v>2</v>
      </c>
      <c r="DX484" t="s">
        <v>357</v>
      </c>
      <c r="DY484">
        <v>2.98092</v>
      </c>
      <c r="DZ484">
        <v>2.72828</v>
      </c>
      <c r="EA484">
        <v>0.187767</v>
      </c>
      <c r="EB484">
        <v>0.195132</v>
      </c>
      <c r="EC484">
        <v>0.0894841</v>
      </c>
      <c r="ED484">
        <v>0.0794195</v>
      </c>
      <c r="EE484">
        <v>24416</v>
      </c>
      <c r="EF484">
        <v>23827.9</v>
      </c>
      <c r="EG484">
        <v>30584.3</v>
      </c>
      <c r="EH484">
        <v>29844.8</v>
      </c>
      <c r="EI484">
        <v>38427.5</v>
      </c>
      <c r="EJ484">
        <v>36182.3</v>
      </c>
      <c r="EK484">
        <v>46772.8</v>
      </c>
      <c r="EL484">
        <v>44377.2</v>
      </c>
      <c r="EM484">
        <v>1.89088</v>
      </c>
      <c r="EN484">
        <v>1.89662</v>
      </c>
      <c r="EO484">
        <v>0.124663</v>
      </c>
      <c r="EP484">
        <v>0</v>
      </c>
      <c r="EQ484">
        <v>22.9789</v>
      </c>
      <c r="ER484">
        <v>999.9</v>
      </c>
      <c r="ES484">
        <v>37.6</v>
      </c>
      <c r="ET484">
        <v>29.7</v>
      </c>
      <c r="EU484">
        <v>17.2897</v>
      </c>
      <c r="EV484">
        <v>63.7055</v>
      </c>
      <c r="EW484">
        <v>23.5296</v>
      </c>
      <c r="EX484">
        <v>1</v>
      </c>
      <c r="EY484">
        <v>-0.118732</v>
      </c>
      <c r="EZ484">
        <v>1.62898</v>
      </c>
      <c r="FA484">
        <v>20.2369</v>
      </c>
      <c r="FB484">
        <v>5.22987</v>
      </c>
      <c r="FC484">
        <v>11.968</v>
      </c>
      <c r="FD484">
        <v>4.9706</v>
      </c>
      <c r="FE484">
        <v>3.2895</v>
      </c>
      <c r="FF484">
        <v>9999</v>
      </c>
      <c r="FG484">
        <v>9999</v>
      </c>
      <c r="FH484">
        <v>9999</v>
      </c>
      <c r="FI484">
        <v>378.2</v>
      </c>
      <c r="FJ484">
        <v>4.97272</v>
      </c>
      <c r="FK484">
        <v>1.87683</v>
      </c>
      <c r="FL484">
        <v>1.8749</v>
      </c>
      <c r="FM484">
        <v>1.87775</v>
      </c>
      <c r="FN484">
        <v>1.87449</v>
      </c>
      <c r="FO484">
        <v>1.87808</v>
      </c>
      <c r="FP484">
        <v>1.87519</v>
      </c>
      <c r="FQ484">
        <v>1.87628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5.07</v>
      </c>
      <c r="GF484">
        <v>0.1973</v>
      </c>
      <c r="GG484">
        <v>1.777354642861949</v>
      </c>
      <c r="GH484">
        <v>0.004141656873719072</v>
      </c>
      <c r="GI484">
        <v>-1.960372967482991E-06</v>
      </c>
      <c r="GJ484">
        <v>5.42736388890357E-10</v>
      </c>
      <c r="GK484">
        <v>-0.009777689371679627</v>
      </c>
      <c r="GL484">
        <v>0.002273355880072555</v>
      </c>
      <c r="GM484">
        <v>0.000541358641816816</v>
      </c>
      <c r="GN484">
        <v>-1.836191331155658E-06</v>
      </c>
      <c r="GO484">
        <v>-0</v>
      </c>
      <c r="GP484">
        <v>2096</v>
      </c>
      <c r="GQ484">
        <v>1</v>
      </c>
      <c r="GR484">
        <v>23</v>
      </c>
      <c r="GS484">
        <v>7280.3</v>
      </c>
      <c r="GT484">
        <v>7280.2</v>
      </c>
      <c r="GU484">
        <v>2.89795</v>
      </c>
      <c r="GV484">
        <v>2.50854</v>
      </c>
      <c r="GW484">
        <v>1.39893</v>
      </c>
      <c r="GX484">
        <v>2.33643</v>
      </c>
      <c r="GY484">
        <v>1.44897</v>
      </c>
      <c r="GZ484">
        <v>2.48169</v>
      </c>
      <c r="HA484">
        <v>34.4408</v>
      </c>
      <c r="HB484">
        <v>14.8413</v>
      </c>
      <c r="HC484">
        <v>18</v>
      </c>
      <c r="HD484">
        <v>490.824</v>
      </c>
      <c r="HE484">
        <v>465.79</v>
      </c>
      <c r="HF484">
        <v>21.0472</v>
      </c>
      <c r="HG484">
        <v>25.4538</v>
      </c>
      <c r="HH484">
        <v>29.9999</v>
      </c>
      <c r="HI484">
        <v>25.2859</v>
      </c>
      <c r="HJ484">
        <v>25.3627</v>
      </c>
      <c r="HK484">
        <v>58.0169</v>
      </c>
      <c r="HL484">
        <v>14.841</v>
      </c>
      <c r="HM484">
        <v>37.6762</v>
      </c>
      <c r="HN484">
        <v>21.0394</v>
      </c>
      <c r="HO484">
        <v>1409.48</v>
      </c>
      <c r="HP484">
        <v>15.403</v>
      </c>
      <c r="HQ484">
        <v>101.092</v>
      </c>
      <c r="HR484">
        <v>102.048</v>
      </c>
    </row>
    <row r="485" spans="1:226">
      <c r="A485">
        <v>469</v>
      </c>
      <c r="B485">
        <v>1664297945</v>
      </c>
      <c r="C485">
        <v>4838</v>
      </c>
      <c r="D485" t="s">
        <v>1301</v>
      </c>
      <c r="E485" t="s">
        <v>1302</v>
      </c>
      <c r="F485">
        <v>5</v>
      </c>
      <c r="G485" t="s">
        <v>353</v>
      </c>
      <c r="H485" t="s">
        <v>1134</v>
      </c>
      <c r="I485">
        <v>1664297937.214286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1415.817153721774</v>
      </c>
      <c r="AK485">
        <v>1359.75503030303</v>
      </c>
      <c r="AL485">
        <v>3.440996445104446</v>
      </c>
      <c r="AM485">
        <v>63.47390905613641</v>
      </c>
      <c r="AN485">
        <f>(AP485 - AO485 + BO485*1E3/(8.314*(BQ485+273.15)) * AR485/BN485 * AQ485) * BN485/(100*BB485) * 1000/(1000 - AP485)</f>
        <v>0</v>
      </c>
      <c r="AO485">
        <v>15.30363162710696</v>
      </c>
      <c r="AP485">
        <v>18.27419230769232</v>
      </c>
      <c r="AQ485">
        <v>8.096062595310192E-05</v>
      </c>
      <c r="AR485">
        <v>96.74796940217925</v>
      </c>
      <c r="AS485">
        <v>3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1664297937.214286</v>
      </c>
      <c r="BH485">
        <v>1310.344285714286</v>
      </c>
      <c r="BI485">
        <v>1377.705</v>
      </c>
      <c r="BJ485">
        <v>18.26798571428571</v>
      </c>
      <c r="BK485">
        <v>15.23586071428572</v>
      </c>
      <c r="BL485">
        <v>1305.294285714286</v>
      </c>
      <c r="BM485">
        <v>18.07073571428572</v>
      </c>
      <c r="BN485">
        <v>500.0675714285715</v>
      </c>
      <c r="BO485">
        <v>91.06984642857144</v>
      </c>
      <c r="BP485">
        <v>0.1000675071428571</v>
      </c>
      <c r="BQ485">
        <v>24.38465714285714</v>
      </c>
      <c r="BR485">
        <v>25.02217857142857</v>
      </c>
      <c r="BS485">
        <v>999.9000000000002</v>
      </c>
      <c r="BT485">
        <v>0</v>
      </c>
      <c r="BU485">
        <v>0</v>
      </c>
      <c r="BV485">
        <v>9990.934642857144</v>
      </c>
      <c r="BW485">
        <v>0</v>
      </c>
      <c r="BX485">
        <v>8.448472142857142</v>
      </c>
      <c r="BY485">
        <v>-67.35998571428571</v>
      </c>
      <c r="BZ485">
        <v>1334.727857142857</v>
      </c>
      <c r="CA485">
        <v>1399.021071428572</v>
      </c>
      <c r="CB485">
        <v>3.032123928571429</v>
      </c>
      <c r="CC485">
        <v>1377.705</v>
      </c>
      <c r="CD485">
        <v>15.23586071428572</v>
      </c>
      <c r="CE485">
        <v>1.663662142857143</v>
      </c>
      <c r="CF485">
        <v>1.387526785714286</v>
      </c>
      <c r="CG485">
        <v>14.56146428571429</v>
      </c>
      <c r="CH485">
        <v>11.78185357142857</v>
      </c>
      <c r="CI485">
        <v>1999.991071428571</v>
      </c>
      <c r="CJ485">
        <v>0.9799942857142858</v>
      </c>
      <c r="CK485">
        <v>0.02000597142857142</v>
      </c>
      <c r="CL485">
        <v>0</v>
      </c>
      <c r="CM485">
        <v>778.5074999999999</v>
      </c>
      <c r="CN485">
        <v>5.000560000000001</v>
      </c>
      <c r="CO485">
        <v>15471.18214285714</v>
      </c>
      <c r="CP485">
        <v>17294.76785714286</v>
      </c>
      <c r="CQ485">
        <v>37.44842857142857</v>
      </c>
      <c r="CR485">
        <v>37.92814285714285</v>
      </c>
      <c r="CS485">
        <v>36.75657142857143</v>
      </c>
      <c r="CT485">
        <v>36.76992857142857</v>
      </c>
      <c r="CU485">
        <v>38.01107142857143</v>
      </c>
      <c r="CV485">
        <v>1955.080714285714</v>
      </c>
      <c r="CW485">
        <v>39.91035714285714</v>
      </c>
      <c r="CX485">
        <v>0</v>
      </c>
      <c r="CY485">
        <v>1664297961.3</v>
      </c>
      <c r="CZ485">
        <v>0</v>
      </c>
      <c r="DA485">
        <v>0</v>
      </c>
      <c r="DB485" t="s">
        <v>356</v>
      </c>
      <c r="DC485">
        <v>1663861122</v>
      </c>
      <c r="DD485">
        <v>1663861125</v>
      </c>
      <c r="DE485">
        <v>0</v>
      </c>
      <c r="DF485">
        <v>-0.287</v>
      </c>
      <c r="DG485">
        <v>-0.004</v>
      </c>
      <c r="DH485">
        <v>3.172</v>
      </c>
      <c r="DI485">
        <v>0.178</v>
      </c>
      <c r="DJ485">
        <v>400</v>
      </c>
      <c r="DK485">
        <v>17</v>
      </c>
      <c r="DL485">
        <v>0.18</v>
      </c>
      <c r="DM485">
        <v>0.07000000000000001</v>
      </c>
      <c r="DN485">
        <v>-67.40152926829269</v>
      </c>
      <c r="DO485">
        <v>0.588608362369248</v>
      </c>
      <c r="DP485">
        <v>0.08537655256997043</v>
      </c>
      <c r="DQ485">
        <v>0</v>
      </c>
      <c r="DR485">
        <v>3.088514146341463</v>
      </c>
      <c r="DS485">
        <v>-1.016868292682926</v>
      </c>
      <c r="DT485">
        <v>0.1008033513035522</v>
      </c>
      <c r="DU485">
        <v>0</v>
      </c>
      <c r="DV485">
        <v>0</v>
      </c>
      <c r="DW485">
        <v>2</v>
      </c>
      <c r="DX485" t="s">
        <v>357</v>
      </c>
      <c r="DY485">
        <v>2.98079</v>
      </c>
      <c r="DZ485">
        <v>2.72846</v>
      </c>
      <c r="EA485">
        <v>0.189221</v>
      </c>
      <c r="EB485">
        <v>0.196534</v>
      </c>
      <c r="EC485">
        <v>0.08950139999999999</v>
      </c>
      <c r="ED485">
        <v>0.0796597</v>
      </c>
      <c r="EE485">
        <v>24372.8</v>
      </c>
      <c r="EF485">
        <v>23786.4</v>
      </c>
      <c r="EG485">
        <v>30584.9</v>
      </c>
      <c r="EH485">
        <v>29844.8</v>
      </c>
      <c r="EI485">
        <v>38427.6</v>
      </c>
      <c r="EJ485">
        <v>36172.8</v>
      </c>
      <c r="EK485">
        <v>46773.6</v>
      </c>
      <c r="EL485">
        <v>44377.1</v>
      </c>
      <c r="EM485">
        <v>1.89088</v>
      </c>
      <c r="EN485">
        <v>1.89705</v>
      </c>
      <c r="EO485">
        <v>0.124738</v>
      </c>
      <c r="EP485">
        <v>0</v>
      </c>
      <c r="EQ485">
        <v>22.9741</v>
      </c>
      <c r="ER485">
        <v>999.9</v>
      </c>
      <c r="ES485">
        <v>37.6</v>
      </c>
      <c r="ET485">
        <v>29.7</v>
      </c>
      <c r="EU485">
        <v>17.2893</v>
      </c>
      <c r="EV485">
        <v>63.8055</v>
      </c>
      <c r="EW485">
        <v>23.738</v>
      </c>
      <c r="EX485">
        <v>1</v>
      </c>
      <c r="EY485">
        <v>-0.118742</v>
      </c>
      <c r="EZ485">
        <v>1.61856</v>
      </c>
      <c r="FA485">
        <v>20.2371</v>
      </c>
      <c r="FB485">
        <v>5.22972</v>
      </c>
      <c r="FC485">
        <v>11.968</v>
      </c>
      <c r="FD485">
        <v>4.9705</v>
      </c>
      <c r="FE485">
        <v>3.28948</v>
      </c>
      <c r="FF485">
        <v>9999</v>
      </c>
      <c r="FG485">
        <v>9999</v>
      </c>
      <c r="FH485">
        <v>9999</v>
      </c>
      <c r="FI485">
        <v>378.2</v>
      </c>
      <c r="FJ485">
        <v>4.9727</v>
      </c>
      <c r="FK485">
        <v>1.87683</v>
      </c>
      <c r="FL485">
        <v>1.87494</v>
      </c>
      <c r="FM485">
        <v>1.87775</v>
      </c>
      <c r="FN485">
        <v>1.87451</v>
      </c>
      <c r="FO485">
        <v>1.8781</v>
      </c>
      <c r="FP485">
        <v>1.8752</v>
      </c>
      <c r="FQ485">
        <v>1.8763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5.1</v>
      </c>
      <c r="GF485">
        <v>0.1974</v>
      </c>
      <c r="GG485">
        <v>1.777354642861949</v>
      </c>
      <c r="GH485">
        <v>0.004141656873719072</v>
      </c>
      <c r="GI485">
        <v>-1.960372967482991E-06</v>
      </c>
      <c r="GJ485">
        <v>5.42736388890357E-10</v>
      </c>
      <c r="GK485">
        <v>-0.009777689371679627</v>
      </c>
      <c r="GL485">
        <v>0.002273355880072555</v>
      </c>
      <c r="GM485">
        <v>0.000541358641816816</v>
      </c>
      <c r="GN485">
        <v>-1.836191331155658E-06</v>
      </c>
      <c r="GO485">
        <v>-0</v>
      </c>
      <c r="GP485">
        <v>2096</v>
      </c>
      <c r="GQ485">
        <v>1</v>
      </c>
      <c r="GR485">
        <v>23</v>
      </c>
      <c r="GS485">
        <v>7280.4</v>
      </c>
      <c r="GT485">
        <v>7280.3</v>
      </c>
      <c r="GU485">
        <v>2.92603</v>
      </c>
      <c r="GV485">
        <v>2.51465</v>
      </c>
      <c r="GW485">
        <v>1.39893</v>
      </c>
      <c r="GX485">
        <v>2.33643</v>
      </c>
      <c r="GY485">
        <v>1.44897</v>
      </c>
      <c r="GZ485">
        <v>2.44263</v>
      </c>
      <c r="HA485">
        <v>34.4408</v>
      </c>
      <c r="HB485">
        <v>14.815</v>
      </c>
      <c r="HC485">
        <v>18</v>
      </c>
      <c r="HD485">
        <v>490.833</v>
      </c>
      <c r="HE485">
        <v>466.061</v>
      </c>
      <c r="HF485">
        <v>21.0324</v>
      </c>
      <c r="HG485">
        <v>25.4538</v>
      </c>
      <c r="HH485">
        <v>30</v>
      </c>
      <c r="HI485">
        <v>25.2872</v>
      </c>
      <c r="HJ485">
        <v>25.3627</v>
      </c>
      <c r="HK485">
        <v>58.6092</v>
      </c>
      <c r="HL485">
        <v>14.5423</v>
      </c>
      <c r="HM485">
        <v>37.6762</v>
      </c>
      <c r="HN485">
        <v>21.0127</v>
      </c>
      <c r="HO485">
        <v>1422.85</v>
      </c>
      <c r="HP485">
        <v>15.4779</v>
      </c>
      <c r="HQ485">
        <v>101.093</v>
      </c>
      <c r="HR485">
        <v>102.048</v>
      </c>
    </row>
    <row r="486" spans="1:226">
      <c r="A486">
        <v>470</v>
      </c>
      <c r="B486">
        <v>1664297950</v>
      </c>
      <c r="C486">
        <v>4843</v>
      </c>
      <c r="D486" t="s">
        <v>1303</v>
      </c>
      <c r="E486" t="s">
        <v>1304</v>
      </c>
      <c r="F486">
        <v>5</v>
      </c>
      <c r="G486" t="s">
        <v>353</v>
      </c>
      <c r="H486" t="s">
        <v>1134</v>
      </c>
      <c r="I486">
        <v>1664297942.5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1432.611685866904</v>
      </c>
      <c r="AK486">
        <v>1376.864</v>
      </c>
      <c r="AL486">
        <v>3.428298885026337</v>
      </c>
      <c r="AM486">
        <v>63.47390905613641</v>
      </c>
      <c r="AN486">
        <f>(AP486 - AO486 + BO486*1E3/(8.314*(BQ486+273.15)) * AR486/BN486 * AQ486) * BN486/(100*BB486) * 1000/(1000 - AP486)</f>
        <v>0</v>
      </c>
      <c r="AO486">
        <v>15.37423118686787</v>
      </c>
      <c r="AP486">
        <v>18.27706433566434</v>
      </c>
      <c r="AQ486">
        <v>6.932506635819732E-05</v>
      </c>
      <c r="AR486">
        <v>96.74796940217925</v>
      </c>
      <c r="AS486">
        <v>3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1664297942.5</v>
      </c>
      <c r="BH486">
        <v>1328.132592592593</v>
      </c>
      <c r="BI486">
        <v>1395.377037037037</v>
      </c>
      <c r="BJ486">
        <v>18.27192592592592</v>
      </c>
      <c r="BK486">
        <v>15.31684814814815</v>
      </c>
      <c r="BL486">
        <v>1323.050370370371</v>
      </c>
      <c r="BM486">
        <v>18.0746</v>
      </c>
      <c r="BN486">
        <v>500.0798148148148</v>
      </c>
      <c r="BO486">
        <v>91.07053703703704</v>
      </c>
      <c r="BP486">
        <v>0.1000017888888889</v>
      </c>
      <c r="BQ486">
        <v>24.38094074074074</v>
      </c>
      <c r="BR486">
        <v>25.02087777777778</v>
      </c>
      <c r="BS486">
        <v>999.9000000000001</v>
      </c>
      <c r="BT486">
        <v>0</v>
      </c>
      <c r="BU486">
        <v>0</v>
      </c>
      <c r="BV486">
        <v>9998.359999999999</v>
      </c>
      <c r="BW486">
        <v>0</v>
      </c>
      <c r="BX486">
        <v>8.443674814814814</v>
      </c>
      <c r="BY486">
        <v>-67.2443111111111</v>
      </c>
      <c r="BZ486">
        <v>1352.851481481481</v>
      </c>
      <c r="CA486">
        <v>1417.082962962963</v>
      </c>
      <c r="CB486">
        <v>2.955080370370371</v>
      </c>
      <c r="CC486">
        <v>1395.377037037037</v>
      </c>
      <c r="CD486">
        <v>15.31684814814815</v>
      </c>
      <c r="CE486">
        <v>1.664034444444445</v>
      </c>
      <c r="CF486">
        <v>1.394912592592592</v>
      </c>
      <c r="CG486">
        <v>14.56492592592592</v>
      </c>
      <c r="CH486">
        <v>11.86233333333334</v>
      </c>
      <c r="CI486">
        <v>2000.016296296296</v>
      </c>
      <c r="CJ486">
        <v>0.9799945555555557</v>
      </c>
      <c r="CK486">
        <v>0.0200056925925926</v>
      </c>
      <c r="CL486">
        <v>0</v>
      </c>
      <c r="CM486">
        <v>777.8339259259259</v>
      </c>
      <c r="CN486">
        <v>5.000560000000001</v>
      </c>
      <c r="CO486">
        <v>15458.35555555555</v>
      </c>
      <c r="CP486">
        <v>17294.98148148149</v>
      </c>
      <c r="CQ486">
        <v>37.32622222222222</v>
      </c>
      <c r="CR486">
        <v>37.93248148148149</v>
      </c>
      <c r="CS486">
        <v>36.78222222222222</v>
      </c>
      <c r="CT486">
        <v>36.78688888888889</v>
      </c>
      <c r="CU486">
        <v>38.00681481481482</v>
      </c>
      <c r="CV486">
        <v>1955.105185185185</v>
      </c>
      <c r="CW486">
        <v>39.9111111111111</v>
      </c>
      <c r="CX486">
        <v>0</v>
      </c>
      <c r="CY486">
        <v>1664297966.1</v>
      </c>
      <c r="CZ486">
        <v>0</v>
      </c>
      <c r="DA486">
        <v>0</v>
      </c>
      <c r="DB486" t="s">
        <v>356</v>
      </c>
      <c r="DC486">
        <v>1663861122</v>
      </c>
      <c r="DD486">
        <v>1663861125</v>
      </c>
      <c r="DE486">
        <v>0</v>
      </c>
      <c r="DF486">
        <v>-0.287</v>
      </c>
      <c r="DG486">
        <v>-0.004</v>
      </c>
      <c r="DH486">
        <v>3.172</v>
      </c>
      <c r="DI486">
        <v>0.178</v>
      </c>
      <c r="DJ486">
        <v>400</v>
      </c>
      <c r="DK486">
        <v>17</v>
      </c>
      <c r="DL486">
        <v>0.18</v>
      </c>
      <c r="DM486">
        <v>0.07000000000000001</v>
      </c>
      <c r="DN486">
        <v>-67.28528750000001</v>
      </c>
      <c r="DO486">
        <v>1.254453658536721</v>
      </c>
      <c r="DP486">
        <v>0.1505558470925333</v>
      </c>
      <c r="DQ486">
        <v>0</v>
      </c>
      <c r="DR486">
        <v>2.996156</v>
      </c>
      <c r="DS486">
        <v>-0.8729045403377178</v>
      </c>
      <c r="DT486">
        <v>0.08439660392456561</v>
      </c>
      <c r="DU486">
        <v>0</v>
      </c>
      <c r="DV486">
        <v>0</v>
      </c>
      <c r="DW486">
        <v>2</v>
      </c>
      <c r="DX486" t="s">
        <v>357</v>
      </c>
      <c r="DY486">
        <v>2.98072</v>
      </c>
      <c r="DZ486">
        <v>2.72831</v>
      </c>
      <c r="EA486">
        <v>0.190663</v>
      </c>
      <c r="EB486">
        <v>0.197941</v>
      </c>
      <c r="EC486">
        <v>0.0895109</v>
      </c>
      <c r="ED486">
        <v>0.0799082</v>
      </c>
      <c r="EE486">
        <v>24329.3</v>
      </c>
      <c r="EF486">
        <v>23745</v>
      </c>
      <c r="EG486">
        <v>30584.7</v>
      </c>
      <c r="EH486">
        <v>29845.1</v>
      </c>
      <c r="EI486">
        <v>38426.9</v>
      </c>
      <c r="EJ486">
        <v>36163.1</v>
      </c>
      <c r="EK486">
        <v>46773.2</v>
      </c>
      <c r="EL486">
        <v>44377.3</v>
      </c>
      <c r="EM486">
        <v>1.89048</v>
      </c>
      <c r="EN486">
        <v>1.89745</v>
      </c>
      <c r="EO486">
        <v>0.12425</v>
      </c>
      <c r="EP486">
        <v>0</v>
      </c>
      <c r="EQ486">
        <v>22.9693</v>
      </c>
      <c r="ER486">
        <v>999.9</v>
      </c>
      <c r="ES486">
        <v>37.7</v>
      </c>
      <c r="ET486">
        <v>29.7</v>
      </c>
      <c r="EU486">
        <v>17.3363</v>
      </c>
      <c r="EV486">
        <v>63.3055</v>
      </c>
      <c r="EW486">
        <v>23.8822</v>
      </c>
      <c r="EX486">
        <v>1</v>
      </c>
      <c r="EY486">
        <v>-0.118689</v>
      </c>
      <c r="EZ486">
        <v>1.64968</v>
      </c>
      <c r="FA486">
        <v>20.2384</v>
      </c>
      <c r="FB486">
        <v>5.23002</v>
      </c>
      <c r="FC486">
        <v>11.968</v>
      </c>
      <c r="FD486">
        <v>4.97065</v>
      </c>
      <c r="FE486">
        <v>3.28945</v>
      </c>
      <c r="FF486">
        <v>9999</v>
      </c>
      <c r="FG486">
        <v>9999</v>
      </c>
      <c r="FH486">
        <v>9999</v>
      </c>
      <c r="FI486">
        <v>378.2</v>
      </c>
      <c r="FJ486">
        <v>4.97272</v>
      </c>
      <c r="FK486">
        <v>1.87683</v>
      </c>
      <c r="FL486">
        <v>1.87496</v>
      </c>
      <c r="FM486">
        <v>1.87776</v>
      </c>
      <c r="FN486">
        <v>1.87454</v>
      </c>
      <c r="FO486">
        <v>1.87814</v>
      </c>
      <c r="FP486">
        <v>1.87517</v>
      </c>
      <c r="FQ486">
        <v>1.87632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5.13</v>
      </c>
      <c r="GF486">
        <v>0.1975</v>
      </c>
      <c r="GG486">
        <v>1.777354642861949</v>
      </c>
      <c r="GH486">
        <v>0.004141656873719072</v>
      </c>
      <c r="GI486">
        <v>-1.960372967482991E-06</v>
      </c>
      <c r="GJ486">
        <v>5.42736388890357E-10</v>
      </c>
      <c r="GK486">
        <v>-0.009777689371679627</v>
      </c>
      <c r="GL486">
        <v>0.002273355880072555</v>
      </c>
      <c r="GM486">
        <v>0.000541358641816816</v>
      </c>
      <c r="GN486">
        <v>-1.836191331155658E-06</v>
      </c>
      <c r="GO486">
        <v>-0</v>
      </c>
      <c r="GP486">
        <v>2096</v>
      </c>
      <c r="GQ486">
        <v>1</v>
      </c>
      <c r="GR486">
        <v>23</v>
      </c>
      <c r="GS486">
        <v>7280.5</v>
      </c>
      <c r="GT486">
        <v>7280.4</v>
      </c>
      <c r="GU486">
        <v>2.95288</v>
      </c>
      <c r="GV486">
        <v>2.51587</v>
      </c>
      <c r="GW486">
        <v>1.39893</v>
      </c>
      <c r="GX486">
        <v>2.33643</v>
      </c>
      <c r="GY486">
        <v>1.44897</v>
      </c>
      <c r="GZ486">
        <v>2.45361</v>
      </c>
      <c r="HA486">
        <v>34.4408</v>
      </c>
      <c r="HB486">
        <v>14.8325</v>
      </c>
      <c r="HC486">
        <v>18</v>
      </c>
      <c r="HD486">
        <v>490.616</v>
      </c>
      <c r="HE486">
        <v>466.316</v>
      </c>
      <c r="HF486">
        <v>21.0121</v>
      </c>
      <c r="HG486">
        <v>25.4538</v>
      </c>
      <c r="HH486">
        <v>30.0001</v>
      </c>
      <c r="HI486">
        <v>25.2872</v>
      </c>
      <c r="HJ486">
        <v>25.3627</v>
      </c>
      <c r="HK486">
        <v>59.1156</v>
      </c>
      <c r="HL486">
        <v>13.9639</v>
      </c>
      <c r="HM486">
        <v>38.048</v>
      </c>
      <c r="HN486">
        <v>20.9965</v>
      </c>
      <c r="HO486">
        <v>1442.88</v>
      </c>
      <c r="HP486">
        <v>15.5572</v>
      </c>
      <c r="HQ486">
        <v>101.093</v>
      </c>
      <c r="HR486">
        <v>102.048</v>
      </c>
    </row>
    <row r="487" spans="1:226">
      <c r="A487">
        <v>471</v>
      </c>
      <c r="B487">
        <v>1664297955</v>
      </c>
      <c r="C487">
        <v>4848</v>
      </c>
      <c r="D487" t="s">
        <v>1305</v>
      </c>
      <c r="E487" t="s">
        <v>1306</v>
      </c>
      <c r="F487">
        <v>5</v>
      </c>
      <c r="G487" t="s">
        <v>353</v>
      </c>
      <c r="H487" t="s">
        <v>1134</v>
      </c>
      <c r="I487">
        <v>1664297947.214286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1450.012714167486</v>
      </c>
      <c r="AK487">
        <v>1393.998787878787</v>
      </c>
      <c r="AL487">
        <v>3.418707696199053</v>
      </c>
      <c r="AM487">
        <v>63.47390905613641</v>
      </c>
      <c r="AN487">
        <f>(AP487 - AO487 + BO487*1E3/(8.314*(BQ487+273.15)) * AR487/BN487 * AQ487) * BN487/(100*BB487) * 1000/(1000 - AP487)</f>
        <v>0</v>
      </c>
      <c r="AO487">
        <v>15.44914519821418</v>
      </c>
      <c r="AP487">
        <v>18.28220839160841</v>
      </c>
      <c r="AQ487">
        <v>-1.518339151317383E-05</v>
      </c>
      <c r="AR487">
        <v>96.74796940217925</v>
      </c>
      <c r="AS487">
        <v>3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1664297947.214286</v>
      </c>
      <c r="BH487">
        <v>1344.025</v>
      </c>
      <c r="BI487">
        <v>1411.185</v>
      </c>
      <c r="BJ487">
        <v>18.27583928571429</v>
      </c>
      <c r="BK487">
        <v>15.39095714285714</v>
      </c>
      <c r="BL487">
        <v>1338.914285714286</v>
      </c>
      <c r="BM487">
        <v>18.07843571428572</v>
      </c>
      <c r="BN487">
        <v>500.0671428571428</v>
      </c>
      <c r="BO487">
        <v>91.07093571428572</v>
      </c>
      <c r="BP487">
        <v>0.09998969642857143</v>
      </c>
      <c r="BQ487">
        <v>24.37517142857143</v>
      </c>
      <c r="BR487">
        <v>25.01965357142857</v>
      </c>
      <c r="BS487">
        <v>999.9000000000002</v>
      </c>
      <c r="BT487">
        <v>0</v>
      </c>
      <c r="BU487">
        <v>0</v>
      </c>
      <c r="BV487">
        <v>10002.64142857143</v>
      </c>
      <c r="BW487">
        <v>0</v>
      </c>
      <c r="BX487">
        <v>8.445024642857142</v>
      </c>
      <c r="BY487">
        <v>-67.16031785714286</v>
      </c>
      <c r="BZ487">
        <v>1369.044285714286</v>
      </c>
      <c r="CA487">
        <v>1433.244642857142</v>
      </c>
      <c r="CB487">
        <v>2.884883928571429</v>
      </c>
      <c r="CC487">
        <v>1411.185</v>
      </c>
      <c r="CD487">
        <v>15.39095714285714</v>
      </c>
      <c r="CE487">
        <v>1.664398571428572</v>
      </c>
      <c r="CF487">
        <v>1.401668571428571</v>
      </c>
      <c r="CG487">
        <v>14.56831428571429</v>
      </c>
      <c r="CH487">
        <v>11.93557142857143</v>
      </c>
      <c r="CI487">
        <v>1999.943214285714</v>
      </c>
      <c r="CJ487">
        <v>0.9799953571428571</v>
      </c>
      <c r="CK487">
        <v>0.02000486428571429</v>
      </c>
      <c r="CL487">
        <v>0</v>
      </c>
      <c r="CM487">
        <v>777.2017142857143</v>
      </c>
      <c r="CN487">
        <v>5.000560000000001</v>
      </c>
      <c r="CO487">
        <v>15446.67857142857</v>
      </c>
      <c r="CP487">
        <v>17294.35</v>
      </c>
      <c r="CQ487">
        <v>37.12928571428571</v>
      </c>
      <c r="CR487">
        <v>37.96392857142856</v>
      </c>
      <c r="CS487">
        <v>36.86364285714286</v>
      </c>
      <c r="CT487">
        <v>36.88596428571429</v>
      </c>
      <c r="CU487">
        <v>38.06678571428571</v>
      </c>
      <c r="CV487">
        <v>1955.035</v>
      </c>
      <c r="CW487">
        <v>39.90821428571429</v>
      </c>
      <c r="CX487">
        <v>0</v>
      </c>
      <c r="CY487">
        <v>1664297970.9</v>
      </c>
      <c r="CZ487">
        <v>0</v>
      </c>
      <c r="DA487">
        <v>0</v>
      </c>
      <c r="DB487" t="s">
        <v>356</v>
      </c>
      <c r="DC487">
        <v>1663861122</v>
      </c>
      <c r="DD487">
        <v>1663861125</v>
      </c>
      <c r="DE487">
        <v>0</v>
      </c>
      <c r="DF487">
        <v>-0.287</v>
      </c>
      <c r="DG487">
        <v>-0.004</v>
      </c>
      <c r="DH487">
        <v>3.172</v>
      </c>
      <c r="DI487">
        <v>0.178</v>
      </c>
      <c r="DJ487">
        <v>400</v>
      </c>
      <c r="DK487">
        <v>17</v>
      </c>
      <c r="DL487">
        <v>0.18</v>
      </c>
      <c r="DM487">
        <v>0.07000000000000001</v>
      </c>
      <c r="DN487">
        <v>-67.2129925</v>
      </c>
      <c r="DO487">
        <v>1.353907317073163</v>
      </c>
      <c r="DP487">
        <v>0.1580363350427695</v>
      </c>
      <c r="DQ487">
        <v>0</v>
      </c>
      <c r="DR487">
        <v>2.9210565</v>
      </c>
      <c r="DS487">
        <v>-0.8783011632270182</v>
      </c>
      <c r="DT487">
        <v>0.08491604355332387</v>
      </c>
      <c r="DU487">
        <v>0</v>
      </c>
      <c r="DV487">
        <v>0</v>
      </c>
      <c r="DW487">
        <v>2</v>
      </c>
      <c r="DX487" t="s">
        <v>357</v>
      </c>
      <c r="DY487">
        <v>2.98077</v>
      </c>
      <c r="DZ487">
        <v>2.72829</v>
      </c>
      <c r="EA487">
        <v>0.192089</v>
      </c>
      <c r="EB487">
        <v>0.199333</v>
      </c>
      <c r="EC487">
        <v>0.0895324</v>
      </c>
      <c r="ED487">
        <v>0.08023379999999999</v>
      </c>
      <c r="EE487">
        <v>24286.2</v>
      </c>
      <c r="EF487">
        <v>23703.7</v>
      </c>
      <c r="EG487">
        <v>30584.4</v>
      </c>
      <c r="EH487">
        <v>29845.1</v>
      </c>
      <c r="EI487">
        <v>38425.7</v>
      </c>
      <c r="EJ487">
        <v>36150.3</v>
      </c>
      <c r="EK487">
        <v>46772.7</v>
      </c>
      <c r="EL487">
        <v>44377.4</v>
      </c>
      <c r="EM487">
        <v>1.8906</v>
      </c>
      <c r="EN487">
        <v>1.89767</v>
      </c>
      <c r="EO487">
        <v>0.125058</v>
      </c>
      <c r="EP487">
        <v>0</v>
      </c>
      <c r="EQ487">
        <v>22.9645</v>
      </c>
      <c r="ER487">
        <v>999.9</v>
      </c>
      <c r="ES487">
        <v>37.7</v>
      </c>
      <c r="ET487">
        <v>29.7</v>
      </c>
      <c r="EU487">
        <v>17.3347</v>
      </c>
      <c r="EV487">
        <v>63.4655</v>
      </c>
      <c r="EW487">
        <v>23.8982</v>
      </c>
      <c r="EX487">
        <v>1</v>
      </c>
      <c r="EY487">
        <v>-0.118697</v>
      </c>
      <c r="EZ487">
        <v>1.63133</v>
      </c>
      <c r="FA487">
        <v>20.239</v>
      </c>
      <c r="FB487">
        <v>5.22987</v>
      </c>
      <c r="FC487">
        <v>11.968</v>
      </c>
      <c r="FD487">
        <v>4.97055</v>
      </c>
      <c r="FE487">
        <v>3.28945</v>
      </c>
      <c r="FF487">
        <v>9999</v>
      </c>
      <c r="FG487">
        <v>9999</v>
      </c>
      <c r="FH487">
        <v>9999</v>
      </c>
      <c r="FI487">
        <v>378.2</v>
      </c>
      <c r="FJ487">
        <v>4.97273</v>
      </c>
      <c r="FK487">
        <v>1.87683</v>
      </c>
      <c r="FL487">
        <v>1.87493</v>
      </c>
      <c r="FM487">
        <v>1.87775</v>
      </c>
      <c r="FN487">
        <v>1.87449</v>
      </c>
      <c r="FO487">
        <v>1.8781</v>
      </c>
      <c r="FP487">
        <v>1.87516</v>
      </c>
      <c r="FQ487">
        <v>1.87629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5.16</v>
      </c>
      <c r="GF487">
        <v>0.1976</v>
      </c>
      <c r="GG487">
        <v>1.777354642861949</v>
      </c>
      <c r="GH487">
        <v>0.004141656873719072</v>
      </c>
      <c r="GI487">
        <v>-1.960372967482991E-06</v>
      </c>
      <c r="GJ487">
        <v>5.42736388890357E-10</v>
      </c>
      <c r="GK487">
        <v>-0.009777689371679627</v>
      </c>
      <c r="GL487">
        <v>0.002273355880072555</v>
      </c>
      <c r="GM487">
        <v>0.000541358641816816</v>
      </c>
      <c r="GN487">
        <v>-1.836191331155658E-06</v>
      </c>
      <c r="GO487">
        <v>-0</v>
      </c>
      <c r="GP487">
        <v>2096</v>
      </c>
      <c r="GQ487">
        <v>1</v>
      </c>
      <c r="GR487">
        <v>23</v>
      </c>
      <c r="GS487">
        <v>7280.6</v>
      </c>
      <c r="GT487">
        <v>7280.5</v>
      </c>
      <c r="GU487">
        <v>2.98096</v>
      </c>
      <c r="GV487">
        <v>2.52075</v>
      </c>
      <c r="GW487">
        <v>1.39893</v>
      </c>
      <c r="GX487">
        <v>2.33643</v>
      </c>
      <c r="GY487">
        <v>1.44897</v>
      </c>
      <c r="GZ487">
        <v>2.37305</v>
      </c>
      <c r="HA487">
        <v>34.4408</v>
      </c>
      <c r="HB487">
        <v>14.815</v>
      </c>
      <c r="HC487">
        <v>18</v>
      </c>
      <c r="HD487">
        <v>490.684</v>
      </c>
      <c r="HE487">
        <v>466.466</v>
      </c>
      <c r="HF487">
        <v>20.9933</v>
      </c>
      <c r="HG487">
        <v>25.4538</v>
      </c>
      <c r="HH487">
        <v>30.0001</v>
      </c>
      <c r="HI487">
        <v>25.2872</v>
      </c>
      <c r="HJ487">
        <v>25.3635</v>
      </c>
      <c r="HK487">
        <v>59.7038</v>
      </c>
      <c r="HL487">
        <v>13.6665</v>
      </c>
      <c r="HM487">
        <v>38.4377</v>
      </c>
      <c r="HN487">
        <v>20.9816</v>
      </c>
      <c r="HO487">
        <v>1456.24</v>
      </c>
      <c r="HP487">
        <v>15.6286</v>
      </c>
      <c r="HQ487">
        <v>101.092</v>
      </c>
      <c r="HR487">
        <v>102.048</v>
      </c>
    </row>
    <row r="488" spans="1:226">
      <c r="A488">
        <v>472</v>
      </c>
      <c r="B488">
        <v>1664297960</v>
      </c>
      <c r="C488">
        <v>4853</v>
      </c>
      <c r="D488" t="s">
        <v>1307</v>
      </c>
      <c r="E488" t="s">
        <v>1308</v>
      </c>
      <c r="F488">
        <v>5</v>
      </c>
      <c r="G488" t="s">
        <v>353</v>
      </c>
      <c r="H488" t="s">
        <v>1134</v>
      </c>
      <c r="I488">
        <v>1664297952.5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1467.053791585474</v>
      </c>
      <c r="AK488">
        <v>1411.034666666666</v>
      </c>
      <c r="AL488">
        <v>3.404391080213047</v>
      </c>
      <c r="AM488">
        <v>63.47390905613641</v>
      </c>
      <c r="AN488">
        <f>(AP488 - AO488 + BO488*1E3/(8.314*(BQ488+273.15)) * AR488/BN488 * AQ488) * BN488/(100*BB488) * 1000/(1000 - AP488)</f>
        <v>0</v>
      </c>
      <c r="AO488">
        <v>15.52493382279377</v>
      </c>
      <c r="AP488">
        <v>18.28968041958042</v>
      </c>
      <c r="AQ488">
        <v>4.446034788290057E-05</v>
      </c>
      <c r="AR488">
        <v>96.74796940217925</v>
      </c>
      <c r="AS488">
        <v>3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1664297952.5</v>
      </c>
      <c r="BH488">
        <v>1361.782592592593</v>
      </c>
      <c r="BI488">
        <v>1428.855555555556</v>
      </c>
      <c r="BJ488">
        <v>18.28077777777778</v>
      </c>
      <c r="BK488">
        <v>15.47106666666667</v>
      </c>
      <c r="BL488">
        <v>1356.64</v>
      </c>
      <c r="BM488">
        <v>18.08327407407408</v>
      </c>
      <c r="BN488">
        <v>500.0676666666667</v>
      </c>
      <c r="BO488">
        <v>91.07164074074073</v>
      </c>
      <c r="BP488">
        <v>0.09993296666666665</v>
      </c>
      <c r="BQ488">
        <v>24.36487407407407</v>
      </c>
      <c r="BR488">
        <v>25.01581481481482</v>
      </c>
      <c r="BS488">
        <v>999.9000000000001</v>
      </c>
      <c r="BT488">
        <v>0</v>
      </c>
      <c r="BU488">
        <v>0</v>
      </c>
      <c r="BV488">
        <v>10006.1662962963</v>
      </c>
      <c r="BW488">
        <v>0</v>
      </c>
      <c r="BX488">
        <v>8.443674814814814</v>
      </c>
      <c r="BY488">
        <v>-67.07251851851851</v>
      </c>
      <c r="BZ488">
        <v>1387.14</v>
      </c>
      <c r="CA488">
        <v>1451.309259259259</v>
      </c>
      <c r="CB488">
        <v>2.809714074074074</v>
      </c>
      <c r="CC488">
        <v>1428.855555555556</v>
      </c>
      <c r="CD488">
        <v>15.47106666666667</v>
      </c>
      <c r="CE488">
        <v>1.664860740740741</v>
      </c>
      <c r="CF488">
        <v>1.408975185185185</v>
      </c>
      <c r="CG488">
        <v>14.57261481481482</v>
      </c>
      <c r="CH488">
        <v>12.01444814814815</v>
      </c>
      <c r="CI488">
        <v>1999.923333333334</v>
      </c>
      <c r="CJ488">
        <v>0.9799977777777776</v>
      </c>
      <c r="CK488">
        <v>0.02000233703703704</v>
      </c>
      <c r="CL488">
        <v>0</v>
      </c>
      <c r="CM488">
        <v>776.5160370370371</v>
      </c>
      <c r="CN488">
        <v>5.000560000000001</v>
      </c>
      <c r="CO488">
        <v>15435.75925925926</v>
      </c>
      <c r="CP488">
        <v>17294.19259259259</v>
      </c>
      <c r="CQ488">
        <v>37.01133333333333</v>
      </c>
      <c r="CR488">
        <v>38.06455555555555</v>
      </c>
      <c r="CS488">
        <v>37.00437037037037</v>
      </c>
      <c r="CT488">
        <v>37.05066666666667</v>
      </c>
      <c r="CU488">
        <v>38.18259259259258</v>
      </c>
      <c r="CV488">
        <v>1955.020370370371</v>
      </c>
      <c r="CW488">
        <v>39.9025925925926</v>
      </c>
      <c r="CX488">
        <v>0</v>
      </c>
      <c r="CY488">
        <v>1664297976.3</v>
      </c>
      <c r="CZ488">
        <v>0</v>
      </c>
      <c r="DA488">
        <v>0</v>
      </c>
      <c r="DB488" t="s">
        <v>356</v>
      </c>
      <c r="DC488">
        <v>1663861122</v>
      </c>
      <c r="DD488">
        <v>1663861125</v>
      </c>
      <c r="DE488">
        <v>0</v>
      </c>
      <c r="DF488">
        <v>-0.287</v>
      </c>
      <c r="DG488">
        <v>-0.004</v>
      </c>
      <c r="DH488">
        <v>3.172</v>
      </c>
      <c r="DI488">
        <v>0.178</v>
      </c>
      <c r="DJ488">
        <v>400</v>
      </c>
      <c r="DK488">
        <v>17</v>
      </c>
      <c r="DL488">
        <v>0.18</v>
      </c>
      <c r="DM488">
        <v>0.07000000000000001</v>
      </c>
      <c r="DN488">
        <v>-67.15333749999999</v>
      </c>
      <c r="DO488">
        <v>1.1156949343342</v>
      </c>
      <c r="DP488">
        <v>0.1462806526638107</v>
      </c>
      <c r="DQ488">
        <v>0</v>
      </c>
      <c r="DR488">
        <v>2.86276375</v>
      </c>
      <c r="DS488">
        <v>-0.8514991744840613</v>
      </c>
      <c r="DT488">
        <v>0.08221499956478441</v>
      </c>
      <c r="DU488">
        <v>0</v>
      </c>
      <c r="DV488">
        <v>0</v>
      </c>
      <c r="DW488">
        <v>2</v>
      </c>
      <c r="DX488" t="s">
        <v>357</v>
      </c>
      <c r="DY488">
        <v>2.98078</v>
      </c>
      <c r="DZ488">
        <v>2.72837</v>
      </c>
      <c r="EA488">
        <v>0.193505</v>
      </c>
      <c r="EB488">
        <v>0.200727</v>
      </c>
      <c r="EC488">
        <v>0.0895587</v>
      </c>
      <c r="ED488">
        <v>0.080523</v>
      </c>
      <c r="EE488">
        <v>24243.3</v>
      </c>
      <c r="EF488">
        <v>23662.5</v>
      </c>
      <c r="EG488">
        <v>30583.9</v>
      </c>
      <c r="EH488">
        <v>29845</v>
      </c>
      <c r="EI488">
        <v>38424.2</v>
      </c>
      <c r="EJ488">
        <v>36138.7</v>
      </c>
      <c r="EK488">
        <v>46772.1</v>
      </c>
      <c r="EL488">
        <v>44377.2</v>
      </c>
      <c r="EM488">
        <v>1.89065</v>
      </c>
      <c r="EN488">
        <v>1.89772</v>
      </c>
      <c r="EO488">
        <v>0.124656</v>
      </c>
      <c r="EP488">
        <v>0</v>
      </c>
      <c r="EQ488">
        <v>22.9586</v>
      </c>
      <c r="ER488">
        <v>999.9</v>
      </c>
      <c r="ES488">
        <v>37.8</v>
      </c>
      <c r="ET488">
        <v>29.7</v>
      </c>
      <c r="EU488">
        <v>17.3801</v>
      </c>
      <c r="EV488">
        <v>63.8055</v>
      </c>
      <c r="EW488">
        <v>23.5537</v>
      </c>
      <c r="EX488">
        <v>1</v>
      </c>
      <c r="EY488">
        <v>-0.118727</v>
      </c>
      <c r="EZ488">
        <v>1.62677</v>
      </c>
      <c r="FA488">
        <v>20.2391</v>
      </c>
      <c r="FB488">
        <v>5.23047</v>
      </c>
      <c r="FC488">
        <v>11.968</v>
      </c>
      <c r="FD488">
        <v>4.97045</v>
      </c>
      <c r="FE488">
        <v>3.28953</v>
      </c>
      <c r="FF488">
        <v>9999</v>
      </c>
      <c r="FG488">
        <v>9999</v>
      </c>
      <c r="FH488">
        <v>9999</v>
      </c>
      <c r="FI488">
        <v>378.2</v>
      </c>
      <c r="FJ488">
        <v>4.9727</v>
      </c>
      <c r="FK488">
        <v>1.87683</v>
      </c>
      <c r="FL488">
        <v>1.87494</v>
      </c>
      <c r="FM488">
        <v>1.87775</v>
      </c>
      <c r="FN488">
        <v>1.87452</v>
      </c>
      <c r="FO488">
        <v>1.87812</v>
      </c>
      <c r="FP488">
        <v>1.87517</v>
      </c>
      <c r="FQ488">
        <v>1.8763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5.19</v>
      </c>
      <c r="GF488">
        <v>0.1977</v>
      </c>
      <c r="GG488">
        <v>1.777354642861949</v>
      </c>
      <c r="GH488">
        <v>0.004141656873719072</v>
      </c>
      <c r="GI488">
        <v>-1.960372967482991E-06</v>
      </c>
      <c r="GJ488">
        <v>5.42736388890357E-10</v>
      </c>
      <c r="GK488">
        <v>-0.009777689371679627</v>
      </c>
      <c r="GL488">
        <v>0.002273355880072555</v>
      </c>
      <c r="GM488">
        <v>0.000541358641816816</v>
      </c>
      <c r="GN488">
        <v>-1.836191331155658E-06</v>
      </c>
      <c r="GO488">
        <v>-0</v>
      </c>
      <c r="GP488">
        <v>2096</v>
      </c>
      <c r="GQ488">
        <v>1</v>
      </c>
      <c r="GR488">
        <v>23</v>
      </c>
      <c r="GS488">
        <v>7280.6</v>
      </c>
      <c r="GT488">
        <v>7280.6</v>
      </c>
      <c r="GU488">
        <v>3.00781</v>
      </c>
      <c r="GV488">
        <v>2.51831</v>
      </c>
      <c r="GW488">
        <v>1.39893</v>
      </c>
      <c r="GX488">
        <v>2.33643</v>
      </c>
      <c r="GY488">
        <v>1.44897</v>
      </c>
      <c r="GZ488">
        <v>2.35229</v>
      </c>
      <c r="HA488">
        <v>34.4408</v>
      </c>
      <c r="HB488">
        <v>14.8238</v>
      </c>
      <c r="HC488">
        <v>18</v>
      </c>
      <c r="HD488">
        <v>490.711</v>
      </c>
      <c r="HE488">
        <v>466.509</v>
      </c>
      <c r="HF488">
        <v>20.9791</v>
      </c>
      <c r="HG488">
        <v>25.4538</v>
      </c>
      <c r="HH488">
        <v>30</v>
      </c>
      <c r="HI488">
        <v>25.2872</v>
      </c>
      <c r="HJ488">
        <v>25.3648</v>
      </c>
      <c r="HK488">
        <v>60.2042</v>
      </c>
      <c r="HL488">
        <v>13.6665</v>
      </c>
      <c r="HM488">
        <v>38.8172</v>
      </c>
      <c r="HN488">
        <v>20.9661</v>
      </c>
      <c r="HO488">
        <v>1476.27</v>
      </c>
      <c r="HP488">
        <v>15.701</v>
      </c>
      <c r="HQ488">
        <v>101.09</v>
      </c>
      <c r="HR488">
        <v>102.048</v>
      </c>
    </row>
    <row r="489" spans="1:226">
      <c r="A489">
        <v>473</v>
      </c>
      <c r="B489">
        <v>1664297965</v>
      </c>
      <c r="C489">
        <v>4858</v>
      </c>
      <c r="D489" t="s">
        <v>1309</v>
      </c>
      <c r="E489" t="s">
        <v>1310</v>
      </c>
      <c r="F489">
        <v>5</v>
      </c>
      <c r="G489" t="s">
        <v>353</v>
      </c>
      <c r="H489" t="s">
        <v>1134</v>
      </c>
      <c r="I489">
        <v>1664297957.214286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1484.128884448915</v>
      </c>
      <c r="AK489">
        <v>1428.170181818182</v>
      </c>
      <c r="AL489">
        <v>3.430147415288913</v>
      </c>
      <c r="AM489">
        <v>63.47390905613641</v>
      </c>
      <c r="AN489">
        <f>(AP489 - AO489 + BO489*1E3/(8.314*(BQ489+273.15)) * AR489/BN489 * AQ489) * BN489/(100*BB489) * 1000/(1000 - AP489)</f>
        <v>0</v>
      </c>
      <c r="AO489">
        <v>15.5989351463731</v>
      </c>
      <c r="AP489">
        <v>18.29543496503497</v>
      </c>
      <c r="AQ489">
        <v>4.778332707751496E-05</v>
      </c>
      <c r="AR489">
        <v>96.74796940217925</v>
      </c>
      <c r="AS489">
        <v>3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1664297957.214286</v>
      </c>
      <c r="BH489">
        <v>1377.603928571429</v>
      </c>
      <c r="BI489">
        <v>1444.673928571428</v>
      </c>
      <c r="BJ489">
        <v>18.28601428571429</v>
      </c>
      <c r="BK489">
        <v>15.54212142857143</v>
      </c>
      <c r="BL489">
        <v>1372.431785714286</v>
      </c>
      <c r="BM489">
        <v>18.0884</v>
      </c>
      <c r="BN489">
        <v>500.0583928571428</v>
      </c>
      <c r="BO489">
        <v>91.07258214285714</v>
      </c>
      <c r="BP489">
        <v>0.09993683214285713</v>
      </c>
      <c r="BQ489">
        <v>24.35633214285714</v>
      </c>
      <c r="BR489">
        <v>25.01210357142857</v>
      </c>
      <c r="BS489">
        <v>999.9000000000002</v>
      </c>
      <c r="BT489">
        <v>0</v>
      </c>
      <c r="BU489">
        <v>0</v>
      </c>
      <c r="BV489">
        <v>10002.12892857143</v>
      </c>
      <c r="BW489">
        <v>0</v>
      </c>
      <c r="BX489">
        <v>8.445270714285714</v>
      </c>
      <c r="BY489">
        <v>-67.06902142857142</v>
      </c>
      <c r="BZ489">
        <v>1403.263928571429</v>
      </c>
      <c r="CA489">
        <v>1467.481071428572</v>
      </c>
      <c r="CB489">
        <v>2.743883571428571</v>
      </c>
      <c r="CC489">
        <v>1444.673928571428</v>
      </c>
      <c r="CD489">
        <v>15.54212142857143</v>
      </c>
      <c r="CE489">
        <v>1.665353571428571</v>
      </c>
      <c r="CF489">
        <v>1.415462142857143</v>
      </c>
      <c r="CG489">
        <v>14.57721071428571</v>
      </c>
      <c r="CH489">
        <v>12.084175</v>
      </c>
      <c r="CI489">
        <v>1999.875714285714</v>
      </c>
      <c r="CJ489">
        <v>0.9800007142857142</v>
      </c>
      <c r="CK489">
        <v>0.01999927142857142</v>
      </c>
      <c r="CL489">
        <v>0</v>
      </c>
      <c r="CM489">
        <v>775.8487142857142</v>
      </c>
      <c r="CN489">
        <v>5.000560000000001</v>
      </c>
      <c r="CO489">
        <v>15427.57142857143</v>
      </c>
      <c r="CP489">
        <v>17293.8</v>
      </c>
      <c r="CQ489">
        <v>37.04214285714285</v>
      </c>
      <c r="CR489">
        <v>38.1895</v>
      </c>
      <c r="CS489">
        <v>37.14925</v>
      </c>
      <c r="CT489">
        <v>37.24307142857143</v>
      </c>
      <c r="CU489">
        <v>38.34132142857142</v>
      </c>
      <c r="CV489">
        <v>1954.979642857143</v>
      </c>
      <c r="CW489">
        <v>39.89571428571429</v>
      </c>
      <c r="CX489">
        <v>0</v>
      </c>
      <c r="CY489">
        <v>1664297981.1</v>
      </c>
      <c r="CZ489">
        <v>0</v>
      </c>
      <c r="DA489">
        <v>0</v>
      </c>
      <c r="DB489" t="s">
        <v>356</v>
      </c>
      <c r="DC489">
        <v>1663861122</v>
      </c>
      <c r="DD489">
        <v>1663861125</v>
      </c>
      <c r="DE489">
        <v>0</v>
      </c>
      <c r="DF489">
        <v>-0.287</v>
      </c>
      <c r="DG489">
        <v>-0.004</v>
      </c>
      <c r="DH489">
        <v>3.172</v>
      </c>
      <c r="DI489">
        <v>0.178</v>
      </c>
      <c r="DJ489">
        <v>400</v>
      </c>
      <c r="DK489">
        <v>17</v>
      </c>
      <c r="DL489">
        <v>0.18</v>
      </c>
      <c r="DM489">
        <v>0.07000000000000001</v>
      </c>
      <c r="DN489">
        <v>-67.07412926829268</v>
      </c>
      <c r="DO489">
        <v>0.1867128919859249</v>
      </c>
      <c r="DP489">
        <v>0.06462434882024255</v>
      </c>
      <c r="DQ489">
        <v>0</v>
      </c>
      <c r="DR489">
        <v>2.790509512195122</v>
      </c>
      <c r="DS489">
        <v>-0.8448096167247413</v>
      </c>
      <c r="DT489">
        <v>0.08359515013797938</v>
      </c>
      <c r="DU489">
        <v>0</v>
      </c>
      <c r="DV489">
        <v>0</v>
      </c>
      <c r="DW489">
        <v>2</v>
      </c>
      <c r="DX489" t="s">
        <v>357</v>
      </c>
      <c r="DY489">
        <v>2.98083</v>
      </c>
      <c r="DZ489">
        <v>2.72827</v>
      </c>
      <c r="EA489">
        <v>0.19491</v>
      </c>
      <c r="EB489">
        <v>0.202093</v>
      </c>
      <c r="EC489">
        <v>0.0895769</v>
      </c>
      <c r="ED489">
        <v>0.0807662</v>
      </c>
      <c r="EE489">
        <v>24201.1</v>
      </c>
      <c r="EF489">
        <v>23622.6</v>
      </c>
      <c r="EG489">
        <v>30583.9</v>
      </c>
      <c r="EH489">
        <v>29845.6</v>
      </c>
      <c r="EI489">
        <v>38423.1</v>
      </c>
      <c r="EJ489">
        <v>36129.9</v>
      </c>
      <c r="EK489">
        <v>46771.5</v>
      </c>
      <c r="EL489">
        <v>44378.1</v>
      </c>
      <c r="EM489">
        <v>1.8905</v>
      </c>
      <c r="EN489">
        <v>1.89813</v>
      </c>
      <c r="EO489">
        <v>0.12482</v>
      </c>
      <c r="EP489">
        <v>0</v>
      </c>
      <c r="EQ489">
        <v>22.9538</v>
      </c>
      <c r="ER489">
        <v>999.9</v>
      </c>
      <c r="ES489">
        <v>37.8</v>
      </c>
      <c r="ET489">
        <v>29.6</v>
      </c>
      <c r="EU489">
        <v>17.2804</v>
      </c>
      <c r="EV489">
        <v>63.6955</v>
      </c>
      <c r="EW489">
        <v>23.6178</v>
      </c>
      <c r="EX489">
        <v>1</v>
      </c>
      <c r="EY489">
        <v>-0.11872</v>
      </c>
      <c r="EZ489">
        <v>1.62969</v>
      </c>
      <c r="FA489">
        <v>20.2394</v>
      </c>
      <c r="FB489">
        <v>5.23062</v>
      </c>
      <c r="FC489">
        <v>11.968</v>
      </c>
      <c r="FD489">
        <v>4.97025</v>
      </c>
      <c r="FE489">
        <v>3.28965</v>
      </c>
      <c r="FF489">
        <v>9999</v>
      </c>
      <c r="FG489">
        <v>9999</v>
      </c>
      <c r="FH489">
        <v>9999</v>
      </c>
      <c r="FI489">
        <v>378.2</v>
      </c>
      <c r="FJ489">
        <v>4.97271</v>
      </c>
      <c r="FK489">
        <v>1.87683</v>
      </c>
      <c r="FL489">
        <v>1.87496</v>
      </c>
      <c r="FM489">
        <v>1.87776</v>
      </c>
      <c r="FN489">
        <v>1.87454</v>
      </c>
      <c r="FO489">
        <v>1.87812</v>
      </c>
      <c r="FP489">
        <v>1.87518</v>
      </c>
      <c r="FQ489">
        <v>1.87632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5.22</v>
      </c>
      <c r="GF489">
        <v>0.1978</v>
      </c>
      <c r="GG489">
        <v>1.777354642861949</v>
      </c>
      <c r="GH489">
        <v>0.004141656873719072</v>
      </c>
      <c r="GI489">
        <v>-1.960372967482991E-06</v>
      </c>
      <c r="GJ489">
        <v>5.42736388890357E-10</v>
      </c>
      <c r="GK489">
        <v>-0.009777689371679627</v>
      </c>
      <c r="GL489">
        <v>0.002273355880072555</v>
      </c>
      <c r="GM489">
        <v>0.000541358641816816</v>
      </c>
      <c r="GN489">
        <v>-1.836191331155658E-06</v>
      </c>
      <c r="GO489">
        <v>-0</v>
      </c>
      <c r="GP489">
        <v>2096</v>
      </c>
      <c r="GQ489">
        <v>1</v>
      </c>
      <c r="GR489">
        <v>23</v>
      </c>
      <c r="GS489">
        <v>7280.7</v>
      </c>
      <c r="GT489">
        <v>7280.7</v>
      </c>
      <c r="GU489">
        <v>3.03467</v>
      </c>
      <c r="GV489">
        <v>2.50122</v>
      </c>
      <c r="GW489">
        <v>1.39893</v>
      </c>
      <c r="GX489">
        <v>2.33765</v>
      </c>
      <c r="GY489">
        <v>1.44897</v>
      </c>
      <c r="GZ489">
        <v>2.45117</v>
      </c>
      <c r="HA489">
        <v>34.4408</v>
      </c>
      <c r="HB489">
        <v>14.815</v>
      </c>
      <c r="HC489">
        <v>18</v>
      </c>
      <c r="HD489">
        <v>490.629</v>
      </c>
      <c r="HE489">
        <v>466.764</v>
      </c>
      <c r="HF489">
        <v>20.9647</v>
      </c>
      <c r="HG489">
        <v>25.4538</v>
      </c>
      <c r="HH489">
        <v>30.0001</v>
      </c>
      <c r="HI489">
        <v>25.2872</v>
      </c>
      <c r="HJ489">
        <v>25.3648</v>
      </c>
      <c r="HK489">
        <v>60.7882</v>
      </c>
      <c r="HL489">
        <v>13.3623</v>
      </c>
      <c r="HM489">
        <v>39.1974</v>
      </c>
      <c r="HN489">
        <v>20.9605</v>
      </c>
      <c r="HO489">
        <v>1489.65</v>
      </c>
      <c r="HP489">
        <v>15.769</v>
      </c>
      <c r="HQ489">
        <v>101.089</v>
      </c>
      <c r="HR489">
        <v>102.05</v>
      </c>
    </row>
    <row r="490" spans="1:226">
      <c r="A490">
        <v>474</v>
      </c>
      <c r="B490">
        <v>1664297969.5</v>
      </c>
      <c r="C490">
        <v>4862.5</v>
      </c>
      <c r="D490" t="s">
        <v>1311</v>
      </c>
      <c r="E490" t="s">
        <v>1312</v>
      </c>
      <c r="F490">
        <v>5</v>
      </c>
      <c r="G490" t="s">
        <v>353</v>
      </c>
      <c r="H490" t="s">
        <v>1134</v>
      </c>
      <c r="I490">
        <v>1664297961.660714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1499.52930821214</v>
      </c>
      <c r="AK490">
        <v>1443.459151515151</v>
      </c>
      <c r="AL490">
        <v>3.398599797277418</v>
      </c>
      <c r="AM490">
        <v>63.47390905613641</v>
      </c>
      <c r="AN490">
        <f>(AP490 - AO490 + BO490*1E3/(8.314*(BQ490+273.15)) * AR490/BN490 * AQ490) * BN490/(100*BB490) * 1000/(1000 - AP490)</f>
        <v>0</v>
      </c>
      <c r="AO490">
        <v>15.66099312086895</v>
      </c>
      <c r="AP490">
        <v>18.30169720279721</v>
      </c>
      <c r="AQ490">
        <v>3.38478309601765E-05</v>
      </c>
      <c r="AR490">
        <v>96.74796940217925</v>
      </c>
      <c r="AS490">
        <v>3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1664297961.660714</v>
      </c>
      <c r="BH490">
        <v>1392.495357142858</v>
      </c>
      <c r="BI490">
        <v>1459.547857142857</v>
      </c>
      <c r="BJ490">
        <v>18.29211785714286</v>
      </c>
      <c r="BK490">
        <v>15.60543928571428</v>
      </c>
      <c r="BL490">
        <v>1387.295357142857</v>
      </c>
      <c r="BM490">
        <v>18.09438571428571</v>
      </c>
      <c r="BN490">
        <v>500.0618214285714</v>
      </c>
      <c r="BO490">
        <v>91.07295714285716</v>
      </c>
      <c r="BP490">
        <v>0.09994690357142856</v>
      </c>
      <c r="BQ490">
        <v>24.34871071428571</v>
      </c>
      <c r="BR490">
        <v>25.01061785714286</v>
      </c>
      <c r="BS490">
        <v>999.9000000000002</v>
      </c>
      <c r="BT490">
        <v>0</v>
      </c>
      <c r="BU490">
        <v>0</v>
      </c>
      <c r="BV490">
        <v>10001.69714285714</v>
      </c>
      <c r="BW490">
        <v>0</v>
      </c>
      <c r="BX490">
        <v>8.446501785714284</v>
      </c>
      <c r="BY490">
        <v>-67.05228571428573</v>
      </c>
      <c r="BZ490">
        <v>1418.440714285714</v>
      </c>
      <c r="CA490">
        <v>1482.686071428571</v>
      </c>
      <c r="CB490">
        <v>2.686665</v>
      </c>
      <c r="CC490">
        <v>1459.547857142857</v>
      </c>
      <c r="CD490">
        <v>15.60543928571428</v>
      </c>
      <c r="CE490">
        <v>1.665916428571429</v>
      </c>
      <c r="CF490">
        <v>1.421235357142857</v>
      </c>
      <c r="CG490">
        <v>14.58244642857143</v>
      </c>
      <c r="CH490">
        <v>12.146</v>
      </c>
      <c r="CI490">
        <v>1999.904285714286</v>
      </c>
      <c r="CJ490">
        <v>0.9800033928571429</v>
      </c>
      <c r="CK490">
        <v>0.019996475</v>
      </c>
      <c r="CL490">
        <v>0</v>
      </c>
      <c r="CM490">
        <v>775.1820714285715</v>
      </c>
      <c r="CN490">
        <v>5.000560000000001</v>
      </c>
      <c r="CO490">
        <v>15420.97857142857</v>
      </c>
      <c r="CP490">
        <v>17294.05714285714</v>
      </c>
      <c r="CQ490">
        <v>37.14703571428572</v>
      </c>
      <c r="CR490">
        <v>38.33014285714285</v>
      </c>
      <c r="CS490">
        <v>37.28317857142857</v>
      </c>
      <c r="CT490">
        <v>37.41496428571428</v>
      </c>
      <c r="CU490">
        <v>38.4775</v>
      </c>
      <c r="CV490">
        <v>1955.012142857143</v>
      </c>
      <c r="CW490">
        <v>39.89178571428572</v>
      </c>
      <c r="CX490">
        <v>0</v>
      </c>
      <c r="CY490">
        <v>1664297985.9</v>
      </c>
      <c r="CZ490">
        <v>0</v>
      </c>
      <c r="DA490">
        <v>0</v>
      </c>
      <c r="DB490" t="s">
        <v>356</v>
      </c>
      <c r="DC490">
        <v>1663861122</v>
      </c>
      <c r="DD490">
        <v>1663861125</v>
      </c>
      <c r="DE490">
        <v>0</v>
      </c>
      <c r="DF490">
        <v>-0.287</v>
      </c>
      <c r="DG490">
        <v>-0.004</v>
      </c>
      <c r="DH490">
        <v>3.172</v>
      </c>
      <c r="DI490">
        <v>0.178</v>
      </c>
      <c r="DJ490">
        <v>400</v>
      </c>
      <c r="DK490">
        <v>17</v>
      </c>
      <c r="DL490">
        <v>0.18</v>
      </c>
      <c r="DM490">
        <v>0.07000000000000001</v>
      </c>
      <c r="DN490">
        <v>-67.05952439024389</v>
      </c>
      <c r="DO490">
        <v>0.1931895470383709</v>
      </c>
      <c r="DP490">
        <v>0.06077512239952391</v>
      </c>
      <c r="DQ490">
        <v>0</v>
      </c>
      <c r="DR490">
        <v>2.736057804878048</v>
      </c>
      <c r="DS490">
        <v>-0.8062444599303115</v>
      </c>
      <c r="DT490">
        <v>0.07985565674824568</v>
      </c>
      <c r="DU490">
        <v>0</v>
      </c>
      <c r="DV490">
        <v>0</v>
      </c>
      <c r="DW490">
        <v>2</v>
      </c>
      <c r="DX490" t="s">
        <v>357</v>
      </c>
      <c r="DY490">
        <v>2.9811</v>
      </c>
      <c r="DZ490">
        <v>2.72839</v>
      </c>
      <c r="EA490">
        <v>0.196161</v>
      </c>
      <c r="EB490">
        <v>0.20333</v>
      </c>
      <c r="EC490">
        <v>0.089598</v>
      </c>
      <c r="ED490">
        <v>0.0810182</v>
      </c>
      <c r="EE490">
        <v>24163.5</v>
      </c>
      <c r="EF490">
        <v>23586</v>
      </c>
      <c r="EG490">
        <v>30583.9</v>
      </c>
      <c r="EH490">
        <v>29845.7</v>
      </c>
      <c r="EI490">
        <v>38422.4</v>
      </c>
      <c r="EJ490">
        <v>36120</v>
      </c>
      <c r="EK490">
        <v>46771.7</v>
      </c>
      <c r="EL490">
        <v>44378.2</v>
      </c>
      <c r="EM490">
        <v>1.89077</v>
      </c>
      <c r="EN490">
        <v>1.89832</v>
      </c>
      <c r="EO490">
        <v>0.125602</v>
      </c>
      <c r="EP490">
        <v>0</v>
      </c>
      <c r="EQ490">
        <v>22.9485</v>
      </c>
      <c r="ER490">
        <v>999.9</v>
      </c>
      <c r="ES490">
        <v>37.9</v>
      </c>
      <c r="ET490">
        <v>29.7</v>
      </c>
      <c r="EU490">
        <v>17.428</v>
      </c>
      <c r="EV490">
        <v>63.7155</v>
      </c>
      <c r="EW490">
        <v>23.3654</v>
      </c>
      <c r="EX490">
        <v>1</v>
      </c>
      <c r="EY490">
        <v>-0.118824</v>
      </c>
      <c r="EZ490">
        <v>1.60036</v>
      </c>
      <c r="FA490">
        <v>20.2396</v>
      </c>
      <c r="FB490">
        <v>5.23152</v>
      </c>
      <c r="FC490">
        <v>11.968</v>
      </c>
      <c r="FD490">
        <v>4.971</v>
      </c>
      <c r="FE490">
        <v>3.28965</v>
      </c>
      <c r="FF490">
        <v>9999</v>
      </c>
      <c r="FG490">
        <v>9999</v>
      </c>
      <c r="FH490">
        <v>9999</v>
      </c>
      <c r="FI490">
        <v>378.2</v>
      </c>
      <c r="FJ490">
        <v>4.9727</v>
      </c>
      <c r="FK490">
        <v>1.87683</v>
      </c>
      <c r="FL490">
        <v>1.87495</v>
      </c>
      <c r="FM490">
        <v>1.87777</v>
      </c>
      <c r="FN490">
        <v>1.87452</v>
      </c>
      <c r="FO490">
        <v>1.87811</v>
      </c>
      <c r="FP490">
        <v>1.87518</v>
      </c>
      <c r="FQ490">
        <v>1.87631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5.25</v>
      </c>
      <c r="GF490">
        <v>0.198</v>
      </c>
      <c r="GG490">
        <v>1.777354642861949</v>
      </c>
      <c r="GH490">
        <v>0.004141656873719072</v>
      </c>
      <c r="GI490">
        <v>-1.960372967482991E-06</v>
      </c>
      <c r="GJ490">
        <v>5.42736388890357E-10</v>
      </c>
      <c r="GK490">
        <v>-0.009777689371679627</v>
      </c>
      <c r="GL490">
        <v>0.002273355880072555</v>
      </c>
      <c r="GM490">
        <v>0.000541358641816816</v>
      </c>
      <c r="GN490">
        <v>-1.836191331155658E-06</v>
      </c>
      <c r="GO490">
        <v>-0</v>
      </c>
      <c r="GP490">
        <v>2096</v>
      </c>
      <c r="GQ490">
        <v>1</v>
      </c>
      <c r="GR490">
        <v>23</v>
      </c>
      <c r="GS490">
        <v>7280.8</v>
      </c>
      <c r="GT490">
        <v>7280.7</v>
      </c>
      <c r="GU490">
        <v>3.05908</v>
      </c>
      <c r="GV490">
        <v>2.5061</v>
      </c>
      <c r="GW490">
        <v>1.39893</v>
      </c>
      <c r="GX490">
        <v>2.33765</v>
      </c>
      <c r="GY490">
        <v>1.44897</v>
      </c>
      <c r="GZ490">
        <v>2.47437</v>
      </c>
      <c r="HA490">
        <v>34.4408</v>
      </c>
      <c r="HB490">
        <v>14.8325</v>
      </c>
      <c r="HC490">
        <v>18</v>
      </c>
      <c r="HD490">
        <v>490.779</v>
      </c>
      <c r="HE490">
        <v>466.892</v>
      </c>
      <c r="HF490">
        <v>20.9561</v>
      </c>
      <c r="HG490">
        <v>25.4538</v>
      </c>
      <c r="HH490">
        <v>30</v>
      </c>
      <c r="HI490">
        <v>25.2872</v>
      </c>
      <c r="HJ490">
        <v>25.3648</v>
      </c>
      <c r="HK490">
        <v>61.2557</v>
      </c>
      <c r="HL490">
        <v>13.0865</v>
      </c>
      <c r="HM490">
        <v>39.1974</v>
      </c>
      <c r="HN490">
        <v>20.9605</v>
      </c>
      <c r="HO490">
        <v>1503</v>
      </c>
      <c r="HP490">
        <v>15.8281</v>
      </c>
      <c r="HQ490">
        <v>101.09</v>
      </c>
      <c r="HR490">
        <v>102.05</v>
      </c>
    </row>
    <row r="491" spans="1:226">
      <c r="A491">
        <v>475</v>
      </c>
      <c r="B491">
        <v>1664297975</v>
      </c>
      <c r="C491">
        <v>4868</v>
      </c>
      <c r="D491" t="s">
        <v>1313</v>
      </c>
      <c r="E491" t="s">
        <v>1314</v>
      </c>
      <c r="F491">
        <v>5</v>
      </c>
      <c r="G491" t="s">
        <v>353</v>
      </c>
      <c r="H491" t="s">
        <v>1134</v>
      </c>
      <c r="I491">
        <v>1664297967.232143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1518.465736213826</v>
      </c>
      <c r="AK491">
        <v>1462.280363636363</v>
      </c>
      <c r="AL491">
        <v>3.39735257745764</v>
      </c>
      <c r="AM491">
        <v>63.47390905613641</v>
      </c>
      <c r="AN491">
        <f>(AP491 - AO491 + BO491*1E3/(8.314*(BQ491+273.15)) * AR491/BN491 * AQ491) * BN491/(100*BB491) * 1000/(1000 - AP491)</f>
        <v>0</v>
      </c>
      <c r="AO491">
        <v>15.75782120489411</v>
      </c>
      <c r="AP491">
        <v>18.31488741258742</v>
      </c>
      <c r="AQ491">
        <v>5.294786969872827E-05</v>
      </c>
      <c r="AR491">
        <v>96.74796940217925</v>
      </c>
      <c r="AS491">
        <v>3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1664297967.232143</v>
      </c>
      <c r="BH491">
        <v>1411.173928571428</v>
      </c>
      <c r="BI491">
        <v>1478.21</v>
      </c>
      <c r="BJ491">
        <v>18.30036785714286</v>
      </c>
      <c r="BK491">
        <v>15.68946071428571</v>
      </c>
      <c r="BL491">
        <v>1405.939285714285</v>
      </c>
      <c r="BM491">
        <v>18.10247857142857</v>
      </c>
      <c r="BN491">
        <v>500.0613928571428</v>
      </c>
      <c r="BO491">
        <v>91.07276071428571</v>
      </c>
      <c r="BP491">
        <v>0.09998633571428571</v>
      </c>
      <c r="BQ491">
        <v>24.33894285714286</v>
      </c>
      <c r="BR491">
        <v>25.00831428571428</v>
      </c>
      <c r="BS491">
        <v>999.9000000000002</v>
      </c>
      <c r="BT491">
        <v>0</v>
      </c>
      <c r="BU491">
        <v>0</v>
      </c>
      <c r="BV491">
        <v>10003.07571428572</v>
      </c>
      <c r="BW491">
        <v>0</v>
      </c>
      <c r="BX491">
        <v>8.452411785714286</v>
      </c>
      <c r="BY491">
        <v>-67.03657142857143</v>
      </c>
      <c r="BZ491">
        <v>1437.48</v>
      </c>
      <c r="CA491">
        <v>1501.773214285714</v>
      </c>
      <c r="CB491">
        <v>2.610901071428571</v>
      </c>
      <c r="CC491">
        <v>1478.21</v>
      </c>
      <c r="CD491">
        <v>15.68946071428571</v>
      </c>
      <c r="CE491">
        <v>1.666664642857143</v>
      </c>
      <c r="CF491">
        <v>1.428883571428571</v>
      </c>
      <c r="CG491">
        <v>14.58939642857143</v>
      </c>
      <c r="CH491">
        <v>12.22753571428571</v>
      </c>
      <c r="CI491">
        <v>1999.944642857143</v>
      </c>
      <c r="CJ491">
        <v>0.9800040357142858</v>
      </c>
      <c r="CK491">
        <v>0.019995775</v>
      </c>
      <c r="CL491">
        <v>0</v>
      </c>
      <c r="CM491">
        <v>774.3562142857141</v>
      </c>
      <c r="CN491">
        <v>5.000560000000001</v>
      </c>
      <c r="CO491">
        <v>15412.31785714286</v>
      </c>
      <c r="CP491">
        <v>17294.41428571428</v>
      </c>
      <c r="CQ491">
        <v>37.29214285714286</v>
      </c>
      <c r="CR491">
        <v>38.49975</v>
      </c>
      <c r="CS491">
        <v>37.41496428571428</v>
      </c>
      <c r="CT491">
        <v>37.61142857142857</v>
      </c>
      <c r="CU491">
        <v>38.61817857142857</v>
      </c>
      <c r="CV491">
        <v>1955.052857142857</v>
      </c>
      <c r="CW491">
        <v>39.8907142857143</v>
      </c>
      <c r="CX491">
        <v>0</v>
      </c>
      <c r="CY491">
        <v>1664297991.3</v>
      </c>
      <c r="CZ491">
        <v>0</v>
      </c>
      <c r="DA491">
        <v>0</v>
      </c>
      <c r="DB491" t="s">
        <v>356</v>
      </c>
      <c r="DC491">
        <v>1663861122</v>
      </c>
      <c r="DD491">
        <v>1663861125</v>
      </c>
      <c r="DE491">
        <v>0</v>
      </c>
      <c r="DF491">
        <v>-0.287</v>
      </c>
      <c r="DG491">
        <v>-0.004</v>
      </c>
      <c r="DH491">
        <v>3.172</v>
      </c>
      <c r="DI491">
        <v>0.178</v>
      </c>
      <c r="DJ491">
        <v>400</v>
      </c>
      <c r="DK491">
        <v>17</v>
      </c>
      <c r="DL491">
        <v>0.18</v>
      </c>
      <c r="DM491">
        <v>0.07000000000000001</v>
      </c>
      <c r="DN491">
        <v>-67.05041</v>
      </c>
      <c r="DO491">
        <v>0.03346041275814707</v>
      </c>
      <c r="DP491">
        <v>0.05142796321068979</v>
      </c>
      <c r="DQ491">
        <v>1</v>
      </c>
      <c r="DR491">
        <v>2.65643725</v>
      </c>
      <c r="DS491">
        <v>-0.8055414258911826</v>
      </c>
      <c r="DT491">
        <v>0.07772513634557032</v>
      </c>
      <c r="DU491">
        <v>0</v>
      </c>
      <c r="DV491">
        <v>1</v>
      </c>
      <c r="DW491">
        <v>2</v>
      </c>
      <c r="DX491" t="s">
        <v>412</v>
      </c>
      <c r="DY491">
        <v>2.98098</v>
      </c>
      <c r="DZ491">
        <v>2.7286</v>
      </c>
      <c r="EA491">
        <v>0.197686</v>
      </c>
      <c r="EB491">
        <v>0.204807</v>
      </c>
      <c r="EC491">
        <v>0.0896426</v>
      </c>
      <c r="ED491">
        <v>0.08132739999999999</v>
      </c>
      <c r="EE491">
        <v>24117.5</v>
      </c>
      <c r="EF491">
        <v>23542.2</v>
      </c>
      <c r="EG491">
        <v>30583.7</v>
      </c>
      <c r="EH491">
        <v>29845.6</v>
      </c>
      <c r="EI491">
        <v>38420.7</v>
      </c>
      <c r="EJ491">
        <v>36107.6</v>
      </c>
      <c r="EK491">
        <v>46771.8</v>
      </c>
      <c r="EL491">
        <v>44377.9</v>
      </c>
      <c r="EM491">
        <v>1.89045</v>
      </c>
      <c r="EN491">
        <v>1.89865</v>
      </c>
      <c r="EO491">
        <v>0.125434</v>
      </c>
      <c r="EP491">
        <v>0</v>
      </c>
      <c r="EQ491">
        <v>22.9432</v>
      </c>
      <c r="ER491">
        <v>999.9</v>
      </c>
      <c r="ES491">
        <v>37.9</v>
      </c>
      <c r="ET491">
        <v>29.7</v>
      </c>
      <c r="EU491">
        <v>17.4262</v>
      </c>
      <c r="EV491">
        <v>63.6555</v>
      </c>
      <c r="EW491">
        <v>23.3173</v>
      </c>
      <c r="EX491">
        <v>1</v>
      </c>
      <c r="EY491">
        <v>-0.118831</v>
      </c>
      <c r="EZ491">
        <v>1.59548</v>
      </c>
      <c r="FA491">
        <v>20.2396</v>
      </c>
      <c r="FB491">
        <v>5.23032</v>
      </c>
      <c r="FC491">
        <v>11.968</v>
      </c>
      <c r="FD491">
        <v>4.97075</v>
      </c>
      <c r="FE491">
        <v>3.28955</v>
      </c>
      <c r="FF491">
        <v>9999</v>
      </c>
      <c r="FG491">
        <v>9999</v>
      </c>
      <c r="FH491">
        <v>9999</v>
      </c>
      <c r="FI491">
        <v>378.2</v>
      </c>
      <c r="FJ491">
        <v>4.97273</v>
      </c>
      <c r="FK491">
        <v>1.87684</v>
      </c>
      <c r="FL491">
        <v>1.87496</v>
      </c>
      <c r="FM491">
        <v>1.87777</v>
      </c>
      <c r="FN491">
        <v>1.87453</v>
      </c>
      <c r="FO491">
        <v>1.87814</v>
      </c>
      <c r="FP491">
        <v>1.87521</v>
      </c>
      <c r="FQ491">
        <v>1.87634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5.28</v>
      </c>
      <c r="GF491">
        <v>0.1982</v>
      </c>
      <c r="GG491">
        <v>1.777354642861949</v>
      </c>
      <c r="GH491">
        <v>0.004141656873719072</v>
      </c>
      <c r="GI491">
        <v>-1.960372967482991E-06</v>
      </c>
      <c r="GJ491">
        <v>5.42736388890357E-10</v>
      </c>
      <c r="GK491">
        <v>-0.009777689371679627</v>
      </c>
      <c r="GL491">
        <v>0.002273355880072555</v>
      </c>
      <c r="GM491">
        <v>0.000541358641816816</v>
      </c>
      <c r="GN491">
        <v>-1.836191331155658E-06</v>
      </c>
      <c r="GO491">
        <v>-0</v>
      </c>
      <c r="GP491">
        <v>2096</v>
      </c>
      <c r="GQ491">
        <v>1</v>
      </c>
      <c r="GR491">
        <v>23</v>
      </c>
      <c r="GS491">
        <v>7280.9</v>
      </c>
      <c r="GT491">
        <v>7280.8</v>
      </c>
      <c r="GU491">
        <v>3.0896</v>
      </c>
      <c r="GV491">
        <v>2.5061</v>
      </c>
      <c r="GW491">
        <v>1.39893</v>
      </c>
      <c r="GX491">
        <v>2.33765</v>
      </c>
      <c r="GY491">
        <v>1.44897</v>
      </c>
      <c r="GZ491">
        <v>2.47681</v>
      </c>
      <c r="HA491">
        <v>34.4408</v>
      </c>
      <c r="HB491">
        <v>14.8238</v>
      </c>
      <c r="HC491">
        <v>18</v>
      </c>
      <c r="HD491">
        <v>490.602</v>
      </c>
      <c r="HE491">
        <v>467.099</v>
      </c>
      <c r="HF491">
        <v>20.9491</v>
      </c>
      <c r="HG491">
        <v>25.4538</v>
      </c>
      <c r="HH491">
        <v>30</v>
      </c>
      <c r="HI491">
        <v>25.2872</v>
      </c>
      <c r="HJ491">
        <v>25.3648</v>
      </c>
      <c r="HK491">
        <v>61.8745</v>
      </c>
      <c r="HL491">
        <v>13.0865</v>
      </c>
      <c r="HM491">
        <v>39.5778</v>
      </c>
      <c r="HN491">
        <v>20.9415</v>
      </c>
      <c r="HO491">
        <v>1523.04</v>
      </c>
      <c r="HP491">
        <v>15.8947</v>
      </c>
      <c r="HQ491">
        <v>101.09</v>
      </c>
      <c r="HR491">
        <v>102.05</v>
      </c>
    </row>
    <row r="492" spans="1:226">
      <c r="A492">
        <v>476</v>
      </c>
      <c r="B492">
        <v>1664297980</v>
      </c>
      <c r="C492">
        <v>4873</v>
      </c>
      <c r="D492" t="s">
        <v>1315</v>
      </c>
      <c r="E492" t="s">
        <v>1316</v>
      </c>
      <c r="F492">
        <v>5</v>
      </c>
      <c r="G492" t="s">
        <v>353</v>
      </c>
      <c r="H492" t="s">
        <v>1134</v>
      </c>
      <c r="I492">
        <v>1664297972.518518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1535.27894341968</v>
      </c>
      <c r="AK492">
        <v>1479.409151515151</v>
      </c>
      <c r="AL492">
        <v>3.424898682303939</v>
      </c>
      <c r="AM492">
        <v>63.47390905613641</v>
      </c>
      <c r="AN492">
        <f>(AP492 - AO492 + BO492*1E3/(8.314*(BQ492+273.15)) * AR492/BN492 * AQ492) * BN492/(100*BB492) * 1000/(1000 - AP492)</f>
        <v>0</v>
      </c>
      <c r="AO492">
        <v>15.81987277956048</v>
      </c>
      <c r="AP492">
        <v>18.32246783216785</v>
      </c>
      <c r="AQ492">
        <v>3.88986458420095E-05</v>
      </c>
      <c r="AR492">
        <v>96.74796940217925</v>
      </c>
      <c r="AS492">
        <v>3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1664297972.518518</v>
      </c>
      <c r="BH492">
        <v>1428.891111111111</v>
      </c>
      <c r="BI492">
        <v>1495.861111111111</v>
      </c>
      <c r="BJ492">
        <v>18.30923333333333</v>
      </c>
      <c r="BK492">
        <v>15.76528888888888</v>
      </c>
      <c r="BL492">
        <v>1423.624814814815</v>
      </c>
      <c r="BM492">
        <v>18.11118148148148</v>
      </c>
      <c r="BN492">
        <v>500.0617037037038</v>
      </c>
      <c r="BO492">
        <v>91.07272962962961</v>
      </c>
      <c r="BP492">
        <v>0.1000170333333333</v>
      </c>
      <c r="BQ492">
        <v>24.33082962962963</v>
      </c>
      <c r="BR492">
        <v>25.00841481481481</v>
      </c>
      <c r="BS492">
        <v>999.9000000000001</v>
      </c>
      <c r="BT492">
        <v>0</v>
      </c>
      <c r="BU492">
        <v>0</v>
      </c>
      <c r="BV492">
        <v>10004.84814814815</v>
      </c>
      <c r="BW492">
        <v>0</v>
      </c>
      <c r="BX492">
        <v>8.460273703703702</v>
      </c>
      <c r="BY492">
        <v>-66.97037407407407</v>
      </c>
      <c r="BZ492">
        <v>1455.541851851852</v>
      </c>
      <c r="CA492">
        <v>1519.823703703704</v>
      </c>
      <c r="CB492">
        <v>2.543945925925926</v>
      </c>
      <c r="CC492">
        <v>1495.861111111111</v>
      </c>
      <c r="CD492">
        <v>15.76528888888888</v>
      </c>
      <c r="CE492">
        <v>1.667471851851852</v>
      </c>
      <c r="CF492">
        <v>1.435788518518519</v>
      </c>
      <c r="CG492">
        <v>14.59689259259259</v>
      </c>
      <c r="CH492">
        <v>12.30087037037037</v>
      </c>
      <c r="CI492">
        <v>1999.947037037037</v>
      </c>
      <c r="CJ492">
        <v>0.9800010740740739</v>
      </c>
      <c r="CK492">
        <v>0.0199988</v>
      </c>
      <c r="CL492">
        <v>0</v>
      </c>
      <c r="CM492">
        <v>773.6117777777778</v>
      </c>
      <c r="CN492">
        <v>5.000560000000001</v>
      </c>
      <c r="CO492">
        <v>15403.71851851852</v>
      </c>
      <c r="CP492">
        <v>17294.41481481482</v>
      </c>
      <c r="CQ492">
        <v>37.43029629629629</v>
      </c>
      <c r="CR492">
        <v>38.65255555555555</v>
      </c>
      <c r="CS492">
        <v>37.53688888888889</v>
      </c>
      <c r="CT492">
        <v>37.79377777777778</v>
      </c>
      <c r="CU492">
        <v>38.75677777777778</v>
      </c>
      <c r="CV492">
        <v>1955.049629629629</v>
      </c>
      <c r="CW492">
        <v>39.89592592592593</v>
      </c>
      <c r="CX492">
        <v>0</v>
      </c>
      <c r="CY492">
        <v>1664297996.1</v>
      </c>
      <c r="CZ492">
        <v>0</v>
      </c>
      <c r="DA492">
        <v>0</v>
      </c>
      <c r="DB492" t="s">
        <v>356</v>
      </c>
      <c r="DC492">
        <v>1663861122</v>
      </c>
      <c r="DD492">
        <v>1663861125</v>
      </c>
      <c r="DE492">
        <v>0</v>
      </c>
      <c r="DF492">
        <v>-0.287</v>
      </c>
      <c r="DG492">
        <v>-0.004</v>
      </c>
      <c r="DH492">
        <v>3.172</v>
      </c>
      <c r="DI492">
        <v>0.178</v>
      </c>
      <c r="DJ492">
        <v>400</v>
      </c>
      <c r="DK492">
        <v>17</v>
      </c>
      <c r="DL492">
        <v>0.18</v>
      </c>
      <c r="DM492">
        <v>0.07000000000000001</v>
      </c>
      <c r="DN492">
        <v>-66.99390975609757</v>
      </c>
      <c r="DO492">
        <v>0.7758041811847406</v>
      </c>
      <c r="DP492">
        <v>0.1068856964235184</v>
      </c>
      <c r="DQ492">
        <v>0</v>
      </c>
      <c r="DR492">
        <v>2.589257317073171</v>
      </c>
      <c r="DS492">
        <v>-0.7750739372822304</v>
      </c>
      <c r="DT492">
        <v>0.07681552993466469</v>
      </c>
      <c r="DU492">
        <v>0</v>
      </c>
      <c r="DV492">
        <v>0</v>
      </c>
      <c r="DW492">
        <v>2</v>
      </c>
      <c r="DX492" t="s">
        <v>357</v>
      </c>
      <c r="DY492">
        <v>2.98086</v>
      </c>
      <c r="DZ492">
        <v>2.72836</v>
      </c>
      <c r="EA492">
        <v>0.199063</v>
      </c>
      <c r="EB492">
        <v>0.206168</v>
      </c>
      <c r="EC492">
        <v>0.0896666</v>
      </c>
      <c r="ED492">
        <v>0.08151220000000001</v>
      </c>
      <c r="EE492">
        <v>24076.8</v>
      </c>
      <c r="EF492">
        <v>23501.9</v>
      </c>
      <c r="EG492">
        <v>30584.5</v>
      </c>
      <c r="EH492">
        <v>29845.5</v>
      </c>
      <c r="EI492">
        <v>38420.7</v>
      </c>
      <c r="EJ492">
        <v>36100.4</v>
      </c>
      <c r="EK492">
        <v>46772.9</v>
      </c>
      <c r="EL492">
        <v>44378</v>
      </c>
      <c r="EM492">
        <v>1.89028</v>
      </c>
      <c r="EN492">
        <v>1.899</v>
      </c>
      <c r="EO492">
        <v>0.125501</v>
      </c>
      <c r="EP492">
        <v>0</v>
      </c>
      <c r="EQ492">
        <v>22.9384</v>
      </c>
      <c r="ER492">
        <v>999.9</v>
      </c>
      <c r="ES492">
        <v>38</v>
      </c>
      <c r="ET492">
        <v>29.7</v>
      </c>
      <c r="EU492">
        <v>17.4737</v>
      </c>
      <c r="EV492">
        <v>63.5155</v>
      </c>
      <c r="EW492">
        <v>23.5377</v>
      </c>
      <c r="EX492">
        <v>1</v>
      </c>
      <c r="EY492">
        <v>-0.118816</v>
      </c>
      <c r="EZ492">
        <v>1.59735</v>
      </c>
      <c r="FA492">
        <v>20.2394</v>
      </c>
      <c r="FB492">
        <v>5.23062</v>
      </c>
      <c r="FC492">
        <v>11.968</v>
      </c>
      <c r="FD492">
        <v>4.9707</v>
      </c>
      <c r="FE492">
        <v>3.28948</v>
      </c>
      <c r="FF492">
        <v>9999</v>
      </c>
      <c r="FG492">
        <v>9999</v>
      </c>
      <c r="FH492">
        <v>9999</v>
      </c>
      <c r="FI492">
        <v>378.2</v>
      </c>
      <c r="FJ492">
        <v>4.9727</v>
      </c>
      <c r="FK492">
        <v>1.87683</v>
      </c>
      <c r="FL492">
        <v>1.87491</v>
      </c>
      <c r="FM492">
        <v>1.87776</v>
      </c>
      <c r="FN492">
        <v>1.87449</v>
      </c>
      <c r="FO492">
        <v>1.87808</v>
      </c>
      <c r="FP492">
        <v>1.87515</v>
      </c>
      <c r="FQ492">
        <v>1.87631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5.31</v>
      </c>
      <c r="GF492">
        <v>0.1983</v>
      </c>
      <c r="GG492">
        <v>1.777354642861949</v>
      </c>
      <c r="GH492">
        <v>0.004141656873719072</v>
      </c>
      <c r="GI492">
        <v>-1.960372967482991E-06</v>
      </c>
      <c r="GJ492">
        <v>5.42736388890357E-10</v>
      </c>
      <c r="GK492">
        <v>-0.009777689371679627</v>
      </c>
      <c r="GL492">
        <v>0.002273355880072555</v>
      </c>
      <c r="GM492">
        <v>0.000541358641816816</v>
      </c>
      <c r="GN492">
        <v>-1.836191331155658E-06</v>
      </c>
      <c r="GO492">
        <v>-0</v>
      </c>
      <c r="GP492">
        <v>2096</v>
      </c>
      <c r="GQ492">
        <v>1</v>
      </c>
      <c r="GR492">
        <v>23</v>
      </c>
      <c r="GS492">
        <v>7281</v>
      </c>
      <c r="GT492">
        <v>7280.9</v>
      </c>
      <c r="GU492">
        <v>3.11401</v>
      </c>
      <c r="GV492">
        <v>2.51221</v>
      </c>
      <c r="GW492">
        <v>1.39893</v>
      </c>
      <c r="GX492">
        <v>2.33643</v>
      </c>
      <c r="GY492">
        <v>1.44897</v>
      </c>
      <c r="GZ492">
        <v>2.46094</v>
      </c>
      <c r="HA492">
        <v>34.4408</v>
      </c>
      <c r="HB492">
        <v>14.815</v>
      </c>
      <c r="HC492">
        <v>18</v>
      </c>
      <c r="HD492">
        <v>490.513</v>
      </c>
      <c r="HE492">
        <v>467.323</v>
      </c>
      <c r="HF492">
        <v>20.9401</v>
      </c>
      <c r="HG492">
        <v>25.4538</v>
      </c>
      <c r="HH492">
        <v>30</v>
      </c>
      <c r="HI492">
        <v>25.288</v>
      </c>
      <c r="HJ492">
        <v>25.3648</v>
      </c>
      <c r="HK492">
        <v>62.3743</v>
      </c>
      <c r="HL492">
        <v>12.8</v>
      </c>
      <c r="HM492">
        <v>39.9566</v>
      </c>
      <c r="HN492">
        <v>20.936</v>
      </c>
      <c r="HO492">
        <v>1536.4</v>
      </c>
      <c r="HP492">
        <v>15.9552</v>
      </c>
      <c r="HQ492">
        <v>101.092</v>
      </c>
      <c r="HR492">
        <v>102.05</v>
      </c>
    </row>
    <row r="493" spans="1:226">
      <c r="A493">
        <v>477</v>
      </c>
      <c r="B493">
        <v>1664297984.5</v>
      </c>
      <c r="C493">
        <v>4877.5</v>
      </c>
      <c r="D493" t="s">
        <v>1317</v>
      </c>
      <c r="E493" t="s">
        <v>1318</v>
      </c>
      <c r="F493">
        <v>5</v>
      </c>
      <c r="G493" t="s">
        <v>353</v>
      </c>
      <c r="H493" t="s">
        <v>1134</v>
      </c>
      <c r="I493">
        <v>1664297976.962963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1550.864954804584</v>
      </c>
      <c r="AK493">
        <v>1494.728727272727</v>
      </c>
      <c r="AL493">
        <v>3.413784202156596</v>
      </c>
      <c r="AM493">
        <v>63.47390905613641</v>
      </c>
      <c r="AN493">
        <f>(AP493 - AO493 + BO493*1E3/(8.314*(BQ493+273.15)) * AR493/BN493 * AQ493) * BN493/(100*BB493) * 1000/(1000 - AP493)</f>
        <v>0</v>
      </c>
      <c r="AO493">
        <v>15.8659878895284</v>
      </c>
      <c r="AP493">
        <v>18.33104195804196</v>
      </c>
      <c r="AQ493">
        <v>-6.205892045718979E-06</v>
      </c>
      <c r="AR493">
        <v>96.74796940217925</v>
      </c>
      <c r="AS493">
        <v>3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1664297976.962963</v>
      </c>
      <c r="BH493">
        <v>1443.775555555555</v>
      </c>
      <c r="BI493">
        <v>1510.724444444444</v>
      </c>
      <c r="BJ493">
        <v>18.31714074074074</v>
      </c>
      <c r="BK493">
        <v>15.82772592592593</v>
      </c>
      <c r="BL493">
        <v>1438.481481481481</v>
      </c>
      <c r="BM493">
        <v>18.11892962962963</v>
      </c>
      <c r="BN493">
        <v>500.0656296296296</v>
      </c>
      <c r="BO493">
        <v>91.07250000000001</v>
      </c>
      <c r="BP493">
        <v>0.1000096925925926</v>
      </c>
      <c r="BQ493">
        <v>24.32367407407407</v>
      </c>
      <c r="BR493">
        <v>25.00542222222222</v>
      </c>
      <c r="BS493">
        <v>999.9000000000001</v>
      </c>
      <c r="BT493">
        <v>0</v>
      </c>
      <c r="BU493">
        <v>0</v>
      </c>
      <c r="BV493">
        <v>10008.45740740741</v>
      </c>
      <c r="BW493">
        <v>0</v>
      </c>
      <c r="BX493">
        <v>8.466402962962961</v>
      </c>
      <c r="BY493">
        <v>-66.94795555555555</v>
      </c>
      <c r="BZ493">
        <v>1470.716666666667</v>
      </c>
      <c r="CA493">
        <v>1535.021481481481</v>
      </c>
      <c r="CB493">
        <v>2.489414814814815</v>
      </c>
      <c r="CC493">
        <v>1510.724444444444</v>
      </c>
      <c r="CD493">
        <v>15.82772592592593</v>
      </c>
      <c r="CE493">
        <v>1.668187777777778</v>
      </c>
      <c r="CF493">
        <v>1.441471111111111</v>
      </c>
      <c r="CG493">
        <v>14.60353333333333</v>
      </c>
      <c r="CH493">
        <v>12.36098888888889</v>
      </c>
      <c r="CI493">
        <v>1999.985925925926</v>
      </c>
      <c r="CJ493">
        <v>0.9799974444444443</v>
      </c>
      <c r="CK493">
        <v>0.02000251111111111</v>
      </c>
      <c r="CL493">
        <v>0</v>
      </c>
      <c r="CM493">
        <v>773.0589629629632</v>
      </c>
      <c r="CN493">
        <v>5.000560000000001</v>
      </c>
      <c r="CO493">
        <v>15396.9037037037</v>
      </c>
      <c r="CP493">
        <v>17294.72962962963</v>
      </c>
      <c r="CQ493">
        <v>37.52977777777777</v>
      </c>
      <c r="CR493">
        <v>38.77518518518518</v>
      </c>
      <c r="CS493">
        <v>37.63407407407407</v>
      </c>
      <c r="CT493">
        <v>37.94422222222222</v>
      </c>
      <c r="CU493">
        <v>38.87940740740741</v>
      </c>
      <c r="CV493">
        <v>1955.081851851852</v>
      </c>
      <c r="CW493">
        <v>39.9025925925926</v>
      </c>
      <c r="CX493">
        <v>0</v>
      </c>
      <c r="CY493">
        <v>1664298000.9</v>
      </c>
      <c r="CZ493">
        <v>0</v>
      </c>
      <c r="DA493">
        <v>0</v>
      </c>
      <c r="DB493" t="s">
        <v>356</v>
      </c>
      <c r="DC493">
        <v>1663861122</v>
      </c>
      <c r="DD493">
        <v>1663861125</v>
      </c>
      <c r="DE493">
        <v>0</v>
      </c>
      <c r="DF493">
        <v>-0.287</v>
      </c>
      <c r="DG493">
        <v>-0.004</v>
      </c>
      <c r="DH493">
        <v>3.172</v>
      </c>
      <c r="DI493">
        <v>0.178</v>
      </c>
      <c r="DJ493">
        <v>400</v>
      </c>
      <c r="DK493">
        <v>17</v>
      </c>
      <c r="DL493">
        <v>0.18</v>
      </c>
      <c r="DM493">
        <v>0.07000000000000001</v>
      </c>
      <c r="DN493">
        <v>-66.97488999999999</v>
      </c>
      <c r="DO493">
        <v>0.4086821763604431</v>
      </c>
      <c r="DP493">
        <v>0.1016989473888489</v>
      </c>
      <c r="DQ493">
        <v>0</v>
      </c>
      <c r="DR493">
        <v>2.53099425</v>
      </c>
      <c r="DS493">
        <v>-0.723007317073171</v>
      </c>
      <c r="DT493">
        <v>0.0700974661770131</v>
      </c>
      <c r="DU493">
        <v>0</v>
      </c>
      <c r="DV493">
        <v>0</v>
      </c>
      <c r="DW493">
        <v>2</v>
      </c>
      <c r="DX493" t="s">
        <v>357</v>
      </c>
      <c r="DY493">
        <v>2.98075</v>
      </c>
      <c r="DZ493">
        <v>2.72859</v>
      </c>
      <c r="EA493">
        <v>0.200286</v>
      </c>
      <c r="EB493">
        <v>0.207365</v>
      </c>
      <c r="EC493">
        <v>0.0896994</v>
      </c>
      <c r="ED493">
        <v>0.08175200000000001</v>
      </c>
      <c r="EE493">
        <v>24039.9</v>
      </c>
      <c r="EF493">
        <v>23466.5</v>
      </c>
      <c r="EG493">
        <v>30584.4</v>
      </c>
      <c r="EH493">
        <v>29845.6</v>
      </c>
      <c r="EI493">
        <v>38419.3</v>
      </c>
      <c r="EJ493">
        <v>36091.1</v>
      </c>
      <c r="EK493">
        <v>46772.8</v>
      </c>
      <c r="EL493">
        <v>44378.2</v>
      </c>
      <c r="EM493">
        <v>1.89028</v>
      </c>
      <c r="EN493">
        <v>1.89913</v>
      </c>
      <c r="EO493">
        <v>0.125632</v>
      </c>
      <c r="EP493">
        <v>0</v>
      </c>
      <c r="EQ493">
        <v>22.934</v>
      </c>
      <c r="ER493">
        <v>999.9</v>
      </c>
      <c r="ES493">
        <v>38.1</v>
      </c>
      <c r="ET493">
        <v>29.7</v>
      </c>
      <c r="EU493">
        <v>17.5177</v>
      </c>
      <c r="EV493">
        <v>63.4155</v>
      </c>
      <c r="EW493">
        <v>23.8822</v>
      </c>
      <c r="EX493">
        <v>1</v>
      </c>
      <c r="EY493">
        <v>-0.119225</v>
      </c>
      <c r="EZ493">
        <v>1.59342</v>
      </c>
      <c r="FA493">
        <v>20.2394</v>
      </c>
      <c r="FB493">
        <v>5.23017</v>
      </c>
      <c r="FC493">
        <v>11.968</v>
      </c>
      <c r="FD493">
        <v>4.97065</v>
      </c>
      <c r="FE493">
        <v>3.2895</v>
      </c>
      <c r="FF493">
        <v>9999</v>
      </c>
      <c r="FG493">
        <v>9999</v>
      </c>
      <c r="FH493">
        <v>9999</v>
      </c>
      <c r="FI493">
        <v>378.2</v>
      </c>
      <c r="FJ493">
        <v>4.97269</v>
      </c>
      <c r="FK493">
        <v>1.87683</v>
      </c>
      <c r="FL493">
        <v>1.87493</v>
      </c>
      <c r="FM493">
        <v>1.87776</v>
      </c>
      <c r="FN493">
        <v>1.87452</v>
      </c>
      <c r="FO493">
        <v>1.87805</v>
      </c>
      <c r="FP493">
        <v>1.87516</v>
      </c>
      <c r="FQ493">
        <v>1.87628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5.35</v>
      </c>
      <c r="GF493">
        <v>0.1985</v>
      </c>
      <c r="GG493">
        <v>1.777354642861949</v>
      </c>
      <c r="GH493">
        <v>0.004141656873719072</v>
      </c>
      <c r="GI493">
        <v>-1.960372967482991E-06</v>
      </c>
      <c r="GJ493">
        <v>5.42736388890357E-10</v>
      </c>
      <c r="GK493">
        <v>-0.009777689371679627</v>
      </c>
      <c r="GL493">
        <v>0.002273355880072555</v>
      </c>
      <c r="GM493">
        <v>0.000541358641816816</v>
      </c>
      <c r="GN493">
        <v>-1.836191331155658E-06</v>
      </c>
      <c r="GO493">
        <v>-0</v>
      </c>
      <c r="GP493">
        <v>2096</v>
      </c>
      <c r="GQ493">
        <v>1</v>
      </c>
      <c r="GR493">
        <v>23</v>
      </c>
      <c r="GS493">
        <v>7281</v>
      </c>
      <c r="GT493">
        <v>7281</v>
      </c>
      <c r="GU493">
        <v>3.13721</v>
      </c>
      <c r="GV493">
        <v>2.51831</v>
      </c>
      <c r="GW493">
        <v>1.39893</v>
      </c>
      <c r="GX493">
        <v>2.33643</v>
      </c>
      <c r="GY493">
        <v>1.44897</v>
      </c>
      <c r="GZ493">
        <v>2.3877</v>
      </c>
      <c r="HA493">
        <v>34.4408</v>
      </c>
      <c r="HB493">
        <v>14.8062</v>
      </c>
      <c r="HC493">
        <v>18</v>
      </c>
      <c r="HD493">
        <v>490.522</v>
      </c>
      <c r="HE493">
        <v>467.403</v>
      </c>
      <c r="HF493">
        <v>20.9348</v>
      </c>
      <c r="HG493">
        <v>25.4521</v>
      </c>
      <c r="HH493">
        <v>30.0001</v>
      </c>
      <c r="HI493">
        <v>25.2893</v>
      </c>
      <c r="HJ493">
        <v>25.3648</v>
      </c>
      <c r="HK493">
        <v>62.9097</v>
      </c>
      <c r="HL493">
        <v>12.8</v>
      </c>
      <c r="HM493">
        <v>40.356</v>
      </c>
      <c r="HN493">
        <v>20.936</v>
      </c>
      <c r="HO493">
        <v>1556.43</v>
      </c>
      <c r="HP493">
        <v>15.9999</v>
      </c>
      <c r="HQ493">
        <v>101.092</v>
      </c>
      <c r="HR493">
        <v>102.05</v>
      </c>
    </row>
    <row r="494" spans="1:226">
      <c r="A494">
        <v>478</v>
      </c>
      <c r="B494">
        <v>1664297989.5</v>
      </c>
      <c r="C494">
        <v>4882.5</v>
      </c>
      <c r="D494" t="s">
        <v>1319</v>
      </c>
      <c r="E494" t="s">
        <v>1320</v>
      </c>
      <c r="F494">
        <v>5</v>
      </c>
      <c r="G494" t="s">
        <v>353</v>
      </c>
      <c r="H494" t="s">
        <v>1134</v>
      </c>
      <c r="I494">
        <v>1664297981.678571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1568.164548385462</v>
      </c>
      <c r="AK494">
        <v>1512.11703030303</v>
      </c>
      <c r="AL494">
        <v>3.485110939757935</v>
      </c>
      <c r="AM494">
        <v>63.47390905613641</v>
      </c>
      <c r="AN494">
        <f>(AP494 - AO494 + BO494*1E3/(8.314*(BQ494+273.15)) * AR494/BN494 * AQ494) * BN494/(100*BB494) * 1000/(1000 - AP494)</f>
        <v>0</v>
      </c>
      <c r="AO494">
        <v>15.93182722899149</v>
      </c>
      <c r="AP494">
        <v>18.3362160839161</v>
      </c>
      <c r="AQ494">
        <v>1.591284576558455E-05</v>
      </c>
      <c r="AR494">
        <v>96.74796940217925</v>
      </c>
      <c r="AS494">
        <v>3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1664297981.678571</v>
      </c>
      <c r="BH494">
        <v>1459.6125</v>
      </c>
      <c r="BI494">
        <v>1526.531428571428</v>
      </c>
      <c r="BJ494">
        <v>18.32546071428571</v>
      </c>
      <c r="BK494">
        <v>15.88440357142857</v>
      </c>
      <c r="BL494">
        <v>1454.288571428571</v>
      </c>
      <c r="BM494">
        <v>18.12708214285714</v>
      </c>
      <c r="BN494">
        <v>500.0686785714287</v>
      </c>
      <c r="BO494">
        <v>91.07226428571428</v>
      </c>
      <c r="BP494">
        <v>0.1000061178571429</v>
      </c>
      <c r="BQ494">
        <v>24.31599642857143</v>
      </c>
      <c r="BR494">
        <v>24.99867857142857</v>
      </c>
      <c r="BS494">
        <v>999.9000000000002</v>
      </c>
      <c r="BT494">
        <v>0</v>
      </c>
      <c r="BU494">
        <v>0</v>
      </c>
      <c r="BV494">
        <v>10009.34464285714</v>
      </c>
      <c r="BW494">
        <v>0</v>
      </c>
      <c r="BX494">
        <v>8.468911428571428</v>
      </c>
      <c r="BY494">
        <v>-66.91877500000001</v>
      </c>
      <c r="BZ494">
        <v>1486.861428571429</v>
      </c>
      <c r="CA494">
        <v>1551.172142857143</v>
      </c>
      <c r="CB494">
        <v>2.441056071428572</v>
      </c>
      <c r="CC494">
        <v>1526.531428571428</v>
      </c>
      <c r="CD494">
        <v>15.88440357142857</v>
      </c>
      <c r="CE494">
        <v>1.668941071428571</v>
      </c>
      <c r="CF494">
        <v>1.446629285714286</v>
      </c>
      <c r="CG494">
        <v>14.61052142857143</v>
      </c>
      <c r="CH494">
        <v>12.41533928571429</v>
      </c>
      <c r="CI494">
        <v>1999.983571428571</v>
      </c>
      <c r="CJ494">
        <v>0.9799952499999998</v>
      </c>
      <c r="CK494">
        <v>0.02000476071428572</v>
      </c>
      <c r="CL494">
        <v>0</v>
      </c>
      <c r="CM494">
        <v>772.5085714285716</v>
      </c>
      <c r="CN494">
        <v>5.000560000000001</v>
      </c>
      <c r="CO494">
        <v>15389.47857142857</v>
      </c>
      <c r="CP494">
        <v>17294.7</v>
      </c>
      <c r="CQ494">
        <v>37.62025</v>
      </c>
      <c r="CR494">
        <v>38.89924999999999</v>
      </c>
      <c r="CS494">
        <v>37.73853571428571</v>
      </c>
      <c r="CT494">
        <v>38.10696428571428</v>
      </c>
      <c r="CU494">
        <v>39.00428571428571</v>
      </c>
      <c r="CV494">
        <v>1955.075714285714</v>
      </c>
      <c r="CW494">
        <v>39.90750000000001</v>
      </c>
      <c r="CX494">
        <v>0</v>
      </c>
      <c r="CY494">
        <v>1664298005.7</v>
      </c>
      <c r="CZ494">
        <v>0</v>
      </c>
      <c r="DA494">
        <v>0</v>
      </c>
      <c r="DB494" t="s">
        <v>356</v>
      </c>
      <c r="DC494">
        <v>1663861122</v>
      </c>
      <c r="DD494">
        <v>1663861125</v>
      </c>
      <c r="DE494">
        <v>0</v>
      </c>
      <c r="DF494">
        <v>-0.287</v>
      </c>
      <c r="DG494">
        <v>-0.004</v>
      </c>
      <c r="DH494">
        <v>3.172</v>
      </c>
      <c r="DI494">
        <v>0.178</v>
      </c>
      <c r="DJ494">
        <v>400</v>
      </c>
      <c r="DK494">
        <v>17</v>
      </c>
      <c r="DL494">
        <v>0.18</v>
      </c>
      <c r="DM494">
        <v>0.07000000000000001</v>
      </c>
      <c r="DN494">
        <v>-66.95800250000001</v>
      </c>
      <c r="DO494">
        <v>0.2108116322702044</v>
      </c>
      <c r="DP494">
        <v>0.09676514477718644</v>
      </c>
      <c r="DQ494">
        <v>0</v>
      </c>
      <c r="DR494">
        <v>2.47186875</v>
      </c>
      <c r="DS494">
        <v>-0.6354611257035692</v>
      </c>
      <c r="DT494">
        <v>0.06135733534743421</v>
      </c>
      <c r="DU494">
        <v>0</v>
      </c>
      <c r="DV494">
        <v>0</v>
      </c>
      <c r="DW494">
        <v>2</v>
      </c>
      <c r="DX494" t="s">
        <v>357</v>
      </c>
      <c r="DY494">
        <v>2.98071</v>
      </c>
      <c r="DZ494">
        <v>2.72833</v>
      </c>
      <c r="EA494">
        <v>0.201662</v>
      </c>
      <c r="EB494">
        <v>0.208691</v>
      </c>
      <c r="EC494">
        <v>0.0897174</v>
      </c>
      <c r="ED494">
        <v>0.0819389</v>
      </c>
      <c r="EE494">
        <v>23998.7</v>
      </c>
      <c r="EF494">
        <v>23427.2</v>
      </c>
      <c r="EG494">
        <v>30584.5</v>
      </c>
      <c r="EH494">
        <v>29845.4</v>
      </c>
      <c r="EI494">
        <v>38418.6</v>
      </c>
      <c r="EJ494">
        <v>36083.4</v>
      </c>
      <c r="EK494">
        <v>46772.8</v>
      </c>
      <c r="EL494">
        <v>44377.9</v>
      </c>
      <c r="EM494">
        <v>1.89058</v>
      </c>
      <c r="EN494">
        <v>1.89935</v>
      </c>
      <c r="EO494">
        <v>0.125237</v>
      </c>
      <c r="EP494">
        <v>0</v>
      </c>
      <c r="EQ494">
        <v>22.9282</v>
      </c>
      <c r="ER494">
        <v>999.9</v>
      </c>
      <c r="ES494">
        <v>38.1</v>
      </c>
      <c r="ET494">
        <v>29.7</v>
      </c>
      <c r="EU494">
        <v>17.5193</v>
      </c>
      <c r="EV494">
        <v>63.3055</v>
      </c>
      <c r="EW494">
        <v>23.8141</v>
      </c>
      <c r="EX494">
        <v>1</v>
      </c>
      <c r="EY494">
        <v>-0.120607</v>
      </c>
      <c r="EZ494">
        <v>-0.0175708</v>
      </c>
      <c r="FA494">
        <v>20.2459</v>
      </c>
      <c r="FB494">
        <v>5.22732</v>
      </c>
      <c r="FC494">
        <v>11.968</v>
      </c>
      <c r="FD494">
        <v>4.96995</v>
      </c>
      <c r="FE494">
        <v>3.28908</v>
      </c>
      <c r="FF494">
        <v>9999</v>
      </c>
      <c r="FG494">
        <v>9999</v>
      </c>
      <c r="FH494">
        <v>9999</v>
      </c>
      <c r="FI494">
        <v>378.2</v>
      </c>
      <c r="FJ494">
        <v>4.97271</v>
      </c>
      <c r="FK494">
        <v>1.87683</v>
      </c>
      <c r="FL494">
        <v>1.87493</v>
      </c>
      <c r="FM494">
        <v>1.87776</v>
      </c>
      <c r="FN494">
        <v>1.87451</v>
      </c>
      <c r="FO494">
        <v>1.87806</v>
      </c>
      <c r="FP494">
        <v>1.87517</v>
      </c>
      <c r="FQ494">
        <v>1.87634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5.37</v>
      </c>
      <c r="GF494">
        <v>0.1986</v>
      </c>
      <c r="GG494">
        <v>1.777354642861949</v>
      </c>
      <c r="GH494">
        <v>0.004141656873719072</v>
      </c>
      <c r="GI494">
        <v>-1.960372967482991E-06</v>
      </c>
      <c r="GJ494">
        <v>5.42736388890357E-10</v>
      </c>
      <c r="GK494">
        <v>-0.009777689371679627</v>
      </c>
      <c r="GL494">
        <v>0.002273355880072555</v>
      </c>
      <c r="GM494">
        <v>0.000541358641816816</v>
      </c>
      <c r="GN494">
        <v>-1.836191331155658E-06</v>
      </c>
      <c r="GO494">
        <v>-0</v>
      </c>
      <c r="GP494">
        <v>2096</v>
      </c>
      <c r="GQ494">
        <v>1</v>
      </c>
      <c r="GR494">
        <v>23</v>
      </c>
      <c r="GS494">
        <v>7281.1</v>
      </c>
      <c r="GT494">
        <v>7281.1</v>
      </c>
      <c r="GU494">
        <v>3.16528</v>
      </c>
      <c r="GV494">
        <v>2.51587</v>
      </c>
      <c r="GW494">
        <v>1.39893</v>
      </c>
      <c r="GX494">
        <v>2.33765</v>
      </c>
      <c r="GY494">
        <v>1.44897</v>
      </c>
      <c r="GZ494">
        <v>2.37793</v>
      </c>
      <c r="HA494">
        <v>34.4408</v>
      </c>
      <c r="HB494">
        <v>14.815</v>
      </c>
      <c r="HC494">
        <v>18</v>
      </c>
      <c r="HD494">
        <v>490.685</v>
      </c>
      <c r="HE494">
        <v>467.546</v>
      </c>
      <c r="HF494">
        <v>21.153</v>
      </c>
      <c r="HG494">
        <v>25.4516</v>
      </c>
      <c r="HH494">
        <v>29.9988</v>
      </c>
      <c r="HI494">
        <v>25.2893</v>
      </c>
      <c r="HJ494">
        <v>25.3648</v>
      </c>
      <c r="HK494">
        <v>63.4121</v>
      </c>
      <c r="HL494">
        <v>12.8</v>
      </c>
      <c r="HM494">
        <v>40.7459</v>
      </c>
      <c r="HN494">
        <v>21.3456</v>
      </c>
      <c r="HO494">
        <v>1569.79</v>
      </c>
      <c r="HP494">
        <v>15.9365</v>
      </c>
      <c r="HQ494">
        <v>101.092</v>
      </c>
      <c r="HR494">
        <v>102.049</v>
      </c>
    </row>
    <row r="495" spans="1:226">
      <c r="A495">
        <v>479</v>
      </c>
      <c r="B495">
        <v>1664297994.5</v>
      </c>
      <c r="C495">
        <v>4887.5</v>
      </c>
      <c r="D495" t="s">
        <v>1321</v>
      </c>
      <c r="E495" t="s">
        <v>1322</v>
      </c>
      <c r="F495">
        <v>5</v>
      </c>
      <c r="G495" t="s">
        <v>353</v>
      </c>
      <c r="H495" t="s">
        <v>1134</v>
      </c>
      <c r="I495">
        <v>1664297986.981482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1585.075122691071</v>
      </c>
      <c r="AK495">
        <v>1529.156181818182</v>
      </c>
      <c r="AL495">
        <v>3.402951875182364</v>
      </c>
      <c r="AM495">
        <v>63.47390905613641</v>
      </c>
      <c r="AN495">
        <f>(AP495 - AO495 + BO495*1E3/(8.314*(BQ495+273.15)) * AR495/BN495 * AQ495) * BN495/(100*BB495) * 1000/(1000 - AP495)</f>
        <v>0</v>
      </c>
      <c r="AO495">
        <v>15.97768930613443</v>
      </c>
      <c r="AP495">
        <v>18.35277832167832</v>
      </c>
      <c r="AQ495">
        <v>7.875938927558434E-05</v>
      </c>
      <c r="AR495">
        <v>96.74796940217925</v>
      </c>
      <c r="AS495">
        <v>3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1664297986.981482</v>
      </c>
      <c r="BH495">
        <v>1477.466666666667</v>
      </c>
      <c r="BI495">
        <v>1544.357037037037</v>
      </c>
      <c r="BJ495">
        <v>18.33538518518519</v>
      </c>
      <c r="BK495">
        <v>15.94252962962963</v>
      </c>
      <c r="BL495">
        <v>1472.108888888889</v>
      </c>
      <c r="BM495">
        <v>18.13680370370371</v>
      </c>
      <c r="BN495">
        <v>500.0692592592592</v>
      </c>
      <c r="BO495">
        <v>91.07046666666668</v>
      </c>
      <c r="BP495">
        <v>0.09996855185185184</v>
      </c>
      <c r="BQ495">
        <v>24.30959259259259</v>
      </c>
      <c r="BR495">
        <v>24.99449629629629</v>
      </c>
      <c r="BS495">
        <v>999.9000000000001</v>
      </c>
      <c r="BT495">
        <v>0</v>
      </c>
      <c r="BU495">
        <v>0</v>
      </c>
      <c r="BV495">
        <v>10006.47777777778</v>
      </c>
      <c r="BW495">
        <v>0</v>
      </c>
      <c r="BX495">
        <v>8.471255555555555</v>
      </c>
      <c r="BY495">
        <v>-66.88942222222224</v>
      </c>
      <c r="BZ495">
        <v>1505.064074074074</v>
      </c>
      <c r="CA495">
        <v>1569.376666666667</v>
      </c>
      <c r="CB495">
        <v>2.392852592592593</v>
      </c>
      <c r="CC495">
        <v>1544.357037037037</v>
      </c>
      <c r="CD495">
        <v>15.94252962962963</v>
      </c>
      <c r="CE495">
        <v>1.669811851851852</v>
      </c>
      <c r="CF495">
        <v>1.451894074074074</v>
      </c>
      <c r="CG495">
        <v>14.6185962962963</v>
      </c>
      <c r="CH495">
        <v>12.47067407407408</v>
      </c>
      <c r="CI495">
        <v>1999.990370370371</v>
      </c>
      <c r="CJ495">
        <v>0.9799939999999998</v>
      </c>
      <c r="CK495">
        <v>0.02000603333333334</v>
      </c>
      <c r="CL495">
        <v>0</v>
      </c>
      <c r="CM495">
        <v>771.797074074074</v>
      </c>
      <c r="CN495">
        <v>5.000560000000001</v>
      </c>
      <c r="CO495">
        <v>15380.74814814815</v>
      </c>
      <c r="CP495">
        <v>17294.75185185185</v>
      </c>
      <c r="CQ495">
        <v>37.70574074074074</v>
      </c>
      <c r="CR495">
        <v>39.04137037037037</v>
      </c>
      <c r="CS495">
        <v>37.83307407407407</v>
      </c>
      <c r="CT495">
        <v>38.28681481481481</v>
      </c>
      <c r="CU495">
        <v>39.12940740740741</v>
      </c>
      <c r="CV495">
        <v>1955.079259259259</v>
      </c>
      <c r="CW495">
        <v>39.9111111111111</v>
      </c>
      <c r="CX495">
        <v>0</v>
      </c>
      <c r="CY495">
        <v>1664298011.1</v>
      </c>
      <c r="CZ495">
        <v>0</v>
      </c>
      <c r="DA495">
        <v>0</v>
      </c>
      <c r="DB495" t="s">
        <v>356</v>
      </c>
      <c r="DC495">
        <v>1663861122</v>
      </c>
      <c r="DD495">
        <v>1663861125</v>
      </c>
      <c r="DE495">
        <v>0</v>
      </c>
      <c r="DF495">
        <v>-0.287</v>
      </c>
      <c r="DG495">
        <v>-0.004</v>
      </c>
      <c r="DH495">
        <v>3.172</v>
      </c>
      <c r="DI495">
        <v>0.178</v>
      </c>
      <c r="DJ495">
        <v>400</v>
      </c>
      <c r="DK495">
        <v>17</v>
      </c>
      <c r="DL495">
        <v>0.18</v>
      </c>
      <c r="DM495">
        <v>0.07000000000000001</v>
      </c>
      <c r="DN495">
        <v>-66.87461219512195</v>
      </c>
      <c r="DO495">
        <v>0.3610285714286756</v>
      </c>
      <c r="DP495">
        <v>0.1207295772662558</v>
      </c>
      <c r="DQ495">
        <v>0</v>
      </c>
      <c r="DR495">
        <v>2.422003170731708</v>
      </c>
      <c r="DS495">
        <v>-0.5581879442508715</v>
      </c>
      <c r="DT495">
        <v>0.05557356387835477</v>
      </c>
      <c r="DU495">
        <v>0</v>
      </c>
      <c r="DV495">
        <v>0</v>
      </c>
      <c r="DW495">
        <v>2</v>
      </c>
      <c r="DX495" t="s">
        <v>357</v>
      </c>
      <c r="DY495">
        <v>2.98086</v>
      </c>
      <c r="DZ495">
        <v>2.72822</v>
      </c>
      <c r="EA495">
        <v>0.203007</v>
      </c>
      <c r="EB495">
        <v>0.210017</v>
      </c>
      <c r="EC495">
        <v>0.0897733</v>
      </c>
      <c r="ED495">
        <v>0.0821052</v>
      </c>
      <c r="EE495">
        <v>23958.5</v>
      </c>
      <c r="EF495">
        <v>23388.2</v>
      </c>
      <c r="EG495">
        <v>30584.8</v>
      </c>
      <c r="EH495">
        <v>29845.7</v>
      </c>
      <c r="EI495">
        <v>38416.6</v>
      </c>
      <c r="EJ495">
        <v>36077.4</v>
      </c>
      <c r="EK495">
        <v>46773.2</v>
      </c>
      <c r="EL495">
        <v>44378.5</v>
      </c>
      <c r="EM495">
        <v>1.89023</v>
      </c>
      <c r="EN495">
        <v>1.89957</v>
      </c>
      <c r="EO495">
        <v>0.126645</v>
      </c>
      <c r="EP495">
        <v>0</v>
      </c>
      <c r="EQ495">
        <v>22.9223</v>
      </c>
      <c r="ER495">
        <v>999.9</v>
      </c>
      <c r="ES495">
        <v>38.2</v>
      </c>
      <c r="ET495">
        <v>29.7</v>
      </c>
      <c r="EU495">
        <v>17.5649</v>
      </c>
      <c r="EV495">
        <v>63.5555</v>
      </c>
      <c r="EW495">
        <v>23.3894</v>
      </c>
      <c r="EX495">
        <v>1</v>
      </c>
      <c r="EY495">
        <v>-0.121179</v>
      </c>
      <c r="EZ495">
        <v>0.705828</v>
      </c>
      <c r="FA495">
        <v>20.246</v>
      </c>
      <c r="FB495">
        <v>5.23002</v>
      </c>
      <c r="FC495">
        <v>11.968</v>
      </c>
      <c r="FD495">
        <v>4.9705</v>
      </c>
      <c r="FE495">
        <v>3.28945</v>
      </c>
      <c r="FF495">
        <v>9999</v>
      </c>
      <c r="FG495">
        <v>9999</v>
      </c>
      <c r="FH495">
        <v>9999</v>
      </c>
      <c r="FI495">
        <v>378.2</v>
      </c>
      <c r="FJ495">
        <v>4.97271</v>
      </c>
      <c r="FK495">
        <v>1.87685</v>
      </c>
      <c r="FL495">
        <v>1.87497</v>
      </c>
      <c r="FM495">
        <v>1.87781</v>
      </c>
      <c r="FN495">
        <v>1.87454</v>
      </c>
      <c r="FO495">
        <v>1.8781</v>
      </c>
      <c r="FP495">
        <v>1.87522</v>
      </c>
      <c r="FQ495">
        <v>1.87636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5.4</v>
      </c>
      <c r="GF495">
        <v>0.1989</v>
      </c>
      <c r="GG495">
        <v>1.777354642861949</v>
      </c>
      <c r="GH495">
        <v>0.004141656873719072</v>
      </c>
      <c r="GI495">
        <v>-1.960372967482991E-06</v>
      </c>
      <c r="GJ495">
        <v>5.42736388890357E-10</v>
      </c>
      <c r="GK495">
        <v>-0.009777689371679627</v>
      </c>
      <c r="GL495">
        <v>0.002273355880072555</v>
      </c>
      <c r="GM495">
        <v>0.000541358641816816</v>
      </c>
      <c r="GN495">
        <v>-1.836191331155658E-06</v>
      </c>
      <c r="GO495">
        <v>-0</v>
      </c>
      <c r="GP495">
        <v>2096</v>
      </c>
      <c r="GQ495">
        <v>1</v>
      </c>
      <c r="GR495">
        <v>23</v>
      </c>
      <c r="GS495">
        <v>7281.2</v>
      </c>
      <c r="GT495">
        <v>7281.2</v>
      </c>
      <c r="GU495">
        <v>3.18848</v>
      </c>
      <c r="GV495">
        <v>2.50977</v>
      </c>
      <c r="GW495">
        <v>1.39893</v>
      </c>
      <c r="GX495">
        <v>2.33765</v>
      </c>
      <c r="GY495">
        <v>1.44897</v>
      </c>
      <c r="GZ495">
        <v>2.38403</v>
      </c>
      <c r="HA495">
        <v>34.4408</v>
      </c>
      <c r="HB495">
        <v>14.8238</v>
      </c>
      <c r="HC495">
        <v>18</v>
      </c>
      <c r="HD495">
        <v>490.495</v>
      </c>
      <c r="HE495">
        <v>467.69</v>
      </c>
      <c r="HF495">
        <v>21.3638</v>
      </c>
      <c r="HG495">
        <v>25.4516</v>
      </c>
      <c r="HH495">
        <v>29.9994</v>
      </c>
      <c r="HI495">
        <v>25.2893</v>
      </c>
      <c r="HJ495">
        <v>25.3648</v>
      </c>
      <c r="HK495">
        <v>63.95</v>
      </c>
      <c r="HL495">
        <v>12.8</v>
      </c>
      <c r="HM495">
        <v>40.7459</v>
      </c>
      <c r="HN495">
        <v>21.3534</v>
      </c>
      <c r="HO495">
        <v>1589.84</v>
      </c>
      <c r="HP495">
        <v>15.9377</v>
      </c>
      <c r="HQ495">
        <v>101.093</v>
      </c>
      <c r="HR495">
        <v>102.051</v>
      </c>
    </row>
    <row r="496" spans="1:226">
      <c r="A496">
        <v>480</v>
      </c>
      <c r="B496">
        <v>1664297999.5</v>
      </c>
      <c r="C496">
        <v>4892.5</v>
      </c>
      <c r="D496" t="s">
        <v>1323</v>
      </c>
      <c r="E496" t="s">
        <v>1324</v>
      </c>
      <c r="F496">
        <v>5</v>
      </c>
      <c r="G496" t="s">
        <v>353</v>
      </c>
      <c r="H496" t="s">
        <v>1134</v>
      </c>
      <c r="I496">
        <v>1664297992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1601.21921523595</v>
      </c>
      <c r="AK496">
        <v>1545.909636363636</v>
      </c>
      <c r="AL496">
        <v>3.314246691254326</v>
      </c>
      <c r="AM496">
        <v>63.47390905613641</v>
      </c>
      <c r="AN496">
        <f>(AP496 - AO496 + BO496*1E3/(8.314*(BQ496+273.15)) * AR496/BN496 * AQ496) * BN496/(100*BB496) * 1000/(1000 - AP496)</f>
        <v>0</v>
      </c>
      <c r="AO496">
        <v>16.02712888737505</v>
      </c>
      <c r="AP496">
        <v>18.35719720279721</v>
      </c>
      <c r="AQ496">
        <v>3.862330027323273E-05</v>
      </c>
      <c r="AR496">
        <v>96.74796940217925</v>
      </c>
      <c r="AS496">
        <v>3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1664297992</v>
      </c>
      <c r="BH496">
        <v>1494.349259259259</v>
      </c>
      <c r="BI496">
        <v>1560.81962962963</v>
      </c>
      <c r="BJ496">
        <v>18.34568518518519</v>
      </c>
      <c r="BK496">
        <v>15.99027037037037</v>
      </c>
      <c r="BL496">
        <v>1488.95925925926</v>
      </c>
      <c r="BM496">
        <v>18.1469037037037</v>
      </c>
      <c r="BN496">
        <v>500.0491481481481</v>
      </c>
      <c r="BO496">
        <v>91.06915555555554</v>
      </c>
      <c r="BP496">
        <v>0.09987512592592594</v>
      </c>
      <c r="BQ496">
        <v>24.31111111111111</v>
      </c>
      <c r="BR496">
        <v>24.99905925925925</v>
      </c>
      <c r="BS496">
        <v>999.9000000000001</v>
      </c>
      <c r="BT496">
        <v>0</v>
      </c>
      <c r="BU496">
        <v>0</v>
      </c>
      <c r="BV496">
        <v>10001.36407407407</v>
      </c>
      <c r="BW496">
        <v>0</v>
      </c>
      <c r="BX496">
        <v>8.471715555555557</v>
      </c>
      <c r="BY496">
        <v>-66.46966666666667</v>
      </c>
      <c r="BZ496">
        <v>1522.277407407408</v>
      </c>
      <c r="CA496">
        <v>1586.182222222222</v>
      </c>
      <c r="CB496">
        <v>2.355417407407407</v>
      </c>
      <c r="CC496">
        <v>1560.81962962963</v>
      </c>
      <c r="CD496">
        <v>15.99027037037037</v>
      </c>
      <c r="CE496">
        <v>1.670725925925926</v>
      </c>
      <c r="CF496">
        <v>1.45622</v>
      </c>
      <c r="CG496">
        <v>14.62707037037037</v>
      </c>
      <c r="CH496">
        <v>12.51602592592593</v>
      </c>
      <c r="CI496">
        <v>1999.995925925926</v>
      </c>
      <c r="CJ496">
        <v>0.9799951111111108</v>
      </c>
      <c r="CK496">
        <v>0.02000488518518519</v>
      </c>
      <c r="CL496">
        <v>0</v>
      </c>
      <c r="CM496">
        <v>771.1210740740739</v>
      </c>
      <c r="CN496">
        <v>5.000560000000001</v>
      </c>
      <c r="CO496">
        <v>15371.78518518519</v>
      </c>
      <c r="CP496">
        <v>17294.81481481481</v>
      </c>
      <c r="CQ496">
        <v>37.81688888888888</v>
      </c>
      <c r="CR496">
        <v>39.16414814814815</v>
      </c>
      <c r="CS496">
        <v>37.93259259259258</v>
      </c>
      <c r="CT496">
        <v>38.44874074074074</v>
      </c>
      <c r="CU496">
        <v>39.22892592592593</v>
      </c>
      <c r="CV496">
        <v>1955.085555555556</v>
      </c>
      <c r="CW496">
        <v>39.91037037037037</v>
      </c>
      <c r="CX496">
        <v>0</v>
      </c>
      <c r="CY496">
        <v>1664298015.9</v>
      </c>
      <c r="CZ496">
        <v>0</v>
      </c>
      <c r="DA496">
        <v>0</v>
      </c>
      <c r="DB496" t="s">
        <v>356</v>
      </c>
      <c r="DC496">
        <v>1663861122</v>
      </c>
      <c r="DD496">
        <v>1663861125</v>
      </c>
      <c r="DE496">
        <v>0</v>
      </c>
      <c r="DF496">
        <v>-0.287</v>
      </c>
      <c r="DG496">
        <v>-0.004</v>
      </c>
      <c r="DH496">
        <v>3.172</v>
      </c>
      <c r="DI496">
        <v>0.178</v>
      </c>
      <c r="DJ496">
        <v>400</v>
      </c>
      <c r="DK496">
        <v>17</v>
      </c>
      <c r="DL496">
        <v>0.18</v>
      </c>
      <c r="DM496">
        <v>0.07000000000000001</v>
      </c>
      <c r="DN496">
        <v>-66.66524999999999</v>
      </c>
      <c r="DO496">
        <v>3.917738836772941</v>
      </c>
      <c r="DP496">
        <v>0.4966002119411558</v>
      </c>
      <c r="DQ496">
        <v>0</v>
      </c>
      <c r="DR496">
        <v>2.38167275</v>
      </c>
      <c r="DS496">
        <v>-0.4696348592870531</v>
      </c>
      <c r="DT496">
        <v>0.0460775955312069</v>
      </c>
      <c r="DU496">
        <v>0</v>
      </c>
      <c r="DV496">
        <v>0</v>
      </c>
      <c r="DW496">
        <v>2</v>
      </c>
      <c r="DX496" t="s">
        <v>357</v>
      </c>
      <c r="DY496">
        <v>2.98094</v>
      </c>
      <c r="DZ496">
        <v>2.72866</v>
      </c>
      <c r="EA496">
        <v>0.204309</v>
      </c>
      <c r="EB496">
        <v>0.211172</v>
      </c>
      <c r="EC496">
        <v>0.0897828</v>
      </c>
      <c r="ED496">
        <v>0.08216859999999999</v>
      </c>
      <c r="EE496">
        <v>23919.3</v>
      </c>
      <c r="EF496">
        <v>23354</v>
      </c>
      <c r="EG496">
        <v>30584.6</v>
      </c>
      <c r="EH496">
        <v>29845.8</v>
      </c>
      <c r="EI496">
        <v>38416</v>
      </c>
      <c r="EJ496">
        <v>36074.9</v>
      </c>
      <c r="EK496">
        <v>46772.9</v>
      </c>
      <c r="EL496">
        <v>44378.4</v>
      </c>
      <c r="EM496">
        <v>1.8906</v>
      </c>
      <c r="EN496">
        <v>1.89963</v>
      </c>
      <c r="EO496">
        <v>0.128046</v>
      </c>
      <c r="EP496">
        <v>0</v>
      </c>
      <c r="EQ496">
        <v>22.9166</v>
      </c>
      <c r="ER496">
        <v>999.9</v>
      </c>
      <c r="ES496">
        <v>38.2</v>
      </c>
      <c r="ET496">
        <v>29.7</v>
      </c>
      <c r="EU496">
        <v>17.5646</v>
      </c>
      <c r="EV496">
        <v>63.9555</v>
      </c>
      <c r="EW496">
        <v>23.3894</v>
      </c>
      <c r="EX496">
        <v>1</v>
      </c>
      <c r="EY496">
        <v>-0.120993</v>
      </c>
      <c r="EZ496">
        <v>1.05558</v>
      </c>
      <c r="FA496">
        <v>20.2431</v>
      </c>
      <c r="FB496">
        <v>5.22403</v>
      </c>
      <c r="FC496">
        <v>11.968</v>
      </c>
      <c r="FD496">
        <v>4.96865</v>
      </c>
      <c r="FE496">
        <v>3.28845</v>
      </c>
      <c r="FF496">
        <v>9999</v>
      </c>
      <c r="FG496">
        <v>9999</v>
      </c>
      <c r="FH496">
        <v>9999</v>
      </c>
      <c r="FI496">
        <v>378.2</v>
      </c>
      <c r="FJ496">
        <v>4.9727</v>
      </c>
      <c r="FK496">
        <v>1.87683</v>
      </c>
      <c r="FL496">
        <v>1.87495</v>
      </c>
      <c r="FM496">
        <v>1.87775</v>
      </c>
      <c r="FN496">
        <v>1.87453</v>
      </c>
      <c r="FO496">
        <v>1.87809</v>
      </c>
      <c r="FP496">
        <v>1.87517</v>
      </c>
      <c r="FQ496">
        <v>1.87635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5.43</v>
      </c>
      <c r="GF496">
        <v>0.199</v>
      </c>
      <c r="GG496">
        <v>1.777354642861949</v>
      </c>
      <c r="GH496">
        <v>0.004141656873719072</v>
      </c>
      <c r="GI496">
        <v>-1.960372967482991E-06</v>
      </c>
      <c r="GJ496">
        <v>5.42736388890357E-10</v>
      </c>
      <c r="GK496">
        <v>-0.009777689371679627</v>
      </c>
      <c r="GL496">
        <v>0.002273355880072555</v>
      </c>
      <c r="GM496">
        <v>0.000541358641816816</v>
      </c>
      <c r="GN496">
        <v>-1.836191331155658E-06</v>
      </c>
      <c r="GO496">
        <v>-0</v>
      </c>
      <c r="GP496">
        <v>2096</v>
      </c>
      <c r="GQ496">
        <v>1</v>
      </c>
      <c r="GR496">
        <v>23</v>
      </c>
      <c r="GS496">
        <v>7281.3</v>
      </c>
      <c r="GT496">
        <v>7281.2</v>
      </c>
      <c r="GU496">
        <v>3.21899</v>
      </c>
      <c r="GV496">
        <v>2.50488</v>
      </c>
      <c r="GW496">
        <v>1.39893</v>
      </c>
      <c r="GX496">
        <v>2.33765</v>
      </c>
      <c r="GY496">
        <v>1.44897</v>
      </c>
      <c r="GZ496">
        <v>2.4646</v>
      </c>
      <c r="HA496">
        <v>34.4408</v>
      </c>
      <c r="HB496">
        <v>14.8238</v>
      </c>
      <c r="HC496">
        <v>18</v>
      </c>
      <c r="HD496">
        <v>490.698</v>
      </c>
      <c r="HE496">
        <v>467.736</v>
      </c>
      <c r="HF496">
        <v>21.4019</v>
      </c>
      <c r="HG496">
        <v>25.4516</v>
      </c>
      <c r="HH496">
        <v>30</v>
      </c>
      <c r="HI496">
        <v>25.2893</v>
      </c>
      <c r="HJ496">
        <v>25.3664</v>
      </c>
      <c r="HK496">
        <v>64.4812</v>
      </c>
      <c r="HL496">
        <v>13.1006</v>
      </c>
      <c r="HM496">
        <v>41.1296</v>
      </c>
      <c r="HN496">
        <v>21.3556</v>
      </c>
      <c r="HO496">
        <v>1603.22</v>
      </c>
      <c r="HP496">
        <v>15.9476</v>
      </c>
      <c r="HQ496">
        <v>101.092</v>
      </c>
      <c r="HR496">
        <v>102.051</v>
      </c>
    </row>
    <row r="497" spans="1:226">
      <c r="A497">
        <v>481</v>
      </c>
      <c r="B497">
        <v>1664298488</v>
      </c>
      <c r="C497">
        <v>5381</v>
      </c>
      <c r="D497" t="s">
        <v>1325</v>
      </c>
      <c r="E497" t="s">
        <v>1326</v>
      </c>
      <c r="F497">
        <v>5</v>
      </c>
      <c r="G497" t="s">
        <v>353</v>
      </c>
      <c r="H497" t="s">
        <v>1327</v>
      </c>
      <c r="I497">
        <v>1664298480.25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424.2566471168831</v>
      </c>
      <c r="AK497">
        <v>396.792121212121</v>
      </c>
      <c r="AL497">
        <v>-0.002472529375409475</v>
      </c>
      <c r="AM497">
        <v>63.45</v>
      </c>
      <c r="AN497">
        <f>(AP497 - AO497 + BO497*1E3/(8.314*(BQ497+273.15)) * AR497/BN497 * AQ497) * BN497/(100*BB497) * 1000/(1000 - AP497)</f>
        <v>0</v>
      </c>
      <c r="AO497">
        <v>10.0421923051807</v>
      </c>
      <c r="AP497">
        <v>18.36693636363638</v>
      </c>
      <c r="AQ497">
        <v>-0.0008463567795204929</v>
      </c>
      <c r="AR497">
        <v>96.69321819152032</v>
      </c>
      <c r="AS497">
        <v>9</v>
      </c>
      <c r="AT497">
        <v>2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1664298480.25</v>
      </c>
      <c r="BH497">
        <v>389.4461000000001</v>
      </c>
      <c r="BI497">
        <v>419.9341666666667</v>
      </c>
      <c r="BJ497">
        <v>18.39536333333333</v>
      </c>
      <c r="BK497">
        <v>9.988544333333333</v>
      </c>
      <c r="BL497">
        <v>386.3300333333334</v>
      </c>
      <c r="BM497">
        <v>18.1956</v>
      </c>
      <c r="BN497">
        <v>500.0625666666667</v>
      </c>
      <c r="BO497">
        <v>91.05909333333335</v>
      </c>
      <c r="BP497">
        <v>0.09987861666666667</v>
      </c>
      <c r="BQ497">
        <v>25.17158999999999</v>
      </c>
      <c r="BR497">
        <v>25.01594</v>
      </c>
      <c r="BS497">
        <v>999.9000000000002</v>
      </c>
      <c r="BT497">
        <v>0</v>
      </c>
      <c r="BU497">
        <v>0</v>
      </c>
      <c r="BV497">
        <v>10006.49566666667</v>
      </c>
      <c r="BW497">
        <v>0</v>
      </c>
      <c r="BX497">
        <v>8.694083666666668</v>
      </c>
      <c r="BY497">
        <v>-30.48813</v>
      </c>
      <c r="BZ497">
        <v>396.7443666666666</v>
      </c>
      <c r="CA497">
        <v>424.1710333333334</v>
      </c>
      <c r="CB497">
        <v>8.406810666666667</v>
      </c>
      <c r="CC497">
        <v>419.9341666666667</v>
      </c>
      <c r="CD497">
        <v>9.988544333333333</v>
      </c>
      <c r="CE497">
        <v>1.675065</v>
      </c>
      <c r="CF497">
        <v>0.9095476999999998</v>
      </c>
      <c r="CG497">
        <v>14.66725333333333</v>
      </c>
      <c r="CH497">
        <v>5.542532</v>
      </c>
      <c r="CI497">
        <v>2000.020333333333</v>
      </c>
      <c r="CJ497">
        <v>0.9799986000000002</v>
      </c>
      <c r="CK497">
        <v>0.02000126</v>
      </c>
      <c r="CL497">
        <v>0</v>
      </c>
      <c r="CM497">
        <v>815.8126333333333</v>
      </c>
      <c r="CN497">
        <v>5.000560000000002</v>
      </c>
      <c r="CO497">
        <v>16234.98666666667</v>
      </c>
      <c r="CP497">
        <v>17295.04333333333</v>
      </c>
      <c r="CQ497">
        <v>38.49159999999998</v>
      </c>
      <c r="CR497">
        <v>38.95799999999998</v>
      </c>
      <c r="CS497">
        <v>38.22479999999999</v>
      </c>
      <c r="CT497">
        <v>37.74159999999999</v>
      </c>
      <c r="CU497">
        <v>39.2624</v>
      </c>
      <c r="CV497">
        <v>1955.118333333333</v>
      </c>
      <c r="CW497">
        <v>39.90200000000002</v>
      </c>
      <c r="CX497">
        <v>0</v>
      </c>
      <c r="CY497">
        <v>1664298504.3</v>
      </c>
      <c r="CZ497">
        <v>0</v>
      </c>
      <c r="DA497">
        <v>0</v>
      </c>
      <c r="DB497" t="s">
        <v>356</v>
      </c>
      <c r="DC497">
        <v>1663861122</v>
      </c>
      <c r="DD497">
        <v>1663861125</v>
      </c>
      <c r="DE497">
        <v>0</v>
      </c>
      <c r="DF497">
        <v>-0.287</v>
      </c>
      <c r="DG497">
        <v>-0.004</v>
      </c>
      <c r="DH497">
        <v>3.172</v>
      </c>
      <c r="DI497">
        <v>0.178</v>
      </c>
      <c r="DJ497">
        <v>400</v>
      </c>
      <c r="DK497">
        <v>17</v>
      </c>
      <c r="DL497">
        <v>0.18</v>
      </c>
      <c r="DM497">
        <v>0.07000000000000001</v>
      </c>
      <c r="DN497">
        <v>-30.5218925</v>
      </c>
      <c r="DO497">
        <v>0.6492911819887801</v>
      </c>
      <c r="DP497">
        <v>0.07351618320988905</v>
      </c>
      <c r="DQ497">
        <v>0</v>
      </c>
      <c r="DR497">
        <v>8.458425</v>
      </c>
      <c r="DS497">
        <v>-1.094682776735453</v>
      </c>
      <c r="DT497">
        <v>0.1071144823308221</v>
      </c>
      <c r="DU497">
        <v>0</v>
      </c>
      <c r="DV497">
        <v>0</v>
      </c>
      <c r="DW497">
        <v>2</v>
      </c>
      <c r="DX497" t="s">
        <v>357</v>
      </c>
      <c r="DY497">
        <v>2.98078</v>
      </c>
      <c r="DZ497">
        <v>2.72818</v>
      </c>
      <c r="EA497">
        <v>0.0816625</v>
      </c>
      <c r="EB497">
        <v>0.0873881</v>
      </c>
      <c r="EC497">
        <v>0.0897949</v>
      </c>
      <c r="ED497">
        <v>0.0581909</v>
      </c>
      <c r="EE497">
        <v>27602.6</v>
      </c>
      <c r="EF497">
        <v>27016</v>
      </c>
      <c r="EG497">
        <v>30582.1</v>
      </c>
      <c r="EH497">
        <v>29844</v>
      </c>
      <c r="EI497">
        <v>38403.7</v>
      </c>
      <c r="EJ497">
        <v>37018.5</v>
      </c>
      <c r="EK497">
        <v>46769.4</v>
      </c>
      <c r="EL497">
        <v>44377.1</v>
      </c>
      <c r="EM497">
        <v>1.87908</v>
      </c>
      <c r="EN497">
        <v>1.88245</v>
      </c>
      <c r="EO497">
        <v>0.09705129999999999</v>
      </c>
      <c r="EP497">
        <v>0</v>
      </c>
      <c r="EQ497">
        <v>23.4007</v>
      </c>
      <c r="ER497">
        <v>999.9</v>
      </c>
      <c r="ES497">
        <v>38.8</v>
      </c>
      <c r="ET497">
        <v>29.6</v>
      </c>
      <c r="EU497">
        <v>17.7407</v>
      </c>
      <c r="EV497">
        <v>63.3555</v>
      </c>
      <c r="EW497">
        <v>23.8021</v>
      </c>
      <c r="EX497">
        <v>1</v>
      </c>
      <c r="EY497">
        <v>-0.114794</v>
      </c>
      <c r="EZ497">
        <v>-2.00707</v>
      </c>
      <c r="FA497">
        <v>20.1723</v>
      </c>
      <c r="FB497">
        <v>5.23466</v>
      </c>
      <c r="FC497">
        <v>11.9701</v>
      </c>
      <c r="FD497">
        <v>4.9713</v>
      </c>
      <c r="FE497">
        <v>3.29008</v>
      </c>
      <c r="FF497">
        <v>9999</v>
      </c>
      <c r="FG497">
        <v>9999</v>
      </c>
      <c r="FH497">
        <v>9999</v>
      </c>
      <c r="FI497">
        <v>378.4</v>
      </c>
      <c r="FJ497">
        <v>4.97264</v>
      </c>
      <c r="FK497">
        <v>1.87683</v>
      </c>
      <c r="FL497">
        <v>1.87487</v>
      </c>
      <c r="FM497">
        <v>1.87775</v>
      </c>
      <c r="FN497">
        <v>1.87448</v>
      </c>
      <c r="FO497">
        <v>1.87806</v>
      </c>
      <c r="FP497">
        <v>1.87515</v>
      </c>
      <c r="FQ497">
        <v>1.8763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3.117</v>
      </c>
      <c r="GF497">
        <v>0.1991</v>
      </c>
      <c r="GG497">
        <v>1.777354642861949</v>
      </c>
      <c r="GH497">
        <v>0.004141656873719072</v>
      </c>
      <c r="GI497">
        <v>-1.960372967482991E-06</v>
      </c>
      <c r="GJ497">
        <v>5.42736388890357E-10</v>
      </c>
      <c r="GK497">
        <v>-0.009777689371679627</v>
      </c>
      <c r="GL497">
        <v>0.002273355880072555</v>
      </c>
      <c r="GM497">
        <v>0.000541358641816816</v>
      </c>
      <c r="GN497">
        <v>-1.836191331155658E-06</v>
      </c>
      <c r="GO497">
        <v>-0</v>
      </c>
      <c r="GP497">
        <v>2096</v>
      </c>
      <c r="GQ497">
        <v>1</v>
      </c>
      <c r="GR497">
        <v>23</v>
      </c>
      <c r="GS497">
        <v>7289.4</v>
      </c>
      <c r="GT497">
        <v>7289.4</v>
      </c>
      <c r="GU497">
        <v>1.10107</v>
      </c>
      <c r="GV497">
        <v>2.51831</v>
      </c>
      <c r="GW497">
        <v>1.39893</v>
      </c>
      <c r="GX497">
        <v>2.33398</v>
      </c>
      <c r="GY497">
        <v>1.44897</v>
      </c>
      <c r="GZ497">
        <v>2.48535</v>
      </c>
      <c r="HA497">
        <v>34.4408</v>
      </c>
      <c r="HB497">
        <v>14.6049</v>
      </c>
      <c r="HC497">
        <v>18</v>
      </c>
      <c r="HD497">
        <v>484.564</v>
      </c>
      <c r="HE497">
        <v>456.918</v>
      </c>
      <c r="HF497">
        <v>21.3501</v>
      </c>
      <c r="HG497">
        <v>25.4987</v>
      </c>
      <c r="HH497">
        <v>30.0008</v>
      </c>
      <c r="HI497">
        <v>25.3042</v>
      </c>
      <c r="HJ497">
        <v>25.3733</v>
      </c>
      <c r="HK497">
        <v>22.0668</v>
      </c>
      <c r="HL497">
        <v>41.9739</v>
      </c>
      <c r="HM497">
        <v>38.7377</v>
      </c>
      <c r="HN497">
        <v>22.9324</v>
      </c>
      <c r="HO497">
        <v>413.266</v>
      </c>
      <c r="HP497">
        <v>10.0972</v>
      </c>
      <c r="HQ497">
        <v>101.084</v>
      </c>
      <c r="HR497">
        <v>102.047</v>
      </c>
    </row>
    <row r="498" spans="1:226">
      <c r="A498">
        <v>482</v>
      </c>
      <c r="B498">
        <v>1664298493</v>
      </c>
      <c r="C498">
        <v>5386</v>
      </c>
      <c r="D498" t="s">
        <v>1328</v>
      </c>
      <c r="E498" t="s">
        <v>1329</v>
      </c>
      <c r="F498">
        <v>5</v>
      </c>
      <c r="G498" t="s">
        <v>353</v>
      </c>
      <c r="H498" t="s">
        <v>1327</v>
      </c>
      <c r="I498">
        <v>1664298485.155172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424.2118581679654</v>
      </c>
      <c r="AK498">
        <v>396.7835515151514</v>
      </c>
      <c r="AL498">
        <v>0.002197679653679557</v>
      </c>
      <c r="AM498">
        <v>63.45</v>
      </c>
      <c r="AN498">
        <f>(AP498 - AO498 + BO498*1E3/(8.314*(BQ498+273.15)) * AR498/BN498 * AQ498) * BN498/(100*BB498) * 1000/(1000 - AP498)</f>
        <v>0</v>
      </c>
      <c r="AO498">
        <v>10.02581661327754</v>
      </c>
      <c r="AP498">
        <v>18.3466118881119</v>
      </c>
      <c r="AQ498">
        <v>-0.007172847666821851</v>
      </c>
      <c r="AR498">
        <v>96.69321819152032</v>
      </c>
      <c r="AS498">
        <v>8</v>
      </c>
      <c r="AT498">
        <v>2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1664298485.155172</v>
      </c>
      <c r="BH498">
        <v>389.4855862068966</v>
      </c>
      <c r="BI498">
        <v>419.8052068965517</v>
      </c>
      <c r="BJ498">
        <v>18.37613103448276</v>
      </c>
      <c r="BK498">
        <v>10.01917965517241</v>
      </c>
      <c r="BL498">
        <v>386.3693793103449</v>
      </c>
      <c r="BM498">
        <v>18.17674482758621</v>
      </c>
      <c r="BN498">
        <v>500.056275862069</v>
      </c>
      <c r="BO498">
        <v>91.0592</v>
      </c>
      <c r="BP498">
        <v>0.09987886896551725</v>
      </c>
      <c r="BQ498">
        <v>25.1382275862069</v>
      </c>
      <c r="BR498">
        <v>24.99984827586207</v>
      </c>
      <c r="BS498">
        <v>999.9000000000002</v>
      </c>
      <c r="BT498">
        <v>0</v>
      </c>
      <c r="BU498">
        <v>0</v>
      </c>
      <c r="BV498">
        <v>9998.941034482757</v>
      </c>
      <c r="BW498">
        <v>0</v>
      </c>
      <c r="BX498">
        <v>8.883884137931034</v>
      </c>
      <c r="BY498">
        <v>-30.31970344827586</v>
      </c>
      <c r="BZ498">
        <v>396.7767931034483</v>
      </c>
      <c r="CA498">
        <v>424.0538965517242</v>
      </c>
      <c r="CB498">
        <v>8.356944482758619</v>
      </c>
      <c r="CC498">
        <v>419.8052068965517</v>
      </c>
      <c r="CD498">
        <v>10.01917965517241</v>
      </c>
      <c r="CE498">
        <v>1.673315517241379</v>
      </c>
      <c r="CF498">
        <v>0.9123385862068967</v>
      </c>
      <c r="CG498">
        <v>14.65106551724138</v>
      </c>
      <c r="CH498">
        <v>5.586815862068965</v>
      </c>
      <c r="CI498">
        <v>2000.024137931034</v>
      </c>
      <c r="CJ498">
        <v>0.9799986551724139</v>
      </c>
      <c r="CK498">
        <v>0.02000121724137931</v>
      </c>
      <c r="CL498">
        <v>0</v>
      </c>
      <c r="CM498">
        <v>814.0107931034482</v>
      </c>
      <c r="CN498">
        <v>5.000560000000001</v>
      </c>
      <c r="CO498">
        <v>16199.23448275862</v>
      </c>
      <c r="CP498">
        <v>17295.07586206896</v>
      </c>
      <c r="CQ498">
        <v>38.47175862068965</v>
      </c>
      <c r="CR498">
        <v>38.93699999999999</v>
      </c>
      <c r="CS498">
        <v>38.20437931034482</v>
      </c>
      <c r="CT498">
        <v>37.72393103448275</v>
      </c>
      <c r="CU498">
        <v>39.25</v>
      </c>
      <c r="CV498">
        <v>1955.122413793103</v>
      </c>
      <c r="CW498">
        <v>39.90172413793105</v>
      </c>
      <c r="CX498">
        <v>0</v>
      </c>
      <c r="CY498">
        <v>1664298509.1</v>
      </c>
      <c r="CZ498">
        <v>0</v>
      </c>
      <c r="DA498">
        <v>0</v>
      </c>
      <c r="DB498" t="s">
        <v>356</v>
      </c>
      <c r="DC498">
        <v>1663861122</v>
      </c>
      <c r="DD498">
        <v>1663861125</v>
      </c>
      <c r="DE498">
        <v>0</v>
      </c>
      <c r="DF498">
        <v>-0.287</v>
      </c>
      <c r="DG498">
        <v>-0.004</v>
      </c>
      <c r="DH498">
        <v>3.172</v>
      </c>
      <c r="DI498">
        <v>0.178</v>
      </c>
      <c r="DJ498">
        <v>400</v>
      </c>
      <c r="DK498">
        <v>17</v>
      </c>
      <c r="DL498">
        <v>0.18</v>
      </c>
      <c r="DM498">
        <v>0.07000000000000001</v>
      </c>
      <c r="DN498">
        <v>-30.3727</v>
      </c>
      <c r="DO498">
        <v>2.080847279549707</v>
      </c>
      <c r="DP498">
        <v>0.370551442447604</v>
      </c>
      <c r="DQ498">
        <v>0</v>
      </c>
      <c r="DR498">
        <v>8.387970749999999</v>
      </c>
      <c r="DS498">
        <v>-0.6343237148217816</v>
      </c>
      <c r="DT498">
        <v>0.06604592748184795</v>
      </c>
      <c r="DU498">
        <v>0</v>
      </c>
      <c r="DV498">
        <v>0</v>
      </c>
      <c r="DW498">
        <v>2</v>
      </c>
      <c r="DX498" t="s">
        <v>357</v>
      </c>
      <c r="DY498">
        <v>2.98072</v>
      </c>
      <c r="DZ498">
        <v>2.72823</v>
      </c>
      <c r="EA498">
        <v>0.0816525</v>
      </c>
      <c r="EB498">
        <v>0.08696810000000001</v>
      </c>
      <c r="EC498">
        <v>0.0897333</v>
      </c>
      <c r="ED498">
        <v>0.0581063</v>
      </c>
      <c r="EE498">
        <v>27602.4</v>
      </c>
      <c r="EF498">
        <v>27027.9</v>
      </c>
      <c r="EG498">
        <v>30581.6</v>
      </c>
      <c r="EH498">
        <v>29843.4</v>
      </c>
      <c r="EI498">
        <v>38405.7</v>
      </c>
      <c r="EJ498">
        <v>37020.9</v>
      </c>
      <c r="EK498">
        <v>46768.7</v>
      </c>
      <c r="EL498">
        <v>44376</v>
      </c>
      <c r="EM498">
        <v>1.8797</v>
      </c>
      <c r="EN498">
        <v>1.8825</v>
      </c>
      <c r="EO498">
        <v>0.09824339999999999</v>
      </c>
      <c r="EP498">
        <v>0</v>
      </c>
      <c r="EQ498">
        <v>23.3869</v>
      </c>
      <c r="ER498">
        <v>999.9</v>
      </c>
      <c r="ES498">
        <v>38.8</v>
      </c>
      <c r="ET498">
        <v>29.6</v>
      </c>
      <c r="EU498">
        <v>17.7398</v>
      </c>
      <c r="EV498">
        <v>63.5455</v>
      </c>
      <c r="EW498">
        <v>24.1987</v>
      </c>
      <c r="EX498">
        <v>1</v>
      </c>
      <c r="EY498">
        <v>-0.113595</v>
      </c>
      <c r="EZ498">
        <v>-1.59027</v>
      </c>
      <c r="FA498">
        <v>20.2333</v>
      </c>
      <c r="FB498">
        <v>5.23167</v>
      </c>
      <c r="FC498">
        <v>11.968</v>
      </c>
      <c r="FD498">
        <v>4.97125</v>
      </c>
      <c r="FE498">
        <v>3.28965</v>
      </c>
      <c r="FF498">
        <v>9999</v>
      </c>
      <c r="FG498">
        <v>9999</v>
      </c>
      <c r="FH498">
        <v>9999</v>
      </c>
      <c r="FI498">
        <v>378.4</v>
      </c>
      <c r="FJ498">
        <v>4.97266</v>
      </c>
      <c r="FK498">
        <v>1.87687</v>
      </c>
      <c r="FL498">
        <v>1.87498</v>
      </c>
      <c r="FM498">
        <v>1.87783</v>
      </c>
      <c r="FN498">
        <v>1.87454</v>
      </c>
      <c r="FO498">
        <v>1.8781</v>
      </c>
      <c r="FP498">
        <v>1.87521</v>
      </c>
      <c r="FQ498">
        <v>1.87637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3.116</v>
      </c>
      <c r="GF498">
        <v>0.1988</v>
      </c>
      <c r="GG498">
        <v>1.777354642861949</v>
      </c>
      <c r="GH498">
        <v>0.004141656873719072</v>
      </c>
      <c r="GI498">
        <v>-1.960372967482991E-06</v>
      </c>
      <c r="GJ498">
        <v>5.42736388890357E-10</v>
      </c>
      <c r="GK498">
        <v>-0.009777689371679627</v>
      </c>
      <c r="GL498">
        <v>0.002273355880072555</v>
      </c>
      <c r="GM498">
        <v>0.000541358641816816</v>
      </c>
      <c r="GN498">
        <v>-1.836191331155658E-06</v>
      </c>
      <c r="GO498">
        <v>-0</v>
      </c>
      <c r="GP498">
        <v>2096</v>
      </c>
      <c r="GQ498">
        <v>1</v>
      </c>
      <c r="GR498">
        <v>23</v>
      </c>
      <c r="GS498">
        <v>7289.5</v>
      </c>
      <c r="GT498">
        <v>7289.5</v>
      </c>
      <c r="GU498">
        <v>1.07544</v>
      </c>
      <c r="GV498">
        <v>2.52197</v>
      </c>
      <c r="GW498">
        <v>1.39893</v>
      </c>
      <c r="GX498">
        <v>2.33398</v>
      </c>
      <c r="GY498">
        <v>1.44897</v>
      </c>
      <c r="GZ498">
        <v>2.37793</v>
      </c>
      <c r="HA498">
        <v>34.4408</v>
      </c>
      <c r="HB498">
        <v>14.7099</v>
      </c>
      <c r="HC498">
        <v>18</v>
      </c>
      <c r="HD498">
        <v>484.916</v>
      </c>
      <c r="HE498">
        <v>456.95</v>
      </c>
      <c r="HF498">
        <v>22.8791</v>
      </c>
      <c r="HG498">
        <v>25.5003</v>
      </c>
      <c r="HH498">
        <v>29.9996</v>
      </c>
      <c r="HI498">
        <v>25.3064</v>
      </c>
      <c r="HJ498">
        <v>25.3733</v>
      </c>
      <c r="HK498">
        <v>21.531</v>
      </c>
      <c r="HL498">
        <v>41.6891</v>
      </c>
      <c r="HM498">
        <v>38.7377</v>
      </c>
      <c r="HN498">
        <v>22.9377</v>
      </c>
      <c r="HO498">
        <v>399.782</v>
      </c>
      <c r="HP498">
        <v>10.1466</v>
      </c>
      <c r="HQ498">
        <v>101.083</v>
      </c>
      <c r="HR498">
        <v>102.044</v>
      </c>
    </row>
    <row r="499" spans="1:226">
      <c r="A499">
        <v>483</v>
      </c>
      <c r="B499">
        <v>1664298498</v>
      </c>
      <c r="C499">
        <v>5391</v>
      </c>
      <c r="D499" t="s">
        <v>1330</v>
      </c>
      <c r="E499" t="s">
        <v>1331</v>
      </c>
      <c r="F499">
        <v>5</v>
      </c>
      <c r="G499" t="s">
        <v>353</v>
      </c>
      <c r="H499" t="s">
        <v>1327</v>
      </c>
      <c r="I499">
        <v>1664298490.232143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416.8272390926407</v>
      </c>
      <c r="AK499">
        <v>393.5166303030302</v>
      </c>
      <c r="AL499">
        <v>-0.8182207792208408</v>
      </c>
      <c r="AM499">
        <v>63.45</v>
      </c>
      <c r="AN499">
        <f>(AP499 - AO499 + BO499*1E3/(8.314*(BQ499+273.15)) * AR499/BN499 * AQ499) * BN499/(100*BB499) * 1000/(1000 - AP499)</f>
        <v>0</v>
      </c>
      <c r="AO499">
        <v>10.02293162374793</v>
      </c>
      <c r="AP499">
        <v>18.33719510489512</v>
      </c>
      <c r="AQ499">
        <v>5.170088486598148E-05</v>
      </c>
      <c r="AR499">
        <v>96.69321819152032</v>
      </c>
      <c r="AS499">
        <v>9</v>
      </c>
      <c r="AT499">
        <v>2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1664298490.232143</v>
      </c>
      <c r="BH499">
        <v>389.0595357142857</v>
      </c>
      <c r="BI499">
        <v>417.0640357142858</v>
      </c>
      <c r="BJ499">
        <v>18.35805714285715</v>
      </c>
      <c r="BK499">
        <v>10.03587142857143</v>
      </c>
      <c r="BL499">
        <v>385.9445357142857</v>
      </c>
      <c r="BM499">
        <v>18.15903214285714</v>
      </c>
      <c r="BN499">
        <v>500.0541428571428</v>
      </c>
      <c r="BO499">
        <v>91.05890357142856</v>
      </c>
      <c r="BP499">
        <v>0.09987052857142857</v>
      </c>
      <c r="BQ499">
        <v>25.12590357142857</v>
      </c>
      <c r="BR499">
        <v>25.00296428571428</v>
      </c>
      <c r="BS499">
        <v>999.9000000000002</v>
      </c>
      <c r="BT499">
        <v>0</v>
      </c>
      <c r="BU499">
        <v>0</v>
      </c>
      <c r="BV499">
        <v>9997.8325</v>
      </c>
      <c r="BW499">
        <v>0</v>
      </c>
      <c r="BX499">
        <v>8.875943214285714</v>
      </c>
      <c r="BY499">
        <v>-28.004575</v>
      </c>
      <c r="BZ499">
        <v>396.3354642857143</v>
      </c>
      <c r="CA499">
        <v>421.2921071428572</v>
      </c>
      <c r="CB499">
        <v>8.322178571428571</v>
      </c>
      <c r="CC499">
        <v>417.0640357142858</v>
      </c>
      <c r="CD499">
        <v>10.03587142857143</v>
      </c>
      <c r="CE499">
        <v>1.671664642857143</v>
      </c>
      <c r="CF499">
        <v>0.9138558571428571</v>
      </c>
      <c r="CG499">
        <v>14.63578571428572</v>
      </c>
      <c r="CH499">
        <v>5.610790000000001</v>
      </c>
      <c r="CI499">
        <v>2000.005357142857</v>
      </c>
      <c r="CJ499">
        <v>0.9799984285714288</v>
      </c>
      <c r="CK499">
        <v>0.02000139285714286</v>
      </c>
      <c r="CL499">
        <v>0</v>
      </c>
      <c r="CM499">
        <v>812.1681428571429</v>
      </c>
      <c r="CN499">
        <v>5.000560000000001</v>
      </c>
      <c r="CO499">
        <v>16162.86428571429</v>
      </c>
      <c r="CP499">
        <v>17294.91785714286</v>
      </c>
      <c r="CQ499">
        <v>38.45049999999999</v>
      </c>
      <c r="CR499">
        <v>38.937</v>
      </c>
      <c r="CS499">
        <v>38.187</v>
      </c>
      <c r="CT499">
        <v>37.70274999999999</v>
      </c>
      <c r="CU499">
        <v>39.23425</v>
      </c>
      <c r="CV499">
        <v>1955.103928571428</v>
      </c>
      <c r="CW499">
        <v>39.90142857142858</v>
      </c>
      <c r="CX499">
        <v>0</v>
      </c>
      <c r="CY499">
        <v>1664298513.9</v>
      </c>
      <c r="CZ499">
        <v>0</v>
      </c>
      <c r="DA499">
        <v>0</v>
      </c>
      <c r="DB499" t="s">
        <v>356</v>
      </c>
      <c r="DC499">
        <v>1663861122</v>
      </c>
      <c r="DD499">
        <v>1663861125</v>
      </c>
      <c r="DE499">
        <v>0</v>
      </c>
      <c r="DF499">
        <v>-0.287</v>
      </c>
      <c r="DG499">
        <v>-0.004</v>
      </c>
      <c r="DH499">
        <v>3.172</v>
      </c>
      <c r="DI499">
        <v>0.178</v>
      </c>
      <c r="DJ499">
        <v>400</v>
      </c>
      <c r="DK499">
        <v>17</v>
      </c>
      <c r="DL499">
        <v>0.18</v>
      </c>
      <c r="DM499">
        <v>0.07000000000000001</v>
      </c>
      <c r="DN499">
        <v>-29.2025</v>
      </c>
      <c r="DO499">
        <v>18.83145140712951</v>
      </c>
      <c r="DP499">
        <v>2.487579018845432</v>
      </c>
      <c r="DQ499">
        <v>0</v>
      </c>
      <c r="DR499">
        <v>8.351372000000001</v>
      </c>
      <c r="DS499">
        <v>-0.3922842776735615</v>
      </c>
      <c r="DT499">
        <v>0.04269539045377152</v>
      </c>
      <c r="DU499">
        <v>0</v>
      </c>
      <c r="DV499">
        <v>0</v>
      </c>
      <c r="DW499">
        <v>2</v>
      </c>
      <c r="DX499" t="s">
        <v>357</v>
      </c>
      <c r="DY499">
        <v>2.98071</v>
      </c>
      <c r="DZ499">
        <v>2.72839</v>
      </c>
      <c r="EA499">
        <v>0.0810382</v>
      </c>
      <c r="EB499">
        <v>0.0849583</v>
      </c>
      <c r="EC499">
        <v>0.08969489999999999</v>
      </c>
      <c r="ED499">
        <v>0.0583948</v>
      </c>
      <c r="EE499">
        <v>27621.5</v>
      </c>
      <c r="EF499">
        <v>27087.7</v>
      </c>
      <c r="EG499">
        <v>30582.3</v>
      </c>
      <c r="EH499">
        <v>29843.8</v>
      </c>
      <c r="EI499">
        <v>38408</v>
      </c>
      <c r="EJ499">
        <v>37009.9</v>
      </c>
      <c r="EK499">
        <v>46769.5</v>
      </c>
      <c r="EL499">
        <v>44376.7</v>
      </c>
      <c r="EM499">
        <v>1.87927</v>
      </c>
      <c r="EN499">
        <v>1.88285</v>
      </c>
      <c r="EO499">
        <v>0.101939</v>
      </c>
      <c r="EP499">
        <v>0</v>
      </c>
      <c r="EQ499">
        <v>23.3744</v>
      </c>
      <c r="ER499">
        <v>999.9</v>
      </c>
      <c r="ES499">
        <v>38.7</v>
      </c>
      <c r="ET499">
        <v>29.6</v>
      </c>
      <c r="EU499">
        <v>17.6953</v>
      </c>
      <c r="EV499">
        <v>63.1355</v>
      </c>
      <c r="EW499">
        <v>24.2268</v>
      </c>
      <c r="EX499">
        <v>1</v>
      </c>
      <c r="EY499">
        <v>-0.119527</v>
      </c>
      <c r="EZ499">
        <v>-0.397802</v>
      </c>
      <c r="FA499">
        <v>20.2439</v>
      </c>
      <c r="FB499">
        <v>5.23122</v>
      </c>
      <c r="FC499">
        <v>11.968</v>
      </c>
      <c r="FD499">
        <v>4.97095</v>
      </c>
      <c r="FE499">
        <v>3.28965</v>
      </c>
      <c r="FF499">
        <v>9999</v>
      </c>
      <c r="FG499">
        <v>9999</v>
      </c>
      <c r="FH499">
        <v>9999</v>
      </c>
      <c r="FI499">
        <v>378.4</v>
      </c>
      <c r="FJ499">
        <v>4.97272</v>
      </c>
      <c r="FK499">
        <v>1.87683</v>
      </c>
      <c r="FL499">
        <v>1.87492</v>
      </c>
      <c r="FM499">
        <v>1.87776</v>
      </c>
      <c r="FN499">
        <v>1.87453</v>
      </c>
      <c r="FO499">
        <v>1.87806</v>
      </c>
      <c r="FP499">
        <v>1.87517</v>
      </c>
      <c r="FQ499">
        <v>1.87637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3.105</v>
      </c>
      <c r="GF499">
        <v>0.1985</v>
      </c>
      <c r="GG499">
        <v>1.777354642861949</v>
      </c>
      <c r="GH499">
        <v>0.004141656873719072</v>
      </c>
      <c r="GI499">
        <v>-1.960372967482991E-06</v>
      </c>
      <c r="GJ499">
        <v>5.42736388890357E-10</v>
      </c>
      <c r="GK499">
        <v>-0.009777689371679627</v>
      </c>
      <c r="GL499">
        <v>0.002273355880072555</v>
      </c>
      <c r="GM499">
        <v>0.000541358641816816</v>
      </c>
      <c r="GN499">
        <v>-1.836191331155658E-06</v>
      </c>
      <c r="GO499">
        <v>-0</v>
      </c>
      <c r="GP499">
        <v>2096</v>
      </c>
      <c r="GQ499">
        <v>1</v>
      </c>
      <c r="GR499">
        <v>23</v>
      </c>
      <c r="GS499">
        <v>7289.6</v>
      </c>
      <c r="GT499">
        <v>7289.6</v>
      </c>
      <c r="GU499">
        <v>1.04614</v>
      </c>
      <c r="GV499">
        <v>2.53052</v>
      </c>
      <c r="GW499">
        <v>1.39893</v>
      </c>
      <c r="GX499">
        <v>2.33398</v>
      </c>
      <c r="GY499">
        <v>1.44897</v>
      </c>
      <c r="GZ499">
        <v>2.43408</v>
      </c>
      <c r="HA499">
        <v>34.4408</v>
      </c>
      <c r="HB499">
        <v>14.7187</v>
      </c>
      <c r="HC499">
        <v>18</v>
      </c>
      <c r="HD499">
        <v>484.687</v>
      </c>
      <c r="HE499">
        <v>457.18</v>
      </c>
      <c r="HF499">
        <v>23.0886</v>
      </c>
      <c r="HG499">
        <v>25.501</v>
      </c>
      <c r="HH499">
        <v>29.997</v>
      </c>
      <c r="HI499">
        <v>25.3064</v>
      </c>
      <c r="HJ499">
        <v>25.3747</v>
      </c>
      <c r="HK499">
        <v>20.9169</v>
      </c>
      <c r="HL499">
        <v>41.3849</v>
      </c>
      <c r="HM499">
        <v>38.3603</v>
      </c>
      <c r="HN499">
        <v>22.9834</v>
      </c>
      <c r="HO499">
        <v>379.74</v>
      </c>
      <c r="HP499">
        <v>10.194</v>
      </c>
      <c r="HQ499">
        <v>101.085</v>
      </c>
      <c r="HR499">
        <v>102.046</v>
      </c>
    </row>
    <row r="500" spans="1:226">
      <c r="A500">
        <v>484</v>
      </c>
      <c r="B500">
        <v>1664298503</v>
      </c>
      <c r="C500">
        <v>5396</v>
      </c>
      <c r="D500" t="s">
        <v>1332</v>
      </c>
      <c r="E500" t="s">
        <v>1333</v>
      </c>
      <c r="F500">
        <v>5</v>
      </c>
      <c r="G500" t="s">
        <v>353</v>
      </c>
      <c r="H500" t="s">
        <v>1327</v>
      </c>
      <c r="I500">
        <v>1664298495.5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402.3451204709956</v>
      </c>
      <c r="AK500">
        <v>384.5667212121212</v>
      </c>
      <c r="AL500">
        <v>-1.921580259740276</v>
      </c>
      <c r="AM500">
        <v>63.45</v>
      </c>
      <c r="AN500">
        <f>(AP500 - AO500 + BO500*1E3/(8.314*(BQ500+273.15)) * AR500/BN500 * AQ500) * BN500/(100*BB500) * 1000/(1000 - AP500)</f>
        <v>0</v>
      </c>
      <c r="AO500">
        <v>10.08247861178462</v>
      </c>
      <c r="AP500">
        <v>18.32138181818183</v>
      </c>
      <c r="AQ500">
        <v>-0.0003113362506687511</v>
      </c>
      <c r="AR500">
        <v>96.69321819152032</v>
      </c>
      <c r="AS500">
        <v>9</v>
      </c>
      <c r="AT500">
        <v>2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1664298495.5</v>
      </c>
      <c r="BH500">
        <v>386.3441851851851</v>
      </c>
      <c r="BI500">
        <v>409.2797777777778</v>
      </c>
      <c r="BJ500">
        <v>18.34124814814815</v>
      </c>
      <c r="BK500">
        <v>10.05033703703704</v>
      </c>
      <c r="BL500">
        <v>383.236925925926</v>
      </c>
      <c r="BM500">
        <v>18.14255185185186</v>
      </c>
      <c r="BN500">
        <v>500.0674444444444</v>
      </c>
      <c r="BO500">
        <v>91.05778148148147</v>
      </c>
      <c r="BP500">
        <v>0.09994927777777775</v>
      </c>
      <c r="BQ500">
        <v>25.14112222222222</v>
      </c>
      <c r="BR500">
        <v>25.03030740740741</v>
      </c>
      <c r="BS500">
        <v>999.9000000000001</v>
      </c>
      <c r="BT500">
        <v>0</v>
      </c>
      <c r="BU500">
        <v>0</v>
      </c>
      <c r="BV500">
        <v>9994.323703703703</v>
      </c>
      <c r="BW500">
        <v>0</v>
      </c>
      <c r="BX500">
        <v>8.599203703703703</v>
      </c>
      <c r="BY500">
        <v>-22.9355962962963</v>
      </c>
      <c r="BZ500">
        <v>393.5626296296297</v>
      </c>
      <c r="CA500">
        <v>413.4347407407408</v>
      </c>
      <c r="CB500">
        <v>8.290908888888888</v>
      </c>
      <c r="CC500">
        <v>409.2797777777778</v>
      </c>
      <c r="CD500">
        <v>10.05033703703704</v>
      </c>
      <c r="CE500">
        <v>1.670113703703704</v>
      </c>
      <c r="CF500">
        <v>0.9151619999999999</v>
      </c>
      <c r="CG500">
        <v>14.62140740740741</v>
      </c>
      <c r="CH500">
        <v>5.631341481481481</v>
      </c>
      <c r="CI500">
        <v>1999.999629629629</v>
      </c>
      <c r="CJ500">
        <v>0.9799984814814816</v>
      </c>
      <c r="CK500">
        <v>0.02000135185185185</v>
      </c>
      <c r="CL500">
        <v>0</v>
      </c>
      <c r="CM500">
        <v>810.2982222222222</v>
      </c>
      <c r="CN500">
        <v>5.000560000000001</v>
      </c>
      <c r="CO500">
        <v>16124.80740740741</v>
      </c>
      <c r="CP500">
        <v>17294.87037037037</v>
      </c>
      <c r="CQ500">
        <v>38.437</v>
      </c>
      <c r="CR500">
        <v>38.91862962962963</v>
      </c>
      <c r="CS500">
        <v>38.17781481481481</v>
      </c>
      <c r="CT500">
        <v>37.68933333333333</v>
      </c>
      <c r="CU500">
        <v>39.21266666666666</v>
      </c>
      <c r="CV500">
        <v>1955.098518518518</v>
      </c>
      <c r="CW500">
        <v>39.90111111111111</v>
      </c>
      <c r="CX500">
        <v>0</v>
      </c>
      <c r="CY500">
        <v>1664298519.3</v>
      </c>
      <c r="CZ500">
        <v>0</v>
      </c>
      <c r="DA500">
        <v>0</v>
      </c>
      <c r="DB500" t="s">
        <v>356</v>
      </c>
      <c r="DC500">
        <v>1663861122</v>
      </c>
      <c r="DD500">
        <v>1663861125</v>
      </c>
      <c r="DE500">
        <v>0</v>
      </c>
      <c r="DF500">
        <v>-0.287</v>
      </c>
      <c r="DG500">
        <v>-0.004</v>
      </c>
      <c r="DH500">
        <v>3.172</v>
      </c>
      <c r="DI500">
        <v>0.178</v>
      </c>
      <c r="DJ500">
        <v>400</v>
      </c>
      <c r="DK500">
        <v>17</v>
      </c>
      <c r="DL500">
        <v>0.18</v>
      </c>
      <c r="DM500">
        <v>0.07000000000000001</v>
      </c>
      <c r="DN500">
        <v>-25.58060975609756</v>
      </c>
      <c r="DO500">
        <v>54.54717700348424</v>
      </c>
      <c r="DP500">
        <v>5.869677415318905</v>
      </c>
      <c r="DQ500">
        <v>0</v>
      </c>
      <c r="DR500">
        <v>8.307659756097561</v>
      </c>
      <c r="DS500">
        <v>-0.3539101045296105</v>
      </c>
      <c r="DT500">
        <v>0.03848097188873337</v>
      </c>
      <c r="DU500">
        <v>0</v>
      </c>
      <c r="DV500">
        <v>0</v>
      </c>
      <c r="DW500">
        <v>2</v>
      </c>
      <c r="DX500" t="s">
        <v>357</v>
      </c>
      <c r="DY500">
        <v>2.98079</v>
      </c>
      <c r="DZ500">
        <v>2.72822</v>
      </c>
      <c r="EA500">
        <v>0.07952960000000001</v>
      </c>
      <c r="EB500">
        <v>0.08245429999999999</v>
      </c>
      <c r="EC500">
        <v>0.0896344</v>
      </c>
      <c r="ED500">
        <v>0.0584885</v>
      </c>
      <c r="EE500">
        <v>27666.7</v>
      </c>
      <c r="EF500">
        <v>27162.3</v>
      </c>
      <c r="EG500">
        <v>30582.1</v>
      </c>
      <c r="EH500">
        <v>29844.3</v>
      </c>
      <c r="EI500">
        <v>38410.5</v>
      </c>
      <c r="EJ500">
        <v>37006.5</v>
      </c>
      <c r="EK500">
        <v>46769.5</v>
      </c>
      <c r="EL500">
        <v>44377.3</v>
      </c>
      <c r="EM500">
        <v>1.87943</v>
      </c>
      <c r="EN500">
        <v>1.88273</v>
      </c>
      <c r="EO500">
        <v>0.105321</v>
      </c>
      <c r="EP500">
        <v>0</v>
      </c>
      <c r="EQ500">
        <v>23.3673</v>
      </c>
      <c r="ER500">
        <v>999.9</v>
      </c>
      <c r="ES500">
        <v>38.7</v>
      </c>
      <c r="ET500">
        <v>29.6</v>
      </c>
      <c r="EU500">
        <v>17.6969</v>
      </c>
      <c r="EV500">
        <v>63.4155</v>
      </c>
      <c r="EW500">
        <v>23.766</v>
      </c>
      <c r="EX500">
        <v>1</v>
      </c>
      <c r="EY500">
        <v>-0.119977</v>
      </c>
      <c r="EZ500">
        <v>0.5484830000000001</v>
      </c>
      <c r="FA500">
        <v>20.2446</v>
      </c>
      <c r="FB500">
        <v>5.23107</v>
      </c>
      <c r="FC500">
        <v>11.968</v>
      </c>
      <c r="FD500">
        <v>4.97085</v>
      </c>
      <c r="FE500">
        <v>3.2895</v>
      </c>
      <c r="FF500">
        <v>9999</v>
      </c>
      <c r="FG500">
        <v>9999</v>
      </c>
      <c r="FH500">
        <v>9999</v>
      </c>
      <c r="FI500">
        <v>378.4</v>
      </c>
      <c r="FJ500">
        <v>4.97271</v>
      </c>
      <c r="FK500">
        <v>1.87686</v>
      </c>
      <c r="FL500">
        <v>1.87497</v>
      </c>
      <c r="FM500">
        <v>1.8778</v>
      </c>
      <c r="FN500">
        <v>1.87454</v>
      </c>
      <c r="FO500">
        <v>1.87811</v>
      </c>
      <c r="FP500">
        <v>1.87523</v>
      </c>
      <c r="FQ500">
        <v>1.87636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3.078</v>
      </c>
      <c r="GF500">
        <v>0.1983</v>
      </c>
      <c r="GG500">
        <v>1.777354642861949</v>
      </c>
      <c r="GH500">
        <v>0.004141656873719072</v>
      </c>
      <c r="GI500">
        <v>-1.960372967482991E-06</v>
      </c>
      <c r="GJ500">
        <v>5.42736388890357E-10</v>
      </c>
      <c r="GK500">
        <v>-0.009777689371679627</v>
      </c>
      <c r="GL500">
        <v>0.002273355880072555</v>
      </c>
      <c r="GM500">
        <v>0.000541358641816816</v>
      </c>
      <c r="GN500">
        <v>-1.836191331155658E-06</v>
      </c>
      <c r="GO500">
        <v>-0</v>
      </c>
      <c r="GP500">
        <v>2096</v>
      </c>
      <c r="GQ500">
        <v>1</v>
      </c>
      <c r="GR500">
        <v>23</v>
      </c>
      <c r="GS500">
        <v>7289.7</v>
      </c>
      <c r="GT500">
        <v>7289.6</v>
      </c>
      <c r="GU500">
        <v>1.00952</v>
      </c>
      <c r="GV500">
        <v>2.51709</v>
      </c>
      <c r="GW500">
        <v>1.39893</v>
      </c>
      <c r="GX500">
        <v>2.33398</v>
      </c>
      <c r="GY500">
        <v>1.44897</v>
      </c>
      <c r="GZ500">
        <v>2.46704</v>
      </c>
      <c r="HA500">
        <v>34.4408</v>
      </c>
      <c r="HB500">
        <v>14.7274</v>
      </c>
      <c r="HC500">
        <v>18</v>
      </c>
      <c r="HD500">
        <v>484.782</v>
      </c>
      <c r="HE500">
        <v>457.108</v>
      </c>
      <c r="HF500">
        <v>23.1318</v>
      </c>
      <c r="HG500">
        <v>25.5031</v>
      </c>
      <c r="HH500">
        <v>29.9989</v>
      </c>
      <c r="HI500">
        <v>25.3085</v>
      </c>
      <c r="HJ500">
        <v>25.3755</v>
      </c>
      <c r="HK500">
        <v>20.1832</v>
      </c>
      <c r="HL500">
        <v>40.813</v>
      </c>
      <c r="HM500">
        <v>38.3603</v>
      </c>
      <c r="HN500">
        <v>22.9257</v>
      </c>
      <c r="HO500">
        <v>366.364</v>
      </c>
      <c r="HP500">
        <v>10.2561</v>
      </c>
      <c r="HQ500">
        <v>101.084</v>
      </c>
      <c r="HR500">
        <v>102.047</v>
      </c>
    </row>
    <row r="501" spans="1:226">
      <c r="A501">
        <v>485</v>
      </c>
      <c r="B501">
        <v>1664298508</v>
      </c>
      <c r="C501">
        <v>5401</v>
      </c>
      <c r="D501" t="s">
        <v>1334</v>
      </c>
      <c r="E501" t="s">
        <v>1335</v>
      </c>
      <c r="F501">
        <v>5</v>
      </c>
      <c r="G501" t="s">
        <v>353</v>
      </c>
      <c r="H501" t="s">
        <v>1327</v>
      </c>
      <c r="I501">
        <v>1664298500.214286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386.1479042043291</v>
      </c>
      <c r="AK501">
        <v>372.1527333333331</v>
      </c>
      <c r="AL501">
        <v>-2.554662857142847</v>
      </c>
      <c r="AM501">
        <v>63.45</v>
      </c>
      <c r="AN501">
        <f>(AP501 - AO501 + BO501*1E3/(8.314*(BQ501+273.15)) * AR501/BN501 * AQ501) * BN501/(100*BB501) * 1000/(1000 - AP501)</f>
        <v>0</v>
      </c>
      <c r="AO501">
        <v>10.11741408556254</v>
      </c>
      <c r="AP501">
        <v>18.29958321678322</v>
      </c>
      <c r="AQ501">
        <v>-0.0005482308222892534</v>
      </c>
      <c r="AR501">
        <v>96.69321819152032</v>
      </c>
      <c r="AS501">
        <v>9</v>
      </c>
      <c r="AT501">
        <v>2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1664298500.214286</v>
      </c>
      <c r="BH501">
        <v>380.3283571428571</v>
      </c>
      <c r="BI501">
        <v>397.1758214285715</v>
      </c>
      <c r="BJ501">
        <v>18.327425</v>
      </c>
      <c r="BK501">
        <v>10.08897857142857</v>
      </c>
      <c r="BL501">
        <v>377.2384642857143</v>
      </c>
      <c r="BM501">
        <v>18.129</v>
      </c>
      <c r="BN501">
        <v>500.0677857142857</v>
      </c>
      <c r="BO501">
        <v>91.05633214285714</v>
      </c>
      <c r="BP501">
        <v>0.099917725</v>
      </c>
      <c r="BQ501">
        <v>25.17159285714285</v>
      </c>
      <c r="BR501">
        <v>25.06832857142857</v>
      </c>
      <c r="BS501">
        <v>999.9000000000002</v>
      </c>
      <c r="BT501">
        <v>0</v>
      </c>
      <c r="BU501">
        <v>0</v>
      </c>
      <c r="BV501">
        <v>9994.280357142856</v>
      </c>
      <c r="BW501">
        <v>0</v>
      </c>
      <c r="BX501">
        <v>8.3838475</v>
      </c>
      <c r="BY501">
        <v>-16.84747785714286</v>
      </c>
      <c r="BZ501">
        <v>387.429</v>
      </c>
      <c r="CA501">
        <v>401.2232142857143</v>
      </c>
      <c r="CB501">
        <v>8.238438571428572</v>
      </c>
      <c r="CC501">
        <v>397.1758214285715</v>
      </c>
      <c r="CD501">
        <v>10.08897857142857</v>
      </c>
      <c r="CE501">
        <v>1.668828571428572</v>
      </c>
      <c r="CF501">
        <v>0.918666</v>
      </c>
      <c r="CG501">
        <v>14.60947857142857</v>
      </c>
      <c r="CH501">
        <v>5.686377142857142</v>
      </c>
      <c r="CI501">
        <v>2000.026428571429</v>
      </c>
      <c r="CJ501">
        <v>0.9799988571428574</v>
      </c>
      <c r="CK501">
        <v>0.02000106071428572</v>
      </c>
      <c r="CL501">
        <v>0</v>
      </c>
      <c r="CM501">
        <v>808.2822142857146</v>
      </c>
      <c r="CN501">
        <v>5.000560000000001</v>
      </c>
      <c r="CO501">
        <v>16084.94285714286</v>
      </c>
      <c r="CP501">
        <v>17295.10714285714</v>
      </c>
      <c r="CQ501">
        <v>38.4215</v>
      </c>
      <c r="CR501">
        <v>38.89935714285714</v>
      </c>
      <c r="CS501">
        <v>38.16042857142857</v>
      </c>
      <c r="CT501">
        <v>37.687</v>
      </c>
      <c r="CU501">
        <v>39.18932142857142</v>
      </c>
      <c r="CV501">
        <v>1955.125357142857</v>
      </c>
      <c r="CW501">
        <v>39.90107142857143</v>
      </c>
      <c r="CX501">
        <v>0</v>
      </c>
      <c r="CY501">
        <v>1664298524.1</v>
      </c>
      <c r="CZ501">
        <v>0</v>
      </c>
      <c r="DA501">
        <v>0</v>
      </c>
      <c r="DB501" t="s">
        <v>356</v>
      </c>
      <c r="DC501">
        <v>1663861122</v>
      </c>
      <c r="DD501">
        <v>1663861125</v>
      </c>
      <c r="DE501">
        <v>0</v>
      </c>
      <c r="DF501">
        <v>-0.287</v>
      </c>
      <c r="DG501">
        <v>-0.004</v>
      </c>
      <c r="DH501">
        <v>3.172</v>
      </c>
      <c r="DI501">
        <v>0.178</v>
      </c>
      <c r="DJ501">
        <v>400</v>
      </c>
      <c r="DK501">
        <v>17</v>
      </c>
      <c r="DL501">
        <v>0.18</v>
      </c>
      <c r="DM501">
        <v>0.07000000000000001</v>
      </c>
      <c r="DN501">
        <v>-20.84780829268293</v>
      </c>
      <c r="DO501">
        <v>76.3064046689895</v>
      </c>
      <c r="DP501">
        <v>7.619060816254833</v>
      </c>
      <c r="DQ501">
        <v>0</v>
      </c>
      <c r="DR501">
        <v>8.268436341463415</v>
      </c>
      <c r="DS501">
        <v>-0.5949746341463388</v>
      </c>
      <c r="DT501">
        <v>0.06148551944359958</v>
      </c>
      <c r="DU501">
        <v>0</v>
      </c>
      <c r="DV501">
        <v>0</v>
      </c>
      <c r="DW501">
        <v>2</v>
      </c>
      <c r="DX501" t="s">
        <v>357</v>
      </c>
      <c r="DY501">
        <v>2.9808</v>
      </c>
      <c r="DZ501">
        <v>2.72819</v>
      </c>
      <c r="EA501">
        <v>0.07747130000000001</v>
      </c>
      <c r="EB501">
        <v>0.0797467</v>
      </c>
      <c r="EC501">
        <v>0.0895668</v>
      </c>
      <c r="ED501">
        <v>0.0589606</v>
      </c>
      <c r="EE501">
        <v>27729.4</v>
      </c>
      <c r="EF501">
        <v>27243</v>
      </c>
      <c r="EG501">
        <v>30583</v>
      </c>
      <c r="EH501">
        <v>29844.9</v>
      </c>
      <c r="EI501">
        <v>38414.3</v>
      </c>
      <c r="EJ501">
        <v>36988.1</v>
      </c>
      <c r="EK501">
        <v>46770.8</v>
      </c>
      <c r="EL501">
        <v>44377.9</v>
      </c>
      <c r="EM501">
        <v>1.87912</v>
      </c>
      <c r="EN501">
        <v>1.8827</v>
      </c>
      <c r="EO501">
        <v>0.108175</v>
      </c>
      <c r="EP501">
        <v>0</v>
      </c>
      <c r="EQ501">
        <v>23.364</v>
      </c>
      <c r="ER501">
        <v>999.9</v>
      </c>
      <c r="ES501">
        <v>38.7</v>
      </c>
      <c r="ET501">
        <v>29.6</v>
      </c>
      <c r="EU501">
        <v>17.6958</v>
      </c>
      <c r="EV501">
        <v>63.3055</v>
      </c>
      <c r="EW501">
        <v>24.2989</v>
      </c>
      <c r="EX501">
        <v>1</v>
      </c>
      <c r="EY501">
        <v>-0.118529</v>
      </c>
      <c r="EZ501">
        <v>1.142</v>
      </c>
      <c r="FA501">
        <v>20.2409</v>
      </c>
      <c r="FB501">
        <v>5.22957</v>
      </c>
      <c r="FC501">
        <v>11.968</v>
      </c>
      <c r="FD501">
        <v>4.97035</v>
      </c>
      <c r="FE501">
        <v>3.28925</v>
      </c>
      <c r="FF501">
        <v>9999</v>
      </c>
      <c r="FG501">
        <v>9999</v>
      </c>
      <c r="FH501">
        <v>9999</v>
      </c>
      <c r="FI501">
        <v>378.4</v>
      </c>
      <c r="FJ501">
        <v>4.97268</v>
      </c>
      <c r="FK501">
        <v>1.87684</v>
      </c>
      <c r="FL501">
        <v>1.87494</v>
      </c>
      <c r="FM501">
        <v>1.87777</v>
      </c>
      <c r="FN501">
        <v>1.87453</v>
      </c>
      <c r="FO501">
        <v>1.87811</v>
      </c>
      <c r="FP501">
        <v>1.87519</v>
      </c>
      <c r="FQ501">
        <v>1.87632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3.042</v>
      </c>
      <c r="GF501">
        <v>0.1979</v>
      </c>
      <c r="GG501">
        <v>1.777354642861949</v>
      </c>
      <c r="GH501">
        <v>0.004141656873719072</v>
      </c>
      <c r="GI501">
        <v>-1.960372967482991E-06</v>
      </c>
      <c r="GJ501">
        <v>5.42736388890357E-10</v>
      </c>
      <c r="GK501">
        <v>-0.009777689371679627</v>
      </c>
      <c r="GL501">
        <v>0.002273355880072555</v>
      </c>
      <c r="GM501">
        <v>0.000541358641816816</v>
      </c>
      <c r="GN501">
        <v>-1.836191331155658E-06</v>
      </c>
      <c r="GO501">
        <v>-0</v>
      </c>
      <c r="GP501">
        <v>2096</v>
      </c>
      <c r="GQ501">
        <v>1</v>
      </c>
      <c r="GR501">
        <v>23</v>
      </c>
      <c r="GS501">
        <v>7289.8</v>
      </c>
      <c r="GT501">
        <v>7289.7</v>
      </c>
      <c r="GU501">
        <v>0.975342</v>
      </c>
      <c r="GV501">
        <v>2.5354</v>
      </c>
      <c r="GW501">
        <v>1.39893</v>
      </c>
      <c r="GX501">
        <v>2.33398</v>
      </c>
      <c r="GY501">
        <v>1.44897</v>
      </c>
      <c r="GZ501">
        <v>2.34619</v>
      </c>
      <c r="HA501">
        <v>34.418</v>
      </c>
      <c r="HB501">
        <v>14.7012</v>
      </c>
      <c r="HC501">
        <v>18</v>
      </c>
      <c r="HD501">
        <v>484.62</v>
      </c>
      <c r="HE501">
        <v>457.103</v>
      </c>
      <c r="HF501">
        <v>23.0315</v>
      </c>
      <c r="HG501">
        <v>25.5045</v>
      </c>
      <c r="HH501">
        <v>30.0004</v>
      </c>
      <c r="HI501">
        <v>25.3085</v>
      </c>
      <c r="HJ501">
        <v>25.3767</v>
      </c>
      <c r="HK501">
        <v>19.518</v>
      </c>
      <c r="HL501">
        <v>39.9875</v>
      </c>
      <c r="HM501">
        <v>38.3603</v>
      </c>
      <c r="HN501">
        <v>22.8254</v>
      </c>
      <c r="HO501">
        <v>346.254</v>
      </c>
      <c r="HP501">
        <v>10.446</v>
      </c>
      <c r="HQ501">
        <v>101.087</v>
      </c>
      <c r="HR501">
        <v>102.049</v>
      </c>
    </row>
    <row r="502" spans="1:226">
      <c r="A502">
        <v>486</v>
      </c>
      <c r="B502">
        <v>1664298513</v>
      </c>
      <c r="C502">
        <v>5406</v>
      </c>
      <c r="D502" t="s">
        <v>1336</v>
      </c>
      <c r="E502" t="s">
        <v>1337</v>
      </c>
      <c r="F502">
        <v>5</v>
      </c>
      <c r="G502" t="s">
        <v>353</v>
      </c>
      <c r="H502" t="s">
        <v>1327</v>
      </c>
      <c r="I502">
        <v>1664298505.5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369.471901669264</v>
      </c>
      <c r="AK502">
        <v>357.8695030303031</v>
      </c>
      <c r="AL502">
        <v>-2.888914458874433</v>
      </c>
      <c r="AM502">
        <v>63.45</v>
      </c>
      <c r="AN502">
        <f>(AP502 - AO502 + BO502*1E3/(8.314*(BQ502+273.15)) * AR502/BN502 * AQ502) * BN502/(100*BB502) * 1000/(1000 - AP502)</f>
        <v>0</v>
      </c>
      <c r="AO502">
        <v>10.26099352235219</v>
      </c>
      <c r="AP502">
        <v>18.31854545454548</v>
      </c>
      <c r="AQ502">
        <v>0.0001594356569009801</v>
      </c>
      <c r="AR502">
        <v>96.69321819152032</v>
      </c>
      <c r="AS502">
        <v>9</v>
      </c>
      <c r="AT502">
        <v>2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1664298505.5</v>
      </c>
      <c r="BH502">
        <v>369.6259629629629</v>
      </c>
      <c r="BI502">
        <v>380.6885185185185</v>
      </c>
      <c r="BJ502">
        <v>18.31501851851852</v>
      </c>
      <c r="BK502">
        <v>10.17655185185185</v>
      </c>
      <c r="BL502">
        <v>366.5671851851852</v>
      </c>
      <c r="BM502">
        <v>18.11683703703704</v>
      </c>
      <c r="BN502">
        <v>500.0827777777778</v>
      </c>
      <c r="BO502">
        <v>91.05512962962963</v>
      </c>
      <c r="BP502">
        <v>0.1000034444444444</v>
      </c>
      <c r="BQ502">
        <v>25.19873703703703</v>
      </c>
      <c r="BR502">
        <v>25.11768518518518</v>
      </c>
      <c r="BS502">
        <v>999.9000000000001</v>
      </c>
      <c r="BT502">
        <v>0</v>
      </c>
      <c r="BU502">
        <v>0</v>
      </c>
      <c r="BV502">
        <v>9991.824074074075</v>
      </c>
      <c r="BW502">
        <v>0</v>
      </c>
      <c r="BX502">
        <v>8.375175185185187</v>
      </c>
      <c r="BY502">
        <v>-11.06256592592592</v>
      </c>
      <c r="BZ502">
        <v>376.522</v>
      </c>
      <c r="CA502">
        <v>384.6011111111112</v>
      </c>
      <c r="CB502">
        <v>8.138467407407408</v>
      </c>
      <c r="CC502">
        <v>380.6885185185185</v>
      </c>
      <c r="CD502">
        <v>10.17655185185185</v>
      </c>
      <c r="CE502">
        <v>1.667677037037037</v>
      </c>
      <c r="CF502">
        <v>0.9266273703703704</v>
      </c>
      <c r="CG502">
        <v>14.59878148148148</v>
      </c>
      <c r="CH502">
        <v>5.810516296296296</v>
      </c>
      <c r="CI502">
        <v>2000.023333333334</v>
      </c>
      <c r="CJ502">
        <v>0.9799987777777779</v>
      </c>
      <c r="CK502">
        <v>0.02000112222222223</v>
      </c>
      <c r="CL502">
        <v>0</v>
      </c>
      <c r="CM502">
        <v>805.2893333333334</v>
      </c>
      <c r="CN502">
        <v>5.000560000000001</v>
      </c>
      <c r="CO502">
        <v>16025.31851851852</v>
      </c>
      <c r="CP502">
        <v>17295.07407407407</v>
      </c>
      <c r="CQ502">
        <v>38.40025925925926</v>
      </c>
      <c r="CR502">
        <v>38.87729629629629</v>
      </c>
      <c r="CS502">
        <v>38.13877777777777</v>
      </c>
      <c r="CT502">
        <v>37.67322222222222</v>
      </c>
      <c r="CU502">
        <v>39.16862962962963</v>
      </c>
      <c r="CV502">
        <v>1955.122222222222</v>
      </c>
      <c r="CW502">
        <v>39.90111111111111</v>
      </c>
      <c r="CX502">
        <v>0</v>
      </c>
      <c r="CY502">
        <v>1664298528.9</v>
      </c>
      <c r="CZ502">
        <v>0</v>
      </c>
      <c r="DA502">
        <v>0</v>
      </c>
      <c r="DB502" t="s">
        <v>356</v>
      </c>
      <c r="DC502">
        <v>1663861122</v>
      </c>
      <c r="DD502">
        <v>1663861125</v>
      </c>
      <c r="DE502">
        <v>0</v>
      </c>
      <c r="DF502">
        <v>-0.287</v>
      </c>
      <c r="DG502">
        <v>-0.004</v>
      </c>
      <c r="DH502">
        <v>3.172</v>
      </c>
      <c r="DI502">
        <v>0.178</v>
      </c>
      <c r="DJ502">
        <v>400</v>
      </c>
      <c r="DK502">
        <v>17</v>
      </c>
      <c r="DL502">
        <v>0.18</v>
      </c>
      <c r="DM502">
        <v>0.07000000000000001</v>
      </c>
      <c r="DN502">
        <v>-15.3172643902439</v>
      </c>
      <c r="DO502">
        <v>68.91321554006976</v>
      </c>
      <c r="DP502">
        <v>6.9403539433526</v>
      </c>
      <c r="DQ502">
        <v>0</v>
      </c>
      <c r="DR502">
        <v>8.194970487804879</v>
      </c>
      <c r="DS502">
        <v>-1.064324111498258</v>
      </c>
      <c r="DT502">
        <v>0.1087668911457808</v>
      </c>
      <c r="DU502">
        <v>0</v>
      </c>
      <c r="DV502">
        <v>0</v>
      </c>
      <c r="DW502">
        <v>2</v>
      </c>
      <c r="DX502" t="s">
        <v>357</v>
      </c>
      <c r="DY502">
        <v>2.9808</v>
      </c>
      <c r="DZ502">
        <v>2.72847</v>
      </c>
      <c r="EA502">
        <v>0.07509739999999999</v>
      </c>
      <c r="EB502">
        <v>0.07696459999999999</v>
      </c>
      <c r="EC502">
        <v>0.0896458</v>
      </c>
      <c r="ED502">
        <v>0.0595343</v>
      </c>
      <c r="EE502">
        <v>27800.5</v>
      </c>
      <c r="EF502">
        <v>27325.1</v>
      </c>
      <c r="EG502">
        <v>30582.8</v>
      </c>
      <c r="EH502">
        <v>29844.6</v>
      </c>
      <c r="EI502">
        <v>38410.5</v>
      </c>
      <c r="EJ502">
        <v>36965</v>
      </c>
      <c r="EK502">
        <v>46770.5</v>
      </c>
      <c r="EL502">
        <v>44377.7</v>
      </c>
      <c r="EM502">
        <v>1.87885</v>
      </c>
      <c r="EN502">
        <v>1.88288</v>
      </c>
      <c r="EO502">
        <v>0.110619</v>
      </c>
      <c r="EP502">
        <v>0</v>
      </c>
      <c r="EQ502">
        <v>23.3628</v>
      </c>
      <c r="ER502">
        <v>999.9</v>
      </c>
      <c r="ES502">
        <v>38.6</v>
      </c>
      <c r="ET502">
        <v>29.6</v>
      </c>
      <c r="EU502">
        <v>17.6503</v>
      </c>
      <c r="EV502">
        <v>63.1355</v>
      </c>
      <c r="EW502">
        <v>23.9343</v>
      </c>
      <c r="EX502">
        <v>1</v>
      </c>
      <c r="EY502">
        <v>-0.117373</v>
      </c>
      <c r="EZ502">
        <v>1.5885</v>
      </c>
      <c r="FA502">
        <v>20.2366</v>
      </c>
      <c r="FB502">
        <v>5.23092</v>
      </c>
      <c r="FC502">
        <v>11.968</v>
      </c>
      <c r="FD502">
        <v>4.97075</v>
      </c>
      <c r="FE502">
        <v>3.28948</v>
      </c>
      <c r="FF502">
        <v>9999</v>
      </c>
      <c r="FG502">
        <v>9999</v>
      </c>
      <c r="FH502">
        <v>9999</v>
      </c>
      <c r="FI502">
        <v>378.4</v>
      </c>
      <c r="FJ502">
        <v>4.97267</v>
      </c>
      <c r="FK502">
        <v>1.87687</v>
      </c>
      <c r="FL502">
        <v>1.87497</v>
      </c>
      <c r="FM502">
        <v>1.8778</v>
      </c>
      <c r="FN502">
        <v>1.87455</v>
      </c>
      <c r="FO502">
        <v>1.87815</v>
      </c>
      <c r="FP502">
        <v>1.87526</v>
      </c>
      <c r="FQ502">
        <v>1.87637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3.001</v>
      </c>
      <c r="GF502">
        <v>0.1983</v>
      </c>
      <c r="GG502">
        <v>1.777354642861949</v>
      </c>
      <c r="GH502">
        <v>0.004141656873719072</v>
      </c>
      <c r="GI502">
        <v>-1.960372967482991E-06</v>
      </c>
      <c r="GJ502">
        <v>5.42736388890357E-10</v>
      </c>
      <c r="GK502">
        <v>-0.009777689371679627</v>
      </c>
      <c r="GL502">
        <v>0.002273355880072555</v>
      </c>
      <c r="GM502">
        <v>0.000541358641816816</v>
      </c>
      <c r="GN502">
        <v>-1.836191331155658E-06</v>
      </c>
      <c r="GO502">
        <v>-0</v>
      </c>
      <c r="GP502">
        <v>2096</v>
      </c>
      <c r="GQ502">
        <v>1</v>
      </c>
      <c r="GR502">
        <v>23</v>
      </c>
      <c r="GS502">
        <v>7289.9</v>
      </c>
      <c r="GT502">
        <v>7289.8</v>
      </c>
      <c r="GU502">
        <v>0.938721</v>
      </c>
      <c r="GV502">
        <v>2.52563</v>
      </c>
      <c r="GW502">
        <v>1.39893</v>
      </c>
      <c r="GX502">
        <v>2.33398</v>
      </c>
      <c r="GY502">
        <v>1.44897</v>
      </c>
      <c r="GZ502">
        <v>2.47314</v>
      </c>
      <c r="HA502">
        <v>34.4408</v>
      </c>
      <c r="HB502">
        <v>14.7012</v>
      </c>
      <c r="HC502">
        <v>18</v>
      </c>
      <c r="HD502">
        <v>484.482</v>
      </c>
      <c r="HE502">
        <v>457.22</v>
      </c>
      <c r="HF502">
        <v>22.8639</v>
      </c>
      <c r="HG502">
        <v>25.5052</v>
      </c>
      <c r="HH502">
        <v>30.0009</v>
      </c>
      <c r="HI502">
        <v>25.31</v>
      </c>
      <c r="HJ502">
        <v>25.3776</v>
      </c>
      <c r="HK502">
        <v>18.7676</v>
      </c>
      <c r="HL502">
        <v>39.3166</v>
      </c>
      <c r="HM502">
        <v>37.9886</v>
      </c>
      <c r="HN502">
        <v>22.6774</v>
      </c>
      <c r="HO502">
        <v>332.855</v>
      </c>
      <c r="HP502">
        <v>10.5206</v>
      </c>
      <c r="HQ502">
        <v>101.087</v>
      </c>
      <c r="HR502">
        <v>102.048</v>
      </c>
    </row>
    <row r="503" spans="1:226">
      <c r="A503">
        <v>487</v>
      </c>
      <c r="B503">
        <v>1664298518</v>
      </c>
      <c r="C503">
        <v>5411</v>
      </c>
      <c r="D503" t="s">
        <v>1338</v>
      </c>
      <c r="E503" t="s">
        <v>1339</v>
      </c>
      <c r="F503">
        <v>5</v>
      </c>
      <c r="G503" t="s">
        <v>353</v>
      </c>
      <c r="H503" t="s">
        <v>1327</v>
      </c>
      <c r="I503">
        <v>1664298510.214286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352.7287287722944</v>
      </c>
      <c r="AK503">
        <v>342.8203393939393</v>
      </c>
      <c r="AL503">
        <v>-3.025964155844188</v>
      </c>
      <c r="AM503">
        <v>63.45</v>
      </c>
      <c r="AN503">
        <f>(AP503 - AO503 + BO503*1E3/(8.314*(BQ503+273.15)) * AR503/BN503 * AQ503) * BN503/(100*BB503) * 1000/(1000 - AP503)</f>
        <v>0</v>
      </c>
      <c r="AO503">
        <v>10.35626100426185</v>
      </c>
      <c r="AP503">
        <v>18.34201888111889</v>
      </c>
      <c r="AQ503">
        <v>0.0062349287209467</v>
      </c>
      <c r="AR503">
        <v>96.69321819152032</v>
      </c>
      <c r="AS503">
        <v>9</v>
      </c>
      <c r="AT503">
        <v>2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1664298510.214286</v>
      </c>
      <c r="BH503">
        <v>357.3940714285715</v>
      </c>
      <c r="BI503">
        <v>365.2036785714286</v>
      </c>
      <c r="BJ503">
        <v>18.31697142857143</v>
      </c>
      <c r="BK503">
        <v>10.27316428571429</v>
      </c>
      <c r="BL503">
        <v>354.3713571428572</v>
      </c>
      <c r="BM503">
        <v>18.11875357142857</v>
      </c>
      <c r="BN503">
        <v>500.0720357142857</v>
      </c>
      <c r="BO503">
        <v>91.05518214285713</v>
      </c>
      <c r="BP503">
        <v>0.09997276785714286</v>
      </c>
      <c r="BQ503">
        <v>25.20843571428571</v>
      </c>
      <c r="BR503">
        <v>25.15081428571429</v>
      </c>
      <c r="BS503">
        <v>999.9000000000002</v>
      </c>
      <c r="BT503">
        <v>0</v>
      </c>
      <c r="BU503">
        <v>0</v>
      </c>
      <c r="BV503">
        <v>9993.83392857143</v>
      </c>
      <c r="BW503">
        <v>0</v>
      </c>
      <c r="BX503">
        <v>8.376756428571429</v>
      </c>
      <c r="BY503">
        <v>-7.809524642857142</v>
      </c>
      <c r="BZ503">
        <v>364.0625357142857</v>
      </c>
      <c r="CA503">
        <v>368.9927142857143</v>
      </c>
      <c r="CB503">
        <v>8.043806428571429</v>
      </c>
      <c r="CC503">
        <v>365.2036785714286</v>
      </c>
      <c r="CD503">
        <v>10.27316428571429</v>
      </c>
      <c r="CE503">
        <v>1.667855357142857</v>
      </c>
      <c r="CF503">
        <v>0.9354245357142856</v>
      </c>
      <c r="CG503">
        <v>14.60043928571429</v>
      </c>
      <c r="CH503">
        <v>5.946809999999999</v>
      </c>
      <c r="CI503">
        <v>1999.989642857143</v>
      </c>
      <c r="CJ503">
        <v>0.9799984285714286</v>
      </c>
      <c r="CK503">
        <v>0.02000139285714286</v>
      </c>
      <c r="CL503">
        <v>0</v>
      </c>
      <c r="CM503">
        <v>801.7502142857145</v>
      </c>
      <c r="CN503">
        <v>5.000560000000001</v>
      </c>
      <c r="CO503">
        <v>15953.53928571429</v>
      </c>
      <c r="CP503">
        <v>17294.78214285714</v>
      </c>
      <c r="CQ503">
        <v>38.37264285714286</v>
      </c>
      <c r="CR503">
        <v>38.86599999999999</v>
      </c>
      <c r="CS503">
        <v>38.11371428571429</v>
      </c>
      <c r="CT503">
        <v>37.66042857142857</v>
      </c>
      <c r="CU503">
        <v>39.14935714285714</v>
      </c>
      <c r="CV503">
        <v>1955.088928571429</v>
      </c>
      <c r="CW503">
        <v>39.90071428571429</v>
      </c>
      <c r="CX503">
        <v>0</v>
      </c>
      <c r="CY503">
        <v>1664298534.3</v>
      </c>
      <c r="CZ503">
        <v>0</v>
      </c>
      <c r="DA503">
        <v>0</v>
      </c>
      <c r="DB503" t="s">
        <v>356</v>
      </c>
      <c r="DC503">
        <v>1663861122</v>
      </c>
      <c r="DD503">
        <v>1663861125</v>
      </c>
      <c r="DE503">
        <v>0</v>
      </c>
      <c r="DF503">
        <v>-0.287</v>
      </c>
      <c r="DG503">
        <v>-0.004</v>
      </c>
      <c r="DH503">
        <v>3.172</v>
      </c>
      <c r="DI503">
        <v>0.178</v>
      </c>
      <c r="DJ503">
        <v>400</v>
      </c>
      <c r="DK503">
        <v>17</v>
      </c>
      <c r="DL503">
        <v>0.18</v>
      </c>
      <c r="DM503">
        <v>0.07000000000000001</v>
      </c>
      <c r="DN503">
        <v>-9.786817750000001</v>
      </c>
      <c r="DO503">
        <v>42.24238975609758</v>
      </c>
      <c r="DP503">
        <v>4.170227246653045</v>
      </c>
      <c r="DQ503">
        <v>0</v>
      </c>
      <c r="DR503">
        <v>8.09295625</v>
      </c>
      <c r="DS503">
        <v>-1.260415947467177</v>
      </c>
      <c r="DT503">
        <v>0.1233026974905151</v>
      </c>
      <c r="DU503">
        <v>0</v>
      </c>
      <c r="DV503">
        <v>0</v>
      </c>
      <c r="DW503">
        <v>2</v>
      </c>
      <c r="DX503" t="s">
        <v>357</v>
      </c>
      <c r="DY503">
        <v>2.98064</v>
      </c>
      <c r="DZ503">
        <v>2.72845</v>
      </c>
      <c r="EA503">
        <v>0.0725539</v>
      </c>
      <c r="EB503">
        <v>0.0741195</v>
      </c>
      <c r="EC503">
        <v>0.0897259</v>
      </c>
      <c r="ED503">
        <v>0.0601598</v>
      </c>
      <c r="EE503">
        <v>27876.8</v>
      </c>
      <c r="EF503">
        <v>27409.1</v>
      </c>
      <c r="EG503">
        <v>30582.6</v>
      </c>
      <c r="EH503">
        <v>29844.3</v>
      </c>
      <c r="EI503">
        <v>38406.9</v>
      </c>
      <c r="EJ503">
        <v>36939.6</v>
      </c>
      <c r="EK503">
        <v>46770.5</v>
      </c>
      <c r="EL503">
        <v>44377.4</v>
      </c>
      <c r="EM503">
        <v>1.87845</v>
      </c>
      <c r="EN503">
        <v>1.8833</v>
      </c>
      <c r="EO503">
        <v>0.110812</v>
      </c>
      <c r="EP503">
        <v>0</v>
      </c>
      <c r="EQ503">
        <v>23.362</v>
      </c>
      <c r="ER503">
        <v>999.9</v>
      </c>
      <c r="ES503">
        <v>38.6</v>
      </c>
      <c r="ET503">
        <v>29.6</v>
      </c>
      <c r="EU503">
        <v>17.6516</v>
      </c>
      <c r="EV503">
        <v>63.6255</v>
      </c>
      <c r="EW503">
        <v>24.2268</v>
      </c>
      <c r="EX503">
        <v>1</v>
      </c>
      <c r="EY503">
        <v>-0.116214</v>
      </c>
      <c r="EZ503">
        <v>1.85013</v>
      </c>
      <c r="FA503">
        <v>20.2335</v>
      </c>
      <c r="FB503">
        <v>5.23092</v>
      </c>
      <c r="FC503">
        <v>11.968</v>
      </c>
      <c r="FD503">
        <v>4.97035</v>
      </c>
      <c r="FE503">
        <v>3.28958</v>
      </c>
      <c r="FF503">
        <v>9999</v>
      </c>
      <c r="FG503">
        <v>9999</v>
      </c>
      <c r="FH503">
        <v>9999</v>
      </c>
      <c r="FI503">
        <v>378.4</v>
      </c>
      <c r="FJ503">
        <v>4.9727</v>
      </c>
      <c r="FK503">
        <v>1.87685</v>
      </c>
      <c r="FL503">
        <v>1.87494</v>
      </c>
      <c r="FM503">
        <v>1.87777</v>
      </c>
      <c r="FN503">
        <v>1.87455</v>
      </c>
      <c r="FO503">
        <v>1.8781</v>
      </c>
      <c r="FP503">
        <v>1.8752</v>
      </c>
      <c r="FQ503">
        <v>1.87635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2.956</v>
      </c>
      <c r="GF503">
        <v>0.1988</v>
      </c>
      <c r="GG503">
        <v>1.777354642861949</v>
      </c>
      <c r="GH503">
        <v>0.004141656873719072</v>
      </c>
      <c r="GI503">
        <v>-1.960372967482991E-06</v>
      </c>
      <c r="GJ503">
        <v>5.42736388890357E-10</v>
      </c>
      <c r="GK503">
        <v>-0.009777689371679627</v>
      </c>
      <c r="GL503">
        <v>0.002273355880072555</v>
      </c>
      <c r="GM503">
        <v>0.000541358641816816</v>
      </c>
      <c r="GN503">
        <v>-1.836191331155658E-06</v>
      </c>
      <c r="GO503">
        <v>-0</v>
      </c>
      <c r="GP503">
        <v>2096</v>
      </c>
      <c r="GQ503">
        <v>1</v>
      </c>
      <c r="GR503">
        <v>23</v>
      </c>
      <c r="GS503">
        <v>7289.9</v>
      </c>
      <c r="GT503">
        <v>7289.9</v>
      </c>
      <c r="GU503">
        <v>0.904541</v>
      </c>
      <c r="GV503">
        <v>2.52808</v>
      </c>
      <c r="GW503">
        <v>1.39893</v>
      </c>
      <c r="GX503">
        <v>2.33398</v>
      </c>
      <c r="GY503">
        <v>1.44897</v>
      </c>
      <c r="GZ503">
        <v>2.41577</v>
      </c>
      <c r="HA503">
        <v>34.4408</v>
      </c>
      <c r="HB503">
        <v>14.7012</v>
      </c>
      <c r="HC503">
        <v>18</v>
      </c>
      <c r="HD503">
        <v>484.271</v>
      </c>
      <c r="HE503">
        <v>457.501</v>
      </c>
      <c r="HF503">
        <v>22.68</v>
      </c>
      <c r="HG503">
        <v>25.5067</v>
      </c>
      <c r="HH503">
        <v>30.001</v>
      </c>
      <c r="HI503">
        <v>25.3106</v>
      </c>
      <c r="HJ503">
        <v>25.3794</v>
      </c>
      <c r="HK503">
        <v>18.0929</v>
      </c>
      <c r="HL503">
        <v>38.2211</v>
      </c>
      <c r="HM503">
        <v>37.9886</v>
      </c>
      <c r="HN503">
        <v>22.4985</v>
      </c>
      <c r="HO503">
        <v>312.819</v>
      </c>
      <c r="HP503">
        <v>10.7563</v>
      </c>
      <c r="HQ503">
        <v>101.086</v>
      </c>
      <c r="HR503">
        <v>102.047</v>
      </c>
    </row>
    <row r="504" spans="1:226">
      <c r="A504">
        <v>488</v>
      </c>
      <c r="B504">
        <v>1664298523</v>
      </c>
      <c r="C504">
        <v>5416</v>
      </c>
      <c r="D504" t="s">
        <v>1340</v>
      </c>
      <c r="E504" t="s">
        <v>1341</v>
      </c>
      <c r="F504">
        <v>5</v>
      </c>
      <c r="G504" t="s">
        <v>353</v>
      </c>
      <c r="H504" t="s">
        <v>1327</v>
      </c>
      <c r="I504">
        <v>1664298515.5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336.0426489316018</v>
      </c>
      <c r="AK504">
        <v>327.4312606060606</v>
      </c>
      <c r="AL504">
        <v>-3.081620606060587</v>
      </c>
      <c r="AM504">
        <v>63.45</v>
      </c>
      <c r="AN504">
        <f>(AP504 - AO504 + BO504*1E3/(8.314*(BQ504+273.15)) * AR504/BN504 * AQ504) * BN504/(100*BB504) * 1000/(1000 - AP504)</f>
        <v>0</v>
      </c>
      <c r="AO504">
        <v>10.5424416326766</v>
      </c>
      <c r="AP504">
        <v>18.39548601398603</v>
      </c>
      <c r="AQ504">
        <v>0.006662085406929533</v>
      </c>
      <c r="AR504">
        <v>96.69321819152032</v>
      </c>
      <c r="AS504">
        <v>9</v>
      </c>
      <c r="AT504">
        <v>2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1664298515.5</v>
      </c>
      <c r="BH504">
        <v>342.3286666666667</v>
      </c>
      <c r="BI504">
        <v>347.6821481481481</v>
      </c>
      <c r="BJ504">
        <v>18.33742962962963</v>
      </c>
      <c r="BK504">
        <v>10.42731481481481</v>
      </c>
      <c r="BL504">
        <v>339.3506666666667</v>
      </c>
      <c r="BM504">
        <v>18.13881111111111</v>
      </c>
      <c r="BN504">
        <v>500.0764074074073</v>
      </c>
      <c r="BO504">
        <v>91.05499259259258</v>
      </c>
      <c r="BP504">
        <v>0.09992361481481481</v>
      </c>
      <c r="BQ504">
        <v>25.20726296296296</v>
      </c>
      <c r="BR504">
        <v>25.17807777777778</v>
      </c>
      <c r="BS504">
        <v>999.9000000000001</v>
      </c>
      <c r="BT504">
        <v>0</v>
      </c>
      <c r="BU504">
        <v>0</v>
      </c>
      <c r="BV504">
        <v>10015.22666666667</v>
      </c>
      <c r="BW504">
        <v>0</v>
      </c>
      <c r="BX504">
        <v>8.387437037037037</v>
      </c>
      <c r="BY504">
        <v>-5.353405555555555</v>
      </c>
      <c r="BZ504">
        <v>348.7229629629629</v>
      </c>
      <c r="CA504">
        <v>351.3438518518519</v>
      </c>
      <c r="CB504">
        <v>7.910119629629629</v>
      </c>
      <c r="CC504">
        <v>347.6821481481481</v>
      </c>
      <c r="CD504">
        <v>10.42731481481481</v>
      </c>
      <c r="CE504">
        <v>1.669714074074074</v>
      </c>
      <c r="CF504">
        <v>0.9494584444444444</v>
      </c>
      <c r="CG504">
        <v>14.61768518518519</v>
      </c>
      <c r="CH504">
        <v>6.162101851851854</v>
      </c>
      <c r="CI504">
        <v>1999.967777777778</v>
      </c>
      <c r="CJ504">
        <v>0.9799980370370371</v>
      </c>
      <c r="CK504">
        <v>0.0200016962962963</v>
      </c>
      <c r="CL504">
        <v>0</v>
      </c>
      <c r="CM504">
        <v>796.9266296296296</v>
      </c>
      <c r="CN504">
        <v>5.000560000000001</v>
      </c>
      <c r="CO504">
        <v>15857.81851851852</v>
      </c>
      <c r="CP504">
        <v>17294.58518518518</v>
      </c>
      <c r="CQ504">
        <v>38.35166666666666</v>
      </c>
      <c r="CR504">
        <v>38.84466666666666</v>
      </c>
      <c r="CS504">
        <v>38.09</v>
      </c>
      <c r="CT504">
        <v>37.63877777777778</v>
      </c>
      <c r="CU504">
        <v>39.12722222222222</v>
      </c>
      <c r="CV504">
        <v>1955.067037037037</v>
      </c>
      <c r="CW504">
        <v>39.90074074074074</v>
      </c>
      <c r="CX504">
        <v>0</v>
      </c>
      <c r="CY504">
        <v>1664298539.1</v>
      </c>
      <c r="CZ504">
        <v>0</v>
      </c>
      <c r="DA504">
        <v>0</v>
      </c>
      <c r="DB504" t="s">
        <v>356</v>
      </c>
      <c r="DC504">
        <v>1663861122</v>
      </c>
      <c r="DD504">
        <v>1663861125</v>
      </c>
      <c r="DE504">
        <v>0</v>
      </c>
      <c r="DF504">
        <v>-0.287</v>
      </c>
      <c r="DG504">
        <v>-0.004</v>
      </c>
      <c r="DH504">
        <v>3.172</v>
      </c>
      <c r="DI504">
        <v>0.178</v>
      </c>
      <c r="DJ504">
        <v>400</v>
      </c>
      <c r="DK504">
        <v>17</v>
      </c>
      <c r="DL504">
        <v>0.18</v>
      </c>
      <c r="DM504">
        <v>0.07000000000000001</v>
      </c>
      <c r="DN504">
        <v>-7.257778999999999</v>
      </c>
      <c r="DO504">
        <v>29.97422611632276</v>
      </c>
      <c r="DP504">
        <v>2.945353708418397</v>
      </c>
      <c r="DQ504">
        <v>0</v>
      </c>
      <c r="DR504">
        <v>8.00340675</v>
      </c>
      <c r="DS504">
        <v>-1.449136772983125</v>
      </c>
      <c r="DT504">
        <v>0.1407649700100757</v>
      </c>
      <c r="DU504">
        <v>0</v>
      </c>
      <c r="DV504">
        <v>0</v>
      </c>
      <c r="DW504">
        <v>2</v>
      </c>
      <c r="DX504" t="s">
        <v>357</v>
      </c>
      <c r="DY504">
        <v>2.98084</v>
      </c>
      <c r="DZ504">
        <v>2.72847</v>
      </c>
      <c r="EA504">
        <v>0.0699187</v>
      </c>
      <c r="EB504">
        <v>0.0712513</v>
      </c>
      <c r="EC504">
        <v>0.08991590000000001</v>
      </c>
      <c r="ED504">
        <v>0.0608793</v>
      </c>
      <c r="EE504">
        <v>27955.3</v>
      </c>
      <c r="EF504">
        <v>27493.5</v>
      </c>
      <c r="EG504">
        <v>30581.9</v>
      </c>
      <c r="EH504">
        <v>29843.8</v>
      </c>
      <c r="EI504">
        <v>38397.4</v>
      </c>
      <c r="EJ504">
        <v>36910.2</v>
      </c>
      <c r="EK504">
        <v>46769</v>
      </c>
      <c r="EL504">
        <v>44376.6</v>
      </c>
      <c r="EM504">
        <v>1.87815</v>
      </c>
      <c r="EN504">
        <v>1.88337</v>
      </c>
      <c r="EO504">
        <v>0.111483</v>
      </c>
      <c r="EP504">
        <v>0</v>
      </c>
      <c r="EQ504">
        <v>23.3628</v>
      </c>
      <c r="ER504">
        <v>999.9</v>
      </c>
      <c r="ES504">
        <v>38.5</v>
      </c>
      <c r="ET504">
        <v>29.6</v>
      </c>
      <c r="EU504">
        <v>17.6038</v>
      </c>
      <c r="EV504">
        <v>63.5155</v>
      </c>
      <c r="EW504">
        <v>24.2708</v>
      </c>
      <c r="EX504">
        <v>1</v>
      </c>
      <c r="EY504">
        <v>-0.115178</v>
      </c>
      <c r="EZ504">
        <v>2.07576</v>
      </c>
      <c r="FA504">
        <v>20.2306</v>
      </c>
      <c r="FB504">
        <v>5.23122</v>
      </c>
      <c r="FC504">
        <v>11.968</v>
      </c>
      <c r="FD504">
        <v>4.9709</v>
      </c>
      <c r="FE504">
        <v>3.28965</v>
      </c>
      <c r="FF504">
        <v>9999</v>
      </c>
      <c r="FG504">
        <v>9999</v>
      </c>
      <c r="FH504">
        <v>9999</v>
      </c>
      <c r="FI504">
        <v>378.4</v>
      </c>
      <c r="FJ504">
        <v>4.9727</v>
      </c>
      <c r="FK504">
        <v>1.87689</v>
      </c>
      <c r="FL504">
        <v>1.87499</v>
      </c>
      <c r="FM504">
        <v>1.87781</v>
      </c>
      <c r="FN504">
        <v>1.87456</v>
      </c>
      <c r="FO504">
        <v>1.87815</v>
      </c>
      <c r="FP504">
        <v>1.87528</v>
      </c>
      <c r="FQ504">
        <v>1.87637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2.911</v>
      </c>
      <c r="GF504">
        <v>0.1999</v>
      </c>
      <c r="GG504">
        <v>1.777354642861949</v>
      </c>
      <c r="GH504">
        <v>0.004141656873719072</v>
      </c>
      <c r="GI504">
        <v>-1.960372967482991E-06</v>
      </c>
      <c r="GJ504">
        <v>5.42736388890357E-10</v>
      </c>
      <c r="GK504">
        <v>-0.009777689371679627</v>
      </c>
      <c r="GL504">
        <v>0.002273355880072555</v>
      </c>
      <c r="GM504">
        <v>0.000541358641816816</v>
      </c>
      <c r="GN504">
        <v>-1.836191331155658E-06</v>
      </c>
      <c r="GO504">
        <v>-0</v>
      </c>
      <c r="GP504">
        <v>2096</v>
      </c>
      <c r="GQ504">
        <v>1</v>
      </c>
      <c r="GR504">
        <v>23</v>
      </c>
      <c r="GS504">
        <v>7290</v>
      </c>
      <c r="GT504">
        <v>7290</v>
      </c>
      <c r="GU504">
        <v>0.86792</v>
      </c>
      <c r="GV504">
        <v>2.5415</v>
      </c>
      <c r="GW504">
        <v>1.39893</v>
      </c>
      <c r="GX504">
        <v>2.33398</v>
      </c>
      <c r="GY504">
        <v>1.44897</v>
      </c>
      <c r="GZ504">
        <v>2.44019</v>
      </c>
      <c r="HA504">
        <v>34.4408</v>
      </c>
      <c r="HB504">
        <v>14.6837</v>
      </c>
      <c r="HC504">
        <v>18</v>
      </c>
      <c r="HD504">
        <v>484.12</v>
      </c>
      <c r="HE504">
        <v>457.552</v>
      </c>
      <c r="HF504">
        <v>22.4645</v>
      </c>
      <c r="HG504">
        <v>25.5074</v>
      </c>
      <c r="HH504">
        <v>30.001</v>
      </c>
      <c r="HI504">
        <v>25.3121</v>
      </c>
      <c r="HJ504">
        <v>25.3797</v>
      </c>
      <c r="HK504">
        <v>17.3315</v>
      </c>
      <c r="HL504">
        <v>37.6219</v>
      </c>
      <c r="HM504">
        <v>37.9886</v>
      </c>
      <c r="HN504">
        <v>22.3135</v>
      </c>
      <c r="HO504">
        <v>299.445</v>
      </c>
      <c r="HP504">
        <v>10.8417</v>
      </c>
      <c r="HQ504">
        <v>101.083</v>
      </c>
      <c r="HR504">
        <v>102.046</v>
      </c>
    </row>
    <row r="505" spans="1:226">
      <c r="A505">
        <v>489</v>
      </c>
      <c r="B505">
        <v>1664298528</v>
      </c>
      <c r="C505">
        <v>5421</v>
      </c>
      <c r="D505" t="s">
        <v>1342</v>
      </c>
      <c r="E505" t="s">
        <v>1343</v>
      </c>
      <c r="F505">
        <v>5</v>
      </c>
      <c r="G505" t="s">
        <v>353</v>
      </c>
      <c r="H505" t="s">
        <v>1327</v>
      </c>
      <c r="I505">
        <v>1664298520.214286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319.4071269610389</v>
      </c>
      <c r="AK505">
        <v>311.9259878787878</v>
      </c>
      <c r="AL505">
        <v>-3.103545974025993</v>
      </c>
      <c r="AM505">
        <v>63.45</v>
      </c>
      <c r="AN505">
        <f>(AP505 - AO505 + BO505*1E3/(8.314*(BQ505+273.15)) * AR505/BN505 * AQ505) * BN505/(100*BB505) * 1000/(1000 - AP505)</f>
        <v>0</v>
      </c>
      <c r="AO505">
        <v>10.68476411200844</v>
      </c>
      <c r="AP505">
        <v>18.43443566433568</v>
      </c>
      <c r="AQ505">
        <v>0.008902764905890904</v>
      </c>
      <c r="AR505">
        <v>96.69321819152032</v>
      </c>
      <c r="AS505">
        <v>9</v>
      </c>
      <c r="AT505">
        <v>2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1664298520.214286</v>
      </c>
      <c r="BH505">
        <v>328.2674285714286</v>
      </c>
      <c r="BI505">
        <v>332.06175</v>
      </c>
      <c r="BJ505">
        <v>18.37280000000001</v>
      </c>
      <c r="BK505">
        <v>10.55848928571429</v>
      </c>
      <c r="BL505">
        <v>325.3317499999999</v>
      </c>
      <c r="BM505">
        <v>18.17348214285714</v>
      </c>
      <c r="BN505">
        <v>500.0766785714285</v>
      </c>
      <c r="BO505">
        <v>91.05530357142857</v>
      </c>
      <c r="BP505">
        <v>0.09999775714285712</v>
      </c>
      <c r="BQ505">
        <v>25.19604285714285</v>
      </c>
      <c r="BR505">
        <v>25.18908928571429</v>
      </c>
      <c r="BS505">
        <v>999.9000000000002</v>
      </c>
      <c r="BT505">
        <v>0</v>
      </c>
      <c r="BU505">
        <v>0</v>
      </c>
      <c r="BV505">
        <v>10011.82392857143</v>
      </c>
      <c r="BW505">
        <v>0</v>
      </c>
      <c r="BX505">
        <v>8.383259999999998</v>
      </c>
      <c r="BY505">
        <v>-3.794295357142857</v>
      </c>
      <c r="BZ505">
        <v>334.4109642857143</v>
      </c>
      <c r="CA505">
        <v>335.6031071428571</v>
      </c>
      <c r="CB505">
        <v>7.814315000000001</v>
      </c>
      <c r="CC505">
        <v>332.06175</v>
      </c>
      <c r="CD505">
        <v>10.55848928571429</v>
      </c>
      <c r="CE505">
        <v>1.67294</v>
      </c>
      <c r="CF505">
        <v>0.9614057499999999</v>
      </c>
      <c r="CG505">
        <v>14.64757857142857</v>
      </c>
      <c r="CH505">
        <v>6.343106071428571</v>
      </c>
      <c r="CI505">
        <v>1999.969285714286</v>
      </c>
      <c r="CJ505">
        <v>0.979998142857143</v>
      </c>
      <c r="CK505">
        <v>0.02000161428571429</v>
      </c>
      <c r="CL505">
        <v>0</v>
      </c>
      <c r="CM505">
        <v>792.191857142857</v>
      </c>
      <c r="CN505">
        <v>5.000560000000001</v>
      </c>
      <c r="CO505">
        <v>15763.69642857143</v>
      </c>
      <c r="CP505">
        <v>17294.59642857143</v>
      </c>
      <c r="CQ505">
        <v>38.33224999999999</v>
      </c>
      <c r="CR505">
        <v>38.82549999999999</v>
      </c>
      <c r="CS505">
        <v>38.07099999999999</v>
      </c>
      <c r="CT505">
        <v>37.63164285714286</v>
      </c>
      <c r="CU505">
        <v>39.10025</v>
      </c>
      <c r="CV505">
        <v>1955.068928571429</v>
      </c>
      <c r="CW505">
        <v>39.90035714285715</v>
      </c>
      <c r="CX505">
        <v>0</v>
      </c>
      <c r="CY505">
        <v>1664298544.5</v>
      </c>
      <c r="CZ505">
        <v>0</v>
      </c>
      <c r="DA505">
        <v>0</v>
      </c>
      <c r="DB505" t="s">
        <v>356</v>
      </c>
      <c r="DC505">
        <v>1663861122</v>
      </c>
      <c r="DD505">
        <v>1663861125</v>
      </c>
      <c r="DE505">
        <v>0</v>
      </c>
      <c r="DF505">
        <v>-0.287</v>
      </c>
      <c r="DG505">
        <v>-0.004</v>
      </c>
      <c r="DH505">
        <v>3.172</v>
      </c>
      <c r="DI505">
        <v>0.178</v>
      </c>
      <c r="DJ505">
        <v>400</v>
      </c>
      <c r="DK505">
        <v>17</v>
      </c>
      <c r="DL505">
        <v>0.18</v>
      </c>
      <c r="DM505">
        <v>0.07000000000000001</v>
      </c>
      <c r="DN505">
        <v>-4.680328749999999</v>
      </c>
      <c r="DO505">
        <v>20.03678915572234</v>
      </c>
      <c r="DP505">
        <v>1.943838273763004</v>
      </c>
      <c r="DQ505">
        <v>0</v>
      </c>
      <c r="DR505">
        <v>7.86416775</v>
      </c>
      <c r="DS505">
        <v>-1.296980600375237</v>
      </c>
      <c r="DT505">
        <v>0.1262368205494638</v>
      </c>
      <c r="DU505">
        <v>0</v>
      </c>
      <c r="DV505">
        <v>0</v>
      </c>
      <c r="DW505">
        <v>2</v>
      </c>
      <c r="DX505" t="s">
        <v>357</v>
      </c>
      <c r="DY505">
        <v>2.98099</v>
      </c>
      <c r="DZ505">
        <v>2.72856</v>
      </c>
      <c r="EA505">
        <v>0.06720660000000001</v>
      </c>
      <c r="EB505">
        <v>0.0682865</v>
      </c>
      <c r="EC505">
        <v>0.0900504</v>
      </c>
      <c r="ED505">
        <v>0.0613499</v>
      </c>
      <c r="EE505">
        <v>28036.8</v>
      </c>
      <c r="EF505">
        <v>27580.5</v>
      </c>
      <c r="EG505">
        <v>30581.9</v>
      </c>
      <c r="EH505">
        <v>29843</v>
      </c>
      <c r="EI505">
        <v>38391.4</v>
      </c>
      <c r="EJ505">
        <v>36890.2</v>
      </c>
      <c r="EK505">
        <v>46769</v>
      </c>
      <c r="EL505">
        <v>44375.2</v>
      </c>
      <c r="EM505">
        <v>1.8784</v>
      </c>
      <c r="EN505">
        <v>1.88328</v>
      </c>
      <c r="EO505">
        <v>0.112206</v>
      </c>
      <c r="EP505">
        <v>0</v>
      </c>
      <c r="EQ505">
        <v>23.3608</v>
      </c>
      <c r="ER505">
        <v>999.9</v>
      </c>
      <c r="ES505">
        <v>38.5</v>
      </c>
      <c r="ET505">
        <v>29.6</v>
      </c>
      <c r="EU505">
        <v>17.6033</v>
      </c>
      <c r="EV505">
        <v>63.7655</v>
      </c>
      <c r="EW505">
        <v>24.0304</v>
      </c>
      <c r="EX505">
        <v>1</v>
      </c>
      <c r="EY505">
        <v>-0.114634</v>
      </c>
      <c r="EZ505">
        <v>2.19236</v>
      </c>
      <c r="FA505">
        <v>20.2291</v>
      </c>
      <c r="FB505">
        <v>5.23182</v>
      </c>
      <c r="FC505">
        <v>11.968</v>
      </c>
      <c r="FD505">
        <v>4.971</v>
      </c>
      <c r="FE505">
        <v>3.28965</v>
      </c>
      <c r="FF505">
        <v>9999</v>
      </c>
      <c r="FG505">
        <v>9999</v>
      </c>
      <c r="FH505">
        <v>9999</v>
      </c>
      <c r="FI505">
        <v>378.4</v>
      </c>
      <c r="FJ505">
        <v>4.97268</v>
      </c>
      <c r="FK505">
        <v>1.87684</v>
      </c>
      <c r="FL505">
        <v>1.87493</v>
      </c>
      <c r="FM505">
        <v>1.87777</v>
      </c>
      <c r="FN505">
        <v>1.87454</v>
      </c>
      <c r="FO505">
        <v>1.87811</v>
      </c>
      <c r="FP505">
        <v>1.87518</v>
      </c>
      <c r="FQ505">
        <v>1.87633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2.864</v>
      </c>
      <c r="GF505">
        <v>0.2006</v>
      </c>
      <c r="GG505">
        <v>1.777354642861949</v>
      </c>
      <c r="GH505">
        <v>0.004141656873719072</v>
      </c>
      <c r="GI505">
        <v>-1.960372967482991E-06</v>
      </c>
      <c r="GJ505">
        <v>5.42736388890357E-10</v>
      </c>
      <c r="GK505">
        <v>-0.009777689371679627</v>
      </c>
      <c r="GL505">
        <v>0.002273355880072555</v>
      </c>
      <c r="GM505">
        <v>0.000541358641816816</v>
      </c>
      <c r="GN505">
        <v>-1.836191331155658E-06</v>
      </c>
      <c r="GO505">
        <v>-0</v>
      </c>
      <c r="GP505">
        <v>2096</v>
      </c>
      <c r="GQ505">
        <v>1</v>
      </c>
      <c r="GR505">
        <v>23</v>
      </c>
      <c r="GS505">
        <v>7290.1</v>
      </c>
      <c r="GT505">
        <v>7290.1</v>
      </c>
      <c r="GU505">
        <v>0.828857</v>
      </c>
      <c r="GV505">
        <v>2.52686</v>
      </c>
      <c r="GW505">
        <v>1.39893</v>
      </c>
      <c r="GX505">
        <v>2.33398</v>
      </c>
      <c r="GY505">
        <v>1.44897</v>
      </c>
      <c r="GZ505">
        <v>2.41821</v>
      </c>
      <c r="HA505">
        <v>34.4408</v>
      </c>
      <c r="HB505">
        <v>14.7099</v>
      </c>
      <c r="HC505">
        <v>18</v>
      </c>
      <c r="HD505">
        <v>484.26</v>
      </c>
      <c r="HE505">
        <v>457.507</v>
      </c>
      <c r="HF505">
        <v>22.2689</v>
      </c>
      <c r="HG505">
        <v>25.5074</v>
      </c>
      <c r="HH505">
        <v>30.0006</v>
      </c>
      <c r="HI505">
        <v>25.3128</v>
      </c>
      <c r="HJ505">
        <v>25.3819</v>
      </c>
      <c r="HK505">
        <v>16.6434</v>
      </c>
      <c r="HL505">
        <v>37.3499</v>
      </c>
      <c r="HM505">
        <v>37.6106</v>
      </c>
      <c r="HN505">
        <v>22.1183</v>
      </c>
      <c r="HO505">
        <v>279.409</v>
      </c>
      <c r="HP505">
        <v>10.9289</v>
      </c>
      <c r="HQ505">
        <v>101.083</v>
      </c>
      <c r="HR505">
        <v>102.043</v>
      </c>
    </row>
    <row r="506" spans="1:226">
      <c r="A506">
        <v>490</v>
      </c>
      <c r="B506">
        <v>1664298533</v>
      </c>
      <c r="C506">
        <v>5426</v>
      </c>
      <c r="D506" t="s">
        <v>1344</v>
      </c>
      <c r="E506" t="s">
        <v>1345</v>
      </c>
      <c r="F506">
        <v>5</v>
      </c>
      <c r="G506" t="s">
        <v>353</v>
      </c>
      <c r="H506" t="s">
        <v>1327</v>
      </c>
      <c r="I506">
        <v>1664298525.5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302.5930550580087</v>
      </c>
      <c r="AK506">
        <v>296.3227878787878</v>
      </c>
      <c r="AL506">
        <v>-3.1269574025974</v>
      </c>
      <c r="AM506">
        <v>63.45</v>
      </c>
      <c r="AN506">
        <f>(AP506 - AO506 + BO506*1E3/(8.314*(BQ506+273.15)) * AR506/BN506 * AQ506) * BN506/(100*BB506) * 1000/(1000 - AP506)</f>
        <v>0</v>
      </c>
      <c r="AO506">
        <v>10.78544015217628</v>
      </c>
      <c r="AP506">
        <v>18.46346853146854</v>
      </c>
      <c r="AQ506">
        <v>0.003778991998102976</v>
      </c>
      <c r="AR506">
        <v>96.69321819152032</v>
      </c>
      <c r="AS506">
        <v>9</v>
      </c>
      <c r="AT506">
        <v>2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1664298525.5</v>
      </c>
      <c r="BH506">
        <v>312.2485185185185</v>
      </c>
      <c r="BI506">
        <v>314.5425925925927</v>
      </c>
      <c r="BJ506">
        <v>18.41401111111111</v>
      </c>
      <c r="BK506">
        <v>10.7060925925926</v>
      </c>
      <c r="BL506">
        <v>309.3616666666667</v>
      </c>
      <c r="BM506">
        <v>18.21388518518518</v>
      </c>
      <c r="BN506">
        <v>500.0834814814814</v>
      </c>
      <c r="BO506">
        <v>91.05605185185183</v>
      </c>
      <c r="BP506">
        <v>0.09999994814814815</v>
      </c>
      <c r="BQ506">
        <v>25.17665555555555</v>
      </c>
      <c r="BR506">
        <v>25.19405185185185</v>
      </c>
      <c r="BS506">
        <v>999.9000000000001</v>
      </c>
      <c r="BT506">
        <v>0</v>
      </c>
      <c r="BU506">
        <v>0</v>
      </c>
      <c r="BV506">
        <v>10010.20222222222</v>
      </c>
      <c r="BW506">
        <v>0</v>
      </c>
      <c r="BX506">
        <v>8.405263703703705</v>
      </c>
      <c r="BY506">
        <v>-2.294082185185185</v>
      </c>
      <c r="BZ506">
        <v>318.1055555555556</v>
      </c>
      <c r="CA506">
        <v>317.945111111111</v>
      </c>
      <c r="CB506">
        <v>7.707921111111112</v>
      </c>
      <c r="CC506">
        <v>314.5425925925927</v>
      </c>
      <c r="CD506">
        <v>10.7060925925926</v>
      </c>
      <c r="CE506">
        <v>1.676707037037037</v>
      </c>
      <c r="CF506">
        <v>0.9748544814814815</v>
      </c>
      <c r="CG506">
        <v>14.68242962962963</v>
      </c>
      <c r="CH506">
        <v>6.545333703703704</v>
      </c>
      <c r="CI506">
        <v>1999.985185185185</v>
      </c>
      <c r="CJ506">
        <v>0.9799981851851853</v>
      </c>
      <c r="CK506">
        <v>0.02000158148148148</v>
      </c>
      <c r="CL506">
        <v>0</v>
      </c>
      <c r="CM506">
        <v>786.823962962963</v>
      </c>
      <c r="CN506">
        <v>5.000560000000001</v>
      </c>
      <c r="CO506">
        <v>15656.87037037037</v>
      </c>
      <c r="CP506">
        <v>17294.73333333333</v>
      </c>
      <c r="CQ506">
        <v>38.319</v>
      </c>
      <c r="CR506">
        <v>38.812</v>
      </c>
      <c r="CS506">
        <v>38.0574074074074</v>
      </c>
      <c r="CT506">
        <v>37.611</v>
      </c>
      <c r="CU506">
        <v>39.07833333333333</v>
      </c>
      <c r="CV506">
        <v>1955.084444444444</v>
      </c>
      <c r="CW506">
        <v>39.90074074074074</v>
      </c>
      <c r="CX506">
        <v>0</v>
      </c>
      <c r="CY506">
        <v>1664298549.3</v>
      </c>
      <c r="CZ506">
        <v>0</v>
      </c>
      <c r="DA506">
        <v>0</v>
      </c>
      <c r="DB506" t="s">
        <v>356</v>
      </c>
      <c r="DC506">
        <v>1663861122</v>
      </c>
      <c r="DD506">
        <v>1663861125</v>
      </c>
      <c r="DE506">
        <v>0</v>
      </c>
      <c r="DF506">
        <v>-0.287</v>
      </c>
      <c r="DG506">
        <v>-0.004</v>
      </c>
      <c r="DH506">
        <v>3.172</v>
      </c>
      <c r="DI506">
        <v>0.178</v>
      </c>
      <c r="DJ506">
        <v>400</v>
      </c>
      <c r="DK506">
        <v>17</v>
      </c>
      <c r="DL506">
        <v>0.18</v>
      </c>
      <c r="DM506">
        <v>0.07000000000000001</v>
      </c>
      <c r="DN506">
        <v>-3.377694075</v>
      </c>
      <c r="DO506">
        <v>17.37541552345217</v>
      </c>
      <c r="DP506">
        <v>1.675231751823854</v>
      </c>
      <c r="DQ506">
        <v>0</v>
      </c>
      <c r="DR506">
        <v>7.78876775</v>
      </c>
      <c r="DS506">
        <v>-1.209039962476568</v>
      </c>
      <c r="DT506">
        <v>0.118549092900104</v>
      </c>
      <c r="DU506">
        <v>0</v>
      </c>
      <c r="DV506">
        <v>0</v>
      </c>
      <c r="DW506">
        <v>2</v>
      </c>
      <c r="DX506" t="s">
        <v>357</v>
      </c>
      <c r="DY506">
        <v>2.98078</v>
      </c>
      <c r="DZ506">
        <v>2.72824</v>
      </c>
      <c r="EA506">
        <v>0.0644207</v>
      </c>
      <c r="EB506">
        <v>0.0652711</v>
      </c>
      <c r="EC506">
        <v>0.09014750000000001</v>
      </c>
      <c r="ED506">
        <v>0.0617741</v>
      </c>
      <c r="EE506">
        <v>28120.3</v>
      </c>
      <c r="EF506">
        <v>27669.2</v>
      </c>
      <c r="EG506">
        <v>30581.6</v>
      </c>
      <c r="EH506">
        <v>29842.4</v>
      </c>
      <c r="EI506">
        <v>38386.9</v>
      </c>
      <c r="EJ506">
        <v>36872.3</v>
      </c>
      <c r="EK506">
        <v>46768.9</v>
      </c>
      <c r="EL506">
        <v>44374.3</v>
      </c>
      <c r="EM506">
        <v>1.87843</v>
      </c>
      <c r="EN506">
        <v>1.88352</v>
      </c>
      <c r="EO506">
        <v>0.111304</v>
      </c>
      <c r="EP506">
        <v>0</v>
      </c>
      <c r="EQ506">
        <v>23.3595</v>
      </c>
      <c r="ER506">
        <v>999.9</v>
      </c>
      <c r="ES506">
        <v>38.5</v>
      </c>
      <c r="ET506">
        <v>29.6</v>
      </c>
      <c r="EU506">
        <v>17.604</v>
      </c>
      <c r="EV506">
        <v>63.5655</v>
      </c>
      <c r="EW506">
        <v>24.2268</v>
      </c>
      <c r="EX506">
        <v>1</v>
      </c>
      <c r="EY506">
        <v>-0.114141</v>
      </c>
      <c r="EZ506">
        <v>2.37007</v>
      </c>
      <c r="FA506">
        <v>20.2267</v>
      </c>
      <c r="FB506">
        <v>5.23077</v>
      </c>
      <c r="FC506">
        <v>11.968</v>
      </c>
      <c r="FD506">
        <v>4.97085</v>
      </c>
      <c r="FE506">
        <v>3.28945</v>
      </c>
      <c r="FF506">
        <v>9999</v>
      </c>
      <c r="FG506">
        <v>9999</v>
      </c>
      <c r="FH506">
        <v>9999</v>
      </c>
      <c r="FI506">
        <v>378.4</v>
      </c>
      <c r="FJ506">
        <v>4.9727</v>
      </c>
      <c r="FK506">
        <v>1.87683</v>
      </c>
      <c r="FL506">
        <v>1.87492</v>
      </c>
      <c r="FM506">
        <v>1.87776</v>
      </c>
      <c r="FN506">
        <v>1.87454</v>
      </c>
      <c r="FO506">
        <v>1.87808</v>
      </c>
      <c r="FP506">
        <v>1.87516</v>
      </c>
      <c r="FQ506">
        <v>1.87633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2.816</v>
      </c>
      <c r="GF506">
        <v>0.2012</v>
      </c>
      <c r="GG506">
        <v>1.777354642861949</v>
      </c>
      <c r="GH506">
        <v>0.004141656873719072</v>
      </c>
      <c r="GI506">
        <v>-1.960372967482991E-06</v>
      </c>
      <c r="GJ506">
        <v>5.42736388890357E-10</v>
      </c>
      <c r="GK506">
        <v>-0.009777689371679627</v>
      </c>
      <c r="GL506">
        <v>0.002273355880072555</v>
      </c>
      <c r="GM506">
        <v>0.000541358641816816</v>
      </c>
      <c r="GN506">
        <v>-1.836191331155658E-06</v>
      </c>
      <c r="GO506">
        <v>-0</v>
      </c>
      <c r="GP506">
        <v>2096</v>
      </c>
      <c r="GQ506">
        <v>1</v>
      </c>
      <c r="GR506">
        <v>23</v>
      </c>
      <c r="GS506">
        <v>7290.2</v>
      </c>
      <c r="GT506">
        <v>7290.1</v>
      </c>
      <c r="GU506">
        <v>0.794678</v>
      </c>
      <c r="GV506">
        <v>2.54272</v>
      </c>
      <c r="GW506">
        <v>1.39893</v>
      </c>
      <c r="GX506">
        <v>2.33398</v>
      </c>
      <c r="GY506">
        <v>1.44897</v>
      </c>
      <c r="GZ506">
        <v>2.35352</v>
      </c>
      <c r="HA506">
        <v>34.4408</v>
      </c>
      <c r="HB506">
        <v>14.6837</v>
      </c>
      <c r="HC506">
        <v>18</v>
      </c>
      <c r="HD506">
        <v>484.273</v>
      </c>
      <c r="HE506">
        <v>457.663</v>
      </c>
      <c r="HF506">
        <v>22.0577</v>
      </c>
      <c r="HG506">
        <v>25.5074</v>
      </c>
      <c r="HH506">
        <v>30.0005</v>
      </c>
      <c r="HI506">
        <v>25.3128</v>
      </c>
      <c r="HJ506">
        <v>25.3819</v>
      </c>
      <c r="HK506">
        <v>15.8738</v>
      </c>
      <c r="HL506">
        <v>36.7379</v>
      </c>
      <c r="HM506">
        <v>37.6106</v>
      </c>
      <c r="HN506">
        <v>21.9192</v>
      </c>
      <c r="HO506">
        <v>266.049</v>
      </c>
      <c r="HP506">
        <v>11.0134</v>
      </c>
      <c r="HQ506">
        <v>101.083</v>
      </c>
      <c r="HR506">
        <v>102.04</v>
      </c>
    </row>
    <row r="507" spans="1:226">
      <c r="A507">
        <v>491</v>
      </c>
      <c r="B507">
        <v>1664298538</v>
      </c>
      <c r="C507">
        <v>5431</v>
      </c>
      <c r="D507" t="s">
        <v>1346</v>
      </c>
      <c r="E507" t="s">
        <v>1347</v>
      </c>
      <c r="F507">
        <v>5</v>
      </c>
      <c r="G507" t="s">
        <v>353</v>
      </c>
      <c r="H507" t="s">
        <v>1327</v>
      </c>
      <c r="I507">
        <v>1664298530.214286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285.9186383376624</v>
      </c>
      <c r="AK507">
        <v>280.7148666666666</v>
      </c>
      <c r="AL507">
        <v>-3.119017142857179</v>
      </c>
      <c r="AM507">
        <v>63.45</v>
      </c>
      <c r="AN507">
        <f>(AP507 - AO507 + BO507*1E3/(8.314*(BQ507+273.15)) * AR507/BN507 * AQ507) * BN507/(100*BB507) * 1000/(1000 - AP507)</f>
        <v>0</v>
      </c>
      <c r="AO507">
        <v>10.88188542731315</v>
      </c>
      <c r="AP507">
        <v>18.4787104895105</v>
      </c>
      <c r="AQ507">
        <v>0.003837103028497366</v>
      </c>
      <c r="AR507">
        <v>96.69321819152032</v>
      </c>
      <c r="AS507">
        <v>9</v>
      </c>
      <c r="AT507">
        <v>2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1664298530.214286</v>
      </c>
      <c r="BH507">
        <v>297.8466428571429</v>
      </c>
      <c r="BI507">
        <v>298.9226071428571</v>
      </c>
      <c r="BJ507">
        <v>18.44697857142857</v>
      </c>
      <c r="BK507">
        <v>10.80740714285714</v>
      </c>
      <c r="BL507">
        <v>295.0044285714285</v>
      </c>
      <c r="BM507">
        <v>18.2462</v>
      </c>
      <c r="BN507">
        <v>500.0800357142857</v>
      </c>
      <c r="BO507">
        <v>91.05723571428571</v>
      </c>
      <c r="BP507">
        <v>0.1000480214285714</v>
      </c>
      <c r="BQ507">
        <v>25.15267857142857</v>
      </c>
      <c r="BR507">
        <v>25.19226071428571</v>
      </c>
      <c r="BS507">
        <v>999.9000000000002</v>
      </c>
      <c r="BT507">
        <v>0</v>
      </c>
      <c r="BU507">
        <v>0</v>
      </c>
      <c r="BV507">
        <v>9995.907500000001</v>
      </c>
      <c r="BW507">
        <v>0</v>
      </c>
      <c r="BX507">
        <v>8.420692857142857</v>
      </c>
      <c r="BY507">
        <v>-1.076002557142857</v>
      </c>
      <c r="BZ507">
        <v>303.4438928571429</v>
      </c>
      <c r="CA507">
        <v>302.1872857142857</v>
      </c>
      <c r="CB507">
        <v>7.639573214285714</v>
      </c>
      <c r="CC507">
        <v>298.9226071428571</v>
      </c>
      <c r="CD507">
        <v>10.80740714285714</v>
      </c>
      <c r="CE507">
        <v>1.679730357142857</v>
      </c>
      <c r="CF507">
        <v>0.9840920357142856</v>
      </c>
      <c r="CG507">
        <v>14.71036071428571</v>
      </c>
      <c r="CH507">
        <v>6.68253642857143</v>
      </c>
      <c r="CI507">
        <v>1999.990357142857</v>
      </c>
      <c r="CJ507">
        <v>0.9799982857142859</v>
      </c>
      <c r="CK507">
        <v>0.02000150357142857</v>
      </c>
      <c r="CL507">
        <v>0</v>
      </c>
      <c r="CM507">
        <v>782.2521785714283</v>
      </c>
      <c r="CN507">
        <v>5.000560000000001</v>
      </c>
      <c r="CO507">
        <v>15566.66785714286</v>
      </c>
      <c r="CP507">
        <v>17294.78928571429</v>
      </c>
      <c r="CQ507">
        <v>38.29428571428571</v>
      </c>
      <c r="CR507">
        <v>38.8097857142857</v>
      </c>
      <c r="CS507">
        <v>38.03764285714286</v>
      </c>
      <c r="CT507">
        <v>37.5935</v>
      </c>
      <c r="CU507">
        <v>39.06424999999999</v>
      </c>
      <c r="CV507">
        <v>1955.089642857143</v>
      </c>
      <c r="CW507">
        <v>39.90071428571429</v>
      </c>
      <c r="CX507">
        <v>0</v>
      </c>
      <c r="CY507">
        <v>1664298554.1</v>
      </c>
      <c r="CZ507">
        <v>0</v>
      </c>
      <c r="DA507">
        <v>0</v>
      </c>
      <c r="DB507" t="s">
        <v>356</v>
      </c>
      <c r="DC507">
        <v>1663861122</v>
      </c>
      <c r="DD507">
        <v>1663861125</v>
      </c>
      <c r="DE507">
        <v>0</v>
      </c>
      <c r="DF507">
        <v>-0.287</v>
      </c>
      <c r="DG507">
        <v>-0.004</v>
      </c>
      <c r="DH507">
        <v>3.172</v>
      </c>
      <c r="DI507">
        <v>0.178</v>
      </c>
      <c r="DJ507">
        <v>400</v>
      </c>
      <c r="DK507">
        <v>17</v>
      </c>
      <c r="DL507">
        <v>0.18</v>
      </c>
      <c r="DM507">
        <v>0.07000000000000001</v>
      </c>
      <c r="DN507">
        <v>-1.922020356097561</v>
      </c>
      <c r="DO507">
        <v>15.68672481533101</v>
      </c>
      <c r="DP507">
        <v>1.547592807205952</v>
      </c>
      <c r="DQ507">
        <v>0</v>
      </c>
      <c r="DR507">
        <v>7.690943170731707</v>
      </c>
      <c r="DS507">
        <v>-0.928533031358872</v>
      </c>
      <c r="DT507">
        <v>0.09262520984970861</v>
      </c>
      <c r="DU507">
        <v>0</v>
      </c>
      <c r="DV507">
        <v>0</v>
      </c>
      <c r="DW507">
        <v>2</v>
      </c>
      <c r="DX507" t="s">
        <v>357</v>
      </c>
      <c r="DY507">
        <v>2.98079</v>
      </c>
      <c r="DZ507">
        <v>2.72824</v>
      </c>
      <c r="EA507">
        <v>0.0615835</v>
      </c>
      <c r="EB507">
        <v>0.0621756</v>
      </c>
      <c r="EC507">
        <v>0.090196</v>
      </c>
      <c r="ED507">
        <v>0.0622282</v>
      </c>
      <c r="EE507">
        <v>28205</v>
      </c>
      <c r="EF507">
        <v>27760.9</v>
      </c>
      <c r="EG507">
        <v>30580.9</v>
      </c>
      <c r="EH507">
        <v>29842.3</v>
      </c>
      <c r="EI507">
        <v>38383.7</v>
      </c>
      <c r="EJ507">
        <v>36854.2</v>
      </c>
      <c r="EK507">
        <v>46767.7</v>
      </c>
      <c r="EL507">
        <v>44374.4</v>
      </c>
      <c r="EM507">
        <v>1.87822</v>
      </c>
      <c r="EN507">
        <v>1.8835</v>
      </c>
      <c r="EO507">
        <v>0.111528</v>
      </c>
      <c r="EP507">
        <v>0</v>
      </c>
      <c r="EQ507">
        <v>23.3562</v>
      </c>
      <c r="ER507">
        <v>999.9</v>
      </c>
      <c r="ES507">
        <v>38.4</v>
      </c>
      <c r="ET507">
        <v>29.6</v>
      </c>
      <c r="EU507">
        <v>17.5577</v>
      </c>
      <c r="EV507">
        <v>63.7555</v>
      </c>
      <c r="EW507">
        <v>23.726</v>
      </c>
      <c r="EX507">
        <v>1</v>
      </c>
      <c r="EY507">
        <v>-0.113648</v>
      </c>
      <c r="EZ507">
        <v>2.42786</v>
      </c>
      <c r="FA507">
        <v>20.2264</v>
      </c>
      <c r="FB507">
        <v>5.23077</v>
      </c>
      <c r="FC507">
        <v>11.968</v>
      </c>
      <c r="FD507">
        <v>4.9707</v>
      </c>
      <c r="FE507">
        <v>3.2895</v>
      </c>
      <c r="FF507">
        <v>9999</v>
      </c>
      <c r="FG507">
        <v>9999</v>
      </c>
      <c r="FH507">
        <v>9999</v>
      </c>
      <c r="FI507">
        <v>378.4</v>
      </c>
      <c r="FJ507">
        <v>4.97268</v>
      </c>
      <c r="FK507">
        <v>1.87689</v>
      </c>
      <c r="FL507">
        <v>1.87499</v>
      </c>
      <c r="FM507">
        <v>1.87781</v>
      </c>
      <c r="FN507">
        <v>1.87455</v>
      </c>
      <c r="FO507">
        <v>1.87815</v>
      </c>
      <c r="FP507">
        <v>1.87523</v>
      </c>
      <c r="FQ507">
        <v>1.87637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2.767</v>
      </c>
      <c r="GF507">
        <v>0.2014</v>
      </c>
      <c r="GG507">
        <v>1.777354642861949</v>
      </c>
      <c r="GH507">
        <v>0.004141656873719072</v>
      </c>
      <c r="GI507">
        <v>-1.960372967482991E-06</v>
      </c>
      <c r="GJ507">
        <v>5.42736388890357E-10</v>
      </c>
      <c r="GK507">
        <v>-0.009777689371679627</v>
      </c>
      <c r="GL507">
        <v>0.002273355880072555</v>
      </c>
      <c r="GM507">
        <v>0.000541358641816816</v>
      </c>
      <c r="GN507">
        <v>-1.836191331155658E-06</v>
      </c>
      <c r="GO507">
        <v>-0</v>
      </c>
      <c r="GP507">
        <v>2096</v>
      </c>
      <c r="GQ507">
        <v>1</v>
      </c>
      <c r="GR507">
        <v>23</v>
      </c>
      <c r="GS507">
        <v>7290.3</v>
      </c>
      <c r="GT507">
        <v>7290.2</v>
      </c>
      <c r="GU507">
        <v>0.755615</v>
      </c>
      <c r="GV507">
        <v>2.5293</v>
      </c>
      <c r="GW507">
        <v>1.39893</v>
      </c>
      <c r="GX507">
        <v>2.33398</v>
      </c>
      <c r="GY507">
        <v>1.44897</v>
      </c>
      <c r="GZ507">
        <v>2.47925</v>
      </c>
      <c r="HA507">
        <v>34.4408</v>
      </c>
      <c r="HB507">
        <v>14.7099</v>
      </c>
      <c r="HC507">
        <v>18</v>
      </c>
      <c r="HD507">
        <v>484.18</v>
      </c>
      <c r="HE507">
        <v>457.649</v>
      </c>
      <c r="HF507">
        <v>21.8623</v>
      </c>
      <c r="HG507">
        <v>25.5096</v>
      </c>
      <c r="HH507">
        <v>30.0004</v>
      </c>
      <c r="HI507">
        <v>25.3149</v>
      </c>
      <c r="HJ507">
        <v>25.3821</v>
      </c>
      <c r="HK507">
        <v>15.1757</v>
      </c>
      <c r="HL507">
        <v>36.4592</v>
      </c>
      <c r="HM507">
        <v>37.6106</v>
      </c>
      <c r="HN507">
        <v>21.7337</v>
      </c>
      <c r="HO507">
        <v>246.015</v>
      </c>
      <c r="HP507">
        <v>11.1003</v>
      </c>
      <c r="HQ507">
        <v>101.081</v>
      </c>
      <c r="HR507">
        <v>102.041</v>
      </c>
    </row>
    <row r="508" spans="1:226">
      <c r="A508">
        <v>492</v>
      </c>
      <c r="B508">
        <v>1664298543</v>
      </c>
      <c r="C508">
        <v>5436</v>
      </c>
      <c r="D508" t="s">
        <v>1348</v>
      </c>
      <c r="E508" t="s">
        <v>1349</v>
      </c>
      <c r="F508">
        <v>5</v>
      </c>
      <c r="G508" t="s">
        <v>353</v>
      </c>
      <c r="H508" t="s">
        <v>1327</v>
      </c>
      <c r="I508">
        <v>1664298535.5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269.1025451359309</v>
      </c>
      <c r="AK508">
        <v>265.2181515151515</v>
      </c>
      <c r="AL508">
        <v>-3.101412467532501</v>
      </c>
      <c r="AM508">
        <v>63.45</v>
      </c>
      <c r="AN508">
        <f>(AP508 - AO508 + BO508*1E3/(8.314*(BQ508+273.15)) * AR508/BN508 * AQ508) * BN508/(100*BB508) * 1000/(1000 - AP508)</f>
        <v>0</v>
      </c>
      <c r="AO508">
        <v>10.99682285905955</v>
      </c>
      <c r="AP508">
        <v>18.49430909090909</v>
      </c>
      <c r="AQ508">
        <v>0.0009875826825040768</v>
      </c>
      <c r="AR508">
        <v>96.69321819152032</v>
      </c>
      <c r="AS508">
        <v>9</v>
      </c>
      <c r="AT508">
        <v>2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1664298535.5</v>
      </c>
      <c r="BH508">
        <v>281.6838518518519</v>
      </c>
      <c r="BI508">
        <v>281.3639629629629</v>
      </c>
      <c r="BJ508">
        <v>18.47202962962963</v>
      </c>
      <c r="BK508">
        <v>10.91193703703703</v>
      </c>
      <c r="BL508">
        <v>278.8924444444444</v>
      </c>
      <c r="BM508">
        <v>18.27075555555555</v>
      </c>
      <c r="BN508">
        <v>500.0753333333333</v>
      </c>
      <c r="BO508">
        <v>91.05831851851852</v>
      </c>
      <c r="BP508">
        <v>0.0999295074074074</v>
      </c>
      <c r="BQ508">
        <v>25.12227777777778</v>
      </c>
      <c r="BR508">
        <v>25.18786666666667</v>
      </c>
      <c r="BS508">
        <v>999.9000000000001</v>
      </c>
      <c r="BT508">
        <v>0</v>
      </c>
      <c r="BU508">
        <v>0</v>
      </c>
      <c r="BV508">
        <v>9999.114444444445</v>
      </c>
      <c r="BW508">
        <v>0</v>
      </c>
      <c r="BX508">
        <v>8.45669925925926</v>
      </c>
      <c r="BY508">
        <v>0.3199940148148148</v>
      </c>
      <c r="BZ508">
        <v>286.9848888888889</v>
      </c>
      <c r="CA508">
        <v>284.466925925926</v>
      </c>
      <c r="CB508">
        <v>7.560088518518519</v>
      </c>
      <c r="CC508">
        <v>281.3639629629629</v>
      </c>
      <c r="CD508">
        <v>10.91193703703703</v>
      </c>
      <c r="CE508">
        <v>1.682031851851852</v>
      </c>
      <c r="CF508">
        <v>0.9936228148148148</v>
      </c>
      <c r="CG508">
        <v>14.73158518518519</v>
      </c>
      <c r="CH508">
        <v>6.822817777777777</v>
      </c>
      <c r="CI508">
        <v>2000.014444444445</v>
      </c>
      <c r="CJ508">
        <v>0.9799984814814816</v>
      </c>
      <c r="CK508">
        <v>0.02000135185185185</v>
      </c>
      <c r="CL508">
        <v>0</v>
      </c>
      <c r="CM508">
        <v>777.6601111111112</v>
      </c>
      <c r="CN508">
        <v>5.000560000000001</v>
      </c>
      <c r="CO508">
        <v>15476.18518518518</v>
      </c>
      <c r="CP508">
        <v>17295</v>
      </c>
      <c r="CQ508">
        <v>38.27296296296296</v>
      </c>
      <c r="CR508">
        <v>38.79592592592593</v>
      </c>
      <c r="CS508">
        <v>38.01607407407408</v>
      </c>
      <c r="CT508">
        <v>37.57133333333334</v>
      </c>
      <c r="CU508">
        <v>39.0574074074074</v>
      </c>
      <c r="CV508">
        <v>1955.113333333333</v>
      </c>
      <c r="CW508">
        <v>39.90111111111111</v>
      </c>
      <c r="CX508">
        <v>0</v>
      </c>
      <c r="CY508">
        <v>1664298558.9</v>
      </c>
      <c r="CZ508">
        <v>0</v>
      </c>
      <c r="DA508">
        <v>0</v>
      </c>
      <c r="DB508" t="s">
        <v>356</v>
      </c>
      <c r="DC508">
        <v>1663861122</v>
      </c>
      <c r="DD508">
        <v>1663861125</v>
      </c>
      <c r="DE508">
        <v>0</v>
      </c>
      <c r="DF508">
        <v>-0.287</v>
      </c>
      <c r="DG508">
        <v>-0.004</v>
      </c>
      <c r="DH508">
        <v>3.172</v>
      </c>
      <c r="DI508">
        <v>0.178</v>
      </c>
      <c r="DJ508">
        <v>400</v>
      </c>
      <c r="DK508">
        <v>17</v>
      </c>
      <c r="DL508">
        <v>0.18</v>
      </c>
      <c r="DM508">
        <v>0.07000000000000001</v>
      </c>
      <c r="DN508">
        <v>-0.6000034536585367</v>
      </c>
      <c r="DO508">
        <v>15.68780429268292</v>
      </c>
      <c r="DP508">
        <v>1.547741155599415</v>
      </c>
      <c r="DQ508">
        <v>0</v>
      </c>
      <c r="DR508">
        <v>7.610264146341463</v>
      </c>
      <c r="DS508">
        <v>-0.9028580487804838</v>
      </c>
      <c r="DT508">
        <v>0.08936693118891871</v>
      </c>
      <c r="DU508">
        <v>0</v>
      </c>
      <c r="DV508">
        <v>0</v>
      </c>
      <c r="DW508">
        <v>2</v>
      </c>
      <c r="DX508" t="s">
        <v>357</v>
      </c>
      <c r="DY508">
        <v>2.98082</v>
      </c>
      <c r="DZ508">
        <v>2.72834</v>
      </c>
      <c r="EA508">
        <v>0.0587073</v>
      </c>
      <c r="EB508">
        <v>0.0590178</v>
      </c>
      <c r="EC508">
        <v>0.0902478</v>
      </c>
      <c r="ED508">
        <v>0.06250120000000001</v>
      </c>
      <c r="EE508">
        <v>28291.9</v>
      </c>
      <c r="EF508">
        <v>27855.1</v>
      </c>
      <c r="EG508">
        <v>30581.4</v>
      </c>
      <c r="EH508">
        <v>29843.1</v>
      </c>
      <c r="EI508">
        <v>38381.8</v>
      </c>
      <c r="EJ508">
        <v>36844.6</v>
      </c>
      <c r="EK508">
        <v>46768.3</v>
      </c>
      <c r="EL508">
        <v>44376.2</v>
      </c>
      <c r="EM508">
        <v>1.87822</v>
      </c>
      <c r="EN508">
        <v>1.88382</v>
      </c>
      <c r="EO508">
        <v>0.111319</v>
      </c>
      <c r="EP508">
        <v>0</v>
      </c>
      <c r="EQ508">
        <v>23.3522</v>
      </c>
      <c r="ER508">
        <v>999.9</v>
      </c>
      <c r="ES508">
        <v>38.4</v>
      </c>
      <c r="ET508">
        <v>29.6</v>
      </c>
      <c r="EU508">
        <v>17.5568</v>
      </c>
      <c r="EV508">
        <v>63.4055</v>
      </c>
      <c r="EW508">
        <v>23.9583</v>
      </c>
      <c r="EX508">
        <v>1</v>
      </c>
      <c r="EY508">
        <v>-0.113427</v>
      </c>
      <c r="EZ508">
        <v>2.56107</v>
      </c>
      <c r="FA508">
        <v>20.224</v>
      </c>
      <c r="FB508">
        <v>5.23062</v>
      </c>
      <c r="FC508">
        <v>11.968</v>
      </c>
      <c r="FD508">
        <v>4.97075</v>
      </c>
      <c r="FE508">
        <v>3.28953</v>
      </c>
      <c r="FF508">
        <v>9999</v>
      </c>
      <c r="FG508">
        <v>9999</v>
      </c>
      <c r="FH508">
        <v>9999</v>
      </c>
      <c r="FI508">
        <v>378.4</v>
      </c>
      <c r="FJ508">
        <v>4.9727</v>
      </c>
      <c r="FK508">
        <v>1.87691</v>
      </c>
      <c r="FL508">
        <v>1.875</v>
      </c>
      <c r="FM508">
        <v>1.87781</v>
      </c>
      <c r="FN508">
        <v>1.87455</v>
      </c>
      <c r="FO508">
        <v>1.87818</v>
      </c>
      <c r="FP508">
        <v>1.87526</v>
      </c>
      <c r="FQ508">
        <v>1.87637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2.719</v>
      </c>
      <c r="GF508">
        <v>0.2017</v>
      </c>
      <c r="GG508">
        <v>1.777354642861949</v>
      </c>
      <c r="GH508">
        <v>0.004141656873719072</v>
      </c>
      <c r="GI508">
        <v>-1.960372967482991E-06</v>
      </c>
      <c r="GJ508">
        <v>5.42736388890357E-10</v>
      </c>
      <c r="GK508">
        <v>-0.009777689371679627</v>
      </c>
      <c r="GL508">
        <v>0.002273355880072555</v>
      </c>
      <c r="GM508">
        <v>0.000541358641816816</v>
      </c>
      <c r="GN508">
        <v>-1.836191331155658E-06</v>
      </c>
      <c r="GO508">
        <v>-0</v>
      </c>
      <c r="GP508">
        <v>2096</v>
      </c>
      <c r="GQ508">
        <v>1</v>
      </c>
      <c r="GR508">
        <v>23</v>
      </c>
      <c r="GS508">
        <v>7290.4</v>
      </c>
      <c r="GT508">
        <v>7290.3</v>
      </c>
      <c r="GU508">
        <v>0.720215</v>
      </c>
      <c r="GV508">
        <v>2.54395</v>
      </c>
      <c r="GW508">
        <v>1.39893</v>
      </c>
      <c r="GX508">
        <v>2.33398</v>
      </c>
      <c r="GY508">
        <v>1.44897</v>
      </c>
      <c r="GZ508">
        <v>2.39502</v>
      </c>
      <c r="HA508">
        <v>34.4408</v>
      </c>
      <c r="HB508">
        <v>14.6837</v>
      </c>
      <c r="HC508">
        <v>18</v>
      </c>
      <c r="HD508">
        <v>484.18</v>
      </c>
      <c r="HE508">
        <v>457.869</v>
      </c>
      <c r="HF508">
        <v>21.6674</v>
      </c>
      <c r="HG508">
        <v>25.5096</v>
      </c>
      <c r="HH508">
        <v>30.0004</v>
      </c>
      <c r="HI508">
        <v>25.3149</v>
      </c>
      <c r="HJ508">
        <v>25.384</v>
      </c>
      <c r="HK508">
        <v>14.397</v>
      </c>
      <c r="HL508">
        <v>36.1575</v>
      </c>
      <c r="HM508">
        <v>37.2314</v>
      </c>
      <c r="HN508">
        <v>21.5477</v>
      </c>
      <c r="HO508">
        <v>232.657</v>
      </c>
      <c r="HP508">
        <v>11.1865</v>
      </c>
      <c r="HQ508">
        <v>101.082</v>
      </c>
      <c r="HR508">
        <v>102.044</v>
      </c>
    </row>
    <row r="509" spans="1:226">
      <c r="A509">
        <v>493</v>
      </c>
      <c r="B509">
        <v>1664298548</v>
      </c>
      <c r="C509">
        <v>5441</v>
      </c>
      <c r="D509" t="s">
        <v>1350</v>
      </c>
      <c r="E509" t="s">
        <v>1351</v>
      </c>
      <c r="F509">
        <v>5</v>
      </c>
      <c r="G509" t="s">
        <v>353</v>
      </c>
      <c r="H509" t="s">
        <v>1327</v>
      </c>
      <c r="I509">
        <v>1664298540.214286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252.4742796744589</v>
      </c>
      <c r="AK509">
        <v>249.7204666666666</v>
      </c>
      <c r="AL509">
        <v>-3.097059047619056</v>
      </c>
      <c r="AM509">
        <v>63.45</v>
      </c>
      <c r="AN509">
        <f>(AP509 - AO509 + BO509*1E3/(8.314*(BQ509+273.15)) * AR509/BN509 * AQ509) * BN509/(100*BB509) * 1000/(1000 - AP509)</f>
        <v>0</v>
      </c>
      <c r="AO509">
        <v>11.05081619985139</v>
      </c>
      <c r="AP509">
        <v>18.49411748251747</v>
      </c>
      <c r="AQ509">
        <v>0.0002846975976023796</v>
      </c>
      <c r="AR509">
        <v>96.69321819152032</v>
      </c>
      <c r="AS509">
        <v>9</v>
      </c>
      <c r="AT509">
        <v>2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1664298540.214286</v>
      </c>
      <c r="BH509">
        <v>267.2859642857143</v>
      </c>
      <c r="BI509">
        <v>265.7596785714285</v>
      </c>
      <c r="BJ509">
        <v>18.48582142857143</v>
      </c>
      <c r="BK509">
        <v>10.99209642857143</v>
      </c>
      <c r="BL509">
        <v>264.5404285714285</v>
      </c>
      <c r="BM509">
        <v>18.28426785714286</v>
      </c>
      <c r="BN509">
        <v>500.0696071428571</v>
      </c>
      <c r="BO509">
        <v>91.05968928571428</v>
      </c>
      <c r="BP509">
        <v>0.1000154107142857</v>
      </c>
      <c r="BQ509">
        <v>25.09097857142857</v>
      </c>
      <c r="BR509">
        <v>25.18061428571429</v>
      </c>
      <c r="BS509">
        <v>999.9000000000002</v>
      </c>
      <c r="BT509">
        <v>0</v>
      </c>
      <c r="BU509">
        <v>0</v>
      </c>
      <c r="BV509">
        <v>9992.339285714286</v>
      </c>
      <c r="BW509">
        <v>0</v>
      </c>
      <c r="BX509">
        <v>8.463740357142857</v>
      </c>
      <c r="BY509">
        <v>1.526361764285714</v>
      </c>
      <c r="BZ509">
        <v>272.3199285714285</v>
      </c>
      <c r="CA509">
        <v>268.7123571428571</v>
      </c>
      <c r="CB509">
        <v>7.493715000000001</v>
      </c>
      <c r="CC509">
        <v>265.7596785714285</v>
      </c>
      <c r="CD509">
        <v>10.99209642857143</v>
      </c>
      <c r="CE509">
        <v>1.683312142857143</v>
      </c>
      <c r="CF509">
        <v>1.000937535714286</v>
      </c>
      <c r="CG509">
        <v>14.74338928571429</v>
      </c>
      <c r="CH509">
        <v>6.929741785714286</v>
      </c>
      <c r="CI509">
        <v>2000.028571428571</v>
      </c>
      <c r="CJ509">
        <v>0.9799985714285716</v>
      </c>
      <c r="CK509">
        <v>0.02000128214285714</v>
      </c>
      <c r="CL509">
        <v>0</v>
      </c>
      <c r="CM509">
        <v>774.2705357142856</v>
      </c>
      <c r="CN509">
        <v>5.000560000000001</v>
      </c>
      <c r="CO509">
        <v>15409.45357142857</v>
      </c>
      <c r="CP509">
        <v>17295.10714285714</v>
      </c>
      <c r="CQ509">
        <v>38.25442857142857</v>
      </c>
      <c r="CR509">
        <v>38.77657142857142</v>
      </c>
      <c r="CS509">
        <v>38.00221428571428</v>
      </c>
      <c r="CT509">
        <v>37.55982142857142</v>
      </c>
      <c r="CU509">
        <v>39.04207142857143</v>
      </c>
      <c r="CV509">
        <v>1955.127142857142</v>
      </c>
      <c r="CW509">
        <v>39.90142857142858</v>
      </c>
      <c r="CX509">
        <v>0</v>
      </c>
      <c r="CY509">
        <v>1664298564.3</v>
      </c>
      <c r="CZ509">
        <v>0</v>
      </c>
      <c r="DA509">
        <v>0</v>
      </c>
      <c r="DB509" t="s">
        <v>356</v>
      </c>
      <c r="DC509">
        <v>1663861122</v>
      </c>
      <c r="DD509">
        <v>1663861125</v>
      </c>
      <c r="DE509">
        <v>0</v>
      </c>
      <c r="DF509">
        <v>-0.287</v>
      </c>
      <c r="DG509">
        <v>-0.004</v>
      </c>
      <c r="DH509">
        <v>3.172</v>
      </c>
      <c r="DI509">
        <v>0.178</v>
      </c>
      <c r="DJ509">
        <v>400</v>
      </c>
      <c r="DK509">
        <v>17</v>
      </c>
      <c r="DL509">
        <v>0.18</v>
      </c>
      <c r="DM509">
        <v>0.07000000000000001</v>
      </c>
      <c r="DN509">
        <v>0.90171671</v>
      </c>
      <c r="DO509">
        <v>15.51733543114447</v>
      </c>
      <c r="DP509">
        <v>1.49372721904507</v>
      </c>
      <c r="DQ509">
        <v>0</v>
      </c>
      <c r="DR509">
        <v>7.529947000000002</v>
      </c>
      <c r="DS509">
        <v>-0.8678280675422178</v>
      </c>
      <c r="DT509">
        <v>0.08403536452589472</v>
      </c>
      <c r="DU509">
        <v>0</v>
      </c>
      <c r="DV509">
        <v>0</v>
      </c>
      <c r="DW509">
        <v>2</v>
      </c>
      <c r="DX509" t="s">
        <v>357</v>
      </c>
      <c r="DY509">
        <v>2.98076</v>
      </c>
      <c r="DZ509">
        <v>2.72831</v>
      </c>
      <c r="EA509">
        <v>0.0557683</v>
      </c>
      <c r="EB509">
        <v>0.0558181</v>
      </c>
      <c r="EC509">
        <v>0.09024550000000001</v>
      </c>
      <c r="ED509">
        <v>0.0627986</v>
      </c>
      <c r="EE509">
        <v>28380</v>
      </c>
      <c r="EF509">
        <v>27949.9</v>
      </c>
      <c r="EG509">
        <v>30581.2</v>
      </c>
      <c r="EH509">
        <v>29843.2</v>
      </c>
      <c r="EI509">
        <v>38381.3</v>
      </c>
      <c r="EJ509">
        <v>36832.3</v>
      </c>
      <c r="EK509">
        <v>46767.9</v>
      </c>
      <c r="EL509">
        <v>44375.9</v>
      </c>
      <c r="EM509">
        <v>1.87795</v>
      </c>
      <c r="EN509">
        <v>1.88412</v>
      </c>
      <c r="EO509">
        <v>0.110541</v>
      </c>
      <c r="EP509">
        <v>0</v>
      </c>
      <c r="EQ509">
        <v>23.3485</v>
      </c>
      <c r="ER509">
        <v>999.9</v>
      </c>
      <c r="ES509">
        <v>38.4</v>
      </c>
      <c r="ET509">
        <v>29.6</v>
      </c>
      <c r="EU509">
        <v>17.5584</v>
      </c>
      <c r="EV509">
        <v>63.3255</v>
      </c>
      <c r="EW509">
        <v>24.2909</v>
      </c>
      <c r="EX509">
        <v>1</v>
      </c>
      <c r="EY509">
        <v>-0.11296</v>
      </c>
      <c r="EZ509">
        <v>2.60326</v>
      </c>
      <c r="FA509">
        <v>20.2234</v>
      </c>
      <c r="FB509">
        <v>5.23077</v>
      </c>
      <c r="FC509">
        <v>11.968</v>
      </c>
      <c r="FD509">
        <v>4.971</v>
      </c>
      <c r="FE509">
        <v>3.2895</v>
      </c>
      <c r="FF509">
        <v>9999</v>
      </c>
      <c r="FG509">
        <v>9999</v>
      </c>
      <c r="FH509">
        <v>9999</v>
      </c>
      <c r="FI509">
        <v>378.4</v>
      </c>
      <c r="FJ509">
        <v>4.9727</v>
      </c>
      <c r="FK509">
        <v>1.87686</v>
      </c>
      <c r="FL509">
        <v>1.87496</v>
      </c>
      <c r="FM509">
        <v>1.87779</v>
      </c>
      <c r="FN509">
        <v>1.87454</v>
      </c>
      <c r="FO509">
        <v>1.87816</v>
      </c>
      <c r="FP509">
        <v>1.87522</v>
      </c>
      <c r="FQ509">
        <v>1.87635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2.669</v>
      </c>
      <c r="GF509">
        <v>0.2017</v>
      </c>
      <c r="GG509">
        <v>1.777354642861949</v>
      </c>
      <c r="GH509">
        <v>0.004141656873719072</v>
      </c>
      <c r="GI509">
        <v>-1.960372967482991E-06</v>
      </c>
      <c r="GJ509">
        <v>5.42736388890357E-10</v>
      </c>
      <c r="GK509">
        <v>-0.009777689371679627</v>
      </c>
      <c r="GL509">
        <v>0.002273355880072555</v>
      </c>
      <c r="GM509">
        <v>0.000541358641816816</v>
      </c>
      <c r="GN509">
        <v>-1.836191331155658E-06</v>
      </c>
      <c r="GO509">
        <v>-0</v>
      </c>
      <c r="GP509">
        <v>2096</v>
      </c>
      <c r="GQ509">
        <v>1</v>
      </c>
      <c r="GR509">
        <v>23</v>
      </c>
      <c r="GS509">
        <v>7290.4</v>
      </c>
      <c r="GT509">
        <v>7290.4</v>
      </c>
      <c r="GU509">
        <v>0.682373</v>
      </c>
      <c r="GV509">
        <v>2.5415</v>
      </c>
      <c r="GW509">
        <v>1.39893</v>
      </c>
      <c r="GX509">
        <v>2.33398</v>
      </c>
      <c r="GY509">
        <v>1.44897</v>
      </c>
      <c r="GZ509">
        <v>2.47192</v>
      </c>
      <c r="HA509">
        <v>34.4408</v>
      </c>
      <c r="HB509">
        <v>14.7012</v>
      </c>
      <c r="HC509">
        <v>18</v>
      </c>
      <c r="HD509">
        <v>484.032</v>
      </c>
      <c r="HE509">
        <v>458.058</v>
      </c>
      <c r="HF509">
        <v>21.4879</v>
      </c>
      <c r="HG509">
        <v>25.5096</v>
      </c>
      <c r="HH509">
        <v>30.0003</v>
      </c>
      <c r="HI509">
        <v>25.3149</v>
      </c>
      <c r="HJ509">
        <v>25.384</v>
      </c>
      <c r="HK509">
        <v>13.6873</v>
      </c>
      <c r="HL509">
        <v>35.5429</v>
      </c>
      <c r="HM509">
        <v>37.2314</v>
      </c>
      <c r="HN509">
        <v>21.3693</v>
      </c>
      <c r="HO509">
        <v>212.622</v>
      </c>
      <c r="HP509">
        <v>11.2806</v>
      </c>
      <c r="HQ509">
        <v>101.081</v>
      </c>
      <c r="HR509">
        <v>102.044</v>
      </c>
    </row>
    <row r="510" spans="1:226">
      <c r="A510">
        <v>494</v>
      </c>
      <c r="B510">
        <v>1664298553</v>
      </c>
      <c r="C510">
        <v>5446</v>
      </c>
      <c r="D510" t="s">
        <v>1352</v>
      </c>
      <c r="E510" t="s">
        <v>1353</v>
      </c>
      <c r="F510">
        <v>5</v>
      </c>
      <c r="G510" t="s">
        <v>353</v>
      </c>
      <c r="H510" t="s">
        <v>1327</v>
      </c>
      <c r="I510">
        <v>1664298545.5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235.7767501471862</v>
      </c>
      <c r="AK510">
        <v>234.3047454545454</v>
      </c>
      <c r="AL510">
        <v>-3.080688311688348</v>
      </c>
      <c r="AM510">
        <v>63.45</v>
      </c>
      <c r="AN510">
        <f>(AP510 - AO510 + BO510*1E3/(8.314*(BQ510+273.15)) * AR510/BN510 * AQ510) * BN510/(100*BB510) * 1000/(1000 - AP510)</f>
        <v>0</v>
      </c>
      <c r="AO510">
        <v>11.13405691266618</v>
      </c>
      <c r="AP510">
        <v>18.49873496503497</v>
      </c>
      <c r="AQ510">
        <v>-2.759841907353089E-05</v>
      </c>
      <c r="AR510">
        <v>96.69321819152032</v>
      </c>
      <c r="AS510">
        <v>9</v>
      </c>
      <c r="AT510">
        <v>2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1664298545.5</v>
      </c>
      <c r="BH510">
        <v>251.203</v>
      </c>
      <c r="BI510">
        <v>248.2598888888889</v>
      </c>
      <c r="BJ510">
        <v>18.49362222222222</v>
      </c>
      <c r="BK510">
        <v>11.08298518518519</v>
      </c>
      <c r="BL510">
        <v>248.5094074074074</v>
      </c>
      <c r="BM510">
        <v>18.29190740740741</v>
      </c>
      <c r="BN510">
        <v>500.0697407407408</v>
      </c>
      <c r="BO510">
        <v>91.06102962962963</v>
      </c>
      <c r="BP510">
        <v>0.09996557777777777</v>
      </c>
      <c r="BQ510">
        <v>25.05418148148148</v>
      </c>
      <c r="BR510">
        <v>25.17105185185185</v>
      </c>
      <c r="BS510">
        <v>999.9000000000001</v>
      </c>
      <c r="BT510">
        <v>0</v>
      </c>
      <c r="BU510">
        <v>0</v>
      </c>
      <c r="BV510">
        <v>9995.851851851852</v>
      </c>
      <c r="BW510">
        <v>0</v>
      </c>
      <c r="BX510">
        <v>8.463134444444444</v>
      </c>
      <c r="BY510">
        <v>2.943247407407407</v>
      </c>
      <c r="BZ510">
        <v>255.9361851851852</v>
      </c>
      <c r="CA510">
        <v>251.0411851851852</v>
      </c>
      <c r="CB510">
        <v>7.410632222222223</v>
      </c>
      <c r="CC510">
        <v>248.2598888888889</v>
      </c>
      <c r="CD510">
        <v>11.08298518518519</v>
      </c>
      <c r="CE510">
        <v>1.684047777777778</v>
      </c>
      <c r="CF510">
        <v>1.009228518518519</v>
      </c>
      <c r="CG510">
        <v>14.75017037037037</v>
      </c>
      <c r="CH510">
        <v>7.050040740740741</v>
      </c>
      <c r="CI510">
        <v>2000.035555555555</v>
      </c>
      <c r="CJ510">
        <v>0.9799987777777779</v>
      </c>
      <c r="CK510">
        <v>0.02000112222222222</v>
      </c>
      <c r="CL510">
        <v>0</v>
      </c>
      <c r="CM510">
        <v>771.2669629629628</v>
      </c>
      <c r="CN510">
        <v>5.000560000000001</v>
      </c>
      <c r="CO510">
        <v>15349.82962962963</v>
      </c>
      <c r="CP510">
        <v>17295.15925925926</v>
      </c>
      <c r="CQ510">
        <v>38.25</v>
      </c>
      <c r="CR510">
        <v>38.75688888888889</v>
      </c>
      <c r="CS510">
        <v>38</v>
      </c>
      <c r="CT510">
        <v>37.54133333333333</v>
      </c>
      <c r="CU510">
        <v>39.02066666666666</v>
      </c>
      <c r="CV510">
        <v>1955.134074074074</v>
      </c>
      <c r="CW510">
        <v>39.90148148148148</v>
      </c>
      <c r="CX510">
        <v>0</v>
      </c>
      <c r="CY510">
        <v>1664298569.1</v>
      </c>
      <c r="CZ510">
        <v>0</v>
      </c>
      <c r="DA510">
        <v>0</v>
      </c>
      <c r="DB510" t="s">
        <v>356</v>
      </c>
      <c r="DC510">
        <v>1663861122</v>
      </c>
      <c r="DD510">
        <v>1663861125</v>
      </c>
      <c r="DE510">
        <v>0</v>
      </c>
      <c r="DF510">
        <v>-0.287</v>
      </c>
      <c r="DG510">
        <v>-0.004</v>
      </c>
      <c r="DH510">
        <v>3.172</v>
      </c>
      <c r="DI510">
        <v>0.178</v>
      </c>
      <c r="DJ510">
        <v>400</v>
      </c>
      <c r="DK510">
        <v>17</v>
      </c>
      <c r="DL510">
        <v>0.18</v>
      </c>
      <c r="DM510">
        <v>0.07000000000000001</v>
      </c>
      <c r="DN510">
        <v>1.935819285</v>
      </c>
      <c r="DO510">
        <v>15.86063254108819</v>
      </c>
      <c r="DP510">
        <v>1.526449396137162</v>
      </c>
      <c r="DQ510">
        <v>0</v>
      </c>
      <c r="DR510">
        <v>7.469464249999999</v>
      </c>
      <c r="DS510">
        <v>-0.8850219512195248</v>
      </c>
      <c r="DT510">
        <v>0.08583283255513295</v>
      </c>
      <c r="DU510">
        <v>0</v>
      </c>
      <c r="DV510">
        <v>0</v>
      </c>
      <c r="DW510">
        <v>2</v>
      </c>
      <c r="DX510" t="s">
        <v>357</v>
      </c>
      <c r="DY510">
        <v>2.98065</v>
      </c>
      <c r="DZ510">
        <v>2.72829</v>
      </c>
      <c r="EA510">
        <v>0.0527783</v>
      </c>
      <c r="EB510">
        <v>0.0524978</v>
      </c>
      <c r="EC510">
        <v>0.0902625</v>
      </c>
      <c r="ED510">
        <v>0.06331199999999999</v>
      </c>
      <c r="EE510">
        <v>28470.2</v>
      </c>
      <c r="EF510">
        <v>28048.2</v>
      </c>
      <c r="EG510">
        <v>30581.5</v>
      </c>
      <c r="EH510">
        <v>29843.2</v>
      </c>
      <c r="EI510">
        <v>38380.7</v>
      </c>
      <c r="EJ510">
        <v>36812</v>
      </c>
      <c r="EK510">
        <v>46768.4</v>
      </c>
      <c r="EL510">
        <v>44376.3</v>
      </c>
      <c r="EM510">
        <v>1.87798</v>
      </c>
      <c r="EN510">
        <v>1.8843</v>
      </c>
      <c r="EO510">
        <v>0.109732</v>
      </c>
      <c r="EP510">
        <v>0</v>
      </c>
      <c r="EQ510">
        <v>23.3442</v>
      </c>
      <c r="ER510">
        <v>999.9</v>
      </c>
      <c r="ES510">
        <v>38.3</v>
      </c>
      <c r="ET510">
        <v>29.6</v>
      </c>
      <c r="EU510">
        <v>17.5108</v>
      </c>
      <c r="EV510">
        <v>63.4255</v>
      </c>
      <c r="EW510">
        <v>23.722</v>
      </c>
      <c r="EX510">
        <v>1</v>
      </c>
      <c r="EY510">
        <v>-0.112711</v>
      </c>
      <c r="EZ510">
        <v>2.69721</v>
      </c>
      <c r="FA510">
        <v>20.2223</v>
      </c>
      <c r="FB510">
        <v>5.23062</v>
      </c>
      <c r="FC510">
        <v>11.968</v>
      </c>
      <c r="FD510">
        <v>4.97075</v>
      </c>
      <c r="FE510">
        <v>3.28948</v>
      </c>
      <c r="FF510">
        <v>9999</v>
      </c>
      <c r="FG510">
        <v>9999</v>
      </c>
      <c r="FH510">
        <v>9999</v>
      </c>
      <c r="FI510">
        <v>378.4</v>
      </c>
      <c r="FJ510">
        <v>4.97269</v>
      </c>
      <c r="FK510">
        <v>1.87684</v>
      </c>
      <c r="FL510">
        <v>1.8749</v>
      </c>
      <c r="FM510">
        <v>1.87777</v>
      </c>
      <c r="FN510">
        <v>1.87454</v>
      </c>
      <c r="FO510">
        <v>1.87809</v>
      </c>
      <c r="FP510">
        <v>1.87519</v>
      </c>
      <c r="FQ510">
        <v>1.87631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2.619</v>
      </c>
      <c r="GF510">
        <v>0.2018</v>
      </c>
      <c r="GG510">
        <v>1.777354642861949</v>
      </c>
      <c r="GH510">
        <v>0.004141656873719072</v>
      </c>
      <c r="GI510">
        <v>-1.960372967482991E-06</v>
      </c>
      <c r="GJ510">
        <v>5.42736388890357E-10</v>
      </c>
      <c r="GK510">
        <v>-0.009777689371679627</v>
      </c>
      <c r="GL510">
        <v>0.002273355880072555</v>
      </c>
      <c r="GM510">
        <v>0.000541358641816816</v>
      </c>
      <c r="GN510">
        <v>-1.836191331155658E-06</v>
      </c>
      <c r="GO510">
        <v>-0</v>
      </c>
      <c r="GP510">
        <v>2096</v>
      </c>
      <c r="GQ510">
        <v>1</v>
      </c>
      <c r="GR510">
        <v>23</v>
      </c>
      <c r="GS510">
        <v>7290.5</v>
      </c>
      <c r="GT510">
        <v>7290.5</v>
      </c>
      <c r="GU510">
        <v>0.645752</v>
      </c>
      <c r="GV510">
        <v>2.53784</v>
      </c>
      <c r="GW510">
        <v>1.39893</v>
      </c>
      <c r="GX510">
        <v>2.33398</v>
      </c>
      <c r="GY510">
        <v>1.44897</v>
      </c>
      <c r="GZ510">
        <v>2.48413</v>
      </c>
      <c r="HA510">
        <v>34.4408</v>
      </c>
      <c r="HB510">
        <v>14.6837</v>
      </c>
      <c r="HC510">
        <v>18</v>
      </c>
      <c r="HD510">
        <v>484.056</v>
      </c>
      <c r="HE510">
        <v>458.17</v>
      </c>
      <c r="HF510">
        <v>21.3063</v>
      </c>
      <c r="HG510">
        <v>25.51</v>
      </c>
      <c r="HH510">
        <v>30.0002</v>
      </c>
      <c r="HI510">
        <v>25.3164</v>
      </c>
      <c r="HJ510">
        <v>25.3843</v>
      </c>
      <c r="HK510">
        <v>12.8943</v>
      </c>
      <c r="HL510">
        <v>35.2411</v>
      </c>
      <c r="HM510">
        <v>37.2314</v>
      </c>
      <c r="HN510">
        <v>21.208</v>
      </c>
      <c r="HO510">
        <v>199.248</v>
      </c>
      <c r="HP510">
        <v>11.3629</v>
      </c>
      <c r="HQ510">
        <v>101.082</v>
      </c>
      <c r="HR510">
        <v>102.044</v>
      </c>
    </row>
    <row r="511" spans="1:226">
      <c r="A511">
        <v>495</v>
      </c>
      <c r="B511">
        <v>1664298558</v>
      </c>
      <c r="C511">
        <v>5451</v>
      </c>
      <c r="D511" t="s">
        <v>1354</v>
      </c>
      <c r="E511" t="s">
        <v>1355</v>
      </c>
      <c r="F511">
        <v>5</v>
      </c>
      <c r="G511" t="s">
        <v>353</v>
      </c>
      <c r="H511" t="s">
        <v>1327</v>
      </c>
      <c r="I511">
        <v>1664298550.214286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219.0134049454546</v>
      </c>
      <c r="AK511">
        <v>218.8677515151515</v>
      </c>
      <c r="AL511">
        <v>-3.08721246753246</v>
      </c>
      <c r="AM511">
        <v>63.45</v>
      </c>
      <c r="AN511">
        <f>(AP511 - AO511 + BO511*1E3/(8.314*(BQ511+273.15)) * AR511/BN511 * AQ511) * BN511/(100*BB511) * 1000/(1000 - AP511)</f>
        <v>0</v>
      </c>
      <c r="AO511">
        <v>11.25482982091579</v>
      </c>
      <c r="AP511">
        <v>18.50996503496505</v>
      </c>
      <c r="AQ511">
        <v>0.0003147859482583233</v>
      </c>
      <c r="AR511">
        <v>96.69321819152032</v>
      </c>
      <c r="AS511">
        <v>9</v>
      </c>
      <c r="AT511">
        <v>2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1664298550.214286</v>
      </c>
      <c r="BH511">
        <v>236.893</v>
      </c>
      <c r="BI511">
        <v>232.6706785714286</v>
      </c>
      <c r="BJ511">
        <v>18.49911071428571</v>
      </c>
      <c r="BK511">
        <v>11.16533214285714</v>
      </c>
      <c r="BL511">
        <v>234.2464285714286</v>
      </c>
      <c r="BM511">
        <v>18.29728928571429</v>
      </c>
      <c r="BN511">
        <v>500.0713928571428</v>
      </c>
      <c r="BO511">
        <v>91.06177857142859</v>
      </c>
      <c r="BP511">
        <v>0.1000412678571429</v>
      </c>
      <c r="BQ511">
        <v>25.01994642857143</v>
      </c>
      <c r="BR511">
        <v>25.15768928571429</v>
      </c>
      <c r="BS511">
        <v>999.9000000000002</v>
      </c>
      <c r="BT511">
        <v>0</v>
      </c>
      <c r="BU511">
        <v>0</v>
      </c>
      <c r="BV511">
        <v>9996.220714285713</v>
      </c>
      <c r="BW511">
        <v>0</v>
      </c>
      <c r="BX511">
        <v>8.46364142857143</v>
      </c>
      <c r="BY511">
        <v>4.222454642857143</v>
      </c>
      <c r="BZ511">
        <v>241.3578928571429</v>
      </c>
      <c r="CA511">
        <v>235.2965357142857</v>
      </c>
      <c r="CB511">
        <v>7.333777499999999</v>
      </c>
      <c r="CC511">
        <v>232.6706785714286</v>
      </c>
      <c r="CD511">
        <v>11.16533214285714</v>
      </c>
      <c r="CE511">
        <v>1.684561785714286</v>
      </c>
      <c r="CF511">
        <v>1.016735357142857</v>
      </c>
      <c r="CG511">
        <v>14.75489642857143</v>
      </c>
      <c r="CH511">
        <v>7.158007499999999</v>
      </c>
      <c r="CI511">
        <v>2000.013571428571</v>
      </c>
      <c r="CJ511">
        <v>0.9799987142857145</v>
      </c>
      <c r="CK511">
        <v>0.02000117142857143</v>
      </c>
      <c r="CL511">
        <v>0</v>
      </c>
      <c r="CM511">
        <v>769.2935357142858</v>
      </c>
      <c r="CN511">
        <v>5.000560000000001</v>
      </c>
      <c r="CO511">
        <v>15310.88928571428</v>
      </c>
      <c r="CP511">
        <v>17294.97857142857</v>
      </c>
      <c r="CQ511">
        <v>38.24099999999999</v>
      </c>
      <c r="CR511">
        <v>38.75</v>
      </c>
      <c r="CS511">
        <v>37.98649999999999</v>
      </c>
      <c r="CT511">
        <v>37.52214285714285</v>
      </c>
      <c r="CU511">
        <v>39.00442857142857</v>
      </c>
      <c r="CV511">
        <v>1955.112142857143</v>
      </c>
      <c r="CW511">
        <v>39.90142857142857</v>
      </c>
      <c r="CX511">
        <v>0</v>
      </c>
      <c r="CY511">
        <v>1664298574.5</v>
      </c>
      <c r="CZ511">
        <v>0</v>
      </c>
      <c r="DA511">
        <v>0</v>
      </c>
      <c r="DB511" t="s">
        <v>356</v>
      </c>
      <c r="DC511">
        <v>1663861122</v>
      </c>
      <c r="DD511">
        <v>1663861125</v>
      </c>
      <c r="DE511">
        <v>0</v>
      </c>
      <c r="DF511">
        <v>-0.287</v>
      </c>
      <c r="DG511">
        <v>-0.004</v>
      </c>
      <c r="DH511">
        <v>3.172</v>
      </c>
      <c r="DI511">
        <v>0.178</v>
      </c>
      <c r="DJ511">
        <v>400</v>
      </c>
      <c r="DK511">
        <v>17</v>
      </c>
      <c r="DL511">
        <v>0.18</v>
      </c>
      <c r="DM511">
        <v>0.07000000000000001</v>
      </c>
      <c r="DN511">
        <v>3.5706859</v>
      </c>
      <c r="DO511">
        <v>16.2585101988743</v>
      </c>
      <c r="DP511">
        <v>1.565273168201509</v>
      </c>
      <c r="DQ511">
        <v>0</v>
      </c>
      <c r="DR511">
        <v>7.3700525</v>
      </c>
      <c r="DS511">
        <v>-0.9865407129456056</v>
      </c>
      <c r="DT511">
        <v>0.09611808250142115</v>
      </c>
      <c r="DU511">
        <v>0</v>
      </c>
      <c r="DV511">
        <v>0</v>
      </c>
      <c r="DW511">
        <v>2</v>
      </c>
      <c r="DX511" t="s">
        <v>357</v>
      </c>
      <c r="DY511">
        <v>2.98096</v>
      </c>
      <c r="DZ511">
        <v>2.72842</v>
      </c>
      <c r="EA511">
        <v>0.0497171</v>
      </c>
      <c r="EB511">
        <v>0.0491198</v>
      </c>
      <c r="EC511">
        <v>0.0903007</v>
      </c>
      <c r="ED511">
        <v>0.0636279</v>
      </c>
      <c r="EE511">
        <v>28562.3</v>
      </c>
      <c r="EF511">
        <v>28147.9</v>
      </c>
      <c r="EG511">
        <v>30581.6</v>
      </c>
      <c r="EH511">
        <v>29842.9</v>
      </c>
      <c r="EI511">
        <v>38378.8</v>
      </c>
      <c r="EJ511">
        <v>36798.8</v>
      </c>
      <c r="EK511">
        <v>46768.3</v>
      </c>
      <c r="EL511">
        <v>44375.7</v>
      </c>
      <c r="EM511">
        <v>1.8782</v>
      </c>
      <c r="EN511">
        <v>1.8843</v>
      </c>
      <c r="EO511">
        <v>0.109218</v>
      </c>
      <c r="EP511">
        <v>0</v>
      </c>
      <c r="EQ511">
        <v>23.338</v>
      </c>
      <c r="ER511">
        <v>999.9</v>
      </c>
      <c r="ES511">
        <v>38.3</v>
      </c>
      <c r="ET511">
        <v>29.6</v>
      </c>
      <c r="EU511">
        <v>17.5125</v>
      </c>
      <c r="EV511">
        <v>63.0455</v>
      </c>
      <c r="EW511">
        <v>24.1627</v>
      </c>
      <c r="EX511">
        <v>1</v>
      </c>
      <c r="EY511">
        <v>-0.112599</v>
      </c>
      <c r="EZ511">
        <v>2.68715</v>
      </c>
      <c r="FA511">
        <v>20.2226</v>
      </c>
      <c r="FB511">
        <v>5.23062</v>
      </c>
      <c r="FC511">
        <v>11.968</v>
      </c>
      <c r="FD511">
        <v>4.9707</v>
      </c>
      <c r="FE511">
        <v>3.2895</v>
      </c>
      <c r="FF511">
        <v>9999</v>
      </c>
      <c r="FG511">
        <v>9999</v>
      </c>
      <c r="FH511">
        <v>9999</v>
      </c>
      <c r="FI511">
        <v>378.4</v>
      </c>
      <c r="FJ511">
        <v>4.97269</v>
      </c>
      <c r="FK511">
        <v>1.87683</v>
      </c>
      <c r="FL511">
        <v>1.87489</v>
      </c>
      <c r="FM511">
        <v>1.87776</v>
      </c>
      <c r="FN511">
        <v>1.87453</v>
      </c>
      <c r="FO511">
        <v>1.8781</v>
      </c>
      <c r="FP511">
        <v>1.87518</v>
      </c>
      <c r="FQ511">
        <v>1.87633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2.568</v>
      </c>
      <c r="GF511">
        <v>0.2021</v>
      </c>
      <c r="GG511">
        <v>1.777354642861949</v>
      </c>
      <c r="GH511">
        <v>0.004141656873719072</v>
      </c>
      <c r="GI511">
        <v>-1.960372967482991E-06</v>
      </c>
      <c r="GJ511">
        <v>5.42736388890357E-10</v>
      </c>
      <c r="GK511">
        <v>-0.009777689371679627</v>
      </c>
      <c r="GL511">
        <v>0.002273355880072555</v>
      </c>
      <c r="GM511">
        <v>0.000541358641816816</v>
      </c>
      <c r="GN511">
        <v>-1.836191331155658E-06</v>
      </c>
      <c r="GO511">
        <v>-0</v>
      </c>
      <c r="GP511">
        <v>2096</v>
      </c>
      <c r="GQ511">
        <v>1</v>
      </c>
      <c r="GR511">
        <v>23</v>
      </c>
      <c r="GS511">
        <v>7290.6</v>
      </c>
      <c r="GT511">
        <v>7290.6</v>
      </c>
      <c r="GU511">
        <v>0.606689</v>
      </c>
      <c r="GV511">
        <v>2.55493</v>
      </c>
      <c r="GW511">
        <v>1.39893</v>
      </c>
      <c r="GX511">
        <v>2.33398</v>
      </c>
      <c r="GY511">
        <v>1.44897</v>
      </c>
      <c r="GZ511">
        <v>2.41699</v>
      </c>
      <c r="HA511">
        <v>34.4408</v>
      </c>
      <c r="HB511">
        <v>14.6837</v>
      </c>
      <c r="HC511">
        <v>18</v>
      </c>
      <c r="HD511">
        <v>484.182</v>
      </c>
      <c r="HE511">
        <v>458.186</v>
      </c>
      <c r="HF511">
        <v>21.1502</v>
      </c>
      <c r="HG511">
        <v>25.5117</v>
      </c>
      <c r="HH511">
        <v>30.0002</v>
      </c>
      <c r="HI511">
        <v>25.3171</v>
      </c>
      <c r="HJ511">
        <v>25.3861</v>
      </c>
      <c r="HK511">
        <v>12.174</v>
      </c>
      <c r="HL511">
        <v>34.6538</v>
      </c>
      <c r="HM511">
        <v>37.2314</v>
      </c>
      <c r="HN511">
        <v>21.0612</v>
      </c>
      <c r="HO511">
        <v>179.212</v>
      </c>
      <c r="HP511">
        <v>11.4426</v>
      </c>
      <c r="HQ511">
        <v>101.082</v>
      </c>
      <c r="HR511">
        <v>102.043</v>
      </c>
    </row>
    <row r="512" spans="1:226">
      <c r="A512">
        <v>496</v>
      </c>
      <c r="B512">
        <v>1664298563</v>
      </c>
      <c r="C512">
        <v>5456</v>
      </c>
      <c r="D512" t="s">
        <v>1356</v>
      </c>
      <c r="E512" t="s">
        <v>1357</v>
      </c>
      <c r="F512">
        <v>5</v>
      </c>
      <c r="G512" t="s">
        <v>353</v>
      </c>
      <c r="H512" t="s">
        <v>1327</v>
      </c>
      <c r="I512">
        <v>1664298555.5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202.30923715671</v>
      </c>
      <c r="AK512">
        <v>203.4644424242424</v>
      </c>
      <c r="AL512">
        <v>-3.078097662337698</v>
      </c>
      <c r="AM512">
        <v>63.45</v>
      </c>
      <c r="AN512">
        <f>(AP512 - AO512 + BO512*1E3/(8.314*(BQ512+273.15)) * AR512/BN512 * AQ512) * BN512/(100*BB512) * 1000/(1000 - AP512)</f>
        <v>0</v>
      </c>
      <c r="AO512">
        <v>11.31960018402309</v>
      </c>
      <c r="AP512">
        <v>18.50737902097904</v>
      </c>
      <c r="AQ512">
        <v>-7.94835344284017E-05</v>
      </c>
      <c r="AR512">
        <v>96.69321819152032</v>
      </c>
      <c r="AS512">
        <v>9</v>
      </c>
      <c r="AT512">
        <v>2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1664298555.5</v>
      </c>
      <c r="BH512">
        <v>220.8752222222222</v>
      </c>
      <c r="BI512">
        <v>215.1842222222222</v>
      </c>
      <c r="BJ512">
        <v>18.50355555555556</v>
      </c>
      <c r="BK512">
        <v>11.26262592592593</v>
      </c>
      <c r="BL512">
        <v>218.2819259259259</v>
      </c>
      <c r="BM512">
        <v>18.30164444444445</v>
      </c>
      <c r="BN512">
        <v>500.0699259259259</v>
      </c>
      <c r="BO512">
        <v>91.06199259259257</v>
      </c>
      <c r="BP512">
        <v>0.09994432962962962</v>
      </c>
      <c r="BQ512">
        <v>24.98065185185185</v>
      </c>
      <c r="BR512">
        <v>25.13781481481481</v>
      </c>
      <c r="BS512">
        <v>999.9000000000001</v>
      </c>
      <c r="BT512">
        <v>0</v>
      </c>
      <c r="BU512">
        <v>0</v>
      </c>
      <c r="BV512">
        <v>10000.79925925926</v>
      </c>
      <c r="BW512">
        <v>0</v>
      </c>
      <c r="BX512">
        <v>8.459967777777777</v>
      </c>
      <c r="BY512">
        <v>5.691109999999999</v>
      </c>
      <c r="BZ512">
        <v>225.0392962962963</v>
      </c>
      <c r="CA512">
        <v>217.6342592592593</v>
      </c>
      <c r="CB512">
        <v>7.240932962962962</v>
      </c>
      <c r="CC512">
        <v>215.1842222222222</v>
      </c>
      <c r="CD512">
        <v>11.26262592592593</v>
      </c>
      <c r="CE512">
        <v>1.684971111111111</v>
      </c>
      <c r="CF512">
        <v>1.025597777777778</v>
      </c>
      <c r="CG512">
        <v>14.75865925925926</v>
      </c>
      <c r="CH512">
        <v>7.284867037037036</v>
      </c>
      <c r="CI512">
        <v>2000.01037037037</v>
      </c>
      <c r="CJ512">
        <v>0.9799989259259261</v>
      </c>
      <c r="CK512">
        <v>0.02000100740740741</v>
      </c>
      <c r="CL512">
        <v>0</v>
      </c>
      <c r="CM512">
        <v>767.704</v>
      </c>
      <c r="CN512">
        <v>5.000560000000001</v>
      </c>
      <c r="CO512">
        <v>15279.55185185185</v>
      </c>
      <c r="CP512">
        <v>17294.97037037037</v>
      </c>
      <c r="CQ512">
        <v>38.21966666666666</v>
      </c>
      <c r="CR512">
        <v>38.74533333333333</v>
      </c>
      <c r="CS512">
        <v>37.965</v>
      </c>
      <c r="CT512">
        <v>37.50459259259259</v>
      </c>
      <c r="CU512">
        <v>38.99066666666667</v>
      </c>
      <c r="CV512">
        <v>1955.109259259259</v>
      </c>
      <c r="CW512">
        <v>39.90111111111111</v>
      </c>
      <c r="CX512">
        <v>0</v>
      </c>
      <c r="CY512">
        <v>1664298579.3</v>
      </c>
      <c r="CZ512">
        <v>0</v>
      </c>
      <c r="DA512">
        <v>0</v>
      </c>
      <c r="DB512" t="s">
        <v>356</v>
      </c>
      <c r="DC512">
        <v>1663861122</v>
      </c>
      <c r="DD512">
        <v>1663861125</v>
      </c>
      <c r="DE512">
        <v>0</v>
      </c>
      <c r="DF512">
        <v>-0.287</v>
      </c>
      <c r="DG512">
        <v>-0.004</v>
      </c>
      <c r="DH512">
        <v>3.172</v>
      </c>
      <c r="DI512">
        <v>0.178</v>
      </c>
      <c r="DJ512">
        <v>400</v>
      </c>
      <c r="DK512">
        <v>17</v>
      </c>
      <c r="DL512">
        <v>0.18</v>
      </c>
      <c r="DM512">
        <v>0.07000000000000001</v>
      </c>
      <c r="DN512">
        <v>4.6581995</v>
      </c>
      <c r="DO512">
        <v>16.64441560975609</v>
      </c>
      <c r="DP512">
        <v>1.602045449030629</v>
      </c>
      <c r="DQ512">
        <v>0</v>
      </c>
      <c r="DR512">
        <v>7.3085475</v>
      </c>
      <c r="DS512">
        <v>-1.056942213883709</v>
      </c>
      <c r="DT512">
        <v>0.1021887190141359</v>
      </c>
      <c r="DU512">
        <v>0</v>
      </c>
      <c r="DV512">
        <v>0</v>
      </c>
      <c r="DW512">
        <v>2</v>
      </c>
      <c r="DX512" t="s">
        <v>357</v>
      </c>
      <c r="DY512">
        <v>2.98073</v>
      </c>
      <c r="DZ512">
        <v>2.72836</v>
      </c>
      <c r="EA512">
        <v>0.0466001</v>
      </c>
      <c r="EB512">
        <v>0.045688</v>
      </c>
      <c r="EC512">
        <v>0.09029769999999999</v>
      </c>
      <c r="ED512">
        <v>0.06399920000000001</v>
      </c>
      <c r="EE512">
        <v>28655.9</v>
      </c>
      <c r="EF512">
        <v>28250.1</v>
      </c>
      <c r="EG512">
        <v>30581.4</v>
      </c>
      <c r="EH512">
        <v>29843.5</v>
      </c>
      <c r="EI512">
        <v>38378.3</v>
      </c>
      <c r="EJ512">
        <v>36784.3</v>
      </c>
      <c r="EK512">
        <v>46767.9</v>
      </c>
      <c r="EL512">
        <v>44376.3</v>
      </c>
      <c r="EM512">
        <v>1.87777</v>
      </c>
      <c r="EN512">
        <v>1.88437</v>
      </c>
      <c r="EO512">
        <v>0.108324</v>
      </c>
      <c r="EP512">
        <v>0</v>
      </c>
      <c r="EQ512">
        <v>23.3292</v>
      </c>
      <c r="ER512">
        <v>999.9</v>
      </c>
      <c r="ES512">
        <v>38.3</v>
      </c>
      <c r="ET512">
        <v>29.6</v>
      </c>
      <c r="EU512">
        <v>17.5117</v>
      </c>
      <c r="EV512">
        <v>63.8955</v>
      </c>
      <c r="EW512">
        <v>23.9143</v>
      </c>
      <c r="EX512">
        <v>1</v>
      </c>
      <c r="EY512">
        <v>-0.11263</v>
      </c>
      <c r="EZ512">
        <v>2.7132</v>
      </c>
      <c r="FA512">
        <v>20.2222</v>
      </c>
      <c r="FB512">
        <v>5.23017</v>
      </c>
      <c r="FC512">
        <v>11.968</v>
      </c>
      <c r="FD512">
        <v>4.97055</v>
      </c>
      <c r="FE512">
        <v>3.2894</v>
      </c>
      <c r="FF512">
        <v>9999</v>
      </c>
      <c r="FG512">
        <v>9999</v>
      </c>
      <c r="FH512">
        <v>9999</v>
      </c>
      <c r="FI512">
        <v>378.4</v>
      </c>
      <c r="FJ512">
        <v>4.9727</v>
      </c>
      <c r="FK512">
        <v>1.87683</v>
      </c>
      <c r="FL512">
        <v>1.87488</v>
      </c>
      <c r="FM512">
        <v>1.87775</v>
      </c>
      <c r="FN512">
        <v>1.87453</v>
      </c>
      <c r="FO512">
        <v>1.8781</v>
      </c>
      <c r="FP512">
        <v>1.87516</v>
      </c>
      <c r="FQ512">
        <v>1.87632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2.517</v>
      </c>
      <c r="GF512">
        <v>0.2021</v>
      </c>
      <c r="GG512">
        <v>1.777354642861949</v>
      </c>
      <c r="GH512">
        <v>0.004141656873719072</v>
      </c>
      <c r="GI512">
        <v>-1.960372967482991E-06</v>
      </c>
      <c r="GJ512">
        <v>5.42736388890357E-10</v>
      </c>
      <c r="GK512">
        <v>-0.009777689371679627</v>
      </c>
      <c r="GL512">
        <v>0.002273355880072555</v>
      </c>
      <c r="GM512">
        <v>0.000541358641816816</v>
      </c>
      <c r="GN512">
        <v>-1.836191331155658E-06</v>
      </c>
      <c r="GO512">
        <v>-0</v>
      </c>
      <c r="GP512">
        <v>2096</v>
      </c>
      <c r="GQ512">
        <v>1</v>
      </c>
      <c r="GR512">
        <v>23</v>
      </c>
      <c r="GS512">
        <v>7290.7</v>
      </c>
      <c r="GT512">
        <v>7290.6</v>
      </c>
      <c r="GU512">
        <v>0.568848</v>
      </c>
      <c r="GV512">
        <v>2.55005</v>
      </c>
      <c r="GW512">
        <v>1.39893</v>
      </c>
      <c r="GX512">
        <v>2.33398</v>
      </c>
      <c r="GY512">
        <v>1.44897</v>
      </c>
      <c r="GZ512">
        <v>2.48535</v>
      </c>
      <c r="HA512">
        <v>34.4408</v>
      </c>
      <c r="HB512">
        <v>14.6837</v>
      </c>
      <c r="HC512">
        <v>18</v>
      </c>
      <c r="HD512">
        <v>483.953</v>
      </c>
      <c r="HE512">
        <v>458.233</v>
      </c>
      <c r="HF512">
        <v>21.003</v>
      </c>
      <c r="HG512">
        <v>25.5117</v>
      </c>
      <c r="HH512">
        <v>30.0001</v>
      </c>
      <c r="HI512">
        <v>25.3171</v>
      </c>
      <c r="HJ512">
        <v>25.3861</v>
      </c>
      <c r="HK512">
        <v>11.3624</v>
      </c>
      <c r="HL512">
        <v>34.3177</v>
      </c>
      <c r="HM512">
        <v>36.8586</v>
      </c>
      <c r="HN512">
        <v>20.9359</v>
      </c>
      <c r="HO512">
        <v>165.838</v>
      </c>
      <c r="HP512">
        <v>11.526</v>
      </c>
      <c r="HQ512">
        <v>101.081</v>
      </c>
      <c r="HR512">
        <v>102.045</v>
      </c>
    </row>
    <row r="513" spans="1:226">
      <c r="A513">
        <v>497</v>
      </c>
      <c r="B513">
        <v>1664298568</v>
      </c>
      <c r="C513">
        <v>5461</v>
      </c>
      <c r="D513" t="s">
        <v>1358</v>
      </c>
      <c r="E513" t="s">
        <v>1359</v>
      </c>
      <c r="F513">
        <v>5</v>
      </c>
      <c r="G513" t="s">
        <v>353</v>
      </c>
      <c r="H513" t="s">
        <v>1327</v>
      </c>
      <c r="I513">
        <v>1664298560.214286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185.6808471064936</v>
      </c>
      <c r="AK513">
        <v>188.0598424242425</v>
      </c>
      <c r="AL513">
        <v>-3.084703376623397</v>
      </c>
      <c r="AM513">
        <v>63.45</v>
      </c>
      <c r="AN513">
        <f>(AP513 - AO513 + BO513*1E3/(8.314*(BQ513+273.15)) * AR513/BN513 * AQ513) * BN513/(100*BB513) * 1000/(1000 - AP513)</f>
        <v>0</v>
      </c>
      <c r="AO513">
        <v>11.40111951525628</v>
      </c>
      <c r="AP513">
        <v>18.50284965034966</v>
      </c>
      <c r="AQ513">
        <v>0.0001141089633745949</v>
      </c>
      <c r="AR513">
        <v>96.69321819152032</v>
      </c>
      <c r="AS513">
        <v>9</v>
      </c>
      <c r="AT513">
        <v>2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1664298560.214286</v>
      </c>
      <c r="BH513">
        <v>206.6136071428571</v>
      </c>
      <c r="BI513">
        <v>199.5981071428571</v>
      </c>
      <c r="BJ513">
        <v>18.50716428571429</v>
      </c>
      <c r="BK513">
        <v>11.33957142857143</v>
      </c>
      <c r="BL513">
        <v>204.0685</v>
      </c>
      <c r="BM513">
        <v>18.30519285714286</v>
      </c>
      <c r="BN513">
        <v>500.0651785714286</v>
      </c>
      <c r="BO513">
        <v>91.06219642857145</v>
      </c>
      <c r="BP513">
        <v>0.1000067357142857</v>
      </c>
      <c r="BQ513">
        <v>24.94309642857143</v>
      </c>
      <c r="BR513">
        <v>25.12287857142857</v>
      </c>
      <c r="BS513">
        <v>999.9000000000002</v>
      </c>
      <c r="BT513">
        <v>0</v>
      </c>
      <c r="BU513">
        <v>0</v>
      </c>
      <c r="BV513">
        <v>10001.04035714286</v>
      </c>
      <c r="BW513">
        <v>0</v>
      </c>
      <c r="BX513">
        <v>8.455810714285715</v>
      </c>
      <c r="BY513">
        <v>7.015455</v>
      </c>
      <c r="BZ513">
        <v>210.5095357142857</v>
      </c>
      <c r="CA513">
        <v>201.8866071428572</v>
      </c>
      <c r="CB513">
        <v>7.167589642857142</v>
      </c>
      <c r="CC513">
        <v>199.5981071428571</v>
      </c>
      <c r="CD513">
        <v>11.33957142857143</v>
      </c>
      <c r="CE513">
        <v>1.685302857142857</v>
      </c>
      <c r="CF513">
        <v>1.0326075</v>
      </c>
      <c r="CG513">
        <v>14.76171785714286</v>
      </c>
      <c r="CH513">
        <v>7.384559285714285</v>
      </c>
      <c r="CI513">
        <v>2000.024285714286</v>
      </c>
      <c r="CJ513">
        <v>0.9799990000000002</v>
      </c>
      <c r="CK513">
        <v>0.02000095</v>
      </c>
      <c r="CL513">
        <v>0</v>
      </c>
      <c r="CM513">
        <v>766.8367500000002</v>
      </c>
      <c r="CN513">
        <v>5.000560000000001</v>
      </c>
      <c r="CO513">
        <v>15262.22857142857</v>
      </c>
      <c r="CP513">
        <v>17295.09285714286</v>
      </c>
      <c r="CQ513">
        <v>38.20049999999999</v>
      </c>
      <c r="CR513">
        <v>38.72525</v>
      </c>
      <c r="CS513">
        <v>37.94599999999999</v>
      </c>
      <c r="CT513">
        <v>37.5</v>
      </c>
      <c r="CU513">
        <v>38.97075</v>
      </c>
      <c r="CV513">
        <v>1955.123214285714</v>
      </c>
      <c r="CW513">
        <v>39.90107142857143</v>
      </c>
      <c r="CX513">
        <v>0</v>
      </c>
      <c r="CY513">
        <v>1664298584.1</v>
      </c>
      <c r="CZ513">
        <v>0</v>
      </c>
      <c r="DA513">
        <v>0</v>
      </c>
      <c r="DB513" t="s">
        <v>356</v>
      </c>
      <c r="DC513">
        <v>1663861122</v>
      </c>
      <c r="DD513">
        <v>1663861125</v>
      </c>
      <c r="DE513">
        <v>0</v>
      </c>
      <c r="DF513">
        <v>-0.287</v>
      </c>
      <c r="DG513">
        <v>-0.004</v>
      </c>
      <c r="DH513">
        <v>3.172</v>
      </c>
      <c r="DI513">
        <v>0.178</v>
      </c>
      <c r="DJ513">
        <v>400</v>
      </c>
      <c r="DK513">
        <v>17</v>
      </c>
      <c r="DL513">
        <v>0.18</v>
      </c>
      <c r="DM513">
        <v>0.07000000000000001</v>
      </c>
      <c r="DN513">
        <v>6.031565</v>
      </c>
      <c r="DO513">
        <v>16.77982378986867</v>
      </c>
      <c r="DP513">
        <v>1.614681759194362</v>
      </c>
      <c r="DQ513">
        <v>0</v>
      </c>
      <c r="DR513">
        <v>7.225112000000001</v>
      </c>
      <c r="DS513">
        <v>-0.9768720450281697</v>
      </c>
      <c r="DT513">
        <v>0.09479345573930727</v>
      </c>
      <c r="DU513">
        <v>0</v>
      </c>
      <c r="DV513">
        <v>0</v>
      </c>
      <c r="DW513">
        <v>2</v>
      </c>
      <c r="DX513" t="s">
        <v>357</v>
      </c>
      <c r="DY513">
        <v>2.98117</v>
      </c>
      <c r="DZ513">
        <v>2.72868</v>
      </c>
      <c r="EA513">
        <v>0.0434105</v>
      </c>
      <c r="EB513">
        <v>0.0421112</v>
      </c>
      <c r="EC513">
        <v>0.0902758</v>
      </c>
      <c r="ED513">
        <v>0.0641849</v>
      </c>
      <c r="EE513">
        <v>28752.3</v>
      </c>
      <c r="EF513">
        <v>28355.7</v>
      </c>
      <c r="EG513">
        <v>30582</v>
      </c>
      <c r="EH513">
        <v>29843.2</v>
      </c>
      <c r="EI513">
        <v>38380.1</v>
      </c>
      <c r="EJ513">
        <v>36776.3</v>
      </c>
      <c r="EK513">
        <v>46769.1</v>
      </c>
      <c r="EL513">
        <v>44375.9</v>
      </c>
      <c r="EM513">
        <v>1.87798</v>
      </c>
      <c r="EN513">
        <v>1.88415</v>
      </c>
      <c r="EO513">
        <v>0.108138</v>
      </c>
      <c r="EP513">
        <v>0</v>
      </c>
      <c r="EQ513">
        <v>23.3183</v>
      </c>
      <c r="ER513">
        <v>999.9</v>
      </c>
      <c r="ES513">
        <v>38.2</v>
      </c>
      <c r="ET513">
        <v>29.6</v>
      </c>
      <c r="EU513">
        <v>17.4639</v>
      </c>
      <c r="EV513">
        <v>63.0355</v>
      </c>
      <c r="EW513">
        <v>23.7941</v>
      </c>
      <c r="EX513">
        <v>1</v>
      </c>
      <c r="EY513">
        <v>-0.112754</v>
      </c>
      <c r="EZ513">
        <v>2.6586</v>
      </c>
      <c r="FA513">
        <v>20.2234</v>
      </c>
      <c r="FB513">
        <v>5.23122</v>
      </c>
      <c r="FC513">
        <v>11.968</v>
      </c>
      <c r="FD513">
        <v>4.97105</v>
      </c>
      <c r="FE513">
        <v>3.28958</v>
      </c>
      <c r="FF513">
        <v>9999</v>
      </c>
      <c r="FG513">
        <v>9999</v>
      </c>
      <c r="FH513">
        <v>9999</v>
      </c>
      <c r="FI513">
        <v>378.4</v>
      </c>
      <c r="FJ513">
        <v>4.97267</v>
      </c>
      <c r="FK513">
        <v>1.87683</v>
      </c>
      <c r="FL513">
        <v>1.87489</v>
      </c>
      <c r="FM513">
        <v>1.87775</v>
      </c>
      <c r="FN513">
        <v>1.87453</v>
      </c>
      <c r="FO513">
        <v>1.87807</v>
      </c>
      <c r="FP513">
        <v>1.87517</v>
      </c>
      <c r="FQ513">
        <v>1.87633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2.465</v>
      </c>
      <c r="GF513">
        <v>0.2019</v>
      </c>
      <c r="GG513">
        <v>1.777354642861949</v>
      </c>
      <c r="GH513">
        <v>0.004141656873719072</v>
      </c>
      <c r="GI513">
        <v>-1.960372967482991E-06</v>
      </c>
      <c r="GJ513">
        <v>5.42736388890357E-10</v>
      </c>
      <c r="GK513">
        <v>-0.009777689371679627</v>
      </c>
      <c r="GL513">
        <v>0.002273355880072555</v>
      </c>
      <c r="GM513">
        <v>0.000541358641816816</v>
      </c>
      <c r="GN513">
        <v>-1.836191331155658E-06</v>
      </c>
      <c r="GO513">
        <v>-0</v>
      </c>
      <c r="GP513">
        <v>2096</v>
      </c>
      <c r="GQ513">
        <v>1</v>
      </c>
      <c r="GR513">
        <v>23</v>
      </c>
      <c r="GS513">
        <v>7290.8</v>
      </c>
      <c r="GT513">
        <v>7290.7</v>
      </c>
      <c r="GU513">
        <v>0.528564</v>
      </c>
      <c r="GV513">
        <v>2.56348</v>
      </c>
      <c r="GW513">
        <v>1.39893</v>
      </c>
      <c r="GX513">
        <v>2.33398</v>
      </c>
      <c r="GY513">
        <v>1.44897</v>
      </c>
      <c r="GZ513">
        <v>2.35474</v>
      </c>
      <c r="HA513">
        <v>34.4408</v>
      </c>
      <c r="HB513">
        <v>14.6749</v>
      </c>
      <c r="HC513">
        <v>18</v>
      </c>
      <c r="HD513">
        <v>484.061</v>
      </c>
      <c r="HE513">
        <v>458.091</v>
      </c>
      <c r="HF513">
        <v>20.8837</v>
      </c>
      <c r="HG513">
        <v>25.5117</v>
      </c>
      <c r="HH513">
        <v>30</v>
      </c>
      <c r="HI513">
        <v>25.3171</v>
      </c>
      <c r="HJ513">
        <v>25.3861</v>
      </c>
      <c r="HK513">
        <v>10.6293</v>
      </c>
      <c r="HL513">
        <v>34.3177</v>
      </c>
      <c r="HM513">
        <v>36.8586</v>
      </c>
      <c r="HN513">
        <v>20.8258</v>
      </c>
      <c r="HO513">
        <v>145.804</v>
      </c>
      <c r="HP513">
        <v>11.4728</v>
      </c>
      <c r="HQ513">
        <v>101.084</v>
      </c>
      <c r="HR513">
        <v>102.044</v>
      </c>
    </row>
    <row r="514" spans="1:226">
      <c r="A514">
        <v>498</v>
      </c>
      <c r="B514">
        <v>1664298573</v>
      </c>
      <c r="C514">
        <v>5466</v>
      </c>
      <c r="D514" t="s">
        <v>1360</v>
      </c>
      <c r="E514" t="s">
        <v>1361</v>
      </c>
      <c r="F514">
        <v>5</v>
      </c>
      <c r="G514" t="s">
        <v>353</v>
      </c>
      <c r="H514" t="s">
        <v>1327</v>
      </c>
      <c r="I514">
        <v>1664298565.5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168.8419907428571</v>
      </c>
      <c r="AK514">
        <v>172.6426181818182</v>
      </c>
      <c r="AL514">
        <v>-3.083281038961062</v>
      </c>
      <c r="AM514">
        <v>63.45</v>
      </c>
      <c r="AN514">
        <f>(AP514 - AO514 + BO514*1E3/(8.314*(BQ514+273.15)) * AR514/BN514 * AQ514) * BN514/(100*BB514) * 1000/(1000 - AP514)</f>
        <v>0</v>
      </c>
      <c r="AO514">
        <v>11.44334684520265</v>
      </c>
      <c r="AP514">
        <v>18.48390349650351</v>
      </c>
      <c r="AQ514">
        <v>-5.129351423981548E-05</v>
      </c>
      <c r="AR514">
        <v>96.69321819152032</v>
      </c>
      <c r="AS514">
        <v>9</v>
      </c>
      <c r="AT514">
        <v>2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1664298565.5</v>
      </c>
      <c r="BH514">
        <v>190.6255555555555</v>
      </c>
      <c r="BI514">
        <v>182.1038888888889</v>
      </c>
      <c r="BJ514">
        <v>18.50352592592593</v>
      </c>
      <c r="BK514">
        <v>11.40154444444445</v>
      </c>
      <c r="BL514">
        <v>188.1350370370371</v>
      </c>
      <c r="BM514">
        <v>18.30162222222222</v>
      </c>
      <c r="BN514">
        <v>500.0694444444444</v>
      </c>
      <c r="BO514">
        <v>91.06413333333333</v>
      </c>
      <c r="BP514">
        <v>0.1000031481481481</v>
      </c>
      <c r="BQ514">
        <v>24.90012222222222</v>
      </c>
      <c r="BR514">
        <v>25.10015925925926</v>
      </c>
      <c r="BS514">
        <v>999.9000000000001</v>
      </c>
      <c r="BT514">
        <v>0</v>
      </c>
      <c r="BU514">
        <v>0</v>
      </c>
      <c r="BV514">
        <v>9997.351851851852</v>
      </c>
      <c r="BW514">
        <v>0</v>
      </c>
      <c r="BX514">
        <v>8.452511111111111</v>
      </c>
      <c r="BY514">
        <v>8.521567777777777</v>
      </c>
      <c r="BZ514">
        <v>194.2192962962963</v>
      </c>
      <c r="CA514">
        <v>184.2035555555556</v>
      </c>
      <c r="CB514">
        <v>7.101975925925927</v>
      </c>
      <c r="CC514">
        <v>182.1038888888889</v>
      </c>
      <c r="CD514">
        <v>11.40154444444445</v>
      </c>
      <c r="CE514">
        <v>1.685006296296296</v>
      </c>
      <c r="CF514">
        <v>1.038273333333333</v>
      </c>
      <c r="CG514">
        <v>14.759</v>
      </c>
      <c r="CH514">
        <v>7.464708148148149</v>
      </c>
      <c r="CI514">
        <v>2000.04962962963</v>
      </c>
      <c r="CJ514">
        <v>0.9799989259259261</v>
      </c>
      <c r="CK514">
        <v>0.02000100740740741</v>
      </c>
      <c r="CL514">
        <v>0</v>
      </c>
      <c r="CM514">
        <v>766.4003333333334</v>
      </c>
      <c r="CN514">
        <v>5.000560000000001</v>
      </c>
      <c r="CO514">
        <v>15251.97777777778</v>
      </c>
      <c r="CP514">
        <v>17295.31111111111</v>
      </c>
      <c r="CQ514">
        <v>38.1824074074074</v>
      </c>
      <c r="CR514">
        <v>38.70333333333333</v>
      </c>
      <c r="CS514">
        <v>37.9324074074074</v>
      </c>
      <c r="CT514">
        <v>37.5</v>
      </c>
      <c r="CU514">
        <v>38.94866666666667</v>
      </c>
      <c r="CV514">
        <v>1955.148148148148</v>
      </c>
      <c r="CW514">
        <v>39.90148148148148</v>
      </c>
      <c r="CX514">
        <v>0</v>
      </c>
      <c r="CY514">
        <v>1664298588.9</v>
      </c>
      <c r="CZ514">
        <v>0</v>
      </c>
      <c r="DA514">
        <v>0</v>
      </c>
      <c r="DB514" t="s">
        <v>356</v>
      </c>
      <c r="DC514">
        <v>1663861122</v>
      </c>
      <c r="DD514">
        <v>1663861125</v>
      </c>
      <c r="DE514">
        <v>0</v>
      </c>
      <c r="DF514">
        <v>-0.287</v>
      </c>
      <c r="DG514">
        <v>-0.004</v>
      </c>
      <c r="DH514">
        <v>3.172</v>
      </c>
      <c r="DI514">
        <v>0.178</v>
      </c>
      <c r="DJ514">
        <v>400</v>
      </c>
      <c r="DK514">
        <v>17</v>
      </c>
      <c r="DL514">
        <v>0.18</v>
      </c>
      <c r="DM514">
        <v>0.07000000000000001</v>
      </c>
      <c r="DN514">
        <v>7.535546585365854</v>
      </c>
      <c r="DO514">
        <v>16.98279574912891</v>
      </c>
      <c r="DP514">
        <v>1.675399120641669</v>
      </c>
      <c r="DQ514">
        <v>0</v>
      </c>
      <c r="DR514">
        <v>7.147430487804876</v>
      </c>
      <c r="DS514">
        <v>-0.7742107317072937</v>
      </c>
      <c r="DT514">
        <v>0.07692787258367312</v>
      </c>
      <c r="DU514">
        <v>0</v>
      </c>
      <c r="DV514">
        <v>0</v>
      </c>
      <c r="DW514">
        <v>2</v>
      </c>
      <c r="DX514" t="s">
        <v>357</v>
      </c>
      <c r="DY514">
        <v>2.98074</v>
      </c>
      <c r="DZ514">
        <v>2.72827</v>
      </c>
      <c r="EA514">
        <v>0.0401509</v>
      </c>
      <c r="EB514">
        <v>0.0384556</v>
      </c>
      <c r="EC514">
        <v>0.09021</v>
      </c>
      <c r="ED514">
        <v>0.06424920000000001</v>
      </c>
      <c r="EE514">
        <v>28850.6</v>
      </c>
      <c r="EF514">
        <v>28463.9</v>
      </c>
      <c r="EG514">
        <v>30582.3</v>
      </c>
      <c r="EH514">
        <v>29843.1</v>
      </c>
      <c r="EI514">
        <v>38383.2</v>
      </c>
      <c r="EJ514">
        <v>36773.5</v>
      </c>
      <c r="EK514">
        <v>46769.8</v>
      </c>
      <c r="EL514">
        <v>44375.9</v>
      </c>
      <c r="EM514">
        <v>1.87765</v>
      </c>
      <c r="EN514">
        <v>1.88425</v>
      </c>
      <c r="EO514">
        <v>0.106797</v>
      </c>
      <c r="EP514">
        <v>0</v>
      </c>
      <c r="EQ514">
        <v>23.304</v>
      </c>
      <c r="ER514">
        <v>999.9</v>
      </c>
      <c r="ES514">
        <v>38.2</v>
      </c>
      <c r="ET514">
        <v>29.6</v>
      </c>
      <c r="EU514">
        <v>17.4644</v>
      </c>
      <c r="EV514">
        <v>63.2255</v>
      </c>
      <c r="EW514">
        <v>24.371</v>
      </c>
      <c r="EX514">
        <v>1</v>
      </c>
      <c r="EY514">
        <v>-0.112873</v>
      </c>
      <c r="EZ514">
        <v>2.65109</v>
      </c>
      <c r="FA514">
        <v>20.2237</v>
      </c>
      <c r="FB514">
        <v>5.23152</v>
      </c>
      <c r="FC514">
        <v>11.968</v>
      </c>
      <c r="FD514">
        <v>4.97105</v>
      </c>
      <c r="FE514">
        <v>3.28965</v>
      </c>
      <c r="FF514">
        <v>9999</v>
      </c>
      <c r="FG514">
        <v>9999</v>
      </c>
      <c r="FH514">
        <v>9999</v>
      </c>
      <c r="FI514">
        <v>378.4</v>
      </c>
      <c r="FJ514">
        <v>4.97268</v>
      </c>
      <c r="FK514">
        <v>1.87684</v>
      </c>
      <c r="FL514">
        <v>1.87491</v>
      </c>
      <c r="FM514">
        <v>1.87776</v>
      </c>
      <c r="FN514">
        <v>1.87453</v>
      </c>
      <c r="FO514">
        <v>1.8781</v>
      </c>
      <c r="FP514">
        <v>1.87517</v>
      </c>
      <c r="FQ514">
        <v>1.87631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2.411</v>
      </c>
      <c r="GF514">
        <v>0.2015</v>
      </c>
      <c r="GG514">
        <v>1.777354642861949</v>
      </c>
      <c r="GH514">
        <v>0.004141656873719072</v>
      </c>
      <c r="GI514">
        <v>-1.960372967482991E-06</v>
      </c>
      <c r="GJ514">
        <v>5.42736388890357E-10</v>
      </c>
      <c r="GK514">
        <v>-0.009777689371679627</v>
      </c>
      <c r="GL514">
        <v>0.002273355880072555</v>
      </c>
      <c r="GM514">
        <v>0.000541358641816816</v>
      </c>
      <c r="GN514">
        <v>-1.836191331155658E-06</v>
      </c>
      <c r="GO514">
        <v>-0</v>
      </c>
      <c r="GP514">
        <v>2096</v>
      </c>
      <c r="GQ514">
        <v>1</v>
      </c>
      <c r="GR514">
        <v>23</v>
      </c>
      <c r="GS514">
        <v>7290.9</v>
      </c>
      <c r="GT514">
        <v>7290.8</v>
      </c>
      <c r="GU514">
        <v>0.491943</v>
      </c>
      <c r="GV514">
        <v>2.56958</v>
      </c>
      <c r="GW514">
        <v>1.39893</v>
      </c>
      <c r="GX514">
        <v>2.33398</v>
      </c>
      <c r="GY514">
        <v>1.44897</v>
      </c>
      <c r="GZ514">
        <v>2.37061</v>
      </c>
      <c r="HA514">
        <v>34.4408</v>
      </c>
      <c r="HB514">
        <v>14.6574</v>
      </c>
      <c r="HC514">
        <v>18</v>
      </c>
      <c r="HD514">
        <v>483.886</v>
      </c>
      <c r="HE514">
        <v>458.154</v>
      </c>
      <c r="HF514">
        <v>20.7765</v>
      </c>
      <c r="HG514">
        <v>25.5117</v>
      </c>
      <c r="HH514">
        <v>30</v>
      </c>
      <c r="HI514">
        <v>25.3171</v>
      </c>
      <c r="HJ514">
        <v>25.3861</v>
      </c>
      <c r="HK514">
        <v>9.81213</v>
      </c>
      <c r="HL514">
        <v>34.3177</v>
      </c>
      <c r="HM514">
        <v>36.8586</v>
      </c>
      <c r="HN514">
        <v>20.7359</v>
      </c>
      <c r="HO514">
        <v>132.414</v>
      </c>
      <c r="HP514">
        <v>11.5398</v>
      </c>
      <c r="HQ514">
        <v>101.085</v>
      </c>
      <c r="HR514">
        <v>102.044</v>
      </c>
    </row>
    <row r="515" spans="1:226">
      <c r="A515">
        <v>499</v>
      </c>
      <c r="B515">
        <v>1664298578</v>
      </c>
      <c r="C515">
        <v>5471</v>
      </c>
      <c r="D515" t="s">
        <v>1362</v>
      </c>
      <c r="E515" t="s">
        <v>1363</v>
      </c>
      <c r="F515">
        <v>5</v>
      </c>
      <c r="G515" t="s">
        <v>353</v>
      </c>
      <c r="H515" t="s">
        <v>1327</v>
      </c>
      <c r="I515">
        <v>1664298570.214286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152.0550707012988</v>
      </c>
      <c r="AK515">
        <v>157.1140969696969</v>
      </c>
      <c r="AL515">
        <v>-3.109253160173183</v>
      </c>
      <c r="AM515">
        <v>63.45</v>
      </c>
      <c r="AN515">
        <f>(AP515 - AO515 + BO515*1E3/(8.314*(BQ515+273.15)) * AR515/BN515 * AQ515) * BN515/(100*BB515) * 1000/(1000 - AP515)</f>
        <v>0</v>
      </c>
      <c r="AO515">
        <v>11.45126294851683</v>
      </c>
      <c r="AP515">
        <v>18.45223146853148</v>
      </c>
      <c r="AQ515">
        <v>-0.005523191529213409</v>
      </c>
      <c r="AR515">
        <v>96.69321819152032</v>
      </c>
      <c r="AS515">
        <v>9</v>
      </c>
      <c r="AT515">
        <v>2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1664298570.214286</v>
      </c>
      <c r="BH515">
        <v>176.3492142857143</v>
      </c>
      <c r="BI515">
        <v>166.4789285714286</v>
      </c>
      <c r="BJ515">
        <v>18.49006785714286</v>
      </c>
      <c r="BK515">
        <v>11.43489642857143</v>
      </c>
      <c r="BL515">
        <v>173.90825</v>
      </c>
      <c r="BM515">
        <v>18.288425</v>
      </c>
      <c r="BN515">
        <v>500.0817857142857</v>
      </c>
      <c r="BO515">
        <v>91.06594285714287</v>
      </c>
      <c r="BP515">
        <v>0.1000850642857143</v>
      </c>
      <c r="BQ515">
        <v>24.86097857142857</v>
      </c>
      <c r="BR515">
        <v>25.07906785714285</v>
      </c>
      <c r="BS515">
        <v>999.9000000000002</v>
      </c>
      <c r="BT515">
        <v>0</v>
      </c>
      <c r="BU515">
        <v>0</v>
      </c>
      <c r="BV515">
        <v>9996.092142857142</v>
      </c>
      <c r="BW515">
        <v>0</v>
      </c>
      <c r="BX515">
        <v>8.449112857142856</v>
      </c>
      <c r="BY515">
        <v>9.870105714285714</v>
      </c>
      <c r="BZ515">
        <v>179.6713928571428</v>
      </c>
      <c r="CA515">
        <v>168.4044642857143</v>
      </c>
      <c r="CB515">
        <v>7.055165357142856</v>
      </c>
      <c r="CC515">
        <v>166.4789285714286</v>
      </c>
      <c r="CD515">
        <v>11.43489642857143</v>
      </c>
      <c r="CE515">
        <v>1.683813571428572</v>
      </c>
      <c r="CF515">
        <v>1.04133</v>
      </c>
      <c r="CG515">
        <v>14.74801785714286</v>
      </c>
      <c r="CH515">
        <v>7.507822142857143</v>
      </c>
      <c r="CI515">
        <v>2000.024285714286</v>
      </c>
      <c r="CJ515">
        <v>0.9799985714285716</v>
      </c>
      <c r="CK515">
        <v>0.02000128214285714</v>
      </c>
      <c r="CL515">
        <v>0</v>
      </c>
      <c r="CM515">
        <v>766.4279642857143</v>
      </c>
      <c r="CN515">
        <v>5.000560000000001</v>
      </c>
      <c r="CO515">
        <v>15250.83571428571</v>
      </c>
      <c r="CP515">
        <v>17295.07857142857</v>
      </c>
      <c r="CQ515">
        <v>38.16264285714286</v>
      </c>
      <c r="CR515">
        <v>38.68924999999999</v>
      </c>
      <c r="CS515">
        <v>37.91485714285714</v>
      </c>
      <c r="CT515">
        <v>37.4865</v>
      </c>
      <c r="CU515">
        <v>38.937</v>
      </c>
      <c r="CV515">
        <v>1955.123214285715</v>
      </c>
      <c r="CW515">
        <v>39.90107142857143</v>
      </c>
      <c r="CX515">
        <v>0</v>
      </c>
      <c r="CY515">
        <v>1664298594.3</v>
      </c>
      <c r="CZ515">
        <v>0</v>
      </c>
      <c r="DA515">
        <v>0</v>
      </c>
      <c r="DB515" t="s">
        <v>356</v>
      </c>
      <c r="DC515">
        <v>1663861122</v>
      </c>
      <c r="DD515">
        <v>1663861125</v>
      </c>
      <c r="DE515">
        <v>0</v>
      </c>
      <c r="DF515">
        <v>-0.287</v>
      </c>
      <c r="DG515">
        <v>-0.004</v>
      </c>
      <c r="DH515">
        <v>3.172</v>
      </c>
      <c r="DI515">
        <v>0.178</v>
      </c>
      <c r="DJ515">
        <v>400</v>
      </c>
      <c r="DK515">
        <v>17</v>
      </c>
      <c r="DL515">
        <v>0.18</v>
      </c>
      <c r="DM515">
        <v>0.07000000000000001</v>
      </c>
      <c r="DN515">
        <v>9.166160000000001</v>
      </c>
      <c r="DO515">
        <v>17.30042814258909</v>
      </c>
      <c r="DP515">
        <v>1.665161550883277</v>
      </c>
      <c r="DQ515">
        <v>0</v>
      </c>
      <c r="DR515">
        <v>7.082495249999999</v>
      </c>
      <c r="DS515">
        <v>-0.6043712195122011</v>
      </c>
      <c r="DT515">
        <v>0.05928943109810967</v>
      </c>
      <c r="DU515">
        <v>0</v>
      </c>
      <c r="DV515">
        <v>0</v>
      </c>
      <c r="DW515">
        <v>2</v>
      </c>
      <c r="DX515" t="s">
        <v>357</v>
      </c>
      <c r="DY515">
        <v>2.98085</v>
      </c>
      <c r="DZ515">
        <v>2.72851</v>
      </c>
      <c r="EA515">
        <v>0.0367877</v>
      </c>
      <c r="EB515">
        <v>0.0347434</v>
      </c>
      <c r="EC515">
        <v>0.0900936</v>
      </c>
      <c r="ED515">
        <v>0.0642945</v>
      </c>
      <c r="EE515">
        <v>28951.5</v>
      </c>
      <c r="EF515">
        <v>28573.9</v>
      </c>
      <c r="EG515">
        <v>30582</v>
      </c>
      <c r="EH515">
        <v>29843.2</v>
      </c>
      <c r="EI515">
        <v>38387.9</v>
      </c>
      <c r="EJ515">
        <v>36771.5</v>
      </c>
      <c r="EK515">
        <v>46769.7</v>
      </c>
      <c r="EL515">
        <v>44375.9</v>
      </c>
      <c r="EM515">
        <v>1.87775</v>
      </c>
      <c r="EN515">
        <v>1.88477</v>
      </c>
      <c r="EO515">
        <v>0.106953</v>
      </c>
      <c r="EP515">
        <v>0</v>
      </c>
      <c r="EQ515">
        <v>23.2879</v>
      </c>
      <c r="ER515">
        <v>999.9</v>
      </c>
      <c r="ES515">
        <v>38.2</v>
      </c>
      <c r="ET515">
        <v>29.6</v>
      </c>
      <c r="EU515">
        <v>17.4664</v>
      </c>
      <c r="EV515">
        <v>63.6855</v>
      </c>
      <c r="EW515">
        <v>23.6659</v>
      </c>
      <c r="EX515">
        <v>1</v>
      </c>
      <c r="EY515">
        <v>-0.113308</v>
      </c>
      <c r="EZ515">
        <v>2.53328</v>
      </c>
      <c r="FA515">
        <v>20.2259</v>
      </c>
      <c r="FB515">
        <v>5.23122</v>
      </c>
      <c r="FC515">
        <v>11.9682</v>
      </c>
      <c r="FD515">
        <v>4.9709</v>
      </c>
      <c r="FE515">
        <v>3.28958</v>
      </c>
      <c r="FF515">
        <v>9999</v>
      </c>
      <c r="FG515">
        <v>9999</v>
      </c>
      <c r="FH515">
        <v>9999</v>
      </c>
      <c r="FI515">
        <v>378.4</v>
      </c>
      <c r="FJ515">
        <v>4.97268</v>
      </c>
      <c r="FK515">
        <v>1.87685</v>
      </c>
      <c r="FL515">
        <v>1.87491</v>
      </c>
      <c r="FM515">
        <v>1.87778</v>
      </c>
      <c r="FN515">
        <v>1.87453</v>
      </c>
      <c r="FO515">
        <v>1.87811</v>
      </c>
      <c r="FP515">
        <v>1.8752</v>
      </c>
      <c r="FQ515">
        <v>1.87632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2.357</v>
      </c>
      <c r="GF515">
        <v>0.2008</v>
      </c>
      <c r="GG515">
        <v>1.777354642861949</v>
      </c>
      <c r="GH515">
        <v>0.004141656873719072</v>
      </c>
      <c r="GI515">
        <v>-1.960372967482991E-06</v>
      </c>
      <c r="GJ515">
        <v>5.42736388890357E-10</v>
      </c>
      <c r="GK515">
        <v>-0.009777689371679627</v>
      </c>
      <c r="GL515">
        <v>0.002273355880072555</v>
      </c>
      <c r="GM515">
        <v>0.000541358641816816</v>
      </c>
      <c r="GN515">
        <v>-1.836191331155658E-06</v>
      </c>
      <c r="GO515">
        <v>-0</v>
      </c>
      <c r="GP515">
        <v>2096</v>
      </c>
      <c r="GQ515">
        <v>1</v>
      </c>
      <c r="GR515">
        <v>23</v>
      </c>
      <c r="GS515">
        <v>7290.9</v>
      </c>
      <c r="GT515">
        <v>7290.9</v>
      </c>
      <c r="GU515">
        <v>0.450439</v>
      </c>
      <c r="GV515">
        <v>2.55371</v>
      </c>
      <c r="GW515">
        <v>1.39893</v>
      </c>
      <c r="GX515">
        <v>2.33398</v>
      </c>
      <c r="GY515">
        <v>1.44897</v>
      </c>
      <c r="GZ515">
        <v>2.49512</v>
      </c>
      <c r="HA515">
        <v>34.4408</v>
      </c>
      <c r="HB515">
        <v>14.7012</v>
      </c>
      <c r="HC515">
        <v>18</v>
      </c>
      <c r="HD515">
        <v>483.95</v>
      </c>
      <c r="HE515">
        <v>458.484</v>
      </c>
      <c r="HF515">
        <v>20.6926</v>
      </c>
      <c r="HG515">
        <v>25.5139</v>
      </c>
      <c r="HH515">
        <v>30</v>
      </c>
      <c r="HI515">
        <v>25.3186</v>
      </c>
      <c r="HJ515">
        <v>25.3861</v>
      </c>
      <c r="HK515">
        <v>9.06691</v>
      </c>
      <c r="HL515">
        <v>33.7392</v>
      </c>
      <c r="HM515">
        <v>36.4872</v>
      </c>
      <c r="HN515">
        <v>20.6801</v>
      </c>
      <c r="HO515">
        <v>112.38</v>
      </c>
      <c r="HP515">
        <v>11.6183</v>
      </c>
      <c r="HQ515">
        <v>101.085</v>
      </c>
      <c r="HR515">
        <v>102.044</v>
      </c>
    </row>
    <row r="516" spans="1:226">
      <c r="A516">
        <v>500</v>
      </c>
      <c r="B516">
        <v>1664298583</v>
      </c>
      <c r="C516">
        <v>5476</v>
      </c>
      <c r="D516" t="s">
        <v>1364</v>
      </c>
      <c r="E516" t="s">
        <v>1365</v>
      </c>
      <c r="F516">
        <v>5</v>
      </c>
      <c r="G516" t="s">
        <v>353</v>
      </c>
      <c r="H516" t="s">
        <v>1327</v>
      </c>
      <c r="I516">
        <v>1664298575.5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135.3408448207793</v>
      </c>
      <c r="AK516">
        <v>141.7163939393939</v>
      </c>
      <c r="AL516">
        <v>-3.079460606060616</v>
      </c>
      <c r="AM516">
        <v>63.45</v>
      </c>
      <c r="AN516">
        <f>(AP516 - AO516 + BO516*1E3/(8.314*(BQ516+273.15)) * AR516/BN516 * AQ516) * BN516/(100*BB516) * 1000/(1000 - AP516)</f>
        <v>0</v>
      </c>
      <c r="AO516">
        <v>11.48101072252273</v>
      </c>
      <c r="AP516">
        <v>18.42327062937064</v>
      </c>
      <c r="AQ516">
        <v>-0.007701378020127948</v>
      </c>
      <c r="AR516">
        <v>96.69321819152032</v>
      </c>
      <c r="AS516">
        <v>9</v>
      </c>
      <c r="AT516">
        <v>2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1664298575.5</v>
      </c>
      <c r="BH516">
        <v>160.3225185185185</v>
      </c>
      <c r="BI516">
        <v>148.9427037037037</v>
      </c>
      <c r="BJ516">
        <v>18.46460370370371</v>
      </c>
      <c r="BK516">
        <v>11.46738148148148</v>
      </c>
      <c r="BL516">
        <v>157.937962962963</v>
      </c>
      <c r="BM516">
        <v>18.26346666666667</v>
      </c>
      <c r="BN516">
        <v>500.0882592592592</v>
      </c>
      <c r="BO516">
        <v>91.06645555555555</v>
      </c>
      <c r="BP516">
        <v>0.1001072518518519</v>
      </c>
      <c r="BQ516">
        <v>24.8176</v>
      </c>
      <c r="BR516">
        <v>25.05508518518519</v>
      </c>
      <c r="BS516">
        <v>999.9000000000001</v>
      </c>
      <c r="BT516">
        <v>0</v>
      </c>
      <c r="BU516">
        <v>0</v>
      </c>
      <c r="BV516">
        <v>9990.578888888889</v>
      </c>
      <c r="BW516">
        <v>0</v>
      </c>
      <c r="BX516">
        <v>8.444339259259259</v>
      </c>
      <c r="BY516">
        <v>11.37971037037037</v>
      </c>
      <c r="BZ516">
        <v>163.3387037037037</v>
      </c>
      <c r="CA516">
        <v>150.6702222222222</v>
      </c>
      <c r="CB516">
        <v>6.997222962962963</v>
      </c>
      <c r="CC516">
        <v>148.9427037037037</v>
      </c>
      <c r="CD516">
        <v>11.46738148148148</v>
      </c>
      <c r="CE516">
        <v>1.681504814814815</v>
      </c>
      <c r="CF516">
        <v>1.044292962962963</v>
      </c>
      <c r="CG516">
        <v>14.72673703703704</v>
      </c>
      <c r="CH516">
        <v>7.549416296296297</v>
      </c>
      <c r="CI516">
        <v>1999.995185185185</v>
      </c>
      <c r="CJ516">
        <v>0.9799981851851853</v>
      </c>
      <c r="CK516">
        <v>0.02000158148148148</v>
      </c>
      <c r="CL516">
        <v>0</v>
      </c>
      <c r="CM516">
        <v>766.8737777777777</v>
      </c>
      <c r="CN516">
        <v>5.000560000000001</v>
      </c>
      <c r="CO516">
        <v>15257.17407407407</v>
      </c>
      <c r="CP516">
        <v>17294.81851851852</v>
      </c>
      <c r="CQ516">
        <v>38.14107407407408</v>
      </c>
      <c r="CR516">
        <v>38.67781481481481</v>
      </c>
      <c r="CS516">
        <v>37.89337037037037</v>
      </c>
      <c r="CT516">
        <v>37.465</v>
      </c>
      <c r="CU516">
        <v>38.91862962962963</v>
      </c>
      <c r="CV516">
        <v>1955.094444444445</v>
      </c>
      <c r="CW516">
        <v>39.90074074074074</v>
      </c>
      <c r="CX516">
        <v>0</v>
      </c>
      <c r="CY516">
        <v>1664298599.1</v>
      </c>
      <c r="CZ516">
        <v>0</v>
      </c>
      <c r="DA516">
        <v>0</v>
      </c>
      <c r="DB516" t="s">
        <v>356</v>
      </c>
      <c r="DC516">
        <v>1663861122</v>
      </c>
      <c r="DD516">
        <v>1663861125</v>
      </c>
      <c r="DE516">
        <v>0</v>
      </c>
      <c r="DF516">
        <v>-0.287</v>
      </c>
      <c r="DG516">
        <v>-0.004</v>
      </c>
      <c r="DH516">
        <v>3.172</v>
      </c>
      <c r="DI516">
        <v>0.178</v>
      </c>
      <c r="DJ516">
        <v>400</v>
      </c>
      <c r="DK516">
        <v>17</v>
      </c>
      <c r="DL516">
        <v>0.18</v>
      </c>
      <c r="DM516">
        <v>0.07000000000000001</v>
      </c>
      <c r="DN516">
        <v>10.58394175</v>
      </c>
      <c r="DO516">
        <v>17.09635508442776</v>
      </c>
      <c r="DP516">
        <v>1.645642648784795</v>
      </c>
      <c r="DQ516">
        <v>0</v>
      </c>
      <c r="DR516">
        <v>7.0248445</v>
      </c>
      <c r="DS516">
        <v>-0.6303221763602345</v>
      </c>
      <c r="DT516">
        <v>0.0622238283919433</v>
      </c>
      <c r="DU516">
        <v>0</v>
      </c>
      <c r="DV516">
        <v>0</v>
      </c>
      <c r="DW516">
        <v>2</v>
      </c>
      <c r="DX516" t="s">
        <v>357</v>
      </c>
      <c r="DY516">
        <v>2.98072</v>
      </c>
      <c r="DZ516">
        <v>2.72832</v>
      </c>
      <c r="EA516">
        <v>0.0333832</v>
      </c>
      <c r="EB516">
        <v>0.0309229</v>
      </c>
      <c r="EC516">
        <v>0.09000279999999999</v>
      </c>
      <c r="ED516">
        <v>0.0646038</v>
      </c>
      <c r="EE516">
        <v>29053.5</v>
      </c>
      <c r="EF516">
        <v>28686.8</v>
      </c>
      <c r="EG516">
        <v>30581.7</v>
      </c>
      <c r="EH516">
        <v>29842.9</v>
      </c>
      <c r="EI516">
        <v>38390.7</v>
      </c>
      <c r="EJ516">
        <v>36758.7</v>
      </c>
      <c r="EK516">
        <v>46768.7</v>
      </c>
      <c r="EL516">
        <v>44375.7</v>
      </c>
      <c r="EM516">
        <v>1.87752</v>
      </c>
      <c r="EN516">
        <v>1.8848</v>
      </c>
      <c r="EO516">
        <v>0.106663</v>
      </c>
      <c r="EP516">
        <v>0</v>
      </c>
      <c r="EQ516">
        <v>23.2719</v>
      </c>
      <c r="ER516">
        <v>999.9</v>
      </c>
      <c r="ES516">
        <v>38.1</v>
      </c>
      <c r="ET516">
        <v>29.6</v>
      </c>
      <c r="EU516">
        <v>17.4195</v>
      </c>
      <c r="EV516">
        <v>63.7255</v>
      </c>
      <c r="EW516">
        <v>23.762</v>
      </c>
      <c r="EX516">
        <v>1</v>
      </c>
      <c r="EY516">
        <v>-0.113427</v>
      </c>
      <c r="EZ516">
        <v>2.45336</v>
      </c>
      <c r="FA516">
        <v>20.2272</v>
      </c>
      <c r="FB516">
        <v>5.23077</v>
      </c>
      <c r="FC516">
        <v>11.968</v>
      </c>
      <c r="FD516">
        <v>4.97075</v>
      </c>
      <c r="FE516">
        <v>3.2895</v>
      </c>
      <c r="FF516">
        <v>9999</v>
      </c>
      <c r="FG516">
        <v>9999</v>
      </c>
      <c r="FH516">
        <v>9999</v>
      </c>
      <c r="FI516">
        <v>378.4</v>
      </c>
      <c r="FJ516">
        <v>4.97268</v>
      </c>
      <c r="FK516">
        <v>1.87689</v>
      </c>
      <c r="FL516">
        <v>1.87495</v>
      </c>
      <c r="FM516">
        <v>1.87779</v>
      </c>
      <c r="FN516">
        <v>1.87454</v>
      </c>
      <c r="FO516">
        <v>1.87813</v>
      </c>
      <c r="FP516">
        <v>1.8752</v>
      </c>
      <c r="FQ516">
        <v>1.87634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2.303</v>
      </c>
      <c r="GF516">
        <v>0.2003</v>
      </c>
      <c r="GG516">
        <v>1.777354642861949</v>
      </c>
      <c r="GH516">
        <v>0.004141656873719072</v>
      </c>
      <c r="GI516">
        <v>-1.960372967482991E-06</v>
      </c>
      <c r="GJ516">
        <v>5.42736388890357E-10</v>
      </c>
      <c r="GK516">
        <v>-0.009777689371679627</v>
      </c>
      <c r="GL516">
        <v>0.002273355880072555</v>
      </c>
      <c r="GM516">
        <v>0.000541358641816816</v>
      </c>
      <c r="GN516">
        <v>-1.836191331155658E-06</v>
      </c>
      <c r="GO516">
        <v>-0</v>
      </c>
      <c r="GP516">
        <v>2096</v>
      </c>
      <c r="GQ516">
        <v>1</v>
      </c>
      <c r="GR516">
        <v>23</v>
      </c>
      <c r="GS516">
        <v>7291</v>
      </c>
      <c r="GT516">
        <v>7291</v>
      </c>
      <c r="GU516">
        <v>0.412598</v>
      </c>
      <c r="GV516">
        <v>2.55981</v>
      </c>
      <c r="GW516">
        <v>1.39893</v>
      </c>
      <c r="GX516">
        <v>2.33398</v>
      </c>
      <c r="GY516">
        <v>1.44897</v>
      </c>
      <c r="GZ516">
        <v>2.43652</v>
      </c>
      <c r="HA516">
        <v>34.4408</v>
      </c>
      <c r="HB516">
        <v>14.6837</v>
      </c>
      <c r="HC516">
        <v>18</v>
      </c>
      <c r="HD516">
        <v>483.833</v>
      </c>
      <c r="HE516">
        <v>458.507</v>
      </c>
      <c r="HF516">
        <v>20.6401</v>
      </c>
      <c r="HG516">
        <v>25.5139</v>
      </c>
      <c r="HH516">
        <v>29.9999</v>
      </c>
      <c r="HI516">
        <v>25.3192</v>
      </c>
      <c r="HJ516">
        <v>25.387</v>
      </c>
      <c r="HK516">
        <v>8.23531</v>
      </c>
      <c r="HL516">
        <v>33.4594</v>
      </c>
      <c r="HM516">
        <v>36.4872</v>
      </c>
      <c r="HN516">
        <v>20.6354</v>
      </c>
      <c r="HO516">
        <v>98.9337</v>
      </c>
      <c r="HP516">
        <v>11.6949</v>
      </c>
      <c r="HQ516">
        <v>101.083</v>
      </c>
      <c r="HR516">
        <v>102.043</v>
      </c>
    </row>
    <row r="517" spans="1:226">
      <c r="A517">
        <v>501</v>
      </c>
      <c r="B517">
        <v>1664298588</v>
      </c>
      <c r="C517">
        <v>5481</v>
      </c>
      <c r="D517" t="s">
        <v>1366</v>
      </c>
      <c r="E517" t="s">
        <v>1367</v>
      </c>
      <c r="F517">
        <v>5</v>
      </c>
      <c r="G517" t="s">
        <v>353</v>
      </c>
      <c r="H517" t="s">
        <v>1327</v>
      </c>
      <c r="I517">
        <v>1664298580.214286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118.5439269333334</v>
      </c>
      <c r="AK517">
        <v>126.2699393939394</v>
      </c>
      <c r="AL517">
        <v>-3.09334510822513</v>
      </c>
      <c r="AM517">
        <v>63.45</v>
      </c>
      <c r="AN517">
        <f>(AP517 - AO517 + BO517*1E3/(8.314*(BQ517+273.15)) * AR517/BN517 * AQ517) * BN517/(100*BB517) * 1000/(1000 - AP517)</f>
        <v>0</v>
      </c>
      <c r="AO517">
        <v>11.55553208393509</v>
      </c>
      <c r="AP517">
        <v>18.41905104895106</v>
      </c>
      <c r="AQ517">
        <v>0.0003289517098395417</v>
      </c>
      <c r="AR517">
        <v>96.69321819152032</v>
      </c>
      <c r="AS517">
        <v>9</v>
      </c>
      <c r="AT517">
        <v>2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1664298580.214286</v>
      </c>
      <c r="BH517">
        <v>146.0290714285714</v>
      </c>
      <c r="BI517">
        <v>133.3060714285714</v>
      </c>
      <c r="BJ517">
        <v>18.44215357142857</v>
      </c>
      <c r="BK517">
        <v>11.51132142857143</v>
      </c>
      <c r="BL517">
        <v>143.6956428571429</v>
      </c>
      <c r="BM517">
        <v>18.24146071428572</v>
      </c>
      <c r="BN517">
        <v>500.0743928571429</v>
      </c>
      <c r="BO517">
        <v>91.06512499999999</v>
      </c>
      <c r="BP517">
        <v>0.1000090464285714</v>
      </c>
      <c r="BQ517">
        <v>24.77883214285714</v>
      </c>
      <c r="BR517">
        <v>25.03375357142857</v>
      </c>
      <c r="BS517">
        <v>999.9000000000002</v>
      </c>
      <c r="BT517">
        <v>0</v>
      </c>
      <c r="BU517">
        <v>0</v>
      </c>
      <c r="BV517">
        <v>9993.011785714287</v>
      </c>
      <c r="BW517">
        <v>0</v>
      </c>
      <c r="BX517">
        <v>8.445862142857143</v>
      </c>
      <c r="BY517">
        <v>12.72294642857143</v>
      </c>
      <c r="BZ517">
        <v>148.7729285714286</v>
      </c>
      <c r="CA517">
        <v>134.8577142857143</v>
      </c>
      <c r="CB517">
        <v>6.930832857142858</v>
      </c>
      <c r="CC517">
        <v>133.3060714285714</v>
      </c>
      <c r="CD517">
        <v>11.51132142857143</v>
      </c>
      <c r="CE517">
        <v>1.679436428571429</v>
      </c>
      <c r="CF517">
        <v>1.048278214285714</v>
      </c>
      <c r="CG517">
        <v>14.70765357142857</v>
      </c>
      <c r="CH517">
        <v>7.605089642857143</v>
      </c>
      <c r="CI517">
        <v>1999.968571428572</v>
      </c>
      <c r="CJ517">
        <v>0.9799980000000003</v>
      </c>
      <c r="CK517">
        <v>0.020001725</v>
      </c>
      <c r="CL517">
        <v>0</v>
      </c>
      <c r="CM517">
        <v>767.5934285714285</v>
      </c>
      <c r="CN517">
        <v>5.000560000000001</v>
      </c>
      <c r="CO517">
        <v>15269.35714285714</v>
      </c>
      <c r="CP517">
        <v>17294.58571428571</v>
      </c>
      <c r="CQ517">
        <v>38.12271428571428</v>
      </c>
      <c r="CR517">
        <v>38.66264285714286</v>
      </c>
      <c r="CS517">
        <v>37.87942857142857</v>
      </c>
      <c r="CT517">
        <v>37.44600000000001</v>
      </c>
      <c r="CU517">
        <v>38.89935714285714</v>
      </c>
      <c r="CV517">
        <v>1955.068571428572</v>
      </c>
      <c r="CW517">
        <v>39.9</v>
      </c>
      <c r="CX517">
        <v>0</v>
      </c>
      <c r="CY517">
        <v>1664298604.5</v>
      </c>
      <c r="CZ517">
        <v>0</v>
      </c>
      <c r="DA517">
        <v>0</v>
      </c>
      <c r="DB517" t="s">
        <v>356</v>
      </c>
      <c r="DC517">
        <v>1663861122</v>
      </c>
      <c r="DD517">
        <v>1663861125</v>
      </c>
      <c r="DE517">
        <v>0</v>
      </c>
      <c r="DF517">
        <v>-0.287</v>
      </c>
      <c r="DG517">
        <v>-0.004</v>
      </c>
      <c r="DH517">
        <v>3.172</v>
      </c>
      <c r="DI517">
        <v>0.178</v>
      </c>
      <c r="DJ517">
        <v>400</v>
      </c>
      <c r="DK517">
        <v>17</v>
      </c>
      <c r="DL517">
        <v>0.18</v>
      </c>
      <c r="DM517">
        <v>0.07000000000000001</v>
      </c>
      <c r="DN517">
        <v>11.7408715</v>
      </c>
      <c r="DO517">
        <v>16.92478311444653</v>
      </c>
      <c r="DP517">
        <v>1.628811086985765</v>
      </c>
      <c r="DQ517">
        <v>0</v>
      </c>
      <c r="DR517">
        <v>6.974880250000001</v>
      </c>
      <c r="DS517">
        <v>-0.7869457035647432</v>
      </c>
      <c r="DT517">
        <v>0.07783353016173358</v>
      </c>
      <c r="DU517">
        <v>0</v>
      </c>
      <c r="DV517">
        <v>0</v>
      </c>
      <c r="DW517">
        <v>2</v>
      </c>
      <c r="DX517" t="s">
        <v>357</v>
      </c>
      <c r="DY517">
        <v>2.98068</v>
      </c>
      <c r="DZ517">
        <v>2.72805</v>
      </c>
      <c r="EA517">
        <v>0.0298952</v>
      </c>
      <c r="EB517">
        <v>0.0269908</v>
      </c>
      <c r="EC517">
        <v>0.0899846</v>
      </c>
      <c r="ED517">
        <v>0.0650221</v>
      </c>
      <c r="EE517">
        <v>29159.1</v>
      </c>
      <c r="EF517">
        <v>28803.5</v>
      </c>
      <c r="EG517">
        <v>30582.5</v>
      </c>
      <c r="EH517">
        <v>29843.2</v>
      </c>
      <c r="EI517">
        <v>38392.1</v>
      </c>
      <c r="EJ517">
        <v>36742.1</v>
      </c>
      <c r="EK517">
        <v>46769.8</v>
      </c>
      <c r="EL517">
        <v>44376</v>
      </c>
      <c r="EM517">
        <v>1.87755</v>
      </c>
      <c r="EN517">
        <v>1.88463</v>
      </c>
      <c r="EO517">
        <v>0.106193</v>
      </c>
      <c r="EP517">
        <v>0</v>
      </c>
      <c r="EQ517">
        <v>23.2543</v>
      </c>
      <c r="ER517">
        <v>999.9</v>
      </c>
      <c r="ES517">
        <v>38.1</v>
      </c>
      <c r="ET517">
        <v>29.6</v>
      </c>
      <c r="EU517">
        <v>17.4193</v>
      </c>
      <c r="EV517">
        <v>63.2855</v>
      </c>
      <c r="EW517">
        <v>24.1426</v>
      </c>
      <c r="EX517">
        <v>1</v>
      </c>
      <c r="EY517">
        <v>-0.113908</v>
      </c>
      <c r="EZ517">
        <v>2.34193</v>
      </c>
      <c r="FA517">
        <v>20.2285</v>
      </c>
      <c r="FB517">
        <v>5.22702</v>
      </c>
      <c r="FC517">
        <v>11.968</v>
      </c>
      <c r="FD517">
        <v>4.96995</v>
      </c>
      <c r="FE517">
        <v>3.2889</v>
      </c>
      <c r="FF517">
        <v>9999</v>
      </c>
      <c r="FG517">
        <v>9999</v>
      </c>
      <c r="FH517">
        <v>9999</v>
      </c>
      <c r="FI517">
        <v>378.4</v>
      </c>
      <c r="FJ517">
        <v>4.97267</v>
      </c>
      <c r="FK517">
        <v>1.87689</v>
      </c>
      <c r="FL517">
        <v>1.87495</v>
      </c>
      <c r="FM517">
        <v>1.87778</v>
      </c>
      <c r="FN517">
        <v>1.87454</v>
      </c>
      <c r="FO517">
        <v>1.87812</v>
      </c>
      <c r="FP517">
        <v>1.87522</v>
      </c>
      <c r="FQ517">
        <v>1.87636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2.248</v>
      </c>
      <c r="GF517">
        <v>0.2002</v>
      </c>
      <c r="GG517">
        <v>1.777354642861949</v>
      </c>
      <c r="GH517">
        <v>0.004141656873719072</v>
      </c>
      <c r="GI517">
        <v>-1.960372967482991E-06</v>
      </c>
      <c r="GJ517">
        <v>5.42736388890357E-10</v>
      </c>
      <c r="GK517">
        <v>-0.009777689371679627</v>
      </c>
      <c r="GL517">
        <v>0.002273355880072555</v>
      </c>
      <c r="GM517">
        <v>0.000541358641816816</v>
      </c>
      <c r="GN517">
        <v>-1.836191331155658E-06</v>
      </c>
      <c r="GO517">
        <v>-0</v>
      </c>
      <c r="GP517">
        <v>2096</v>
      </c>
      <c r="GQ517">
        <v>1</v>
      </c>
      <c r="GR517">
        <v>23</v>
      </c>
      <c r="GS517">
        <v>7291.1</v>
      </c>
      <c r="GT517">
        <v>7291.1</v>
      </c>
      <c r="GU517">
        <v>0.372314</v>
      </c>
      <c r="GV517">
        <v>2.57568</v>
      </c>
      <c r="GW517">
        <v>1.39893</v>
      </c>
      <c r="GX517">
        <v>2.33398</v>
      </c>
      <c r="GY517">
        <v>1.44897</v>
      </c>
      <c r="GZ517">
        <v>2.43042</v>
      </c>
      <c r="HA517">
        <v>34.4408</v>
      </c>
      <c r="HB517">
        <v>14.6924</v>
      </c>
      <c r="HC517">
        <v>18</v>
      </c>
      <c r="HD517">
        <v>483.846</v>
      </c>
      <c r="HE517">
        <v>458.407</v>
      </c>
      <c r="HF517">
        <v>20.6042</v>
      </c>
      <c r="HG517">
        <v>25.5139</v>
      </c>
      <c r="HH517">
        <v>29.9997</v>
      </c>
      <c r="HI517">
        <v>25.3192</v>
      </c>
      <c r="HJ517">
        <v>25.3883</v>
      </c>
      <c r="HK517">
        <v>7.48365</v>
      </c>
      <c r="HL517">
        <v>33.1826</v>
      </c>
      <c r="HM517">
        <v>36.4872</v>
      </c>
      <c r="HN517">
        <v>20.6159</v>
      </c>
      <c r="HO517">
        <v>78.8994</v>
      </c>
      <c r="HP517">
        <v>11.5968</v>
      </c>
      <c r="HQ517">
        <v>101.085</v>
      </c>
      <c r="HR517">
        <v>102.044</v>
      </c>
    </row>
    <row r="518" spans="1:226">
      <c r="A518">
        <v>502</v>
      </c>
      <c r="B518">
        <v>1664298593</v>
      </c>
      <c r="C518">
        <v>5486</v>
      </c>
      <c r="D518" t="s">
        <v>1368</v>
      </c>
      <c r="E518" t="s">
        <v>1369</v>
      </c>
      <c r="F518">
        <v>5</v>
      </c>
      <c r="G518" t="s">
        <v>353</v>
      </c>
      <c r="H518" t="s">
        <v>1327</v>
      </c>
      <c r="I518">
        <v>1664298585.5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101.5981462469264</v>
      </c>
      <c r="AK518">
        <v>110.7145757575757</v>
      </c>
      <c r="AL518">
        <v>-3.114270995671009</v>
      </c>
      <c r="AM518">
        <v>63.45</v>
      </c>
      <c r="AN518">
        <f>(AP518 - AO518 + BO518*1E3/(8.314*(BQ518+273.15)) * AR518/BN518 * AQ518) * BN518/(100*BB518) * 1000/(1000 - AP518)</f>
        <v>0</v>
      </c>
      <c r="AO518">
        <v>11.65250609375154</v>
      </c>
      <c r="AP518">
        <v>18.42263706293706</v>
      </c>
      <c r="AQ518">
        <v>-1.08633341246158E-06</v>
      </c>
      <c r="AR518">
        <v>96.69321819152032</v>
      </c>
      <c r="AS518">
        <v>9</v>
      </c>
      <c r="AT518">
        <v>2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1664298585.5</v>
      </c>
      <c r="BH518">
        <v>129.9889629629629</v>
      </c>
      <c r="BI518">
        <v>115.7225629629629</v>
      </c>
      <c r="BJ518">
        <v>18.42528148148148</v>
      </c>
      <c r="BK518">
        <v>11.58272962962963</v>
      </c>
      <c r="BL518">
        <v>127.7137407407407</v>
      </c>
      <c r="BM518">
        <v>18.22493333333334</v>
      </c>
      <c r="BN518">
        <v>500.0688148148148</v>
      </c>
      <c r="BO518">
        <v>91.0641851851852</v>
      </c>
      <c r="BP518">
        <v>0.1000157481481481</v>
      </c>
      <c r="BQ518">
        <v>24.7367037037037</v>
      </c>
      <c r="BR518">
        <v>25.01208518518519</v>
      </c>
      <c r="BS518">
        <v>999.9000000000001</v>
      </c>
      <c r="BT518">
        <v>0</v>
      </c>
      <c r="BU518">
        <v>0</v>
      </c>
      <c r="BV518">
        <v>9991.867407407406</v>
      </c>
      <c r="BW518">
        <v>0</v>
      </c>
      <c r="BX518">
        <v>8.44914</v>
      </c>
      <c r="BY518">
        <v>14.26641481481481</v>
      </c>
      <c r="BZ518">
        <v>132.429037037037</v>
      </c>
      <c r="CA518">
        <v>117.0777518518518</v>
      </c>
      <c r="CB518">
        <v>6.842556666666667</v>
      </c>
      <c r="CC518">
        <v>115.7225629629629</v>
      </c>
      <c r="CD518">
        <v>11.58272962962963</v>
      </c>
      <c r="CE518">
        <v>1.677882962962963</v>
      </c>
      <c r="CF518">
        <v>1.05476962962963</v>
      </c>
      <c r="CG518">
        <v>14.69331111111111</v>
      </c>
      <c r="CH518">
        <v>7.695522962962963</v>
      </c>
      <c r="CI518">
        <v>1999.96074074074</v>
      </c>
      <c r="CJ518">
        <v>0.9799977407407409</v>
      </c>
      <c r="CK518">
        <v>0.02000192592592593</v>
      </c>
      <c r="CL518">
        <v>0</v>
      </c>
      <c r="CM518">
        <v>768.6862222222221</v>
      </c>
      <c r="CN518">
        <v>5.000560000000001</v>
      </c>
      <c r="CO518">
        <v>15289.02222222223</v>
      </c>
      <c r="CP518">
        <v>17294.51481481481</v>
      </c>
      <c r="CQ518">
        <v>38.10166666666666</v>
      </c>
      <c r="CR518">
        <v>38.64107407407408</v>
      </c>
      <c r="CS518">
        <v>37.85400000000001</v>
      </c>
      <c r="CT518">
        <v>37.4324074074074</v>
      </c>
      <c r="CU518">
        <v>38.87262962962963</v>
      </c>
      <c r="CV518">
        <v>1955.06037037037</v>
      </c>
      <c r="CW518">
        <v>39.9</v>
      </c>
      <c r="CX518">
        <v>0</v>
      </c>
      <c r="CY518">
        <v>1664298609.3</v>
      </c>
      <c r="CZ518">
        <v>0</v>
      </c>
      <c r="DA518">
        <v>0</v>
      </c>
      <c r="DB518" t="s">
        <v>356</v>
      </c>
      <c r="DC518">
        <v>1663861122</v>
      </c>
      <c r="DD518">
        <v>1663861125</v>
      </c>
      <c r="DE518">
        <v>0</v>
      </c>
      <c r="DF518">
        <v>-0.287</v>
      </c>
      <c r="DG518">
        <v>-0.004</v>
      </c>
      <c r="DH518">
        <v>3.172</v>
      </c>
      <c r="DI518">
        <v>0.178</v>
      </c>
      <c r="DJ518">
        <v>400</v>
      </c>
      <c r="DK518">
        <v>17</v>
      </c>
      <c r="DL518">
        <v>0.18</v>
      </c>
      <c r="DM518">
        <v>0.07000000000000001</v>
      </c>
      <c r="DN518">
        <v>13.1887975</v>
      </c>
      <c r="DO518">
        <v>17.41684840525328</v>
      </c>
      <c r="DP518">
        <v>1.676698941445288</v>
      </c>
      <c r="DQ518">
        <v>0</v>
      </c>
      <c r="DR518">
        <v>6.902986250000001</v>
      </c>
      <c r="DS518">
        <v>-1.012406566604133</v>
      </c>
      <c r="DT518">
        <v>0.09825772602415293</v>
      </c>
      <c r="DU518">
        <v>0</v>
      </c>
      <c r="DV518">
        <v>0</v>
      </c>
      <c r="DW518">
        <v>2</v>
      </c>
      <c r="DX518" t="s">
        <v>357</v>
      </c>
      <c r="DY518">
        <v>2.98086</v>
      </c>
      <c r="DZ518">
        <v>2.7285</v>
      </c>
      <c r="EA518">
        <v>0.0263077</v>
      </c>
      <c r="EB518">
        <v>0.0229729</v>
      </c>
      <c r="EC518">
        <v>0.0899996</v>
      </c>
      <c r="ED518">
        <v>0.0651465</v>
      </c>
      <c r="EE518">
        <v>29266.2</v>
      </c>
      <c r="EF518">
        <v>28922.5</v>
      </c>
      <c r="EG518">
        <v>30581.7</v>
      </c>
      <c r="EH518">
        <v>29843.2</v>
      </c>
      <c r="EI518">
        <v>38390.2</v>
      </c>
      <c r="EJ518">
        <v>36736.4</v>
      </c>
      <c r="EK518">
        <v>46768.6</v>
      </c>
      <c r="EL518">
        <v>44375.5</v>
      </c>
      <c r="EM518">
        <v>1.8777</v>
      </c>
      <c r="EN518">
        <v>1.88437</v>
      </c>
      <c r="EO518">
        <v>0.105724</v>
      </c>
      <c r="EP518">
        <v>0</v>
      </c>
      <c r="EQ518">
        <v>23.2349</v>
      </c>
      <c r="ER518">
        <v>999.9</v>
      </c>
      <c r="ES518">
        <v>38.1</v>
      </c>
      <c r="ET518">
        <v>29.6</v>
      </c>
      <c r="EU518">
        <v>17.419</v>
      </c>
      <c r="EV518">
        <v>64.0455</v>
      </c>
      <c r="EW518">
        <v>23.774</v>
      </c>
      <c r="EX518">
        <v>1</v>
      </c>
      <c r="EY518">
        <v>-0.11409</v>
      </c>
      <c r="EZ518">
        <v>-0.61037</v>
      </c>
      <c r="FA518">
        <v>20.2134</v>
      </c>
      <c r="FB518">
        <v>5.23062</v>
      </c>
      <c r="FC518">
        <v>11.9683</v>
      </c>
      <c r="FD518">
        <v>4.97065</v>
      </c>
      <c r="FE518">
        <v>3.28948</v>
      </c>
      <c r="FF518">
        <v>9999</v>
      </c>
      <c r="FG518">
        <v>9999</v>
      </c>
      <c r="FH518">
        <v>9999</v>
      </c>
      <c r="FI518">
        <v>378.4</v>
      </c>
      <c r="FJ518">
        <v>4.97268</v>
      </c>
      <c r="FK518">
        <v>1.87687</v>
      </c>
      <c r="FL518">
        <v>1.87494</v>
      </c>
      <c r="FM518">
        <v>1.87776</v>
      </c>
      <c r="FN518">
        <v>1.87454</v>
      </c>
      <c r="FO518">
        <v>1.87813</v>
      </c>
      <c r="FP518">
        <v>1.87521</v>
      </c>
      <c r="FQ518">
        <v>1.87634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2.191</v>
      </c>
      <c r="GF518">
        <v>0.2002</v>
      </c>
      <c r="GG518">
        <v>1.777354642861949</v>
      </c>
      <c r="GH518">
        <v>0.004141656873719072</v>
      </c>
      <c r="GI518">
        <v>-1.960372967482991E-06</v>
      </c>
      <c r="GJ518">
        <v>5.42736388890357E-10</v>
      </c>
      <c r="GK518">
        <v>-0.009777689371679627</v>
      </c>
      <c r="GL518">
        <v>0.002273355880072555</v>
      </c>
      <c r="GM518">
        <v>0.000541358641816816</v>
      </c>
      <c r="GN518">
        <v>-1.836191331155658E-06</v>
      </c>
      <c r="GO518">
        <v>-0</v>
      </c>
      <c r="GP518">
        <v>2096</v>
      </c>
      <c r="GQ518">
        <v>1</v>
      </c>
      <c r="GR518">
        <v>23</v>
      </c>
      <c r="GS518">
        <v>7291.2</v>
      </c>
      <c r="GT518">
        <v>7291.1</v>
      </c>
      <c r="GU518">
        <v>0.334473</v>
      </c>
      <c r="GV518">
        <v>2.57202</v>
      </c>
      <c r="GW518">
        <v>1.39893</v>
      </c>
      <c r="GX518">
        <v>2.33398</v>
      </c>
      <c r="GY518">
        <v>1.44897</v>
      </c>
      <c r="GZ518">
        <v>2.4939</v>
      </c>
      <c r="HA518">
        <v>34.4408</v>
      </c>
      <c r="HB518">
        <v>14.6574</v>
      </c>
      <c r="HC518">
        <v>18</v>
      </c>
      <c r="HD518">
        <v>483.927</v>
      </c>
      <c r="HE518">
        <v>458.25</v>
      </c>
      <c r="HF518">
        <v>20.6852</v>
      </c>
      <c r="HG518">
        <v>25.5139</v>
      </c>
      <c r="HH518">
        <v>29.9999</v>
      </c>
      <c r="HI518">
        <v>25.3192</v>
      </c>
      <c r="HJ518">
        <v>25.3883</v>
      </c>
      <c r="HK518">
        <v>6.6519</v>
      </c>
      <c r="HL518">
        <v>33.1826</v>
      </c>
      <c r="HM518">
        <v>36.4872</v>
      </c>
      <c r="HN518">
        <v>21.7888</v>
      </c>
      <c r="HO518">
        <v>65.5429</v>
      </c>
      <c r="HP518">
        <v>11.5938</v>
      </c>
      <c r="HQ518">
        <v>101.083</v>
      </c>
      <c r="HR518">
        <v>102.043</v>
      </c>
    </row>
    <row r="519" spans="1:226">
      <c r="A519">
        <v>503</v>
      </c>
      <c r="B519">
        <v>1664298598</v>
      </c>
      <c r="C519">
        <v>5491</v>
      </c>
      <c r="D519" t="s">
        <v>1370</v>
      </c>
      <c r="E519" t="s">
        <v>1371</v>
      </c>
      <c r="F519">
        <v>5</v>
      </c>
      <c r="G519" t="s">
        <v>353</v>
      </c>
      <c r="H519" t="s">
        <v>1327</v>
      </c>
      <c r="I519">
        <v>1664298590.214286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84.65917716121214</v>
      </c>
      <c r="AK519">
        <v>95.23154727272727</v>
      </c>
      <c r="AL519">
        <v>-3.092989367965364</v>
      </c>
      <c r="AM519">
        <v>63.45</v>
      </c>
      <c r="AN519">
        <f>(AP519 - AO519 + BO519*1E3/(8.314*(BQ519+273.15)) * AR519/BN519 * AQ519) * BN519/(100*BB519) * 1000/(1000 - AP519)</f>
        <v>0</v>
      </c>
      <c r="AO519">
        <v>11.66938490632809</v>
      </c>
      <c r="AP519">
        <v>18.44095804195805</v>
      </c>
      <c r="AQ519">
        <v>0.0001245959488287949</v>
      </c>
      <c r="AR519">
        <v>96.69321819152032</v>
      </c>
      <c r="AS519">
        <v>9</v>
      </c>
      <c r="AT519">
        <v>2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1664298590.214286</v>
      </c>
      <c r="BH519">
        <v>115.6565</v>
      </c>
      <c r="BI519">
        <v>99.97801785714286</v>
      </c>
      <c r="BJ519">
        <v>18.4242</v>
      </c>
      <c r="BK519">
        <v>11.63343571428571</v>
      </c>
      <c r="BL519">
        <v>113.4340464285714</v>
      </c>
      <c r="BM519">
        <v>18.22386785714286</v>
      </c>
      <c r="BN519">
        <v>500.0567857142858</v>
      </c>
      <c r="BO519">
        <v>91.06477500000003</v>
      </c>
      <c r="BP519">
        <v>0.09991803214285715</v>
      </c>
      <c r="BQ519">
        <v>24.704125</v>
      </c>
      <c r="BR519">
        <v>24.98850357142857</v>
      </c>
      <c r="BS519">
        <v>999.9000000000002</v>
      </c>
      <c r="BT519">
        <v>0</v>
      </c>
      <c r="BU519">
        <v>0</v>
      </c>
      <c r="BV519">
        <v>9996.509642857141</v>
      </c>
      <c r="BW519">
        <v>0</v>
      </c>
      <c r="BX519">
        <v>8.450491785714286</v>
      </c>
      <c r="BY519">
        <v>15.678475</v>
      </c>
      <c r="BZ519">
        <v>117.8272321428572</v>
      </c>
      <c r="CA519">
        <v>101.15425</v>
      </c>
      <c r="CB519">
        <v>6.790764642857143</v>
      </c>
      <c r="CC519">
        <v>99.97801785714286</v>
      </c>
      <c r="CD519">
        <v>11.63343571428571</v>
      </c>
      <c r="CE519">
        <v>1.677795357142857</v>
      </c>
      <c r="CF519">
        <v>1.059394642857143</v>
      </c>
      <c r="CG519">
        <v>14.6925</v>
      </c>
      <c r="CH519">
        <v>7.759804285714286</v>
      </c>
      <c r="CI519">
        <v>1999.9875</v>
      </c>
      <c r="CJ519">
        <v>0.9799978571428574</v>
      </c>
      <c r="CK519">
        <v>0.02000183571428572</v>
      </c>
      <c r="CL519">
        <v>0</v>
      </c>
      <c r="CM519">
        <v>769.8853571428571</v>
      </c>
      <c r="CN519">
        <v>5.000560000000001</v>
      </c>
      <c r="CO519">
        <v>15311.86071428571</v>
      </c>
      <c r="CP519">
        <v>17294.75357142857</v>
      </c>
      <c r="CQ519">
        <v>38.08224999999999</v>
      </c>
      <c r="CR519">
        <v>38.62942857142857</v>
      </c>
      <c r="CS519">
        <v>37.8345</v>
      </c>
      <c r="CT519">
        <v>37.42371428571429</v>
      </c>
      <c r="CU519">
        <v>38.8525</v>
      </c>
      <c r="CV519">
        <v>1955.086785714286</v>
      </c>
      <c r="CW519">
        <v>39.90035714285715</v>
      </c>
      <c r="CX519">
        <v>0</v>
      </c>
      <c r="CY519">
        <v>1664298614.7</v>
      </c>
      <c r="CZ519">
        <v>0</v>
      </c>
      <c r="DA519">
        <v>0</v>
      </c>
      <c r="DB519" t="s">
        <v>356</v>
      </c>
      <c r="DC519">
        <v>1663861122</v>
      </c>
      <c r="DD519">
        <v>1663861125</v>
      </c>
      <c r="DE519">
        <v>0</v>
      </c>
      <c r="DF519">
        <v>-0.287</v>
      </c>
      <c r="DG519">
        <v>-0.004</v>
      </c>
      <c r="DH519">
        <v>3.172</v>
      </c>
      <c r="DI519">
        <v>0.178</v>
      </c>
      <c r="DJ519">
        <v>400</v>
      </c>
      <c r="DK519">
        <v>17</v>
      </c>
      <c r="DL519">
        <v>0.18</v>
      </c>
      <c r="DM519">
        <v>0.07000000000000001</v>
      </c>
      <c r="DN519">
        <v>14.71437073170732</v>
      </c>
      <c r="DO519">
        <v>17.97516167247387</v>
      </c>
      <c r="DP519">
        <v>1.772579858085302</v>
      </c>
      <c r="DQ519">
        <v>0</v>
      </c>
      <c r="DR519">
        <v>6.835325121951218</v>
      </c>
      <c r="DS519">
        <v>-0.7869735888501747</v>
      </c>
      <c r="DT519">
        <v>0.08276827017001354</v>
      </c>
      <c r="DU519">
        <v>0</v>
      </c>
      <c r="DV519">
        <v>0</v>
      </c>
      <c r="DW519">
        <v>2</v>
      </c>
      <c r="DX519" t="s">
        <v>357</v>
      </c>
      <c r="DY519">
        <v>2.98071</v>
      </c>
      <c r="DZ519">
        <v>2.7282</v>
      </c>
      <c r="EA519">
        <v>0.0226683</v>
      </c>
      <c r="EB519">
        <v>0.018874</v>
      </c>
      <c r="EC519">
        <v>0.0900648</v>
      </c>
      <c r="ED519">
        <v>0.0650949</v>
      </c>
      <c r="EE519">
        <v>29376.2</v>
      </c>
      <c r="EF519">
        <v>29043.5</v>
      </c>
      <c r="EG519">
        <v>30582.3</v>
      </c>
      <c r="EH519">
        <v>29842.8</v>
      </c>
      <c r="EI519">
        <v>38387.8</v>
      </c>
      <c r="EJ519">
        <v>36738</v>
      </c>
      <c r="EK519">
        <v>46769.3</v>
      </c>
      <c r="EL519">
        <v>44375.2</v>
      </c>
      <c r="EM519">
        <v>1.87798</v>
      </c>
      <c r="EN519">
        <v>1.88477</v>
      </c>
      <c r="EO519">
        <v>0.106588</v>
      </c>
      <c r="EP519">
        <v>0</v>
      </c>
      <c r="EQ519">
        <v>23.2161</v>
      </c>
      <c r="ER519">
        <v>999.9</v>
      </c>
      <c r="ES519">
        <v>38</v>
      </c>
      <c r="ET519">
        <v>29.6</v>
      </c>
      <c r="EU519">
        <v>17.3755</v>
      </c>
      <c r="EV519">
        <v>63.6355</v>
      </c>
      <c r="EW519">
        <v>24.2188</v>
      </c>
      <c r="EX519">
        <v>1</v>
      </c>
      <c r="EY519">
        <v>-0.117162</v>
      </c>
      <c r="EZ519">
        <v>-0.573832</v>
      </c>
      <c r="FA519">
        <v>20.2416</v>
      </c>
      <c r="FB519">
        <v>5.22792</v>
      </c>
      <c r="FC519">
        <v>11.968</v>
      </c>
      <c r="FD519">
        <v>4.96905</v>
      </c>
      <c r="FE519">
        <v>3.28918</v>
      </c>
      <c r="FF519">
        <v>9999</v>
      </c>
      <c r="FG519">
        <v>9999</v>
      </c>
      <c r="FH519">
        <v>9999</v>
      </c>
      <c r="FI519">
        <v>378.4</v>
      </c>
      <c r="FJ519">
        <v>4.97271</v>
      </c>
      <c r="FK519">
        <v>1.87689</v>
      </c>
      <c r="FL519">
        <v>1.87498</v>
      </c>
      <c r="FM519">
        <v>1.87778</v>
      </c>
      <c r="FN519">
        <v>1.87454</v>
      </c>
      <c r="FO519">
        <v>1.87814</v>
      </c>
      <c r="FP519">
        <v>1.87523</v>
      </c>
      <c r="FQ519">
        <v>1.87636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2.134</v>
      </c>
      <c r="GF519">
        <v>0.2006</v>
      </c>
      <c r="GG519">
        <v>1.777354642861949</v>
      </c>
      <c r="GH519">
        <v>0.004141656873719072</v>
      </c>
      <c r="GI519">
        <v>-1.960372967482991E-06</v>
      </c>
      <c r="GJ519">
        <v>5.42736388890357E-10</v>
      </c>
      <c r="GK519">
        <v>-0.009777689371679627</v>
      </c>
      <c r="GL519">
        <v>0.002273355880072555</v>
      </c>
      <c r="GM519">
        <v>0.000541358641816816</v>
      </c>
      <c r="GN519">
        <v>-1.836191331155658E-06</v>
      </c>
      <c r="GO519">
        <v>-0</v>
      </c>
      <c r="GP519">
        <v>2096</v>
      </c>
      <c r="GQ519">
        <v>1</v>
      </c>
      <c r="GR519">
        <v>23</v>
      </c>
      <c r="GS519">
        <v>7291.3</v>
      </c>
      <c r="GT519">
        <v>7291.2</v>
      </c>
      <c r="GU519">
        <v>0.292969</v>
      </c>
      <c r="GV519">
        <v>2.59399</v>
      </c>
      <c r="GW519">
        <v>1.39893</v>
      </c>
      <c r="GX519">
        <v>2.33398</v>
      </c>
      <c r="GY519">
        <v>1.44897</v>
      </c>
      <c r="GZ519">
        <v>2.36694</v>
      </c>
      <c r="HA519">
        <v>34.4408</v>
      </c>
      <c r="HB519">
        <v>14.7012</v>
      </c>
      <c r="HC519">
        <v>18</v>
      </c>
      <c r="HD519">
        <v>484.075</v>
      </c>
      <c r="HE519">
        <v>458.502</v>
      </c>
      <c r="HF519">
        <v>21.7228</v>
      </c>
      <c r="HG519">
        <v>25.5148</v>
      </c>
      <c r="HH519">
        <v>29.9977</v>
      </c>
      <c r="HI519">
        <v>25.3192</v>
      </c>
      <c r="HJ519">
        <v>25.3883</v>
      </c>
      <c r="HK519">
        <v>5.90154</v>
      </c>
      <c r="HL519">
        <v>33.7589</v>
      </c>
      <c r="HM519">
        <v>36.1078</v>
      </c>
      <c r="HN519">
        <v>21.8103</v>
      </c>
      <c r="HO519">
        <v>45.5074</v>
      </c>
      <c r="HP519">
        <v>11.5417</v>
      </c>
      <c r="HQ519">
        <v>101.084</v>
      </c>
      <c r="HR519">
        <v>102.042</v>
      </c>
    </row>
    <row r="520" spans="1:226">
      <c r="A520">
        <v>504</v>
      </c>
      <c r="B520">
        <v>1664298603</v>
      </c>
      <c r="C520">
        <v>5496</v>
      </c>
      <c r="D520" t="s">
        <v>1372</v>
      </c>
      <c r="E520" t="s">
        <v>1373</v>
      </c>
      <c r="F520">
        <v>5</v>
      </c>
      <c r="G520" t="s">
        <v>353</v>
      </c>
      <c r="H520" t="s">
        <v>1327</v>
      </c>
      <c r="I520">
        <v>1664298595.5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67.85152964952383</v>
      </c>
      <c r="AK520">
        <v>79.71634727272726</v>
      </c>
      <c r="AL520">
        <v>-3.098664796536802</v>
      </c>
      <c r="AM520">
        <v>63.45</v>
      </c>
      <c r="AN520">
        <f>(AP520 - AO520 + BO520*1E3/(8.314*(BQ520+273.15)) * AR520/BN520 * AQ520) * BN520/(100*BB520) * 1000/(1000 - AP520)</f>
        <v>0</v>
      </c>
      <c r="AO520">
        <v>11.64121641175701</v>
      </c>
      <c r="AP520">
        <v>18.4244083916084</v>
      </c>
      <c r="AQ520">
        <v>0.00150231727623059</v>
      </c>
      <c r="AR520">
        <v>96.69321819152032</v>
      </c>
      <c r="AS520">
        <v>9</v>
      </c>
      <c r="AT520">
        <v>2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1664298595.5</v>
      </c>
      <c r="BH520">
        <v>99.55482962962964</v>
      </c>
      <c r="BI520">
        <v>82.32432592592592</v>
      </c>
      <c r="BJ520">
        <v>18.42871851851852</v>
      </c>
      <c r="BK520">
        <v>11.64832222222222</v>
      </c>
      <c r="BL520">
        <v>97.39246666666668</v>
      </c>
      <c r="BM520">
        <v>18.2282962962963</v>
      </c>
      <c r="BN520">
        <v>500.0670370370371</v>
      </c>
      <c r="BO520">
        <v>91.06443333333334</v>
      </c>
      <c r="BP520">
        <v>0.1000228555555556</v>
      </c>
      <c r="BQ520">
        <v>24.68499259259259</v>
      </c>
      <c r="BR520">
        <v>24.9800962962963</v>
      </c>
      <c r="BS520">
        <v>999.9000000000001</v>
      </c>
      <c r="BT520">
        <v>0</v>
      </c>
      <c r="BU520">
        <v>0</v>
      </c>
      <c r="BV520">
        <v>10001.89333333333</v>
      </c>
      <c r="BW520">
        <v>0</v>
      </c>
      <c r="BX520">
        <v>8.447097407407407</v>
      </c>
      <c r="BY520">
        <v>17.23046666666666</v>
      </c>
      <c r="BZ520">
        <v>101.4237777777778</v>
      </c>
      <c r="CA520">
        <v>83.29487777777777</v>
      </c>
      <c r="CB520">
        <v>6.78039814814815</v>
      </c>
      <c r="CC520">
        <v>82.32432592592592</v>
      </c>
      <c r="CD520">
        <v>11.64832222222222</v>
      </c>
      <c r="CE520">
        <v>1.678200740740741</v>
      </c>
      <c r="CF520">
        <v>1.060746666666667</v>
      </c>
      <c r="CG520">
        <v>14.69624814814815</v>
      </c>
      <c r="CH520">
        <v>7.778577037037037</v>
      </c>
      <c r="CI520">
        <v>1999.993703703704</v>
      </c>
      <c r="CJ520">
        <v>0.9799978888888889</v>
      </c>
      <c r="CK520">
        <v>0.02000181111111111</v>
      </c>
      <c r="CL520">
        <v>0</v>
      </c>
      <c r="CM520">
        <v>771.410074074074</v>
      </c>
      <c r="CN520">
        <v>5.000560000000001</v>
      </c>
      <c r="CO520">
        <v>15341.23703703704</v>
      </c>
      <c r="CP520">
        <v>17294.81481481481</v>
      </c>
      <c r="CQ520">
        <v>38.06433333333333</v>
      </c>
      <c r="CR520">
        <v>38.625</v>
      </c>
      <c r="CS520">
        <v>37.8074074074074</v>
      </c>
      <c r="CT520">
        <v>37.40255555555555</v>
      </c>
      <c r="CU520">
        <v>38.83066666666667</v>
      </c>
      <c r="CV520">
        <v>1955.092962962963</v>
      </c>
      <c r="CW520">
        <v>39.90037037037037</v>
      </c>
      <c r="CX520">
        <v>0</v>
      </c>
      <c r="CY520">
        <v>1664298618.9</v>
      </c>
      <c r="CZ520">
        <v>0</v>
      </c>
      <c r="DA520">
        <v>0</v>
      </c>
      <c r="DB520" t="s">
        <v>356</v>
      </c>
      <c r="DC520">
        <v>1663861122</v>
      </c>
      <c r="DD520">
        <v>1663861125</v>
      </c>
      <c r="DE520">
        <v>0</v>
      </c>
      <c r="DF520">
        <v>-0.287</v>
      </c>
      <c r="DG520">
        <v>-0.004</v>
      </c>
      <c r="DH520">
        <v>3.172</v>
      </c>
      <c r="DI520">
        <v>0.178</v>
      </c>
      <c r="DJ520">
        <v>400</v>
      </c>
      <c r="DK520">
        <v>17</v>
      </c>
      <c r="DL520">
        <v>0.18</v>
      </c>
      <c r="DM520">
        <v>0.07000000000000001</v>
      </c>
      <c r="DN520">
        <v>16.19168292682927</v>
      </c>
      <c r="DO520">
        <v>17.68551846689895</v>
      </c>
      <c r="DP520">
        <v>1.744203413386604</v>
      </c>
      <c r="DQ520">
        <v>0</v>
      </c>
      <c r="DR520">
        <v>6.799165121951219</v>
      </c>
      <c r="DS520">
        <v>-0.1968988850174168</v>
      </c>
      <c r="DT520">
        <v>0.04405487260899624</v>
      </c>
      <c r="DU520">
        <v>0</v>
      </c>
      <c r="DV520">
        <v>0</v>
      </c>
      <c r="DW520">
        <v>2</v>
      </c>
      <c r="DX520" t="s">
        <v>357</v>
      </c>
      <c r="DY520">
        <v>2.98087</v>
      </c>
      <c r="DZ520">
        <v>2.72841</v>
      </c>
      <c r="EA520">
        <v>0.0189601</v>
      </c>
      <c r="EB520">
        <v>0.0147144</v>
      </c>
      <c r="EC520">
        <v>0.0899877</v>
      </c>
      <c r="ED520">
        <v>0.0647655</v>
      </c>
      <c r="EE520">
        <v>29488.2</v>
      </c>
      <c r="EF520">
        <v>29167.1</v>
      </c>
      <c r="EG520">
        <v>30582.8</v>
      </c>
      <c r="EH520">
        <v>29843.3</v>
      </c>
      <c r="EI520">
        <v>38391.6</v>
      </c>
      <c r="EJ520">
        <v>36751.2</v>
      </c>
      <c r="EK520">
        <v>46770.3</v>
      </c>
      <c r="EL520">
        <v>44375.7</v>
      </c>
      <c r="EM520">
        <v>1.87787</v>
      </c>
      <c r="EN520">
        <v>1.88435</v>
      </c>
      <c r="EO520">
        <v>0.109926</v>
      </c>
      <c r="EP520">
        <v>0</v>
      </c>
      <c r="EQ520">
        <v>23.1981</v>
      </c>
      <c r="ER520">
        <v>999.9</v>
      </c>
      <c r="ES520">
        <v>38</v>
      </c>
      <c r="ET520">
        <v>29.6</v>
      </c>
      <c r="EU520">
        <v>17.3748</v>
      </c>
      <c r="EV520">
        <v>63.6455</v>
      </c>
      <c r="EW520">
        <v>24.3349</v>
      </c>
      <c r="EX520">
        <v>1</v>
      </c>
      <c r="EY520">
        <v>-0.119431</v>
      </c>
      <c r="EZ520">
        <v>0.394943</v>
      </c>
      <c r="FA520">
        <v>20.2451</v>
      </c>
      <c r="FB520">
        <v>5.23197</v>
      </c>
      <c r="FC520">
        <v>11.968</v>
      </c>
      <c r="FD520">
        <v>4.9708</v>
      </c>
      <c r="FE520">
        <v>3.28965</v>
      </c>
      <c r="FF520">
        <v>9999</v>
      </c>
      <c r="FG520">
        <v>9999</v>
      </c>
      <c r="FH520">
        <v>9999</v>
      </c>
      <c r="FI520">
        <v>378.4</v>
      </c>
      <c r="FJ520">
        <v>4.9727</v>
      </c>
      <c r="FK520">
        <v>1.87692</v>
      </c>
      <c r="FL520">
        <v>1.87498</v>
      </c>
      <c r="FM520">
        <v>1.87779</v>
      </c>
      <c r="FN520">
        <v>1.87455</v>
      </c>
      <c r="FO520">
        <v>1.87815</v>
      </c>
      <c r="FP520">
        <v>1.87524</v>
      </c>
      <c r="FQ520">
        <v>1.87637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2.076</v>
      </c>
      <c r="GF520">
        <v>0.2003</v>
      </c>
      <c r="GG520">
        <v>1.777354642861949</v>
      </c>
      <c r="GH520">
        <v>0.004141656873719072</v>
      </c>
      <c r="GI520">
        <v>-1.960372967482991E-06</v>
      </c>
      <c r="GJ520">
        <v>5.42736388890357E-10</v>
      </c>
      <c r="GK520">
        <v>-0.009777689371679627</v>
      </c>
      <c r="GL520">
        <v>0.002273355880072555</v>
      </c>
      <c r="GM520">
        <v>0.000541358641816816</v>
      </c>
      <c r="GN520">
        <v>-1.836191331155658E-06</v>
      </c>
      <c r="GO520">
        <v>-0</v>
      </c>
      <c r="GP520">
        <v>2096</v>
      </c>
      <c r="GQ520">
        <v>1</v>
      </c>
      <c r="GR520">
        <v>23</v>
      </c>
      <c r="GS520">
        <v>7291.4</v>
      </c>
      <c r="GT520">
        <v>7291.3</v>
      </c>
      <c r="GU520">
        <v>0.255127</v>
      </c>
      <c r="GV520">
        <v>2.60742</v>
      </c>
      <c r="GW520">
        <v>1.39893</v>
      </c>
      <c r="GX520">
        <v>2.33398</v>
      </c>
      <c r="GY520">
        <v>1.44897</v>
      </c>
      <c r="GZ520">
        <v>2.38525</v>
      </c>
      <c r="HA520">
        <v>34.4408</v>
      </c>
      <c r="HB520">
        <v>14.6837</v>
      </c>
      <c r="HC520">
        <v>18</v>
      </c>
      <c r="HD520">
        <v>484.024</v>
      </c>
      <c r="HE520">
        <v>458.235</v>
      </c>
      <c r="HF520">
        <v>21.9144</v>
      </c>
      <c r="HG520">
        <v>25.516</v>
      </c>
      <c r="HH520">
        <v>29.9982</v>
      </c>
      <c r="HI520">
        <v>25.3196</v>
      </c>
      <c r="HJ520">
        <v>25.3883</v>
      </c>
      <c r="HK520">
        <v>5.06713</v>
      </c>
      <c r="HL520">
        <v>33.7589</v>
      </c>
      <c r="HM520">
        <v>36.1078</v>
      </c>
      <c r="HN520">
        <v>21.8273</v>
      </c>
      <c r="HO520">
        <v>32.15</v>
      </c>
      <c r="HP520">
        <v>11.5579</v>
      </c>
      <c r="HQ520">
        <v>101.086</v>
      </c>
      <c r="HR520">
        <v>102.044</v>
      </c>
    </row>
    <row r="521" spans="1:226">
      <c r="A521">
        <v>505</v>
      </c>
      <c r="B521">
        <v>1664298699.6</v>
      </c>
      <c r="C521">
        <v>5592.599999904633</v>
      </c>
      <c r="D521" t="s">
        <v>1374</v>
      </c>
      <c r="E521" t="s">
        <v>1375</v>
      </c>
      <c r="F521">
        <v>5</v>
      </c>
      <c r="G521" t="s">
        <v>353</v>
      </c>
      <c r="H521" t="s">
        <v>1327</v>
      </c>
      <c r="I521">
        <v>1664298691.849999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425.0632760796537</v>
      </c>
      <c r="AK521">
        <v>399.6704909090909</v>
      </c>
      <c r="AL521">
        <v>0.0005527705627666906</v>
      </c>
      <c r="AM521">
        <v>63.45</v>
      </c>
      <c r="AN521">
        <f>(AP521 - AO521 + BO521*1E3/(8.314*(BQ521+273.15)) * AR521/BN521 * AQ521) * BN521/(100*BB521) * 1000/(1000 - AP521)</f>
        <v>0</v>
      </c>
      <c r="AO521">
        <v>11.93288054649491</v>
      </c>
      <c r="AP521">
        <v>18.33984545454546</v>
      </c>
      <c r="AQ521">
        <v>2.125690161511183E-05</v>
      </c>
      <c r="AR521">
        <v>96.69321819152032</v>
      </c>
      <c r="AS521">
        <v>9</v>
      </c>
      <c r="AT521">
        <v>2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1664298691.849999</v>
      </c>
      <c r="BH521">
        <v>392.3357333333333</v>
      </c>
      <c r="BI521">
        <v>419.9802666666666</v>
      </c>
      <c r="BJ521">
        <v>18.34193666666667</v>
      </c>
      <c r="BK521">
        <v>11.94733</v>
      </c>
      <c r="BL521">
        <v>389.2114666666667</v>
      </c>
      <c r="BM521">
        <v>18.14323</v>
      </c>
      <c r="BN521">
        <v>500.0621333333334</v>
      </c>
      <c r="BO521">
        <v>91.05968666666665</v>
      </c>
      <c r="BP521">
        <v>0.09995193666666666</v>
      </c>
      <c r="BQ521">
        <v>24.60116</v>
      </c>
      <c r="BR521">
        <v>24.94768666666667</v>
      </c>
      <c r="BS521">
        <v>999.9000000000002</v>
      </c>
      <c r="BT521">
        <v>0</v>
      </c>
      <c r="BU521">
        <v>0</v>
      </c>
      <c r="BV521">
        <v>10000.73833333333</v>
      </c>
      <c r="BW521">
        <v>0</v>
      </c>
      <c r="BX521">
        <v>8.440099999999999</v>
      </c>
      <c r="BY521">
        <v>-27.64457000000001</v>
      </c>
      <c r="BZ521">
        <v>399.6663666666666</v>
      </c>
      <c r="CA521">
        <v>425.0586666666666</v>
      </c>
      <c r="CB521">
        <v>6.394602333333333</v>
      </c>
      <c r="CC521">
        <v>419.9802666666666</v>
      </c>
      <c r="CD521">
        <v>11.94733</v>
      </c>
      <c r="CE521">
        <v>1.670211</v>
      </c>
      <c r="CF521">
        <v>1.087920666666667</v>
      </c>
      <c r="CG521">
        <v>14.62231</v>
      </c>
      <c r="CH521">
        <v>8.150256333333333</v>
      </c>
      <c r="CI521">
        <v>1999.999</v>
      </c>
      <c r="CJ521">
        <v>0.9799968000000002</v>
      </c>
      <c r="CK521">
        <v>0.02000270666666666</v>
      </c>
      <c r="CL521">
        <v>0</v>
      </c>
      <c r="CM521">
        <v>770.1957999999998</v>
      </c>
      <c r="CN521">
        <v>5.000560000000002</v>
      </c>
      <c r="CO521">
        <v>15324.03333333333</v>
      </c>
      <c r="CP521">
        <v>17294.86</v>
      </c>
      <c r="CQ521">
        <v>37.7624</v>
      </c>
      <c r="CR521">
        <v>38.37289999999999</v>
      </c>
      <c r="CS521">
        <v>37.52686666666667</v>
      </c>
      <c r="CT521">
        <v>37.16426666666666</v>
      </c>
      <c r="CU521">
        <v>38.53099999999999</v>
      </c>
      <c r="CV521">
        <v>1955.089</v>
      </c>
      <c r="CW521">
        <v>39.91</v>
      </c>
      <c r="CX521">
        <v>0</v>
      </c>
      <c r="CY521">
        <v>1664298716.1</v>
      </c>
      <c r="CZ521">
        <v>0</v>
      </c>
      <c r="DA521">
        <v>0</v>
      </c>
      <c r="DB521" t="s">
        <v>356</v>
      </c>
      <c r="DC521">
        <v>1663861122</v>
      </c>
      <c r="DD521">
        <v>1663861125</v>
      </c>
      <c r="DE521">
        <v>0</v>
      </c>
      <c r="DF521">
        <v>-0.287</v>
      </c>
      <c r="DG521">
        <v>-0.004</v>
      </c>
      <c r="DH521">
        <v>3.172</v>
      </c>
      <c r="DI521">
        <v>0.178</v>
      </c>
      <c r="DJ521">
        <v>400</v>
      </c>
      <c r="DK521">
        <v>17</v>
      </c>
      <c r="DL521">
        <v>0.18</v>
      </c>
      <c r="DM521">
        <v>0.07000000000000001</v>
      </c>
      <c r="DN521">
        <v>-27.6284125</v>
      </c>
      <c r="DO521">
        <v>-0.3277452157598004</v>
      </c>
      <c r="DP521">
        <v>0.03740082343679081</v>
      </c>
      <c r="DQ521">
        <v>0</v>
      </c>
      <c r="DR521">
        <v>6.390247749999999</v>
      </c>
      <c r="DS521">
        <v>0.1349015009380695</v>
      </c>
      <c r="DT521">
        <v>0.01625541194302684</v>
      </c>
      <c r="DU521">
        <v>0</v>
      </c>
      <c r="DV521">
        <v>0</v>
      </c>
      <c r="DW521">
        <v>2</v>
      </c>
      <c r="DX521" t="s">
        <v>357</v>
      </c>
      <c r="DY521">
        <v>2.98068</v>
      </c>
      <c r="DZ521">
        <v>2.72801</v>
      </c>
      <c r="EA521">
        <v>0.0821192</v>
      </c>
      <c r="EB521">
        <v>0.0874031</v>
      </c>
      <c r="EC521">
        <v>0.0897085</v>
      </c>
      <c r="ED521">
        <v>0.0662377</v>
      </c>
      <c r="EE521">
        <v>27590</v>
      </c>
      <c r="EF521">
        <v>27014.5</v>
      </c>
      <c r="EG521">
        <v>30583.4</v>
      </c>
      <c r="EH521">
        <v>29842.8</v>
      </c>
      <c r="EI521">
        <v>38409.2</v>
      </c>
      <c r="EJ521">
        <v>36697.6</v>
      </c>
      <c r="EK521">
        <v>46771.6</v>
      </c>
      <c r="EL521">
        <v>44375.4</v>
      </c>
      <c r="EM521">
        <v>1.87757</v>
      </c>
      <c r="EN521">
        <v>1.88635</v>
      </c>
      <c r="EO521">
        <v>0.115916</v>
      </c>
      <c r="EP521">
        <v>0</v>
      </c>
      <c r="EQ521">
        <v>23.0286</v>
      </c>
      <c r="ER521">
        <v>999.9</v>
      </c>
      <c r="ES521">
        <v>37.5</v>
      </c>
      <c r="ET521">
        <v>29.6</v>
      </c>
      <c r="EU521">
        <v>17.1455</v>
      </c>
      <c r="EV521">
        <v>63.6455</v>
      </c>
      <c r="EW521">
        <v>24.1346</v>
      </c>
      <c r="EX521">
        <v>1</v>
      </c>
      <c r="EY521">
        <v>-0.118171</v>
      </c>
      <c r="EZ521">
        <v>0.773181</v>
      </c>
      <c r="FA521">
        <v>20.2444</v>
      </c>
      <c r="FB521">
        <v>5.23451</v>
      </c>
      <c r="FC521">
        <v>11.968</v>
      </c>
      <c r="FD521">
        <v>4.97095</v>
      </c>
      <c r="FE521">
        <v>3.29025</v>
      </c>
      <c r="FF521">
        <v>9999</v>
      </c>
      <c r="FG521">
        <v>9999</v>
      </c>
      <c r="FH521">
        <v>9999</v>
      </c>
      <c r="FI521">
        <v>378.4</v>
      </c>
      <c r="FJ521">
        <v>4.97272</v>
      </c>
      <c r="FK521">
        <v>1.87686</v>
      </c>
      <c r="FL521">
        <v>1.875</v>
      </c>
      <c r="FM521">
        <v>1.8778</v>
      </c>
      <c r="FN521">
        <v>1.87454</v>
      </c>
      <c r="FO521">
        <v>1.87817</v>
      </c>
      <c r="FP521">
        <v>1.87523</v>
      </c>
      <c r="FQ521">
        <v>1.87637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3.124</v>
      </c>
      <c r="GF521">
        <v>0.1987</v>
      </c>
      <c r="GG521">
        <v>1.777354642861949</v>
      </c>
      <c r="GH521">
        <v>0.004141656873719072</v>
      </c>
      <c r="GI521">
        <v>-1.960372967482991E-06</v>
      </c>
      <c r="GJ521">
        <v>5.42736388890357E-10</v>
      </c>
      <c r="GK521">
        <v>-0.009777689371679627</v>
      </c>
      <c r="GL521">
        <v>0.002273355880072555</v>
      </c>
      <c r="GM521">
        <v>0.000541358641816816</v>
      </c>
      <c r="GN521">
        <v>-1.836191331155658E-06</v>
      </c>
      <c r="GO521">
        <v>-0</v>
      </c>
      <c r="GP521">
        <v>2096</v>
      </c>
      <c r="GQ521">
        <v>1</v>
      </c>
      <c r="GR521">
        <v>23</v>
      </c>
      <c r="GS521">
        <v>7293</v>
      </c>
      <c r="GT521">
        <v>7292.9</v>
      </c>
      <c r="GU521">
        <v>1.10229</v>
      </c>
      <c r="GV521">
        <v>2.53662</v>
      </c>
      <c r="GW521">
        <v>1.39893</v>
      </c>
      <c r="GX521">
        <v>2.33398</v>
      </c>
      <c r="GY521">
        <v>1.44897</v>
      </c>
      <c r="GZ521">
        <v>2.48291</v>
      </c>
      <c r="HA521">
        <v>34.418</v>
      </c>
      <c r="HB521">
        <v>14.7012</v>
      </c>
      <c r="HC521">
        <v>18</v>
      </c>
      <c r="HD521">
        <v>483.86</v>
      </c>
      <c r="HE521">
        <v>459.497</v>
      </c>
      <c r="HF521">
        <v>22.0828</v>
      </c>
      <c r="HG521">
        <v>25.4967</v>
      </c>
      <c r="HH521">
        <v>30</v>
      </c>
      <c r="HI521">
        <v>25.3192</v>
      </c>
      <c r="HJ521">
        <v>25.3887</v>
      </c>
      <c r="HK521">
        <v>22.1759</v>
      </c>
      <c r="HL521">
        <v>30.8841</v>
      </c>
      <c r="HM521">
        <v>34.6079</v>
      </c>
      <c r="HN521">
        <v>22.0965</v>
      </c>
      <c r="HO521">
        <v>426.636</v>
      </c>
      <c r="HP521">
        <v>12.0152</v>
      </c>
      <c r="HQ521">
        <v>101.089</v>
      </c>
      <c r="HR521">
        <v>102.043</v>
      </c>
    </row>
    <row r="522" spans="1:226">
      <c r="A522">
        <v>506</v>
      </c>
      <c r="B522">
        <v>1664298704.6</v>
      </c>
      <c r="C522">
        <v>5597.599999904633</v>
      </c>
      <c r="D522" t="s">
        <v>1376</v>
      </c>
      <c r="E522" t="s">
        <v>1377</v>
      </c>
      <c r="F522">
        <v>5</v>
      </c>
      <c r="G522" t="s">
        <v>353</v>
      </c>
      <c r="H522" t="s">
        <v>1327</v>
      </c>
      <c r="I522">
        <v>1664298696.755172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425.036506161039</v>
      </c>
      <c r="AK522">
        <v>399.7074787878788</v>
      </c>
      <c r="AL522">
        <v>0.0009132186732186878</v>
      </c>
      <c r="AM522">
        <v>63.45</v>
      </c>
      <c r="AN522">
        <f>(AP522 - AO522 + BO522*1E3/(8.314*(BQ522+273.15)) * AR522/BN522 * AQ522) * BN522/(100*BB522) * 1000/(1000 - AP522)</f>
        <v>0</v>
      </c>
      <c r="AO522">
        <v>11.93700655269129</v>
      </c>
      <c r="AP522">
        <v>18.32718321678322</v>
      </c>
      <c r="AQ522">
        <v>-7.100320536109148E-05</v>
      </c>
      <c r="AR522">
        <v>96.69321819152032</v>
      </c>
      <c r="AS522">
        <v>9</v>
      </c>
      <c r="AT522">
        <v>2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1664298696.755172</v>
      </c>
      <c r="BH522">
        <v>392.3296206896552</v>
      </c>
      <c r="BI522">
        <v>420.1255862068966</v>
      </c>
      <c r="BJ522">
        <v>18.33970689655172</v>
      </c>
      <c r="BK522">
        <v>11.94083448275862</v>
      </c>
      <c r="BL522">
        <v>389.2053448275862</v>
      </c>
      <c r="BM522">
        <v>18.14104827586207</v>
      </c>
      <c r="BN522">
        <v>500.0519655172413</v>
      </c>
      <c r="BO522">
        <v>91.05909999999999</v>
      </c>
      <c r="BP522">
        <v>0.09990427586206897</v>
      </c>
      <c r="BQ522">
        <v>24.59860344827586</v>
      </c>
      <c r="BR522">
        <v>24.94329655172413</v>
      </c>
      <c r="BS522">
        <v>999.9000000000002</v>
      </c>
      <c r="BT522">
        <v>0</v>
      </c>
      <c r="BU522">
        <v>0</v>
      </c>
      <c r="BV522">
        <v>9997.405862068967</v>
      </c>
      <c r="BW522">
        <v>0</v>
      </c>
      <c r="BX522">
        <v>8.440099999999999</v>
      </c>
      <c r="BY522">
        <v>-27.79597931034483</v>
      </c>
      <c r="BZ522">
        <v>399.659275862069</v>
      </c>
      <c r="CA522">
        <v>425.2029310344828</v>
      </c>
      <c r="CB522">
        <v>6.39887</v>
      </c>
      <c r="CC522">
        <v>420.1255862068966</v>
      </c>
      <c r="CD522">
        <v>11.94083448275862</v>
      </c>
      <c r="CE522">
        <v>1.66999724137931</v>
      </c>
      <c r="CF522">
        <v>1.087322068965517</v>
      </c>
      <c r="CG522">
        <v>14.62033448275862</v>
      </c>
      <c r="CH522">
        <v>8.142164137931033</v>
      </c>
      <c r="CI522">
        <v>2000.00275862069</v>
      </c>
      <c r="CJ522">
        <v>0.9799967931034484</v>
      </c>
      <c r="CK522">
        <v>0.02000271379310345</v>
      </c>
      <c r="CL522">
        <v>0</v>
      </c>
      <c r="CM522">
        <v>769.874551724138</v>
      </c>
      <c r="CN522">
        <v>5.000560000000001</v>
      </c>
      <c r="CO522">
        <v>15317.35517241379</v>
      </c>
      <c r="CP522">
        <v>17294.88965517241</v>
      </c>
      <c r="CQ522">
        <v>37.75</v>
      </c>
      <c r="CR522">
        <v>38.35762068965516</v>
      </c>
      <c r="CS522">
        <v>37.50641379310346</v>
      </c>
      <c r="CT522">
        <v>37.14424137931034</v>
      </c>
      <c r="CU522">
        <v>38.51068965517241</v>
      </c>
      <c r="CV522">
        <v>1955.09275862069</v>
      </c>
      <c r="CW522">
        <v>39.91</v>
      </c>
      <c r="CX522">
        <v>0</v>
      </c>
      <c r="CY522">
        <v>1664298720.9</v>
      </c>
      <c r="CZ522">
        <v>0</v>
      </c>
      <c r="DA522">
        <v>0</v>
      </c>
      <c r="DB522" t="s">
        <v>356</v>
      </c>
      <c r="DC522">
        <v>1663861122</v>
      </c>
      <c r="DD522">
        <v>1663861125</v>
      </c>
      <c r="DE522">
        <v>0</v>
      </c>
      <c r="DF522">
        <v>-0.287</v>
      </c>
      <c r="DG522">
        <v>-0.004</v>
      </c>
      <c r="DH522">
        <v>3.172</v>
      </c>
      <c r="DI522">
        <v>0.178</v>
      </c>
      <c r="DJ522">
        <v>400</v>
      </c>
      <c r="DK522">
        <v>17</v>
      </c>
      <c r="DL522">
        <v>0.18</v>
      </c>
      <c r="DM522">
        <v>0.07000000000000001</v>
      </c>
      <c r="DN522">
        <v>-27.670405</v>
      </c>
      <c r="DO522">
        <v>-0.6401065666040959</v>
      </c>
      <c r="DP522">
        <v>0.1363869256013931</v>
      </c>
      <c r="DQ522">
        <v>0</v>
      </c>
      <c r="DR522">
        <v>6.39289725</v>
      </c>
      <c r="DS522">
        <v>0.09832874296434116</v>
      </c>
      <c r="DT522">
        <v>0.01520184511621863</v>
      </c>
      <c r="DU522">
        <v>1</v>
      </c>
      <c r="DV522">
        <v>1</v>
      </c>
      <c r="DW522">
        <v>2</v>
      </c>
      <c r="DX522" t="s">
        <v>412</v>
      </c>
      <c r="DY522">
        <v>2.9808</v>
      </c>
      <c r="DZ522">
        <v>2.72848</v>
      </c>
      <c r="EA522">
        <v>0.0821414</v>
      </c>
      <c r="EB522">
        <v>0.0878231</v>
      </c>
      <c r="EC522">
        <v>0.08967029999999999</v>
      </c>
      <c r="ED522">
        <v>0.0663566</v>
      </c>
      <c r="EE522">
        <v>27589.3</v>
      </c>
      <c r="EF522">
        <v>27002.1</v>
      </c>
      <c r="EG522">
        <v>30583.4</v>
      </c>
      <c r="EH522">
        <v>29842.9</v>
      </c>
      <c r="EI522">
        <v>38410.5</v>
      </c>
      <c r="EJ522">
        <v>36692.8</v>
      </c>
      <c r="EK522">
        <v>46771.1</v>
      </c>
      <c r="EL522">
        <v>44375.3</v>
      </c>
      <c r="EM522">
        <v>1.87763</v>
      </c>
      <c r="EN522">
        <v>1.88663</v>
      </c>
      <c r="EO522">
        <v>0.116713</v>
      </c>
      <c r="EP522">
        <v>0</v>
      </c>
      <c r="EQ522">
        <v>23.0222</v>
      </c>
      <c r="ER522">
        <v>999.9</v>
      </c>
      <c r="ES522">
        <v>37.5</v>
      </c>
      <c r="ET522">
        <v>29.6</v>
      </c>
      <c r="EU522">
        <v>17.1442</v>
      </c>
      <c r="EV522">
        <v>63.6255</v>
      </c>
      <c r="EW522">
        <v>24.1066</v>
      </c>
      <c r="EX522">
        <v>1</v>
      </c>
      <c r="EY522">
        <v>-0.118371</v>
      </c>
      <c r="EZ522">
        <v>0.707211</v>
      </c>
      <c r="FA522">
        <v>20.2441</v>
      </c>
      <c r="FB522">
        <v>5.23047</v>
      </c>
      <c r="FC522">
        <v>11.968</v>
      </c>
      <c r="FD522">
        <v>4.9702</v>
      </c>
      <c r="FE522">
        <v>3.2895</v>
      </c>
      <c r="FF522">
        <v>9999</v>
      </c>
      <c r="FG522">
        <v>9999</v>
      </c>
      <c r="FH522">
        <v>9999</v>
      </c>
      <c r="FI522">
        <v>378.4</v>
      </c>
      <c r="FJ522">
        <v>4.97273</v>
      </c>
      <c r="FK522">
        <v>1.87688</v>
      </c>
      <c r="FL522">
        <v>1.875</v>
      </c>
      <c r="FM522">
        <v>1.87777</v>
      </c>
      <c r="FN522">
        <v>1.87454</v>
      </c>
      <c r="FO522">
        <v>1.87817</v>
      </c>
      <c r="FP522">
        <v>1.87527</v>
      </c>
      <c r="FQ522">
        <v>1.87636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3.125</v>
      </c>
      <c r="GF522">
        <v>0.1984</v>
      </c>
      <c r="GG522">
        <v>1.777354642861949</v>
      </c>
      <c r="GH522">
        <v>0.004141656873719072</v>
      </c>
      <c r="GI522">
        <v>-1.960372967482991E-06</v>
      </c>
      <c r="GJ522">
        <v>5.42736388890357E-10</v>
      </c>
      <c r="GK522">
        <v>-0.009777689371679627</v>
      </c>
      <c r="GL522">
        <v>0.002273355880072555</v>
      </c>
      <c r="GM522">
        <v>0.000541358641816816</v>
      </c>
      <c r="GN522">
        <v>-1.836191331155658E-06</v>
      </c>
      <c r="GO522">
        <v>-0</v>
      </c>
      <c r="GP522">
        <v>2096</v>
      </c>
      <c r="GQ522">
        <v>1</v>
      </c>
      <c r="GR522">
        <v>23</v>
      </c>
      <c r="GS522">
        <v>7293</v>
      </c>
      <c r="GT522">
        <v>7293</v>
      </c>
      <c r="GU522">
        <v>1.12915</v>
      </c>
      <c r="GV522">
        <v>2.55005</v>
      </c>
      <c r="GW522">
        <v>1.39893</v>
      </c>
      <c r="GX522">
        <v>2.33398</v>
      </c>
      <c r="GY522">
        <v>1.44897</v>
      </c>
      <c r="GZ522">
        <v>2.34375</v>
      </c>
      <c r="HA522">
        <v>34.418</v>
      </c>
      <c r="HB522">
        <v>14.6749</v>
      </c>
      <c r="HC522">
        <v>18</v>
      </c>
      <c r="HD522">
        <v>483.887</v>
      </c>
      <c r="HE522">
        <v>459.667</v>
      </c>
      <c r="HF522">
        <v>22.1201</v>
      </c>
      <c r="HG522">
        <v>25.4949</v>
      </c>
      <c r="HH522">
        <v>29.9998</v>
      </c>
      <c r="HI522">
        <v>25.3192</v>
      </c>
      <c r="HJ522">
        <v>25.3883</v>
      </c>
      <c r="HK522">
        <v>22.6796</v>
      </c>
      <c r="HL522">
        <v>30.8841</v>
      </c>
      <c r="HM522">
        <v>34.6079</v>
      </c>
      <c r="HN522">
        <v>22.1418</v>
      </c>
      <c r="HO522">
        <v>440.007</v>
      </c>
      <c r="HP522">
        <v>12.0321</v>
      </c>
      <c r="HQ522">
        <v>101.088</v>
      </c>
      <c r="HR522">
        <v>102.043</v>
      </c>
    </row>
    <row r="523" spans="1:226">
      <c r="A523">
        <v>507</v>
      </c>
      <c r="B523">
        <v>1664298709.6</v>
      </c>
      <c r="C523">
        <v>5602.599999904633</v>
      </c>
      <c r="D523" t="s">
        <v>1378</v>
      </c>
      <c r="E523" t="s">
        <v>1379</v>
      </c>
      <c r="F523">
        <v>5</v>
      </c>
      <c r="G523" t="s">
        <v>353</v>
      </c>
      <c r="H523" t="s">
        <v>1327</v>
      </c>
      <c r="I523">
        <v>1664298701.832142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432.4015284329005</v>
      </c>
      <c r="AK523">
        <v>402.9528606060605</v>
      </c>
      <c r="AL523">
        <v>0.8150232034632143</v>
      </c>
      <c r="AM523">
        <v>63.45</v>
      </c>
      <c r="AN523">
        <f>(AP523 - AO523 + BO523*1E3/(8.314*(BQ523+273.15)) * AR523/BN523 * AQ523) * BN523/(100*BB523) * 1000/(1000 - AP523)</f>
        <v>0</v>
      </c>
      <c r="AO523">
        <v>11.9638698066526</v>
      </c>
      <c r="AP523">
        <v>18.33643006993008</v>
      </c>
      <c r="AQ523">
        <v>0.001437418257936569</v>
      </c>
      <c r="AR523">
        <v>96.69321819152032</v>
      </c>
      <c r="AS523">
        <v>9</v>
      </c>
      <c r="AT523">
        <v>2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1664298701.832142</v>
      </c>
      <c r="BH523">
        <v>392.786</v>
      </c>
      <c r="BI523">
        <v>422.8643571428571</v>
      </c>
      <c r="BJ523">
        <v>18.33622857142857</v>
      </c>
      <c r="BK523">
        <v>11.94718571428571</v>
      </c>
      <c r="BL523">
        <v>389.6603571428572</v>
      </c>
      <c r="BM523">
        <v>18.13763571428571</v>
      </c>
      <c r="BN523">
        <v>500.0535357142857</v>
      </c>
      <c r="BO523">
        <v>91.05814285714284</v>
      </c>
      <c r="BP523">
        <v>0.09983636785714287</v>
      </c>
      <c r="BQ523">
        <v>24.59899285714286</v>
      </c>
      <c r="BR523">
        <v>24.93807142857143</v>
      </c>
      <c r="BS523">
        <v>999.9000000000002</v>
      </c>
      <c r="BT523">
        <v>0</v>
      </c>
      <c r="BU523">
        <v>0</v>
      </c>
      <c r="BV523">
        <v>9999.414999999999</v>
      </c>
      <c r="BW523">
        <v>0</v>
      </c>
      <c r="BX523">
        <v>8.442513214285713</v>
      </c>
      <c r="BY523">
        <v>-30.07838571428572</v>
      </c>
      <c r="BZ523">
        <v>400.1227857142857</v>
      </c>
      <c r="CA523">
        <v>427.9776071428572</v>
      </c>
      <c r="CB523">
        <v>6.389042857142857</v>
      </c>
      <c r="CC523">
        <v>422.8643571428571</v>
      </c>
      <c r="CD523">
        <v>11.94718571428571</v>
      </c>
      <c r="CE523">
        <v>1.669663214285714</v>
      </c>
      <c r="CF523">
        <v>1.087888571428571</v>
      </c>
      <c r="CG523">
        <v>14.61722857142857</v>
      </c>
      <c r="CH523">
        <v>8.149827142857143</v>
      </c>
      <c r="CI523">
        <v>1999.985357142857</v>
      </c>
      <c r="CJ523">
        <v>0.9799964642857144</v>
      </c>
      <c r="CK523">
        <v>0.02000305357142857</v>
      </c>
      <c r="CL523">
        <v>0</v>
      </c>
      <c r="CM523">
        <v>769.4243928571431</v>
      </c>
      <c r="CN523">
        <v>5.000560000000001</v>
      </c>
      <c r="CO523">
        <v>15307.78214285714</v>
      </c>
      <c r="CP523">
        <v>17294.73928571429</v>
      </c>
      <c r="CQ523">
        <v>37.73875</v>
      </c>
      <c r="CR523">
        <v>38.33674999999999</v>
      </c>
      <c r="CS523">
        <v>37.5</v>
      </c>
      <c r="CT523">
        <v>37.125</v>
      </c>
      <c r="CU523">
        <v>38.5</v>
      </c>
      <c r="CV523">
        <v>1955.075357142857</v>
      </c>
      <c r="CW523">
        <v>39.91</v>
      </c>
      <c r="CX523">
        <v>0</v>
      </c>
      <c r="CY523">
        <v>1664298726.3</v>
      </c>
      <c r="CZ523">
        <v>0</v>
      </c>
      <c r="DA523">
        <v>0</v>
      </c>
      <c r="DB523" t="s">
        <v>356</v>
      </c>
      <c r="DC523">
        <v>1663861122</v>
      </c>
      <c r="DD523">
        <v>1663861125</v>
      </c>
      <c r="DE523">
        <v>0</v>
      </c>
      <c r="DF523">
        <v>-0.287</v>
      </c>
      <c r="DG523">
        <v>-0.004</v>
      </c>
      <c r="DH523">
        <v>3.172</v>
      </c>
      <c r="DI523">
        <v>0.178</v>
      </c>
      <c r="DJ523">
        <v>400</v>
      </c>
      <c r="DK523">
        <v>17</v>
      </c>
      <c r="DL523">
        <v>0.18</v>
      </c>
      <c r="DM523">
        <v>0.07000000000000001</v>
      </c>
      <c r="DN523">
        <v>-29.10492195121951</v>
      </c>
      <c r="DO523">
        <v>-20.61598536585362</v>
      </c>
      <c r="DP523">
        <v>2.766032073470834</v>
      </c>
      <c r="DQ523">
        <v>0</v>
      </c>
      <c r="DR523">
        <v>6.391891707317072</v>
      </c>
      <c r="DS523">
        <v>-0.1028995818815123</v>
      </c>
      <c r="DT523">
        <v>0.0159347501686951</v>
      </c>
      <c r="DU523">
        <v>0</v>
      </c>
      <c r="DV523">
        <v>0</v>
      </c>
      <c r="DW523">
        <v>2</v>
      </c>
      <c r="DX523" t="s">
        <v>357</v>
      </c>
      <c r="DY523">
        <v>2.98068</v>
      </c>
      <c r="DZ523">
        <v>2.72826</v>
      </c>
      <c r="EA523">
        <v>0.0827483</v>
      </c>
      <c r="EB523">
        <v>0.0898216</v>
      </c>
      <c r="EC523">
        <v>0.08969530000000001</v>
      </c>
      <c r="ED523">
        <v>0.0663735</v>
      </c>
      <c r="EE523">
        <v>27571.9</v>
      </c>
      <c r="EF523">
        <v>26942.9</v>
      </c>
      <c r="EG523">
        <v>30584.3</v>
      </c>
      <c r="EH523">
        <v>29842.8</v>
      </c>
      <c r="EI523">
        <v>38410.8</v>
      </c>
      <c r="EJ523">
        <v>36692</v>
      </c>
      <c r="EK523">
        <v>46772.8</v>
      </c>
      <c r="EL523">
        <v>44375.1</v>
      </c>
      <c r="EM523">
        <v>1.87728</v>
      </c>
      <c r="EN523">
        <v>1.88685</v>
      </c>
      <c r="EO523">
        <v>0.116937</v>
      </c>
      <c r="EP523">
        <v>0</v>
      </c>
      <c r="EQ523">
        <v>23.0164</v>
      </c>
      <c r="ER523">
        <v>999.9</v>
      </c>
      <c r="ES523">
        <v>37.5</v>
      </c>
      <c r="ET523">
        <v>29.6</v>
      </c>
      <c r="EU523">
        <v>17.1443</v>
      </c>
      <c r="EV523">
        <v>63.6055</v>
      </c>
      <c r="EW523">
        <v>24.1867</v>
      </c>
      <c r="EX523">
        <v>1</v>
      </c>
      <c r="EY523">
        <v>-0.118824</v>
      </c>
      <c r="EZ523">
        <v>0.669638</v>
      </c>
      <c r="FA523">
        <v>20.2444</v>
      </c>
      <c r="FB523">
        <v>5.23077</v>
      </c>
      <c r="FC523">
        <v>11.968</v>
      </c>
      <c r="FD523">
        <v>4.97</v>
      </c>
      <c r="FE523">
        <v>3.28948</v>
      </c>
      <c r="FF523">
        <v>9999</v>
      </c>
      <c r="FG523">
        <v>9999</v>
      </c>
      <c r="FH523">
        <v>9999</v>
      </c>
      <c r="FI523">
        <v>378.4</v>
      </c>
      <c r="FJ523">
        <v>4.97272</v>
      </c>
      <c r="FK523">
        <v>1.87689</v>
      </c>
      <c r="FL523">
        <v>1.875</v>
      </c>
      <c r="FM523">
        <v>1.87778</v>
      </c>
      <c r="FN523">
        <v>1.87454</v>
      </c>
      <c r="FO523">
        <v>1.87817</v>
      </c>
      <c r="FP523">
        <v>1.87526</v>
      </c>
      <c r="FQ523">
        <v>1.87637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3.135</v>
      </c>
      <c r="GF523">
        <v>0.1986</v>
      </c>
      <c r="GG523">
        <v>1.777354642861949</v>
      </c>
      <c r="GH523">
        <v>0.004141656873719072</v>
      </c>
      <c r="GI523">
        <v>-1.960372967482991E-06</v>
      </c>
      <c r="GJ523">
        <v>5.42736388890357E-10</v>
      </c>
      <c r="GK523">
        <v>-0.009777689371679627</v>
      </c>
      <c r="GL523">
        <v>0.002273355880072555</v>
      </c>
      <c r="GM523">
        <v>0.000541358641816816</v>
      </c>
      <c r="GN523">
        <v>-1.836191331155658E-06</v>
      </c>
      <c r="GO523">
        <v>-0</v>
      </c>
      <c r="GP523">
        <v>2096</v>
      </c>
      <c r="GQ523">
        <v>1</v>
      </c>
      <c r="GR523">
        <v>23</v>
      </c>
      <c r="GS523">
        <v>7293.1</v>
      </c>
      <c r="GT523">
        <v>7293.1</v>
      </c>
      <c r="GU523">
        <v>1.15967</v>
      </c>
      <c r="GV523">
        <v>2.54761</v>
      </c>
      <c r="GW523">
        <v>1.39893</v>
      </c>
      <c r="GX523">
        <v>2.33398</v>
      </c>
      <c r="GY523">
        <v>1.44897</v>
      </c>
      <c r="GZ523">
        <v>2.48535</v>
      </c>
      <c r="HA523">
        <v>34.418</v>
      </c>
      <c r="HB523">
        <v>14.6924</v>
      </c>
      <c r="HC523">
        <v>18</v>
      </c>
      <c r="HD523">
        <v>483.694</v>
      </c>
      <c r="HE523">
        <v>459.809</v>
      </c>
      <c r="HF523">
        <v>22.166</v>
      </c>
      <c r="HG523">
        <v>25.4933</v>
      </c>
      <c r="HH523">
        <v>29.9997</v>
      </c>
      <c r="HI523">
        <v>25.3184</v>
      </c>
      <c r="HJ523">
        <v>25.3883</v>
      </c>
      <c r="HK523">
        <v>23.3682</v>
      </c>
      <c r="HL523">
        <v>30.6061</v>
      </c>
      <c r="HM523">
        <v>34.6079</v>
      </c>
      <c r="HN523">
        <v>22.1847</v>
      </c>
      <c r="HO523">
        <v>460.043</v>
      </c>
      <c r="HP523">
        <v>12.0432</v>
      </c>
      <c r="HQ523">
        <v>101.092</v>
      </c>
      <c r="HR523">
        <v>102.042</v>
      </c>
    </row>
    <row r="524" spans="1:226">
      <c r="A524">
        <v>508</v>
      </c>
      <c r="B524">
        <v>1664298714.6</v>
      </c>
      <c r="C524">
        <v>5607.599999904633</v>
      </c>
      <c r="D524" t="s">
        <v>1380</v>
      </c>
      <c r="E524" t="s">
        <v>1381</v>
      </c>
      <c r="F524">
        <v>5</v>
      </c>
      <c r="G524" t="s">
        <v>353</v>
      </c>
      <c r="H524" t="s">
        <v>1327</v>
      </c>
      <c r="I524">
        <v>1664298707.1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447.2351446857143</v>
      </c>
      <c r="AK524">
        <v>412.1109454545456</v>
      </c>
      <c r="AL524">
        <v>1.970919307359293</v>
      </c>
      <c r="AM524">
        <v>63.45</v>
      </c>
      <c r="AN524">
        <f>(AP524 - AO524 + BO524*1E3/(8.314*(BQ524+273.15)) * AR524/BN524 * AQ524) * BN524/(100*BB524) * 1000/(1000 - AP524)</f>
        <v>0</v>
      </c>
      <c r="AO524">
        <v>11.96915111686192</v>
      </c>
      <c r="AP524">
        <v>18.33600279720281</v>
      </c>
      <c r="AQ524">
        <v>-0.0001136815186355238</v>
      </c>
      <c r="AR524">
        <v>96.69321819152032</v>
      </c>
      <c r="AS524">
        <v>10</v>
      </c>
      <c r="AT524">
        <v>2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1664298707.1</v>
      </c>
      <c r="BH524">
        <v>395.5444444444445</v>
      </c>
      <c r="BI524">
        <v>430.7257407407407</v>
      </c>
      <c r="BJ524">
        <v>18.33447037037037</v>
      </c>
      <c r="BK524">
        <v>11.96321851851852</v>
      </c>
      <c r="BL524">
        <v>392.411</v>
      </c>
      <c r="BM524">
        <v>18.13590740740741</v>
      </c>
      <c r="BN524">
        <v>500.0574814814815</v>
      </c>
      <c r="BO524">
        <v>91.05765925925925</v>
      </c>
      <c r="BP524">
        <v>0.09992733703703705</v>
      </c>
      <c r="BQ524">
        <v>24.59957407407407</v>
      </c>
      <c r="BR524">
        <v>24.93893333333333</v>
      </c>
      <c r="BS524">
        <v>999.9000000000001</v>
      </c>
      <c r="BT524">
        <v>0</v>
      </c>
      <c r="BU524">
        <v>0</v>
      </c>
      <c r="BV524">
        <v>9997.124074074074</v>
      </c>
      <c r="BW524">
        <v>0</v>
      </c>
      <c r="BX524">
        <v>8.443675185185183</v>
      </c>
      <c r="BY524">
        <v>-35.18133333333333</v>
      </c>
      <c r="BZ524">
        <v>402.932</v>
      </c>
      <c r="CA524">
        <v>435.9411851851851</v>
      </c>
      <c r="CB524">
        <v>6.371251851851853</v>
      </c>
      <c r="CC524">
        <v>430.7257407407407</v>
      </c>
      <c r="CD524">
        <v>11.96321851851852</v>
      </c>
      <c r="CE524">
        <v>1.669493333333334</v>
      </c>
      <c r="CF524">
        <v>1.089342962962963</v>
      </c>
      <c r="CG524">
        <v>14.61565185185185</v>
      </c>
      <c r="CH524">
        <v>8.16947925925926</v>
      </c>
      <c r="CI524">
        <v>1999.982592592593</v>
      </c>
      <c r="CJ524">
        <v>0.9799963333333336</v>
      </c>
      <c r="CK524">
        <v>0.02000318888888889</v>
      </c>
      <c r="CL524">
        <v>0</v>
      </c>
      <c r="CM524">
        <v>768.8261481481481</v>
      </c>
      <c r="CN524">
        <v>5.000560000000001</v>
      </c>
      <c r="CO524">
        <v>15294.71481481481</v>
      </c>
      <c r="CP524">
        <v>17294.7</v>
      </c>
      <c r="CQ524">
        <v>37.71733333333333</v>
      </c>
      <c r="CR524">
        <v>38.31666666666666</v>
      </c>
      <c r="CS524">
        <v>37.49533333333333</v>
      </c>
      <c r="CT524">
        <v>37.125</v>
      </c>
      <c r="CU524">
        <v>38.48833333333333</v>
      </c>
      <c r="CV524">
        <v>1955.072592592593</v>
      </c>
      <c r="CW524">
        <v>39.91</v>
      </c>
      <c r="CX524">
        <v>0</v>
      </c>
      <c r="CY524">
        <v>1664298730.5</v>
      </c>
      <c r="CZ524">
        <v>0</v>
      </c>
      <c r="DA524">
        <v>0</v>
      </c>
      <c r="DB524" t="s">
        <v>356</v>
      </c>
      <c r="DC524">
        <v>1663861122</v>
      </c>
      <c r="DD524">
        <v>1663861125</v>
      </c>
      <c r="DE524">
        <v>0</v>
      </c>
      <c r="DF524">
        <v>-0.287</v>
      </c>
      <c r="DG524">
        <v>-0.004</v>
      </c>
      <c r="DH524">
        <v>3.172</v>
      </c>
      <c r="DI524">
        <v>0.178</v>
      </c>
      <c r="DJ524">
        <v>400</v>
      </c>
      <c r="DK524">
        <v>17</v>
      </c>
      <c r="DL524">
        <v>0.18</v>
      </c>
      <c r="DM524">
        <v>0.07000000000000001</v>
      </c>
      <c r="DN524">
        <v>-32.53043170731707</v>
      </c>
      <c r="DO524">
        <v>-54.76001393728226</v>
      </c>
      <c r="DP524">
        <v>5.911706804565072</v>
      </c>
      <c r="DQ524">
        <v>0</v>
      </c>
      <c r="DR524">
        <v>6.383530975609755</v>
      </c>
      <c r="DS524">
        <v>-0.1918986062717777</v>
      </c>
      <c r="DT524">
        <v>0.02015266087918917</v>
      </c>
      <c r="DU524">
        <v>0</v>
      </c>
      <c r="DV524">
        <v>0</v>
      </c>
      <c r="DW524">
        <v>2</v>
      </c>
      <c r="DX524" t="s">
        <v>357</v>
      </c>
      <c r="DY524">
        <v>2.98078</v>
      </c>
      <c r="DZ524">
        <v>2.72839</v>
      </c>
      <c r="EA524">
        <v>0.0842543</v>
      </c>
      <c r="EB524">
        <v>0.09224250000000001</v>
      </c>
      <c r="EC524">
        <v>0.0897003</v>
      </c>
      <c r="ED524">
        <v>0.0664946</v>
      </c>
      <c r="EE524">
        <v>27526.1</v>
      </c>
      <c r="EF524">
        <v>26871.8</v>
      </c>
      <c r="EG524">
        <v>30583.7</v>
      </c>
      <c r="EH524">
        <v>29843.5</v>
      </c>
      <c r="EI524">
        <v>38410</v>
      </c>
      <c r="EJ524">
        <v>36688.5</v>
      </c>
      <c r="EK524">
        <v>46771.9</v>
      </c>
      <c r="EL524">
        <v>44376.4</v>
      </c>
      <c r="EM524">
        <v>1.87733</v>
      </c>
      <c r="EN524">
        <v>1.88682</v>
      </c>
      <c r="EO524">
        <v>0.118054</v>
      </c>
      <c r="EP524">
        <v>0</v>
      </c>
      <c r="EQ524">
        <v>23.0093</v>
      </c>
      <c r="ER524">
        <v>999.9</v>
      </c>
      <c r="ES524">
        <v>37.5</v>
      </c>
      <c r="ET524">
        <v>29.6</v>
      </c>
      <c r="EU524">
        <v>17.1468</v>
      </c>
      <c r="EV524">
        <v>63.5255</v>
      </c>
      <c r="EW524">
        <v>24.1627</v>
      </c>
      <c r="EX524">
        <v>1</v>
      </c>
      <c r="EY524">
        <v>-0.118984</v>
      </c>
      <c r="EZ524">
        <v>0.63024</v>
      </c>
      <c r="FA524">
        <v>20.2445</v>
      </c>
      <c r="FB524">
        <v>5.23032</v>
      </c>
      <c r="FC524">
        <v>11.968</v>
      </c>
      <c r="FD524">
        <v>4.96975</v>
      </c>
      <c r="FE524">
        <v>3.28948</v>
      </c>
      <c r="FF524">
        <v>9999</v>
      </c>
      <c r="FG524">
        <v>9999</v>
      </c>
      <c r="FH524">
        <v>9999</v>
      </c>
      <c r="FI524">
        <v>378.4</v>
      </c>
      <c r="FJ524">
        <v>4.97274</v>
      </c>
      <c r="FK524">
        <v>1.87691</v>
      </c>
      <c r="FL524">
        <v>1.875</v>
      </c>
      <c r="FM524">
        <v>1.87779</v>
      </c>
      <c r="FN524">
        <v>1.87454</v>
      </c>
      <c r="FO524">
        <v>1.87817</v>
      </c>
      <c r="FP524">
        <v>1.87525</v>
      </c>
      <c r="FQ524">
        <v>1.87637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3.162</v>
      </c>
      <c r="GF524">
        <v>0.1987</v>
      </c>
      <c r="GG524">
        <v>1.777354642861949</v>
      </c>
      <c r="GH524">
        <v>0.004141656873719072</v>
      </c>
      <c r="GI524">
        <v>-1.960372967482991E-06</v>
      </c>
      <c r="GJ524">
        <v>5.42736388890357E-10</v>
      </c>
      <c r="GK524">
        <v>-0.009777689371679627</v>
      </c>
      <c r="GL524">
        <v>0.002273355880072555</v>
      </c>
      <c r="GM524">
        <v>0.000541358641816816</v>
      </c>
      <c r="GN524">
        <v>-1.836191331155658E-06</v>
      </c>
      <c r="GO524">
        <v>-0</v>
      </c>
      <c r="GP524">
        <v>2096</v>
      </c>
      <c r="GQ524">
        <v>1</v>
      </c>
      <c r="GR524">
        <v>23</v>
      </c>
      <c r="GS524">
        <v>7293.2</v>
      </c>
      <c r="GT524">
        <v>7293.2</v>
      </c>
      <c r="GU524">
        <v>1.19263</v>
      </c>
      <c r="GV524">
        <v>2.53418</v>
      </c>
      <c r="GW524">
        <v>1.39893</v>
      </c>
      <c r="GX524">
        <v>2.33398</v>
      </c>
      <c r="GY524">
        <v>1.44897</v>
      </c>
      <c r="GZ524">
        <v>2.47925</v>
      </c>
      <c r="HA524">
        <v>34.418</v>
      </c>
      <c r="HB524">
        <v>14.7012</v>
      </c>
      <c r="HC524">
        <v>18</v>
      </c>
      <c r="HD524">
        <v>483.711</v>
      </c>
      <c r="HE524">
        <v>459.793</v>
      </c>
      <c r="HF524">
        <v>22.2105</v>
      </c>
      <c r="HG524">
        <v>25.4916</v>
      </c>
      <c r="HH524">
        <v>29.9998</v>
      </c>
      <c r="HI524">
        <v>25.3171</v>
      </c>
      <c r="HJ524">
        <v>25.3883</v>
      </c>
      <c r="HK524">
        <v>24.0246</v>
      </c>
      <c r="HL524">
        <v>30.6061</v>
      </c>
      <c r="HM524">
        <v>34.2353</v>
      </c>
      <c r="HN524">
        <v>22.2287</v>
      </c>
      <c r="HO524">
        <v>473.402</v>
      </c>
      <c r="HP524">
        <v>12.0496</v>
      </c>
      <c r="HQ524">
        <v>101.09</v>
      </c>
      <c r="HR524">
        <v>102.045</v>
      </c>
    </row>
    <row r="525" spans="1:226">
      <c r="A525">
        <v>509</v>
      </c>
      <c r="B525">
        <v>1664298719.6</v>
      </c>
      <c r="C525">
        <v>5612.599999904633</v>
      </c>
      <c r="D525" t="s">
        <v>1382</v>
      </c>
      <c r="E525" t="s">
        <v>1383</v>
      </c>
      <c r="F525">
        <v>5</v>
      </c>
      <c r="G525" t="s">
        <v>353</v>
      </c>
      <c r="H525" t="s">
        <v>1327</v>
      </c>
      <c r="I525">
        <v>1664298711.814285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463.7713898770564</v>
      </c>
      <c r="AK525">
        <v>424.8335030303031</v>
      </c>
      <c r="AL525">
        <v>2.626036017316113</v>
      </c>
      <c r="AM525">
        <v>63.45</v>
      </c>
      <c r="AN525">
        <f>(AP525 - AO525 + BO525*1E3/(8.314*(BQ525+273.15)) * AR525/BN525 * AQ525) * BN525/(100*BB525) * 1000/(1000 - AP525)</f>
        <v>0</v>
      </c>
      <c r="AO525">
        <v>11.98894711536189</v>
      </c>
      <c r="AP525">
        <v>18.34129300699302</v>
      </c>
      <c r="AQ525">
        <v>0.005601034077791623</v>
      </c>
      <c r="AR525">
        <v>96.69321819152032</v>
      </c>
      <c r="AS525">
        <v>9</v>
      </c>
      <c r="AT525">
        <v>2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1664298711.814285</v>
      </c>
      <c r="BH525">
        <v>401.6921785714286</v>
      </c>
      <c r="BI525">
        <v>443.0053571428571</v>
      </c>
      <c r="BJ525">
        <v>18.33766785714286</v>
      </c>
      <c r="BK525">
        <v>11.97409285714286</v>
      </c>
      <c r="BL525">
        <v>398.54125</v>
      </c>
      <c r="BM525">
        <v>18.13904642857143</v>
      </c>
      <c r="BN525">
        <v>500.0716785714285</v>
      </c>
      <c r="BO525">
        <v>91.05749285714285</v>
      </c>
      <c r="BP525">
        <v>0.09999418571428571</v>
      </c>
      <c r="BQ525">
        <v>24.6009</v>
      </c>
      <c r="BR525">
        <v>24.94093214285715</v>
      </c>
      <c r="BS525">
        <v>999.9000000000002</v>
      </c>
      <c r="BT525">
        <v>0</v>
      </c>
      <c r="BU525">
        <v>0</v>
      </c>
      <c r="BV525">
        <v>9995.330714285714</v>
      </c>
      <c r="BW525">
        <v>0</v>
      </c>
      <c r="BX525">
        <v>8.443547499999999</v>
      </c>
      <c r="BY525">
        <v>-41.31331428571428</v>
      </c>
      <c r="BZ525">
        <v>409.1958571428572</v>
      </c>
      <c r="CA525">
        <v>448.3744285714286</v>
      </c>
      <c r="CB525">
        <v>6.363574642857141</v>
      </c>
      <c r="CC525">
        <v>443.0053571428571</v>
      </c>
      <c r="CD525">
        <v>11.97409285714286</v>
      </c>
      <c r="CE525">
        <v>1.669781071428571</v>
      </c>
      <c r="CF525">
        <v>1.090331428571429</v>
      </c>
      <c r="CG525">
        <v>14.61832142857143</v>
      </c>
      <c r="CH525">
        <v>8.182831071428572</v>
      </c>
      <c r="CI525">
        <v>1999.96</v>
      </c>
      <c r="CJ525">
        <v>0.9799960357142858</v>
      </c>
      <c r="CK525">
        <v>0.02000349642857143</v>
      </c>
      <c r="CL525">
        <v>0</v>
      </c>
      <c r="CM525">
        <v>768.2658928571428</v>
      </c>
      <c r="CN525">
        <v>5.000560000000001</v>
      </c>
      <c r="CO525">
        <v>15283.39642857143</v>
      </c>
      <c r="CP525">
        <v>17294.51071428572</v>
      </c>
      <c r="CQ525">
        <v>37.69824999999999</v>
      </c>
      <c r="CR525">
        <v>38.312</v>
      </c>
      <c r="CS525">
        <v>37.47525</v>
      </c>
      <c r="CT525">
        <v>37.12275</v>
      </c>
      <c r="CU525">
        <v>38.4685</v>
      </c>
      <c r="CV525">
        <v>1955.05</v>
      </c>
      <c r="CW525">
        <v>39.91</v>
      </c>
      <c r="CX525">
        <v>0</v>
      </c>
      <c r="CY525">
        <v>1664298735.9</v>
      </c>
      <c r="CZ525">
        <v>0</v>
      </c>
      <c r="DA525">
        <v>0</v>
      </c>
      <c r="DB525" t="s">
        <v>356</v>
      </c>
      <c r="DC525">
        <v>1663861122</v>
      </c>
      <c r="DD525">
        <v>1663861125</v>
      </c>
      <c r="DE525">
        <v>0</v>
      </c>
      <c r="DF525">
        <v>-0.287</v>
      </c>
      <c r="DG525">
        <v>-0.004</v>
      </c>
      <c r="DH525">
        <v>3.172</v>
      </c>
      <c r="DI525">
        <v>0.178</v>
      </c>
      <c r="DJ525">
        <v>400</v>
      </c>
      <c r="DK525">
        <v>17</v>
      </c>
      <c r="DL525">
        <v>0.18</v>
      </c>
      <c r="DM525">
        <v>0.07000000000000001</v>
      </c>
      <c r="DN525">
        <v>-38.0706675</v>
      </c>
      <c r="DO525">
        <v>-79.14008893058156</v>
      </c>
      <c r="DP525">
        <v>7.685769621104561</v>
      </c>
      <c r="DQ525">
        <v>0</v>
      </c>
      <c r="DR525">
        <v>6.369424</v>
      </c>
      <c r="DS525">
        <v>-0.1140218386491727</v>
      </c>
      <c r="DT525">
        <v>0.01534476813119053</v>
      </c>
      <c r="DU525">
        <v>0</v>
      </c>
      <c r="DV525">
        <v>0</v>
      </c>
      <c r="DW525">
        <v>2</v>
      </c>
      <c r="DX525" t="s">
        <v>357</v>
      </c>
      <c r="DY525">
        <v>2.98071</v>
      </c>
      <c r="DZ525">
        <v>2.72816</v>
      </c>
      <c r="EA525">
        <v>0.0862613</v>
      </c>
      <c r="EB525">
        <v>0.0947624</v>
      </c>
      <c r="EC525">
        <v>0.0897106</v>
      </c>
      <c r="ED525">
        <v>0.06638769999999999</v>
      </c>
      <c r="EE525">
        <v>27466.1</v>
      </c>
      <c r="EF525">
        <v>26796.8</v>
      </c>
      <c r="EG525">
        <v>30584</v>
      </c>
      <c r="EH525">
        <v>29843</v>
      </c>
      <c r="EI525">
        <v>38410.2</v>
      </c>
      <c r="EJ525">
        <v>36692.3</v>
      </c>
      <c r="EK525">
        <v>46772.5</v>
      </c>
      <c r="EL525">
        <v>44375.6</v>
      </c>
      <c r="EM525">
        <v>1.8775</v>
      </c>
      <c r="EN525">
        <v>1.88692</v>
      </c>
      <c r="EO525">
        <v>0.117458</v>
      </c>
      <c r="EP525">
        <v>0</v>
      </c>
      <c r="EQ525">
        <v>23.004</v>
      </c>
      <c r="ER525">
        <v>999.9</v>
      </c>
      <c r="ES525">
        <v>37.4</v>
      </c>
      <c r="ET525">
        <v>29.6</v>
      </c>
      <c r="EU525">
        <v>17.1016</v>
      </c>
      <c r="EV525">
        <v>63.4455</v>
      </c>
      <c r="EW525">
        <v>23.778</v>
      </c>
      <c r="EX525">
        <v>1</v>
      </c>
      <c r="EY525">
        <v>-0.1194</v>
      </c>
      <c r="EZ525">
        <v>0.619493</v>
      </c>
      <c r="FA525">
        <v>20.2445</v>
      </c>
      <c r="FB525">
        <v>5.23062</v>
      </c>
      <c r="FC525">
        <v>11.968</v>
      </c>
      <c r="FD525">
        <v>4.96975</v>
      </c>
      <c r="FE525">
        <v>3.28948</v>
      </c>
      <c r="FF525">
        <v>9999</v>
      </c>
      <c r="FG525">
        <v>9999</v>
      </c>
      <c r="FH525">
        <v>9999</v>
      </c>
      <c r="FI525">
        <v>378.4</v>
      </c>
      <c r="FJ525">
        <v>4.97273</v>
      </c>
      <c r="FK525">
        <v>1.87694</v>
      </c>
      <c r="FL525">
        <v>1.875</v>
      </c>
      <c r="FM525">
        <v>1.87779</v>
      </c>
      <c r="FN525">
        <v>1.87454</v>
      </c>
      <c r="FO525">
        <v>1.87819</v>
      </c>
      <c r="FP525">
        <v>1.87531</v>
      </c>
      <c r="FQ525">
        <v>1.87637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3.198</v>
      </c>
      <c r="GF525">
        <v>0.1987</v>
      </c>
      <c r="GG525">
        <v>1.777354642861949</v>
      </c>
      <c r="GH525">
        <v>0.004141656873719072</v>
      </c>
      <c r="GI525">
        <v>-1.960372967482991E-06</v>
      </c>
      <c r="GJ525">
        <v>5.42736388890357E-10</v>
      </c>
      <c r="GK525">
        <v>-0.009777689371679627</v>
      </c>
      <c r="GL525">
        <v>0.002273355880072555</v>
      </c>
      <c r="GM525">
        <v>0.000541358641816816</v>
      </c>
      <c r="GN525">
        <v>-1.836191331155658E-06</v>
      </c>
      <c r="GO525">
        <v>-0</v>
      </c>
      <c r="GP525">
        <v>2096</v>
      </c>
      <c r="GQ525">
        <v>1</v>
      </c>
      <c r="GR525">
        <v>23</v>
      </c>
      <c r="GS525">
        <v>7293.3</v>
      </c>
      <c r="GT525">
        <v>7293.2</v>
      </c>
      <c r="GU525">
        <v>1.22803</v>
      </c>
      <c r="GV525">
        <v>2.54761</v>
      </c>
      <c r="GW525">
        <v>1.39893</v>
      </c>
      <c r="GX525">
        <v>2.33398</v>
      </c>
      <c r="GY525">
        <v>1.44897</v>
      </c>
      <c r="GZ525">
        <v>2.3877</v>
      </c>
      <c r="HA525">
        <v>34.418</v>
      </c>
      <c r="HB525">
        <v>14.6837</v>
      </c>
      <c r="HC525">
        <v>18</v>
      </c>
      <c r="HD525">
        <v>483.805</v>
      </c>
      <c r="HE525">
        <v>459.856</v>
      </c>
      <c r="HF525">
        <v>22.253</v>
      </c>
      <c r="HG525">
        <v>25.49</v>
      </c>
      <c r="HH525">
        <v>29.9998</v>
      </c>
      <c r="HI525">
        <v>25.3171</v>
      </c>
      <c r="HJ525">
        <v>25.3883</v>
      </c>
      <c r="HK525">
        <v>24.7377</v>
      </c>
      <c r="HL525">
        <v>30.3196</v>
      </c>
      <c r="HM525">
        <v>34.2353</v>
      </c>
      <c r="HN525">
        <v>22.2662</v>
      </c>
      <c r="HO525">
        <v>493.44</v>
      </c>
      <c r="HP525">
        <v>12.061</v>
      </c>
      <c r="HQ525">
        <v>101.091</v>
      </c>
      <c r="HR525">
        <v>102.043</v>
      </c>
    </row>
    <row r="526" spans="1:226">
      <c r="A526">
        <v>510</v>
      </c>
      <c r="B526">
        <v>1664298724.6</v>
      </c>
      <c r="C526">
        <v>5617.599999904633</v>
      </c>
      <c r="D526" t="s">
        <v>1384</v>
      </c>
      <c r="E526" t="s">
        <v>1385</v>
      </c>
      <c r="F526">
        <v>5</v>
      </c>
      <c r="G526" t="s">
        <v>353</v>
      </c>
      <c r="H526" t="s">
        <v>1327</v>
      </c>
      <c r="I526">
        <v>1664298717.1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480.7330723359307</v>
      </c>
      <c r="AK526">
        <v>439.4535757575755</v>
      </c>
      <c r="AL526">
        <v>2.958969004328946</v>
      </c>
      <c r="AM526">
        <v>63.45</v>
      </c>
      <c r="AN526">
        <f>(AP526 - AO526 + BO526*1E3/(8.314*(BQ526+273.15)) * AR526/BN526 * AQ526) * BN526/(100*BB526) * 1000/(1000 - AP526)</f>
        <v>0</v>
      </c>
      <c r="AO526">
        <v>11.97473084453936</v>
      </c>
      <c r="AP526">
        <v>18.34305664335665</v>
      </c>
      <c r="AQ526">
        <v>-0.0008742937653530182</v>
      </c>
      <c r="AR526">
        <v>96.69321819152032</v>
      </c>
      <c r="AS526">
        <v>9</v>
      </c>
      <c r="AT526">
        <v>2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1664298717.1</v>
      </c>
      <c r="BH526">
        <v>412.6334814814815</v>
      </c>
      <c r="BI526">
        <v>459.7504814814815</v>
      </c>
      <c r="BJ526">
        <v>18.33954444444445</v>
      </c>
      <c r="BK526">
        <v>11.9838</v>
      </c>
      <c r="BL526">
        <v>409.4518148148149</v>
      </c>
      <c r="BM526">
        <v>18.14088888888889</v>
      </c>
      <c r="BN526">
        <v>500.0711851851851</v>
      </c>
      <c r="BO526">
        <v>91.05758888888889</v>
      </c>
      <c r="BP526">
        <v>0.09998986296296294</v>
      </c>
      <c r="BQ526">
        <v>24.60228888888889</v>
      </c>
      <c r="BR526">
        <v>24.94136666666667</v>
      </c>
      <c r="BS526">
        <v>999.9000000000001</v>
      </c>
      <c r="BT526">
        <v>0</v>
      </c>
      <c r="BU526">
        <v>0</v>
      </c>
      <c r="BV526">
        <v>9996.637407407408</v>
      </c>
      <c r="BW526">
        <v>0</v>
      </c>
      <c r="BX526">
        <v>8.442653703703703</v>
      </c>
      <c r="BY526">
        <v>-47.11714074074074</v>
      </c>
      <c r="BZ526">
        <v>420.3422962962964</v>
      </c>
      <c r="CA526">
        <v>465.3271111111112</v>
      </c>
      <c r="CB526">
        <v>6.355742222222223</v>
      </c>
      <c r="CC526">
        <v>459.7504814814815</v>
      </c>
      <c r="CD526">
        <v>11.9838</v>
      </c>
      <c r="CE526">
        <v>1.669954444444444</v>
      </c>
      <c r="CF526">
        <v>1.091216296296296</v>
      </c>
      <c r="CG526">
        <v>14.61993703703704</v>
      </c>
      <c r="CH526">
        <v>8.194776296296297</v>
      </c>
      <c r="CI526">
        <v>1999.96037037037</v>
      </c>
      <c r="CJ526">
        <v>0.979996</v>
      </c>
      <c r="CK526">
        <v>0.02000353333333334</v>
      </c>
      <c r="CL526">
        <v>0</v>
      </c>
      <c r="CM526">
        <v>767.9519259259259</v>
      </c>
      <c r="CN526">
        <v>5.000560000000001</v>
      </c>
      <c r="CO526">
        <v>15277.45555555556</v>
      </c>
      <c r="CP526">
        <v>17294.51481481481</v>
      </c>
      <c r="CQ526">
        <v>37.687</v>
      </c>
      <c r="CR526">
        <v>38.3097037037037</v>
      </c>
      <c r="CS526">
        <v>37.45333333333333</v>
      </c>
      <c r="CT526">
        <v>37.10633333333333</v>
      </c>
      <c r="CU526">
        <v>38.44633333333333</v>
      </c>
      <c r="CV526">
        <v>1955.050370370371</v>
      </c>
      <c r="CW526">
        <v>39.91</v>
      </c>
      <c r="CX526">
        <v>0</v>
      </c>
      <c r="CY526">
        <v>1664298740.7</v>
      </c>
      <c r="CZ526">
        <v>0</v>
      </c>
      <c r="DA526">
        <v>0</v>
      </c>
      <c r="DB526" t="s">
        <v>356</v>
      </c>
      <c r="DC526">
        <v>1663861122</v>
      </c>
      <c r="DD526">
        <v>1663861125</v>
      </c>
      <c r="DE526">
        <v>0</v>
      </c>
      <c r="DF526">
        <v>-0.287</v>
      </c>
      <c r="DG526">
        <v>-0.004</v>
      </c>
      <c r="DH526">
        <v>3.172</v>
      </c>
      <c r="DI526">
        <v>0.178</v>
      </c>
      <c r="DJ526">
        <v>400</v>
      </c>
      <c r="DK526">
        <v>17</v>
      </c>
      <c r="DL526">
        <v>0.18</v>
      </c>
      <c r="DM526">
        <v>0.07000000000000001</v>
      </c>
      <c r="DN526">
        <v>-43.7331675</v>
      </c>
      <c r="DO526">
        <v>-65.51136472795496</v>
      </c>
      <c r="DP526">
        <v>6.467904024581205</v>
      </c>
      <c r="DQ526">
        <v>0</v>
      </c>
      <c r="DR526">
        <v>6.35974675</v>
      </c>
      <c r="DS526">
        <v>-0.0760461163227054</v>
      </c>
      <c r="DT526">
        <v>0.01318894847732371</v>
      </c>
      <c r="DU526">
        <v>1</v>
      </c>
      <c r="DV526">
        <v>1</v>
      </c>
      <c r="DW526">
        <v>2</v>
      </c>
      <c r="DX526" t="s">
        <v>412</v>
      </c>
      <c r="DY526">
        <v>2.98074</v>
      </c>
      <c r="DZ526">
        <v>2.72826</v>
      </c>
      <c r="EA526">
        <v>0.0885087</v>
      </c>
      <c r="EB526">
        <v>0.0972481</v>
      </c>
      <c r="EC526">
        <v>0.08972140000000001</v>
      </c>
      <c r="ED526">
        <v>0.0666143</v>
      </c>
      <c r="EE526">
        <v>27398.4</v>
      </c>
      <c r="EF526">
        <v>26723.5</v>
      </c>
      <c r="EG526">
        <v>30583.8</v>
      </c>
      <c r="EH526">
        <v>29843.3</v>
      </c>
      <c r="EI526">
        <v>38409.8</v>
      </c>
      <c r="EJ526">
        <v>36683.6</v>
      </c>
      <c r="EK526">
        <v>46772.4</v>
      </c>
      <c r="EL526">
        <v>44375.8</v>
      </c>
      <c r="EM526">
        <v>1.87745</v>
      </c>
      <c r="EN526">
        <v>1.8868</v>
      </c>
      <c r="EO526">
        <v>0.118293</v>
      </c>
      <c r="EP526">
        <v>0</v>
      </c>
      <c r="EQ526">
        <v>22.9976</v>
      </c>
      <c r="ER526">
        <v>999.9</v>
      </c>
      <c r="ES526">
        <v>37.4</v>
      </c>
      <c r="ET526">
        <v>29.6</v>
      </c>
      <c r="EU526">
        <v>17.1005</v>
      </c>
      <c r="EV526">
        <v>63.7555</v>
      </c>
      <c r="EW526">
        <v>23.726</v>
      </c>
      <c r="EX526">
        <v>1</v>
      </c>
      <c r="EY526">
        <v>-0.119474</v>
      </c>
      <c r="EZ526">
        <v>0.580654</v>
      </c>
      <c r="FA526">
        <v>20.2448</v>
      </c>
      <c r="FB526">
        <v>5.23137</v>
      </c>
      <c r="FC526">
        <v>11.968</v>
      </c>
      <c r="FD526">
        <v>4.9704</v>
      </c>
      <c r="FE526">
        <v>3.28965</v>
      </c>
      <c r="FF526">
        <v>9999</v>
      </c>
      <c r="FG526">
        <v>9999</v>
      </c>
      <c r="FH526">
        <v>9999</v>
      </c>
      <c r="FI526">
        <v>378.4</v>
      </c>
      <c r="FJ526">
        <v>4.97272</v>
      </c>
      <c r="FK526">
        <v>1.87689</v>
      </c>
      <c r="FL526">
        <v>1.875</v>
      </c>
      <c r="FM526">
        <v>1.87775</v>
      </c>
      <c r="FN526">
        <v>1.87454</v>
      </c>
      <c r="FO526">
        <v>1.87817</v>
      </c>
      <c r="FP526">
        <v>1.87528</v>
      </c>
      <c r="FQ526">
        <v>1.87637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3.238</v>
      </c>
      <c r="GF526">
        <v>0.1987</v>
      </c>
      <c r="GG526">
        <v>1.777354642861949</v>
      </c>
      <c r="GH526">
        <v>0.004141656873719072</v>
      </c>
      <c r="GI526">
        <v>-1.960372967482991E-06</v>
      </c>
      <c r="GJ526">
        <v>5.42736388890357E-10</v>
      </c>
      <c r="GK526">
        <v>-0.009777689371679627</v>
      </c>
      <c r="GL526">
        <v>0.002273355880072555</v>
      </c>
      <c r="GM526">
        <v>0.000541358641816816</v>
      </c>
      <c r="GN526">
        <v>-1.836191331155658E-06</v>
      </c>
      <c r="GO526">
        <v>-0</v>
      </c>
      <c r="GP526">
        <v>2096</v>
      </c>
      <c r="GQ526">
        <v>1</v>
      </c>
      <c r="GR526">
        <v>23</v>
      </c>
      <c r="GS526">
        <v>7293.4</v>
      </c>
      <c r="GT526">
        <v>7293.3</v>
      </c>
      <c r="GU526">
        <v>1.26465</v>
      </c>
      <c r="GV526">
        <v>2.53662</v>
      </c>
      <c r="GW526">
        <v>1.39893</v>
      </c>
      <c r="GX526">
        <v>2.33398</v>
      </c>
      <c r="GY526">
        <v>1.44897</v>
      </c>
      <c r="GZ526">
        <v>2.48535</v>
      </c>
      <c r="HA526">
        <v>34.418</v>
      </c>
      <c r="HB526">
        <v>14.7012</v>
      </c>
      <c r="HC526">
        <v>18</v>
      </c>
      <c r="HD526">
        <v>483.778</v>
      </c>
      <c r="HE526">
        <v>459.777</v>
      </c>
      <c r="HF526">
        <v>22.2927</v>
      </c>
      <c r="HG526">
        <v>25.4881</v>
      </c>
      <c r="HH526">
        <v>29.9999</v>
      </c>
      <c r="HI526">
        <v>25.3171</v>
      </c>
      <c r="HJ526">
        <v>25.3883</v>
      </c>
      <c r="HK526">
        <v>25.3852</v>
      </c>
      <c r="HL526">
        <v>30.3196</v>
      </c>
      <c r="HM526">
        <v>34.2353</v>
      </c>
      <c r="HN526">
        <v>22.3088</v>
      </c>
      <c r="HO526">
        <v>506.805</v>
      </c>
      <c r="HP526">
        <v>12.0647</v>
      </c>
      <c r="HQ526">
        <v>101.09</v>
      </c>
      <c r="HR526">
        <v>102.044</v>
      </c>
    </row>
    <row r="527" spans="1:226">
      <c r="A527">
        <v>511</v>
      </c>
      <c r="B527">
        <v>1664298729.6</v>
      </c>
      <c r="C527">
        <v>5622.599999904633</v>
      </c>
      <c r="D527" t="s">
        <v>1386</v>
      </c>
      <c r="E527" t="s">
        <v>1387</v>
      </c>
      <c r="F527">
        <v>5</v>
      </c>
      <c r="G527" t="s">
        <v>353</v>
      </c>
      <c r="H527" t="s">
        <v>1327</v>
      </c>
      <c r="I527">
        <v>1664298721.814285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497.732238109091</v>
      </c>
      <c r="AK527">
        <v>454.9845393939392</v>
      </c>
      <c r="AL527">
        <v>3.128976796536729</v>
      </c>
      <c r="AM527">
        <v>63.45</v>
      </c>
      <c r="AN527">
        <f>(AP527 - AO527 + BO527*1E3/(8.314*(BQ527+273.15)) * AR527/BN527 * AQ527) * BN527/(100*BB527) * 1000/(1000 - AP527)</f>
        <v>0</v>
      </c>
      <c r="AO527">
        <v>12.02846439764291</v>
      </c>
      <c r="AP527">
        <v>18.35546923076925</v>
      </c>
      <c r="AQ527">
        <v>0.0006016280758195518</v>
      </c>
      <c r="AR527">
        <v>96.69321819152032</v>
      </c>
      <c r="AS527">
        <v>10</v>
      </c>
      <c r="AT527">
        <v>2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1664298721.814285</v>
      </c>
      <c r="BH527">
        <v>425.1792857142858</v>
      </c>
      <c r="BI527">
        <v>475.4183214285714</v>
      </c>
      <c r="BJ527">
        <v>18.34424642857143</v>
      </c>
      <c r="BK527">
        <v>12.00071785714286</v>
      </c>
      <c r="BL527">
        <v>421.9627142857144</v>
      </c>
      <c r="BM527">
        <v>18.14548928571428</v>
      </c>
      <c r="BN527">
        <v>500.0646071428571</v>
      </c>
      <c r="BO527">
        <v>91.05765714285714</v>
      </c>
      <c r="BP527">
        <v>0.09995451428571429</v>
      </c>
      <c r="BQ527">
        <v>24.60559285714286</v>
      </c>
      <c r="BR527">
        <v>24.94195</v>
      </c>
      <c r="BS527">
        <v>999.9000000000002</v>
      </c>
      <c r="BT527">
        <v>0</v>
      </c>
      <c r="BU527">
        <v>0</v>
      </c>
      <c r="BV527">
        <v>10001.48857142857</v>
      </c>
      <c r="BW527">
        <v>0</v>
      </c>
      <c r="BX527">
        <v>8.447388928571428</v>
      </c>
      <c r="BY527">
        <v>-50.23917142857145</v>
      </c>
      <c r="BZ527">
        <v>433.1246428571429</v>
      </c>
      <c r="CA527">
        <v>481.1935357142858</v>
      </c>
      <c r="CB527">
        <v>6.343526785714285</v>
      </c>
      <c r="CC527">
        <v>475.4183214285714</v>
      </c>
      <c r="CD527">
        <v>12.00071785714286</v>
      </c>
      <c r="CE527">
        <v>1.670383571428572</v>
      </c>
      <c r="CF527">
        <v>1.0927575</v>
      </c>
      <c r="CG527">
        <v>14.62391428571429</v>
      </c>
      <c r="CH527">
        <v>8.215533928571428</v>
      </c>
      <c r="CI527">
        <v>1999.987142857143</v>
      </c>
      <c r="CJ527">
        <v>0.979996142857143</v>
      </c>
      <c r="CK527">
        <v>0.02000338571428572</v>
      </c>
      <c r="CL527">
        <v>0</v>
      </c>
      <c r="CM527">
        <v>768.1622857142858</v>
      </c>
      <c r="CN527">
        <v>5.000560000000001</v>
      </c>
      <c r="CO527">
        <v>15282.34642857143</v>
      </c>
      <c r="CP527">
        <v>17294.75</v>
      </c>
      <c r="CQ527">
        <v>37.67814285714285</v>
      </c>
      <c r="CR527">
        <v>38.29871428571429</v>
      </c>
      <c r="CS527">
        <v>37.437</v>
      </c>
      <c r="CT527">
        <v>37.08674999999999</v>
      </c>
      <c r="CU527">
        <v>38.437</v>
      </c>
      <c r="CV527">
        <v>1955.077142857143</v>
      </c>
      <c r="CW527">
        <v>39.91</v>
      </c>
      <c r="CX527">
        <v>0</v>
      </c>
      <c r="CY527">
        <v>1664298745.5</v>
      </c>
      <c r="CZ527">
        <v>0</v>
      </c>
      <c r="DA527">
        <v>0</v>
      </c>
      <c r="DB527" t="s">
        <v>356</v>
      </c>
      <c r="DC527">
        <v>1663861122</v>
      </c>
      <c r="DD527">
        <v>1663861125</v>
      </c>
      <c r="DE527">
        <v>0</v>
      </c>
      <c r="DF527">
        <v>-0.287</v>
      </c>
      <c r="DG527">
        <v>-0.004</v>
      </c>
      <c r="DH527">
        <v>3.172</v>
      </c>
      <c r="DI527">
        <v>0.178</v>
      </c>
      <c r="DJ527">
        <v>400</v>
      </c>
      <c r="DK527">
        <v>17</v>
      </c>
      <c r="DL527">
        <v>0.18</v>
      </c>
      <c r="DM527">
        <v>0.07000000000000001</v>
      </c>
      <c r="DN527">
        <v>-48.3056</v>
      </c>
      <c r="DO527">
        <v>-40.65193846153838</v>
      </c>
      <c r="DP527">
        <v>4.042112852580937</v>
      </c>
      <c r="DQ527">
        <v>0</v>
      </c>
      <c r="DR527">
        <v>6.347407</v>
      </c>
      <c r="DS527">
        <v>-0.1504811257035756</v>
      </c>
      <c r="DT527">
        <v>0.01944445180507796</v>
      </c>
      <c r="DU527">
        <v>0</v>
      </c>
      <c r="DV527">
        <v>0</v>
      </c>
      <c r="DW527">
        <v>2</v>
      </c>
      <c r="DX527" t="s">
        <v>357</v>
      </c>
      <c r="DY527">
        <v>2.98078</v>
      </c>
      <c r="DZ527">
        <v>2.72861</v>
      </c>
      <c r="EA527">
        <v>0.0908451</v>
      </c>
      <c r="EB527">
        <v>0.0996546</v>
      </c>
      <c r="EC527">
        <v>0.0897637</v>
      </c>
      <c r="ED527">
        <v>0.0666506</v>
      </c>
      <c r="EE527">
        <v>27328.6</v>
      </c>
      <c r="EF527">
        <v>26652.2</v>
      </c>
      <c r="EG527">
        <v>30584.4</v>
      </c>
      <c r="EH527">
        <v>29843.3</v>
      </c>
      <c r="EI527">
        <v>38408.9</v>
      </c>
      <c r="EJ527">
        <v>36682.3</v>
      </c>
      <c r="EK527">
        <v>46773.3</v>
      </c>
      <c r="EL527">
        <v>44375.8</v>
      </c>
      <c r="EM527">
        <v>1.87725</v>
      </c>
      <c r="EN527">
        <v>1.88703</v>
      </c>
      <c r="EO527">
        <v>0.1188</v>
      </c>
      <c r="EP527">
        <v>0</v>
      </c>
      <c r="EQ527">
        <v>22.9928</v>
      </c>
      <c r="ER527">
        <v>999.9</v>
      </c>
      <c r="ES527">
        <v>37.4</v>
      </c>
      <c r="ET527">
        <v>29.6</v>
      </c>
      <c r="EU527">
        <v>17.1019</v>
      </c>
      <c r="EV527">
        <v>63.4955</v>
      </c>
      <c r="EW527">
        <v>24.2107</v>
      </c>
      <c r="EX527">
        <v>1</v>
      </c>
      <c r="EY527">
        <v>-0.119494</v>
      </c>
      <c r="EZ527">
        <v>0.548834</v>
      </c>
      <c r="FA527">
        <v>20.2448</v>
      </c>
      <c r="FB527">
        <v>5.23122</v>
      </c>
      <c r="FC527">
        <v>11.968</v>
      </c>
      <c r="FD527">
        <v>4.97035</v>
      </c>
      <c r="FE527">
        <v>3.28958</v>
      </c>
      <c r="FF527">
        <v>9999</v>
      </c>
      <c r="FG527">
        <v>9999</v>
      </c>
      <c r="FH527">
        <v>9999</v>
      </c>
      <c r="FI527">
        <v>378.4</v>
      </c>
      <c r="FJ527">
        <v>4.97272</v>
      </c>
      <c r="FK527">
        <v>1.87695</v>
      </c>
      <c r="FL527">
        <v>1.875</v>
      </c>
      <c r="FM527">
        <v>1.87782</v>
      </c>
      <c r="FN527">
        <v>1.87454</v>
      </c>
      <c r="FO527">
        <v>1.87819</v>
      </c>
      <c r="FP527">
        <v>1.87527</v>
      </c>
      <c r="FQ527">
        <v>1.87637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3.279</v>
      </c>
      <c r="GF527">
        <v>0.199</v>
      </c>
      <c r="GG527">
        <v>1.777354642861949</v>
      </c>
      <c r="GH527">
        <v>0.004141656873719072</v>
      </c>
      <c r="GI527">
        <v>-1.960372967482991E-06</v>
      </c>
      <c r="GJ527">
        <v>5.42736388890357E-10</v>
      </c>
      <c r="GK527">
        <v>-0.009777689371679627</v>
      </c>
      <c r="GL527">
        <v>0.002273355880072555</v>
      </c>
      <c r="GM527">
        <v>0.000541358641816816</v>
      </c>
      <c r="GN527">
        <v>-1.836191331155658E-06</v>
      </c>
      <c r="GO527">
        <v>-0</v>
      </c>
      <c r="GP527">
        <v>2096</v>
      </c>
      <c r="GQ527">
        <v>1</v>
      </c>
      <c r="GR527">
        <v>23</v>
      </c>
      <c r="GS527">
        <v>7293.5</v>
      </c>
      <c r="GT527">
        <v>7293.4</v>
      </c>
      <c r="GU527">
        <v>1.29272</v>
      </c>
      <c r="GV527">
        <v>2.52808</v>
      </c>
      <c r="GW527">
        <v>1.39893</v>
      </c>
      <c r="GX527">
        <v>2.33398</v>
      </c>
      <c r="GY527">
        <v>1.44897</v>
      </c>
      <c r="GZ527">
        <v>2.45972</v>
      </c>
      <c r="HA527">
        <v>34.418</v>
      </c>
      <c r="HB527">
        <v>14.7012</v>
      </c>
      <c r="HC527">
        <v>18</v>
      </c>
      <c r="HD527">
        <v>483.67</v>
      </c>
      <c r="HE527">
        <v>459.919</v>
      </c>
      <c r="HF527">
        <v>22.3349</v>
      </c>
      <c r="HG527">
        <v>25.486</v>
      </c>
      <c r="HH527">
        <v>29.9999</v>
      </c>
      <c r="HI527">
        <v>25.3171</v>
      </c>
      <c r="HJ527">
        <v>25.3883</v>
      </c>
      <c r="HK527">
        <v>26.0035</v>
      </c>
      <c r="HL527">
        <v>30.3196</v>
      </c>
      <c r="HM527">
        <v>34.2353</v>
      </c>
      <c r="HN527">
        <v>22.3508</v>
      </c>
      <c r="HO527">
        <v>520.1660000000001</v>
      </c>
      <c r="HP527">
        <v>12.0618</v>
      </c>
      <c r="HQ527">
        <v>101.092</v>
      </c>
      <c r="HR527">
        <v>102.044</v>
      </c>
    </row>
    <row r="528" spans="1:226">
      <c r="A528">
        <v>512</v>
      </c>
      <c r="B528">
        <v>1664298734.6</v>
      </c>
      <c r="C528">
        <v>5627.599999904633</v>
      </c>
      <c r="D528" t="s">
        <v>1388</v>
      </c>
      <c r="E528" t="s">
        <v>1389</v>
      </c>
      <c r="F528">
        <v>5</v>
      </c>
      <c r="G528" t="s">
        <v>353</v>
      </c>
      <c r="H528" t="s">
        <v>1327</v>
      </c>
      <c r="I528">
        <v>1664298727.1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514.1191946978356</v>
      </c>
      <c r="AK528">
        <v>470.6470787878788</v>
      </c>
      <c r="AL528">
        <v>3.126538354978338</v>
      </c>
      <c r="AM528">
        <v>63.45</v>
      </c>
      <c r="AN528">
        <f>(AP528 - AO528 + BO528*1E3/(8.314*(BQ528+273.15)) * AR528/BN528 * AQ528) * BN528/(100*BB528) * 1000/(1000 - AP528)</f>
        <v>0</v>
      </c>
      <c r="AO528">
        <v>12.03390989484614</v>
      </c>
      <c r="AP528">
        <v>18.36259020979021</v>
      </c>
      <c r="AQ528">
        <v>0.0004070412450424001</v>
      </c>
      <c r="AR528">
        <v>96.69321819152032</v>
      </c>
      <c r="AS528">
        <v>9</v>
      </c>
      <c r="AT528">
        <v>2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1664298727.1</v>
      </c>
      <c r="BH528">
        <v>440.6329629629631</v>
      </c>
      <c r="BI528">
        <v>492.9401851851853</v>
      </c>
      <c r="BJ528">
        <v>18.35068148148148</v>
      </c>
      <c r="BK528">
        <v>12.01906296296296</v>
      </c>
      <c r="BL528">
        <v>437.3739629629629</v>
      </c>
      <c r="BM528">
        <v>18.1518</v>
      </c>
      <c r="BN528">
        <v>500.0731851851852</v>
      </c>
      <c r="BO528">
        <v>91.05748148148149</v>
      </c>
      <c r="BP528">
        <v>0.09998073333333331</v>
      </c>
      <c r="BQ528">
        <v>24.61101851851852</v>
      </c>
      <c r="BR528">
        <v>24.94366666666667</v>
      </c>
      <c r="BS528">
        <v>999.9000000000001</v>
      </c>
      <c r="BT528">
        <v>0</v>
      </c>
      <c r="BU528">
        <v>0</v>
      </c>
      <c r="BV528">
        <v>10006.63814814815</v>
      </c>
      <c r="BW528">
        <v>0</v>
      </c>
      <c r="BX528">
        <v>8.447658888888888</v>
      </c>
      <c r="BY528">
        <v>-52.3073037037037</v>
      </c>
      <c r="BZ528">
        <v>448.870111111111</v>
      </c>
      <c r="CA528">
        <v>498.9374074074074</v>
      </c>
      <c r="CB528">
        <v>6.331612592592592</v>
      </c>
      <c r="CC528">
        <v>492.9401851851853</v>
      </c>
      <c r="CD528">
        <v>12.01906296296296</v>
      </c>
      <c r="CE528">
        <v>1.670966296296296</v>
      </c>
      <c r="CF528">
        <v>1.094425925925926</v>
      </c>
      <c r="CG528">
        <v>14.62931481481482</v>
      </c>
      <c r="CH528">
        <v>8.238006296296298</v>
      </c>
      <c r="CI528">
        <v>2000.007407407408</v>
      </c>
      <c r="CJ528">
        <v>0.9799962222222223</v>
      </c>
      <c r="CK528">
        <v>0.02000330370370371</v>
      </c>
      <c r="CL528">
        <v>0</v>
      </c>
      <c r="CM528">
        <v>768.8212592592593</v>
      </c>
      <c r="CN528">
        <v>5.000560000000001</v>
      </c>
      <c r="CO528">
        <v>15295.56296296296</v>
      </c>
      <c r="CP528">
        <v>17294.92222222222</v>
      </c>
      <c r="CQ528">
        <v>37.65714814814815</v>
      </c>
      <c r="CR528">
        <v>38.27755555555555</v>
      </c>
      <c r="CS528">
        <v>37.437</v>
      </c>
      <c r="CT528">
        <v>37.06666666666667</v>
      </c>
      <c r="CU528">
        <v>38.437</v>
      </c>
      <c r="CV528">
        <v>1955.097407407408</v>
      </c>
      <c r="CW528">
        <v>39.91</v>
      </c>
      <c r="CX528">
        <v>0</v>
      </c>
      <c r="CY528">
        <v>1664298750.9</v>
      </c>
      <c r="CZ528">
        <v>0</v>
      </c>
      <c r="DA528">
        <v>0</v>
      </c>
      <c r="DB528" t="s">
        <v>356</v>
      </c>
      <c r="DC528">
        <v>1663861122</v>
      </c>
      <c r="DD528">
        <v>1663861125</v>
      </c>
      <c r="DE528">
        <v>0</v>
      </c>
      <c r="DF528">
        <v>-0.287</v>
      </c>
      <c r="DG528">
        <v>-0.004</v>
      </c>
      <c r="DH528">
        <v>3.172</v>
      </c>
      <c r="DI528">
        <v>0.178</v>
      </c>
      <c r="DJ528">
        <v>400</v>
      </c>
      <c r="DK528">
        <v>17</v>
      </c>
      <c r="DL528">
        <v>0.18</v>
      </c>
      <c r="DM528">
        <v>0.07000000000000001</v>
      </c>
      <c r="DN528">
        <v>-50.6995780487805</v>
      </c>
      <c r="DO528">
        <v>-25.58179024390246</v>
      </c>
      <c r="DP528">
        <v>2.637879348885055</v>
      </c>
      <c r="DQ528">
        <v>0</v>
      </c>
      <c r="DR528">
        <v>6.339900731707317</v>
      </c>
      <c r="DS528">
        <v>-0.1386988850174103</v>
      </c>
      <c r="DT528">
        <v>0.01883994049887603</v>
      </c>
      <c r="DU528">
        <v>0</v>
      </c>
      <c r="DV528">
        <v>0</v>
      </c>
      <c r="DW528">
        <v>2</v>
      </c>
      <c r="DX528" t="s">
        <v>357</v>
      </c>
      <c r="DY528">
        <v>2.98084</v>
      </c>
      <c r="DZ528">
        <v>2.72831</v>
      </c>
      <c r="EA528">
        <v>0.0931543</v>
      </c>
      <c r="EB528">
        <v>0.101972</v>
      </c>
      <c r="EC528">
        <v>0.0897849</v>
      </c>
      <c r="ED528">
        <v>0.0666596</v>
      </c>
      <c r="EE528">
        <v>27259.3</v>
      </c>
      <c r="EF528">
        <v>26583.5</v>
      </c>
      <c r="EG528">
        <v>30584.4</v>
      </c>
      <c r="EH528">
        <v>29843.1</v>
      </c>
      <c r="EI528">
        <v>38408.1</v>
      </c>
      <c r="EJ528">
        <v>36681.8</v>
      </c>
      <c r="EK528">
        <v>46773.3</v>
      </c>
      <c r="EL528">
        <v>44375.5</v>
      </c>
      <c r="EM528">
        <v>1.8775</v>
      </c>
      <c r="EN528">
        <v>1.88722</v>
      </c>
      <c r="EO528">
        <v>0.119306</v>
      </c>
      <c r="EP528">
        <v>0</v>
      </c>
      <c r="EQ528">
        <v>22.9884</v>
      </c>
      <c r="ER528">
        <v>999.9</v>
      </c>
      <c r="ES528">
        <v>37.4</v>
      </c>
      <c r="ET528">
        <v>29.6</v>
      </c>
      <c r="EU528">
        <v>17.0997</v>
      </c>
      <c r="EV528">
        <v>63.5955</v>
      </c>
      <c r="EW528">
        <v>23.7139</v>
      </c>
      <c r="EX528">
        <v>1</v>
      </c>
      <c r="EY528">
        <v>-0.119797</v>
      </c>
      <c r="EZ528">
        <v>0.5325490000000001</v>
      </c>
      <c r="FA528">
        <v>20.2449</v>
      </c>
      <c r="FB528">
        <v>5.23092</v>
      </c>
      <c r="FC528">
        <v>11.968</v>
      </c>
      <c r="FD528">
        <v>4.9702</v>
      </c>
      <c r="FE528">
        <v>3.2895</v>
      </c>
      <c r="FF528">
        <v>9999</v>
      </c>
      <c r="FG528">
        <v>9999</v>
      </c>
      <c r="FH528">
        <v>9999</v>
      </c>
      <c r="FI528">
        <v>378.4</v>
      </c>
      <c r="FJ528">
        <v>4.97273</v>
      </c>
      <c r="FK528">
        <v>1.87692</v>
      </c>
      <c r="FL528">
        <v>1.875</v>
      </c>
      <c r="FM528">
        <v>1.87781</v>
      </c>
      <c r="FN528">
        <v>1.87454</v>
      </c>
      <c r="FO528">
        <v>1.87818</v>
      </c>
      <c r="FP528">
        <v>1.87529</v>
      </c>
      <c r="FQ528">
        <v>1.87637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3.321</v>
      </c>
      <c r="GF528">
        <v>0.1991</v>
      </c>
      <c r="GG528">
        <v>1.777354642861949</v>
      </c>
      <c r="GH528">
        <v>0.004141656873719072</v>
      </c>
      <c r="GI528">
        <v>-1.960372967482991E-06</v>
      </c>
      <c r="GJ528">
        <v>5.42736388890357E-10</v>
      </c>
      <c r="GK528">
        <v>-0.009777689371679627</v>
      </c>
      <c r="GL528">
        <v>0.002273355880072555</v>
      </c>
      <c r="GM528">
        <v>0.000541358641816816</v>
      </c>
      <c r="GN528">
        <v>-1.836191331155658E-06</v>
      </c>
      <c r="GO528">
        <v>-0</v>
      </c>
      <c r="GP528">
        <v>2096</v>
      </c>
      <c r="GQ528">
        <v>1</v>
      </c>
      <c r="GR528">
        <v>23</v>
      </c>
      <c r="GS528">
        <v>7293.5</v>
      </c>
      <c r="GT528">
        <v>7293.5</v>
      </c>
      <c r="GU528">
        <v>1.32935</v>
      </c>
      <c r="GV528">
        <v>2.54639</v>
      </c>
      <c r="GW528">
        <v>1.39893</v>
      </c>
      <c r="GX528">
        <v>2.33398</v>
      </c>
      <c r="GY528">
        <v>1.44897</v>
      </c>
      <c r="GZ528">
        <v>2.42676</v>
      </c>
      <c r="HA528">
        <v>34.418</v>
      </c>
      <c r="HB528">
        <v>14.6837</v>
      </c>
      <c r="HC528">
        <v>18</v>
      </c>
      <c r="HD528">
        <v>483.793</v>
      </c>
      <c r="HE528">
        <v>460.045</v>
      </c>
      <c r="HF528">
        <v>22.3758</v>
      </c>
      <c r="HG528">
        <v>25.4841</v>
      </c>
      <c r="HH528">
        <v>30</v>
      </c>
      <c r="HI528">
        <v>25.3152</v>
      </c>
      <c r="HJ528">
        <v>25.3883</v>
      </c>
      <c r="HK528">
        <v>26.6822</v>
      </c>
      <c r="HL528">
        <v>30.3196</v>
      </c>
      <c r="HM528">
        <v>34.2353</v>
      </c>
      <c r="HN528">
        <v>22.389</v>
      </c>
      <c r="HO528">
        <v>540.201</v>
      </c>
      <c r="HP528">
        <v>12.0622</v>
      </c>
      <c r="HQ528">
        <v>101.092</v>
      </c>
      <c r="HR528">
        <v>102.043</v>
      </c>
    </row>
    <row r="529" spans="1:226">
      <c r="A529">
        <v>513</v>
      </c>
      <c r="B529">
        <v>1664298739.6</v>
      </c>
      <c r="C529">
        <v>5632.599999904633</v>
      </c>
      <c r="D529" t="s">
        <v>1390</v>
      </c>
      <c r="E529" t="s">
        <v>1391</v>
      </c>
      <c r="F529">
        <v>5</v>
      </c>
      <c r="G529" t="s">
        <v>353</v>
      </c>
      <c r="H529" t="s">
        <v>1327</v>
      </c>
      <c r="I529">
        <v>1664298731.814285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530.5918540640696</v>
      </c>
      <c r="AK529">
        <v>486.3165757575758</v>
      </c>
      <c r="AL529">
        <v>3.137424242424234</v>
      </c>
      <c r="AM529">
        <v>63.45</v>
      </c>
      <c r="AN529">
        <f>(AP529 - AO529 + BO529*1E3/(8.314*(BQ529+273.15)) * AR529/BN529 * AQ529) * BN529/(100*BB529) * 1000/(1000 - AP529)</f>
        <v>0</v>
      </c>
      <c r="AO529">
        <v>12.03556172769447</v>
      </c>
      <c r="AP529">
        <v>18.36486783216784</v>
      </c>
      <c r="AQ529">
        <v>9.158350240487892E-06</v>
      </c>
      <c r="AR529">
        <v>96.69321819152032</v>
      </c>
      <c r="AS529">
        <v>9</v>
      </c>
      <c r="AT529">
        <v>2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1664298731.814285</v>
      </c>
      <c r="BH529">
        <v>454.9801785714286</v>
      </c>
      <c r="BI529">
        <v>508.3957857142856</v>
      </c>
      <c r="BJ529">
        <v>18.35806785714286</v>
      </c>
      <c r="BK529">
        <v>12.03307857142857</v>
      </c>
      <c r="BL529">
        <v>451.6823214285714</v>
      </c>
      <c r="BM529">
        <v>18.15903928571429</v>
      </c>
      <c r="BN529">
        <v>500.0706785714286</v>
      </c>
      <c r="BO529">
        <v>91.05735</v>
      </c>
      <c r="BP529">
        <v>0.09997957142857143</v>
      </c>
      <c r="BQ529">
        <v>24.61738928571429</v>
      </c>
      <c r="BR529">
        <v>24.94564285714285</v>
      </c>
      <c r="BS529">
        <v>999.9000000000002</v>
      </c>
      <c r="BT529">
        <v>0</v>
      </c>
      <c r="BU529">
        <v>0</v>
      </c>
      <c r="BV529">
        <v>10002.035</v>
      </c>
      <c r="BW529">
        <v>0</v>
      </c>
      <c r="BX529">
        <v>8.446453214285714</v>
      </c>
      <c r="BY529">
        <v>-53.41568214285714</v>
      </c>
      <c r="BZ529">
        <v>463.489</v>
      </c>
      <c r="CA529">
        <v>514.5880714285714</v>
      </c>
      <c r="CB529">
        <v>6.324982857142858</v>
      </c>
      <c r="CC529">
        <v>508.3957857142856</v>
      </c>
      <c r="CD529">
        <v>12.03307857142857</v>
      </c>
      <c r="CE529">
        <v>1.671636071428572</v>
      </c>
      <c r="CF529">
        <v>1.095700714285714</v>
      </c>
      <c r="CG529">
        <v>14.63551428571428</v>
      </c>
      <c r="CH529">
        <v>8.255166071428572</v>
      </c>
      <c r="CI529">
        <v>2000.028928571429</v>
      </c>
      <c r="CJ529">
        <v>0.9799963571428574</v>
      </c>
      <c r="CK529">
        <v>0.02000316428571429</v>
      </c>
      <c r="CL529">
        <v>0</v>
      </c>
      <c r="CM529">
        <v>769.6127857142856</v>
      </c>
      <c r="CN529">
        <v>5.000560000000001</v>
      </c>
      <c r="CO529">
        <v>15312.11071428571</v>
      </c>
      <c r="CP529">
        <v>17295.10714285714</v>
      </c>
      <c r="CQ529">
        <v>37.63828571428571</v>
      </c>
      <c r="CR529">
        <v>38.26107142857143</v>
      </c>
      <c r="CS529">
        <v>37.43035714285714</v>
      </c>
      <c r="CT529">
        <v>37.06425</v>
      </c>
      <c r="CU529">
        <v>38.43257142857142</v>
      </c>
      <c r="CV529">
        <v>1955.118928571429</v>
      </c>
      <c r="CW529">
        <v>39.91</v>
      </c>
      <c r="CX529">
        <v>0</v>
      </c>
      <c r="CY529">
        <v>1664298755.7</v>
      </c>
      <c r="CZ529">
        <v>0</v>
      </c>
      <c r="DA529">
        <v>0</v>
      </c>
      <c r="DB529" t="s">
        <v>356</v>
      </c>
      <c r="DC529">
        <v>1663861122</v>
      </c>
      <c r="DD529">
        <v>1663861125</v>
      </c>
      <c r="DE529">
        <v>0</v>
      </c>
      <c r="DF529">
        <v>-0.287</v>
      </c>
      <c r="DG529">
        <v>-0.004</v>
      </c>
      <c r="DH529">
        <v>3.172</v>
      </c>
      <c r="DI529">
        <v>0.178</v>
      </c>
      <c r="DJ529">
        <v>400</v>
      </c>
      <c r="DK529">
        <v>17</v>
      </c>
      <c r="DL529">
        <v>0.18</v>
      </c>
      <c r="DM529">
        <v>0.07000000000000001</v>
      </c>
      <c r="DN529">
        <v>-52.7482675</v>
      </c>
      <c r="DO529">
        <v>-14.09946078799249</v>
      </c>
      <c r="DP529">
        <v>1.396994161474467</v>
      </c>
      <c r="DQ529">
        <v>0</v>
      </c>
      <c r="DR529">
        <v>6.331074</v>
      </c>
      <c r="DS529">
        <v>-0.076986416510331</v>
      </c>
      <c r="DT529">
        <v>0.01384489306567581</v>
      </c>
      <c r="DU529">
        <v>1</v>
      </c>
      <c r="DV529">
        <v>1</v>
      </c>
      <c r="DW529">
        <v>2</v>
      </c>
      <c r="DX529" t="s">
        <v>412</v>
      </c>
      <c r="DY529">
        <v>2.98061</v>
      </c>
      <c r="DZ529">
        <v>2.72836</v>
      </c>
      <c r="EA529">
        <v>0.09543119999999999</v>
      </c>
      <c r="EB529">
        <v>0.104254</v>
      </c>
      <c r="EC529">
        <v>0.0897961</v>
      </c>
      <c r="ED529">
        <v>0.066663</v>
      </c>
      <c r="EE529">
        <v>27191.2</v>
      </c>
      <c r="EF529">
        <v>26516</v>
      </c>
      <c r="EG529">
        <v>30584.8</v>
      </c>
      <c r="EH529">
        <v>29843.2</v>
      </c>
      <c r="EI529">
        <v>38408.2</v>
      </c>
      <c r="EJ529">
        <v>36681.9</v>
      </c>
      <c r="EK529">
        <v>46773.7</v>
      </c>
      <c r="EL529">
        <v>44375.5</v>
      </c>
      <c r="EM529">
        <v>1.87742</v>
      </c>
      <c r="EN529">
        <v>1.88722</v>
      </c>
      <c r="EO529">
        <v>0.119604</v>
      </c>
      <c r="EP529">
        <v>0</v>
      </c>
      <c r="EQ529">
        <v>22.9857</v>
      </c>
      <c r="ER529">
        <v>999.9</v>
      </c>
      <c r="ES529">
        <v>37.4</v>
      </c>
      <c r="ET529">
        <v>29.6</v>
      </c>
      <c r="EU529">
        <v>17.1003</v>
      </c>
      <c r="EV529">
        <v>63.3655</v>
      </c>
      <c r="EW529">
        <v>23.8902</v>
      </c>
      <c r="EX529">
        <v>1</v>
      </c>
      <c r="EY529">
        <v>-0.119428</v>
      </c>
      <c r="EZ529">
        <v>0.521277</v>
      </c>
      <c r="FA529">
        <v>20.245</v>
      </c>
      <c r="FB529">
        <v>5.23077</v>
      </c>
      <c r="FC529">
        <v>11.968</v>
      </c>
      <c r="FD529">
        <v>4.97035</v>
      </c>
      <c r="FE529">
        <v>3.2895</v>
      </c>
      <c r="FF529">
        <v>9999</v>
      </c>
      <c r="FG529">
        <v>9999</v>
      </c>
      <c r="FH529">
        <v>9999</v>
      </c>
      <c r="FI529">
        <v>378.4</v>
      </c>
      <c r="FJ529">
        <v>4.97275</v>
      </c>
      <c r="FK529">
        <v>1.87691</v>
      </c>
      <c r="FL529">
        <v>1.875</v>
      </c>
      <c r="FM529">
        <v>1.87778</v>
      </c>
      <c r="FN529">
        <v>1.87454</v>
      </c>
      <c r="FO529">
        <v>1.87818</v>
      </c>
      <c r="FP529">
        <v>1.8753</v>
      </c>
      <c r="FQ529">
        <v>1.87637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3.362</v>
      </c>
      <c r="GF529">
        <v>0.1991</v>
      </c>
      <c r="GG529">
        <v>1.777354642861949</v>
      </c>
      <c r="GH529">
        <v>0.004141656873719072</v>
      </c>
      <c r="GI529">
        <v>-1.960372967482991E-06</v>
      </c>
      <c r="GJ529">
        <v>5.42736388890357E-10</v>
      </c>
      <c r="GK529">
        <v>-0.009777689371679627</v>
      </c>
      <c r="GL529">
        <v>0.002273355880072555</v>
      </c>
      <c r="GM529">
        <v>0.000541358641816816</v>
      </c>
      <c r="GN529">
        <v>-1.836191331155658E-06</v>
      </c>
      <c r="GO529">
        <v>-0</v>
      </c>
      <c r="GP529">
        <v>2096</v>
      </c>
      <c r="GQ529">
        <v>1</v>
      </c>
      <c r="GR529">
        <v>23</v>
      </c>
      <c r="GS529">
        <v>7293.6</v>
      </c>
      <c r="GT529">
        <v>7293.6</v>
      </c>
      <c r="GU529">
        <v>1.36108</v>
      </c>
      <c r="GV529">
        <v>2.53052</v>
      </c>
      <c r="GW529">
        <v>1.39893</v>
      </c>
      <c r="GX529">
        <v>2.33398</v>
      </c>
      <c r="GY529">
        <v>1.44897</v>
      </c>
      <c r="GZ529">
        <v>2.49512</v>
      </c>
      <c r="HA529">
        <v>34.3952</v>
      </c>
      <c r="HB529">
        <v>14.7012</v>
      </c>
      <c r="HC529">
        <v>18</v>
      </c>
      <c r="HD529">
        <v>483.75</v>
      </c>
      <c r="HE529">
        <v>460.045</v>
      </c>
      <c r="HF529">
        <v>22.4135</v>
      </c>
      <c r="HG529">
        <v>25.4831</v>
      </c>
      <c r="HH529">
        <v>30.0001</v>
      </c>
      <c r="HI529">
        <v>25.3149</v>
      </c>
      <c r="HJ529">
        <v>25.3883</v>
      </c>
      <c r="HK529">
        <v>27.3084</v>
      </c>
      <c r="HL529">
        <v>30.3196</v>
      </c>
      <c r="HM529">
        <v>33.8619</v>
      </c>
      <c r="HN529">
        <v>22.4246</v>
      </c>
      <c r="HO529">
        <v>553.557</v>
      </c>
      <c r="HP529">
        <v>12.062</v>
      </c>
      <c r="HQ529">
        <v>101.093</v>
      </c>
      <c r="HR529">
        <v>102.043</v>
      </c>
    </row>
    <row r="530" spans="1:226">
      <c r="A530">
        <v>514</v>
      </c>
      <c r="B530">
        <v>1664298744.6</v>
      </c>
      <c r="C530">
        <v>5637.599999904633</v>
      </c>
      <c r="D530" t="s">
        <v>1392</v>
      </c>
      <c r="E530" t="s">
        <v>1393</v>
      </c>
      <c r="F530">
        <v>5</v>
      </c>
      <c r="G530" t="s">
        <v>353</v>
      </c>
      <c r="H530" t="s">
        <v>1327</v>
      </c>
      <c r="I530">
        <v>1664298737.1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547.1335374787877</v>
      </c>
      <c r="AK530">
        <v>502.1423090909091</v>
      </c>
      <c r="AL530">
        <v>3.172104242424284</v>
      </c>
      <c r="AM530">
        <v>63.45</v>
      </c>
      <c r="AN530">
        <f>(AP530 - AO530 + BO530*1E3/(8.314*(BQ530+273.15)) * AR530/BN530 * AQ530) * BN530/(100*BB530) * 1000/(1000 - AP530)</f>
        <v>0</v>
      </c>
      <c r="AO530">
        <v>12.03221582385904</v>
      </c>
      <c r="AP530">
        <v>18.35877062937063</v>
      </c>
      <c r="AQ530">
        <v>9.418472102163827E-05</v>
      </c>
      <c r="AR530">
        <v>96.69321819152032</v>
      </c>
      <c r="AS530">
        <v>9</v>
      </c>
      <c r="AT530">
        <v>2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1664298737.1</v>
      </c>
      <c r="BH530">
        <v>471.2551111111111</v>
      </c>
      <c r="BI530">
        <v>525.6161111111113</v>
      </c>
      <c r="BJ530">
        <v>18.36266666666667</v>
      </c>
      <c r="BK530">
        <v>12.03141481481482</v>
      </c>
      <c r="BL530">
        <v>467.9137407407407</v>
      </c>
      <c r="BM530">
        <v>18.16355925925926</v>
      </c>
      <c r="BN530">
        <v>500.0788148148148</v>
      </c>
      <c r="BO530">
        <v>91.05737407407408</v>
      </c>
      <c r="BP530">
        <v>0.1000120851851852</v>
      </c>
      <c r="BQ530">
        <v>24.62457777777778</v>
      </c>
      <c r="BR530">
        <v>24.95040370370371</v>
      </c>
      <c r="BS530">
        <v>999.9000000000001</v>
      </c>
      <c r="BT530">
        <v>0</v>
      </c>
      <c r="BU530">
        <v>0</v>
      </c>
      <c r="BV530">
        <v>10001.25555555556</v>
      </c>
      <c r="BW530">
        <v>0</v>
      </c>
      <c r="BX530">
        <v>8.440099999999999</v>
      </c>
      <c r="BY530">
        <v>-54.36109259259259</v>
      </c>
      <c r="BZ530">
        <v>480.0704444444445</v>
      </c>
      <c r="CA530">
        <v>532.0170740740742</v>
      </c>
      <c r="CB530">
        <v>6.331244814814814</v>
      </c>
      <c r="CC530">
        <v>525.6161111111113</v>
      </c>
      <c r="CD530">
        <v>12.03141481481482</v>
      </c>
      <c r="CE530">
        <v>1.672056296296296</v>
      </c>
      <c r="CF530">
        <v>1.09555</v>
      </c>
      <c r="CG530">
        <v>14.6394037037037</v>
      </c>
      <c r="CH530">
        <v>8.253133703703705</v>
      </c>
      <c r="CI530">
        <v>2000.014814814815</v>
      </c>
      <c r="CJ530">
        <v>0.9799963333333334</v>
      </c>
      <c r="CK530">
        <v>0.02000318888888889</v>
      </c>
      <c r="CL530">
        <v>0</v>
      </c>
      <c r="CM530">
        <v>770.6636296296296</v>
      </c>
      <c r="CN530">
        <v>5.000560000000001</v>
      </c>
      <c r="CO530">
        <v>15332.48518518518</v>
      </c>
      <c r="CP530">
        <v>17294.97777777778</v>
      </c>
      <c r="CQ530">
        <v>37.625</v>
      </c>
      <c r="CR530">
        <v>38.25</v>
      </c>
      <c r="CS530">
        <v>37.40944444444444</v>
      </c>
      <c r="CT530">
        <v>37.062</v>
      </c>
      <c r="CU530">
        <v>38.41633333333333</v>
      </c>
      <c r="CV530">
        <v>1955.104814814815</v>
      </c>
      <c r="CW530">
        <v>39.91</v>
      </c>
      <c r="CX530">
        <v>0</v>
      </c>
      <c r="CY530">
        <v>1664298760.5</v>
      </c>
      <c r="CZ530">
        <v>0</v>
      </c>
      <c r="DA530">
        <v>0</v>
      </c>
      <c r="DB530" t="s">
        <v>356</v>
      </c>
      <c r="DC530">
        <v>1663861122</v>
      </c>
      <c r="DD530">
        <v>1663861125</v>
      </c>
      <c r="DE530">
        <v>0</v>
      </c>
      <c r="DF530">
        <v>-0.287</v>
      </c>
      <c r="DG530">
        <v>-0.004</v>
      </c>
      <c r="DH530">
        <v>3.172</v>
      </c>
      <c r="DI530">
        <v>0.178</v>
      </c>
      <c r="DJ530">
        <v>400</v>
      </c>
      <c r="DK530">
        <v>17</v>
      </c>
      <c r="DL530">
        <v>0.18</v>
      </c>
      <c r="DM530">
        <v>0.07000000000000001</v>
      </c>
      <c r="DN530">
        <v>-53.72408536585366</v>
      </c>
      <c r="DO530">
        <v>-11.03226689895468</v>
      </c>
      <c r="DP530">
        <v>1.094686051566</v>
      </c>
      <c r="DQ530">
        <v>0</v>
      </c>
      <c r="DR530">
        <v>6.327642926829268</v>
      </c>
      <c r="DS530">
        <v>0.05579560975610177</v>
      </c>
      <c r="DT530">
        <v>0.006502859500064044</v>
      </c>
      <c r="DU530">
        <v>1</v>
      </c>
      <c r="DV530">
        <v>1</v>
      </c>
      <c r="DW530">
        <v>2</v>
      </c>
      <c r="DX530" t="s">
        <v>412</v>
      </c>
      <c r="DY530">
        <v>2.98092</v>
      </c>
      <c r="DZ530">
        <v>2.72847</v>
      </c>
      <c r="EA530">
        <v>0.0976987</v>
      </c>
      <c r="EB530">
        <v>0.106571</v>
      </c>
      <c r="EC530">
        <v>0.0897657</v>
      </c>
      <c r="ED530">
        <v>0.0665565</v>
      </c>
      <c r="EE530">
        <v>27122.7</v>
      </c>
      <c r="EF530">
        <v>26447.6</v>
      </c>
      <c r="EG530">
        <v>30584.5</v>
      </c>
      <c r="EH530">
        <v>29843.4</v>
      </c>
      <c r="EI530">
        <v>38409.3</v>
      </c>
      <c r="EJ530">
        <v>36686.7</v>
      </c>
      <c r="EK530">
        <v>46773.3</v>
      </c>
      <c r="EL530">
        <v>44376</v>
      </c>
      <c r="EM530">
        <v>1.8775</v>
      </c>
      <c r="EN530">
        <v>1.88708</v>
      </c>
      <c r="EO530">
        <v>0.120178</v>
      </c>
      <c r="EP530">
        <v>0</v>
      </c>
      <c r="EQ530">
        <v>22.9843</v>
      </c>
      <c r="ER530">
        <v>999.9</v>
      </c>
      <c r="ES530">
        <v>37.3</v>
      </c>
      <c r="ET530">
        <v>29.6</v>
      </c>
      <c r="EU530">
        <v>17.0547</v>
      </c>
      <c r="EV530">
        <v>63.5855</v>
      </c>
      <c r="EW530">
        <v>24.1266</v>
      </c>
      <c r="EX530">
        <v>1</v>
      </c>
      <c r="EY530">
        <v>-0.119721</v>
      </c>
      <c r="EZ530">
        <v>0.496729</v>
      </c>
      <c r="FA530">
        <v>20.2451</v>
      </c>
      <c r="FB530">
        <v>5.23137</v>
      </c>
      <c r="FC530">
        <v>11.968</v>
      </c>
      <c r="FD530">
        <v>4.97005</v>
      </c>
      <c r="FE530">
        <v>3.28958</v>
      </c>
      <c r="FF530">
        <v>9999</v>
      </c>
      <c r="FG530">
        <v>9999</v>
      </c>
      <c r="FH530">
        <v>9999</v>
      </c>
      <c r="FI530">
        <v>378.4</v>
      </c>
      <c r="FJ530">
        <v>4.97271</v>
      </c>
      <c r="FK530">
        <v>1.8769</v>
      </c>
      <c r="FL530">
        <v>1.87498</v>
      </c>
      <c r="FM530">
        <v>1.87777</v>
      </c>
      <c r="FN530">
        <v>1.87454</v>
      </c>
      <c r="FO530">
        <v>1.87818</v>
      </c>
      <c r="FP530">
        <v>1.87529</v>
      </c>
      <c r="FQ530">
        <v>1.87637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3.403</v>
      </c>
      <c r="GF530">
        <v>0.199</v>
      </c>
      <c r="GG530">
        <v>1.777354642861949</v>
      </c>
      <c r="GH530">
        <v>0.004141656873719072</v>
      </c>
      <c r="GI530">
        <v>-1.960372967482991E-06</v>
      </c>
      <c r="GJ530">
        <v>5.42736388890357E-10</v>
      </c>
      <c r="GK530">
        <v>-0.009777689371679627</v>
      </c>
      <c r="GL530">
        <v>0.002273355880072555</v>
      </c>
      <c r="GM530">
        <v>0.000541358641816816</v>
      </c>
      <c r="GN530">
        <v>-1.836191331155658E-06</v>
      </c>
      <c r="GO530">
        <v>-0</v>
      </c>
      <c r="GP530">
        <v>2096</v>
      </c>
      <c r="GQ530">
        <v>1</v>
      </c>
      <c r="GR530">
        <v>23</v>
      </c>
      <c r="GS530">
        <v>7293.7</v>
      </c>
      <c r="GT530">
        <v>7293.7</v>
      </c>
      <c r="GU530">
        <v>1.38916</v>
      </c>
      <c r="GV530">
        <v>2.53296</v>
      </c>
      <c r="GW530">
        <v>1.39893</v>
      </c>
      <c r="GX530">
        <v>2.33398</v>
      </c>
      <c r="GY530">
        <v>1.44897</v>
      </c>
      <c r="GZ530">
        <v>2.40845</v>
      </c>
      <c r="HA530">
        <v>34.3952</v>
      </c>
      <c r="HB530">
        <v>14.6924</v>
      </c>
      <c r="HC530">
        <v>18</v>
      </c>
      <c r="HD530">
        <v>483.79</v>
      </c>
      <c r="HE530">
        <v>459.951</v>
      </c>
      <c r="HF530">
        <v>22.4491</v>
      </c>
      <c r="HG530">
        <v>25.4815</v>
      </c>
      <c r="HH530">
        <v>30.0001</v>
      </c>
      <c r="HI530">
        <v>25.3149</v>
      </c>
      <c r="HJ530">
        <v>25.3883</v>
      </c>
      <c r="HK530">
        <v>28.0099</v>
      </c>
      <c r="HL530">
        <v>30.3196</v>
      </c>
      <c r="HM530">
        <v>33.8619</v>
      </c>
      <c r="HN530">
        <v>22.4614</v>
      </c>
      <c r="HO530">
        <v>573.598</v>
      </c>
      <c r="HP530">
        <v>12.0763</v>
      </c>
      <c r="HQ530">
        <v>101.092</v>
      </c>
      <c r="HR530">
        <v>102.044</v>
      </c>
    </row>
    <row r="531" spans="1:226">
      <c r="A531">
        <v>515</v>
      </c>
      <c r="B531">
        <v>1664298749.6</v>
      </c>
      <c r="C531">
        <v>5642.599999904633</v>
      </c>
      <c r="D531" t="s">
        <v>1394</v>
      </c>
      <c r="E531" t="s">
        <v>1395</v>
      </c>
      <c r="F531">
        <v>5</v>
      </c>
      <c r="G531" t="s">
        <v>353</v>
      </c>
      <c r="H531" t="s">
        <v>1327</v>
      </c>
      <c r="I531">
        <v>1664298741.814285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564.1054316329006</v>
      </c>
      <c r="AK531">
        <v>518.2962727272726</v>
      </c>
      <c r="AL531">
        <v>3.236795844155774</v>
      </c>
      <c r="AM531">
        <v>63.45</v>
      </c>
      <c r="AN531">
        <f>(AP531 - AO531 + BO531*1E3/(8.314*(BQ531+273.15)) * AR531/BN531 * AQ531) * BN531/(100*BB531) * 1000/(1000 - AP531)</f>
        <v>0</v>
      </c>
      <c r="AO531">
        <v>12.00872155492758</v>
      </c>
      <c r="AP531">
        <v>18.34144405594407</v>
      </c>
      <c r="AQ531">
        <v>-0.0002113735222243805</v>
      </c>
      <c r="AR531">
        <v>96.69321819152032</v>
      </c>
      <c r="AS531">
        <v>9</v>
      </c>
      <c r="AT531">
        <v>2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1664298741.814285</v>
      </c>
      <c r="BH531">
        <v>485.8877857142857</v>
      </c>
      <c r="BI531">
        <v>541.1581785714286</v>
      </c>
      <c r="BJ531">
        <v>18.35851785714286</v>
      </c>
      <c r="BK531">
        <v>12.02292142857143</v>
      </c>
      <c r="BL531">
        <v>482.50775</v>
      </c>
      <c r="BM531">
        <v>18.15949285714286</v>
      </c>
      <c r="BN531">
        <v>500.0755357142858</v>
      </c>
      <c r="BO531">
        <v>91.05706785714285</v>
      </c>
      <c r="BP531">
        <v>0.09999772142857144</v>
      </c>
      <c r="BQ531">
        <v>24.63120714285714</v>
      </c>
      <c r="BR531">
        <v>24.95231071428572</v>
      </c>
      <c r="BS531">
        <v>999.9000000000002</v>
      </c>
      <c r="BT531">
        <v>0</v>
      </c>
      <c r="BU531">
        <v>0</v>
      </c>
      <c r="BV531">
        <v>9997.973571428573</v>
      </c>
      <c r="BW531">
        <v>0</v>
      </c>
      <c r="BX531">
        <v>8.440099999999999</v>
      </c>
      <c r="BY531">
        <v>-55.27045</v>
      </c>
      <c r="BZ531">
        <v>494.9746428571429</v>
      </c>
      <c r="CA531">
        <v>547.7435714285714</v>
      </c>
      <c r="CB531">
        <v>6.335595357142858</v>
      </c>
      <c r="CC531">
        <v>541.1581785714286</v>
      </c>
      <c r="CD531">
        <v>12.02292142857143</v>
      </c>
      <c r="CE531">
        <v>1.671673928571428</v>
      </c>
      <c r="CF531">
        <v>1.094772857142857</v>
      </c>
      <c r="CG531">
        <v>14.63585</v>
      </c>
      <c r="CH531">
        <v>8.242675714285713</v>
      </c>
      <c r="CI531">
        <v>2000.016071428571</v>
      </c>
      <c r="CJ531">
        <v>0.9799964642857145</v>
      </c>
      <c r="CK531">
        <v>0.02000305357142857</v>
      </c>
      <c r="CL531">
        <v>0</v>
      </c>
      <c r="CM531">
        <v>771.6329999999998</v>
      </c>
      <c r="CN531">
        <v>5.000560000000001</v>
      </c>
      <c r="CO531">
        <v>15351.05714285714</v>
      </c>
      <c r="CP531">
        <v>17294.99642857143</v>
      </c>
      <c r="CQ531">
        <v>37.625</v>
      </c>
      <c r="CR531">
        <v>38.25</v>
      </c>
      <c r="CS531">
        <v>37.3905</v>
      </c>
      <c r="CT531">
        <v>37.05757142857142</v>
      </c>
      <c r="CU531">
        <v>38.39714285714285</v>
      </c>
      <c r="CV531">
        <v>1955.106071428572</v>
      </c>
      <c r="CW531">
        <v>39.91</v>
      </c>
      <c r="CX531">
        <v>0</v>
      </c>
      <c r="CY531">
        <v>1664298765.9</v>
      </c>
      <c r="CZ531">
        <v>0</v>
      </c>
      <c r="DA531">
        <v>0</v>
      </c>
      <c r="DB531" t="s">
        <v>356</v>
      </c>
      <c r="DC531">
        <v>1663861122</v>
      </c>
      <c r="DD531">
        <v>1663861125</v>
      </c>
      <c r="DE531">
        <v>0</v>
      </c>
      <c r="DF531">
        <v>-0.287</v>
      </c>
      <c r="DG531">
        <v>-0.004</v>
      </c>
      <c r="DH531">
        <v>3.172</v>
      </c>
      <c r="DI531">
        <v>0.178</v>
      </c>
      <c r="DJ531">
        <v>400</v>
      </c>
      <c r="DK531">
        <v>17</v>
      </c>
      <c r="DL531">
        <v>0.18</v>
      </c>
      <c r="DM531">
        <v>0.07000000000000001</v>
      </c>
      <c r="DN531">
        <v>-54.67798780487805</v>
      </c>
      <c r="DO531">
        <v>-11.21359860627165</v>
      </c>
      <c r="DP531">
        <v>1.10899895097602</v>
      </c>
      <c r="DQ531">
        <v>0</v>
      </c>
      <c r="DR531">
        <v>6.332846829268293</v>
      </c>
      <c r="DS531">
        <v>0.0688843902438977</v>
      </c>
      <c r="DT531">
        <v>0.007800210578465963</v>
      </c>
      <c r="DU531">
        <v>1</v>
      </c>
      <c r="DV531">
        <v>1</v>
      </c>
      <c r="DW531">
        <v>2</v>
      </c>
      <c r="DX531" t="s">
        <v>412</v>
      </c>
      <c r="DY531">
        <v>2.9808</v>
      </c>
      <c r="DZ531">
        <v>2.72837</v>
      </c>
      <c r="EA531">
        <v>0.0999806</v>
      </c>
      <c r="EB531">
        <v>0.108883</v>
      </c>
      <c r="EC531">
        <v>0.08970839999999999</v>
      </c>
      <c r="ED531">
        <v>0.0665413</v>
      </c>
      <c r="EE531">
        <v>27054.2</v>
      </c>
      <c r="EF531">
        <v>26379.1</v>
      </c>
      <c r="EG531">
        <v>30584.6</v>
      </c>
      <c r="EH531">
        <v>29843.3</v>
      </c>
      <c r="EI531">
        <v>38412</v>
      </c>
      <c r="EJ531">
        <v>36687</v>
      </c>
      <c r="EK531">
        <v>46773.4</v>
      </c>
      <c r="EL531">
        <v>44375.4</v>
      </c>
      <c r="EM531">
        <v>1.87775</v>
      </c>
      <c r="EN531">
        <v>1.88725</v>
      </c>
      <c r="EO531">
        <v>0.12017</v>
      </c>
      <c r="EP531">
        <v>0</v>
      </c>
      <c r="EQ531">
        <v>22.9843</v>
      </c>
      <c r="ER531">
        <v>999.9</v>
      </c>
      <c r="ES531">
        <v>37.3</v>
      </c>
      <c r="ET531">
        <v>29.6</v>
      </c>
      <c r="EU531">
        <v>17.0545</v>
      </c>
      <c r="EV531">
        <v>63.4755</v>
      </c>
      <c r="EW531">
        <v>23.5337</v>
      </c>
      <c r="EX531">
        <v>1</v>
      </c>
      <c r="EY531">
        <v>-0.11968</v>
      </c>
      <c r="EZ531">
        <v>0.49957</v>
      </c>
      <c r="FA531">
        <v>20.2451</v>
      </c>
      <c r="FB531">
        <v>5.23137</v>
      </c>
      <c r="FC531">
        <v>11.968</v>
      </c>
      <c r="FD531">
        <v>4.9705</v>
      </c>
      <c r="FE531">
        <v>3.2895</v>
      </c>
      <c r="FF531">
        <v>9999</v>
      </c>
      <c r="FG531">
        <v>9999</v>
      </c>
      <c r="FH531">
        <v>9999</v>
      </c>
      <c r="FI531">
        <v>378.4</v>
      </c>
      <c r="FJ531">
        <v>4.97272</v>
      </c>
      <c r="FK531">
        <v>1.87687</v>
      </c>
      <c r="FL531">
        <v>1.87498</v>
      </c>
      <c r="FM531">
        <v>1.87776</v>
      </c>
      <c r="FN531">
        <v>1.87454</v>
      </c>
      <c r="FO531">
        <v>1.87815</v>
      </c>
      <c r="FP531">
        <v>1.87526</v>
      </c>
      <c r="FQ531">
        <v>1.87637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3.444</v>
      </c>
      <c r="GF531">
        <v>0.1987</v>
      </c>
      <c r="GG531">
        <v>1.777354642861949</v>
      </c>
      <c r="GH531">
        <v>0.004141656873719072</v>
      </c>
      <c r="GI531">
        <v>-1.960372967482991E-06</v>
      </c>
      <c r="GJ531">
        <v>5.42736388890357E-10</v>
      </c>
      <c r="GK531">
        <v>-0.009777689371679627</v>
      </c>
      <c r="GL531">
        <v>0.002273355880072555</v>
      </c>
      <c r="GM531">
        <v>0.000541358641816816</v>
      </c>
      <c r="GN531">
        <v>-1.836191331155658E-06</v>
      </c>
      <c r="GO531">
        <v>-0</v>
      </c>
      <c r="GP531">
        <v>2096</v>
      </c>
      <c r="GQ531">
        <v>1</v>
      </c>
      <c r="GR531">
        <v>23</v>
      </c>
      <c r="GS531">
        <v>7293.8</v>
      </c>
      <c r="GT531">
        <v>7293.7</v>
      </c>
      <c r="GU531">
        <v>1.427</v>
      </c>
      <c r="GV531">
        <v>2.53784</v>
      </c>
      <c r="GW531">
        <v>1.39893</v>
      </c>
      <c r="GX531">
        <v>2.33398</v>
      </c>
      <c r="GY531">
        <v>1.44897</v>
      </c>
      <c r="GZ531">
        <v>2.45972</v>
      </c>
      <c r="HA531">
        <v>34.3952</v>
      </c>
      <c r="HB531">
        <v>14.6924</v>
      </c>
      <c r="HC531">
        <v>18</v>
      </c>
      <c r="HD531">
        <v>483.925</v>
      </c>
      <c r="HE531">
        <v>460.061</v>
      </c>
      <c r="HF531">
        <v>22.4824</v>
      </c>
      <c r="HG531">
        <v>25.4795</v>
      </c>
      <c r="HH531">
        <v>30</v>
      </c>
      <c r="HI531">
        <v>25.3149</v>
      </c>
      <c r="HJ531">
        <v>25.3883</v>
      </c>
      <c r="HK531">
        <v>28.6274</v>
      </c>
      <c r="HL531">
        <v>30.047</v>
      </c>
      <c r="HM531">
        <v>33.8619</v>
      </c>
      <c r="HN531">
        <v>22.4904</v>
      </c>
      <c r="HO531">
        <v>586.956</v>
      </c>
      <c r="HP531">
        <v>12.0934</v>
      </c>
      <c r="HQ531">
        <v>101.093</v>
      </c>
      <c r="HR531">
        <v>102.043</v>
      </c>
    </row>
    <row r="532" spans="1:226">
      <c r="A532">
        <v>516</v>
      </c>
      <c r="B532">
        <v>1664298754.6</v>
      </c>
      <c r="C532">
        <v>5647.599999904633</v>
      </c>
      <c r="D532" t="s">
        <v>1396</v>
      </c>
      <c r="E532" t="s">
        <v>1397</v>
      </c>
      <c r="F532">
        <v>5</v>
      </c>
      <c r="G532" t="s">
        <v>353</v>
      </c>
      <c r="H532" t="s">
        <v>1327</v>
      </c>
      <c r="I532">
        <v>1664298747.1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581.0034511584416</v>
      </c>
      <c r="AK532">
        <v>534.6259575757573</v>
      </c>
      <c r="AL532">
        <v>3.274187186147158</v>
      </c>
      <c r="AM532">
        <v>63.45</v>
      </c>
      <c r="AN532">
        <f>(AP532 - AO532 + BO532*1E3/(8.314*(BQ532+273.15)) * AR532/BN532 * AQ532) * BN532/(100*BB532) * 1000/(1000 - AP532)</f>
        <v>0</v>
      </c>
      <c r="AO532">
        <v>12.00764508961558</v>
      </c>
      <c r="AP532">
        <v>18.33597832167832</v>
      </c>
      <c r="AQ532">
        <v>-2.876378725792002E-05</v>
      </c>
      <c r="AR532">
        <v>96.69321819152032</v>
      </c>
      <c r="AS532">
        <v>9</v>
      </c>
      <c r="AT532">
        <v>2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1664298747.1</v>
      </c>
      <c r="BH532">
        <v>502.4934074074074</v>
      </c>
      <c r="BI532">
        <v>558.7140370370371</v>
      </c>
      <c r="BJ532">
        <v>18.35</v>
      </c>
      <c r="BK532">
        <v>12.01592222222222</v>
      </c>
      <c r="BL532">
        <v>499.0701111111111</v>
      </c>
      <c r="BM532">
        <v>18.15114444444444</v>
      </c>
      <c r="BN532">
        <v>500.0755925925926</v>
      </c>
      <c r="BO532">
        <v>91.05742592592594</v>
      </c>
      <c r="BP532">
        <v>0.1000096518518519</v>
      </c>
      <c r="BQ532">
        <v>24.63891851851852</v>
      </c>
      <c r="BR532">
        <v>24.96032592592593</v>
      </c>
      <c r="BS532">
        <v>999.9000000000001</v>
      </c>
      <c r="BT532">
        <v>0</v>
      </c>
      <c r="BU532">
        <v>0</v>
      </c>
      <c r="BV532">
        <v>9999.82</v>
      </c>
      <c r="BW532">
        <v>0</v>
      </c>
      <c r="BX532">
        <v>8.440099999999999</v>
      </c>
      <c r="BY532">
        <v>-56.2206111111111</v>
      </c>
      <c r="BZ532">
        <v>511.8864074074074</v>
      </c>
      <c r="CA532">
        <v>565.5091481481481</v>
      </c>
      <c r="CB532">
        <v>6.334078888888889</v>
      </c>
      <c r="CC532">
        <v>558.7140370370371</v>
      </c>
      <c r="CD532">
        <v>12.01592222222222</v>
      </c>
      <c r="CE532">
        <v>1.670904814814815</v>
      </c>
      <c r="CF532">
        <v>1.09413962962963</v>
      </c>
      <c r="CG532">
        <v>14.62872592592593</v>
      </c>
      <c r="CH532">
        <v>8.234157037037036</v>
      </c>
      <c r="CI532">
        <v>1999.986296296296</v>
      </c>
      <c r="CJ532">
        <v>0.9799963333333334</v>
      </c>
      <c r="CK532">
        <v>0.02000318888888889</v>
      </c>
      <c r="CL532">
        <v>0</v>
      </c>
      <c r="CM532">
        <v>772.7138518518519</v>
      </c>
      <c r="CN532">
        <v>5.000560000000001</v>
      </c>
      <c r="CO532">
        <v>15370.90740740741</v>
      </c>
      <c r="CP532">
        <v>17294.74074074074</v>
      </c>
      <c r="CQ532">
        <v>37.62266666666667</v>
      </c>
      <c r="CR532">
        <v>38.23833333333333</v>
      </c>
      <c r="CS532">
        <v>37.36566666666667</v>
      </c>
      <c r="CT532">
        <v>37.05740740740741</v>
      </c>
      <c r="CU532">
        <v>38.37959259259259</v>
      </c>
      <c r="CV532">
        <v>1955.076296296297</v>
      </c>
      <c r="CW532">
        <v>39.91</v>
      </c>
      <c r="CX532">
        <v>0</v>
      </c>
      <c r="CY532">
        <v>1664298770.7</v>
      </c>
      <c r="CZ532">
        <v>0</v>
      </c>
      <c r="DA532">
        <v>0</v>
      </c>
      <c r="DB532" t="s">
        <v>356</v>
      </c>
      <c r="DC532">
        <v>1663861122</v>
      </c>
      <c r="DD532">
        <v>1663861125</v>
      </c>
      <c r="DE532">
        <v>0</v>
      </c>
      <c r="DF532">
        <v>-0.287</v>
      </c>
      <c r="DG532">
        <v>-0.004</v>
      </c>
      <c r="DH532">
        <v>3.172</v>
      </c>
      <c r="DI532">
        <v>0.178</v>
      </c>
      <c r="DJ532">
        <v>400</v>
      </c>
      <c r="DK532">
        <v>17</v>
      </c>
      <c r="DL532">
        <v>0.18</v>
      </c>
      <c r="DM532">
        <v>0.07000000000000001</v>
      </c>
      <c r="DN532">
        <v>-55.70849</v>
      </c>
      <c r="DO532">
        <v>-10.96813733583476</v>
      </c>
      <c r="DP532">
        <v>1.061293878433302</v>
      </c>
      <c r="DQ532">
        <v>0</v>
      </c>
      <c r="DR532">
        <v>6.33260825</v>
      </c>
      <c r="DS532">
        <v>-0.01493617260788276</v>
      </c>
      <c r="DT532">
        <v>0.009689254070231685</v>
      </c>
      <c r="DU532">
        <v>1</v>
      </c>
      <c r="DV532">
        <v>1</v>
      </c>
      <c r="DW532">
        <v>2</v>
      </c>
      <c r="DX532" t="s">
        <v>412</v>
      </c>
      <c r="DY532">
        <v>2.98066</v>
      </c>
      <c r="DZ532">
        <v>2.72818</v>
      </c>
      <c r="EA532">
        <v>0.102248</v>
      </c>
      <c r="EB532">
        <v>0.111116</v>
      </c>
      <c r="EC532">
        <v>0.0896947</v>
      </c>
      <c r="ED532">
        <v>0.0666573</v>
      </c>
      <c r="EE532">
        <v>26986</v>
      </c>
      <c r="EF532">
        <v>26313</v>
      </c>
      <c r="EG532">
        <v>30584.5</v>
      </c>
      <c r="EH532">
        <v>29843.3</v>
      </c>
      <c r="EI532">
        <v>38412.5</v>
      </c>
      <c r="EJ532">
        <v>36682.5</v>
      </c>
      <c r="EK532">
        <v>46773</v>
      </c>
      <c r="EL532">
        <v>44375.4</v>
      </c>
      <c r="EM532">
        <v>1.87748</v>
      </c>
      <c r="EN532">
        <v>1.8872</v>
      </c>
      <c r="EO532">
        <v>0.120722</v>
      </c>
      <c r="EP532">
        <v>0</v>
      </c>
      <c r="EQ532">
        <v>22.9849</v>
      </c>
      <c r="ER532">
        <v>999.9</v>
      </c>
      <c r="ES532">
        <v>37.3</v>
      </c>
      <c r="ET532">
        <v>29.6</v>
      </c>
      <c r="EU532">
        <v>17.0549</v>
      </c>
      <c r="EV532">
        <v>63.6355</v>
      </c>
      <c r="EW532">
        <v>24.1867</v>
      </c>
      <c r="EX532">
        <v>1</v>
      </c>
      <c r="EY532">
        <v>-0.119629</v>
      </c>
      <c r="EZ532">
        <v>0.4921</v>
      </c>
      <c r="FA532">
        <v>20.2448</v>
      </c>
      <c r="FB532">
        <v>5.23047</v>
      </c>
      <c r="FC532">
        <v>11.968</v>
      </c>
      <c r="FD532">
        <v>4.97055</v>
      </c>
      <c r="FE532">
        <v>3.28943</v>
      </c>
      <c r="FF532">
        <v>9999</v>
      </c>
      <c r="FG532">
        <v>9999</v>
      </c>
      <c r="FH532">
        <v>9999</v>
      </c>
      <c r="FI532">
        <v>378.4</v>
      </c>
      <c r="FJ532">
        <v>4.97272</v>
      </c>
      <c r="FK532">
        <v>1.87691</v>
      </c>
      <c r="FL532">
        <v>1.87499</v>
      </c>
      <c r="FM532">
        <v>1.87777</v>
      </c>
      <c r="FN532">
        <v>1.87454</v>
      </c>
      <c r="FO532">
        <v>1.87817</v>
      </c>
      <c r="FP532">
        <v>1.87528</v>
      </c>
      <c r="FQ532">
        <v>1.87637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3.485</v>
      </c>
      <c r="GF532">
        <v>0.1986</v>
      </c>
      <c r="GG532">
        <v>1.777354642861949</v>
      </c>
      <c r="GH532">
        <v>0.004141656873719072</v>
      </c>
      <c r="GI532">
        <v>-1.960372967482991E-06</v>
      </c>
      <c r="GJ532">
        <v>5.42736388890357E-10</v>
      </c>
      <c r="GK532">
        <v>-0.009777689371679627</v>
      </c>
      <c r="GL532">
        <v>0.002273355880072555</v>
      </c>
      <c r="GM532">
        <v>0.000541358641816816</v>
      </c>
      <c r="GN532">
        <v>-1.836191331155658E-06</v>
      </c>
      <c r="GO532">
        <v>-0</v>
      </c>
      <c r="GP532">
        <v>2096</v>
      </c>
      <c r="GQ532">
        <v>1</v>
      </c>
      <c r="GR532">
        <v>23</v>
      </c>
      <c r="GS532">
        <v>7293.9</v>
      </c>
      <c r="GT532">
        <v>7293.8</v>
      </c>
      <c r="GU532">
        <v>1.46118</v>
      </c>
      <c r="GV532">
        <v>2.52197</v>
      </c>
      <c r="GW532">
        <v>1.39893</v>
      </c>
      <c r="GX532">
        <v>2.33398</v>
      </c>
      <c r="GY532">
        <v>1.44897</v>
      </c>
      <c r="GZ532">
        <v>2.43896</v>
      </c>
      <c r="HA532">
        <v>34.3952</v>
      </c>
      <c r="HB532">
        <v>14.6924</v>
      </c>
      <c r="HC532">
        <v>18</v>
      </c>
      <c r="HD532">
        <v>483.777</v>
      </c>
      <c r="HE532">
        <v>460.029</v>
      </c>
      <c r="HF532">
        <v>22.5119</v>
      </c>
      <c r="HG532">
        <v>25.4777</v>
      </c>
      <c r="HH532">
        <v>30.0002</v>
      </c>
      <c r="HI532">
        <v>25.3149</v>
      </c>
      <c r="HJ532">
        <v>25.3883</v>
      </c>
      <c r="HK532">
        <v>29.3308</v>
      </c>
      <c r="HL532">
        <v>30.047</v>
      </c>
      <c r="HM532">
        <v>33.8619</v>
      </c>
      <c r="HN532">
        <v>22.52</v>
      </c>
      <c r="HO532">
        <v>607.076</v>
      </c>
      <c r="HP532">
        <v>12.1032</v>
      </c>
      <c r="HQ532">
        <v>101.092</v>
      </c>
      <c r="HR532">
        <v>102.043</v>
      </c>
    </row>
    <row r="533" spans="1:226">
      <c r="A533">
        <v>517</v>
      </c>
      <c r="B533">
        <v>1664298759.6</v>
      </c>
      <c r="C533">
        <v>5652.599999904633</v>
      </c>
      <c r="D533" t="s">
        <v>1398</v>
      </c>
      <c r="E533" t="s">
        <v>1399</v>
      </c>
      <c r="F533">
        <v>5</v>
      </c>
      <c r="G533" t="s">
        <v>353</v>
      </c>
      <c r="H533" t="s">
        <v>1327</v>
      </c>
      <c r="I533">
        <v>1664298751.814285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598.0464986909093</v>
      </c>
      <c r="AK533">
        <v>550.980939393939</v>
      </c>
      <c r="AL533">
        <v>3.271403463203364</v>
      </c>
      <c r="AM533">
        <v>63.45</v>
      </c>
      <c r="AN533">
        <f>(AP533 - AO533 + BO533*1E3/(8.314*(BQ533+273.15)) * AR533/BN533 * AQ533) * BN533/(100*BB533) * 1000/(1000 - AP533)</f>
        <v>0</v>
      </c>
      <c r="AO533">
        <v>12.03787486271033</v>
      </c>
      <c r="AP533">
        <v>18.35114895104896</v>
      </c>
      <c r="AQ533">
        <v>5.752268282631518E-05</v>
      </c>
      <c r="AR533">
        <v>96.69321819152032</v>
      </c>
      <c r="AS533">
        <v>10</v>
      </c>
      <c r="AT533">
        <v>2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1664298751.814285</v>
      </c>
      <c r="BH533">
        <v>517.50425</v>
      </c>
      <c r="BI533">
        <v>574.5261785714285</v>
      </c>
      <c r="BJ533">
        <v>18.34372142857143</v>
      </c>
      <c r="BK533">
        <v>12.02074642857143</v>
      </c>
      <c r="BL533">
        <v>514.0424285714286</v>
      </c>
      <c r="BM533">
        <v>18.14498928571428</v>
      </c>
      <c r="BN533">
        <v>500.0750357142857</v>
      </c>
      <c r="BO533">
        <v>91.05826785714284</v>
      </c>
      <c r="BP533">
        <v>0.1000032785714286</v>
      </c>
      <c r="BQ533">
        <v>24.64585714285715</v>
      </c>
      <c r="BR533">
        <v>24.96432857142857</v>
      </c>
      <c r="BS533">
        <v>999.9000000000002</v>
      </c>
      <c r="BT533">
        <v>0</v>
      </c>
      <c r="BU533">
        <v>0</v>
      </c>
      <c r="BV533">
        <v>9997.912142857142</v>
      </c>
      <c r="BW533">
        <v>0</v>
      </c>
      <c r="BX533">
        <v>8.440099999999999</v>
      </c>
      <c r="BY533">
        <v>-57.02190714285714</v>
      </c>
      <c r="BZ533">
        <v>527.1745357142858</v>
      </c>
      <c r="CA533">
        <v>581.5165714285714</v>
      </c>
      <c r="CB533">
        <v>6.322988214285714</v>
      </c>
      <c r="CC533">
        <v>574.5261785714285</v>
      </c>
      <c r="CD533">
        <v>12.02074642857143</v>
      </c>
      <c r="CE533">
        <v>1.670348928571429</v>
      </c>
      <c r="CF533">
        <v>1.094588214285714</v>
      </c>
      <c r="CG533">
        <v>14.62357142857143</v>
      </c>
      <c r="CH533">
        <v>8.240193928571427</v>
      </c>
      <c r="CI533">
        <v>1999.997142857143</v>
      </c>
      <c r="CJ533">
        <v>0.9799963571428574</v>
      </c>
      <c r="CK533">
        <v>0.02000316428571429</v>
      </c>
      <c r="CL533">
        <v>0</v>
      </c>
      <c r="CM533">
        <v>773.5819285714285</v>
      </c>
      <c r="CN533">
        <v>5.000560000000001</v>
      </c>
      <c r="CO533">
        <v>15388.03571428571</v>
      </c>
      <c r="CP533">
        <v>17294.83571428572</v>
      </c>
      <c r="CQ533">
        <v>37.60700000000001</v>
      </c>
      <c r="CR533">
        <v>38.21849999999999</v>
      </c>
      <c r="CS533">
        <v>37.35025</v>
      </c>
      <c r="CT533">
        <v>37.05535714285715</v>
      </c>
      <c r="CU533">
        <v>38.375</v>
      </c>
      <c r="CV533">
        <v>1955.087142857143</v>
      </c>
      <c r="CW533">
        <v>39.91</v>
      </c>
      <c r="CX533">
        <v>0</v>
      </c>
      <c r="CY533">
        <v>1664298775.5</v>
      </c>
      <c r="CZ533">
        <v>0</v>
      </c>
      <c r="DA533">
        <v>0</v>
      </c>
      <c r="DB533" t="s">
        <v>356</v>
      </c>
      <c r="DC533">
        <v>1663861122</v>
      </c>
      <c r="DD533">
        <v>1663861125</v>
      </c>
      <c r="DE533">
        <v>0</v>
      </c>
      <c r="DF533">
        <v>-0.287</v>
      </c>
      <c r="DG533">
        <v>-0.004</v>
      </c>
      <c r="DH533">
        <v>3.172</v>
      </c>
      <c r="DI533">
        <v>0.178</v>
      </c>
      <c r="DJ533">
        <v>400</v>
      </c>
      <c r="DK533">
        <v>17</v>
      </c>
      <c r="DL533">
        <v>0.18</v>
      </c>
      <c r="DM533">
        <v>0.07000000000000001</v>
      </c>
      <c r="DN533">
        <v>-56.3988725</v>
      </c>
      <c r="DO533">
        <v>-10.28668030018756</v>
      </c>
      <c r="DP533">
        <v>0.9983605215520847</v>
      </c>
      <c r="DQ533">
        <v>0</v>
      </c>
      <c r="DR533">
        <v>6.32752575</v>
      </c>
      <c r="DS533">
        <v>-0.1263549343339696</v>
      </c>
      <c r="DT533">
        <v>0.01591902272243806</v>
      </c>
      <c r="DU533">
        <v>0</v>
      </c>
      <c r="DV533">
        <v>0</v>
      </c>
      <c r="DW533">
        <v>2</v>
      </c>
      <c r="DX533" t="s">
        <v>357</v>
      </c>
      <c r="DY533">
        <v>2.98091</v>
      </c>
      <c r="DZ533">
        <v>2.72837</v>
      </c>
      <c r="EA533">
        <v>0.104491</v>
      </c>
      <c r="EB533">
        <v>0.113391</v>
      </c>
      <c r="EC533">
        <v>0.08974799999999999</v>
      </c>
      <c r="ED533">
        <v>0.0666872</v>
      </c>
      <c r="EE533">
        <v>26918.4</v>
      </c>
      <c r="EF533">
        <v>26246.2</v>
      </c>
      <c r="EG533">
        <v>30584.3</v>
      </c>
      <c r="EH533">
        <v>29843.9</v>
      </c>
      <c r="EI533">
        <v>38410.1</v>
      </c>
      <c r="EJ533">
        <v>36682.1</v>
      </c>
      <c r="EK533">
        <v>46772.7</v>
      </c>
      <c r="EL533">
        <v>44376.1</v>
      </c>
      <c r="EM533">
        <v>1.87748</v>
      </c>
      <c r="EN533">
        <v>1.88722</v>
      </c>
      <c r="EO533">
        <v>0.121087</v>
      </c>
      <c r="EP533">
        <v>0</v>
      </c>
      <c r="EQ533">
        <v>22.9862</v>
      </c>
      <c r="ER533">
        <v>999.9</v>
      </c>
      <c r="ES533">
        <v>37.3</v>
      </c>
      <c r="ET533">
        <v>29.6</v>
      </c>
      <c r="EU533">
        <v>17.0542</v>
      </c>
      <c r="EV533">
        <v>63.6755</v>
      </c>
      <c r="EW533">
        <v>23.8181</v>
      </c>
      <c r="EX533">
        <v>1</v>
      </c>
      <c r="EY533">
        <v>-0.119787</v>
      </c>
      <c r="EZ533">
        <v>0.506275</v>
      </c>
      <c r="FA533">
        <v>20.2449</v>
      </c>
      <c r="FB533">
        <v>5.23182</v>
      </c>
      <c r="FC533">
        <v>11.968</v>
      </c>
      <c r="FD533">
        <v>4.9708</v>
      </c>
      <c r="FE533">
        <v>3.28965</v>
      </c>
      <c r="FF533">
        <v>9999</v>
      </c>
      <c r="FG533">
        <v>9999</v>
      </c>
      <c r="FH533">
        <v>9999</v>
      </c>
      <c r="FI533">
        <v>378.4</v>
      </c>
      <c r="FJ533">
        <v>4.9727</v>
      </c>
      <c r="FK533">
        <v>1.87689</v>
      </c>
      <c r="FL533">
        <v>1.875</v>
      </c>
      <c r="FM533">
        <v>1.87779</v>
      </c>
      <c r="FN533">
        <v>1.87454</v>
      </c>
      <c r="FO533">
        <v>1.87818</v>
      </c>
      <c r="FP533">
        <v>1.87529</v>
      </c>
      <c r="FQ533">
        <v>1.87637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3.526</v>
      </c>
      <c r="GF533">
        <v>0.1988</v>
      </c>
      <c r="GG533">
        <v>1.777354642861949</v>
      </c>
      <c r="GH533">
        <v>0.004141656873719072</v>
      </c>
      <c r="GI533">
        <v>-1.960372967482991E-06</v>
      </c>
      <c r="GJ533">
        <v>5.42736388890357E-10</v>
      </c>
      <c r="GK533">
        <v>-0.009777689371679627</v>
      </c>
      <c r="GL533">
        <v>0.002273355880072555</v>
      </c>
      <c r="GM533">
        <v>0.000541358641816816</v>
      </c>
      <c r="GN533">
        <v>-1.836191331155658E-06</v>
      </c>
      <c r="GO533">
        <v>-0</v>
      </c>
      <c r="GP533">
        <v>2096</v>
      </c>
      <c r="GQ533">
        <v>1</v>
      </c>
      <c r="GR533">
        <v>23</v>
      </c>
      <c r="GS533">
        <v>7294</v>
      </c>
      <c r="GT533">
        <v>7293.9</v>
      </c>
      <c r="GU533">
        <v>1.49048</v>
      </c>
      <c r="GV533">
        <v>2.5415</v>
      </c>
      <c r="GW533">
        <v>1.39893</v>
      </c>
      <c r="GX533">
        <v>2.33398</v>
      </c>
      <c r="GY533">
        <v>1.44897</v>
      </c>
      <c r="GZ533">
        <v>2.33643</v>
      </c>
      <c r="HA533">
        <v>34.3952</v>
      </c>
      <c r="HB533">
        <v>14.6837</v>
      </c>
      <c r="HC533">
        <v>18</v>
      </c>
      <c r="HD533">
        <v>483.768</v>
      </c>
      <c r="HE533">
        <v>460.045</v>
      </c>
      <c r="HF533">
        <v>22.5378</v>
      </c>
      <c r="HG533">
        <v>25.4771</v>
      </c>
      <c r="HH533">
        <v>30</v>
      </c>
      <c r="HI533">
        <v>25.3136</v>
      </c>
      <c r="HJ533">
        <v>25.3883</v>
      </c>
      <c r="HK533">
        <v>29.944</v>
      </c>
      <c r="HL533">
        <v>30.047</v>
      </c>
      <c r="HM533">
        <v>33.8619</v>
      </c>
      <c r="HN533">
        <v>22.5417</v>
      </c>
      <c r="HO533">
        <v>620.444</v>
      </c>
      <c r="HP533">
        <v>12.1056</v>
      </c>
      <c r="HQ533">
        <v>101.091</v>
      </c>
      <c r="HR533">
        <v>102.045</v>
      </c>
    </row>
    <row r="534" spans="1:226">
      <c r="A534">
        <v>518</v>
      </c>
      <c r="B534">
        <v>1664298764.6</v>
      </c>
      <c r="C534">
        <v>5657.599999904633</v>
      </c>
      <c r="D534" t="s">
        <v>1400</v>
      </c>
      <c r="E534" t="s">
        <v>1401</v>
      </c>
      <c r="F534">
        <v>5</v>
      </c>
      <c r="G534" t="s">
        <v>353</v>
      </c>
      <c r="H534" t="s">
        <v>1327</v>
      </c>
      <c r="I534">
        <v>1664298757.1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615.0735623238096</v>
      </c>
      <c r="AK534">
        <v>567.6834484848483</v>
      </c>
      <c r="AL534">
        <v>3.335732467532411</v>
      </c>
      <c r="AM534">
        <v>63.45</v>
      </c>
      <c r="AN534">
        <f>(AP534 - AO534 + BO534*1E3/(8.314*(BQ534+273.15)) * AR534/BN534 * AQ534) * BN534/(100*BB534) * 1000/(1000 - AP534)</f>
        <v>0</v>
      </c>
      <c r="AO534">
        <v>12.04141891788242</v>
      </c>
      <c r="AP534">
        <v>18.34620489510491</v>
      </c>
      <c r="AQ534">
        <v>-0.000423338840061426</v>
      </c>
      <c r="AR534">
        <v>96.69321819152032</v>
      </c>
      <c r="AS534">
        <v>9</v>
      </c>
      <c r="AT534">
        <v>2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1664298757.1</v>
      </c>
      <c r="BH534">
        <v>534.5178518518519</v>
      </c>
      <c r="BI534">
        <v>592.2552222222223</v>
      </c>
      <c r="BJ534">
        <v>18.34311481481481</v>
      </c>
      <c r="BK534">
        <v>12.03251111111111</v>
      </c>
      <c r="BL534">
        <v>531.012962962963</v>
      </c>
      <c r="BM534">
        <v>18.1443962962963</v>
      </c>
      <c r="BN534">
        <v>500.0578148148147</v>
      </c>
      <c r="BO534">
        <v>91.05979629629631</v>
      </c>
      <c r="BP534">
        <v>0.0999208259259259</v>
      </c>
      <c r="BQ534">
        <v>24.65291111111111</v>
      </c>
      <c r="BR534">
        <v>24.9718925925926</v>
      </c>
      <c r="BS534">
        <v>999.9000000000001</v>
      </c>
      <c r="BT534">
        <v>0</v>
      </c>
      <c r="BU534">
        <v>0</v>
      </c>
      <c r="BV534">
        <v>10008.78074074074</v>
      </c>
      <c r="BW534">
        <v>0</v>
      </c>
      <c r="BX534">
        <v>8.440099999999999</v>
      </c>
      <c r="BY534">
        <v>-57.73737037037037</v>
      </c>
      <c r="BZ534">
        <v>544.5058888888889</v>
      </c>
      <c r="CA534">
        <v>599.4684444444445</v>
      </c>
      <c r="CB534">
        <v>6.310614444444446</v>
      </c>
      <c r="CC534">
        <v>592.2552222222223</v>
      </c>
      <c r="CD534">
        <v>12.03251111111111</v>
      </c>
      <c r="CE534">
        <v>1.670321111111111</v>
      </c>
      <c r="CF534">
        <v>1.095677407407407</v>
      </c>
      <c r="CG534">
        <v>14.62331851851852</v>
      </c>
      <c r="CH534">
        <v>8.254850740740741</v>
      </c>
      <c r="CI534">
        <v>1999.988888888889</v>
      </c>
      <c r="CJ534">
        <v>0.9799961111111112</v>
      </c>
      <c r="CK534">
        <v>0.02000341851851852</v>
      </c>
      <c r="CL534">
        <v>0</v>
      </c>
      <c r="CM534">
        <v>774.447037037037</v>
      </c>
      <c r="CN534">
        <v>5.000560000000001</v>
      </c>
      <c r="CO534">
        <v>15405.56666666667</v>
      </c>
      <c r="CP534">
        <v>17294.76666666667</v>
      </c>
      <c r="CQ534">
        <v>37.58533333333333</v>
      </c>
      <c r="CR534">
        <v>38.19633333333333</v>
      </c>
      <c r="CS534">
        <v>37.32833333333333</v>
      </c>
      <c r="CT534">
        <v>37.03903703703703</v>
      </c>
      <c r="CU534">
        <v>38.36799999999999</v>
      </c>
      <c r="CV534">
        <v>1955.078888888889</v>
      </c>
      <c r="CW534">
        <v>39.91</v>
      </c>
      <c r="CX534">
        <v>0</v>
      </c>
      <c r="CY534">
        <v>1664298780.9</v>
      </c>
      <c r="CZ534">
        <v>0</v>
      </c>
      <c r="DA534">
        <v>0</v>
      </c>
      <c r="DB534" t="s">
        <v>356</v>
      </c>
      <c r="DC534">
        <v>1663861122</v>
      </c>
      <c r="DD534">
        <v>1663861125</v>
      </c>
      <c r="DE534">
        <v>0</v>
      </c>
      <c r="DF534">
        <v>-0.287</v>
      </c>
      <c r="DG534">
        <v>-0.004</v>
      </c>
      <c r="DH534">
        <v>3.172</v>
      </c>
      <c r="DI534">
        <v>0.178</v>
      </c>
      <c r="DJ534">
        <v>400</v>
      </c>
      <c r="DK534">
        <v>17</v>
      </c>
      <c r="DL534">
        <v>0.18</v>
      </c>
      <c r="DM534">
        <v>0.07000000000000001</v>
      </c>
      <c r="DN534">
        <v>-57.3544875</v>
      </c>
      <c r="DO534">
        <v>-8.276464165103247</v>
      </c>
      <c r="DP534">
        <v>0.8063460761941801</v>
      </c>
      <c r="DQ534">
        <v>0</v>
      </c>
      <c r="DR534">
        <v>6.31860125</v>
      </c>
      <c r="DS534">
        <v>-0.1480026641651208</v>
      </c>
      <c r="DT534">
        <v>0.01622940836683518</v>
      </c>
      <c r="DU534">
        <v>0</v>
      </c>
      <c r="DV534">
        <v>0</v>
      </c>
      <c r="DW534">
        <v>2</v>
      </c>
      <c r="DX534" t="s">
        <v>357</v>
      </c>
      <c r="DY534">
        <v>2.98074</v>
      </c>
      <c r="DZ534">
        <v>2.72846</v>
      </c>
      <c r="EA534">
        <v>0.106734</v>
      </c>
      <c r="EB534">
        <v>0.115572</v>
      </c>
      <c r="EC534">
        <v>0.0897377</v>
      </c>
      <c r="ED534">
        <v>0.0666918</v>
      </c>
      <c r="EE534">
        <v>26851.5</v>
      </c>
      <c r="EF534">
        <v>26181.4</v>
      </c>
      <c r="EG534">
        <v>30584.9</v>
      </c>
      <c r="EH534">
        <v>29843.6</v>
      </c>
      <c r="EI534">
        <v>38411.5</v>
      </c>
      <c r="EJ534">
        <v>36681.6</v>
      </c>
      <c r="EK534">
        <v>46773.7</v>
      </c>
      <c r="EL534">
        <v>44375.6</v>
      </c>
      <c r="EM534">
        <v>1.87755</v>
      </c>
      <c r="EN534">
        <v>1.88743</v>
      </c>
      <c r="EO534">
        <v>0.121541</v>
      </c>
      <c r="EP534">
        <v>0</v>
      </c>
      <c r="EQ534">
        <v>22.9862</v>
      </c>
      <c r="ER534">
        <v>999.9</v>
      </c>
      <c r="ES534">
        <v>37.3</v>
      </c>
      <c r="ET534">
        <v>29.6</v>
      </c>
      <c r="EU534">
        <v>17.0556</v>
      </c>
      <c r="EV534">
        <v>63.6555</v>
      </c>
      <c r="EW534">
        <v>23.8101</v>
      </c>
      <c r="EX534">
        <v>1</v>
      </c>
      <c r="EY534">
        <v>-0.119878</v>
      </c>
      <c r="EZ534">
        <v>0.509616</v>
      </c>
      <c r="FA534">
        <v>20.2449</v>
      </c>
      <c r="FB534">
        <v>5.23077</v>
      </c>
      <c r="FC534">
        <v>11.968</v>
      </c>
      <c r="FD534">
        <v>4.97035</v>
      </c>
      <c r="FE534">
        <v>3.2895</v>
      </c>
      <c r="FF534">
        <v>9999</v>
      </c>
      <c r="FG534">
        <v>9999</v>
      </c>
      <c r="FH534">
        <v>9999</v>
      </c>
      <c r="FI534">
        <v>378.4</v>
      </c>
      <c r="FJ534">
        <v>4.97267</v>
      </c>
      <c r="FK534">
        <v>1.87686</v>
      </c>
      <c r="FL534">
        <v>1.87497</v>
      </c>
      <c r="FM534">
        <v>1.87776</v>
      </c>
      <c r="FN534">
        <v>1.87453</v>
      </c>
      <c r="FO534">
        <v>1.87815</v>
      </c>
      <c r="FP534">
        <v>1.87522</v>
      </c>
      <c r="FQ534">
        <v>1.87636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3.566</v>
      </c>
      <c r="GF534">
        <v>0.1988</v>
      </c>
      <c r="GG534">
        <v>1.777354642861949</v>
      </c>
      <c r="GH534">
        <v>0.004141656873719072</v>
      </c>
      <c r="GI534">
        <v>-1.960372967482991E-06</v>
      </c>
      <c r="GJ534">
        <v>5.42736388890357E-10</v>
      </c>
      <c r="GK534">
        <v>-0.009777689371679627</v>
      </c>
      <c r="GL534">
        <v>0.002273355880072555</v>
      </c>
      <c r="GM534">
        <v>0.000541358641816816</v>
      </c>
      <c r="GN534">
        <v>-1.836191331155658E-06</v>
      </c>
      <c r="GO534">
        <v>-0</v>
      </c>
      <c r="GP534">
        <v>2096</v>
      </c>
      <c r="GQ534">
        <v>1</v>
      </c>
      <c r="GR534">
        <v>23</v>
      </c>
      <c r="GS534">
        <v>7294</v>
      </c>
      <c r="GT534">
        <v>7294</v>
      </c>
      <c r="GU534">
        <v>1.5271</v>
      </c>
      <c r="GV534">
        <v>2.53052</v>
      </c>
      <c r="GW534">
        <v>1.39893</v>
      </c>
      <c r="GX534">
        <v>2.33398</v>
      </c>
      <c r="GY534">
        <v>1.44897</v>
      </c>
      <c r="GZ534">
        <v>2.49268</v>
      </c>
      <c r="HA534">
        <v>34.3952</v>
      </c>
      <c r="HB534">
        <v>14.6924</v>
      </c>
      <c r="HC534">
        <v>18</v>
      </c>
      <c r="HD534">
        <v>483.802</v>
      </c>
      <c r="HE534">
        <v>460.158</v>
      </c>
      <c r="HF534">
        <v>22.5567</v>
      </c>
      <c r="HG534">
        <v>25.4753</v>
      </c>
      <c r="HH534">
        <v>30.0001</v>
      </c>
      <c r="HI534">
        <v>25.3128</v>
      </c>
      <c r="HJ534">
        <v>25.3865</v>
      </c>
      <c r="HK534">
        <v>30.6379</v>
      </c>
      <c r="HL534">
        <v>29.7653</v>
      </c>
      <c r="HM534">
        <v>33.8619</v>
      </c>
      <c r="HN534">
        <v>22.5605</v>
      </c>
      <c r="HO534">
        <v>640.489</v>
      </c>
      <c r="HP534">
        <v>12.1133</v>
      </c>
      <c r="HQ534">
        <v>101.094</v>
      </c>
      <c r="HR534">
        <v>102.044</v>
      </c>
    </row>
    <row r="535" spans="1:226">
      <c r="A535">
        <v>519</v>
      </c>
      <c r="B535">
        <v>1664298769.6</v>
      </c>
      <c r="C535">
        <v>5662.599999904633</v>
      </c>
      <c r="D535" t="s">
        <v>1402</v>
      </c>
      <c r="E535" t="s">
        <v>1403</v>
      </c>
      <c r="F535">
        <v>5</v>
      </c>
      <c r="G535" t="s">
        <v>353</v>
      </c>
      <c r="H535" t="s">
        <v>1327</v>
      </c>
      <c r="I535">
        <v>1664298761.814285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632.1147481350652</v>
      </c>
      <c r="AK535">
        <v>584.2820727272726</v>
      </c>
      <c r="AL535">
        <v>3.329367272727208</v>
      </c>
      <c r="AM535">
        <v>63.45</v>
      </c>
      <c r="AN535">
        <f>(AP535 - AO535 + BO535*1E3/(8.314*(BQ535+273.15)) * AR535/BN535 * AQ535) * BN535/(100*BB535) * 1000/(1000 - AP535)</f>
        <v>0</v>
      </c>
      <c r="AO535">
        <v>12.0429533332628</v>
      </c>
      <c r="AP535">
        <v>18.34757412587414</v>
      </c>
      <c r="AQ535">
        <v>5.01177004292089E-06</v>
      </c>
      <c r="AR535">
        <v>96.69321819152032</v>
      </c>
      <c r="AS535">
        <v>9</v>
      </c>
      <c r="AT535">
        <v>2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1664298761.814285</v>
      </c>
      <c r="BH535">
        <v>549.8019285714284</v>
      </c>
      <c r="BI535">
        <v>608.1161428571429</v>
      </c>
      <c r="BJ535">
        <v>18.34579285714286</v>
      </c>
      <c r="BK535">
        <v>12.04419285714286</v>
      </c>
      <c r="BL535">
        <v>546.2588928571429</v>
      </c>
      <c r="BM535">
        <v>18.14701785714286</v>
      </c>
      <c r="BN535">
        <v>500.0653214285714</v>
      </c>
      <c r="BO535">
        <v>91.06016428571431</v>
      </c>
      <c r="BP535">
        <v>0.09998006071428574</v>
      </c>
      <c r="BQ535">
        <v>24.65813928571428</v>
      </c>
      <c r="BR535">
        <v>24.97765714285714</v>
      </c>
      <c r="BS535">
        <v>999.9000000000002</v>
      </c>
      <c r="BT535">
        <v>0</v>
      </c>
      <c r="BU535">
        <v>0</v>
      </c>
      <c r="BV535">
        <v>10007.4125</v>
      </c>
      <c r="BW535">
        <v>0</v>
      </c>
      <c r="BX535">
        <v>8.440099999999999</v>
      </c>
      <c r="BY535">
        <v>-58.31428214285713</v>
      </c>
      <c r="BZ535">
        <v>560.0770714285715</v>
      </c>
      <c r="CA535">
        <v>615.5298928571428</v>
      </c>
      <c r="CB535">
        <v>6.301611071428572</v>
      </c>
      <c r="CC535">
        <v>608.1161428571429</v>
      </c>
      <c r="CD535">
        <v>12.04419285714286</v>
      </c>
      <c r="CE535">
        <v>1.670571428571428</v>
      </c>
      <c r="CF535">
        <v>1.096745714285714</v>
      </c>
      <c r="CG535">
        <v>14.62564642857143</v>
      </c>
      <c r="CH535">
        <v>8.26920642857143</v>
      </c>
      <c r="CI535">
        <v>2000.008928571429</v>
      </c>
      <c r="CJ535">
        <v>0.9799962500000002</v>
      </c>
      <c r="CK535">
        <v>0.020003275</v>
      </c>
      <c r="CL535">
        <v>0</v>
      </c>
      <c r="CM535">
        <v>775.1233928571429</v>
      </c>
      <c r="CN535">
        <v>5.000560000000001</v>
      </c>
      <c r="CO535">
        <v>15419.73214285714</v>
      </c>
      <c r="CP535">
        <v>17294.94285714286</v>
      </c>
      <c r="CQ535">
        <v>37.5665</v>
      </c>
      <c r="CR535">
        <v>38.187</v>
      </c>
      <c r="CS535">
        <v>37.31875</v>
      </c>
      <c r="CT535">
        <v>37.01992857142857</v>
      </c>
      <c r="CU535">
        <v>38.35025</v>
      </c>
      <c r="CV535">
        <v>1955.098928571428</v>
      </c>
      <c r="CW535">
        <v>39.91</v>
      </c>
      <c r="CX535">
        <v>0</v>
      </c>
      <c r="CY535">
        <v>1664298785.7</v>
      </c>
      <c r="CZ535">
        <v>0</v>
      </c>
      <c r="DA535">
        <v>0</v>
      </c>
      <c r="DB535" t="s">
        <v>356</v>
      </c>
      <c r="DC535">
        <v>1663861122</v>
      </c>
      <c r="DD535">
        <v>1663861125</v>
      </c>
      <c r="DE535">
        <v>0</v>
      </c>
      <c r="DF535">
        <v>-0.287</v>
      </c>
      <c r="DG535">
        <v>-0.004</v>
      </c>
      <c r="DH535">
        <v>3.172</v>
      </c>
      <c r="DI535">
        <v>0.178</v>
      </c>
      <c r="DJ535">
        <v>400</v>
      </c>
      <c r="DK535">
        <v>17</v>
      </c>
      <c r="DL535">
        <v>0.18</v>
      </c>
      <c r="DM535">
        <v>0.07000000000000001</v>
      </c>
      <c r="DN535">
        <v>-57.8784675</v>
      </c>
      <c r="DO535">
        <v>-7.394356097560914</v>
      </c>
      <c r="DP535">
        <v>0.7216386922787261</v>
      </c>
      <c r="DQ535">
        <v>0</v>
      </c>
      <c r="DR535">
        <v>6.30996575</v>
      </c>
      <c r="DS535">
        <v>-0.09997834896811592</v>
      </c>
      <c r="DT535">
        <v>0.01234350697482278</v>
      </c>
      <c r="DU535">
        <v>1</v>
      </c>
      <c r="DV535">
        <v>1</v>
      </c>
      <c r="DW535">
        <v>2</v>
      </c>
      <c r="DX535" t="s">
        <v>412</v>
      </c>
      <c r="DY535">
        <v>2.98084</v>
      </c>
      <c r="DZ535">
        <v>2.72835</v>
      </c>
      <c r="EA535">
        <v>0.108935</v>
      </c>
      <c r="EB535">
        <v>0.117748</v>
      </c>
      <c r="EC535">
        <v>0.0897413</v>
      </c>
      <c r="ED535">
        <v>0.06681040000000001</v>
      </c>
      <c r="EE535">
        <v>26784.4</v>
      </c>
      <c r="EF535">
        <v>26117.1</v>
      </c>
      <c r="EG535">
        <v>30583.8</v>
      </c>
      <c r="EH535">
        <v>29843.8</v>
      </c>
      <c r="EI535">
        <v>38410</v>
      </c>
      <c r="EJ535">
        <v>36677.3</v>
      </c>
      <c r="EK535">
        <v>46771.9</v>
      </c>
      <c r="EL535">
        <v>44375.9</v>
      </c>
      <c r="EM535">
        <v>1.8776</v>
      </c>
      <c r="EN535">
        <v>1.88757</v>
      </c>
      <c r="EO535">
        <v>0.121556</v>
      </c>
      <c r="EP535">
        <v>0</v>
      </c>
      <c r="EQ535">
        <v>22.9882</v>
      </c>
      <c r="ER535">
        <v>999.9</v>
      </c>
      <c r="ES535">
        <v>37.2</v>
      </c>
      <c r="ET535">
        <v>29.6</v>
      </c>
      <c r="EU535">
        <v>17.0103</v>
      </c>
      <c r="EV535">
        <v>63.8455</v>
      </c>
      <c r="EW535">
        <v>24.1426</v>
      </c>
      <c r="EX535">
        <v>1</v>
      </c>
      <c r="EY535">
        <v>-0.119939</v>
      </c>
      <c r="EZ535">
        <v>0.522141</v>
      </c>
      <c r="FA535">
        <v>20.2451</v>
      </c>
      <c r="FB535">
        <v>5.23122</v>
      </c>
      <c r="FC535">
        <v>11.968</v>
      </c>
      <c r="FD535">
        <v>4.9707</v>
      </c>
      <c r="FE535">
        <v>3.28958</v>
      </c>
      <c r="FF535">
        <v>9999</v>
      </c>
      <c r="FG535">
        <v>9999</v>
      </c>
      <c r="FH535">
        <v>9999</v>
      </c>
      <c r="FI535">
        <v>378.4</v>
      </c>
      <c r="FJ535">
        <v>4.9727</v>
      </c>
      <c r="FK535">
        <v>1.87691</v>
      </c>
      <c r="FL535">
        <v>1.875</v>
      </c>
      <c r="FM535">
        <v>1.87779</v>
      </c>
      <c r="FN535">
        <v>1.87454</v>
      </c>
      <c r="FO535">
        <v>1.87817</v>
      </c>
      <c r="FP535">
        <v>1.87528</v>
      </c>
      <c r="FQ535">
        <v>1.87637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3.606</v>
      </c>
      <c r="GF535">
        <v>0.1988</v>
      </c>
      <c r="GG535">
        <v>1.777354642861949</v>
      </c>
      <c r="GH535">
        <v>0.004141656873719072</v>
      </c>
      <c r="GI535">
        <v>-1.960372967482991E-06</v>
      </c>
      <c r="GJ535">
        <v>5.42736388890357E-10</v>
      </c>
      <c r="GK535">
        <v>-0.009777689371679627</v>
      </c>
      <c r="GL535">
        <v>0.002273355880072555</v>
      </c>
      <c r="GM535">
        <v>0.000541358641816816</v>
      </c>
      <c r="GN535">
        <v>-1.836191331155658E-06</v>
      </c>
      <c r="GO535">
        <v>-0</v>
      </c>
      <c r="GP535">
        <v>2096</v>
      </c>
      <c r="GQ535">
        <v>1</v>
      </c>
      <c r="GR535">
        <v>23</v>
      </c>
      <c r="GS535">
        <v>7294.1</v>
      </c>
      <c r="GT535">
        <v>7294.1</v>
      </c>
      <c r="GU535">
        <v>1.55762</v>
      </c>
      <c r="GV535">
        <v>2.53662</v>
      </c>
      <c r="GW535">
        <v>1.39893</v>
      </c>
      <c r="GX535">
        <v>2.33398</v>
      </c>
      <c r="GY535">
        <v>1.44897</v>
      </c>
      <c r="GZ535">
        <v>2.39136</v>
      </c>
      <c r="HA535">
        <v>34.3952</v>
      </c>
      <c r="HB535">
        <v>14.6837</v>
      </c>
      <c r="HC535">
        <v>18</v>
      </c>
      <c r="HD535">
        <v>483.829</v>
      </c>
      <c r="HE535">
        <v>460.248</v>
      </c>
      <c r="HF535">
        <v>22.5723</v>
      </c>
      <c r="HG535">
        <v>25.4734</v>
      </c>
      <c r="HH535">
        <v>30.0001</v>
      </c>
      <c r="HI535">
        <v>25.3128</v>
      </c>
      <c r="HJ535">
        <v>25.3861</v>
      </c>
      <c r="HK535">
        <v>31.2504</v>
      </c>
      <c r="HL535">
        <v>29.7653</v>
      </c>
      <c r="HM535">
        <v>33.4859</v>
      </c>
      <c r="HN535">
        <v>22.5735</v>
      </c>
      <c r="HO535">
        <v>653.886</v>
      </c>
      <c r="HP535">
        <v>12.1176</v>
      </c>
      <c r="HQ535">
        <v>101.09</v>
      </c>
      <c r="HR535">
        <v>102.045</v>
      </c>
    </row>
    <row r="536" spans="1:226">
      <c r="A536">
        <v>520</v>
      </c>
      <c r="B536">
        <v>1664298774.6</v>
      </c>
      <c r="C536">
        <v>5667.599999904633</v>
      </c>
      <c r="D536" t="s">
        <v>1404</v>
      </c>
      <c r="E536" t="s">
        <v>1405</v>
      </c>
      <c r="F536">
        <v>5</v>
      </c>
      <c r="G536" t="s">
        <v>353</v>
      </c>
      <c r="H536" t="s">
        <v>1327</v>
      </c>
      <c r="I536">
        <v>1664298767.1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649.1447503584416</v>
      </c>
      <c r="AK536">
        <v>601.0459515151514</v>
      </c>
      <c r="AL536">
        <v>3.357164675324589</v>
      </c>
      <c r="AM536">
        <v>63.45</v>
      </c>
      <c r="AN536">
        <f>(AP536 - AO536 + BO536*1E3/(8.314*(BQ536+273.15)) * AR536/BN536 * AQ536) * BN536/(100*BB536) * 1000/(1000 - AP536)</f>
        <v>0</v>
      </c>
      <c r="AO536">
        <v>12.07241650769201</v>
      </c>
      <c r="AP536">
        <v>18.35641888111889</v>
      </c>
      <c r="AQ536">
        <v>0.0003051422170319168</v>
      </c>
      <c r="AR536">
        <v>96.69321819152032</v>
      </c>
      <c r="AS536">
        <v>9</v>
      </c>
      <c r="AT536">
        <v>2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1664298767.1</v>
      </c>
      <c r="BH536">
        <v>567.0518518518519</v>
      </c>
      <c r="BI536">
        <v>625.8839999999999</v>
      </c>
      <c r="BJ536">
        <v>18.34971851851852</v>
      </c>
      <c r="BK536">
        <v>12.0546</v>
      </c>
      <c r="BL536">
        <v>563.4663333333334</v>
      </c>
      <c r="BM536">
        <v>18.15086296296296</v>
      </c>
      <c r="BN536">
        <v>500.0657037037037</v>
      </c>
      <c r="BO536">
        <v>91.05907037037038</v>
      </c>
      <c r="BP536">
        <v>0.09995264074074074</v>
      </c>
      <c r="BQ536">
        <v>24.66401481481482</v>
      </c>
      <c r="BR536">
        <v>24.98700000000001</v>
      </c>
      <c r="BS536">
        <v>999.9000000000001</v>
      </c>
      <c r="BT536">
        <v>0</v>
      </c>
      <c r="BU536">
        <v>0</v>
      </c>
      <c r="BV536">
        <v>10008.11666666667</v>
      </c>
      <c r="BW536">
        <v>0</v>
      </c>
      <c r="BX536">
        <v>8.440099999999999</v>
      </c>
      <c r="BY536">
        <v>-58.83211111111112</v>
      </c>
      <c r="BZ536">
        <v>577.6517407407408</v>
      </c>
      <c r="CA536">
        <v>633.5211111111111</v>
      </c>
      <c r="CB536">
        <v>6.295124444444444</v>
      </c>
      <c r="CC536">
        <v>625.8839999999999</v>
      </c>
      <c r="CD536">
        <v>12.0546</v>
      </c>
      <c r="CE536">
        <v>1.670908148148148</v>
      </c>
      <c r="CF536">
        <v>1.09768</v>
      </c>
      <c r="CG536">
        <v>14.62877037037037</v>
      </c>
      <c r="CH536">
        <v>8.28175074074074</v>
      </c>
      <c r="CI536">
        <v>2000.009629629629</v>
      </c>
      <c r="CJ536">
        <v>0.9799960000000003</v>
      </c>
      <c r="CK536">
        <v>0.02000353333333333</v>
      </c>
      <c r="CL536">
        <v>0</v>
      </c>
      <c r="CM536">
        <v>775.857925925926</v>
      </c>
      <c r="CN536">
        <v>5.000560000000001</v>
      </c>
      <c r="CO536">
        <v>15433.12962962963</v>
      </c>
      <c r="CP536">
        <v>17294.94814814815</v>
      </c>
      <c r="CQ536">
        <v>37.562</v>
      </c>
      <c r="CR536">
        <v>38.1824074074074</v>
      </c>
      <c r="CS536">
        <v>37.312</v>
      </c>
      <c r="CT536">
        <v>37</v>
      </c>
      <c r="CU536">
        <v>38.32833333333333</v>
      </c>
      <c r="CV536">
        <v>1955.09962962963</v>
      </c>
      <c r="CW536">
        <v>39.91</v>
      </c>
      <c r="CX536">
        <v>0</v>
      </c>
      <c r="CY536">
        <v>1664298790.5</v>
      </c>
      <c r="CZ536">
        <v>0</v>
      </c>
      <c r="DA536">
        <v>0</v>
      </c>
      <c r="DB536" t="s">
        <v>356</v>
      </c>
      <c r="DC536">
        <v>1663861122</v>
      </c>
      <c r="DD536">
        <v>1663861125</v>
      </c>
      <c r="DE536">
        <v>0</v>
      </c>
      <c r="DF536">
        <v>-0.287</v>
      </c>
      <c r="DG536">
        <v>-0.004</v>
      </c>
      <c r="DH536">
        <v>3.172</v>
      </c>
      <c r="DI536">
        <v>0.178</v>
      </c>
      <c r="DJ536">
        <v>400</v>
      </c>
      <c r="DK536">
        <v>17</v>
      </c>
      <c r="DL536">
        <v>0.18</v>
      </c>
      <c r="DM536">
        <v>0.07000000000000001</v>
      </c>
      <c r="DN536">
        <v>-58.47052195121952</v>
      </c>
      <c r="DO536">
        <v>-6.298262717770093</v>
      </c>
      <c r="DP536">
        <v>0.6350953147256213</v>
      </c>
      <c r="DQ536">
        <v>0</v>
      </c>
      <c r="DR536">
        <v>6.297964634146341</v>
      </c>
      <c r="DS536">
        <v>-0.07959114982578537</v>
      </c>
      <c r="DT536">
        <v>0.01068268809177493</v>
      </c>
      <c r="DU536">
        <v>1</v>
      </c>
      <c r="DV536">
        <v>1</v>
      </c>
      <c r="DW536">
        <v>2</v>
      </c>
      <c r="DX536" t="s">
        <v>412</v>
      </c>
      <c r="DY536">
        <v>2.98077</v>
      </c>
      <c r="DZ536">
        <v>2.72811</v>
      </c>
      <c r="EA536">
        <v>0.111133</v>
      </c>
      <c r="EB536">
        <v>0.119875</v>
      </c>
      <c r="EC536">
        <v>0.0897613</v>
      </c>
      <c r="ED536">
        <v>0.06678779999999999</v>
      </c>
      <c r="EE536">
        <v>26718.3</v>
      </c>
      <c r="EF536">
        <v>26054.1</v>
      </c>
      <c r="EG536">
        <v>30583.7</v>
      </c>
      <c r="EH536">
        <v>29843.8</v>
      </c>
      <c r="EI536">
        <v>38409</v>
      </c>
      <c r="EJ536">
        <v>36678.4</v>
      </c>
      <c r="EK536">
        <v>46771.5</v>
      </c>
      <c r="EL536">
        <v>44375.9</v>
      </c>
      <c r="EM536">
        <v>1.87748</v>
      </c>
      <c r="EN536">
        <v>1.8877</v>
      </c>
      <c r="EO536">
        <v>0.122845</v>
      </c>
      <c r="EP536">
        <v>0</v>
      </c>
      <c r="EQ536">
        <v>22.9882</v>
      </c>
      <c r="ER536">
        <v>999.9</v>
      </c>
      <c r="ES536">
        <v>37.2</v>
      </c>
      <c r="ET536">
        <v>29.6</v>
      </c>
      <c r="EU536">
        <v>17.0085</v>
      </c>
      <c r="EV536">
        <v>63.7955</v>
      </c>
      <c r="EW536">
        <v>23.6018</v>
      </c>
      <c r="EX536">
        <v>1</v>
      </c>
      <c r="EY536">
        <v>-0.11997</v>
      </c>
      <c r="EZ536">
        <v>0.536841</v>
      </c>
      <c r="FA536">
        <v>20.2448</v>
      </c>
      <c r="FB536">
        <v>5.23017</v>
      </c>
      <c r="FC536">
        <v>11.968</v>
      </c>
      <c r="FD536">
        <v>4.9704</v>
      </c>
      <c r="FE536">
        <v>3.28935</v>
      </c>
      <c r="FF536">
        <v>9999</v>
      </c>
      <c r="FG536">
        <v>9999</v>
      </c>
      <c r="FH536">
        <v>9999</v>
      </c>
      <c r="FI536">
        <v>378.4</v>
      </c>
      <c r="FJ536">
        <v>4.97268</v>
      </c>
      <c r="FK536">
        <v>1.87692</v>
      </c>
      <c r="FL536">
        <v>1.875</v>
      </c>
      <c r="FM536">
        <v>1.87778</v>
      </c>
      <c r="FN536">
        <v>1.87454</v>
      </c>
      <c r="FO536">
        <v>1.8782</v>
      </c>
      <c r="FP536">
        <v>1.87529</v>
      </c>
      <c r="FQ536">
        <v>1.87637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3.645</v>
      </c>
      <c r="GF536">
        <v>0.1989</v>
      </c>
      <c r="GG536">
        <v>1.777354642861949</v>
      </c>
      <c r="GH536">
        <v>0.004141656873719072</v>
      </c>
      <c r="GI536">
        <v>-1.960372967482991E-06</v>
      </c>
      <c r="GJ536">
        <v>5.42736388890357E-10</v>
      </c>
      <c r="GK536">
        <v>-0.009777689371679627</v>
      </c>
      <c r="GL536">
        <v>0.002273355880072555</v>
      </c>
      <c r="GM536">
        <v>0.000541358641816816</v>
      </c>
      <c r="GN536">
        <v>-1.836191331155658E-06</v>
      </c>
      <c r="GO536">
        <v>-0</v>
      </c>
      <c r="GP536">
        <v>2096</v>
      </c>
      <c r="GQ536">
        <v>1</v>
      </c>
      <c r="GR536">
        <v>23</v>
      </c>
      <c r="GS536">
        <v>7294.2</v>
      </c>
      <c r="GT536">
        <v>7294.2</v>
      </c>
      <c r="GU536">
        <v>1.58691</v>
      </c>
      <c r="GV536">
        <v>2.53662</v>
      </c>
      <c r="GW536">
        <v>1.39893</v>
      </c>
      <c r="GX536">
        <v>2.33398</v>
      </c>
      <c r="GY536">
        <v>1.44897</v>
      </c>
      <c r="GZ536">
        <v>2.41211</v>
      </c>
      <c r="HA536">
        <v>34.3952</v>
      </c>
      <c r="HB536">
        <v>14.6661</v>
      </c>
      <c r="HC536">
        <v>18</v>
      </c>
      <c r="HD536">
        <v>483.762</v>
      </c>
      <c r="HE536">
        <v>460.327</v>
      </c>
      <c r="HF536">
        <v>22.5829</v>
      </c>
      <c r="HG536">
        <v>25.4729</v>
      </c>
      <c r="HH536">
        <v>30</v>
      </c>
      <c r="HI536">
        <v>25.3128</v>
      </c>
      <c r="HJ536">
        <v>25.3861</v>
      </c>
      <c r="HK536">
        <v>31.9394</v>
      </c>
      <c r="HL536">
        <v>29.7653</v>
      </c>
      <c r="HM536">
        <v>33.4859</v>
      </c>
      <c r="HN536">
        <v>22.5827</v>
      </c>
      <c r="HO536">
        <v>674.027</v>
      </c>
      <c r="HP536">
        <v>12.1228</v>
      </c>
      <c r="HQ536">
        <v>101.089</v>
      </c>
      <c r="HR536">
        <v>102.045</v>
      </c>
    </row>
    <row r="537" spans="1:226">
      <c r="A537">
        <v>521</v>
      </c>
      <c r="B537">
        <v>1664298779.6</v>
      </c>
      <c r="C537">
        <v>5672.599999904633</v>
      </c>
      <c r="D537" t="s">
        <v>1406</v>
      </c>
      <c r="E537" t="s">
        <v>1407</v>
      </c>
      <c r="F537">
        <v>5</v>
      </c>
      <c r="G537" t="s">
        <v>353</v>
      </c>
      <c r="H537" t="s">
        <v>1327</v>
      </c>
      <c r="I537">
        <v>1664298771.814285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666.074480883117</v>
      </c>
      <c r="AK537">
        <v>617.9195212121211</v>
      </c>
      <c r="AL537">
        <v>3.361949264069267</v>
      </c>
      <c r="AM537">
        <v>63.45</v>
      </c>
      <c r="AN537">
        <f>(AP537 - AO537 + BO537*1E3/(8.314*(BQ537+273.15)) * AR537/BN537 * AQ537) * BN537/(100*BB537) * 1000/(1000 - AP537)</f>
        <v>0</v>
      </c>
      <c r="AO537">
        <v>12.06700709220174</v>
      </c>
      <c r="AP537">
        <v>18.34998041958044</v>
      </c>
      <c r="AQ537">
        <v>-0.0002081825349335886</v>
      </c>
      <c r="AR537">
        <v>96.69321819152032</v>
      </c>
      <c r="AS537">
        <v>9</v>
      </c>
      <c r="AT537">
        <v>2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1664298771.814285</v>
      </c>
      <c r="BH537">
        <v>582.5328928571429</v>
      </c>
      <c r="BI537">
        <v>641.7137857142858</v>
      </c>
      <c r="BJ537">
        <v>18.35069642857143</v>
      </c>
      <c r="BK537">
        <v>12.06214285714286</v>
      </c>
      <c r="BL537">
        <v>578.909857142857</v>
      </c>
      <c r="BM537">
        <v>18.15181785714286</v>
      </c>
      <c r="BN537">
        <v>500.0755</v>
      </c>
      <c r="BO537">
        <v>91.05840357142857</v>
      </c>
      <c r="BP537">
        <v>0.09998802142857144</v>
      </c>
      <c r="BQ537">
        <v>24.66970714285715</v>
      </c>
      <c r="BR537">
        <v>24.99556428571429</v>
      </c>
      <c r="BS537">
        <v>999.9000000000002</v>
      </c>
      <c r="BT537">
        <v>0</v>
      </c>
      <c r="BU537">
        <v>0</v>
      </c>
      <c r="BV537">
        <v>10000.61892857143</v>
      </c>
      <c r="BW537">
        <v>0</v>
      </c>
      <c r="BX537">
        <v>8.440099999999999</v>
      </c>
      <c r="BY537">
        <v>-59.18093571428572</v>
      </c>
      <c r="BZ537">
        <v>593.4226428571428</v>
      </c>
      <c r="CA537">
        <v>649.5489642857143</v>
      </c>
      <c r="CB537">
        <v>6.288563214285714</v>
      </c>
      <c r="CC537">
        <v>641.7137857142858</v>
      </c>
      <c r="CD537">
        <v>12.06214285714286</v>
      </c>
      <c r="CE537">
        <v>1.670985</v>
      </c>
      <c r="CF537">
        <v>1.098358571428572</v>
      </c>
      <c r="CG537">
        <v>14.62948571428571</v>
      </c>
      <c r="CH537">
        <v>8.290857142857144</v>
      </c>
      <c r="CI537">
        <v>2000.002857142857</v>
      </c>
      <c r="CJ537">
        <v>0.9799960357142857</v>
      </c>
      <c r="CK537">
        <v>0.02000349642857143</v>
      </c>
      <c r="CL537">
        <v>0</v>
      </c>
      <c r="CM537">
        <v>776.4120714285715</v>
      </c>
      <c r="CN537">
        <v>5.000560000000001</v>
      </c>
      <c r="CO537">
        <v>15442.95</v>
      </c>
      <c r="CP537">
        <v>17294.87857142857</v>
      </c>
      <c r="CQ537">
        <v>37.562</v>
      </c>
      <c r="CR537">
        <v>38.17149999999999</v>
      </c>
      <c r="CS537">
        <v>37.312</v>
      </c>
      <c r="CT537">
        <v>37</v>
      </c>
      <c r="CU537">
        <v>38.31424999999999</v>
      </c>
      <c r="CV537">
        <v>1955.092857142857</v>
      </c>
      <c r="CW537">
        <v>39.91</v>
      </c>
      <c r="CX537">
        <v>0</v>
      </c>
      <c r="CY537">
        <v>1664298795.9</v>
      </c>
      <c r="CZ537">
        <v>0</v>
      </c>
      <c r="DA537">
        <v>0</v>
      </c>
      <c r="DB537" t="s">
        <v>356</v>
      </c>
      <c r="DC537">
        <v>1663861122</v>
      </c>
      <c r="DD537">
        <v>1663861125</v>
      </c>
      <c r="DE537">
        <v>0</v>
      </c>
      <c r="DF537">
        <v>-0.287</v>
      </c>
      <c r="DG537">
        <v>-0.004</v>
      </c>
      <c r="DH537">
        <v>3.172</v>
      </c>
      <c r="DI537">
        <v>0.178</v>
      </c>
      <c r="DJ537">
        <v>400</v>
      </c>
      <c r="DK537">
        <v>17</v>
      </c>
      <c r="DL537">
        <v>0.18</v>
      </c>
      <c r="DM537">
        <v>0.07000000000000001</v>
      </c>
      <c r="DN537">
        <v>-58.9714725</v>
      </c>
      <c r="DO537">
        <v>-4.44441388367715</v>
      </c>
      <c r="DP537">
        <v>0.4399247446936232</v>
      </c>
      <c r="DQ537">
        <v>0</v>
      </c>
      <c r="DR537">
        <v>6.292814</v>
      </c>
      <c r="DS537">
        <v>-0.09050926829267929</v>
      </c>
      <c r="DT537">
        <v>0.01086147936516931</v>
      </c>
      <c r="DU537">
        <v>1</v>
      </c>
      <c r="DV537">
        <v>1</v>
      </c>
      <c r="DW537">
        <v>2</v>
      </c>
      <c r="DX537" t="s">
        <v>412</v>
      </c>
      <c r="DY537">
        <v>2.98081</v>
      </c>
      <c r="DZ537">
        <v>2.7283</v>
      </c>
      <c r="EA537">
        <v>0.113306</v>
      </c>
      <c r="EB537">
        <v>0.122011</v>
      </c>
      <c r="EC537">
        <v>0.08974310000000001</v>
      </c>
      <c r="ED537">
        <v>0.0667859</v>
      </c>
      <c r="EE537">
        <v>26653.2</v>
      </c>
      <c r="EF537">
        <v>25990.8</v>
      </c>
      <c r="EG537">
        <v>30583.9</v>
      </c>
      <c r="EH537">
        <v>29843.7</v>
      </c>
      <c r="EI537">
        <v>38410.6</v>
      </c>
      <c r="EJ537">
        <v>36678.5</v>
      </c>
      <c r="EK537">
        <v>46772.3</v>
      </c>
      <c r="EL537">
        <v>44375.8</v>
      </c>
      <c r="EM537">
        <v>1.87765</v>
      </c>
      <c r="EN537">
        <v>1.88775</v>
      </c>
      <c r="EO537">
        <v>0.122599</v>
      </c>
      <c r="EP537">
        <v>0</v>
      </c>
      <c r="EQ537">
        <v>22.9882</v>
      </c>
      <c r="ER537">
        <v>999.9</v>
      </c>
      <c r="ES537">
        <v>37.2</v>
      </c>
      <c r="ET537">
        <v>29.6</v>
      </c>
      <c r="EU537">
        <v>17.0123</v>
      </c>
      <c r="EV537">
        <v>63.5055</v>
      </c>
      <c r="EW537">
        <v>24.0304</v>
      </c>
      <c r="EX537">
        <v>1</v>
      </c>
      <c r="EY537">
        <v>-0.118021</v>
      </c>
      <c r="EZ537">
        <v>2.08734</v>
      </c>
      <c r="FA537">
        <v>20.2302</v>
      </c>
      <c r="FB537">
        <v>5.23137</v>
      </c>
      <c r="FC537">
        <v>11.968</v>
      </c>
      <c r="FD537">
        <v>4.9707</v>
      </c>
      <c r="FE537">
        <v>3.28948</v>
      </c>
      <c r="FF537">
        <v>9999</v>
      </c>
      <c r="FG537">
        <v>9999</v>
      </c>
      <c r="FH537">
        <v>9999</v>
      </c>
      <c r="FI537">
        <v>378.4</v>
      </c>
      <c r="FJ537">
        <v>4.97265</v>
      </c>
      <c r="FK537">
        <v>1.87692</v>
      </c>
      <c r="FL537">
        <v>1.87499</v>
      </c>
      <c r="FM537">
        <v>1.8778</v>
      </c>
      <c r="FN537">
        <v>1.87454</v>
      </c>
      <c r="FO537">
        <v>1.87819</v>
      </c>
      <c r="FP537">
        <v>1.87529</v>
      </c>
      <c r="FQ537">
        <v>1.87637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3.685</v>
      </c>
      <c r="GF537">
        <v>0.1988</v>
      </c>
      <c r="GG537">
        <v>1.777354642861949</v>
      </c>
      <c r="GH537">
        <v>0.004141656873719072</v>
      </c>
      <c r="GI537">
        <v>-1.960372967482991E-06</v>
      </c>
      <c r="GJ537">
        <v>5.42736388890357E-10</v>
      </c>
      <c r="GK537">
        <v>-0.009777689371679627</v>
      </c>
      <c r="GL537">
        <v>0.002273355880072555</v>
      </c>
      <c r="GM537">
        <v>0.000541358641816816</v>
      </c>
      <c r="GN537">
        <v>-1.836191331155658E-06</v>
      </c>
      <c r="GO537">
        <v>-0</v>
      </c>
      <c r="GP537">
        <v>2096</v>
      </c>
      <c r="GQ537">
        <v>1</v>
      </c>
      <c r="GR537">
        <v>23</v>
      </c>
      <c r="GS537">
        <v>7294.3</v>
      </c>
      <c r="GT537">
        <v>7294.2</v>
      </c>
      <c r="GU537">
        <v>1.62354</v>
      </c>
      <c r="GV537">
        <v>2.52319</v>
      </c>
      <c r="GW537">
        <v>1.39893</v>
      </c>
      <c r="GX537">
        <v>2.33398</v>
      </c>
      <c r="GY537">
        <v>1.44897</v>
      </c>
      <c r="GZ537">
        <v>2.44751</v>
      </c>
      <c r="HA537">
        <v>34.3952</v>
      </c>
      <c r="HB537">
        <v>14.6837</v>
      </c>
      <c r="HC537">
        <v>18</v>
      </c>
      <c r="HD537">
        <v>483.855</v>
      </c>
      <c r="HE537">
        <v>460.359</v>
      </c>
      <c r="HF537">
        <v>22.4641</v>
      </c>
      <c r="HG537">
        <v>25.471</v>
      </c>
      <c r="HH537">
        <v>30.0015</v>
      </c>
      <c r="HI537">
        <v>25.3126</v>
      </c>
      <c r="HJ537">
        <v>25.3861</v>
      </c>
      <c r="HK537">
        <v>32.5471</v>
      </c>
      <c r="HL537">
        <v>29.7653</v>
      </c>
      <c r="HM537">
        <v>33.4859</v>
      </c>
      <c r="HN537">
        <v>22.1856</v>
      </c>
      <c r="HO537">
        <v>687.455</v>
      </c>
      <c r="HP537">
        <v>12.1327</v>
      </c>
      <c r="HQ537">
        <v>101.09</v>
      </c>
      <c r="HR537">
        <v>102.044</v>
      </c>
    </row>
    <row r="538" spans="1:226">
      <c r="A538">
        <v>522</v>
      </c>
      <c r="B538">
        <v>1664298784.6</v>
      </c>
      <c r="C538">
        <v>5677.599999904633</v>
      </c>
      <c r="D538" t="s">
        <v>1408</v>
      </c>
      <c r="E538" t="s">
        <v>1409</v>
      </c>
      <c r="F538">
        <v>5</v>
      </c>
      <c r="G538" t="s">
        <v>353</v>
      </c>
      <c r="H538" t="s">
        <v>1327</v>
      </c>
      <c r="I538">
        <v>1664298777.1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683.1199768623376</v>
      </c>
      <c r="AK538">
        <v>634.8973636363635</v>
      </c>
      <c r="AL538">
        <v>3.406000173160091</v>
      </c>
      <c r="AM538">
        <v>63.45</v>
      </c>
      <c r="AN538">
        <f>(AP538 - AO538 + BO538*1E3/(8.314*(BQ538+273.15)) * AR538/BN538 * AQ538) * BN538/(100*BB538) * 1000/(1000 - AP538)</f>
        <v>0</v>
      </c>
      <c r="AO538">
        <v>12.06621880783928</v>
      </c>
      <c r="AP538">
        <v>18.33673846153848</v>
      </c>
      <c r="AQ538">
        <v>-8.954607243280862E-05</v>
      </c>
      <c r="AR538">
        <v>96.69321819152032</v>
      </c>
      <c r="AS538">
        <v>10</v>
      </c>
      <c r="AT538">
        <v>2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1664298777.1</v>
      </c>
      <c r="BH538">
        <v>599.9857037037037</v>
      </c>
      <c r="BI538">
        <v>659.4644444444444</v>
      </c>
      <c r="BJ538">
        <v>18.34957777777778</v>
      </c>
      <c r="BK538">
        <v>12.0674037037037</v>
      </c>
      <c r="BL538">
        <v>596.3208518518519</v>
      </c>
      <c r="BM538">
        <v>18.15072592592593</v>
      </c>
      <c r="BN538">
        <v>500.0650000000001</v>
      </c>
      <c r="BO538">
        <v>91.05765925925925</v>
      </c>
      <c r="BP538">
        <v>0.09996947777777777</v>
      </c>
      <c r="BQ538">
        <v>24.6746037037037</v>
      </c>
      <c r="BR538">
        <v>25.00127037037037</v>
      </c>
      <c r="BS538">
        <v>999.9000000000001</v>
      </c>
      <c r="BT538">
        <v>0</v>
      </c>
      <c r="BU538">
        <v>0</v>
      </c>
      <c r="BV538">
        <v>10000.90333333333</v>
      </c>
      <c r="BW538">
        <v>0</v>
      </c>
      <c r="BX538">
        <v>8.440099999999999</v>
      </c>
      <c r="BY538">
        <v>-59.47862222222221</v>
      </c>
      <c r="BZ538">
        <v>611.2009629629631</v>
      </c>
      <c r="CA538">
        <v>667.5195925925926</v>
      </c>
      <c r="CB538">
        <v>6.282188518518518</v>
      </c>
      <c r="CC538">
        <v>659.4644444444444</v>
      </c>
      <c r="CD538">
        <v>12.0674037037037</v>
      </c>
      <c r="CE538">
        <v>1.670870370370371</v>
      </c>
      <c r="CF538">
        <v>1.098828148148148</v>
      </c>
      <c r="CG538">
        <v>14.62841111111111</v>
      </c>
      <c r="CH538">
        <v>8.297163703703704</v>
      </c>
      <c r="CI538">
        <v>2000.007777777778</v>
      </c>
      <c r="CJ538">
        <v>0.979995888888889</v>
      </c>
      <c r="CK538">
        <v>0.02000364814814815</v>
      </c>
      <c r="CL538">
        <v>0</v>
      </c>
      <c r="CM538">
        <v>776.871111111111</v>
      </c>
      <c r="CN538">
        <v>5.000560000000001</v>
      </c>
      <c r="CO538">
        <v>15451.66666666667</v>
      </c>
      <c r="CP538">
        <v>17294.91481481482</v>
      </c>
      <c r="CQ538">
        <v>37.5597037037037</v>
      </c>
      <c r="CR538">
        <v>38.15025925925926</v>
      </c>
      <c r="CS538">
        <v>37.3074074074074</v>
      </c>
      <c r="CT538">
        <v>37</v>
      </c>
      <c r="CU538">
        <v>38.312</v>
      </c>
      <c r="CV538">
        <v>1955.097777777778</v>
      </c>
      <c r="CW538">
        <v>39.91</v>
      </c>
      <c r="CX538">
        <v>0</v>
      </c>
      <c r="CY538">
        <v>1664298800.7</v>
      </c>
      <c r="CZ538">
        <v>0</v>
      </c>
      <c r="DA538">
        <v>0</v>
      </c>
      <c r="DB538" t="s">
        <v>356</v>
      </c>
      <c r="DC538">
        <v>1663861122</v>
      </c>
      <c r="DD538">
        <v>1663861125</v>
      </c>
      <c r="DE538">
        <v>0</v>
      </c>
      <c r="DF538">
        <v>-0.287</v>
      </c>
      <c r="DG538">
        <v>-0.004</v>
      </c>
      <c r="DH538">
        <v>3.172</v>
      </c>
      <c r="DI538">
        <v>0.178</v>
      </c>
      <c r="DJ538">
        <v>400</v>
      </c>
      <c r="DK538">
        <v>17</v>
      </c>
      <c r="DL538">
        <v>0.18</v>
      </c>
      <c r="DM538">
        <v>0.07000000000000001</v>
      </c>
      <c r="DN538">
        <v>-59.312605</v>
      </c>
      <c r="DO538">
        <v>-3.295600750468944</v>
      </c>
      <c r="DP538">
        <v>0.3300061483896926</v>
      </c>
      <c r="DQ538">
        <v>0</v>
      </c>
      <c r="DR538">
        <v>6.28565775</v>
      </c>
      <c r="DS538">
        <v>-0.06436581613506739</v>
      </c>
      <c r="DT538">
        <v>0.008811749397111769</v>
      </c>
      <c r="DU538">
        <v>1</v>
      </c>
      <c r="DV538">
        <v>1</v>
      </c>
      <c r="DW538">
        <v>2</v>
      </c>
      <c r="DX538" t="s">
        <v>412</v>
      </c>
      <c r="DY538">
        <v>2.98092</v>
      </c>
      <c r="DZ538">
        <v>2.72847</v>
      </c>
      <c r="EA538">
        <v>0.115468</v>
      </c>
      <c r="EB538">
        <v>0.124084</v>
      </c>
      <c r="EC538">
        <v>0.0896913</v>
      </c>
      <c r="ED538">
        <v>0.0667866</v>
      </c>
      <c r="EE538">
        <v>26588.4</v>
      </c>
      <c r="EF538">
        <v>25929.7</v>
      </c>
      <c r="EG538">
        <v>30584.1</v>
      </c>
      <c r="EH538">
        <v>29843.9</v>
      </c>
      <c r="EI538">
        <v>38412.9</v>
      </c>
      <c r="EJ538">
        <v>36678.9</v>
      </c>
      <c r="EK538">
        <v>46772.2</v>
      </c>
      <c r="EL538">
        <v>44376.1</v>
      </c>
      <c r="EM538">
        <v>1.87728</v>
      </c>
      <c r="EN538">
        <v>1.8879</v>
      </c>
      <c r="EO538">
        <v>0.122368</v>
      </c>
      <c r="EP538">
        <v>0</v>
      </c>
      <c r="EQ538">
        <v>22.9892</v>
      </c>
      <c r="ER538">
        <v>999.9</v>
      </c>
      <c r="ES538">
        <v>37.2</v>
      </c>
      <c r="ET538">
        <v>29.6</v>
      </c>
      <c r="EU538">
        <v>17.0099</v>
      </c>
      <c r="EV538">
        <v>63.7855</v>
      </c>
      <c r="EW538">
        <v>23.9984</v>
      </c>
      <c r="EX538">
        <v>1</v>
      </c>
      <c r="EY538">
        <v>-0.117142</v>
      </c>
      <c r="EZ538">
        <v>1.46301</v>
      </c>
      <c r="FA538">
        <v>20.2385</v>
      </c>
      <c r="FB538">
        <v>5.23137</v>
      </c>
      <c r="FC538">
        <v>11.968</v>
      </c>
      <c r="FD538">
        <v>4.97115</v>
      </c>
      <c r="FE538">
        <v>3.28955</v>
      </c>
      <c r="FF538">
        <v>9999</v>
      </c>
      <c r="FG538">
        <v>9999</v>
      </c>
      <c r="FH538">
        <v>9999</v>
      </c>
      <c r="FI538">
        <v>378.4</v>
      </c>
      <c r="FJ538">
        <v>4.97268</v>
      </c>
      <c r="FK538">
        <v>1.87688</v>
      </c>
      <c r="FL538">
        <v>1.875</v>
      </c>
      <c r="FM538">
        <v>1.87777</v>
      </c>
      <c r="FN538">
        <v>1.87454</v>
      </c>
      <c r="FO538">
        <v>1.87818</v>
      </c>
      <c r="FP538">
        <v>1.87527</v>
      </c>
      <c r="FQ538">
        <v>1.87637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3.724</v>
      </c>
      <c r="GF538">
        <v>0.1985</v>
      </c>
      <c r="GG538">
        <v>1.777354642861949</v>
      </c>
      <c r="GH538">
        <v>0.004141656873719072</v>
      </c>
      <c r="GI538">
        <v>-1.960372967482991E-06</v>
      </c>
      <c r="GJ538">
        <v>5.42736388890357E-10</v>
      </c>
      <c r="GK538">
        <v>-0.009777689371679627</v>
      </c>
      <c r="GL538">
        <v>0.002273355880072555</v>
      </c>
      <c r="GM538">
        <v>0.000541358641816816</v>
      </c>
      <c r="GN538">
        <v>-1.836191331155658E-06</v>
      </c>
      <c r="GO538">
        <v>-0</v>
      </c>
      <c r="GP538">
        <v>2096</v>
      </c>
      <c r="GQ538">
        <v>1</v>
      </c>
      <c r="GR538">
        <v>23</v>
      </c>
      <c r="GS538">
        <v>7294.4</v>
      </c>
      <c r="GT538">
        <v>7294.3</v>
      </c>
      <c r="GU538">
        <v>1.65771</v>
      </c>
      <c r="GV538">
        <v>2.53784</v>
      </c>
      <c r="GW538">
        <v>1.39893</v>
      </c>
      <c r="GX538">
        <v>2.33398</v>
      </c>
      <c r="GY538">
        <v>1.44897</v>
      </c>
      <c r="GZ538">
        <v>2.35962</v>
      </c>
      <c r="HA538">
        <v>34.3952</v>
      </c>
      <c r="HB538">
        <v>14.6661</v>
      </c>
      <c r="HC538">
        <v>18</v>
      </c>
      <c r="HD538">
        <v>483.639</v>
      </c>
      <c r="HE538">
        <v>460.453</v>
      </c>
      <c r="HF538">
        <v>22.1789</v>
      </c>
      <c r="HG538">
        <v>25.4688</v>
      </c>
      <c r="HH538">
        <v>30.0005</v>
      </c>
      <c r="HI538">
        <v>25.3106</v>
      </c>
      <c r="HJ538">
        <v>25.3861</v>
      </c>
      <c r="HK538">
        <v>33.2428</v>
      </c>
      <c r="HL538">
        <v>29.4778</v>
      </c>
      <c r="HM538">
        <v>33.4859</v>
      </c>
      <c r="HN538">
        <v>22.1814</v>
      </c>
      <c r="HO538">
        <v>707.756</v>
      </c>
      <c r="HP538">
        <v>12.1539</v>
      </c>
      <c r="HQ538">
        <v>101.091</v>
      </c>
      <c r="HR538">
        <v>102.045</v>
      </c>
    </row>
    <row r="539" spans="1:226">
      <c r="A539">
        <v>523</v>
      </c>
      <c r="B539">
        <v>1664298789.6</v>
      </c>
      <c r="C539">
        <v>5682.599999904633</v>
      </c>
      <c r="D539" t="s">
        <v>1410</v>
      </c>
      <c r="E539" t="s">
        <v>1411</v>
      </c>
      <c r="F539">
        <v>5</v>
      </c>
      <c r="G539" t="s">
        <v>353</v>
      </c>
      <c r="H539" t="s">
        <v>1327</v>
      </c>
      <c r="I539">
        <v>1664298781.814285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700.2210208207794</v>
      </c>
      <c r="AK539">
        <v>651.8490242424243</v>
      </c>
      <c r="AL539">
        <v>3.387663376623316</v>
      </c>
      <c r="AM539">
        <v>63.45</v>
      </c>
      <c r="AN539">
        <f>(AP539 - AO539 + BO539*1E3/(8.314*(BQ539+273.15)) * AR539/BN539 * AQ539) * BN539/(100*BB539) * 1000/(1000 - AP539)</f>
        <v>0</v>
      </c>
      <c r="AO539">
        <v>12.06793979056461</v>
      </c>
      <c r="AP539">
        <v>18.32466853146855</v>
      </c>
      <c r="AQ539">
        <v>-0.0001934843922811438</v>
      </c>
      <c r="AR539">
        <v>96.69321819152032</v>
      </c>
      <c r="AS539">
        <v>9</v>
      </c>
      <c r="AT539">
        <v>2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1664298781.814285</v>
      </c>
      <c r="BH539">
        <v>615.6495714285714</v>
      </c>
      <c r="BI539">
        <v>675.3368214285714</v>
      </c>
      <c r="BJ539">
        <v>18.34203928571429</v>
      </c>
      <c r="BK539">
        <v>12.06943928571429</v>
      </c>
      <c r="BL539">
        <v>611.9477857142857</v>
      </c>
      <c r="BM539">
        <v>18.143325</v>
      </c>
      <c r="BN539">
        <v>500.0729642857142</v>
      </c>
      <c r="BO539">
        <v>91.05708928571428</v>
      </c>
      <c r="BP539">
        <v>0.09999910714285713</v>
      </c>
      <c r="BQ539">
        <v>24.67385</v>
      </c>
      <c r="BR539">
        <v>25.00183571428571</v>
      </c>
      <c r="BS539">
        <v>999.9000000000002</v>
      </c>
      <c r="BT539">
        <v>0</v>
      </c>
      <c r="BU539">
        <v>0</v>
      </c>
      <c r="BV539">
        <v>10000.56821428571</v>
      </c>
      <c r="BW539">
        <v>0</v>
      </c>
      <c r="BX539">
        <v>8.440099999999999</v>
      </c>
      <c r="BY539">
        <v>-59.68713214285714</v>
      </c>
      <c r="BZ539">
        <v>627.15275</v>
      </c>
      <c r="CA539">
        <v>683.5873928571427</v>
      </c>
      <c r="CB539">
        <v>6.272604642857142</v>
      </c>
      <c r="CC539">
        <v>675.3368214285714</v>
      </c>
      <c r="CD539">
        <v>12.06943928571429</v>
      </c>
      <c r="CE539">
        <v>1.670173214285714</v>
      </c>
      <c r="CF539">
        <v>1.0990075</v>
      </c>
      <c r="CG539">
        <v>14.62195357142857</v>
      </c>
      <c r="CH539">
        <v>8.299559642857142</v>
      </c>
      <c r="CI539">
        <v>2000.016785714286</v>
      </c>
      <c r="CJ539">
        <v>0.9799962500000002</v>
      </c>
      <c r="CK539">
        <v>0.020003275</v>
      </c>
      <c r="CL539">
        <v>0</v>
      </c>
      <c r="CM539">
        <v>777.1695714285714</v>
      </c>
      <c r="CN539">
        <v>5.000560000000001</v>
      </c>
      <c r="CO539">
        <v>15457.21785714286</v>
      </c>
      <c r="CP539">
        <v>17294.98928571429</v>
      </c>
      <c r="CQ539">
        <v>37.54871428571429</v>
      </c>
      <c r="CR539">
        <v>38.13607142857143</v>
      </c>
      <c r="CS539">
        <v>37.28764285714286</v>
      </c>
      <c r="CT539">
        <v>37</v>
      </c>
      <c r="CU539">
        <v>38.312</v>
      </c>
      <c r="CV539">
        <v>1955.106785714286</v>
      </c>
      <c r="CW539">
        <v>39.91</v>
      </c>
      <c r="CX539">
        <v>0</v>
      </c>
      <c r="CY539">
        <v>1664298805.5</v>
      </c>
      <c r="CZ539">
        <v>0</v>
      </c>
      <c r="DA539">
        <v>0</v>
      </c>
      <c r="DB539" t="s">
        <v>356</v>
      </c>
      <c r="DC539">
        <v>1663861122</v>
      </c>
      <c r="DD539">
        <v>1663861125</v>
      </c>
      <c r="DE539">
        <v>0</v>
      </c>
      <c r="DF539">
        <v>-0.287</v>
      </c>
      <c r="DG539">
        <v>-0.004</v>
      </c>
      <c r="DH539">
        <v>3.172</v>
      </c>
      <c r="DI539">
        <v>0.178</v>
      </c>
      <c r="DJ539">
        <v>400</v>
      </c>
      <c r="DK539">
        <v>17</v>
      </c>
      <c r="DL539">
        <v>0.18</v>
      </c>
      <c r="DM539">
        <v>0.07000000000000001</v>
      </c>
      <c r="DN539">
        <v>-59.52280499999999</v>
      </c>
      <c r="DO539">
        <v>-2.690399999999873</v>
      </c>
      <c r="DP539">
        <v>0.270336320118108</v>
      </c>
      <c r="DQ539">
        <v>0</v>
      </c>
      <c r="DR539">
        <v>6.277620000000001</v>
      </c>
      <c r="DS539">
        <v>-0.08080007504691497</v>
      </c>
      <c r="DT539">
        <v>0.01078270606109621</v>
      </c>
      <c r="DU539">
        <v>1</v>
      </c>
      <c r="DV539">
        <v>1</v>
      </c>
      <c r="DW539">
        <v>2</v>
      </c>
      <c r="DX539" t="s">
        <v>412</v>
      </c>
      <c r="DY539">
        <v>2.98082</v>
      </c>
      <c r="DZ539">
        <v>2.72838</v>
      </c>
      <c r="EA539">
        <v>0.117603</v>
      </c>
      <c r="EB539">
        <v>0.126189</v>
      </c>
      <c r="EC539">
        <v>0.0896535</v>
      </c>
      <c r="ED539">
        <v>0.0668927</v>
      </c>
      <c r="EE539">
        <v>26524.3</v>
      </c>
      <c r="EF539">
        <v>25867.3</v>
      </c>
      <c r="EG539">
        <v>30584.2</v>
      </c>
      <c r="EH539">
        <v>29843.8</v>
      </c>
      <c r="EI539">
        <v>38414.7</v>
      </c>
      <c r="EJ539">
        <v>36675</v>
      </c>
      <c r="EK539">
        <v>46772.3</v>
      </c>
      <c r="EL539">
        <v>44376.3</v>
      </c>
      <c r="EM539">
        <v>1.87748</v>
      </c>
      <c r="EN539">
        <v>1.88792</v>
      </c>
      <c r="EO539">
        <v>0.121973</v>
      </c>
      <c r="EP539">
        <v>0</v>
      </c>
      <c r="EQ539">
        <v>22.9901</v>
      </c>
      <c r="ER539">
        <v>999.9</v>
      </c>
      <c r="ES539">
        <v>37.1</v>
      </c>
      <c r="ET539">
        <v>29.6</v>
      </c>
      <c r="EU539">
        <v>16.9632</v>
      </c>
      <c r="EV539">
        <v>63.3755</v>
      </c>
      <c r="EW539">
        <v>23.6338</v>
      </c>
      <c r="EX539">
        <v>1</v>
      </c>
      <c r="EY539">
        <v>-0.118684</v>
      </c>
      <c r="EZ539">
        <v>1.08989</v>
      </c>
      <c r="FA539">
        <v>20.2417</v>
      </c>
      <c r="FB539">
        <v>5.23077</v>
      </c>
      <c r="FC539">
        <v>11.968</v>
      </c>
      <c r="FD539">
        <v>4.97065</v>
      </c>
      <c r="FE539">
        <v>3.28945</v>
      </c>
      <c r="FF539">
        <v>9999</v>
      </c>
      <c r="FG539">
        <v>9999</v>
      </c>
      <c r="FH539">
        <v>9999</v>
      </c>
      <c r="FI539">
        <v>378.4</v>
      </c>
      <c r="FJ539">
        <v>4.97271</v>
      </c>
      <c r="FK539">
        <v>1.87693</v>
      </c>
      <c r="FL539">
        <v>1.875</v>
      </c>
      <c r="FM539">
        <v>1.8778</v>
      </c>
      <c r="FN539">
        <v>1.87455</v>
      </c>
      <c r="FO539">
        <v>1.8782</v>
      </c>
      <c r="FP539">
        <v>1.87529</v>
      </c>
      <c r="FQ539">
        <v>1.87637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3.763</v>
      </c>
      <c r="GF539">
        <v>0.1983</v>
      </c>
      <c r="GG539">
        <v>1.777354642861949</v>
      </c>
      <c r="GH539">
        <v>0.004141656873719072</v>
      </c>
      <c r="GI539">
        <v>-1.960372967482991E-06</v>
      </c>
      <c r="GJ539">
        <v>5.42736388890357E-10</v>
      </c>
      <c r="GK539">
        <v>-0.009777689371679627</v>
      </c>
      <c r="GL539">
        <v>0.002273355880072555</v>
      </c>
      <c r="GM539">
        <v>0.000541358641816816</v>
      </c>
      <c r="GN539">
        <v>-1.836191331155658E-06</v>
      </c>
      <c r="GO539">
        <v>-0</v>
      </c>
      <c r="GP539">
        <v>2096</v>
      </c>
      <c r="GQ539">
        <v>1</v>
      </c>
      <c r="GR539">
        <v>23</v>
      </c>
      <c r="GS539">
        <v>7294.5</v>
      </c>
      <c r="GT539">
        <v>7294.4</v>
      </c>
      <c r="GU539">
        <v>1.68823</v>
      </c>
      <c r="GV539">
        <v>2.53174</v>
      </c>
      <c r="GW539">
        <v>1.39893</v>
      </c>
      <c r="GX539">
        <v>2.33398</v>
      </c>
      <c r="GY539">
        <v>1.44897</v>
      </c>
      <c r="GZ539">
        <v>2.47803</v>
      </c>
      <c r="HA539">
        <v>34.3952</v>
      </c>
      <c r="HB539">
        <v>14.6924</v>
      </c>
      <c r="HC539">
        <v>18</v>
      </c>
      <c r="HD539">
        <v>483.746</v>
      </c>
      <c r="HE539">
        <v>460.469</v>
      </c>
      <c r="HF539">
        <v>22.1323</v>
      </c>
      <c r="HG539">
        <v>25.4675</v>
      </c>
      <c r="HH539">
        <v>29.9994</v>
      </c>
      <c r="HI539">
        <v>25.3106</v>
      </c>
      <c r="HJ539">
        <v>25.3861</v>
      </c>
      <c r="HK539">
        <v>33.8443</v>
      </c>
      <c r="HL539">
        <v>29.4778</v>
      </c>
      <c r="HM539">
        <v>33.4859</v>
      </c>
      <c r="HN539">
        <v>22.1809</v>
      </c>
      <c r="HO539">
        <v>721.112</v>
      </c>
      <c r="HP539">
        <v>12.1749</v>
      </c>
      <c r="HQ539">
        <v>101.091</v>
      </c>
      <c r="HR539">
        <v>102.045</v>
      </c>
    </row>
    <row r="540" spans="1:226">
      <c r="A540">
        <v>524</v>
      </c>
      <c r="B540">
        <v>1664298794.6</v>
      </c>
      <c r="C540">
        <v>5687.599999904633</v>
      </c>
      <c r="D540" t="s">
        <v>1412</v>
      </c>
      <c r="E540" t="s">
        <v>1413</v>
      </c>
      <c r="F540">
        <v>5</v>
      </c>
      <c r="G540" t="s">
        <v>353</v>
      </c>
      <c r="H540" t="s">
        <v>1327</v>
      </c>
      <c r="I540">
        <v>1664298787.1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717.406175300433</v>
      </c>
      <c r="AK540">
        <v>669.0318363636362</v>
      </c>
      <c r="AL540">
        <v>3.434201731601691</v>
      </c>
      <c r="AM540">
        <v>63.45</v>
      </c>
      <c r="AN540">
        <f>(AP540 - AO540 + BO540*1E3/(8.314*(BQ540+273.15)) * AR540/BN540 * AQ540) * BN540/(100*BB540) * 1000/(1000 - AP540)</f>
        <v>0</v>
      </c>
      <c r="AO540">
        <v>12.09579739456679</v>
      </c>
      <c r="AP540">
        <v>18.3237160839161</v>
      </c>
      <c r="AQ540">
        <v>-6.266823158975528E-05</v>
      </c>
      <c r="AR540">
        <v>96.69321819152032</v>
      </c>
      <c r="AS540">
        <v>9</v>
      </c>
      <c r="AT540">
        <v>2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1664298787.1</v>
      </c>
      <c r="BH540">
        <v>633.2870740740742</v>
      </c>
      <c r="BI540">
        <v>693.1921481481482</v>
      </c>
      <c r="BJ540">
        <v>18.3319925925926</v>
      </c>
      <c r="BK540">
        <v>12.07994444444445</v>
      </c>
      <c r="BL540">
        <v>629.544074074074</v>
      </c>
      <c r="BM540">
        <v>18.13347777777778</v>
      </c>
      <c r="BN540">
        <v>500.0746296296297</v>
      </c>
      <c r="BO540">
        <v>91.05667037037037</v>
      </c>
      <c r="BP540">
        <v>0.1000212296296296</v>
      </c>
      <c r="BQ540">
        <v>24.66656666666667</v>
      </c>
      <c r="BR540">
        <v>24.99473703703704</v>
      </c>
      <c r="BS540">
        <v>999.9000000000001</v>
      </c>
      <c r="BT540">
        <v>0</v>
      </c>
      <c r="BU540">
        <v>0</v>
      </c>
      <c r="BV540">
        <v>10002.09333333333</v>
      </c>
      <c r="BW540">
        <v>0</v>
      </c>
      <c r="BX540">
        <v>8.440099999999999</v>
      </c>
      <c r="BY540">
        <v>-59.90488518518519</v>
      </c>
      <c r="BZ540">
        <v>645.1132962962962</v>
      </c>
      <c r="CA540">
        <v>701.6684444444445</v>
      </c>
      <c r="CB540">
        <v>6.252044444444444</v>
      </c>
      <c r="CC540">
        <v>693.1921481481482</v>
      </c>
      <c r="CD540">
        <v>12.07994444444445</v>
      </c>
      <c r="CE540">
        <v>1.66925</v>
      </c>
      <c r="CF540">
        <v>1.09996</v>
      </c>
      <c r="CG540">
        <v>14.61339259259259</v>
      </c>
      <c r="CH540">
        <v>8.312309629629631</v>
      </c>
      <c r="CI540">
        <v>1999.998888888889</v>
      </c>
      <c r="CJ540">
        <v>0.9799961111111112</v>
      </c>
      <c r="CK540">
        <v>0.02000341851851852</v>
      </c>
      <c r="CL540">
        <v>0</v>
      </c>
      <c r="CM540">
        <v>777.3053333333335</v>
      </c>
      <c r="CN540">
        <v>5.000560000000001</v>
      </c>
      <c r="CO540">
        <v>15460.67407407408</v>
      </c>
      <c r="CP540">
        <v>17294.85185185185</v>
      </c>
      <c r="CQ540">
        <v>37.52755555555555</v>
      </c>
      <c r="CR540">
        <v>38.125</v>
      </c>
      <c r="CS540">
        <v>37.26607407407408</v>
      </c>
      <c r="CT540">
        <v>36.99533333333333</v>
      </c>
      <c r="CU540">
        <v>38.312</v>
      </c>
      <c r="CV540">
        <v>1955.088888888889</v>
      </c>
      <c r="CW540">
        <v>39.91</v>
      </c>
      <c r="CX540">
        <v>0</v>
      </c>
      <c r="CY540">
        <v>1664298810.9</v>
      </c>
      <c r="CZ540">
        <v>0</v>
      </c>
      <c r="DA540">
        <v>0</v>
      </c>
      <c r="DB540" t="s">
        <v>356</v>
      </c>
      <c r="DC540">
        <v>1663861122</v>
      </c>
      <c r="DD540">
        <v>1663861125</v>
      </c>
      <c r="DE540">
        <v>0</v>
      </c>
      <c r="DF540">
        <v>-0.287</v>
      </c>
      <c r="DG540">
        <v>-0.004</v>
      </c>
      <c r="DH540">
        <v>3.172</v>
      </c>
      <c r="DI540">
        <v>0.178</v>
      </c>
      <c r="DJ540">
        <v>400</v>
      </c>
      <c r="DK540">
        <v>17</v>
      </c>
      <c r="DL540">
        <v>0.18</v>
      </c>
      <c r="DM540">
        <v>0.07000000000000001</v>
      </c>
      <c r="DN540">
        <v>-59.7520487804878</v>
      </c>
      <c r="DO540">
        <v>-2.644172822299609</v>
      </c>
      <c r="DP540">
        <v>0.2744789432786982</v>
      </c>
      <c r="DQ540">
        <v>0</v>
      </c>
      <c r="DR540">
        <v>6.26346487804878</v>
      </c>
      <c r="DS540">
        <v>-0.2276289198606396</v>
      </c>
      <c r="DT540">
        <v>0.02358138094820045</v>
      </c>
      <c r="DU540">
        <v>0</v>
      </c>
      <c r="DV540">
        <v>0</v>
      </c>
      <c r="DW540">
        <v>2</v>
      </c>
      <c r="DX540" t="s">
        <v>357</v>
      </c>
      <c r="DY540">
        <v>2.98078</v>
      </c>
      <c r="DZ540">
        <v>2.72834</v>
      </c>
      <c r="EA540">
        <v>0.119729</v>
      </c>
      <c r="EB540">
        <v>0.128226</v>
      </c>
      <c r="EC540">
        <v>0.08965389999999999</v>
      </c>
      <c r="ED540">
        <v>0.06695950000000001</v>
      </c>
      <c r="EE540">
        <v>26460.7</v>
      </c>
      <c r="EF540">
        <v>25807.2</v>
      </c>
      <c r="EG540">
        <v>30584.5</v>
      </c>
      <c r="EH540">
        <v>29844</v>
      </c>
      <c r="EI540">
        <v>38415</v>
      </c>
      <c r="EJ540">
        <v>36672.6</v>
      </c>
      <c r="EK540">
        <v>46772.5</v>
      </c>
      <c r="EL540">
        <v>44376.4</v>
      </c>
      <c r="EM540">
        <v>1.87752</v>
      </c>
      <c r="EN540">
        <v>1.88803</v>
      </c>
      <c r="EO540">
        <v>0.12096</v>
      </c>
      <c r="EP540">
        <v>0</v>
      </c>
      <c r="EQ540">
        <v>22.9902</v>
      </c>
      <c r="ER540">
        <v>999.9</v>
      </c>
      <c r="ES540">
        <v>37.1</v>
      </c>
      <c r="ET540">
        <v>29.6</v>
      </c>
      <c r="EU540">
        <v>16.9643</v>
      </c>
      <c r="EV540">
        <v>63.7155</v>
      </c>
      <c r="EW540">
        <v>24.1587</v>
      </c>
      <c r="EX540">
        <v>1</v>
      </c>
      <c r="EY540">
        <v>-0.119474</v>
      </c>
      <c r="EZ540">
        <v>0.979003</v>
      </c>
      <c r="FA540">
        <v>20.2424</v>
      </c>
      <c r="FB540">
        <v>5.23107</v>
      </c>
      <c r="FC540">
        <v>11.968</v>
      </c>
      <c r="FD540">
        <v>4.97095</v>
      </c>
      <c r="FE540">
        <v>3.28948</v>
      </c>
      <c r="FF540">
        <v>9999</v>
      </c>
      <c r="FG540">
        <v>9999</v>
      </c>
      <c r="FH540">
        <v>9999</v>
      </c>
      <c r="FI540">
        <v>378.5</v>
      </c>
      <c r="FJ540">
        <v>4.97267</v>
      </c>
      <c r="FK540">
        <v>1.87687</v>
      </c>
      <c r="FL540">
        <v>1.87498</v>
      </c>
      <c r="FM540">
        <v>1.87776</v>
      </c>
      <c r="FN540">
        <v>1.87454</v>
      </c>
      <c r="FO540">
        <v>1.87815</v>
      </c>
      <c r="FP540">
        <v>1.87527</v>
      </c>
      <c r="FQ540">
        <v>1.87637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3.801</v>
      </c>
      <c r="GF540">
        <v>0.1983</v>
      </c>
      <c r="GG540">
        <v>1.777354642861949</v>
      </c>
      <c r="GH540">
        <v>0.004141656873719072</v>
      </c>
      <c r="GI540">
        <v>-1.960372967482991E-06</v>
      </c>
      <c r="GJ540">
        <v>5.42736388890357E-10</v>
      </c>
      <c r="GK540">
        <v>-0.009777689371679627</v>
      </c>
      <c r="GL540">
        <v>0.002273355880072555</v>
      </c>
      <c r="GM540">
        <v>0.000541358641816816</v>
      </c>
      <c r="GN540">
        <v>-1.836191331155658E-06</v>
      </c>
      <c r="GO540">
        <v>-0</v>
      </c>
      <c r="GP540">
        <v>2096</v>
      </c>
      <c r="GQ540">
        <v>1</v>
      </c>
      <c r="GR540">
        <v>23</v>
      </c>
      <c r="GS540">
        <v>7294.5</v>
      </c>
      <c r="GT540">
        <v>7294.5</v>
      </c>
      <c r="GU540">
        <v>1.72119</v>
      </c>
      <c r="GV540">
        <v>2.52441</v>
      </c>
      <c r="GW540">
        <v>1.39893</v>
      </c>
      <c r="GX540">
        <v>2.33398</v>
      </c>
      <c r="GY540">
        <v>1.44897</v>
      </c>
      <c r="GZ540">
        <v>2.41211</v>
      </c>
      <c r="HA540">
        <v>34.3952</v>
      </c>
      <c r="HB540">
        <v>14.6837</v>
      </c>
      <c r="HC540">
        <v>18</v>
      </c>
      <c r="HD540">
        <v>483.773</v>
      </c>
      <c r="HE540">
        <v>460.532</v>
      </c>
      <c r="HF540">
        <v>22.1314</v>
      </c>
      <c r="HG540">
        <v>25.4664</v>
      </c>
      <c r="HH540">
        <v>29.9994</v>
      </c>
      <c r="HI540">
        <v>25.3106</v>
      </c>
      <c r="HJ540">
        <v>25.3861</v>
      </c>
      <c r="HK540">
        <v>34.5237</v>
      </c>
      <c r="HL540">
        <v>29.1851</v>
      </c>
      <c r="HM540">
        <v>33.4859</v>
      </c>
      <c r="HN540">
        <v>22.1584</v>
      </c>
      <c r="HO540">
        <v>741.182</v>
      </c>
      <c r="HP540">
        <v>12.193</v>
      </c>
      <c r="HQ540">
        <v>101.091</v>
      </c>
      <c r="HR540">
        <v>102.046</v>
      </c>
    </row>
    <row r="541" spans="1:226">
      <c r="A541">
        <v>525</v>
      </c>
      <c r="B541">
        <v>1664298799.6</v>
      </c>
      <c r="C541">
        <v>5692.599999904633</v>
      </c>
      <c r="D541" t="s">
        <v>1414</v>
      </c>
      <c r="E541" t="s">
        <v>1415</v>
      </c>
      <c r="F541">
        <v>5</v>
      </c>
      <c r="G541" t="s">
        <v>353</v>
      </c>
      <c r="H541" t="s">
        <v>1327</v>
      </c>
      <c r="I541">
        <v>1664298791.814285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734.423629004329</v>
      </c>
      <c r="AK541">
        <v>686.1035333333334</v>
      </c>
      <c r="AL541">
        <v>3.428935238095182</v>
      </c>
      <c r="AM541">
        <v>63.45</v>
      </c>
      <c r="AN541">
        <f>(AP541 - AO541 + BO541*1E3/(8.314*(BQ541+273.15)) * AR541/BN541 * AQ541) * BN541/(100*BB541) * 1000/(1000 - AP541)</f>
        <v>0</v>
      </c>
      <c r="AO541">
        <v>12.12395460307274</v>
      </c>
      <c r="AP541">
        <v>18.33101258741261</v>
      </c>
      <c r="AQ541">
        <v>-3.838371710547748E-05</v>
      </c>
      <c r="AR541">
        <v>96.69321819152032</v>
      </c>
      <c r="AS541">
        <v>10</v>
      </c>
      <c r="AT541">
        <v>2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1664298791.814285</v>
      </c>
      <c r="BH541">
        <v>649.0748571428572</v>
      </c>
      <c r="BI541">
        <v>709.1141071428573</v>
      </c>
      <c r="BJ541">
        <v>18.32643928571429</v>
      </c>
      <c r="BK541">
        <v>12.10263571428571</v>
      </c>
      <c r="BL541">
        <v>645.2956071428572</v>
      </c>
      <c r="BM541">
        <v>18.12803214285714</v>
      </c>
      <c r="BN541">
        <v>500.0828571428572</v>
      </c>
      <c r="BO541">
        <v>91.05727857142857</v>
      </c>
      <c r="BP541">
        <v>0.1000381</v>
      </c>
      <c r="BQ541">
        <v>24.65782142857143</v>
      </c>
      <c r="BR541">
        <v>24.98644999999999</v>
      </c>
      <c r="BS541">
        <v>999.9000000000002</v>
      </c>
      <c r="BT541">
        <v>0</v>
      </c>
      <c r="BU541">
        <v>0</v>
      </c>
      <c r="BV541">
        <v>9997.083214285713</v>
      </c>
      <c r="BW541">
        <v>0</v>
      </c>
      <c r="BX541">
        <v>8.440099999999999</v>
      </c>
      <c r="BY541">
        <v>-60.0392</v>
      </c>
      <c r="BZ541">
        <v>661.1922857142857</v>
      </c>
      <c r="CA541">
        <v>717.8019285714287</v>
      </c>
      <c r="CB541">
        <v>6.223796428571427</v>
      </c>
      <c r="CC541">
        <v>709.1141071428573</v>
      </c>
      <c r="CD541">
        <v>12.10263571428571</v>
      </c>
      <c r="CE541">
        <v>1.668754642857143</v>
      </c>
      <c r="CF541">
        <v>1.102033928571429</v>
      </c>
      <c r="CG541">
        <v>14.60880714285714</v>
      </c>
      <c r="CH541">
        <v>8.340036428571429</v>
      </c>
      <c r="CI541">
        <v>1999.976428571428</v>
      </c>
      <c r="CJ541">
        <v>0.9799961428571431</v>
      </c>
      <c r="CK541">
        <v>0.02000338571428571</v>
      </c>
      <c r="CL541">
        <v>0</v>
      </c>
      <c r="CM541">
        <v>777.4477142857141</v>
      </c>
      <c r="CN541">
        <v>5.000560000000001</v>
      </c>
      <c r="CO541">
        <v>15461.39642857143</v>
      </c>
      <c r="CP541">
        <v>17294.66428571429</v>
      </c>
      <c r="CQ541">
        <v>37.50885714285715</v>
      </c>
      <c r="CR541">
        <v>38.125</v>
      </c>
      <c r="CS541">
        <v>37.25221428571428</v>
      </c>
      <c r="CT541">
        <v>36.97525</v>
      </c>
      <c r="CU541">
        <v>38.30757142857142</v>
      </c>
      <c r="CV541">
        <v>1955.066428571428</v>
      </c>
      <c r="CW541">
        <v>39.91</v>
      </c>
      <c r="CX541">
        <v>0</v>
      </c>
      <c r="CY541">
        <v>1664298815.7</v>
      </c>
      <c r="CZ541">
        <v>0</v>
      </c>
      <c r="DA541">
        <v>0</v>
      </c>
      <c r="DB541" t="s">
        <v>356</v>
      </c>
      <c r="DC541">
        <v>1663861122</v>
      </c>
      <c r="DD541">
        <v>1663861125</v>
      </c>
      <c r="DE541">
        <v>0</v>
      </c>
      <c r="DF541">
        <v>-0.287</v>
      </c>
      <c r="DG541">
        <v>-0.004</v>
      </c>
      <c r="DH541">
        <v>3.172</v>
      </c>
      <c r="DI541">
        <v>0.178</v>
      </c>
      <c r="DJ541">
        <v>400</v>
      </c>
      <c r="DK541">
        <v>17</v>
      </c>
      <c r="DL541">
        <v>0.18</v>
      </c>
      <c r="DM541">
        <v>0.07000000000000001</v>
      </c>
      <c r="DN541">
        <v>-59.93351463414634</v>
      </c>
      <c r="DO541">
        <v>-1.811554703832676</v>
      </c>
      <c r="DP541">
        <v>0.196800940113974</v>
      </c>
      <c r="DQ541">
        <v>0</v>
      </c>
      <c r="DR541">
        <v>6.240990731707317</v>
      </c>
      <c r="DS541">
        <v>-0.3368128222996463</v>
      </c>
      <c r="DT541">
        <v>0.03385846281718435</v>
      </c>
      <c r="DU541">
        <v>0</v>
      </c>
      <c r="DV541">
        <v>0</v>
      </c>
      <c r="DW541">
        <v>2</v>
      </c>
      <c r="DX541" t="s">
        <v>357</v>
      </c>
      <c r="DY541">
        <v>2.98083</v>
      </c>
      <c r="DZ541">
        <v>2.72823</v>
      </c>
      <c r="EA541">
        <v>0.121816</v>
      </c>
      <c r="EB541">
        <v>0.130252</v>
      </c>
      <c r="EC541">
        <v>0.0896851</v>
      </c>
      <c r="ED541">
        <v>0.06713</v>
      </c>
      <c r="EE541">
        <v>26398.2</v>
      </c>
      <c r="EF541">
        <v>25747.5</v>
      </c>
      <c r="EG541">
        <v>30584.8</v>
      </c>
      <c r="EH541">
        <v>29844.3</v>
      </c>
      <c r="EI541">
        <v>38414.3</v>
      </c>
      <c r="EJ541">
        <v>36666.1</v>
      </c>
      <c r="EK541">
        <v>46773.1</v>
      </c>
      <c r="EL541">
        <v>44376.7</v>
      </c>
      <c r="EM541">
        <v>1.8774</v>
      </c>
      <c r="EN541">
        <v>1.8884</v>
      </c>
      <c r="EO541">
        <v>0.120096</v>
      </c>
      <c r="EP541">
        <v>0</v>
      </c>
      <c r="EQ541">
        <v>22.992</v>
      </c>
      <c r="ER541">
        <v>999.9</v>
      </c>
      <c r="ES541">
        <v>37.1</v>
      </c>
      <c r="ET541">
        <v>29.6</v>
      </c>
      <c r="EU541">
        <v>16.9639</v>
      </c>
      <c r="EV541">
        <v>63.5455</v>
      </c>
      <c r="EW541">
        <v>23.7179</v>
      </c>
      <c r="EX541">
        <v>1</v>
      </c>
      <c r="EY541">
        <v>-0.119616</v>
      </c>
      <c r="EZ541">
        <v>0.816686</v>
      </c>
      <c r="FA541">
        <v>20.2433</v>
      </c>
      <c r="FB541">
        <v>5.23137</v>
      </c>
      <c r="FC541">
        <v>11.968</v>
      </c>
      <c r="FD541">
        <v>4.9712</v>
      </c>
      <c r="FE541">
        <v>3.28965</v>
      </c>
      <c r="FF541">
        <v>9999</v>
      </c>
      <c r="FG541">
        <v>9999</v>
      </c>
      <c r="FH541">
        <v>9999</v>
      </c>
      <c r="FI541">
        <v>378.5</v>
      </c>
      <c r="FJ541">
        <v>4.97268</v>
      </c>
      <c r="FK541">
        <v>1.8769</v>
      </c>
      <c r="FL541">
        <v>1.875</v>
      </c>
      <c r="FM541">
        <v>1.87779</v>
      </c>
      <c r="FN541">
        <v>1.87454</v>
      </c>
      <c r="FO541">
        <v>1.87819</v>
      </c>
      <c r="FP541">
        <v>1.8753</v>
      </c>
      <c r="FQ541">
        <v>1.87637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3.839</v>
      </c>
      <c r="GF541">
        <v>0.1985</v>
      </c>
      <c r="GG541">
        <v>1.777354642861949</v>
      </c>
      <c r="GH541">
        <v>0.004141656873719072</v>
      </c>
      <c r="GI541">
        <v>-1.960372967482991E-06</v>
      </c>
      <c r="GJ541">
        <v>5.42736388890357E-10</v>
      </c>
      <c r="GK541">
        <v>-0.009777689371679627</v>
      </c>
      <c r="GL541">
        <v>0.002273355880072555</v>
      </c>
      <c r="GM541">
        <v>0.000541358641816816</v>
      </c>
      <c r="GN541">
        <v>-1.836191331155658E-06</v>
      </c>
      <c r="GO541">
        <v>-0</v>
      </c>
      <c r="GP541">
        <v>2096</v>
      </c>
      <c r="GQ541">
        <v>1</v>
      </c>
      <c r="GR541">
        <v>23</v>
      </c>
      <c r="GS541">
        <v>7294.6</v>
      </c>
      <c r="GT541">
        <v>7294.6</v>
      </c>
      <c r="GU541">
        <v>1.75171</v>
      </c>
      <c r="GV541">
        <v>2.53784</v>
      </c>
      <c r="GW541">
        <v>1.39893</v>
      </c>
      <c r="GX541">
        <v>2.33398</v>
      </c>
      <c r="GY541">
        <v>1.44897</v>
      </c>
      <c r="GZ541">
        <v>2.42554</v>
      </c>
      <c r="HA541">
        <v>34.3952</v>
      </c>
      <c r="HB541">
        <v>14.6749</v>
      </c>
      <c r="HC541">
        <v>18</v>
      </c>
      <c r="HD541">
        <v>483.706</v>
      </c>
      <c r="HE541">
        <v>460.769</v>
      </c>
      <c r="HF541">
        <v>22.1376</v>
      </c>
      <c r="HG541">
        <v>25.4645</v>
      </c>
      <c r="HH541">
        <v>29.9998</v>
      </c>
      <c r="HI541">
        <v>25.3106</v>
      </c>
      <c r="HJ541">
        <v>25.3861</v>
      </c>
      <c r="HK541">
        <v>35.1196</v>
      </c>
      <c r="HL541">
        <v>29.1851</v>
      </c>
      <c r="HM541">
        <v>33.115</v>
      </c>
      <c r="HN541">
        <v>22.1722</v>
      </c>
      <c r="HO541">
        <v>754.605</v>
      </c>
      <c r="HP541">
        <v>12.1942</v>
      </c>
      <c r="HQ541">
        <v>101.093</v>
      </c>
      <c r="HR541">
        <v>102.046</v>
      </c>
    </row>
    <row r="542" spans="1:226">
      <c r="A542">
        <v>526</v>
      </c>
      <c r="B542">
        <v>1664298804.6</v>
      </c>
      <c r="C542">
        <v>5697.599999904633</v>
      </c>
      <c r="D542" t="s">
        <v>1416</v>
      </c>
      <c r="E542" t="s">
        <v>1417</v>
      </c>
      <c r="F542">
        <v>5</v>
      </c>
      <c r="G542" t="s">
        <v>353</v>
      </c>
      <c r="H542" t="s">
        <v>1327</v>
      </c>
      <c r="I542">
        <v>1664298797.1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751.4027670718616</v>
      </c>
      <c r="AK542">
        <v>703.1787030303034</v>
      </c>
      <c r="AL542">
        <v>3.414367445887534</v>
      </c>
      <c r="AM542">
        <v>63.45</v>
      </c>
      <c r="AN542">
        <f>(AP542 - AO542 + BO542*1E3/(8.314*(BQ542+273.15)) * AR542/BN542 * AQ542) * BN542/(100*BB542) * 1000/(1000 - AP542)</f>
        <v>0</v>
      </c>
      <c r="AO542">
        <v>12.14130609274923</v>
      </c>
      <c r="AP542">
        <v>18.32880419580421</v>
      </c>
      <c r="AQ542">
        <v>6.947586114719352E-05</v>
      </c>
      <c r="AR542">
        <v>96.69321819152032</v>
      </c>
      <c r="AS542">
        <v>10</v>
      </c>
      <c r="AT542">
        <v>2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1664298797.1</v>
      </c>
      <c r="BH542">
        <v>666.8067037037038</v>
      </c>
      <c r="BI542">
        <v>726.9333333333334</v>
      </c>
      <c r="BJ542">
        <v>18.32687777777778</v>
      </c>
      <c r="BK542">
        <v>12.12318518518518</v>
      </c>
      <c r="BL542">
        <v>662.9871481481481</v>
      </c>
      <c r="BM542">
        <v>18.12846666666666</v>
      </c>
      <c r="BN542">
        <v>500.0695925925925</v>
      </c>
      <c r="BO542">
        <v>91.05843333333333</v>
      </c>
      <c r="BP542">
        <v>0.09998924444444444</v>
      </c>
      <c r="BQ542">
        <v>24.64957037037037</v>
      </c>
      <c r="BR542">
        <v>24.97263333333333</v>
      </c>
      <c r="BS542">
        <v>999.9000000000001</v>
      </c>
      <c r="BT542">
        <v>0</v>
      </c>
      <c r="BU542">
        <v>0</v>
      </c>
      <c r="BV542">
        <v>9999.191851851852</v>
      </c>
      <c r="BW542">
        <v>0</v>
      </c>
      <c r="BX542">
        <v>8.441581111111109</v>
      </c>
      <c r="BY542">
        <v>-60.12665555555556</v>
      </c>
      <c r="BZ542">
        <v>679.2554074074075</v>
      </c>
      <c r="CA542">
        <v>735.8545555555557</v>
      </c>
      <c r="CB542">
        <v>6.203684444444444</v>
      </c>
      <c r="CC542">
        <v>726.9333333333334</v>
      </c>
      <c r="CD542">
        <v>12.12318518518518</v>
      </c>
      <c r="CE542">
        <v>1.668815555555556</v>
      </c>
      <c r="CF542">
        <v>1.103919259259259</v>
      </c>
      <c r="CG542">
        <v>14.60936666666667</v>
      </c>
      <c r="CH542">
        <v>8.36524851851852</v>
      </c>
      <c r="CI542">
        <v>1999.958148148148</v>
      </c>
      <c r="CJ542">
        <v>0.979995888888889</v>
      </c>
      <c r="CK542">
        <v>0.02000364814814815</v>
      </c>
      <c r="CL542">
        <v>0</v>
      </c>
      <c r="CM542">
        <v>777.3727777777777</v>
      </c>
      <c r="CN542">
        <v>5.000560000000001</v>
      </c>
      <c r="CO542">
        <v>15459.74814814815</v>
      </c>
      <c r="CP542">
        <v>17294.50740740741</v>
      </c>
      <c r="CQ542">
        <v>37.5</v>
      </c>
      <c r="CR542">
        <v>38.125</v>
      </c>
      <c r="CS542">
        <v>37.25</v>
      </c>
      <c r="CT542">
        <v>36.95333333333333</v>
      </c>
      <c r="CU542">
        <v>38.29592592592593</v>
      </c>
      <c r="CV542">
        <v>1955.048148148148</v>
      </c>
      <c r="CW542">
        <v>39.91</v>
      </c>
      <c r="CX542">
        <v>0</v>
      </c>
      <c r="CY542">
        <v>1664298820.5</v>
      </c>
      <c r="CZ542">
        <v>0</v>
      </c>
      <c r="DA542">
        <v>0</v>
      </c>
      <c r="DB542" t="s">
        <v>356</v>
      </c>
      <c r="DC542">
        <v>1663861122</v>
      </c>
      <c r="DD542">
        <v>1663861125</v>
      </c>
      <c r="DE542">
        <v>0</v>
      </c>
      <c r="DF542">
        <v>-0.287</v>
      </c>
      <c r="DG542">
        <v>-0.004</v>
      </c>
      <c r="DH542">
        <v>3.172</v>
      </c>
      <c r="DI542">
        <v>0.178</v>
      </c>
      <c r="DJ542">
        <v>400</v>
      </c>
      <c r="DK542">
        <v>17</v>
      </c>
      <c r="DL542">
        <v>0.18</v>
      </c>
      <c r="DM542">
        <v>0.07000000000000001</v>
      </c>
      <c r="DN542">
        <v>-60.0466024390244</v>
      </c>
      <c r="DO542">
        <v>-1.248221602787454</v>
      </c>
      <c r="DP542">
        <v>0.1555460193653074</v>
      </c>
      <c r="DQ542">
        <v>0</v>
      </c>
      <c r="DR542">
        <v>6.219988780487804</v>
      </c>
      <c r="DS542">
        <v>-0.2701461324041738</v>
      </c>
      <c r="DT542">
        <v>0.0295500895294028</v>
      </c>
      <c r="DU542">
        <v>0</v>
      </c>
      <c r="DV542">
        <v>0</v>
      </c>
      <c r="DW542">
        <v>2</v>
      </c>
      <c r="DX542" t="s">
        <v>357</v>
      </c>
      <c r="DY542">
        <v>2.98082</v>
      </c>
      <c r="DZ542">
        <v>2.72837</v>
      </c>
      <c r="EA542">
        <v>0.123876</v>
      </c>
      <c r="EB542">
        <v>0.132249</v>
      </c>
      <c r="EC542">
        <v>0.0896655</v>
      </c>
      <c r="ED542">
        <v>0.0670249</v>
      </c>
      <c r="EE542">
        <v>26336.7</v>
      </c>
      <c r="EF542">
        <v>25688.7</v>
      </c>
      <c r="EG542">
        <v>30585.3</v>
      </c>
      <c r="EH542">
        <v>29844.7</v>
      </c>
      <c r="EI542">
        <v>38415.9</v>
      </c>
      <c r="EJ542">
        <v>36671.1</v>
      </c>
      <c r="EK542">
        <v>46773.8</v>
      </c>
      <c r="EL542">
        <v>44377.5</v>
      </c>
      <c r="EM542">
        <v>1.87738</v>
      </c>
      <c r="EN542">
        <v>1.8882</v>
      </c>
      <c r="EO542">
        <v>0.119351</v>
      </c>
      <c r="EP542">
        <v>0</v>
      </c>
      <c r="EQ542">
        <v>22.992</v>
      </c>
      <c r="ER542">
        <v>999.9</v>
      </c>
      <c r="ES542">
        <v>37.1</v>
      </c>
      <c r="ET542">
        <v>29.6</v>
      </c>
      <c r="EU542">
        <v>16.9623</v>
      </c>
      <c r="EV542">
        <v>63.5255</v>
      </c>
      <c r="EW542">
        <v>23.766</v>
      </c>
      <c r="EX542">
        <v>1</v>
      </c>
      <c r="EY542">
        <v>-0.120084</v>
      </c>
      <c r="EZ542">
        <v>0.726204</v>
      </c>
      <c r="FA542">
        <v>20.2438</v>
      </c>
      <c r="FB542">
        <v>5.23077</v>
      </c>
      <c r="FC542">
        <v>11.968</v>
      </c>
      <c r="FD542">
        <v>4.9712</v>
      </c>
      <c r="FE542">
        <v>3.2895</v>
      </c>
      <c r="FF542">
        <v>9999</v>
      </c>
      <c r="FG542">
        <v>9999</v>
      </c>
      <c r="FH542">
        <v>9999</v>
      </c>
      <c r="FI542">
        <v>378.5</v>
      </c>
      <c r="FJ542">
        <v>4.97271</v>
      </c>
      <c r="FK542">
        <v>1.87692</v>
      </c>
      <c r="FL542">
        <v>1.875</v>
      </c>
      <c r="FM542">
        <v>1.8778</v>
      </c>
      <c r="FN542">
        <v>1.87455</v>
      </c>
      <c r="FO542">
        <v>1.87818</v>
      </c>
      <c r="FP542">
        <v>1.87528</v>
      </c>
      <c r="FQ542">
        <v>1.87637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3.876</v>
      </c>
      <c r="GF542">
        <v>0.1984</v>
      </c>
      <c r="GG542">
        <v>1.777354642861949</v>
      </c>
      <c r="GH542">
        <v>0.004141656873719072</v>
      </c>
      <c r="GI542">
        <v>-1.960372967482991E-06</v>
      </c>
      <c r="GJ542">
        <v>5.42736388890357E-10</v>
      </c>
      <c r="GK542">
        <v>-0.009777689371679627</v>
      </c>
      <c r="GL542">
        <v>0.002273355880072555</v>
      </c>
      <c r="GM542">
        <v>0.000541358641816816</v>
      </c>
      <c r="GN542">
        <v>-1.836191331155658E-06</v>
      </c>
      <c r="GO542">
        <v>-0</v>
      </c>
      <c r="GP542">
        <v>2096</v>
      </c>
      <c r="GQ542">
        <v>1</v>
      </c>
      <c r="GR542">
        <v>23</v>
      </c>
      <c r="GS542">
        <v>7294.7</v>
      </c>
      <c r="GT542">
        <v>7294.7</v>
      </c>
      <c r="GU542">
        <v>1.78467</v>
      </c>
      <c r="GV542">
        <v>2.52319</v>
      </c>
      <c r="GW542">
        <v>1.39893</v>
      </c>
      <c r="GX542">
        <v>2.33398</v>
      </c>
      <c r="GY542">
        <v>1.44897</v>
      </c>
      <c r="GZ542">
        <v>2.49878</v>
      </c>
      <c r="HA542">
        <v>34.418</v>
      </c>
      <c r="HB542">
        <v>14.6837</v>
      </c>
      <c r="HC542">
        <v>18</v>
      </c>
      <c r="HD542">
        <v>483.681</v>
      </c>
      <c r="HE542">
        <v>460.625</v>
      </c>
      <c r="HF542">
        <v>22.1665</v>
      </c>
      <c r="HG542">
        <v>25.4627</v>
      </c>
      <c r="HH542">
        <v>29.9996</v>
      </c>
      <c r="HI542">
        <v>25.309</v>
      </c>
      <c r="HJ542">
        <v>25.384</v>
      </c>
      <c r="HK542">
        <v>35.7892</v>
      </c>
      <c r="HL542">
        <v>28.8905</v>
      </c>
      <c r="HM542">
        <v>33.115</v>
      </c>
      <c r="HN542">
        <v>22.1938</v>
      </c>
      <c r="HO542">
        <v>774.741</v>
      </c>
      <c r="HP542">
        <v>12.2238</v>
      </c>
      <c r="HQ542">
        <v>101.094</v>
      </c>
      <c r="HR542">
        <v>102.048</v>
      </c>
    </row>
    <row r="543" spans="1:226">
      <c r="A543">
        <v>527</v>
      </c>
      <c r="B543">
        <v>1664298809.6</v>
      </c>
      <c r="C543">
        <v>5702.599999904633</v>
      </c>
      <c r="D543" t="s">
        <v>1418</v>
      </c>
      <c r="E543" t="s">
        <v>1419</v>
      </c>
      <c r="F543">
        <v>5</v>
      </c>
      <c r="G543" t="s">
        <v>353</v>
      </c>
      <c r="H543" t="s">
        <v>1327</v>
      </c>
      <c r="I543">
        <v>1664298801.814285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768.5882604225112</v>
      </c>
      <c r="AK543">
        <v>720.1914727272725</v>
      </c>
      <c r="AL543">
        <v>3.407270129870002</v>
      </c>
      <c r="AM543">
        <v>63.45</v>
      </c>
      <c r="AN543">
        <f>(AP543 - AO543 + BO543*1E3/(8.314*(BQ543+273.15)) * AR543/BN543 * AQ543) * BN543/(100*BB543) * 1000/(1000 - AP543)</f>
        <v>0</v>
      </c>
      <c r="AO543">
        <v>12.12370665972795</v>
      </c>
      <c r="AP543">
        <v>18.31180489510491</v>
      </c>
      <c r="AQ543">
        <v>-0.0001785368703077812</v>
      </c>
      <c r="AR543">
        <v>96.69321819152032</v>
      </c>
      <c r="AS543">
        <v>9</v>
      </c>
      <c r="AT543">
        <v>2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1664298801.814285</v>
      </c>
      <c r="BH543">
        <v>682.6020000000001</v>
      </c>
      <c r="BI543">
        <v>742.8173214285714</v>
      </c>
      <c r="BJ543">
        <v>18.325125</v>
      </c>
      <c r="BK543">
        <v>12.13231071428571</v>
      </c>
      <c r="BL543">
        <v>678.7471071428571</v>
      </c>
      <c r="BM543">
        <v>18.12675</v>
      </c>
      <c r="BN543">
        <v>500.0713928571429</v>
      </c>
      <c r="BO543">
        <v>91.05851785714286</v>
      </c>
      <c r="BP543">
        <v>0.09993890714285715</v>
      </c>
      <c r="BQ543">
        <v>24.64533571428571</v>
      </c>
      <c r="BR543">
        <v>24.9631</v>
      </c>
      <c r="BS543">
        <v>999.9000000000002</v>
      </c>
      <c r="BT543">
        <v>0</v>
      </c>
      <c r="BU543">
        <v>0</v>
      </c>
      <c r="BV543">
        <v>10004.35607142857</v>
      </c>
      <c r="BW543">
        <v>0</v>
      </c>
      <c r="BX543">
        <v>8.449802142857141</v>
      </c>
      <c r="BY543">
        <v>-60.21535357142858</v>
      </c>
      <c r="BZ543">
        <v>695.3442142857142</v>
      </c>
      <c r="CA543">
        <v>751.940142857143</v>
      </c>
      <c r="CB543">
        <v>6.192815357142857</v>
      </c>
      <c r="CC543">
        <v>742.8173214285714</v>
      </c>
      <c r="CD543">
        <v>12.13231071428571</v>
      </c>
      <c r="CE543">
        <v>1.668658214285714</v>
      </c>
      <c r="CF543">
        <v>1.104750357142857</v>
      </c>
      <c r="CG543">
        <v>14.6079</v>
      </c>
      <c r="CH543">
        <v>8.376358214285714</v>
      </c>
      <c r="CI543">
        <v>1999.981071428571</v>
      </c>
      <c r="CJ543">
        <v>0.9799957142857144</v>
      </c>
      <c r="CK543">
        <v>0.02000382857142857</v>
      </c>
      <c r="CL543">
        <v>0</v>
      </c>
      <c r="CM543">
        <v>777.2306071428571</v>
      </c>
      <c r="CN543">
        <v>5.000560000000001</v>
      </c>
      <c r="CO543">
        <v>15456.30714285715</v>
      </c>
      <c r="CP543">
        <v>17294.70357142857</v>
      </c>
      <c r="CQ543">
        <v>37.5</v>
      </c>
      <c r="CR543">
        <v>38.125</v>
      </c>
      <c r="CS543">
        <v>37.24325</v>
      </c>
      <c r="CT543">
        <v>36.93925</v>
      </c>
      <c r="CU543">
        <v>38.281</v>
      </c>
      <c r="CV543">
        <v>1955.071071428572</v>
      </c>
      <c r="CW543">
        <v>39.91</v>
      </c>
      <c r="CX543">
        <v>0</v>
      </c>
      <c r="CY543">
        <v>1664298825.9</v>
      </c>
      <c r="CZ543">
        <v>0</v>
      </c>
      <c r="DA543">
        <v>0</v>
      </c>
      <c r="DB543" t="s">
        <v>356</v>
      </c>
      <c r="DC543">
        <v>1663861122</v>
      </c>
      <c r="DD543">
        <v>1663861125</v>
      </c>
      <c r="DE543">
        <v>0</v>
      </c>
      <c r="DF543">
        <v>-0.287</v>
      </c>
      <c r="DG543">
        <v>-0.004</v>
      </c>
      <c r="DH543">
        <v>3.172</v>
      </c>
      <c r="DI543">
        <v>0.178</v>
      </c>
      <c r="DJ543">
        <v>400</v>
      </c>
      <c r="DK543">
        <v>17</v>
      </c>
      <c r="DL543">
        <v>0.18</v>
      </c>
      <c r="DM543">
        <v>0.07000000000000001</v>
      </c>
      <c r="DN543">
        <v>-60.18088</v>
      </c>
      <c r="DO543">
        <v>-0.9998679174481269</v>
      </c>
      <c r="DP543">
        <v>0.1110829244303556</v>
      </c>
      <c r="DQ543">
        <v>0</v>
      </c>
      <c r="DR543">
        <v>6.200934</v>
      </c>
      <c r="DS543">
        <v>-0.1221431144465458</v>
      </c>
      <c r="DT543">
        <v>0.0173928579882664</v>
      </c>
      <c r="DU543">
        <v>0</v>
      </c>
      <c r="DV543">
        <v>0</v>
      </c>
      <c r="DW543">
        <v>2</v>
      </c>
      <c r="DX543" t="s">
        <v>357</v>
      </c>
      <c r="DY543">
        <v>2.98083</v>
      </c>
      <c r="DZ543">
        <v>2.72851</v>
      </c>
      <c r="EA543">
        <v>0.125906</v>
      </c>
      <c r="EB543">
        <v>0.134206</v>
      </c>
      <c r="EC543">
        <v>0.0896077</v>
      </c>
      <c r="ED543">
        <v>0.0670967</v>
      </c>
      <c r="EE543">
        <v>26275.8</v>
      </c>
      <c r="EF543">
        <v>25630.5</v>
      </c>
      <c r="EG543">
        <v>30585.4</v>
      </c>
      <c r="EH543">
        <v>29844.3</v>
      </c>
      <c r="EI543">
        <v>38419.1</v>
      </c>
      <c r="EJ543">
        <v>36668</v>
      </c>
      <c r="EK543">
        <v>46774.5</v>
      </c>
      <c r="EL543">
        <v>44377</v>
      </c>
      <c r="EM543">
        <v>1.87748</v>
      </c>
      <c r="EN543">
        <v>1.88843</v>
      </c>
      <c r="EO543">
        <v>0.119314</v>
      </c>
      <c r="EP543">
        <v>0</v>
      </c>
      <c r="EQ543">
        <v>22.992</v>
      </c>
      <c r="ER543">
        <v>999.9</v>
      </c>
      <c r="ES543">
        <v>37.1</v>
      </c>
      <c r="ET543">
        <v>29.6</v>
      </c>
      <c r="EU543">
        <v>16.9651</v>
      </c>
      <c r="EV543">
        <v>63.5355</v>
      </c>
      <c r="EW543">
        <v>24.0625</v>
      </c>
      <c r="EX543">
        <v>1</v>
      </c>
      <c r="EY543">
        <v>-0.120353</v>
      </c>
      <c r="EZ543">
        <v>0.657819</v>
      </c>
      <c r="FA543">
        <v>20.2441</v>
      </c>
      <c r="FB543">
        <v>5.23077</v>
      </c>
      <c r="FC543">
        <v>11.968</v>
      </c>
      <c r="FD543">
        <v>4.9709</v>
      </c>
      <c r="FE543">
        <v>3.28948</v>
      </c>
      <c r="FF543">
        <v>9999</v>
      </c>
      <c r="FG543">
        <v>9999</v>
      </c>
      <c r="FH543">
        <v>9999</v>
      </c>
      <c r="FI543">
        <v>378.5</v>
      </c>
      <c r="FJ543">
        <v>4.97271</v>
      </c>
      <c r="FK543">
        <v>1.87695</v>
      </c>
      <c r="FL543">
        <v>1.875</v>
      </c>
      <c r="FM543">
        <v>1.8778</v>
      </c>
      <c r="FN543">
        <v>1.87455</v>
      </c>
      <c r="FO543">
        <v>1.87818</v>
      </c>
      <c r="FP543">
        <v>1.87528</v>
      </c>
      <c r="FQ543">
        <v>1.87638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3.912</v>
      </c>
      <c r="GF543">
        <v>0.1981</v>
      </c>
      <c r="GG543">
        <v>1.777354642861949</v>
      </c>
      <c r="GH543">
        <v>0.004141656873719072</v>
      </c>
      <c r="GI543">
        <v>-1.960372967482991E-06</v>
      </c>
      <c r="GJ543">
        <v>5.42736388890357E-10</v>
      </c>
      <c r="GK543">
        <v>-0.009777689371679627</v>
      </c>
      <c r="GL543">
        <v>0.002273355880072555</v>
      </c>
      <c r="GM543">
        <v>0.000541358641816816</v>
      </c>
      <c r="GN543">
        <v>-1.836191331155658E-06</v>
      </c>
      <c r="GO543">
        <v>-0</v>
      </c>
      <c r="GP543">
        <v>2096</v>
      </c>
      <c r="GQ543">
        <v>1</v>
      </c>
      <c r="GR543">
        <v>23</v>
      </c>
      <c r="GS543">
        <v>7294.8</v>
      </c>
      <c r="GT543">
        <v>7294.7</v>
      </c>
      <c r="GU543">
        <v>1.81519</v>
      </c>
      <c r="GV543">
        <v>2.53174</v>
      </c>
      <c r="GW543">
        <v>1.39893</v>
      </c>
      <c r="GX543">
        <v>2.33398</v>
      </c>
      <c r="GY543">
        <v>1.44897</v>
      </c>
      <c r="GZ543">
        <v>2.3584</v>
      </c>
      <c r="HA543">
        <v>34.418</v>
      </c>
      <c r="HB543">
        <v>14.6661</v>
      </c>
      <c r="HC543">
        <v>18</v>
      </c>
      <c r="HD543">
        <v>483.732</v>
      </c>
      <c r="HE543">
        <v>460.767</v>
      </c>
      <c r="HF543">
        <v>22.1998</v>
      </c>
      <c r="HG543">
        <v>25.4621</v>
      </c>
      <c r="HH543">
        <v>29.9997</v>
      </c>
      <c r="HI543">
        <v>25.3085</v>
      </c>
      <c r="HJ543">
        <v>25.384</v>
      </c>
      <c r="HK543">
        <v>36.3819</v>
      </c>
      <c r="HL543">
        <v>28.6083</v>
      </c>
      <c r="HM543">
        <v>33.115</v>
      </c>
      <c r="HN543">
        <v>22.225</v>
      </c>
      <c r="HO543">
        <v>788.15</v>
      </c>
      <c r="HP543">
        <v>12.2514</v>
      </c>
      <c r="HQ543">
        <v>101.095</v>
      </c>
      <c r="HR543">
        <v>102.047</v>
      </c>
    </row>
    <row r="544" spans="1:226">
      <c r="A544">
        <v>528</v>
      </c>
      <c r="B544">
        <v>1664298814.6</v>
      </c>
      <c r="C544">
        <v>5707.599999904633</v>
      </c>
      <c r="D544" t="s">
        <v>1420</v>
      </c>
      <c r="E544" t="s">
        <v>1421</v>
      </c>
      <c r="F544">
        <v>5</v>
      </c>
      <c r="G544" t="s">
        <v>353</v>
      </c>
      <c r="H544" t="s">
        <v>1327</v>
      </c>
      <c r="I544">
        <v>1664298807.1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785.5519832692645</v>
      </c>
      <c r="AK544">
        <v>737.2668909090909</v>
      </c>
      <c r="AL544">
        <v>3.409061471861452</v>
      </c>
      <c r="AM544">
        <v>63.45</v>
      </c>
      <c r="AN544">
        <f>(AP544 - AO544 + BO544*1E3/(8.314*(BQ544+273.15)) * AR544/BN544 * AQ544) * BN544/(100*BB544) * 1000/(1000 - AP544)</f>
        <v>0</v>
      </c>
      <c r="AO544">
        <v>12.1489555604224</v>
      </c>
      <c r="AP544">
        <v>18.3060153846154</v>
      </c>
      <c r="AQ544">
        <v>-0.0001251349352876897</v>
      </c>
      <c r="AR544">
        <v>96.69321819152032</v>
      </c>
      <c r="AS544">
        <v>9</v>
      </c>
      <c r="AT544">
        <v>2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1664298807.1</v>
      </c>
      <c r="BH544">
        <v>700.3225185185186</v>
      </c>
      <c r="BI544">
        <v>760.6032592592594</v>
      </c>
      <c r="BJ544">
        <v>18.31882222222222</v>
      </c>
      <c r="BK544">
        <v>12.14214814814815</v>
      </c>
      <c r="BL544">
        <v>696.4283703703704</v>
      </c>
      <c r="BM544">
        <v>18.12057037037037</v>
      </c>
      <c r="BN544">
        <v>500.0788148148148</v>
      </c>
      <c r="BO544">
        <v>91.05757777777779</v>
      </c>
      <c r="BP544">
        <v>0.100013162962963</v>
      </c>
      <c r="BQ544">
        <v>24.6428962962963</v>
      </c>
      <c r="BR544">
        <v>24.95631481481481</v>
      </c>
      <c r="BS544">
        <v>999.9000000000001</v>
      </c>
      <c r="BT544">
        <v>0</v>
      </c>
      <c r="BU544">
        <v>0</v>
      </c>
      <c r="BV544">
        <v>10002.08518518518</v>
      </c>
      <c r="BW544">
        <v>0</v>
      </c>
      <c r="BX544">
        <v>8.451234074074073</v>
      </c>
      <c r="BY544">
        <v>-60.28077777777779</v>
      </c>
      <c r="BZ544">
        <v>713.3907407407409</v>
      </c>
      <c r="CA544">
        <v>769.9523333333333</v>
      </c>
      <c r="CB544">
        <v>6.176683333333334</v>
      </c>
      <c r="CC544">
        <v>760.6032592592594</v>
      </c>
      <c r="CD544">
        <v>12.14214814814815</v>
      </c>
      <c r="CE544">
        <v>1.668067777777777</v>
      </c>
      <c r="CF544">
        <v>1.105634074074074</v>
      </c>
      <c r="CG544">
        <v>14.6024037037037</v>
      </c>
      <c r="CH544">
        <v>8.388135925925926</v>
      </c>
      <c r="CI544">
        <v>2000.005185185185</v>
      </c>
      <c r="CJ544">
        <v>0.9799958888888889</v>
      </c>
      <c r="CK544">
        <v>0.02000364814814815</v>
      </c>
      <c r="CL544">
        <v>0</v>
      </c>
      <c r="CM544">
        <v>776.8817407407406</v>
      </c>
      <c r="CN544">
        <v>5.000560000000001</v>
      </c>
      <c r="CO544">
        <v>15450.23703703704</v>
      </c>
      <c r="CP544">
        <v>17294.9</v>
      </c>
      <c r="CQ544">
        <v>37.486</v>
      </c>
      <c r="CR544">
        <v>38.11333333333333</v>
      </c>
      <c r="CS544">
        <v>37.222</v>
      </c>
      <c r="CT544">
        <v>36.937</v>
      </c>
      <c r="CU544">
        <v>38.26377777777777</v>
      </c>
      <c r="CV544">
        <v>1955.095185185185</v>
      </c>
      <c r="CW544">
        <v>39.91</v>
      </c>
      <c r="CX544">
        <v>0</v>
      </c>
      <c r="CY544">
        <v>1664298830.7</v>
      </c>
      <c r="CZ544">
        <v>0</v>
      </c>
      <c r="DA544">
        <v>0</v>
      </c>
      <c r="DB544" t="s">
        <v>356</v>
      </c>
      <c r="DC544">
        <v>1663861122</v>
      </c>
      <c r="DD544">
        <v>1663861125</v>
      </c>
      <c r="DE544">
        <v>0</v>
      </c>
      <c r="DF544">
        <v>-0.287</v>
      </c>
      <c r="DG544">
        <v>-0.004</v>
      </c>
      <c r="DH544">
        <v>3.172</v>
      </c>
      <c r="DI544">
        <v>0.178</v>
      </c>
      <c r="DJ544">
        <v>400</v>
      </c>
      <c r="DK544">
        <v>17</v>
      </c>
      <c r="DL544">
        <v>0.18</v>
      </c>
      <c r="DM544">
        <v>0.07000000000000001</v>
      </c>
      <c r="DN544">
        <v>-60.24292749999999</v>
      </c>
      <c r="DO544">
        <v>-0.9092701688554581</v>
      </c>
      <c r="DP544">
        <v>0.1048753926989077</v>
      </c>
      <c r="DQ544">
        <v>0</v>
      </c>
      <c r="DR544">
        <v>6.1806605</v>
      </c>
      <c r="DS544">
        <v>-0.1814940337711174</v>
      </c>
      <c r="DT544">
        <v>0.02453395350835242</v>
      </c>
      <c r="DU544">
        <v>0</v>
      </c>
      <c r="DV544">
        <v>0</v>
      </c>
      <c r="DW544">
        <v>2</v>
      </c>
      <c r="DX544" t="s">
        <v>357</v>
      </c>
      <c r="DY544">
        <v>2.98084</v>
      </c>
      <c r="DZ544">
        <v>2.72833</v>
      </c>
      <c r="EA544">
        <v>0.127915</v>
      </c>
      <c r="EB544">
        <v>0.136149</v>
      </c>
      <c r="EC544">
        <v>0.0895942</v>
      </c>
      <c r="ED544">
        <v>0.0673325</v>
      </c>
      <c r="EE544">
        <v>26215.6</v>
      </c>
      <c r="EF544">
        <v>25572.6</v>
      </c>
      <c r="EG544">
        <v>30585.6</v>
      </c>
      <c r="EH544">
        <v>29843.9</v>
      </c>
      <c r="EI544">
        <v>38420</v>
      </c>
      <c r="EJ544">
        <v>36658.5</v>
      </c>
      <c r="EK544">
        <v>46774.7</v>
      </c>
      <c r="EL544">
        <v>44376.7</v>
      </c>
      <c r="EM544">
        <v>1.87755</v>
      </c>
      <c r="EN544">
        <v>1.88862</v>
      </c>
      <c r="EO544">
        <v>0.119522</v>
      </c>
      <c r="EP544">
        <v>0</v>
      </c>
      <c r="EQ544">
        <v>22.9915</v>
      </c>
      <c r="ER544">
        <v>999.9</v>
      </c>
      <c r="ES544">
        <v>37.1</v>
      </c>
      <c r="ET544">
        <v>29.6</v>
      </c>
      <c r="EU544">
        <v>16.9634</v>
      </c>
      <c r="EV544">
        <v>63.6355</v>
      </c>
      <c r="EW544">
        <v>23.5978</v>
      </c>
      <c r="EX544">
        <v>1</v>
      </c>
      <c r="EY544">
        <v>-0.120889</v>
      </c>
      <c r="EZ544">
        <v>0.612249</v>
      </c>
      <c r="FA544">
        <v>20.2446</v>
      </c>
      <c r="FB544">
        <v>5.23122</v>
      </c>
      <c r="FC544">
        <v>11.968</v>
      </c>
      <c r="FD544">
        <v>4.9711</v>
      </c>
      <c r="FE544">
        <v>3.28955</v>
      </c>
      <c r="FF544">
        <v>9999</v>
      </c>
      <c r="FG544">
        <v>9999</v>
      </c>
      <c r="FH544">
        <v>9999</v>
      </c>
      <c r="FI544">
        <v>378.5</v>
      </c>
      <c r="FJ544">
        <v>4.97268</v>
      </c>
      <c r="FK544">
        <v>1.8769</v>
      </c>
      <c r="FL544">
        <v>1.875</v>
      </c>
      <c r="FM544">
        <v>1.87779</v>
      </c>
      <c r="FN544">
        <v>1.87454</v>
      </c>
      <c r="FO544">
        <v>1.87815</v>
      </c>
      <c r="FP544">
        <v>1.87528</v>
      </c>
      <c r="FQ544">
        <v>1.87637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3.948</v>
      </c>
      <c r="GF544">
        <v>0.198</v>
      </c>
      <c r="GG544">
        <v>1.777354642861949</v>
      </c>
      <c r="GH544">
        <v>0.004141656873719072</v>
      </c>
      <c r="GI544">
        <v>-1.960372967482991E-06</v>
      </c>
      <c r="GJ544">
        <v>5.42736388890357E-10</v>
      </c>
      <c r="GK544">
        <v>-0.009777689371679627</v>
      </c>
      <c r="GL544">
        <v>0.002273355880072555</v>
      </c>
      <c r="GM544">
        <v>0.000541358641816816</v>
      </c>
      <c r="GN544">
        <v>-1.836191331155658E-06</v>
      </c>
      <c r="GO544">
        <v>-0</v>
      </c>
      <c r="GP544">
        <v>2096</v>
      </c>
      <c r="GQ544">
        <v>1</v>
      </c>
      <c r="GR544">
        <v>23</v>
      </c>
      <c r="GS544">
        <v>7294.9</v>
      </c>
      <c r="GT544">
        <v>7294.8</v>
      </c>
      <c r="GU544">
        <v>1.84814</v>
      </c>
      <c r="GV544">
        <v>2.53052</v>
      </c>
      <c r="GW544">
        <v>1.39893</v>
      </c>
      <c r="GX544">
        <v>2.33398</v>
      </c>
      <c r="GY544">
        <v>1.44897</v>
      </c>
      <c r="GZ544">
        <v>2.46704</v>
      </c>
      <c r="HA544">
        <v>34.418</v>
      </c>
      <c r="HB544">
        <v>14.6837</v>
      </c>
      <c r="HC544">
        <v>18</v>
      </c>
      <c r="HD544">
        <v>483.772</v>
      </c>
      <c r="HE544">
        <v>460.893</v>
      </c>
      <c r="HF544">
        <v>22.2386</v>
      </c>
      <c r="HG544">
        <v>25.4602</v>
      </c>
      <c r="HH544">
        <v>29.9997</v>
      </c>
      <c r="HI544">
        <v>25.3085</v>
      </c>
      <c r="HJ544">
        <v>25.384</v>
      </c>
      <c r="HK544">
        <v>37.0511</v>
      </c>
      <c r="HL544">
        <v>28.6083</v>
      </c>
      <c r="HM544">
        <v>33.115</v>
      </c>
      <c r="HN544">
        <v>22.2572</v>
      </c>
      <c r="HO544">
        <v>808.1849999999999</v>
      </c>
      <c r="HP544">
        <v>12.269</v>
      </c>
      <c r="HQ544">
        <v>101.096</v>
      </c>
      <c r="HR544">
        <v>102.046</v>
      </c>
    </row>
    <row r="545" spans="1:226">
      <c r="A545">
        <v>529</v>
      </c>
      <c r="B545">
        <v>1664298819.6</v>
      </c>
      <c r="C545">
        <v>5712.599999904633</v>
      </c>
      <c r="D545" t="s">
        <v>1422</v>
      </c>
      <c r="E545" t="s">
        <v>1423</v>
      </c>
      <c r="F545">
        <v>5</v>
      </c>
      <c r="G545" t="s">
        <v>353</v>
      </c>
      <c r="H545" t="s">
        <v>1327</v>
      </c>
      <c r="I545">
        <v>1664298811.814285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802.5690327619049</v>
      </c>
      <c r="AK545">
        <v>754.2950848484843</v>
      </c>
      <c r="AL545">
        <v>3.397341818181637</v>
      </c>
      <c r="AM545">
        <v>63.45</v>
      </c>
      <c r="AN545">
        <f>(AP545 - AO545 + BO545*1E3/(8.314*(BQ545+273.15)) * AR545/BN545 * AQ545) * BN545/(100*BB545) * 1000/(1000 - AP545)</f>
        <v>0</v>
      </c>
      <c r="AO545">
        <v>12.21288146906257</v>
      </c>
      <c r="AP545">
        <v>18.31499300699301</v>
      </c>
      <c r="AQ545">
        <v>4.591256635963143E-05</v>
      </c>
      <c r="AR545">
        <v>96.69321819152032</v>
      </c>
      <c r="AS545">
        <v>10</v>
      </c>
      <c r="AT545">
        <v>2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1664298811.814285</v>
      </c>
      <c r="BH545">
        <v>716.1136428571428</v>
      </c>
      <c r="BI545">
        <v>776.4585714285715</v>
      </c>
      <c r="BJ545">
        <v>18.31245714285714</v>
      </c>
      <c r="BK545">
        <v>12.16847857142857</v>
      </c>
      <c r="BL545">
        <v>712.1850357142857</v>
      </c>
      <c r="BM545">
        <v>18.11433571428572</v>
      </c>
      <c r="BN545">
        <v>500.0789285714286</v>
      </c>
      <c r="BO545">
        <v>91.0565</v>
      </c>
      <c r="BP545">
        <v>0.09999906428571428</v>
      </c>
      <c r="BQ545">
        <v>24.64241071428571</v>
      </c>
      <c r="BR545">
        <v>24.95531428571428</v>
      </c>
      <c r="BS545">
        <v>999.9000000000002</v>
      </c>
      <c r="BT545">
        <v>0</v>
      </c>
      <c r="BU545">
        <v>0</v>
      </c>
      <c r="BV545">
        <v>10001.34392857143</v>
      </c>
      <c r="BW545">
        <v>0</v>
      </c>
      <c r="BX545">
        <v>8.449900714285715</v>
      </c>
      <c r="BY545">
        <v>-60.34491071428572</v>
      </c>
      <c r="BZ545">
        <v>729.4719642857143</v>
      </c>
      <c r="CA545">
        <v>786.0238214285713</v>
      </c>
      <c r="CB545">
        <v>6.143990714285715</v>
      </c>
      <c r="CC545">
        <v>776.4585714285715</v>
      </c>
      <c r="CD545">
        <v>12.16847857142857</v>
      </c>
      <c r="CE545">
        <v>1.667468214285714</v>
      </c>
      <c r="CF545">
        <v>1.108017857142857</v>
      </c>
      <c r="CG545">
        <v>14.59684285714286</v>
      </c>
      <c r="CH545">
        <v>8.419850357142858</v>
      </c>
      <c r="CI545">
        <v>2000.001785714285</v>
      </c>
      <c r="CJ545">
        <v>0.9799959285714286</v>
      </c>
      <c r="CK545">
        <v>0.02000360714285715</v>
      </c>
      <c r="CL545">
        <v>0</v>
      </c>
      <c r="CM545">
        <v>776.5355000000001</v>
      </c>
      <c r="CN545">
        <v>5.000560000000001</v>
      </c>
      <c r="CO545">
        <v>15442.93571428572</v>
      </c>
      <c r="CP545">
        <v>17294.875</v>
      </c>
      <c r="CQ545">
        <v>37.47075</v>
      </c>
      <c r="CR545">
        <v>38.0935</v>
      </c>
      <c r="CS545">
        <v>37.20274999999999</v>
      </c>
      <c r="CT545">
        <v>36.937</v>
      </c>
      <c r="CU545">
        <v>38.25442857142857</v>
      </c>
      <c r="CV545">
        <v>1955.091785714286</v>
      </c>
      <c r="CW545">
        <v>39.91</v>
      </c>
      <c r="CX545">
        <v>0</v>
      </c>
      <c r="CY545">
        <v>1664298835.5</v>
      </c>
      <c r="CZ545">
        <v>0</v>
      </c>
      <c r="DA545">
        <v>0</v>
      </c>
      <c r="DB545" t="s">
        <v>356</v>
      </c>
      <c r="DC545">
        <v>1663861122</v>
      </c>
      <c r="DD545">
        <v>1663861125</v>
      </c>
      <c r="DE545">
        <v>0</v>
      </c>
      <c r="DF545">
        <v>-0.287</v>
      </c>
      <c r="DG545">
        <v>-0.004</v>
      </c>
      <c r="DH545">
        <v>3.172</v>
      </c>
      <c r="DI545">
        <v>0.178</v>
      </c>
      <c r="DJ545">
        <v>400</v>
      </c>
      <c r="DK545">
        <v>17</v>
      </c>
      <c r="DL545">
        <v>0.18</v>
      </c>
      <c r="DM545">
        <v>0.07000000000000001</v>
      </c>
      <c r="DN545">
        <v>-60.2865</v>
      </c>
      <c r="DO545">
        <v>-0.6338341463412902</v>
      </c>
      <c r="DP545">
        <v>0.08577822276079183</v>
      </c>
      <c r="DQ545">
        <v>0</v>
      </c>
      <c r="DR545">
        <v>6.16107725</v>
      </c>
      <c r="DS545">
        <v>-0.3678196998123886</v>
      </c>
      <c r="DT545">
        <v>0.04004900541758181</v>
      </c>
      <c r="DU545">
        <v>0</v>
      </c>
      <c r="DV545">
        <v>0</v>
      </c>
      <c r="DW545">
        <v>2</v>
      </c>
      <c r="DX545" t="s">
        <v>357</v>
      </c>
      <c r="DY545">
        <v>2.98066</v>
      </c>
      <c r="DZ545">
        <v>2.7282</v>
      </c>
      <c r="EA545">
        <v>0.129895</v>
      </c>
      <c r="EB545">
        <v>0.13808</v>
      </c>
      <c r="EC545">
        <v>0.089625</v>
      </c>
      <c r="ED545">
        <v>0.0674194</v>
      </c>
      <c r="EE545">
        <v>26156.1</v>
      </c>
      <c r="EF545">
        <v>25515.3</v>
      </c>
      <c r="EG545">
        <v>30585.6</v>
      </c>
      <c r="EH545">
        <v>29843.7</v>
      </c>
      <c r="EI545">
        <v>38418.7</v>
      </c>
      <c r="EJ545">
        <v>36655</v>
      </c>
      <c r="EK545">
        <v>46774.6</v>
      </c>
      <c r="EL545">
        <v>44376.5</v>
      </c>
      <c r="EM545">
        <v>1.87733</v>
      </c>
      <c r="EN545">
        <v>1.8887</v>
      </c>
      <c r="EO545">
        <v>0.119247</v>
      </c>
      <c r="EP545">
        <v>0</v>
      </c>
      <c r="EQ545">
        <v>22.992</v>
      </c>
      <c r="ER545">
        <v>999.9</v>
      </c>
      <c r="ES545">
        <v>37</v>
      </c>
      <c r="ET545">
        <v>29.6</v>
      </c>
      <c r="EU545">
        <v>16.9193</v>
      </c>
      <c r="EV545">
        <v>63.7955</v>
      </c>
      <c r="EW545">
        <v>24.1506</v>
      </c>
      <c r="EX545">
        <v>1</v>
      </c>
      <c r="EY545">
        <v>-0.121072</v>
      </c>
      <c r="EZ545">
        <v>0.600313</v>
      </c>
      <c r="FA545">
        <v>20.2447</v>
      </c>
      <c r="FB545">
        <v>5.23167</v>
      </c>
      <c r="FC545">
        <v>11.968</v>
      </c>
      <c r="FD545">
        <v>4.97125</v>
      </c>
      <c r="FE545">
        <v>3.28965</v>
      </c>
      <c r="FF545">
        <v>9999</v>
      </c>
      <c r="FG545">
        <v>9999</v>
      </c>
      <c r="FH545">
        <v>9999</v>
      </c>
      <c r="FI545">
        <v>378.5</v>
      </c>
      <c r="FJ545">
        <v>4.97266</v>
      </c>
      <c r="FK545">
        <v>1.87688</v>
      </c>
      <c r="FL545">
        <v>1.87499</v>
      </c>
      <c r="FM545">
        <v>1.87779</v>
      </c>
      <c r="FN545">
        <v>1.87454</v>
      </c>
      <c r="FO545">
        <v>1.87816</v>
      </c>
      <c r="FP545">
        <v>1.87526</v>
      </c>
      <c r="FQ545">
        <v>1.87637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3.984</v>
      </c>
      <c r="GF545">
        <v>0.1982</v>
      </c>
      <c r="GG545">
        <v>1.777354642861949</v>
      </c>
      <c r="GH545">
        <v>0.004141656873719072</v>
      </c>
      <c r="GI545">
        <v>-1.960372967482991E-06</v>
      </c>
      <c r="GJ545">
        <v>5.42736388890357E-10</v>
      </c>
      <c r="GK545">
        <v>-0.009777689371679627</v>
      </c>
      <c r="GL545">
        <v>0.002273355880072555</v>
      </c>
      <c r="GM545">
        <v>0.000541358641816816</v>
      </c>
      <c r="GN545">
        <v>-1.836191331155658E-06</v>
      </c>
      <c r="GO545">
        <v>-0</v>
      </c>
      <c r="GP545">
        <v>2096</v>
      </c>
      <c r="GQ545">
        <v>1</v>
      </c>
      <c r="GR545">
        <v>23</v>
      </c>
      <c r="GS545">
        <v>7295</v>
      </c>
      <c r="GT545">
        <v>7294.9</v>
      </c>
      <c r="GU545">
        <v>1.875</v>
      </c>
      <c r="GV545">
        <v>2.51831</v>
      </c>
      <c r="GW545">
        <v>1.39893</v>
      </c>
      <c r="GX545">
        <v>2.33398</v>
      </c>
      <c r="GY545">
        <v>1.44897</v>
      </c>
      <c r="GZ545">
        <v>2.47437</v>
      </c>
      <c r="HA545">
        <v>34.418</v>
      </c>
      <c r="HB545">
        <v>14.6837</v>
      </c>
      <c r="HC545">
        <v>18</v>
      </c>
      <c r="HD545">
        <v>483.651</v>
      </c>
      <c r="HE545">
        <v>460.941</v>
      </c>
      <c r="HF545">
        <v>22.2735</v>
      </c>
      <c r="HG545">
        <v>25.4589</v>
      </c>
      <c r="HH545">
        <v>29.9998</v>
      </c>
      <c r="HI545">
        <v>25.3085</v>
      </c>
      <c r="HJ545">
        <v>25.384</v>
      </c>
      <c r="HK545">
        <v>37.631</v>
      </c>
      <c r="HL545">
        <v>28.6083</v>
      </c>
      <c r="HM545">
        <v>33.115</v>
      </c>
      <c r="HN545">
        <v>22.2876</v>
      </c>
      <c r="HO545">
        <v>821.542</v>
      </c>
      <c r="HP545">
        <v>12.2818</v>
      </c>
      <c r="HQ545">
        <v>101.096</v>
      </c>
      <c r="HR545">
        <v>102.045</v>
      </c>
    </row>
    <row r="546" spans="1:226">
      <c r="A546">
        <v>530</v>
      </c>
      <c r="B546">
        <v>1664298824.1</v>
      </c>
      <c r="C546">
        <v>5717.099999904633</v>
      </c>
      <c r="D546" t="s">
        <v>1424</v>
      </c>
      <c r="E546" t="s">
        <v>1425</v>
      </c>
      <c r="F546">
        <v>5</v>
      </c>
      <c r="G546" t="s">
        <v>353</v>
      </c>
      <c r="H546" t="s">
        <v>1327</v>
      </c>
      <c r="I546">
        <v>1664298816.260714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817.9609368796539</v>
      </c>
      <c r="AK546">
        <v>769.7323575757576</v>
      </c>
      <c r="AL546">
        <v>3.435910995671087</v>
      </c>
      <c r="AM546">
        <v>63.45</v>
      </c>
      <c r="AN546">
        <f>(AP546 - AO546 + BO546*1E3/(8.314*(BQ546+273.15)) * AR546/BN546 * AQ546) * BN546/(100*BB546) * 1000/(1000 - AP546)</f>
        <v>0</v>
      </c>
      <c r="AO546">
        <v>12.22146426800812</v>
      </c>
      <c r="AP546">
        <v>18.31484825174826</v>
      </c>
      <c r="AQ546">
        <v>7.311176066163809E-05</v>
      </c>
      <c r="AR546">
        <v>96.69321819152032</v>
      </c>
      <c r="AS546">
        <v>9</v>
      </c>
      <c r="AT546">
        <v>2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1664298816.260714</v>
      </c>
      <c r="BH546">
        <v>731.0095</v>
      </c>
      <c r="BI546">
        <v>791.3900714285716</v>
      </c>
      <c r="BJ546">
        <v>18.31127857142857</v>
      </c>
      <c r="BK546">
        <v>12.19595</v>
      </c>
      <c r="BL546">
        <v>727.0487857142856</v>
      </c>
      <c r="BM546">
        <v>18.11318571428571</v>
      </c>
      <c r="BN546">
        <v>500.0700714285714</v>
      </c>
      <c r="BO546">
        <v>91.05577142857139</v>
      </c>
      <c r="BP546">
        <v>0.1000775321428571</v>
      </c>
      <c r="BQ546">
        <v>24.64424285714285</v>
      </c>
      <c r="BR546">
        <v>24.95458214285714</v>
      </c>
      <c r="BS546">
        <v>999.9000000000002</v>
      </c>
      <c r="BT546">
        <v>0</v>
      </c>
      <c r="BU546">
        <v>0</v>
      </c>
      <c r="BV546">
        <v>9996.320357142858</v>
      </c>
      <c r="BW546">
        <v>0</v>
      </c>
      <c r="BX546">
        <v>8.442661071428571</v>
      </c>
      <c r="BY546">
        <v>-60.38056785714286</v>
      </c>
      <c r="BZ546">
        <v>744.6449285714286</v>
      </c>
      <c r="CA546">
        <v>801.1614999999999</v>
      </c>
      <c r="CB546">
        <v>6.115337857142856</v>
      </c>
      <c r="CC546">
        <v>791.3900714285716</v>
      </c>
      <c r="CD546">
        <v>12.19595</v>
      </c>
      <c r="CE546">
        <v>1.6673475</v>
      </c>
      <c r="CF546">
        <v>1.110511071428572</v>
      </c>
      <c r="CG546">
        <v>14.59573214285714</v>
      </c>
      <c r="CH546">
        <v>8.453018214285715</v>
      </c>
      <c r="CI546">
        <v>2000.005357142857</v>
      </c>
      <c r="CJ546">
        <v>0.9799963571428574</v>
      </c>
      <c r="CK546">
        <v>0.02000316428571429</v>
      </c>
      <c r="CL546">
        <v>0</v>
      </c>
      <c r="CM546">
        <v>776.0960714285715</v>
      </c>
      <c r="CN546">
        <v>5.000560000000001</v>
      </c>
      <c r="CO546">
        <v>15435.325</v>
      </c>
      <c r="CP546">
        <v>17294.90714285714</v>
      </c>
      <c r="CQ546">
        <v>37.45274999999999</v>
      </c>
      <c r="CR546">
        <v>38.07549999999999</v>
      </c>
      <c r="CS546">
        <v>37.187</v>
      </c>
      <c r="CT546">
        <v>36.937</v>
      </c>
      <c r="CU546">
        <v>38.25</v>
      </c>
      <c r="CV546">
        <v>1955.095357142857</v>
      </c>
      <c r="CW546">
        <v>39.91</v>
      </c>
      <c r="CX546">
        <v>0</v>
      </c>
      <c r="CY546">
        <v>1664298840.3</v>
      </c>
      <c r="CZ546">
        <v>0</v>
      </c>
      <c r="DA546">
        <v>0</v>
      </c>
      <c r="DB546" t="s">
        <v>356</v>
      </c>
      <c r="DC546">
        <v>1663861122</v>
      </c>
      <c r="DD546">
        <v>1663861125</v>
      </c>
      <c r="DE546">
        <v>0</v>
      </c>
      <c r="DF546">
        <v>-0.287</v>
      </c>
      <c r="DG546">
        <v>-0.004</v>
      </c>
      <c r="DH546">
        <v>3.172</v>
      </c>
      <c r="DI546">
        <v>0.178</v>
      </c>
      <c r="DJ546">
        <v>400</v>
      </c>
      <c r="DK546">
        <v>17</v>
      </c>
      <c r="DL546">
        <v>0.18</v>
      </c>
      <c r="DM546">
        <v>0.07000000000000001</v>
      </c>
      <c r="DN546">
        <v>-60.36631951219512</v>
      </c>
      <c r="DO546">
        <v>-0.5187533101047703</v>
      </c>
      <c r="DP546">
        <v>0.07325347979585049</v>
      </c>
      <c r="DQ546">
        <v>0</v>
      </c>
      <c r="DR546">
        <v>6.135723170731707</v>
      </c>
      <c r="DS546">
        <v>-0.416518536585382</v>
      </c>
      <c r="DT546">
        <v>0.04328915047079401</v>
      </c>
      <c r="DU546">
        <v>0</v>
      </c>
      <c r="DV546">
        <v>0</v>
      </c>
      <c r="DW546">
        <v>2</v>
      </c>
      <c r="DX546" t="s">
        <v>357</v>
      </c>
      <c r="DY546">
        <v>2.98082</v>
      </c>
      <c r="DZ546">
        <v>2.72855</v>
      </c>
      <c r="EA546">
        <v>0.131668</v>
      </c>
      <c r="EB546">
        <v>0.139781</v>
      </c>
      <c r="EC546">
        <v>0.0896173</v>
      </c>
      <c r="ED546">
        <v>0.0674271</v>
      </c>
      <c r="EE546">
        <v>26102.7</v>
      </c>
      <c r="EF546">
        <v>25465.4</v>
      </c>
      <c r="EG546">
        <v>30585.5</v>
      </c>
      <c r="EH546">
        <v>29844.2</v>
      </c>
      <c r="EI546">
        <v>38419</v>
      </c>
      <c r="EJ546">
        <v>36655.3</v>
      </c>
      <c r="EK546">
        <v>46774.3</v>
      </c>
      <c r="EL546">
        <v>44377</v>
      </c>
      <c r="EM546">
        <v>1.8777</v>
      </c>
      <c r="EN546">
        <v>1.88855</v>
      </c>
      <c r="EO546">
        <v>0.119314</v>
      </c>
      <c r="EP546">
        <v>0</v>
      </c>
      <c r="EQ546">
        <v>22.992</v>
      </c>
      <c r="ER546">
        <v>999.9</v>
      </c>
      <c r="ES546">
        <v>37</v>
      </c>
      <c r="ET546">
        <v>29.6</v>
      </c>
      <c r="EU546">
        <v>16.9197</v>
      </c>
      <c r="EV546">
        <v>63.5055</v>
      </c>
      <c r="EW546">
        <v>24.0345</v>
      </c>
      <c r="EX546">
        <v>1</v>
      </c>
      <c r="EY546">
        <v>-0.121204</v>
      </c>
      <c r="EZ546">
        <v>0.578366</v>
      </c>
      <c r="FA546">
        <v>20.2446</v>
      </c>
      <c r="FB546">
        <v>5.23197</v>
      </c>
      <c r="FC546">
        <v>11.968</v>
      </c>
      <c r="FD546">
        <v>4.97115</v>
      </c>
      <c r="FE546">
        <v>3.28965</v>
      </c>
      <c r="FF546">
        <v>9999</v>
      </c>
      <c r="FG546">
        <v>9999</v>
      </c>
      <c r="FH546">
        <v>9999</v>
      </c>
      <c r="FI546">
        <v>378.5</v>
      </c>
      <c r="FJ546">
        <v>4.9727</v>
      </c>
      <c r="FK546">
        <v>1.87694</v>
      </c>
      <c r="FL546">
        <v>1.875</v>
      </c>
      <c r="FM546">
        <v>1.87784</v>
      </c>
      <c r="FN546">
        <v>1.87456</v>
      </c>
      <c r="FO546">
        <v>1.87819</v>
      </c>
      <c r="FP546">
        <v>1.8753</v>
      </c>
      <c r="FQ546">
        <v>1.87637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4.017</v>
      </c>
      <c r="GF546">
        <v>0.1982</v>
      </c>
      <c r="GG546">
        <v>1.777354642861949</v>
      </c>
      <c r="GH546">
        <v>0.004141656873719072</v>
      </c>
      <c r="GI546">
        <v>-1.960372967482991E-06</v>
      </c>
      <c r="GJ546">
        <v>5.42736388890357E-10</v>
      </c>
      <c r="GK546">
        <v>-0.009777689371679627</v>
      </c>
      <c r="GL546">
        <v>0.002273355880072555</v>
      </c>
      <c r="GM546">
        <v>0.000541358641816816</v>
      </c>
      <c r="GN546">
        <v>-1.836191331155658E-06</v>
      </c>
      <c r="GO546">
        <v>-0</v>
      </c>
      <c r="GP546">
        <v>2096</v>
      </c>
      <c r="GQ546">
        <v>1</v>
      </c>
      <c r="GR546">
        <v>23</v>
      </c>
      <c r="GS546">
        <v>7295</v>
      </c>
      <c r="GT546">
        <v>7295</v>
      </c>
      <c r="GU546">
        <v>1.9043</v>
      </c>
      <c r="GV546">
        <v>2.53052</v>
      </c>
      <c r="GW546">
        <v>1.39893</v>
      </c>
      <c r="GX546">
        <v>2.33398</v>
      </c>
      <c r="GY546">
        <v>1.44897</v>
      </c>
      <c r="GZ546">
        <v>2.33398</v>
      </c>
      <c r="HA546">
        <v>34.418</v>
      </c>
      <c r="HB546">
        <v>14.6661</v>
      </c>
      <c r="HC546">
        <v>18</v>
      </c>
      <c r="HD546">
        <v>483.839</v>
      </c>
      <c r="HE546">
        <v>460.846</v>
      </c>
      <c r="HF546">
        <v>22.3032</v>
      </c>
      <c r="HG546">
        <v>25.4581</v>
      </c>
      <c r="HH546">
        <v>30</v>
      </c>
      <c r="HI546">
        <v>25.3065</v>
      </c>
      <c r="HJ546">
        <v>25.384</v>
      </c>
      <c r="HK546">
        <v>38.2445</v>
      </c>
      <c r="HL546">
        <v>28.6083</v>
      </c>
      <c r="HM546">
        <v>33.115</v>
      </c>
      <c r="HN546">
        <v>22.3202</v>
      </c>
      <c r="HO546">
        <v>841.577</v>
      </c>
      <c r="HP546">
        <v>12.3009</v>
      </c>
      <c r="HQ546">
        <v>101.095</v>
      </c>
      <c r="HR546">
        <v>102.047</v>
      </c>
    </row>
    <row r="547" spans="1:226">
      <c r="A547">
        <v>531</v>
      </c>
      <c r="B547">
        <v>1664298829.6</v>
      </c>
      <c r="C547">
        <v>5722.599999904633</v>
      </c>
      <c r="D547" t="s">
        <v>1426</v>
      </c>
      <c r="E547" t="s">
        <v>1427</v>
      </c>
      <c r="F547">
        <v>5</v>
      </c>
      <c r="G547" t="s">
        <v>353</v>
      </c>
      <c r="H547" t="s">
        <v>1327</v>
      </c>
      <c r="I547">
        <v>1664298821.832142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836.5471271480521</v>
      </c>
      <c r="AK547">
        <v>788.3482484848486</v>
      </c>
      <c r="AL547">
        <v>3.380288658008593</v>
      </c>
      <c r="AM547">
        <v>63.45</v>
      </c>
      <c r="AN547">
        <f>(AP547 - AO547 + BO547*1E3/(8.314*(BQ547+273.15)) * AR547/BN547 * AQ547) * BN547/(100*BB547) * 1000/(1000 - AP547)</f>
        <v>0</v>
      </c>
      <c r="AO547">
        <v>12.22391115873905</v>
      </c>
      <c r="AP547">
        <v>18.29984405594406</v>
      </c>
      <c r="AQ547">
        <v>-9.889493672539421E-05</v>
      </c>
      <c r="AR547">
        <v>96.69321819152032</v>
      </c>
      <c r="AS547">
        <v>10</v>
      </c>
      <c r="AT547">
        <v>2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1664298821.832142</v>
      </c>
      <c r="BH547">
        <v>749.6602857142856</v>
      </c>
      <c r="BI547">
        <v>810.0766428571427</v>
      </c>
      <c r="BJ547">
        <v>18.31045714285714</v>
      </c>
      <c r="BK547">
        <v>12.22186785714286</v>
      </c>
      <c r="BL547">
        <v>745.65975</v>
      </c>
      <c r="BM547">
        <v>18.11237857142857</v>
      </c>
      <c r="BN547">
        <v>500.0760357142858</v>
      </c>
      <c r="BO547">
        <v>91.05544642857144</v>
      </c>
      <c r="BP547">
        <v>0.1000224964285714</v>
      </c>
      <c r="BQ547">
        <v>24.64685357142857</v>
      </c>
      <c r="BR547">
        <v>24.95639285714285</v>
      </c>
      <c r="BS547">
        <v>999.9000000000002</v>
      </c>
      <c r="BT547">
        <v>0</v>
      </c>
      <c r="BU547">
        <v>0</v>
      </c>
      <c r="BV547">
        <v>9999.712142857143</v>
      </c>
      <c r="BW547">
        <v>0</v>
      </c>
      <c r="BX547">
        <v>8.440099999999999</v>
      </c>
      <c r="BY547">
        <v>-60.41636428571429</v>
      </c>
      <c r="BZ547">
        <v>763.642892857143</v>
      </c>
      <c r="CA547">
        <v>820.0998214285713</v>
      </c>
      <c r="CB547">
        <v>6.088591785714285</v>
      </c>
      <c r="CC547">
        <v>810.0766428571427</v>
      </c>
      <c r="CD547">
        <v>12.22186785714286</v>
      </c>
      <c r="CE547">
        <v>1.667266428571428</v>
      </c>
      <c r="CF547">
        <v>1.112867142857143</v>
      </c>
      <c r="CG547">
        <v>14.59498214285714</v>
      </c>
      <c r="CH547">
        <v>8.484332142857143</v>
      </c>
      <c r="CI547">
        <v>2000.030357142856</v>
      </c>
      <c r="CJ547">
        <v>0.9799963571428574</v>
      </c>
      <c r="CK547">
        <v>0.02000316428571429</v>
      </c>
      <c r="CL547">
        <v>0</v>
      </c>
      <c r="CM547">
        <v>775.5260714285714</v>
      </c>
      <c r="CN547">
        <v>5.000560000000001</v>
      </c>
      <c r="CO547">
        <v>15424.95</v>
      </c>
      <c r="CP547">
        <v>17295.12857142857</v>
      </c>
      <c r="CQ547">
        <v>37.44375</v>
      </c>
      <c r="CR547">
        <v>38.062</v>
      </c>
      <c r="CS547">
        <v>37.187</v>
      </c>
      <c r="CT547">
        <v>36.937</v>
      </c>
      <c r="CU547">
        <v>38.25</v>
      </c>
      <c r="CV547">
        <v>1955.120357142857</v>
      </c>
      <c r="CW547">
        <v>39.91</v>
      </c>
      <c r="CX547">
        <v>0</v>
      </c>
      <c r="CY547">
        <v>1664298845.7</v>
      </c>
      <c r="CZ547">
        <v>0</v>
      </c>
      <c r="DA547">
        <v>0</v>
      </c>
      <c r="DB547" t="s">
        <v>356</v>
      </c>
      <c r="DC547">
        <v>1663861122</v>
      </c>
      <c r="DD547">
        <v>1663861125</v>
      </c>
      <c r="DE547">
        <v>0</v>
      </c>
      <c r="DF547">
        <v>-0.287</v>
      </c>
      <c r="DG547">
        <v>-0.004</v>
      </c>
      <c r="DH547">
        <v>3.172</v>
      </c>
      <c r="DI547">
        <v>0.178</v>
      </c>
      <c r="DJ547">
        <v>400</v>
      </c>
      <c r="DK547">
        <v>17</v>
      </c>
      <c r="DL547">
        <v>0.18</v>
      </c>
      <c r="DM547">
        <v>0.07000000000000001</v>
      </c>
      <c r="DN547">
        <v>-60.3930725</v>
      </c>
      <c r="DO547">
        <v>-0.524833395872454</v>
      </c>
      <c r="DP547">
        <v>0.07274661843515474</v>
      </c>
      <c r="DQ547">
        <v>0</v>
      </c>
      <c r="DR547">
        <v>6.1026445</v>
      </c>
      <c r="DS547">
        <v>-0.250815984990626</v>
      </c>
      <c r="DT547">
        <v>0.02737047752140976</v>
      </c>
      <c r="DU547">
        <v>0</v>
      </c>
      <c r="DV547">
        <v>0</v>
      </c>
      <c r="DW547">
        <v>2</v>
      </c>
      <c r="DX547" t="s">
        <v>357</v>
      </c>
      <c r="DY547">
        <v>2.98077</v>
      </c>
      <c r="DZ547">
        <v>2.72838</v>
      </c>
      <c r="EA547">
        <v>0.133792</v>
      </c>
      <c r="EB547">
        <v>0.141846</v>
      </c>
      <c r="EC547">
        <v>0.08957080000000001</v>
      </c>
      <c r="ED547">
        <v>0.0675183</v>
      </c>
      <c r="EE547">
        <v>26038.6</v>
      </c>
      <c r="EF547">
        <v>25404.1</v>
      </c>
      <c r="EG547">
        <v>30585.2</v>
      </c>
      <c r="EH547">
        <v>29844</v>
      </c>
      <c r="EI547">
        <v>38420.8</v>
      </c>
      <c r="EJ547">
        <v>36651.8</v>
      </c>
      <c r="EK547">
        <v>46773.9</v>
      </c>
      <c r="EL547">
        <v>44377</v>
      </c>
      <c r="EM547">
        <v>1.87742</v>
      </c>
      <c r="EN547">
        <v>1.88878</v>
      </c>
      <c r="EO547">
        <v>0.120506</v>
      </c>
      <c r="EP547">
        <v>0</v>
      </c>
      <c r="EQ547">
        <v>22.992</v>
      </c>
      <c r="ER547">
        <v>999.9</v>
      </c>
      <c r="ES547">
        <v>37</v>
      </c>
      <c r="ET547">
        <v>29.6</v>
      </c>
      <c r="EU547">
        <v>16.9192</v>
      </c>
      <c r="EV547">
        <v>63.5455</v>
      </c>
      <c r="EW547">
        <v>23.6659</v>
      </c>
      <c r="EX547">
        <v>1</v>
      </c>
      <c r="EY547">
        <v>-0.121136</v>
      </c>
      <c r="EZ547">
        <v>0.556038</v>
      </c>
      <c r="FA547">
        <v>20.2447</v>
      </c>
      <c r="FB547">
        <v>5.23077</v>
      </c>
      <c r="FC547">
        <v>11.968</v>
      </c>
      <c r="FD547">
        <v>4.97095</v>
      </c>
      <c r="FE547">
        <v>3.28958</v>
      </c>
      <c r="FF547">
        <v>9999</v>
      </c>
      <c r="FG547">
        <v>9999</v>
      </c>
      <c r="FH547">
        <v>9999</v>
      </c>
      <c r="FI547">
        <v>378.5</v>
      </c>
      <c r="FJ547">
        <v>4.97267</v>
      </c>
      <c r="FK547">
        <v>1.87695</v>
      </c>
      <c r="FL547">
        <v>1.875</v>
      </c>
      <c r="FM547">
        <v>1.87786</v>
      </c>
      <c r="FN547">
        <v>1.87455</v>
      </c>
      <c r="FO547">
        <v>1.8782</v>
      </c>
      <c r="FP547">
        <v>1.87531</v>
      </c>
      <c r="FQ547">
        <v>1.87637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4.055</v>
      </c>
      <c r="GF547">
        <v>0.1978</v>
      </c>
      <c r="GG547">
        <v>1.777354642861949</v>
      </c>
      <c r="GH547">
        <v>0.004141656873719072</v>
      </c>
      <c r="GI547">
        <v>-1.960372967482991E-06</v>
      </c>
      <c r="GJ547">
        <v>5.42736388890357E-10</v>
      </c>
      <c r="GK547">
        <v>-0.009777689371679627</v>
      </c>
      <c r="GL547">
        <v>0.002273355880072555</v>
      </c>
      <c r="GM547">
        <v>0.000541358641816816</v>
      </c>
      <c r="GN547">
        <v>-1.836191331155658E-06</v>
      </c>
      <c r="GO547">
        <v>-0</v>
      </c>
      <c r="GP547">
        <v>2096</v>
      </c>
      <c r="GQ547">
        <v>1</v>
      </c>
      <c r="GR547">
        <v>23</v>
      </c>
      <c r="GS547">
        <v>7295.1</v>
      </c>
      <c r="GT547">
        <v>7295.1</v>
      </c>
      <c r="GU547">
        <v>1.9397</v>
      </c>
      <c r="GV547">
        <v>2.52563</v>
      </c>
      <c r="GW547">
        <v>1.39893</v>
      </c>
      <c r="GX547">
        <v>2.33398</v>
      </c>
      <c r="GY547">
        <v>1.44897</v>
      </c>
      <c r="GZ547">
        <v>2.49634</v>
      </c>
      <c r="HA547">
        <v>34.418</v>
      </c>
      <c r="HB547">
        <v>14.6837</v>
      </c>
      <c r="HC547">
        <v>18</v>
      </c>
      <c r="HD547">
        <v>483.69</v>
      </c>
      <c r="HE547">
        <v>460.988</v>
      </c>
      <c r="HF547">
        <v>22.3394</v>
      </c>
      <c r="HG547">
        <v>25.4563</v>
      </c>
      <c r="HH547">
        <v>30.0001</v>
      </c>
      <c r="HI547">
        <v>25.3064</v>
      </c>
      <c r="HJ547">
        <v>25.384</v>
      </c>
      <c r="HK547">
        <v>38.8753</v>
      </c>
      <c r="HL547">
        <v>28.3275</v>
      </c>
      <c r="HM547">
        <v>33.115</v>
      </c>
      <c r="HN547">
        <v>22.353</v>
      </c>
      <c r="HO547">
        <v>854.948</v>
      </c>
      <c r="HP547">
        <v>12.3361</v>
      </c>
      <c r="HQ547">
        <v>101.094</v>
      </c>
      <c r="HR547">
        <v>102.047</v>
      </c>
    </row>
    <row r="548" spans="1:226">
      <c r="A548">
        <v>532</v>
      </c>
      <c r="B548">
        <v>1664298834.1</v>
      </c>
      <c r="C548">
        <v>5727.099999904633</v>
      </c>
      <c r="D548" t="s">
        <v>1428</v>
      </c>
      <c r="E548" t="s">
        <v>1429</v>
      </c>
      <c r="F548">
        <v>5</v>
      </c>
      <c r="G548" t="s">
        <v>353</v>
      </c>
      <c r="H548" t="s">
        <v>1327</v>
      </c>
      <c r="I548">
        <v>1664298826.278571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851.7828327376627</v>
      </c>
      <c r="AK548">
        <v>803.5428060606059</v>
      </c>
      <c r="AL548">
        <v>3.377275844155781</v>
      </c>
      <c r="AM548">
        <v>63.45</v>
      </c>
      <c r="AN548">
        <f>(AP548 - AO548 + BO548*1E3/(8.314*(BQ548+273.15)) * AR548/BN548 * AQ548) * BN548/(100*BB548) * 1000/(1000 - AP548)</f>
        <v>0</v>
      </c>
      <c r="AO548">
        <v>12.25123135111343</v>
      </c>
      <c r="AP548">
        <v>18.29002447552449</v>
      </c>
      <c r="AQ548">
        <v>-3.865429677681805E-05</v>
      </c>
      <c r="AR548">
        <v>96.69321819152032</v>
      </c>
      <c r="AS548">
        <v>9</v>
      </c>
      <c r="AT548">
        <v>2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1664298826.278571</v>
      </c>
      <c r="BH548">
        <v>764.4983571428572</v>
      </c>
      <c r="BI548">
        <v>824.9793928571428</v>
      </c>
      <c r="BJ548">
        <v>18.30622857142857</v>
      </c>
      <c r="BK548">
        <v>12.23454642857143</v>
      </c>
      <c r="BL548">
        <v>760.4665357142858</v>
      </c>
      <c r="BM548">
        <v>18.108225</v>
      </c>
      <c r="BN548">
        <v>500.0847857142857</v>
      </c>
      <c r="BO548">
        <v>91.05562499999999</v>
      </c>
      <c r="BP548">
        <v>0.1000067214285714</v>
      </c>
      <c r="BQ548">
        <v>24.65039642857142</v>
      </c>
      <c r="BR548">
        <v>24.95957857142857</v>
      </c>
      <c r="BS548">
        <v>999.9000000000002</v>
      </c>
      <c r="BT548">
        <v>0</v>
      </c>
      <c r="BU548">
        <v>0</v>
      </c>
      <c r="BV548">
        <v>10002.14142857143</v>
      </c>
      <c r="BW548">
        <v>0</v>
      </c>
      <c r="BX548">
        <v>8.440099999999999</v>
      </c>
      <c r="BY548">
        <v>-60.48106071428572</v>
      </c>
      <c r="BZ548">
        <v>778.7542500000001</v>
      </c>
      <c r="CA548">
        <v>835.1978214285715</v>
      </c>
      <c r="CB548">
        <v>6.071677857142858</v>
      </c>
      <c r="CC548">
        <v>824.9793928571428</v>
      </c>
      <c r="CD548">
        <v>12.23454642857143</v>
      </c>
      <c r="CE548">
        <v>1.666883214285714</v>
      </c>
      <c r="CF548">
        <v>1.114023928571428</v>
      </c>
      <c r="CG548">
        <v>14.591425</v>
      </c>
      <c r="CH548">
        <v>8.499650000000001</v>
      </c>
      <c r="CI548">
        <v>2000.025357142857</v>
      </c>
      <c r="CJ548">
        <v>0.9799962500000002</v>
      </c>
      <c r="CK548">
        <v>0.020003275</v>
      </c>
      <c r="CL548">
        <v>0</v>
      </c>
      <c r="CM548">
        <v>775.1048214285713</v>
      </c>
      <c r="CN548">
        <v>5.000560000000001</v>
      </c>
      <c r="CO548">
        <v>15415.91428571429</v>
      </c>
      <c r="CP548">
        <v>17295.075</v>
      </c>
      <c r="CQ548">
        <v>37.437</v>
      </c>
      <c r="CR548">
        <v>38.062</v>
      </c>
      <c r="CS548">
        <v>37.187</v>
      </c>
      <c r="CT548">
        <v>36.93257142857143</v>
      </c>
      <c r="CU548">
        <v>38.25</v>
      </c>
      <c r="CV548">
        <v>1955.115357142857</v>
      </c>
      <c r="CW548">
        <v>39.91</v>
      </c>
      <c r="CX548">
        <v>0</v>
      </c>
      <c r="CY548">
        <v>1664298850.5</v>
      </c>
      <c r="CZ548">
        <v>0</v>
      </c>
      <c r="DA548">
        <v>0</v>
      </c>
      <c r="DB548" t="s">
        <v>356</v>
      </c>
      <c r="DC548">
        <v>1663861122</v>
      </c>
      <c r="DD548">
        <v>1663861125</v>
      </c>
      <c r="DE548">
        <v>0</v>
      </c>
      <c r="DF548">
        <v>-0.287</v>
      </c>
      <c r="DG548">
        <v>-0.004</v>
      </c>
      <c r="DH548">
        <v>3.172</v>
      </c>
      <c r="DI548">
        <v>0.178</v>
      </c>
      <c r="DJ548">
        <v>400</v>
      </c>
      <c r="DK548">
        <v>17</v>
      </c>
      <c r="DL548">
        <v>0.18</v>
      </c>
      <c r="DM548">
        <v>0.07000000000000001</v>
      </c>
      <c r="DN548">
        <v>-60.42736585365854</v>
      </c>
      <c r="DO548">
        <v>-0.6010306620209626</v>
      </c>
      <c r="DP548">
        <v>0.08069083004616778</v>
      </c>
      <c r="DQ548">
        <v>0</v>
      </c>
      <c r="DR548">
        <v>6.084164146341463</v>
      </c>
      <c r="DS548">
        <v>-0.2237841114982569</v>
      </c>
      <c r="DT548">
        <v>0.02425306347012476</v>
      </c>
      <c r="DU548">
        <v>0</v>
      </c>
      <c r="DV548">
        <v>0</v>
      </c>
      <c r="DW548">
        <v>2</v>
      </c>
      <c r="DX548" t="s">
        <v>357</v>
      </c>
      <c r="DY548">
        <v>2.98082</v>
      </c>
      <c r="DZ548">
        <v>2.72824</v>
      </c>
      <c r="EA548">
        <v>0.135503</v>
      </c>
      <c r="EB548">
        <v>0.143534</v>
      </c>
      <c r="EC548">
        <v>0.0895324</v>
      </c>
      <c r="ED548">
        <v>0.06757920000000001</v>
      </c>
      <c r="EE548">
        <v>25986.8</v>
      </c>
      <c r="EF548">
        <v>25354.2</v>
      </c>
      <c r="EG548">
        <v>30584.8</v>
      </c>
      <c r="EH548">
        <v>29844</v>
      </c>
      <c r="EI548">
        <v>38422.1</v>
      </c>
      <c r="EJ548">
        <v>36649.2</v>
      </c>
      <c r="EK548">
        <v>46773.3</v>
      </c>
      <c r="EL548">
        <v>44376.7</v>
      </c>
      <c r="EM548">
        <v>1.87752</v>
      </c>
      <c r="EN548">
        <v>1.88908</v>
      </c>
      <c r="EO548">
        <v>0.120096</v>
      </c>
      <c r="EP548">
        <v>0</v>
      </c>
      <c r="EQ548">
        <v>22.992</v>
      </c>
      <c r="ER548">
        <v>999.9</v>
      </c>
      <c r="ES548">
        <v>37</v>
      </c>
      <c r="ET548">
        <v>29.6</v>
      </c>
      <c r="EU548">
        <v>16.918</v>
      </c>
      <c r="EV548">
        <v>63.5255</v>
      </c>
      <c r="EW548">
        <v>24.0865</v>
      </c>
      <c r="EX548">
        <v>1</v>
      </c>
      <c r="EY548">
        <v>-0.121052</v>
      </c>
      <c r="EZ548">
        <v>0.568317</v>
      </c>
      <c r="FA548">
        <v>20.2447</v>
      </c>
      <c r="FB548">
        <v>5.23122</v>
      </c>
      <c r="FC548">
        <v>11.968</v>
      </c>
      <c r="FD548">
        <v>4.9713</v>
      </c>
      <c r="FE548">
        <v>3.28958</v>
      </c>
      <c r="FF548">
        <v>9999</v>
      </c>
      <c r="FG548">
        <v>9999</v>
      </c>
      <c r="FH548">
        <v>9999</v>
      </c>
      <c r="FI548">
        <v>378.5</v>
      </c>
      <c r="FJ548">
        <v>4.97268</v>
      </c>
      <c r="FK548">
        <v>1.87693</v>
      </c>
      <c r="FL548">
        <v>1.875</v>
      </c>
      <c r="FM548">
        <v>1.87786</v>
      </c>
      <c r="FN548">
        <v>1.87454</v>
      </c>
      <c r="FO548">
        <v>1.87819</v>
      </c>
      <c r="FP548">
        <v>1.87531</v>
      </c>
      <c r="FQ548">
        <v>1.87637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4.086</v>
      </c>
      <c r="GF548">
        <v>0.1977</v>
      </c>
      <c r="GG548">
        <v>1.777354642861949</v>
      </c>
      <c r="GH548">
        <v>0.004141656873719072</v>
      </c>
      <c r="GI548">
        <v>-1.960372967482991E-06</v>
      </c>
      <c r="GJ548">
        <v>5.42736388890357E-10</v>
      </c>
      <c r="GK548">
        <v>-0.009777689371679627</v>
      </c>
      <c r="GL548">
        <v>0.002273355880072555</v>
      </c>
      <c r="GM548">
        <v>0.000541358641816816</v>
      </c>
      <c r="GN548">
        <v>-1.836191331155658E-06</v>
      </c>
      <c r="GO548">
        <v>-0</v>
      </c>
      <c r="GP548">
        <v>2096</v>
      </c>
      <c r="GQ548">
        <v>1</v>
      </c>
      <c r="GR548">
        <v>23</v>
      </c>
      <c r="GS548">
        <v>7295.2</v>
      </c>
      <c r="GT548">
        <v>7295.2</v>
      </c>
      <c r="GU548">
        <v>1.96533</v>
      </c>
      <c r="GV548">
        <v>2.51343</v>
      </c>
      <c r="GW548">
        <v>1.39893</v>
      </c>
      <c r="GX548">
        <v>2.33398</v>
      </c>
      <c r="GY548">
        <v>1.44897</v>
      </c>
      <c r="GZ548">
        <v>2.46338</v>
      </c>
      <c r="HA548">
        <v>34.418</v>
      </c>
      <c r="HB548">
        <v>14.6837</v>
      </c>
      <c r="HC548">
        <v>18</v>
      </c>
      <c r="HD548">
        <v>483.744</v>
      </c>
      <c r="HE548">
        <v>461.163</v>
      </c>
      <c r="HF548">
        <v>22.3678</v>
      </c>
      <c r="HG548">
        <v>25.4559</v>
      </c>
      <c r="HH548">
        <v>30.0001</v>
      </c>
      <c r="HI548">
        <v>25.3064</v>
      </c>
      <c r="HJ548">
        <v>25.3821</v>
      </c>
      <c r="HK548">
        <v>39.4803</v>
      </c>
      <c r="HL548">
        <v>28.0239</v>
      </c>
      <c r="HM548">
        <v>32.7411</v>
      </c>
      <c r="HN548">
        <v>22.3758</v>
      </c>
      <c r="HO548">
        <v>874.9829999999999</v>
      </c>
      <c r="HP548">
        <v>12.372</v>
      </c>
      <c r="HQ548">
        <v>101.093</v>
      </c>
      <c r="HR548">
        <v>102.046</v>
      </c>
    </row>
    <row r="549" spans="1:226">
      <c r="A549">
        <v>533</v>
      </c>
      <c r="B549">
        <v>1664298839.6</v>
      </c>
      <c r="C549">
        <v>5732.599999904633</v>
      </c>
      <c r="D549" t="s">
        <v>1430</v>
      </c>
      <c r="E549" t="s">
        <v>1431</v>
      </c>
      <c r="F549">
        <v>5</v>
      </c>
      <c r="G549" t="s">
        <v>353</v>
      </c>
      <c r="H549" t="s">
        <v>1327</v>
      </c>
      <c r="I549">
        <v>1664298831.85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870.6096444779222</v>
      </c>
      <c r="AK549">
        <v>822.27466060606</v>
      </c>
      <c r="AL549">
        <v>3.425164155843973</v>
      </c>
      <c r="AM549">
        <v>63.45</v>
      </c>
      <c r="AN549">
        <f>(AP549 - AO549 + BO549*1E3/(8.314*(BQ549+273.15)) * AR549/BN549 * AQ549) * BN549/(100*BB549) * 1000/(1000 - AP549)</f>
        <v>0</v>
      </c>
      <c r="AO549">
        <v>12.26850811987765</v>
      </c>
      <c r="AP549">
        <v>18.27700139860141</v>
      </c>
      <c r="AQ549">
        <v>-5.372387699948094E-05</v>
      </c>
      <c r="AR549">
        <v>96.69321819152032</v>
      </c>
      <c r="AS549">
        <v>10</v>
      </c>
      <c r="AT549">
        <v>2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1664298831.85</v>
      </c>
      <c r="BH549">
        <v>783.0585000000001</v>
      </c>
      <c r="BI549">
        <v>843.6710000000002</v>
      </c>
      <c r="BJ549">
        <v>18.2944</v>
      </c>
      <c r="BK549">
        <v>12.25388571428572</v>
      </c>
      <c r="BL549">
        <v>778.9880357142857</v>
      </c>
      <c r="BM549">
        <v>18.096625</v>
      </c>
      <c r="BN549">
        <v>500.0847857142857</v>
      </c>
      <c r="BO549">
        <v>91.05573214285714</v>
      </c>
      <c r="BP549">
        <v>0.1000015642857143</v>
      </c>
      <c r="BQ549">
        <v>24.65442857142857</v>
      </c>
      <c r="BR549">
        <v>24.96578214285714</v>
      </c>
      <c r="BS549">
        <v>999.9000000000002</v>
      </c>
      <c r="BT549">
        <v>0</v>
      </c>
      <c r="BU549">
        <v>0</v>
      </c>
      <c r="BV549">
        <v>10002.15785714286</v>
      </c>
      <c r="BW549">
        <v>0</v>
      </c>
      <c r="BX549">
        <v>8.440099999999999</v>
      </c>
      <c r="BY549">
        <v>-60.61250714285715</v>
      </c>
      <c r="BZ549">
        <v>797.650857142857</v>
      </c>
      <c r="CA549">
        <v>854.1377500000001</v>
      </c>
      <c r="CB549">
        <v>6.04051642857143</v>
      </c>
      <c r="CC549">
        <v>843.6710000000002</v>
      </c>
      <c r="CD549">
        <v>12.25388571428572</v>
      </c>
      <c r="CE549">
        <v>1.665808571428572</v>
      </c>
      <c r="CF549">
        <v>1.115786428571429</v>
      </c>
      <c r="CG549">
        <v>14.58142142857143</v>
      </c>
      <c r="CH549">
        <v>8.522959285714284</v>
      </c>
      <c r="CI549">
        <v>2000.041071428572</v>
      </c>
      <c r="CJ549">
        <v>0.9799961428571431</v>
      </c>
      <c r="CK549">
        <v>0.02000338571428571</v>
      </c>
      <c r="CL549">
        <v>0</v>
      </c>
      <c r="CM549">
        <v>774.5868571428572</v>
      </c>
      <c r="CN549">
        <v>5.000560000000001</v>
      </c>
      <c r="CO549">
        <v>15404.67857142857</v>
      </c>
      <c r="CP549">
        <v>17295.21071428571</v>
      </c>
      <c r="CQ549">
        <v>37.437</v>
      </c>
      <c r="CR549">
        <v>38.062</v>
      </c>
      <c r="CS549">
        <v>37.187</v>
      </c>
      <c r="CT549">
        <v>36.92371428571429</v>
      </c>
      <c r="CU549">
        <v>38.23425</v>
      </c>
      <c r="CV549">
        <v>1955.131071428571</v>
      </c>
      <c r="CW549">
        <v>39.91</v>
      </c>
      <c r="CX549">
        <v>0</v>
      </c>
      <c r="CY549">
        <v>1664298855.9</v>
      </c>
      <c r="CZ549">
        <v>0</v>
      </c>
      <c r="DA549">
        <v>0</v>
      </c>
      <c r="DB549" t="s">
        <v>356</v>
      </c>
      <c r="DC549">
        <v>1663861122</v>
      </c>
      <c r="DD549">
        <v>1663861125</v>
      </c>
      <c r="DE549">
        <v>0</v>
      </c>
      <c r="DF549">
        <v>-0.287</v>
      </c>
      <c r="DG549">
        <v>-0.004</v>
      </c>
      <c r="DH549">
        <v>3.172</v>
      </c>
      <c r="DI549">
        <v>0.178</v>
      </c>
      <c r="DJ549">
        <v>400</v>
      </c>
      <c r="DK549">
        <v>17</v>
      </c>
      <c r="DL549">
        <v>0.18</v>
      </c>
      <c r="DM549">
        <v>0.07000000000000001</v>
      </c>
      <c r="DN549">
        <v>-60.55448249999999</v>
      </c>
      <c r="DO549">
        <v>-1.345986866791543</v>
      </c>
      <c r="DP549">
        <v>0.1597413861331808</v>
      </c>
      <c r="DQ549">
        <v>0</v>
      </c>
      <c r="DR549">
        <v>6.05914575</v>
      </c>
      <c r="DS549">
        <v>-0.3306948968105191</v>
      </c>
      <c r="DT549">
        <v>0.03275605477522432</v>
      </c>
      <c r="DU549">
        <v>0</v>
      </c>
      <c r="DV549">
        <v>0</v>
      </c>
      <c r="DW549">
        <v>2</v>
      </c>
      <c r="DX549" t="s">
        <v>357</v>
      </c>
      <c r="DY549">
        <v>2.98087</v>
      </c>
      <c r="DZ549">
        <v>2.72864</v>
      </c>
      <c r="EA549">
        <v>0.137588</v>
      </c>
      <c r="EB549">
        <v>0.14557</v>
      </c>
      <c r="EC549">
        <v>0.0894863</v>
      </c>
      <c r="ED549">
        <v>0.0677136</v>
      </c>
      <c r="EE549">
        <v>25924</v>
      </c>
      <c r="EF549">
        <v>25293.5</v>
      </c>
      <c r="EG549">
        <v>30584.6</v>
      </c>
      <c r="EH549">
        <v>29843.6</v>
      </c>
      <c r="EI549">
        <v>38424</v>
      </c>
      <c r="EJ549">
        <v>36643.5</v>
      </c>
      <c r="EK549">
        <v>46773.1</v>
      </c>
      <c r="EL549">
        <v>44376</v>
      </c>
      <c r="EM549">
        <v>1.87745</v>
      </c>
      <c r="EN549">
        <v>1.88897</v>
      </c>
      <c r="EO549">
        <v>0.120163</v>
      </c>
      <c r="EP549">
        <v>0</v>
      </c>
      <c r="EQ549">
        <v>22.9936</v>
      </c>
      <c r="ER549">
        <v>999.9</v>
      </c>
      <c r="ES549">
        <v>37</v>
      </c>
      <c r="ET549">
        <v>29.6</v>
      </c>
      <c r="EU549">
        <v>16.9192</v>
      </c>
      <c r="EV549">
        <v>63.7155</v>
      </c>
      <c r="EW549">
        <v>23.6819</v>
      </c>
      <c r="EX549">
        <v>1</v>
      </c>
      <c r="EY549">
        <v>-0.12112</v>
      </c>
      <c r="EZ549">
        <v>0.564986</v>
      </c>
      <c r="FA549">
        <v>20.2446</v>
      </c>
      <c r="FB549">
        <v>5.23092</v>
      </c>
      <c r="FC549">
        <v>11.968</v>
      </c>
      <c r="FD549">
        <v>4.97145</v>
      </c>
      <c r="FE549">
        <v>3.2895</v>
      </c>
      <c r="FF549">
        <v>9999</v>
      </c>
      <c r="FG549">
        <v>9999</v>
      </c>
      <c r="FH549">
        <v>9999</v>
      </c>
      <c r="FI549">
        <v>378.5</v>
      </c>
      <c r="FJ549">
        <v>4.97267</v>
      </c>
      <c r="FK549">
        <v>1.87689</v>
      </c>
      <c r="FL549">
        <v>1.87498</v>
      </c>
      <c r="FM549">
        <v>1.87776</v>
      </c>
      <c r="FN549">
        <v>1.87454</v>
      </c>
      <c r="FO549">
        <v>1.87817</v>
      </c>
      <c r="FP549">
        <v>1.87524</v>
      </c>
      <c r="FQ549">
        <v>1.87636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4.124</v>
      </c>
      <c r="GF549">
        <v>0.1974</v>
      </c>
      <c r="GG549">
        <v>1.777354642861949</v>
      </c>
      <c r="GH549">
        <v>0.004141656873719072</v>
      </c>
      <c r="GI549">
        <v>-1.960372967482991E-06</v>
      </c>
      <c r="GJ549">
        <v>5.42736388890357E-10</v>
      </c>
      <c r="GK549">
        <v>-0.009777689371679627</v>
      </c>
      <c r="GL549">
        <v>0.002273355880072555</v>
      </c>
      <c r="GM549">
        <v>0.000541358641816816</v>
      </c>
      <c r="GN549">
        <v>-1.836191331155658E-06</v>
      </c>
      <c r="GO549">
        <v>-0</v>
      </c>
      <c r="GP549">
        <v>2096</v>
      </c>
      <c r="GQ549">
        <v>1</v>
      </c>
      <c r="GR549">
        <v>23</v>
      </c>
      <c r="GS549">
        <v>7295.3</v>
      </c>
      <c r="GT549">
        <v>7295.2</v>
      </c>
      <c r="GU549">
        <v>2.00073</v>
      </c>
      <c r="GV549">
        <v>2.53296</v>
      </c>
      <c r="GW549">
        <v>1.39893</v>
      </c>
      <c r="GX549">
        <v>2.33398</v>
      </c>
      <c r="GY549">
        <v>1.44897</v>
      </c>
      <c r="GZ549">
        <v>2.42798</v>
      </c>
      <c r="HA549">
        <v>34.418</v>
      </c>
      <c r="HB549">
        <v>14.6574</v>
      </c>
      <c r="HC549">
        <v>18</v>
      </c>
      <c r="HD549">
        <v>483.699</v>
      </c>
      <c r="HE549">
        <v>461.097</v>
      </c>
      <c r="HF549">
        <v>22.3916</v>
      </c>
      <c r="HG549">
        <v>25.4538</v>
      </c>
      <c r="HH549">
        <v>30.0001</v>
      </c>
      <c r="HI549">
        <v>25.3056</v>
      </c>
      <c r="HJ549">
        <v>25.3819</v>
      </c>
      <c r="HK549">
        <v>40.0953</v>
      </c>
      <c r="HL549">
        <v>27.7208</v>
      </c>
      <c r="HM549">
        <v>32.7411</v>
      </c>
      <c r="HN549">
        <v>22.3987</v>
      </c>
      <c r="HO549">
        <v>888.341</v>
      </c>
      <c r="HP549">
        <v>12.4137</v>
      </c>
      <c r="HQ549">
        <v>101.092</v>
      </c>
      <c r="HR549">
        <v>102.044</v>
      </c>
    </row>
    <row r="550" spans="1:226">
      <c r="A550">
        <v>534</v>
      </c>
      <c r="B550">
        <v>1664298844.1</v>
      </c>
      <c r="C550">
        <v>5737.099999904633</v>
      </c>
      <c r="D550" t="s">
        <v>1432</v>
      </c>
      <c r="E550" t="s">
        <v>1433</v>
      </c>
      <c r="F550">
        <v>5</v>
      </c>
      <c r="G550" t="s">
        <v>353</v>
      </c>
      <c r="H550" t="s">
        <v>1327</v>
      </c>
      <c r="I550">
        <v>1664298836.278571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886.011603075325</v>
      </c>
      <c r="AK550">
        <v>837.5780969696971</v>
      </c>
      <c r="AL550">
        <v>3.405453506493452</v>
      </c>
      <c r="AM550">
        <v>63.45</v>
      </c>
      <c r="AN550">
        <f>(AP550 - AO550 + BO550*1E3/(8.314*(BQ550+273.15)) * AR550/BN550 * AQ550) * BN550/(100*BB550) * 1000/(1000 - AP550)</f>
        <v>0</v>
      </c>
      <c r="AO550">
        <v>12.29743311953647</v>
      </c>
      <c r="AP550">
        <v>18.27243986013986</v>
      </c>
      <c r="AQ550">
        <v>-4.056984836204263E-05</v>
      </c>
      <c r="AR550">
        <v>96.69321819152032</v>
      </c>
      <c r="AS550">
        <v>10</v>
      </c>
      <c r="AT550">
        <v>2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1664298836.278571</v>
      </c>
      <c r="BH550">
        <v>797.8082499999999</v>
      </c>
      <c r="BI550">
        <v>858.5681785714286</v>
      </c>
      <c r="BJ550">
        <v>18.28492142857143</v>
      </c>
      <c r="BK550">
        <v>12.27834285714286</v>
      </c>
      <c r="BL550">
        <v>793.7074285714286</v>
      </c>
      <c r="BM550">
        <v>18.08733214285714</v>
      </c>
      <c r="BN550">
        <v>500.0811428571428</v>
      </c>
      <c r="BO550">
        <v>91.05589642857144</v>
      </c>
      <c r="BP550">
        <v>0.09997768928571428</v>
      </c>
      <c r="BQ550">
        <v>24.65848928571428</v>
      </c>
      <c r="BR550">
        <v>24.96883571428572</v>
      </c>
      <c r="BS550">
        <v>999.9000000000002</v>
      </c>
      <c r="BT550">
        <v>0</v>
      </c>
      <c r="BU550">
        <v>0</v>
      </c>
      <c r="BV550">
        <v>10002.9375</v>
      </c>
      <c r="BW550">
        <v>0</v>
      </c>
      <c r="BX550">
        <v>8.440099999999999</v>
      </c>
      <c r="BY550">
        <v>-60.75985357142856</v>
      </c>
      <c r="BZ550">
        <v>812.6676071428573</v>
      </c>
      <c r="CA550">
        <v>869.2414285714286</v>
      </c>
      <c r="CB550">
        <v>6.006585357142858</v>
      </c>
      <c r="CC550">
        <v>858.5681785714286</v>
      </c>
      <c r="CD550">
        <v>12.27834285714286</v>
      </c>
      <c r="CE550">
        <v>1.664948571428571</v>
      </c>
      <c r="CF550">
        <v>1.118015</v>
      </c>
      <c r="CG550">
        <v>14.573425</v>
      </c>
      <c r="CH550">
        <v>8.552400714285714</v>
      </c>
      <c r="CI550">
        <v>1999.999642857143</v>
      </c>
      <c r="CJ550">
        <v>0.9799959285714287</v>
      </c>
      <c r="CK550">
        <v>0.02000360714285714</v>
      </c>
      <c r="CL550">
        <v>0</v>
      </c>
      <c r="CM550">
        <v>774.1403928571428</v>
      </c>
      <c r="CN550">
        <v>5.000560000000001</v>
      </c>
      <c r="CO550">
        <v>15395.26785714286</v>
      </c>
      <c r="CP550">
        <v>17294.84285714286</v>
      </c>
      <c r="CQ550">
        <v>37.43257142857143</v>
      </c>
      <c r="CR550">
        <v>38.062</v>
      </c>
      <c r="CS550">
        <v>37.18257142857143</v>
      </c>
      <c r="CT550">
        <v>36.91042857142857</v>
      </c>
      <c r="CU550">
        <v>38.21625</v>
      </c>
      <c r="CV550">
        <v>1955.089642857143</v>
      </c>
      <c r="CW550">
        <v>39.91</v>
      </c>
      <c r="CX550">
        <v>0</v>
      </c>
      <c r="CY550">
        <v>1664298860.7</v>
      </c>
      <c r="CZ550">
        <v>0</v>
      </c>
      <c r="DA550">
        <v>0</v>
      </c>
      <c r="DB550" t="s">
        <v>356</v>
      </c>
      <c r="DC550">
        <v>1663861122</v>
      </c>
      <c r="DD550">
        <v>1663861125</v>
      </c>
      <c r="DE550">
        <v>0</v>
      </c>
      <c r="DF550">
        <v>-0.287</v>
      </c>
      <c r="DG550">
        <v>-0.004</v>
      </c>
      <c r="DH550">
        <v>3.172</v>
      </c>
      <c r="DI550">
        <v>0.178</v>
      </c>
      <c r="DJ550">
        <v>400</v>
      </c>
      <c r="DK550">
        <v>17</v>
      </c>
      <c r="DL550">
        <v>0.18</v>
      </c>
      <c r="DM550">
        <v>0.07000000000000001</v>
      </c>
      <c r="DN550">
        <v>-60.67016097560975</v>
      </c>
      <c r="DO550">
        <v>-2.063308013937435</v>
      </c>
      <c r="DP550">
        <v>0.2103948388939103</v>
      </c>
      <c r="DQ550">
        <v>0</v>
      </c>
      <c r="DR550">
        <v>6.026303414634146</v>
      </c>
      <c r="DS550">
        <v>-0.4420245993031381</v>
      </c>
      <c r="DT550">
        <v>0.04382407327139239</v>
      </c>
      <c r="DU550">
        <v>0</v>
      </c>
      <c r="DV550">
        <v>0</v>
      </c>
      <c r="DW550">
        <v>2</v>
      </c>
      <c r="DX550" t="s">
        <v>357</v>
      </c>
      <c r="DY550">
        <v>2.98094</v>
      </c>
      <c r="DZ550">
        <v>2.72817</v>
      </c>
      <c r="EA550">
        <v>0.139278</v>
      </c>
      <c r="EB550">
        <v>0.147206</v>
      </c>
      <c r="EC550">
        <v>0.0894703</v>
      </c>
      <c r="ED550">
        <v>0.0679078</v>
      </c>
      <c r="EE550">
        <v>25873.1</v>
      </c>
      <c r="EF550">
        <v>25245.2</v>
      </c>
      <c r="EG550">
        <v>30584.4</v>
      </c>
      <c r="EH550">
        <v>29843.7</v>
      </c>
      <c r="EI550">
        <v>38424.9</v>
      </c>
      <c r="EJ550">
        <v>36636.1</v>
      </c>
      <c r="EK550">
        <v>46773.2</v>
      </c>
      <c r="EL550">
        <v>44376.2</v>
      </c>
      <c r="EM550">
        <v>1.87757</v>
      </c>
      <c r="EN550">
        <v>1.88908</v>
      </c>
      <c r="EO550">
        <v>0.120182</v>
      </c>
      <c r="EP550">
        <v>0</v>
      </c>
      <c r="EQ550">
        <v>22.9943</v>
      </c>
      <c r="ER550">
        <v>999.9</v>
      </c>
      <c r="ES550">
        <v>36.9</v>
      </c>
      <c r="ET550">
        <v>29.6</v>
      </c>
      <c r="EU550">
        <v>16.8729</v>
      </c>
      <c r="EV550">
        <v>63.6055</v>
      </c>
      <c r="EW550">
        <v>23.4535</v>
      </c>
      <c r="EX550">
        <v>1</v>
      </c>
      <c r="EY550">
        <v>-0.12112</v>
      </c>
      <c r="EZ550">
        <v>0.562042</v>
      </c>
      <c r="FA550">
        <v>20.2448</v>
      </c>
      <c r="FB550">
        <v>5.23092</v>
      </c>
      <c r="FC550">
        <v>11.968</v>
      </c>
      <c r="FD550">
        <v>4.97145</v>
      </c>
      <c r="FE550">
        <v>3.2895</v>
      </c>
      <c r="FF550">
        <v>9999</v>
      </c>
      <c r="FG550">
        <v>9999</v>
      </c>
      <c r="FH550">
        <v>9999</v>
      </c>
      <c r="FI550">
        <v>378.5</v>
      </c>
      <c r="FJ550">
        <v>4.97271</v>
      </c>
      <c r="FK550">
        <v>1.87689</v>
      </c>
      <c r="FL550">
        <v>1.87499</v>
      </c>
      <c r="FM550">
        <v>1.87777</v>
      </c>
      <c r="FN550">
        <v>1.87454</v>
      </c>
      <c r="FO550">
        <v>1.87817</v>
      </c>
      <c r="FP550">
        <v>1.87525</v>
      </c>
      <c r="FQ550">
        <v>1.87637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4.155</v>
      </c>
      <c r="GF550">
        <v>0.1973</v>
      </c>
      <c r="GG550">
        <v>1.777354642861949</v>
      </c>
      <c r="GH550">
        <v>0.004141656873719072</v>
      </c>
      <c r="GI550">
        <v>-1.960372967482991E-06</v>
      </c>
      <c r="GJ550">
        <v>5.42736388890357E-10</v>
      </c>
      <c r="GK550">
        <v>-0.009777689371679627</v>
      </c>
      <c r="GL550">
        <v>0.002273355880072555</v>
      </c>
      <c r="GM550">
        <v>0.000541358641816816</v>
      </c>
      <c r="GN550">
        <v>-1.836191331155658E-06</v>
      </c>
      <c r="GO550">
        <v>-0</v>
      </c>
      <c r="GP550">
        <v>2096</v>
      </c>
      <c r="GQ550">
        <v>1</v>
      </c>
      <c r="GR550">
        <v>23</v>
      </c>
      <c r="GS550">
        <v>7295.4</v>
      </c>
      <c r="GT550">
        <v>7295.3</v>
      </c>
      <c r="GU550">
        <v>2.02637</v>
      </c>
      <c r="GV550">
        <v>2.52319</v>
      </c>
      <c r="GW550">
        <v>1.39893</v>
      </c>
      <c r="GX550">
        <v>2.33398</v>
      </c>
      <c r="GY550">
        <v>1.44897</v>
      </c>
      <c r="GZ550">
        <v>2.48779</v>
      </c>
      <c r="HA550">
        <v>34.3952</v>
      </c>
      <c r="HB550">
        <v>14.6837</v>
      </c>
      <c r="HC550">
        <v>18</v>
      </c>
      <c r="HD550">
        <v>483.756</v>
      </c>
      <c r="HE550">
        <v>461.16</v>
      </c>
      <c r="HF550">
        <v>22.4121</v>
      </c>
      <c r="HG550">
        <v>25.4538</v>
      </c>
      <c r="HH550">
        <v>30.0001</v>
      </c>
      <c r="HI550">
        <v>25.3042</v>
      </c>
      <c r="HJ550">
        <v>25.3819</v>
      </c>
      <c r="HK550">
        <v>40.6966</v>
      </c>
      <c r="HL550">
        <v>27.446</v>
      </c>
      <c r="HM550">
        <v>32.7411</v>
      </c>
      <c r="HN550">
        <v>22.4201</v>
      </c>
      <c r="HO550">
        <v>908.377</v>
      </c>
      <c r="HP550">
        <v>12.4475</v>
      </c>
      <c r="HQ550">
        <v>101.092</v>
      </c>
      <c r="HR550">
        <v>102.045</v>
      </c>
    </row>
    <row r="551" spans="1:226">
      <c r="A551">
        <v>535</v>
      </c>
      <c r="B551">
        <v>1664298849.6</v>
      </c>
      <c r="C551">
        <v>5742.599999904633</v>
      </c>
      <c r="D551" t="s">
        <v>1434</v>
      </c>
      <c r="E551" t="s">
        <v>1435</v>
      </c>
      <c r="F551">
        <v>5</v>
      </c>
      <c r="G551" t="s">
        <v>353</v>
      </c>
      <c r="H551" t="s">
        <v>1327</v>
      </c>
      <c r="I551">
        <v>1664298841.85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904.6516547186147</v>
      </c>
      <c r="AK551">
        <v>856.1668484848484</v>
      </c>
      <c r="AL551">
        <v>3.369972467532494</v>
      </c>
      <c r="AM551">
        <v>63.45</v>
      </c>
      <c r="AN551">
        <f>(AP551 - AO551 + BO551*1E3/(8.314*(BQ551+273.15)) * AR551/BN551 * AQ551) * BN551/(100*BB551) * 1000/(1000 - AP551)</f>
        <v>0</v>
      </c>
      <c r="AO551">
        <v>12.37157898950306</v>
      </c>
      <c r="AP551">
        <v>18.2806153846154</v>
      </c>
      <c r="AQ551">
        <v>-3.485061113739739E-05</v>
      </c>
      <c r="AR551">
        <v>96.69321819152032</v>
      </c>
      <c r="AS551">
        <v>10</v>
      </c>
      <c r="AT551">
        <v>2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1664298841.85</v>
      </c>
      <c r="BH551">
        <v>816.3889285714286</v>
      </c>
      <c r="BI551">
        <v>877.2883214285714</v>
      </c>
      <c r="BJ551">
        <v>18.27701785714286</v>
      </c>
      <c r="BK551">
        <v>12.32355</v>
      </c>
      <c r="BL551">
        <v>812.2502857142855</v>
      </c>
      <c r="BM551">
        <v>18.07959285714286</v>
      </c>
      <c r="BN551">
        <v>500.0655</v>
      </c>
      <c r="BO551">
        <v>91.05521785714284</v>
      </c>
      <c r="BP551">
        <v>0.1000192535714286</v>
      </c>
      <c r="BQ551">
        <v>24.66271785714286</v>
      </c>
      <c r="BR551">
        <v>24.97041071428571</v>
      </c>
      <c r="BS551">
        <v>999.9000000000002</v>
      </c>
      <c r="BT551">
        <v>0</v>
      </c>
      <c r="BU551">
        <v>0</v>
      </c>
      <c r="BV551">
        <v>10003.02678571429</v>
      </c>
      <c r="BW551">
        <v>0</v>
      </c>
      <c r="BX551">
        <v>8.440099999999999</v>
      </c>
      <c r="BY551">
        <v>-60.89930714285715</v>
      </c>
      <c r="BZ551">
        <v>831.5877857142859</v>
      </c>
      <c r="CA551">
        <v>888.23525</v>
      </c>
      <c r="CB551">
        <v>5.953482142857143</v>
      </c>
      <c r="CC551">
        <v>877.2883214285714</v>
      </c>
      <c r="CD551">
        <v>12.32355</v>
      </c>
      <c r="CE551">
        <v>1.6642175</v>
      </c>
      <c r="CF551">
        <v>1.122123571428571</v>
      </c>
      <c r="CG551">
        <v>14.56663214285715</v>
      </c>
      <c r="CH551">
        <v>8.606499285714287</v>
      </c>
      <c r="CI551">
        <v>1999.983571428571</v>
      </c>
      <c r="CJ551">
        <v>0.9799957142857144</v>
      </c>
      <c r="CK551">
        <v>0.02000382857142857</v>
      </c>
      <c r="CL551">
        <v>0</v>
      </c>
      <c r="CM551">
        <v>773.5148214285713</v>
      </c>
      <c r="CN551">
        <v>5.000560000000001</v>
      </c>
      <c r="CO551">
        <v>15383.92857142857</v>
      </c>
      <c r="CP551">
        <v>17294.71071428571</v>
      </c>
      <c r="CQ551">
        <v>37.41707142857143</v>
      </c>
      <c r="CR551">
        <v>38.05535714285714</v>
      </c>
      <c r="CS551">
        <v>37.16264285714286</v>
      </c>
      <c r="CT551">
        <v>36.89271428571429</v>
      </c>
      <c r="CU551">
        <v>38.19374999999999</v>
      </c>
      <c r="CV551">
        <v>1955.073571428571</v>
      </c>
      <c r="CW551">
        <v>39.91</v>
      </c>
      <c r="CX551">
        <v>0</v>
      </c>
      <c r="CY551">
        <v>1664298865.5</v>
      </c>
      <c r="CZ551">
        <v>0</v>
      </c>
      <c r="DA551">
        <v>0</v>
      </c>
      <c r="DB551" t="s">
        <v>356</v>
      </c>
      <c r="DC551">
        <v>1663861122</v>
      </c>
      <c r="DD551">
        <v>1663861125</v>
      </c>
      <c r="DE551">
        <v>0</v>
      </c>
      <c r="DF551">
        <v>-0.287</v>
      </c>
      <c r="DG551">
        <v>-0.004</v>
      </c>
      <c r="DH551">
        <v>3.172</v>
      </c>
      <c r="DI551">
        <v>0.178</v>
      </c>
      <c r="DJ551">
        <v>400</v>
      </c>
      <c r="DK551">
        <v>17</v>
      </c>
      <c r="DL551">
        <v>0.18</v>
      </c>
      <c r="DM551">
        <v>0.07000000000000001</v>
      </c>
      <c r="DN551">
        <v>-60.79978780487804</v>
      </c>
      <c r="DO551">
        <v>-1.500685714285766</v>
      </c>
      <c r="DP551">
        <v>0.1649493746358028</v>
      </c>
      <c r="DQ551">
        <v>0</v>
      </c>
      <c r="DR551">
        <v>5.981168536585367</v>
      </c>
      <c r="DS551">
        <v>-0.5621400000000081</v>
      </c>
      <c r="DT551">
        <v>0.05645432190074599</v>
      </c>
      <c r="DU551">
        <v>0</v>
      </c>
      <c r="DV551">
        <v>0</v>
      </c>
      <c r="DW551">
        <v>2</v>
      </c>
      <c r="DX551" t="s">
        <v>357</v>
      </c>
      <c r="DY551">
        <v>2.98087</v>
      </c>
      <c r="DZ551">
        <v>2.72846</v>
      </c>
      <c r="EA551">
        <v>0.141303</v>
      </c>
      <c r="EB551">
        <v>0.149177</v>
      </c>
      <c r="EC551">
        <v>0.0895017</v>
      </c>
      <c r="ED551">
        <v>0.0681269</v>
      </c>
      <c r="EE551">
        <v>25812.9</v>
      </c>
      <c r="EF551">
        <v>25187.2</v>
      </c>
      <c r="EG551">
        <v>30585.2</v>
      </c>
      <c r="EH551">
        <v>29844.1</v>
      </c>
      <c r="EI551">
        <v>38424.4</v>
      </c>
      <c r="EJ551">
        <v>36628.1</v>
      </c>
      <c r="EK551">
        <v>46774.1</v>
      </c>
      <c r="EL551">
        <v>44377</v>
      </c>
      <c r="EM551">
        <v>1.87725</v>
      </c>
      <c r="EN551">
        <v>1.8893</v>
      </c>
      <c r="EO551">
        <v>0.120655</v>
      </c>
      <c r="EP551">
        <v>0</v>
      </c>
      <c r="EQ551">
        <v>22.9959</v>
      </c>
      <c r="ER551">
        <v>999.9</v>
      </c>
      <c r="ES551">
        <v>36.9</v>
      </c>
      <c r="ET551">
        <v>29.6</v>
      </c>
      <c r="EU551">
        <v>16.8725</v>
      </c>
      <c r="EV551">
        <v>63.4655</v>
      </c>
      <c r="EW551">
        <v>24.0705</v>
      </c>
      <c r="EX551">
        <v>1</v>
      </c>
      <c r="EY551">
        <v>-0.121189</v>
      </c>
      <c r="EZ551">
        <v>0.549567</v>
      </c>
      <c r="FA551">
        <v>20.2449</v>
      </c>
      <c r="FB551">
        <v>5.23122</v>
      </c>
      <c r="FC551">
        <v>11.968</v>
      </c>
      <c r="FD551">
        <v>4.971</v>
      </c>
      <c r="FE551">
        <v>3.28948</v>
      </c>
      <c r="FF551">
        <v>9999</v>
      </c>
      <c r="FG551">
        <v>9999</v>
      </c>
      <c r="FH551">
        <v>9999</v>
      </c>
      <c r="FI551">
        <v>378.5</v>
      </c>
      <c r="FJ551">
        <v>4.97269</v>
      </c>
      <c r="FK551">
        <v>1.87687</v>
      </c>
      <c r="FL551">
        <v>1.87497</v>
      </c>
      <c r="FM551">
        <v>1.87777</v>
      </c>
      <c r="FN551">
        <v>1.87454</v>
      </c>
      <c r="FO551">
        <v>1.87814</v>
      </c>
      <c r="FP551">
        <v>1.87525</v>
      </c>
      <c r="FQ551">
        <v>1.87637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4.191</v>
      </c>
      <c r="GF551">
        <v>0.1975</v>
      </c>
      <c r="GG551">
        <v>1.777354642861949</v>
      </c>
      <c r="GH551">
        <v>0.004141656873719072</v>
      </c>
      <c r="GI551">
        <v>-1.960372967482991E-06</v>
      </c>
      <c r="GJ551">
        <v>5.42736388890357E-10</v>
      </c>
      <c r="GK551">
        <v>-0.009777689371679627</v>
      </c>
      <c r="GL551">
        <v>0.002273355880072555</v>
      </c>
      <c r="GM551">
        <v>0.000541358641816816</v>
      </c>
      <c r="GN551">
        <v>-1.836191331155658E-06</v>
      </c>
      <c r="GO551">
        <v>-0</v>
      </c>
      <c r="GP551">
        <v>2096</v>
      </c>
      <c r="GQ551">
        <v>1</v>
      </c>
      <c r="GR551">
        <v>23</v>
      </c>
      <c r="GS551">
        <v>7295.5</v>
      </c>
      <c r="GT551">
        <v>7295.4</v>
      </c>
      <c r="GU551">
        <v>2.05933</v>
      </c>
      <c r="GV551">
        <v>2.52075</v>
      </c>
      <c r="GW551">
        <v>1.39893</v>
      </c>
      <c r="GX551">
        <v>2.33398</v>
      </c>
      <c r="GY551">
        <v>1.44897</v>
      </c>
      <c r="GZ551">
        <v>2.40356</v>
      </c>
      <c r="HA551">
        <v>34.3952</v>
      </c>
      <c r="HB551">
        <v>14.6749</v>
      </c>
      <c r="HC551">
        <v>18</v>
      </c>
      <c r="HD551">
        <v>483.581</v>
      </c>
      <c r="HE551">
        <v>461.302</v>
      </c>
      <c r="HF551">
        <v>22.4333</v>
      </c>
      <c r="HG551">
        <v>25.4516</v>
      </c>
      <c r="HH551">
        <v>30</v>
      </c>
      <c r="HI551">
        <v>25.3042</v>
      </c>
      <c r="HJ551">
        <v>25.3819</v>
      </c>
      <c r="HK551">
        <v>41.313</v>
      </c>
      <c r="HL551">
        <v>27.446</v>
      </c>
      <c r="HM551">
        <v>32.7411</v>
      </c>
      <c r="HN551">
        <v>22.4414</v>
      </c>
      <c r="HO551">
        <v>921.754</v>
      </c>
      <c r="HP551">
        <v>12.4725</v>
      </c>
      <c r="HQ551">
        <v>101.094</v>
      </c>
      <c r="HR551">
        <v>102.046</v>
      </c>
    </row>
    <row r="552" spans="1:226">
      <c r="A552">
        <v>536</v>
      </c>
      <c r="B552">
        <v>1664298854.1</v>
      </c>
      <c r="C552">
        <v>5747.099999904633</v>
      </c>
      <c r="D552" t="s">
        <v>1436</v>
      </c>
      <c r="E552" t="s">
        <v>1437</v>
      </c>
      <c r="F552">
        <v>5</v>
      </c>
      <c r="G552" t="s">
        <v>353</v>
      </c>
      <c r="H552" t="s">
        <v>1327</v>
      </c>
      <c r="I552">
        <v>1664298846.278571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919.8449555393942</v>
      </c>
      <c r="AK552">
        <v>871.4518545454542</v>
      </c>
      <c r="AL552">
        <v>3.386393073592965</v>
      </c>
      <c r="AM552">
        <v>63.45</v>
      </c>
      <c r="AN552">
        <f>(AP552 - AO552 + BO552*1E3/(8.314*(BQ552+273.15)) * AR552/BN552 * AQ552) * BN552/(100*BB552) * 1000/(1000 - AP552)</f>
        <v>0</v>
      </c>
      <c r="AO552">
        <v>12.39610752216562</v>
      </c>
      <c r="AP552">
        <v>18.26722447552448</v>
      </c>
      <c r="AQ552">
        <v>0.001017641015808094</v>
      </c>
      <c r="AR552">
        <v>96.69321819152032</v>
      </c>
      <c r="AS552">
        <v>10</v>
      </c>
      <c r="AT552">
        <v>2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1664298846.278571</v>
      </c>
      <c r="BH552">
        <v>831.1633571428571</v>
      </c>
      <c r="BI552">
        <v>892.1022142857144</v>
      </c>
      <c r="BJ552">
        <v>18.27448571428571</v>
      </c>
      <c r="BK552">
        <v>12.35921428571428</v>
      </c>
      <c r="BL552">
        <v>826.9948571428571</v>
      </c>
      <c r="BM552">
        <v>18.0771</v>
      </c>
      <c r="BN552">
        <v>500.0785714285715</v>
      </c>
      <c r="BO552">
        <v>91.05506071428572</v>
      </c>
      <c r="BP552">
        <v>0.1000472178571429</v>
      </c>
      <c r="BQ552">
        <v>24.666575</v>
      </c>
      <c r="BR552">
        <v>24.97720714285715</v>
      </c>
      <c r="BS552">
        <v>999.9000000000002</v>
      </c>
      <c r="BT552">
        <v>0</v>
      </c>
      <c r="BU552">
        <v>0</v>
      </c>
      <c r="BV552">
        <v>9999.079285714286</v>
      </c>
      <c r="BW552">
        <v>0</v>
      </c>
      <c r="BX552">
        <v>8.441035714285713</v>
      </c>
      <c r="BY552">
        <v>-60.93875357142856</v>
      </c>
      <c r="BZ552">
        <v>846.6352142857143</v>
      </c>
      <c r="CA552">
        <v>903.2665</v>
      </c>
      <c r="CB552">
        <v>5.915278571428572</v>
      </c>
      <c r="CC552">
        <v>892.1022142857144</v>
      </c>
      <c r="CD552">
        <v>12.35921428571428</v>
      </c>
      <c r="CE552">
        <v>1.663983571428571</v>
      </c>
      <c r="CF552">
        <v>1.125368214285714</v>
      </c>
      <c r="CG552">
        <v>14.56446428571429</v>
      </c>
      <c r="CH552">
        <v>8.649182142857144</v>
      </c>
      <c r="CI552">
        <v>1999.948928571429</v>
      </c>
      <c r="CJ552">
        <v>0.979995392857143</v>
      </c>
      <c r="CK552">
        <v>0.02000416071428571</v>
      </c>
      <c r="CL552">
        <v>0</v>
      </c>
      <c r="CM552">
        <v>773.1163571428569</v>
      </c>
      <c r="CN552">
        <v>5.000560000000001</v>
      </c>
      <c r="CO552">
        <v>15374.72857142857</v>
      </c>
      <c r="CP552">
        <v>17294.40357142857</v>
      </c>
      <c r="CQ552">
        <v>37.39935714285713</v>
      </c>
      <c r="CR552">
        <v>38.03764285714286</v>
      </c>
      <c r="CS552">
        <v>37.14492857142857</v>
      </c>
      <c r="CT552">
        <v>36.87942857142857</v>
      </c>
      <c r="CU552">
        <v>38.187</v>
      </c>
      <c r="CV552">
        <v>1955.038928571428</v>
      </c>
      <c r="CW552">
        <v>39.91</v>
      </c>
      <c r="CX552">
        <v>0</v>
      </c>
      <c r="CY552">
        <v>1664298870.3</v>
      </c>
      <c r="CZ552">
        <v>0</v>
      </c>
      <c r="DA552">
        <v>0</v>
      </c>
      <c r="DB552" t="s">
        <v>356</v>
      </c>
      <c r="DC552">
        <v>1663861122</v>
      </c>
      <c r="DD552">
        <v>1663861125</v>
      </c>
      <c r="DE552">
        <v>0</v>
      </c>
      <c r="DF552">
        <v>-0.287</v>
      </c>
      <c r="DG552">
        <v>-0.004</v>
      </c>
      <c r="DH552">
        <v>3.172</v>
      </c>
      <c r="DI552">
        <v>0.178</v>
      </c>
      <c r="DJ552">
        <v>400</v>
      </c>
      <c r="DK552">
        <v>17</v>
      </c>
      <c r="DL552">
        <v>0.18</v>
      </c>
      <c r="DM552">
        <v>0.07000000000000001</v>
      </c>
      <c r="DN552">
        <v>-60.90637804878048</v>
      </c>
      <c r="DO552">
        <v>-0.5819226480836497</v>
      </c>
      <c r="DP552">
        <v>0.06723276100451567</v>
      </c>
      <c r="DQ552">
        <v>0</v>
      </c>
      <c r="DR552">
        <v>5.940834390243903</v>
      </c>
      <c r="DS552">
        <v>-0.5527693379790942</v>
      </c>
      <c r="DT552">
        <v>0.05573934784152869</v>
      </c>
      <c r="DU552">
        <v>0</v>
      </c>
      <c r="DV552">
        <v>0</v>
      </c>
      <c r="DW552">
        <v>2</v>
      </c>
      <c r="DX552" t="s">
        <v>357</v>
      </c>
      <c r="DY552">
        <v>2.98093</v>
      </c>
      <c r="DZ552">
        <v>2.72839</v>
      </c>
      <c r="EA552">
        <v>0.142946</v>
      </c>
      <c r="EB552">
        <v>0.150776</v>
      </c>
      <c r="EC552">
        <v>0.08945400000000001</v>
      </c>
      <c r="ED552">
        <v>0.0681645</v>
      </c>
      <c r="EE552">
        <v>25763.5</v>
      </c>
      <c r="EF552">
        <v>25139.4</v>
      </c>
      <c r="EG552">
        <v>30585.1</v>
      </c>
      <c r="EH552">
        <v>29843.5</v>
      </c>
      <c r="EI552">
        <v>38426.8</v>
      </c>
      <c r="EJ552">
        <v>36626.2</v>
      </c>
      <c r="EK552">
        <v>46774.4</v>
      </c>
      <c r="EL552">
        <v>44376.4</v>
      </c>
      <c r="EM552">
        <v>1.87733</v>
      </c>
      <c r="EN552">
        <v>1.8894</v>
      </c>
      <c r="EO552">
        <v>0.121895</v>
      </c>
      <c r="EP552">
        <v>0</v>
      </c>
      <c r="EQ552">
        <v>22.9959</v>
      </c>
      <c r="ER552">
        <v>999.9</v>
      </c>
      <c r="ES552">
        <v>36.9</v>
      </c>
      <c r="ET552">
        <v>29.6</v>
      </c>
      <c r="EU552">
        <v>16.8724</v>
      </c>
      <c r="EV552">
        <v>63.5655</v>
      </c>
      <c r="EW552">
        <v>23.6018</v>
      </c>
      <c r="EX552">
        <v>1</v>
      </c>
      <c r="EY552">
        <v>-0.121159</v>
      </c>
      <c r="EZ552">
        <v>0.554736</v>
      </c>
      <c r="FA552">
        <v>20.2448</v>
      </c>
      <c r="FB552">
        <v>5.23047</v>
      </c>
      <c r="FC552">
        <v>11.968</v>
      </c>
      <c r="FD552">
        <v>4.9709</v>
      </c>
      <c r="FE552">
        <v>3.28945</v>
      </c>
      <c r="FF552">
        <v>9999</v>
      </c>
      <c r="FG552">
        <v>9999</v>
      </c>
      <c r="FH552">
        <v>9999</v>
      </c>
      <c r="FI552">
        <v>378.5</v>
      </c>
      <c r="FJ552">
        <v>4.97271</v>
      </c>
      <c r="FK552">
        <v>1.87687</v>
      </c>
      <c r="FL552">
        <v>1.87498</v>
      </c>
      <c r="FM552">
        <v>1.87776</v>
      </c>
      <c r="FN552">
        <v>1.87454</v>
      </c>
      <c r="FO552">
        <v>1.87817</v>
      </c>
      <c r="FP552">
        <v>1.87523</v>
      </c>
      <c r="FQ552">
        <v>1.87637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4.22</v>
      </c>
      <c r="GF552">
        <v>0.1973</v>
      </c>
      <c r="GG552">
        <v>1.777354642861949</v>
      </c>
      <c r="GH552">
        <v>0.004141656873719072</v>
      </c>
      <c r="GI552">
        <v>-1.960372967482991E-06</v>
      </c>
      <c r="GJ552">
        <v>5.42736388890357E-10</v>
      </c>
      <c r="GK552">
        <v>-0.009777689371679627</v>
      </c>
      <c r="GL552">
        <v>0.002273355880072555</v>
      </c>
      <c r="GM552">
        <v>0.000541358641816816</v>
      </c>
      <c r="GN552">
        <v>-1.836191331155658E-06</v>
      </c>
      <c r="GO552">
        <v>-0</v>
      </c>
      <c r="GP552">
        <v>2096</v>
      </c>
      <c r="GQ552">
        <v>1</v>
      </c>
      <c r="GR552">
        <v>23</v>
      </c>
      <c r="GS552">
        <v>7295.5</v>
      </c>
      <c r="GT552">
        <v>7295.5</v>
      </c>
      <c r="GU552">
        <v>2.0874</v>
      </c>
      <c r="GV552">
        <v>2.52686</v>
      </c>
      <c r="GW552">
        <v>1.39893</v>
      </c>
      <c r="GX552">
        <v>2.33398</v>
      </c>
      <c r="GY552">
        <v>1.44897</v>
      </c>
      <c r="GZ552">
        <v>2.42065</v>
      </c>
      <c r="HA552">
        <v>34.3952</v>
      </c>
      <c r="HB552">
        <v>14.6749</v>
      </c>
      <c r="HC552">
        <v>18</v>
      </c>
      <c r="HD552">
        <v>483.621</v>
      </c>
      <c r="HE552">
        <v>461.366</v>
      </c>
      <c r="HF552">
        <v>22.4517</v>
      </c>
      <c r="HG552">
        <v>25.4506</v>
      </c>
      <c r="HH552">
        <v>30.0001</v>
      </c>
      <c r="HI552">
        <v>25.3042</v>
      </c>
      <c r="HJ552">
        <v>25.3819</v>
      </c>
      <c r="HK552">
        <v>41.914</v>
      </c>
      <c r="HL552">
        <v>27.1347</v>
      </c>
      <c r="HM552">
        <v>32.7411</v>
      </c>
      <c r="HN552">
        <v>22.457</v>
      </c>
      <c r="HO552">
        <v>941.789</v>
      </c>
      <c r="HP552">
        <v>12.5153</v>
      </c>
      <c r="HQ552">
        <v>101.095</v>
      </c>
      <c r="HR552">
        <v>102.045</v>
      </c>
    </row>
    <row r="553" spans="1:226">
      <c r="A553">
        <v>537</v>
      </c>
      <c r="B553">
        <v>1664298859.6</v>
      </c>
      <c r="C553">
        <v>5752.599999904633</v>
      </c>
      <c r="D553" t="s">
        <v>1438</v>
      </c>
      <c r="E553" t="s">
        <v>1439</v>
      </c>
      <c r="F553">
        <v>5</v>
      </c>
      <c r="G553" t="s">
        <v>353</v>
      </c>
      <c r="H553" t="s">
        <v>1327</v>
      </c>
      <c r="I553">
        <v>1664298851.85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938.6193630580092</v>
      </c>
      <c r="AK553">
        <v>890.0704606060608</v>
      </c>
      <c r="AL553">
        <v>3.381080346320259</v>
      </c>
      <c r="AM553">
        <v>63.45</v>
      </c>
      <c r="AN553">
        <f>(AP553 - AO553 + BO553*1E3/(8.314*(BQ553+273.15)) * AR553/BN553 * AQ553) * BN553/(100*BB553) * 1000/(1000 - AP553)</f>
        <v>0</v>
      </c>
      <c r="AO553">
        <v>12.42080690605504</v>
      </c>
      <c r="AP553">
        <v>18.25602657342657</v>
      </c>
      <c r="AQ553">
        <v>-0.001489719712578428</v>
      </c>
      <c r="AR553">
        <v>96.69321819152032</v>
      </c>
      <c r="AS553">
        <v>10</v>
      </c>
      <c r="AT553">
        <v>2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1664298851.85</v>
      </c>
      <c r="BH553">
        <v>849.7111785714287</v>
      </c>
      <c r="BI553">
        <v>910.729892857143</v>
      </c>
      <c r="BJ553">
        <v>18.26899285714286</v>
      </c>
      <c r="BK553">
        <v>12.40283571428571</v>
      </c>
      <c r="BL553">
        <v>845.505607142857</v>
      </c>
      <c r="BM553">
        <v>18.07171071428571</v>
      </c>
      <c r="BN553">
        <v>500.0744642857143</v>
      </c>
      <c r="BO553">
        <v>91.05488928571428</v>
      </c>
      <c r="BP553">
        <v>0.1000704785714285</v>
      </c>
      <c r="BQ553">
        <v>24.67142142857143</v>
      </c>
      <c r="BR553">
        <v>24.98929285714285</v>
      </c>
      <c r="BS553">
        <v>999.9000000000002</v>
      </c>
      <c r="BT553">
        <v>0</v>
      </c>
      <c r="BU553">
        <v>0</v>
      </c>
      <c r="BV553">
        <v>9992.518571428573</v>
      </c>
      <c r="BW553">
        <v>0</v>
      </c>
      <c r="BX553">
        <v>8.450343928571428</v>
      </c>
      <c r="BY553">
        <v>-61.01865714285714</v>
      </c>
      <c r="BZ553">
        <v>865.523392857143</v>
      </c>
      <c r="CA553">
        <v>922.1677499999998</v>
      </c>
      <c r="CB553">
        <v>5.866160357142858</v>
      </c>
      <c r="CC553">
        <v>910.729892857143</v>
      </c>
      <c r="CD553">
        <v>12.40283571428571</v>
      </c>
      <c r="CE553">
        <v>1.663480714285714</v>
      </c>
      <c r="CF553">
        <v>1.129338571428571</v>
      </c>
      <c r="CG553">
        <v>14.55978571428571</v>
      </c>
      <c r="CH553">
        <v>8.701273214285713</v>
      </c>
      <c r="CI553">
        <v>1999.975357142857</v>
      </c>
      <c r="CJ553">
        <v>0.979995392857143</v>
      </c>
      <c r="CK553">
        <v>0.02000416071428571</v>
      </c>
      <c r="CL553">
        <v>0</v>
      </c>
      <c r="CM553">
        <v>772.6383214285713</v>
      </c>
      <c r="CN553">
        <v>5.000560000000001</v>
      </c>
      <c r="CO553">
        <v>15364.17857142857</v>
      </c>
      <c r="CP553">
        <v>17294.64285714286</v>
      </c>
      <c r="CQ553">
        <v>37.38164285714286</v>
      </c>
      <c r="CR553">
        <v>38.0155</v>
      </c>
      <c r="CS553">
        <v>37.12721428571428</v>
      </c>
      <c r="CT553">
        <v>36.875</v>
      </c>
      <c r="CU553">
        <v>38.187</v>
      </c>
      <c r="CV553">
        <v>1955.065357142857</v>
      </c>
      <c r="CW553">
        <v>39.91</v>
      </c>
      <c r="CX553">
        <v>0</v>
      </c>
      <c r="CY553">
        <v>1664298875.7</v>
      </c>
      <c r="CZ553">
        <v>0</v>
      </c>
      <c r="DA553">
        <v>0</v>
      </c>
      <c r="DB553" t="s">
        <v>356</v>
      </c>
      <c r="DC553">
        <v>1663861122</v>
      </c>
      <c r="DD553">
        <v>1663861125</v>
      </c>
      <c r="DE553">
        <v>0</v>
      </c>
      <c r="DF553">
        <v>-0.287</v>
      </c>
      <c r="DG553">
        <v>-0.004</v>
      </c>
      <c r="DH553">
        <v>3.172</v>
      </c>
      <c r="DI553">
        <v>0.178</v>
      </c>
      <c r="DJ553">
        <v>400</v>
      </c>
      <c r="DK553">
        <v>17</v>
      </c>
      <c r="DL553">
        <v>0.18</v>
      </c>
      <c r="DM553">
        <v>0.07000000000000001</v>
      </c>
      <c r="DN553">
        <v>-60.993365</v>
      </c>
      <c r="DO553">
        <v>-0.8049365853658128</v>
      </c>
      <c r="DP553">
        <v>0.09342220975228564</v>
      </c>
      <c r="DQ553">
        <v>0</v>
      </c>
      <c r="DR553">
        <v>5.8901785</v>
      </c>
      <c r="DS553">
        <v>-0.4922188367729979</v>
      </c>
      <c r="DT553">
        <v>0.04876784671020448</v>
      </c>
      <c r="DU553">
        <v>0</v>
      </c>
      <c r="DV553">
        <v>0</v>
      </c>
      <c r="DW553">
        <v>2</v>
      </c>
      <c r="DX553" t="s">
        <v>357</v>
      </c>
      <c r="DY553">
        <v>2.9809</v>
      </c>
      <c r="DZ553">
        <v>2.72809</v>
      </c>
      <c r="EA553">
        <v>0.144935</v>
      </c>
      <c r="EB553">
        <v>0.152729</v>
      </c>
      <c r="EC553">
        <v>0.0894144</v>
      </c>
      <c r="ED553">
        <v>0.0683647</v>
      </c>
      <c r="EE553">
        <v>25704</v>
      </c>
      <c r="EF553">
        <v>25081.9</v>
      </c>
      <c r="EG553">
        <v>30585.5</v>
      </c>
      <c r="EH553">
        <v>29843.8</v>
      </c>
      <c r="EI553">
        <v>38428.7</v>
      </c>
      <c r="EJ553">
        <v>36618.6</v>
      </c>
      <c r="EK553">
        <v>46774.4</v>
      </c>
      <c r="EL553">
        <v>44376.6</v>
      </c>
      <c r="EM553">
        <v>1.87742</v>
      </c>
      <c r="EN553">
        <v>1.88983</v>
      </c>
      <c r="EO553">
        <v>0.122301</v>
      </c>
      <c r="EP553">
        <v>0</v>
      </c>
      <c r="EQ553">
        <v>22.9959</v>
      </c>
      <c r="ER553">
        <v>999.9</v>
      </c>
      <c r="ES553">
        <v>36.9</v>
      </c>
      <c r="ET553">
        <v>29.6</v>
      </c>
      <c r="EU553">
        <v>16.8729</v>
      </c>
      <c r="EV553">
        <v>63.6055</v>
      </c>
      <c r="EW553">
        <v>23.9463</v>
      </c>
      <c r="EX553">
        <v>1</v>
      </c>
      <c r="EY553">
        <v>-0.121204</v>
      </c>
      <c r="EZ553">
        <v>0.607791</v>
      </c>
      <c r="FA553">
        <v>20.2443</v>
      </c>
      <c r="FB553">
        <v>5.22927</v>
      </c>
      <c r="FC553">
        <v>11.968</v>
      </c>
      <c r="FD553">
        <v>4.97115</v>
      </c>
      <c r="FE553">
        <v>3.28948</v>
      </c>
      <c r="FF553">
        <v>9999</v>
      </c>
      <c r="FG553">
        <v>9999</v>
      </c>
      <c r="FH553">
        <v>9999</v>
      </c>
      <c r="FI553">
        <v>378.5</v>
      </c>
      <c r="FJ553">
        <v>4.97272</v>
      </c>
      <c r="FK553">
        <v>1.87689</v>
      </c>
      <c r="FL553">
        <v>1.87498</v>
      </c>
      <c r="FM553">
        <v>1.87781</v>
      </c>
      <c r="FN553">
        <v>1.87454</v>
      </c>
      <c r="FO553">
        <v>1.87819</v>
      </c>
      <c r="FP553">
        <v>1.87528</v>
      </c>
      <c r="FQ553">
        <v>1.87637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4.257</v>
      </c>
      <c r="GF553">
        <v>0.197</v>
      </c>
      <c r="GG553">
        <v>1.777354642861949</v>
      </c>
      <c r="GH553">
        <v>0.004141656873719072</v>
      </c>
      <c r="GI553">
        <v>-1.960372967482991E-06</v>
      </c>
      <c r="GJ553">
        <v>5.42736388890357E-10</v>
      </c>
      <c r="GK553">
        <v>-0.009777689371679627</v>
      </c>
      <c r="GL553">
        <v>0.002273355880072555</v>
      </c>
      <c r="GM553">
        <v>0.000541358641816816</v>
      </c>
      <c r="GN553">
        <v>-1.836191331155658E-06</v>
      </c>
      <c r="GO553">
        <v>-0</v>
      </c>
      <c r="GP553">
        <v>2096</v>
      </c>
      <c r="GQ553">
        <v>1</v>
      </c>
      <c r="GR553">
        <v>23</v>
      </c>
      <c r="GS553">
        <v>7295.6</v>
      </c>
      <c r="GT553">
        <v>7295.6</v>
      </c>
      <c r="GU553">
        <v>2.12036</v>
      </c>
      <c r="GV553">
        <v>2.51343</v>
      </c>
      <c r="GW553">
        <v>1.39893</v>
      </c>
      <c r="GX553">
        <v>2.33398</v>
      </c>
      <c r="GY553">
        <v>1.44897</v>
      </c>
      <c r="GZ553">
        <v>2.44263</v>
      </c>
      <c r="HA553">
        <v>34.3952</v>
      </c>
      <c r="HB553">
        <v>14.6749</v>
      </c>
      <c r="HC553">
        <v>18</v>
      </c>
      <c r="HD553">
        <v>483.67</v>
      </c>
      <c r="HE553">
        <v>461.635</v>
      </c>
      <c r="HF553">
        <v>22.4638</v>
      </c>
      <c r="HG553">
        <v>25.4495</v>
      </c>
      <c r="HH553">
        <v>30</v>
      </c>
      <c r="HI553">
        <v>25.3035</v>
      </c>
      <c r="HJ553">
        <v>25.3819</v>
      </c>
      <c r="HK553">
        <v>42.5016</v>
      </c>
      <c r="HL553">
        <v>26.863</v>
      </c>
      <c r="HM553">
        <v>32.7411</v>
      </c>
      <c r="HN553">
        <v>22.4575</v>
      </c>
      <c r="HO553">
        <v>955.174</v>
      </c>
      <c r="HP553">
        <v>12.5658</v>
      </c>
      <c r="HQ553">
        <v>101.095</v>
      </c>
      <c r="HR553">
        <v>102.046</v>
      </c>
    </row>
    <row r="554" spans="1:226">
      <c r="A554">
        <v>538</v>
      </c>
      <c r="B554">
        <v>1664298864.6</v>
      </c>
      <c r="C554">
        <v>5757.599999904633</v>
      </c>
      <c r="D554" t="s">
        <v>1440</v>
      </c>
      <c r="E554" t="s">
        <v>1441</v>
      </c>
      <c r="F554">
        <v>5</v>
      </c>
      <c r="G554" t="s">
        <v>353</v>
      </c>
      <c r="H554" t="s">
        <v>1327</v>
      </c>
      <c r="I554">
        <v>1664298857.118518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955.3825088658015</v>
      </c>
      <c r="AK554">
        <v>906.9363999999996</v>
      </c>
      <c r="AL554">
        <v>3.380230476190375</v>
      </c>
      <c r="AM554">
        <v>63.45</v>
      </c>
      <c r="AN554">
        <f>(AP554 - AO554 + BO554*1E3/(8.314*(BQ554+273.15)) * AR554/BN554 * AQ554) * BN554/(100*BB554) * 1000/(1000 - AP554)</f>
        <v>0</v>
      </c>
      <c r="AO554">
        <v>12.47374321764903</v>
      </c>
      <c r="AP554">
        <v>18.24882937062937</v>
      </c>
      <c r="AQ554">
        <v>-0.0008255814300269333</v>
      </c>
      <c r="AR554">
        <v>96.69321819152032</v>
      </c>
      <c r="AS554">
        <v>10</v>
      </c>
      <c r="AT554">
        <v>2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1664298857.118518</v>
      </c>
      <c r="BH554">
        <v>867.2142222222224</v>
      </c>
      <c r="BI554">
        <v>928.2553703703705</v>
      </c>
      <c r="BJ554">
        <v>18.26082592592592</v>
      </c>
      <c r="BK554">
        <v>12.44073703703704</v>
      </c>
      <c r="BL554">
        <v>862.973962962963</v>
      </c>
      <c r="BM554">
        <v>18.0637</v>
      </c>
      <c r="BN554">
        <v>500.0690740740741</v>
      </c>
      <c r="BO554">
        <v>91.05544074074075</v>
      </c>
      <c r="BP554">
        <v>0.09998925925925925</v>
      </c>
      <c r="BQ554">
        <v>24.67584074074074</v>
      </c>
      <c r="BR554">
        <v>24.99927407407408</v>
      </c>
      <c r="BS554">
        <v>999.9000000000001</v>
      </c>
      <c r="BT554">
        <v>0</v>
      </c>
      <c r="BU554">
        <v>0</v>
      </c>
      <c r="BV554">
        <v>9995.58037037037</v>
      </c>
      <c r="BW554">
        <v>0</v>
      </c>
      <c r="BX554">
        <v>8.459916666666667</v>
      </c>
      <c r="BY554">
        <v>-61.04106296296295</v>
      </c>
      <c r="BZ554">
        <v>883.3447407407408</v>
      </c>
      <c r="CA554">
        <v>939.9495555555555</v>
      </c>
      <c r="CB554">
        <v>5.820082222222221</v>
      </c>
      <c r="CC554">
        <v>928.2553703703705</v>
      </c>
      <c r="CD554">
        <v>12.44073703703704</v>
      </c>
      <c r="CE554">
        <v>1.662747407407407</v>
      </c>
      <c r="CF554">
        <v>1.132797407407407</v>
      </c>
      <c r="CG554">
        <v>14.55295555555556</v>
      </c>
      <c r="CH554">
        <v>8.746432222222223</v>
      </c>
      <c r="CI554">
        <v>2000.004074074074</v>
      </c>
      <c r="CJ554">
        <v>0.9799955555555556</v>
      </c>
      <c r="CK554">
        <v>0.02000399259259259</v>
      </c>
      <c r="CL554">
        <v>0</v>
      </c>
      <c r="CM554">
        <v>772.1749629629628</v>
      </c>
      <c r="CN554">
        <v>5.000560000000001</v>
      </c>
      <c r="CO554">
        <v>15354.88888888889</v>
      </c>
      <c r="CP554">
        <v>17294.88518518519</v>
      </c>
      <c r="CQ554">
        <v>37.375</v>
      </c>
      <c r="CR554">
        <v>38</v>
      </c>
      <c r="CS554">
        <v>37.125</v>
      </c>
      <c r="CT554">
        <v>36.875</v>
      </c>
      <c r="CU554">
        <v>38.187</v>
      </c>
      <c r="CV554">
        <v>1955.094074074074</v>
      </c>
      <c r="CW554">
        <v>39.91</v>
      </c>
      <c r="CX554">
        <v>0</v>
      </c>
      <c r="CY554">
        <v>1664298880.5</v>
      </c>
      <c r="CZ554">
        <v>0</v>
      </c>
      <c r="DA554">
        <v>0</v>
      </c>
      <c r="DB554" t="s">
        <v>356</v>
      </c>
      <c r="DC554">
        <v>1663861122</v>
      </c>
      <c r="DD554">
        <v>1663861125</v>
      </c>
      <c r="DE554">
        <v>0</v>
      </c>
      <c r="DF554">
        <v>-0.287</v>
      </c>
      <c r="DG554">
        <v>-0.004</v>
      </c>
      <c r="DH554">
        <v>3.172</v>
      </c>
      <c r="DI554">
        <v>0.178</v>
      </c>
      <c r="DJ554">
        <v>400</v>
      </c>
      <c r="DK554">
        <v>17</v>
      </c>
      <c r="DL554">
        <v>0.18</v>
      </c>
      <c r="DM554">
        <v>0.07000000000000001</v>
      </c>
      <c r="DN554">
        <v>-61.02933499999999</v>
      </c>
      <c r="DO554">
        <v>-0.7861868667914697</v>
      </c>
      <c r="DP554">
        <v>0.1098544617892239</v>
      </c>
      <c r="DQ554">
        <v>0</v>
      </c>
      <c r="DR554">
        <v>5.85036825</v>
      </c>
      <c r="DS554">
        <v>-0.5141276172607939</v>
      </c>
      <c r="DT554">
        <v>0.05135410197284639</v>
      </c>
      <c r="DU554">
        <v>0</v>
      </c>
      <c r="DV554">
        <v>0</v>
      </c>
      <c r="DW554">
        <v>2</v>
      </c>
      <c r="DX554" t="s">
        <v>357</v>
      </c>
      <c r="DY554">
        <v>2.98088</v>
      </c>
      <c r="DZ554">
        <v>2.72855</v>
      </c>
      <c r="EA554">
        <v>0.146717</v>
      </c>
      <c r="EB554">
        <v>0.154393</v>
      </c>
      <c r="EC554">
        <v>0.089393</v>
      </c>
      <c r="ED554">
        <v>0.0686003</v>
      </c>
      <c r="EE554">
        <v>25650.2</v>
      </c>
      <c r="EF554">
        <v>25032.6</v>
      </c>
      <c r="EG554">
        <v>30585.1</v>
      </c>
      <c r="EH554">
        <v>29843.7</v>
      </c>
      <c r="EI554">
        <v>38429.3</v>
      </c>
      <c r="EJ554">
        <v>36609.2</v>
      </c>
      <c r="EK554">
        <v>46773.8</v>
      </c>
      <c r="EL554">
        <v>44376.4</v>
      </c>
      <c r="EM554">
        <v>1.87742</v>
      </c>
      <c r="EN554">
        <v>1.88975</v>
      </c>
      <c r="EO554">
        <v>0.122175</v>
      </c>
      <c r="EP554">
        <v>0</v>
      </c>
      <c r="EQ554">
        <v>22.9959</v>
      </c>
      <c r="ER554">
        <v>999.9</v>
      </c>
      <c r="ES554">
        <v>36.9</v>
      </c>
      <c r="ET554">
        <v>29.6</v>
      </c>
      <c r="EU554">
        <v>16.8736</v>
      </c>
      <c r="EV554">
        <v>63.7955</v>
      </c>
      <c r="EW554">
        <v>23.8101</v>
      </c>
      <c r="EX554">
        <v>1</v>
      </c>
      <c r="EY554">
        <v>-0.120673</v>
      </c>
      <c r="EZ554">
        <v>1.18726</v>
      </c>
      <c r="FA554">
        <v>20.2407</v>
      </c>
      <c r="FB554">
        <v>5.22972</v>
      </c>
      <c r="FC554">
        <v>11.968</v>
      </c>
      <c r="FD554">
        <v>4.97095</v>
      </c>
      <c r="FE554">
        <v>3.2895</v>
      </c>
      <c r="FF554">
        <v>9999</v>
      </c>
      <c r="FG554">
        <v>9999</v>
      </c>
      <c r="FH554">
        <v>9999</v>
      </c>
      <c r="FI554">
        <v>378.5</v>
      </c>
      <c r="FJ554">
        <v>4.97268</v>
      </c>
      <c r="FK554">
        <v>1.87688</v>
      </c>
      <c r="FL554">
        <v>1.87498</v>
      </c>
      <c r="FM554">
        <v>1.87783</v>
      </c>
      <c r="FN554">
        <v>1.87454</v>
      </c>
      <c r="FO554">
        <v>1.87818</v>
      </c>
      <c r="FP554">
        <v>1.87527</v>
      </c>
      <c r="FQ554">
        <v>1.87637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4.289</v>
      </c>
      <c r="GF554">
        <v>0.1969</v>
      </c>
      <c r="GG554">
        <v>1.777354642861949</v>
      </c>
      <c r="GH554">
        <v>0.004141656873719072</v>
      </c>
      <c r="GI554">
        <v>-1.960372967482991E-06</v>
      </c>
      <c r="GJ554">
        <v>5.42736388890357E-10</v>
      </c>
      <c r="GK554">
        <v>-0.009777689371679627</v>
      </c>
      <c r="GL554">
        <v>0.002273355880072555</v>
      </c>
      <c r="GM554">
        <v>0.000541358641816816</v>
      </c>
      <c r="GN554">
        <v>-1.836191331155658E-06</v>
      </c>
      <c r="GO554">
        <v>-0</v>
      </c>
      <c r="GP554">
        <v>2096</v>
      </c>
      <c r="GQ554">
        <v>1</v>
      </c>
      <c r="GR554">
        <v>23</v>
      </c>
      <c r="GS554">
        <v>7295.7</v>
      </c>
      <c r="GT554">
        <v>7295.7</v>
      </c>
      <c r="GU554">
        <v>2.14478</v>
      </c>
      <c r="GV554">
        <v>2.53052</v>
      </c>
      <c r="GW554">
        <v>1.39893</v>
      </c>
      <c r="GX554">
        <v>2.33398</v>
      </c>
      <c r="GY554">
        <v>1.44897</v>
      </c>
      <c r="GZ554">
        <v>2.34253</v>
      </c>
      <c r="HA554">
        <v>34.3952</v>
      </c>
      <c r="HB554">
        <v>14.6574</v>
      </c>
      <c r="HC554">
        <v>18</v>
      </c>
      <c r="HD554">
        <v>483.66</v>
      </c>
      <c r="HE554">
        <v>461.587</v>
      </c>
      <c r="HF554">
        <v>22.4168</v>
      </c>
      <c r="HG554">
        <v>25.4482</v>
      </c>
      <c r="HH554">
        <v>30.0005</v>
      </c>
      <c r="HI554">
        <v>25.3021</v>
      </c>
      <c r="HJ554">
        <v>25.3818</v>
      </c>
      <c r="HK554">
        <v>43.101</v>
      </c>
      <c r="HL554">
        <v>26.5497</v>
      </c>
      <c r="HM554">
        <v>32.7411</v>
      </c>
      <c r="HN554">
        <v>22.3111</v>
      </c>
      <c r="HO554">
        <v>975.2089999999999</v>
      </c>
      <c r="HP554">
        <v>12.6083</v>
      </c>
      <c r="HQ554">
        <v>101.094</v>
      </c>
      <c r="HR554">
        <v>102.045</v>
      </c>
    </row>
    <row r="555" spans="1:226">
      <c r="A555">
        <v>539</v>
      </c>
      <c r="B555">
        <v>1664298869.6</v>
      </c>
      <c r="C555">
        <v>5762.599999904633</v>
      </c>
      <c r="D555" t="s">
        <v>1442</v>
      </c>
      <c r="E555" t="s">
        <v>1443</v>
      </c>
      <c r="F555">
        <v>5</v>
      </c>
      <c r="G555" t="s">
        <v>353</v>
      </c>
      <c r="H555" t="s">
        <v>1327</v>
      </c>
      <c r="I555">
        <v>1664298861.832142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971.419122922944</v>
      </c>
      <c r="AK555">
        <v>923.4128000000001</v>
      </c>
      <c r="AL555">
        <v>3.280998095238074</v>
      </c>
      <c r="AM555">
        <v>63.45</v>
      </c>
      <c r="AN555">
        <f>(AP555 - AO555 + BO555*1E3/(8.314*(BQ555+273.15)) * AR555/BN555 * AQ555) * BN555/(100*BB555) * 1000/(1000 - AP555)</f>
        <v>0</v>
      </c>
      <c r="AO555">
        <v>12.51460075879031</v>
      </c>
      <c r="AP555">
        <v>18.23840699300701</v>
      </c>
      <c r="AQ555">
        <v>-6.699363853431676E-05</v>
      </c>
      <c r="AR555">
        <v>96.69321819152032</v>
      </c>
      <c r="AS555">
        <v>10</v>
      </c>
      <c r="AT555">
        <v>2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1664298861.832142</v>
      </c>
      <c r="BH555">
        <v>882.7988928571428</v>
      </c>
      <c r="BI555">
        <v>943.6729642857143</v>
      </c>
      <c r="BJ555">
        <v>18.25141071428571</v>
      </c>
      <c r="BK555">
        <v>12.48001071428571</v>
      </c>
      <c r="BL555">
        <v>878.5281071428573</v>
      </c>
      <c r="BM555">
        <v>18.05447857142857</v>
      </c>
      <c r="BN555">
        <v>500.0726071428572</v>
      </c>
      <c r="BO555">
        <v>91.05553571428572</v>
      </c>
      <c r="BP555">
        <v>0.09998545714285714</v>
      </c>
      <c r="BQ555">
        <v>24.67828571428571</v>
      </c>
      <c r="BR555">
        <v>25.00420357142857</v>
      </c>
      <c r="BS555">
        <v>999.9000000000002</v>
      </c>
      <c r="BT555">
        <v>0</v>
      </c>
      <c r="BU555">
        <v>0</v>
      </c>
      <c r="BV555">
        <v>9995.983928571428</v>
      </c>
      <c r="BW555">
        <v>0</v>
      </c>
      <c r="BX555">
        <v>8.460440357142858</v>
      </c>
      <c r="BY555">
        <v>-60.87406428571429</v>
      </c>
      <c r="BZ555">
        <v>899.2106428571427</v>
      </c>
      <c r="CA555">
        <v>955.5994285714286</v>
      </c>
      <c r="CB555">
        <v>5.771401071428572</v>
      </c>
      <c r="CC555">
        <v>943.6729642857143</v>
      </c>
      <c r="CD555">
        <v>12.48001071428571</v>
      </c>
      <c r="CE555">
        <v>1.6618925</v>
      </c>
      <c r="CF555">
        <v>1.136373928571428</v>
      </c>
      <c r="CG555">
        <v>14.54498928571428</v>
      </c>
      <c r="CH555">
        <v>8.793049642857143</v>
      </c>
      <c r="CI555">
        <v>2000.003928571429</v>
      </c>
      <c r="CJ555">
        <v>0.9799956071428573</v>
      </c>
      <c r="CK555">
        <v>0.02000393928571428</v>
      </c>
      <c r="CL555">
        <v>0</v>
      </c>
      <c r="CM555">
        <v>771.7132142857145</v>
      </c>
      <c r="CN555">
        <v>5.000560000000001</v>
      </c>
      <c r="CO555">
        <v>15346.95357142857</v>
      </c>
      <c r="CP555">
        <v>17294.88571428571</v>
      </c>
      <c r="CQ555">
        <v>37.375</v>
      </c>
      <c r="CR555">
        <v>38</v>
      </c>
      <c r="CS555">
        <v>37.125</v>
      </c>
      <c r="CT555">
        <v>36.875</v>
      </c>
      <c r="CU555">
        <v>38.18257142857142</v>
      </c>
      <c r="CV555">
        <v>1955.093928571428</v>
      </c>
      <c r="CW555">
        <v>39.91</v>
      </c>
      <c r="CX555">
        <v>0</v>
      </c>
      <c r="CY555">
        <v>1664298885.9</v>
      </c>
      <c r="CZ555">
        <v>0</v>
      </c>
      <c r="DA555">
        <v>0</v>
      </c>
      <c r="DB555" t="s">
        <v>356</v>
      </c>
      <c r="DC555">
        <v>1663861122</v>
      </c>
      <c r="DD555">
        <v>1663861125</v>
      </c>
      <c r="DE555">
        <v>0</v>
      </c>
      <c r="DF555">
        <v>-0.287</v>
      </c>
      <c r="DG555">
        <v>-0.004</v>
      </c>
      <c r="DH555">
        <v>3.172</v>
      </c>
      <c r="DI555">
        <v>0.178</v>
      </c>
      <c r="DJ555">
        <v>400</v>
      </c>
      <c r="DK555">
        <v>17</v>
      </c>
      <c r="DL555">
        <v>0.18</v>
      </c>
      <c r="DM555">
        <v>0.07000000000000001</v>
      </c>
      <c r="DN555">
        <v>-60.899555</v>
      </c>
      <c r="DO555">
        <v>1.943981988742958</v>
      </c>
      <c r="DP555">
        <v>0.2794984999512518</v>
      </c>
      <c r="DQ555">
        <v>0</v>
      </c>
      <c r="DR555">
        <v>5.7976</v>
      </c>
      <c r="DS555">
        <v>-0.6369973733583674</v>
      </c>
      <c r="DT555">
        <v>0.06182338885891005</v>
      </c>
      <c r="DU555">
        <v>0</v>
      </c>
      <c r="DV555">
        <v>0</v>
      </c>
      <c r="DW555">
        <v>2</v>
      </c>
      <c r="DX555" t="s">
        <v>357</v>
      </c>
      <c r="DY555">
        <v>2.98076</v>
      </c>
      <c r="DZ555">
        <v>2.72821</v>
      </c>
      <c r="EA555">
        <v>0.14844</v>
      </c>
      <c r="EB555">
        <v>0.156054</v>
      </c>
      <c r="EC555">
        <v>0.0893573</v>
      </c>
      <c r="ED555">
        <v>0.06874280000000001</v>
      </c>
      <c r="EE555">
        <v>25598.1</v>
      </c>
      <c r="EF555">
        <v>24983.4</v>
      </c>
      <c r="EG555">
        <v>30584.8</v>
      </c>
      <c r="EH555">
        <v>29843.7</v>
      </c>
      <c r="EI555">
        <v>38430.8</v>
      </c>
      <c r="EJ555">
        <v>36603.6</v>
      </c>
      <c r="EK555">
        <v>46773.7</v>
      </c>
      <c r="EL555">
        <v>44376.4</v>
      </c>
      <c r="EM555">
        <v>1.8773</v>
      </c>
      <c r="EN555">
        <v>1.88978</v>
      </c>
      <c r="EO555">
        <v>0.12254</v>
      </c>
      <c r="EP555">
        <v>0</v>
      </c>
      <c r="EQ555">
        <v>22.9959</v>
      </c>
      <c r="ER555">
        <v>999.9</v>
      </c>
      <c r="ES555">
        <v>36.9</v>
      </c>
      <c r="ET555">
        <v>29.6</v>
      </c>
      <c r="EU555">
        <v>16.8729</v>
      </c>
      <c r="EV555">
        <v>63.1755</v>
      </c>
      <c r="EW555">
        <v>23.6939</v>
      </c>
      <c r="EX555">
        <v>1</v>
      </c>
      <c r="EY555">
        <v>-0.12064</v>
      </c>
      <c r="EZ555">
        <v>0.961727</v>
      </c>
      <c r="FA555">
        <v>20.2423</v>
      </c>
      <c r="FB555">
        <v>5.22957</v>
      </c>
      <c r="FC555">
        <v>11.968</v>
      </c>
      <c r="FD555">
        <v>4.9713</v>
      </c>
      <c r="FE555">
        <v>3.2895</v>
      </c>
      <c r="FF555">
        <v>9999</v>
      </c>
      <c r="FG555">
        <v>9999</v>
      </c>
      <c r="FH555">
        <v>9999</v>
      </c>
      <c r="FI555">
        <v>378.5</v>
      </c>
      <c r="FJ555">
        <v>4.97268</v>
      </c>
      <c r="FK555">
        <v>1.87685</v>
      </c>
      <c r="FL555">
        <v>1.87499</v>
      </c>
      <c r="FM555">
        <v>1.87778</v>
      </c>
      <c r="FN555">
        <v>1.87454</v>
      </c>
      <c r="FO555">
        <v>1.87817</v>
      </c>
      <c r="FP555">
        <v>1.87525</v>
      </c>
      <c r="FQ555">
        <v>1.87637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4.32</v>
      </c>
      <c r="GF555">
        <v>0.1967</v>
      </c>
      <c r="GG555">
        <v>1.777354642861949</v>
      </c>
      <c r="GH555">
        <v>0.004141656873719072</v>
      </c>
      <c r="GI555">
        <v>-1.960372967482991E-06</v>
      </c>
      <c r="GJ555">
        <v>5.42736388890357E-10</v>
      </c>
      <c r="GK555">
        <v>-0.009777689371679627</v>
      </c>
      <c r="GL555">
        <v>0.002273355880072555</v>
      </c>
      <c r="GM555">
        <v>0.000541358641816816</v>
      </c>
      <c r="GN555">
        <v>-1.836191331155658E-06</v>
      </c>
      <c r="GO555">
        <v>-0</v>
      </c>
      <c r="GP555">
        <v>2096</v>
      </c>
      <c r="GQ555">
        <v>1</v>
      </c>
      <c r="GR555">
        <v>23</v>
      </c>
      <c r="GS555">
        <v>7295.8</v>
      </c>
      <c r="GT555">
        <v>7295.7</v>
      </c>
      <c r="GU555">
        <v>2.17896</v>
      </c>
      <c r="GV555">
        <v>2.51587</v>
      </c>
      <c r="GW555">
        <v>1.39893</v>
      </c>
      <c r="GX555">
        <v>2.33398</v>
      </c>
      <c r="GY555">
        <v>1.44897</v>
      </c>
      <c r="GZ555">
        <v>2.48535</v>
      </c>
      <c r="HA555">
        <v>34.3952</v>
      </c>
      <c r="HB555">
        <v>14.6749</v>
      </c>
      <c r="HC555">
        <v>18</v>
      </c>
      <c r="HD555">
        <v>483.593</v>
      </c>
      <c r="HE555">
        <v>461.585</v>
      </c>
      <c r="HF555">
        <v>22.3094</v>
      </c>
      <c r="HG555">
        <v>25.4474</v>
      </c>
      <c r="HH555">
        <v>30</v>
      </c>
      <c r="HI555">
        <v>25.3021</v>
      </c>
      <c r="HJ555">
        <v>25.3797</v>
      </c>
      <c r="HK555">
        <v>43.6688</v>
      </c>
      <c r="HL555">
        <v>26.2691</v>
      </c>
      <c r="HM555">
        <v>32.7411</v>
      </c>
      <c r="HN555">
        <v>22.3084</v>
      </c>
      <c r="HO555">
        <v>988.569</v>
      </c>
      <c r="HP555">
        <v>12.6596</v>
      </c>
      <c r="HQ555">
        <v>101.093</v>
      </c>
      <c r="HR555">
        <v>102.045</v>
      </c>
    </row>
    <row r="556" spans="1:226">
      <c r="A556">
        <v>540</v>
      </c>
      <c r="B556">
        <v>1664298874.6</v>
      </c>
      <c r="C556">
        <v>5767.599999904633</v>
      </c>
      <c r="D556" t="s">
        <v>1444</v>
      </c>
      <c r="E556" t="s">
        <v>1445</v>
      </c>
      <c r="F556">
        <v>5</v>
      </c>
      <c r="G556" t="s">
        <v>353</v>
      </c>
      <c r="H556" t="s">
        <v>1327</v>
      </c>
      <c r="I556">
        <v>1664298867.1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988.08854081039</v>
      </c>
      <c r="AK556">
        <v>939.8566545454547</v>
      </c>
      <c r="AL556">
        <v>3.303964502164451</v>
      </c>
      <c r="AM556">
        <v>63.45</v>
      </c>
      <c r="AN556">
        <f>(AP556 - AO556 + BO556*1E3/(8.314*(BQ556+273.15)) * AR556/BN556 * AQ556) * BN556/(100*BB556) * 1000/(1000 - AP556)</f>
        <v>0</v>
      </c>
      <c r="AO556">
        <v>12.55552662050474</v>
      </c>
      <c r="AP556">
        <v>18.22206783216785</v>
      </c>
      <c r="AQ556">
        <v>-0.0003429862245523141</v>
      </c>
      <c r="AR556">
        <v>96.69321819152032</v>
      </c>
      <c r="AS556">
        <v>10</v>
      </c>
      <c r="AT556">
        <v>2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1664298867.1</v>
      </c>
      <c r="BH556">
        <v>900.030037037037</v>
      </c>
      <c r="BI556">
        <v>960.7917037037035</v>
      </c>
      <c r="BJ556">
        <v>18.24116296296296</v>
      </c>
      <c r="BK556">
        <v>12.52906666666667</v>
      </c>
      <c r="BL556">
        <v>895.7257037037036</v>
      </c>
      <c r="BM556">
        <v>18.04443703703704</v>
      </c>
      <c r="BN556">
        <v>500.0745925925927</v>
      </c>
      <c r="BO556">
        <v>91.05546296296298</v>
      </c>
      <c r="BP556">
        <v>0.09992638888888888</v>
      </c>
      <c r="BQ556">
        <v>24.67871111111112</v>
      </c>
      <c r="BR556">
        <v>25.00868148148148</v>
      </c>
      <c r="BS556">
        <v>999.9000000000001</v>
      </c>
      <c r="BT556">
        <v>0</v>
      </c>
      <c r="BU556">
        <v>0</v>
      </c>
      <c r="BV556">
        <v>9998.564814814816</v>
      </c>
      <c r="BW556">
        <v>0</v>
      </c>
      <c r="BX556">
        <v>8.451540740740741</v>
      </c>
      <c r="BY556">
        <v>-60.76163703703704</v>
      </c>
      <c r="BZ556">
        <v>916.7525185185185</v>
      </c>
      <c r="CA556">
        <v>972.9826666666667</v>
      </c>
      <c r="CB556">
        <v>5.712093703703703</v>
      </c>
      <c r="CC556">
        <v>960.7917037037035</v>
      </c>
      <c r="CD556">
        <v>12.52906666666667</v>
      </c>
      <c r="CE556">
        <v>1.660957407407407</v>
      </c>
      <c r="CF556">
        <v>1.14084</v>
      </c>
      <c r="CG556">
        <v>14.53627777777778</v>
      </c>
      <c r="CH556">
        <v>8.851102592592595</v>
      </c>
      <c r="CI556">
        <v>1999.974814814815</v>
      </c>
      <c r="CJ556">
        <v>0.9799956666666667</v>
      </c>
      <c r="CK556">
        <v>0.02000387777777778</v>
      </c>
      <c r="CL556">
        <v>0</v>
      </c>
      <c r="CM556">
        <v>771.2742962962963</v>
      </c>
      <c r="CN556">
        <v>5.000560000000001</v>
      </c>
      <c r="CO556">
        <v>15338.15555555556</v>
      </c>
      <c r="CP556">
        <v>17294.62962962963</v>
      </c>
      <c r="CQ556">
        <v>37.361</v>
      </c>
      <c r="CR556">
        <v>38</v>
      </c>
      <c r="CS556">
        <v>37.12266666666667</v>
      </c>
      <c r="CT556">
        <v>36.87033333333333</v>
      </c>
      <c r="CU556">
        <v>38.17092592592593</v>
      </c>
      <c r="CV556">
        <v>1955.064814814815</v>
      </c>
      <c r="CW556">
        <v>39.91</v>
      </c>
      <c r="CX556">
        <v>0</v>
      </c>
      <c r="CY556">
        <v>1664298890.7</v>
      </c>
      <c r="CZ556">
        <v>0</v>
      </c>
      <c r="DA556">
        <v>0</v>
      </c>
      <c r="DB556" t="s">
        <v>356</v>
      </c>
      <c r="DC556">
        <v>1663861122</v>
      </c>
      <c r="DD556">
        <v>1663861125</v>
      </c>
      <c r="DE556">
        <v>0</v>
      </c>
      <c r="DF556">
        <v>-0.287</v>
      </c>
      <c r="DG556">
        <v>-0.004</v>
      </c>
      <c r="DH556">
        <v>3.172</v>
      </c>
      <c r="DI556">
        <v>0.178</v>
      </c>
      <c r="DJ556">
        <v>400</v>
      </c>
      <c r="DK556">
        <v>17</v>
      </c>
      <c r="DL556">
        <v>0.18</v>
      </c>
      <c r="DM556">
        <v>0.07000000000000001</v>
      </c>
      <c r="DN556">
        <v>-60.8564325</v>
      </c>
      <c r="DO556">
        <v>2.013252157598572</v>
      </c>
      <c r="DP556">
        <v>0.2941524081046252</v>
      </c>
      <c r="DQ556">
        <v>0</v>
      </c>
      <c r="DR556">
        <v>5.7555915</v>
      </c>
      <c r="DS556">
        <v>-0.6546767729831172</v>
      </c>
      <c r="DT556">
        <v>0.06339916500041619</v>
      </c>
      <c r="DU556">
        <v>0</v>
      </c>
      <c r="DV556">
        <v>0</v>
      </c>
      <c r="DW556">
        <v>2</v>
      </c>
      <c r="DX556" t="s">
        <v>357</v>
      </c>
      <c r="DY556">
        <v>2.98079</v>
      </c>
      <c r="DZ556">
        <v>2.72817</v>
      </c>
      <c r="EA556">
        <v>0.150149</v>
      </c>
      <c r="EB556">
        <v>0.157767</v>
      </c>
      <c r="EC556">
        <v>0.0892985</v>
      </c>
      <c r="ED556">
        <v>0.0689775</v>
      </c>
      <c r="EE556">
        <v>25547.2</v>
      </c>
      <c r="EF556">
        <v>24932.7</v>
      </c>
      <c r="EG556">
        <v>30585.3</v>
      </c>
      <c r="EH556">
        <v>29843.6</v>
      </c>
      <c r="EI556">
        <v>38434.3</v>
      </c>
      <c r="EJ556">
        <v>36594.2</v>
      </c>
      <c r="EK556">
        <v>46774.7</v>
      </c>
      <c r="EL556">
        <v>44376.1</v>
      </c>
      <c r="EM556">
        <v>1.87725</v>
      </c>
      <c r="EN556">
        <v>1.89025</v>
      </c>
      <c r="EO556">
        <v>0.122666</v>
      </c>
      <c r="EP556">
        <v>0</v>
      </c>
      <c r="EQ556">
        <v>22.9978</v>
      </c>
      <c r="ER556">
        <v>999.9</v>
      </c>
      <c r="ES556">
        <v>36.9</v>
      </c>
      <c r="ET556">
        <v>29.6</v>
      </c>
      <c r="EU556">
        <v>16.8716</v>
      </c>
      <c r="EV556">
        <v>63.4555</v>
      </c>
      <c r="EW556">
        <v>24.0825</v>
      </c>
      <c r="EX556">
        <v>1</v>
      </c>
      <c r="EY556">
        <v>-0.120615</v>
      </c>
      <c r="EZ556">
        <v>0.870485</v>
      </c>
      <c r="FA556">
        <v>20.2428</v>
      </c>
      <c r="FB556">
        <v>5.22882</v>
      </c>
      <c r="FC556">
        <v>11.968</v>
      </c>
      <c r="FD556">
        <v>4.97105</v>
      </c>
      <c r="FE556">
        <v>3.2895</v>
      </c>
      <c r="FF556">
        <v>9999</v>
      </c>
      <c r="FG556">
        <v>9999</v>
      </c>
      <c r="FH556">
        <v>9999</v>
      </c>
      <c r="FI556">
        <v>378.5</v>
      </c>
      <c r="FJ556">
        <v>4.97267</v>
      </c>
      <c r="FK556">
        <v>1.87689</v>
      </c>
      <c r="FL556">
        <v>1.875</v>
      </c>
      <c r="FM556">
        <v>1.87778</v>
      </c>
      <c r="FN556">
        <v>1.87454</v>
      </c>
      <c r="FO556">
        <v>1.87819</v>
      </c>
      <c r="FP556">
        <v>1.87531</v>
      </c>
      <c r="FQ556">
        <v>1.87637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4.351</v>
      </c>
      <c r="GF556">
        <v>0.1963</v>
      </c>
      <c r="GG556">
        <v>1.777354642861949</v>
      </c>
      <c r="GH556">
        <v>0.004141656873719072</v>
      </c>
      <c r="GI556">
        <v>-1.960372967482991E-06</v>
      </c>
      <c r="GJ556">
        <v>5.42736388890357E-10</v>
      </c>
      <c r="GK556">
        <v>-0.009777689371679627</v>
      </c>
      <c r="GL556">
        <v>0.002273355880072555</v>
      </c>
      <c r="GM556">
        <v>0.000541358641816816</v>
      </c>
      <c r="GN556">
        <v>-1.836191331155658E-06</v>
      </c>
      <c r="GO556">
        <v>-0</v>
      </c>
      <c r="GP556">
        <v>2096</v>
      </c>
      <c r="GQ556">
        <v>1</v>
      </c>
      <c r="GR556">
        <v>23</v>
      </c>
      <c r="GS556">
        <v>7295.9</v>
      </c>
      <c r="GT556">
        <v>7295.8</v>
      </c>
      <c r="GU556">
        <v>2.20703</v>
      </c>
      <c r="GV556">
        <v>2.52563</v>
      </c>
      <c r="GW556">
        <v>1.39893</v>
      </c>
      <c r="GX556">
        <v>2.33398</v>
      </c>
      <c r="GY556">
        <v>1.44897</v>
      </c>
      <c r="GZ556">
        <v>2.37671</v>
      </c>
      <c r="HA556">
        <v>34.3952</v>
      </c>
      <c r="HB556">
        <v>14.6574</v>
      </c>
      <c r="HC556">
        <v>18</v>
      </c>
      <c r="HD556">
        <v>483.566</v>
      </c>
      <c r="HE556">
        <v>461.886</v>
      </c>
      <c r="HF556">
        <v>22.2882</v>
      </c>
      <c r="HG556">
        <v>25.4452</v>
      </c>
      <c r="HH556">
        <v>30</v>
      </c>
      <c r="HI556">
        <v>25.3021</v>
      </c>
      <c r="HJ556">
        <v>25.3797</v>
      </c>
      <c r="HK556">
        <v>44.296</v>
      </c>
      <c r="HL556">
        <v>25.9919</v>
      </c>
      <c r="HM556">
        <v>32.7411</v>
      </c>
      <c r="HN556">
        <v>22.2977</v>
      </c>
      <c r="HO556">
        <v>1008.61</v>
      </c>
      <c r="HP556">
        <v>12.7215</v>
      </c>
      <c r="HQ556">
        <v>101.095</v>
      </c>
      <c r="HR556">
        <v>102.045</v>
      </c>
    </row>
    <row r="557" spans="1:226">
      <c r="A557">
        <v>541</v>
      </c>
      <c r="B557">
        <v>1664298879.6</v>
      </c>
      <c r="C557">
        <v>5772.599999904633</v>
      </c>
      <c r="D557" t="s">
        <v>1446</v>
      </c>
      <c r="E557" t="s">
        <v>1447</v>
      </c>
      <c r="F557">
        <v>5</v>
      </c>
      <c r="G557" t="s">
        <v>353</v>
      </c>
      <c r="H557" t="s">
        <v>1327</v>
      </c>
      <c r="I557">
        <v>1664298871.814285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1005.004357658875</v>
      </c>
      <c r="AK557">
        <v>956.6030121212116</v>
      </c>
      <c r="AL557">
        <v>3.360043116882942</v>
      </c>
      <c r="AM557">
        <v>63.45</v>
      </c>
      <c r="AN557">
        <f>(AP557 - AO557 + BO557*1E3/(8.314*(BQ557+273.15)) * AR557/BN557 * AQ557) * BN557/(100*BB557) * 1000/(1000 - AP557)</f>
        <v>0</v>
      </c>
      <c r="AO557">
        <v>12.6190085861553</v>
      </c>
      <c r="AP557">
        <v>18.21577412587414</v>
      </c>
      <c r="AQ557">
        <v>0.0003947420518035146</v>
      </c>
      <c r="AR557">
        <v>96.69321819152032</v>
      </c>
      <c r="AS557">
        <v>10</v>
      </c>
      <c r="AT557">
        <v>2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1664298871.814285</v>
      </c>
      <c r="BH557">
        <v>915.3782142857144</v>
      </c>
      <c r="BI557">
        <v>976.1944285714286</v>
      </c>
      <c r="BJ557">
        <v>18.23196071428571</v>
      </c>
      <c r="BK557">
        <v>12.57301785714286</v>
      </c>
      <c r="BL557">
        <v>911.0444642857145</v>
      </c>
      <c r="BM557">
        <v>18.03541428571429</v>
      </c>
      <c r="BN557">
        <v>500.07625</v>
      </c>
      <c r="BO557">
        <v>91.05520357142858</v>
      </c>
      <c r="BP557">
        <v>0.1000248178571428</v>
      </c>
      <c r="BQ557">
        <v>24.67718214285714</v>
      </c>
      <c r="BR557">
        <v>25.01075</v>
      </c>
      <c r="BS557">
        <v>999.9000000000002</v>
      </c>
      <c r="BT557">
        <v>0</v>
      </c>
      <c r="BU557">
        <v>0</v>
      </c>
      <c r="BV557">
        <v>9989.551785714286</v>
      </c>
      <c r="BW557">
        <v>0</v>
      </c>
      <c r="BX557">
        <v>8.445665357142857</v>
      </c>
      <c r="BY557">
        <v>-60.81608928571428</v>
      </c>
      <c r="BZ557">
        <v>932.3771428571429</v>
      </c>
      <c r="CA557">
        <v>988.6253214285714</v>
      </c>
      <c r="CB557">
        <v>5.658949999999998</v>
      </c>
      <c r="CC557">
        <v>976.1944285714286</v>
      </c>
      <c r="CD557">
        <v>12.57301785714286</v>
      </c>
      <c r="CE557">
        <v>1.660114642857142</v>
      </c>
      <c r="CF557">
        <v>1.144837857142857</v>
      </c>
      <c r="CG557">
        <v>14.528425</v>
      </c>
      <c r="CH557">
        <v>8.902850357142857</v>
      </c>
      <c r="CI557">
        <v>1999.958571428571</v>
      </c>
      <c r="CJ557">
        <v>0.9799956071428574</v>
      </c>
      <c r="CK557">
        <v>0.02000393928571428</v>
      </c>
      <c r="CL557">
        <v>0</v>
      </c>
      <c r="CM557">
        <v>770.9042857142857</v>
      </c>
      <c r="CN557">
        <v>5.000560000000001</v>
      </c>
      <c r="CO557">
        <v>15330.43571428572</v>
      </c>
      <c r="CP557">
        <v>17294.49285714286</v>
      </c>
      <c r="CQ557">
        <v>37.34575</v>
      </c>
      <c r="CR557">
        <v>37.99549999999999</v>
      </c>
      <c r="CS557">
        <v>37.1115</v>
      </c>
      <c r="CT557">
        <v>36.85025</v>
      </c>
      <c r="CU557">
        <v>38.15157142857142</v>
      </c>
      <c r="CV557">
        <v>1955.048571428571</v>
      </c>
      <c r="CW557">
        <v>39.91</v>
      </c>
      <c r="CX557">
        <v>0</v>
      </c>
      <c r="CY557">
        <v>1664298895.5</v>
      </c>
      <c r="CZ557">
        <v>0</v>
      </c>
      <c r="DA557">
        <v>0</v>
      </c>
      <c r="DB557" t="s">
        <v>356</v>
      </c>
      <c r="DC557">
        <v>1663861122</v>
      </c>
      <c r="DD557">
        <v>1663861125</v>
      </c>
      <c r="DE557">
        <v>0</v>
      </c>
      <c r="DF557">
        <v>-0.287</v>
      </c>
      <c r="DG557">
        <v>-0.004</v>
      </c>
      <c r="DH557">
        <v>3.172</v>
      </c>
      <c r="DI557">
        <v>0.178</v>
      </c>
      <c r="DJ557">
        <v>400</v>
      </c>
      <c r="DK557">
        <v>17</v>
      </c>
      <c r="DL557">
        <v>0.18</v>
      </c>
      <c r="DM557">
        <v>0.07000000000000001</v>
      </c>
      <c r="DN557">
        <v>-60.8631292682927</v>
      </c>
      <c r="DO557">
        <v>-0.3123135888501146</v>
      </c>
      <c r="DP557">
        <v>0.3015459575408375</v>
      </c>
      <c r="DQ557">
        <v>0</v>
      </c>
      <c r="DR557">
        <v>5.69351731707317</v>
      </c>
      <c r="DS557">
        <v>-0.6902715679442588</v>
      </c>
      <c r="DT557">
        <v>0.06862157887956134</v>
      </c>
      <c r="DU557">
        <v>0</v>
      </c>
      <c r="DV557">
        <v>0</v>
      </c>
      <c r="DW557">
        <v>2</v>
      </c>
      <c r="DX557" t="s">
        <v>357</v>
      </c>
      <c r="DY557">
        <v>2.98076</v>
      </c>
      <c r="DZ557">
        <v>2.72802</v>
      </c>
      <c r="EA557">
        <v>0.15188</v>
      </c>
      <c r="EB557">
        <v>0.159497</v>
      </c>
      <c r="EC557">
        <v>0.0892733</v>
      </c>
      <c r="ED557">
        <v>0.0691655</v>
      </c>
      <c r="EE557">
        <v>25495.7</v>
      </c>
      <c r="EF557">
        <v>24881.6</v>
      </c>
      <c r="EG557">
        <v>30585.9</v>
      </c>
      <c r="EH557">
        <v>29843.8</v>
      </c>
      <c r="EI557">
        <v>38436</v>
      </c>
      <c r="EJ557">
        <v>36587.2</v>
      </c>
      <c r="EK557">
        <v>46775.3</v>
      </c>
      <c r="EL557">
        <v>44376.6</v>
      </c>
      <c r="EM557">
        <v>1.87703</v>
      </c>
      <c r="EN557">
        <v>1.89032</v>
      </c>
      <c r="EO557">
        <v>0.122488</v>
      </c>
      <c r="EP557">
        <v>0</v>
      </c>
      <c r="EQ557">
        <v>22.9978</v>
      </c>
      <c r="ER557">
        <v>999.9</v>
      </c>
      <c r="ES557">
        <v>36.8</v>
      </c>
      <c r="ET557">
        <v>29.6</v>
      </c>
      <c r="EU557">
        <v>16.8289</v>
      </c>
      <c r="EV557">
        <v>63.8855</v>
      </c>
      <c r="EW557">
        <v>23.5377</v>
      </c>
      <c r="EX557">
        <v>1</v>
      </c>
      <c r="EY557">
        <v>-0.120625</v>
      </c>
      <c r="EZ557">
        <v>0.830866</v>
      </c>
      <c r="FA557">
        <v>20.2428</v>
      </c>
      <c r="FB557">
        <v>5.22777</v>
      </c>
      <c r="FC557">
        <v>11.968</v>
      </c>
      <c r="FD557">
        <v>4.97005</v>
      </c>
      <c r="FE557">
        <v>3.28925</v>
      </c>
      <c r="FF557">
        <v>9999</v>
      </c>
      <c r="FG557">
        <v>9999</v>
      </c>
      <c r="FH557">
        <v>9999</v>
      </c>
      <c r="FI557">
        <v>378.5</v>
      </c>
      <c r="FJ557">
        <v>4.97272</v>
      </c>
      <c r="FK557">
        <v>1.87691</v>
      </c>
      <c r="FL557">
        <v>1.87498</v>
      </c>
      <c r="FM557">
        <v>1.87779</v>
      </c>
      <c r="FN557">
        <v>1.87454</v>
      </c>
      <c r="FO557">
        <v>1.87819</v>
      </c>
      <c r="FP557">
        <v>1.8753</v>
      </c>
      <c r="FQ557">
        <v>1.87637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4.382</v>
      </c>
      <c r="GF557">
        <v>0.1961</v>
      </c>
      <c r="GG557">
        <v>1.777354642861949</v>
      </c>
      <c r="GH557">
        <v>0.004141656873719072</v>
      </c>
      <c r="GI557">
        <v>-1.960372967482991E-06</v>
      </c>
      <c r="GJ557">
        <v>5.42736388890357E-10</v>
      </c>
      <c r="GK557">
        <v>-0.009777689371679627</v>
      </c>
      <c r="GL557">
        <v>0.002273355880072555</v>
      </c>
      <c r="GM557">
        <v>0.000541358641816816</v>
      </c>
      <c r="GN557">
        <v>-1.836191331155658E-06</v>
      </c>
      <c r="GO557">
        <v>-0</v>
      </c>
      <c r="GP557">
        <v>2096</v>
      </c>
      <c r="GQ557">
        <v>1</v>
      </c>
      <c r="GR557">
        <v>23</v>
      </c>
      <c r="GS557">
        <v>7296</v>
      </c>
      <c r="GT557">
        <v>7295.9</v>
      </c>
      <c r="GU557">
        <v>2.23877</v>
      </c>
      <c r="GV557">
        <v>2.52197</v>
      </c>
      <c r="GW557">
        <v>1.39893</v>
      </c>
      <c r="GX557">
        <v>2.33398</v>
      </c>
      <c r="GY557">
        <v>1.44897</v>
      </c>
      <c r="GZ557">
        <v>2.48291</v>
      </c>
      <c r="HA557">
        <v>34.3952</v>
      </c>
      <c r="HB557">
        <v>14.6661</v>
      </c>
      <c r="HC557">
        <v>18</v>
      </c>
      <c r="HD557">
        <v>483.433</v>
      </c>
      <c r="HE557">
        <v>461.933</v>
      </c>
      <c r="HF557">
        <v>22.277</v>
      </c>
      <c r="HG557">
        <v>25.4451</v>
      </c>
      <c r="HH557">
        <v>30</v>
      </c>
      <c r="HI557">
        <v>25.3004</v>
      </c>
      <c r="HJ557">
        <v>25.3797</v>
      </c>
      <c r="HK557">
        <v>44.8549</v>
      </c>
      <c r="HL557">
        <v>25.7189</v>
      </c>
      <c r="HM557">
        <v>32.7411</v>
      </c>
      <c r="HN557">
        <v>22.283</v>
      </c>
      <c r="HO557">
        <v>1021.97</v>
      </c>
      <c r="HP557">
        <v>12.7819</v>
      </c>
      <c r="HQ557">
        <v>101.097</v>
      </c>
      <c r="HR557">
        <v>102.046</v>
      </c>
    </row>
    <row r="558" spans="1:226">
      <c r="A558">
        <v>542</v>
      </c>
      <c r="B558">
        <v>1664298884.6</v>
      </c>
      <c r="C558">
        <v>5777.599999904633</v>
      </c>
      <c r="D558" t="s">
        <v>1448</v>
      </c>
      <c r="E558" t="s">
        <v>1449</v>
      </c>
      <c r="F558">
        <v>5</v>
      </c>
      <c r="G558" t="s">
        <v>353</v>
      </c>
      <c r="H558" t="s">
        <v>1327</v>
      </c>
      <c r="I558">
        <v>1664298877.1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1021.793671064935</v>
      </c>
      <c r="AK558">
        <v>973.411557575757</v>
      </c>
      <c r="AL558">
        <v>3.336568138528138</v>
      </c>
      <c r="AM558">
        <v>63.45</v>
      </c>
      <c r="AN558">
        <f>(AP558 - AO558 + BO558*1E3/(8.314*(BQ558+273.15)) * AR558/BN558 * AQ558) * BN558/(100*BB558) * 1000/(1000 - AP558)</f>
        <v>0</v>
      </c>
      <c r="AO558">
        <v>12.66524915265584</v>
      </c>
      <c r="AP558">
        <v>18.20569790209792</v>
      </c>
      <c r="AQ558">
        <v>-0.0008884604360603239</v>
      </c>
      <c r="AR558">
        <v>96.69321819152032</v>
      </c>
      <c r="AS558">
        <v>10</v>
      </c>
      <c r="AT558">
        <v>2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1664298877.1</v>
      </c>
      <c r="BH558">
        <v>932.647111111111</v>
      </c>
      <c r="BI558">
        <v>993.6416296296296</v>
      </c>
      <c r="BJ558">
        <v>18.21896296296297</v>
      </c>
      <c r="BK558">
        <v>12.62965555555556</v>
      </c>
      <c r="BL558">
        <v>928.2804074074073</v>
      </c>
      <c r="BM558">
        <v>18.02267777777778</v>
      </c>
      <c r="BN558">
        <v>500.0305925925927</v>
      </c>
      <c r="BO558">
        <v>91.05586666666669</v>
      </c>
      <c r="BP558">
        <v>0.09988144814814814</v>
      </c>
      <c r="BQ558">
        <v>24.6747037037037</v>
      </c>
      <c r="BR558">
        <v>25.01284074074074</v>
      </c>
      <c r="BS558">
        <v>999.9000000000001</v>
      </c>
      <c r="BT558">
        <v>0</v>
      </c>
      <c r="BU558">
        <v>0</v>
      </c>
      <c r="BV558">
        <v>9994.232962962964</v>
      </c>
      <c r="BW558">
        <v>0</v>
      </c>
      <c r="BX558">
        <v>8.44439</v>
      </c>
      <c r="BY558">
        <v>-60.99385925925925</v>
      </c>
      <c r="BZ558">
        <v>949.9541481481481</v>
      </c>
      <c r="CA558">
        <v>1006.351703703704</v>
      </c>
      <c r="CB558">
        <v>5.589314074074074</v>
      </c>
      <c r="CC558">
        <v>993.6416296296296</v>
      </c>
      <c r="CD558">
        <v>12.62965555555556</v>
      </c>
      <c r="CE558">
        <v>1.658943703703704</v>
      </c>
      <c r="CF558">
        <v>1.150004444444445</v>
      </c>
      <c r="CG558">
        <v>14.5175037037037</v>
      </c>
      <c r="CH558">
        <v>8.969506296296295</v>
      </c>
      <c r="CI558">
        <v>1999.970370370371</v>
      </c>
      <c r="CJ558">
        <v>0.9799955555555556</v>
      </c>
      <c r="CK558">
        <v>0.02000399259259259</v>
      </c>
      <c r="CL558">
        <v>0</v>
      </c>
      <c r="CM558">
        <v>770.5204814814815</v>
      </c>
      <c r="CN558">
        <v>5.000560000000001</v>
      </c>
      <c r="CO558">
        <v>15322.14074074074</v>
      </c>
      <c r="CP558">
        <v>17294.59259259259</v>
      </c>
      <c r="CQ558">
        <v>37.32366666666666</v>
      </c>
      <c r="CR558">
        <v>37.99533333333333</v>
      </c>
      <c r="CS558">
        <v>37.09</v>
      </c>
      <c r="CT558">
        <v>36.82833333333333</v>
      </c>
      <c r="CU558">
        <v>38.13418518518519</v>
      </c>
      <c r="CV558">
        <v>1955.06037037037</v>
      </c>
      <c r="CW558">
        <v>39.91</v>
      </c>
      <c r="CX558">
        <v>0</v>
      </c>
      <c r="CY558">
        <v>1664298900.9</v>
      </c>
      <c r="CZ558">
        <v>0</v>
      </c>
      <c r="DA558">
        <v>0</v>
      </c>
      <c r="DB558" t="s">
        <v>356</v>
      </c>
      <c r="DC558">
        <v>1663861122</v>
      </c>
      <c r="DD558">
        <v>1663861125</v>
      </c>
      <c r="DE558">
        <v>0</v>
      </c>
      <c r="DF558">
        <v>-0.287</v>
      </c>
      <c r="DG558">
        <v>-0.004</v>
      </c>
      <c r="DH558">
        <v>3.172</v>
      </c>
      <c r="DI558">
        <v>0.178</v>
      </c>
      <c r="DJ558">
        <v>400</v>
      </c>
      <c r="DK558">
        <v>17</v>
      </c>
      <c r="DL558">
        <v>0.18</v>
      </c>
      <c r="DM558">
        <v>0.07000000000000001</v>
      </c>
      <c r="DN558">
        <v>-60.85565999999999</v>
      </c>
      <c r="DO558">
        <v>-2.279333583489684</v>
      </c>
      <c r="DP558">
        <v>0.3115529343466367</v>
      </c>
      <c r="DQ558">
        <v>0</v>
      </c>
      <c r="DR558">
        <v>5.624842750000001</v>
      </c>
      <c r="DS558">
        <v>-0.793343977485946</v>
      </c>
      <c r="DT558">
        <v>0.07654811568508729</v>
      </c>
      <c r="DU558">
        <v>0</v>
      </c>
      <c r="DV558">
        <v>0</v>
      </c>
      <c r="DW558">
        <v>2</v>
      </c>
      <c r="DX558" t="s">
        <v>357</v>
      </c>
      <c r="DY558">
        <v>2.98076</v>
      </c>
      <c r="DZ558">
        <v>2.72836</v>
      </c>
      <c r="EA558">
        <v>0.153582</v>
      </c>
      <c r="EB558">
        <v>0.161097</v>
      </c>
      <c r="EC558">
        <v>0.08924360000000001</v>
      </c>
      <c r="ED558">
        <v>0.0694712</v>
      </c>
      <c r="EE558">
        <v>25444.7</v>
      </c>
      <c r="EF558">
        <v>24834</v>
      </c>
      <c r="EG558">
        <v>30586.2</v>
      </c>
      <c r="EH558">
        <v>29843.5</v>
      </c>
      <c r="EI558">
        <v>38437.6</v>
      </c>
      <c r="EJ558">
        <v>36574.9</v>
      </c>
      <c r="EK558">
        <v>46775.6</v>
      </c>
      <c r="EL558">
        <v>44376.3</v>
      </c>
      <c r="EM558">
        <v>1.87695</v>
      </c>
      <c r="EN558">
        <v>1.89053</v>
      </c>
      <c r="EO558">
        <v>0.122629</v>
      </c>
      <c r="EP558">
        <v>0</v>
      </c>
      <c r="EQ558">
        <v>22.9978</v>
      </c>
      <c r="ER558">
        <v>999.9</v>
      </c>
      <c r="ES558">
        <v>36.8</v>
      </c>
      <c r="ET558">
        <v>29.6</v>
      </c>
      <c r="EU558">
        <v>16.8284</v>
      </c>
      <c r="EV558">
        <v>63.3855</v>
      </c>
      <c r="EW558">
        <v>24.0024</v>
      </c>
      <c r="EX558">
        <v>1</v>
      </c>
      <c r="EY558">
        <v>-0.120991</v>
      </c>
      <c r="EZ558">
        <v>0.800076</v>
      </c>
      <c r="FA558">
        <v>20.2427</v>
      </c>
      <c r="FB558">
        <v>5.22448</v>
      </c>
      <c r="FC558">
        <v>11.968</v>
      </c>
      <c r="FD558">
        <v>4.96865</v>
      </c>
      <c r="FE558">
        <v>3.28865</v>
      </c>
      <c r="FF558">
        <v>9999</v>
      </c>
      <c r="FG558">
        <v>9999</v>
      </c>
      <c r="FH558">
        <v>9999</v>
      </c>
      <c r="FI558">
        <v>378.5</v>
      </c>
      <c r="FJ558">
        <v>4.97272</v>
      </c>
      <c r="FK558">
        <v>1.87696</v>
      </c>
      <c r="FL558">
        <v>1.875</v>
      </c>
      <c r="FM558">
        <v>1.87785</v>
      </c>
      <c r="FN558">
        <v>1.87455</v>
      </c>
      <c r="FO558">
        <v>1.8782</v>
      </c>
      <c r="FP558">
        <v>1.8753</v>
      </c>
      <c r="FQ558">
        <v>1.87638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4.413</v>
      </c>
      <c r="GF558">
        <v>0.196</v>
      </c>
      <c r="GG558">
        <v>1.777354642861949</v>
      </c>
      <c r="GH558">
        <v>0.004141656873719072</v>
      </c>
      <c r="GI558">
        <v>-1.960372967482991E-06</v>
      </c>
      <c r="GJ558">
        <v>5.42736388890357E-10</v>
      </c>
      <c r="GK558">
        <v>-0.009777689371679627</v>
      </c>
      <c r="GL558">
        <v>0.002273355880072555</v>
      </c>
      <c r="GM558">
        <v>0.000541358641816816</v>
      </c>
      <c r="GN558">
        <v>-1.836191331155658E-06</v>
      </c>
      <c r="GO558">
        <v>-0</v>
      </c>
      <c r="GP558">
        <v>2096</v>
      </c>
      <c r="GQ558">
        <v>1</v>
      </c>
      <c r="GR558">
        <v>23</v>
      </c>
      <c r="GS558">
        <v>7296</v>
      </c>
      <c r="GT558">
        <v>7296</v>
      </c>
      <c r="GU558">
        <v>2.26685</v>
      </c>
      <c r="GV558">
        <v>2.51465</v>
      </c>
      <c r="GW558">
        <v>1.39893</v>
      </c>
      <c r="GX558">
        <v>2.33398</v>
      </c>
      <c r="GY558">
        <v>1.44897</v>
      </c>
      <c r="GZ558">
        <v>2.45728</v>
      </c>
      <c r="HA558">
        <v>34.3952</v>
      </c>
      <c r="HB558">
        <v>14.6661</v>
      </c>
      <c r="HC558">
        <v>18</v>
      </c>
      <c r="HD558">
        <v>483.39</v>
      </c>
      <c r="HE558">
        <v>462.06</v>
      </c>
      <c r="HF558">
        <v>22.2694</v>
      </c>
      <c r="HG558">
        <v>25.4431</v>
      </c>
      <c r="HH558">
        <v>30.0001</v>
      </c>
      <c r="HI558">
        <v>25.2999</v>
      </c>
      <c r="HJ558">
        <v>25.3797</v>
      </c>
      <c r="HK558">
        <v>45.5103</v>
      </c>
      <c r="HL558">
        <v>25.4274</v>
      </c>
      <c r="HM558">
        <v>32.7411</v>
      </c>
      <c r="HN558">
        <v>22.274</v>
      </c>
      <c r="HO558">
        <v>1042.01</v>
      </c>
      <c r="HP558">
        <v>12.8387</v>
      </c>
      <c r="HQ558">
        <v>101.098</v>
      </c>
      <c r="HR558">
        <v>102.045</v>
      </c>
    </row>
    <row r="559" spans="1:226">
      <c r="A559">
        <v>543</v>
      </c>
      <c r="B559">
        <v>1664298889.6</v>
      </c>
      <c r="C559">
        <v>5782.599999904633</v>
      </c>
      <c r="D559" t="s">
        <v>1450</v>
      </c>
      <c r="E559" t="s">
        <v>1451</v>
      </c>
      <c r="F559">
        <v>5</v>
      </c>
      <c r="G559" t="s">
        <v>353</v>
      </c>
      <c r="H559" t="s">
        <v>1327</v>
      </c>
      <c r="I559">
        <v>1664298881.814285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1038.88767421645</v>
      </c>
      <c r="AK559">
        <v>990.2467999999999</v>
      </c>
      <c r="AL559">
        <v>3.396121904761886</v>
      </c>
      <c r="AM559">
        <v>63.45</v>
      </c>
      <c r="AN559">
        <f>(AP559 - AO559 + BO559*1E3/(8.314*(BQ559+273.15)) * AR559/BN559 * AQ559) * BN559/(100*BB559) * 1000/(1000 - AP559)</f>
        <v>0</v>
      </c>
      <c r="AO559">
        <v>12.7353060641312</v>
      </c>
      <c r="AP559">
        <v>18.19482937062939</v>
      </c>
      <c r="AQ559">
        <v>-0.0002054729728265936</v>
      </c>
      <c r="AR559">
        <v>96.69321819152032</v>
      </c>
      <c r="AS559">
        <v>10</v>
      </c>
      <c r="AT559">
        <v>2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1664298881.814285</v>
      </c>
      <c r="BH559">
        <v>948.1379999999999</v>
      </c>
      <c r="BI559">
        <v>1009.408285714286</v>
      </c>
      <c r="BJ559">
        <v>18.20953214285715</v>
      </c>
      <c r="BK559">
        <v>12.68535</v>
      </c>
      <c r="BL559">
        <v>943.742</v>
      </c>
      <c r="BM559">
        <v>18.01343928571429</v>
      </c>
      <c r="BN559">
        <v>500.0561071428571</v>
      </c>
      <c r="BO559">
        <v>91.05581071428571</v>
      </c>
      <c r="BP559">
        <v>0.1000287285714286</v>
      </c>
      <c r="BQ559">
        <v>24.67224642857143</v>
      </c>
      <c r="BR559">
        <v>25.01071428571429</v>
      </c>
      <c r="BS559">
        <v>999.9000000000002</v>
      </c>
      <c r="BT559">
        <v>0</v>
      </c>
      <c r="BU559">
        <v>0</v>
      </c>
      <c r="BV559">
        <v>10002.58892857143</v>
      </c>
      <c r="BW559">
        <v>0</v>
      </c>
      <c r="BX559">
        <v>8.444236785714285</v>
      </c>
      <c r="BY559">
        <v>-61.26909642857142</v>
      </c>
      <c r="BZ559">
        <v>965.7232142857143</v>
      </c>
      <c r="CA559">
        <v>1022.377035714286</v>
      </c>
      <c r="CB559">
        <v>5.524190714285715</v>
      </c>
      <c r="CC559">
        <v>1009.408285714286</v>
      </c>
      <c r="CD559">
        <v>12.68535</v>
      </c>
      <c r="CE559">
        <v>1.658085</v>
      </c>
      <c r="CF559">
        <v>1.155075</v>
      </c>
      <c r="CG559">
        <v>14.50948214285714</v>
      </c>
      <c r="CH559">
        <v>9.0346875</v>
      </c>
      <c r="CI559">
        <v>1999.993214285714</v>
      </c>
      <c r="CJ559">
        <v>0.9799955000000001</v>
      </c>
      <c r="CK559">
        <v>0.02000405</v>
      </c>
      <c r="CL559">
        <v>0</v>
      </c>
      <c r="CM559">
        <v>770.2095357142856</v>
      </c>
      <c r="CN559">
        <v>5.000560000000001</v>
      </c>
      <c r="CO559">
        <v>15315.19642857143</v>
      </c>
      <c r="CP559">
        <v>17294.79285714286</v>
      </c>
      <c r="CQ559">
        <v>37.31875</v>
      </c>
      <c r="CR559">
        <v>37.98875</v>
      </c>
      <c r="CS559">
        <v>37.07100000000001</v>
      </c>
      <c r="CT559">
        <v>36.81425</v>
      </c>
      <c r="CU559">
        <v>38.125</v>
      </c>
      <c r="CV559">
        <v>1955.083214285714</v>
      </c>
      <c r="CW559">
        <v>39.91</v>
      </c>
      <c r="CX559">
        <v>0</v>
      </c>
      <c r="CY559">
        <v>1664298905.7</v>
      </c>
      <c r="CZ559">
        <v>0</v>
      </c>
      <c r="DA559">
        <v>0</v>
      </c>
      <c r="DB559" t="s">
        <v>356</v>
      </c>
      <c r="DC559">
        <v>1663861122</v>
      </c>
      <c r="DD559">
        <v>1663861125</v>
      </c>
      <c r="DE559">
        <v>0</v>
      </c>
      <c r="DF559">
        <v>-0.287</v>
      </c>
      <c r="DG559">
        <v>-0.004</v>
      </c>
      <c r="DH559">
        <v>3.172</v>
      </c>
      <c r="DI559">
        <v>0.178</v>
      </c>
      <c r="DJ559">
        <v>400</v>
      </c>
      <c r="DK559">
        <v>17</v>
      </c>
      <c r="DL559">
        <v>0.18</v>
      </c>
      <c r="DM559">
        <v>0.07000000000000001</v>
      </c>
      <c r="DN559">
        <v>-61.07562439024391</v>
      </c>
      <c r="DO559">
        <v>-2.888830662021009</v>
      </c>
      <c r="DP559">
        <v>0.4224967685144067</v>
      </c>
      <c r="DQ559">
        <v>0</v>
      </c>
      <c r="DR559">
        <v>5.568210975609756</v>
      </c>
      <c r="DS559">
        <v>-0.8266266898954694</v>
      </c>
      <c r="DT559">
        <v>0.08163551704344518</v>
      </c>
      <c r="DU559">
        <v>0</v>
      </c>
      <c r="DV559">
        <v>0</v>
      </c>
      <c r="DW559">
        <v>2</v>
      </c>
      <c r="DX559" t="s">
        <v>357</v>
      </c>
      <c r="DY559">
        <v>2.98102</v>
      </c>
      <c r="DZ559">
        <v>2.72854</v>
      </c>
      <c r="EA559">
        <v>0.155284</v>
      </c>
      <c r="EB559">
        <v>0.162894</v>
      </c>
      <c r="EC559">
        <v>0.0892</v>
      </c>
      <c r="ED559">
        <v>0.06964720000000001</v>
      </c>
      <c r="EE559">
        <v>25393.9</v>
      </c>
      <c r="EF559">
        <v>24780.8</v>
      </c>
      <c r="EG559">
        <v>30586.6</v>
      </c>
      <c r="EH559">
        <v>29843.5</v>
      </c>
      <c r="EI559">
        <v>38440.1</v>
      </c>
      <c r="EJ559">
        <v>36567.8</v>
      </c>
      <c r="EK559">
        <v>46776.2</v>
      </c>
      <c r="EL559">
        <v>44375.9</v>
      </c>
      <c r="EM559">
        <v>1.8773</v>
      </c>
      <c r="EN559">
        <v>1.8907</v>
      </c>
      <c r="EO559">
        <v>0.122592</v>
      </c>
      <c r="EP559">
        <v>0</v>
      </c>
      <c r="EQ559">
        <v>22.9978</v>
      </c>
      <c r="ER559">
        <v>999.9</v>
      </c>
      <c r="ES559">
        <v>36.8</v>
      </c>
      <c r="ET559">
        <v>29.6</v>
      </c>
      <c r="EU559">
        <v>16.8283</v>
      </c>
      <c r="EV559">
        <v>63.3955</v>
      </c>
      <c r="EW559">
        <v>23.758</v>
      </c>
      <c r="EX559">
        <v>1</v>
      </c>
      <c r="EY559">
        <v>-0.120922</v>
      </c>
      <c r="EZ559">
        <v>0.814281</v>
      </c>
      <c r="FA559">
        <v>20.2435</v>
      </c>
      <c r="FB559">
        <v>5.22837</v>
      </c>
      <c r="FC559">
        <v>11.968</v>
      </c>
      <c r="FD559">
        <v>4.97085</v>
      </c>
      <c r="FE559">
        <v>3.2895</v>
      </c>
      <c r="FF559">
        <v>9999</v>
      </c>
      <c r="FG559">
        <v>9999</v>
      </c>
      <c r="FH559">
        <v>9999</v>
      </c>
      <c r="FI559">
        <v>378.5</v>
      </c>
      <c r="FJ559">
        <v>4.97271</v>
      </c>
      <c r="FK559">
        <v>1.87694</v>
      </c>
      <c r="FL559">
        <v>1.875</v>
      </c>
      <c r="FM559">
        <v>1.87786</v>
      </c>
      <c r="FN559">
        <v>1.87457</v>
      </c>
      <c r="FO559">
        <v>1.8782</v>
      </c>
      <c r="FP559">
        <v>1.87531</v>
      </c>
      <c r="FQ559">
        <v>1.87638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4.445</v>
      </c>
      <c r="GF559">
        <v>0.1958</v>
      </c>
      <c r="GG559">
        <v>1.777354642861949</v>
      </c>
      <c r="GH559">
        <v>0.004141656873719072</v>
      </c>
      <c r="GI559">
        <v>-1.960372967482991E-06</v>
      </c>
      <c r="GJ559">
        <v>5.42736388890357E-10</v>
      </c>
      <c r="GK559">
        <v>-0.009777689371679627</v>
      </c>
      <c r="GL559">
        <v>0.002273355880072555</v>
      </c>
      <c r="GM559">
        <v>0.000541358641816816</v>
      </c>
      <c r="GN559">
        <v>-1.836191331155658E-06</v>
      </c>
      <c r="GO559">
        <v>-0</v>
      </c>
      <c r="GP559">
        <v>2096</v>
      </c>
      <c r="GQ559">
        <v>1</v>
      </c>
      <c r="GR559">
        <v>23</v>
      </c>
      <c r="GS559">
        <v>7296.1</v>
      </c>
      <c r="GT559">
        <v>7296.1</v>
      </c>
      <c r="GU559">
        <v>2.29858</v>
      </c>
      <c r="GV559">
        <v>2.5293</v>
      </c>
      <c r="GW559">
        <v>1.39893</v>
      </c>
      <c r="GX559">
        <v>2.33398</v>
      </c>
      <c r="GY559">
        <v>1.44897</v>
      </c>
      <c r="GZ559">
        <v>2.40479</v>
      </c>
      <c r="HA559">
        <v>34.3952</v>
      </c>
      <c r="HB559">
        <v>14.6574</v>
      </c>
      <c r="HC559">
        <v>18</v>
      </c>
      <c r="HD559">
        <v>483.578</v>
      </c>
      <c r="HE559">
        <v>462.169</v>
      </c>
      <c r="HF559">
        <v>22.2625</v>
      </c>
      <c r="HG559">
        <v>25.4428</v>
      </c>
      <c r="HH559">
        <v>30.0001</v>
      </c>
      <c r="HI559">
        <v>25.2999</v>
      </c>
      <c r="HJ559">
        <v>25.3795</v>
      </c>
      <c r="HK559">
        <v>46.0571</v>
      </c>
      <c r="HL559">
        <v>25.1356</v>
      </c>
      <c r="HM559">
        <v>32.3704</v>
      </c>
      <c r="HN559">
        <v>22.2604</v>
      </c>
      <c r="HO559">
        <v>1055.69</v>
      </c>
      <c r="HP559">
        <v>12.9056</v>
      </c>
      <c r="HQ559">
        <v>101.099</v>
      </c>
      <c r="HR559">
        <v>102.044</v>
      </c>
    </row>
    <row r="560" spans="1:226">
      <c r="A560">
        <v>544</v>
      </c>
      <c r="B560">
        <v>1664298894.6</v>
      </c>
      <c r="C560">
        <v>5787.599999904633</v>
      </c>
      <c r="D560" t="s">
        <v>1452</v>
      </c>
      <c r="E560" t="s">
        <v>1453</v>
      </c>
      <c r="F560">
        <v>5</v>
      </c>
      <c r="G560" t="s">
        <v>353</v>
      </c>
      <c r="H560" t="s">
        <v>1327</v>
      </c>
      <c r="I560">
        <v>1664298887.1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1056.452702233767</v>
      </c>
      <c r="AK560">
        <v>1007.583696969697</v>
      </c>
      <c r="AL560">
        <v>3.448341125541127</v>
      </c>
      <c r="AM560">
        <v>63.45</v>
      </c>
      <c r="AN560">
        <f>(AP560 - AO560 + BO560*1E3/(8.314*(BQ560+273.15)) * AR560/BN560 * AQ560) * BN560/(100*BB560) * 1000/(1000 - AP560)</f>
        <v>0</v>
      </c>
      <c r="AO560">
        <v>12.78868933568486</v>
      </c>
      <c r="AP560">
        <v>18.18489510489511</v>
      </c>
      <c r="AQ560">
        <v>-0.0002225761094569946</v>
      </c>
      <c r="AR560">
        <v>96.69321819152032</v>
      </c>
      <c r="AS560">
        <v>10</v>
      </c>
      <c r="AT560">
        <v>2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1664298887.1</v>
      </c>
      <c r="BH560">
        <v>965.7240370370372</v>
      </c>
      <c r="BI560">
        <v>1027.237407407407</v>
      </c>
      <c r="BJ560">
        <v>18.19856666666667</v>
      </c>
      <c r="BK560">
        <v>12.74752592592593</v>
      </c>
      <c r="BL560">
        <v>961.2948888888889</v>
      </c>
      <c r="BM560">
        <v>18.00268518518519</v>
      </c>
      <c r="BN560">
        <v>500.0695925925926</v>
      </c>
      <c r="BO560">
        <v>91.05457407407408</v>
      </c>
      <c r="BP560">
        <v>0.1000588444444444</v>
      </c>
      <c r="BQ560">
        <v>24.67018518518519</v>
      </c>
      <c r="BR560">
        <v>25.01347037037037</v>
      </c>
      <c r="BS560">
        <v>999.9000000000001</v>
      </c>
      <c r="BT560">
        <v>0</v>
      </c>
      <c r="BU560">
        <v>0</v>
      </c>
      <c r="BV560">
        <v>10006.66555555556</v>
      </c>
      <c r="BW560">
        <v>0</v>
      </c>
      <c r="BX560">
        <v>8.441887407407407</v>
      </c>
      <c r="BY560">
        <v>-61.51273333333334</v>
      </c>
      <c r="BZ560">
        <v>983.623814814815</v>
      </c>
      <c r="CA560">
        <v>1040.501481481481</v>
      </c>
      <c r="CB560">
        <v>5.451046296296297</v>
      </c>
      <c r="CC560">
        <v>1027.237407407407</v>
      </c>
      <c r="CD560">
        <v>12.74752592592593</v>
      </c>
      <c r="CE560">
        <v>1.657064444444444</v>
      </c>
      <c r="CF560">
        <v>1.160720740740741</v>
      </c>
      <c r="CG560">
        <v>14.49995185185185</v>
      </c>
      <c r="CH560">
        <v>9.106970740740742</v>
      </c>
      <c r="CI560">
        <v>1999.994074074074</v>
      </c>
      <c r="CJ560">
        <v>0.9799954444444445</v>
      </c>
      <c r="CK560">
        <v>0.02000410740740741</v>
      </c>
      <c r="CL560">
        <v>0</v>
      </c>
      <c r="CM560">
        <v>769.8329629629629</v>
      </c>
      <c r="CN560">
        <v>5.000560000000001</v>
      </c>
      <c r="CO560">
        <v>15307.47777777778</v>
      </c>
      <c r="CP560">
        <v>17294.8</v>
      </c>
      <c r="CQ560">
        <v>37.312</v>
      </c>
      <c r="CR560">
        <v>37.97199999999999</v>
      </c>
      <c r="CS560">
        <v>37.062</v>
      </c>
      <c r="CT560">
        <v>36.812</v>
      </c>
      <c r="CU560">
        <v>38.125</v>
      </c>
      <c r="CV560">
        <v>1955.084074074074</v>
      </c>
      <c r="CW560">
        <v>39.91</v>
      </c>
      <c r="CX560">
        <v>0</v>
      </c>
      <c r="CY560">
        <v>1664298910.5</v>
      </c>
      <c r="CZ560">
        <v>0</v>
      </c>
      <c r="DA560">
        <v>0</v>
      </c>
      <c r="DB560" t="s">
        <v>356</v>
      </c>
      <c r="DC560">
        <v>1663861122</v>
      </c>
      <c r="DD560">
        <v>1663861125</v>
      </c>
      <c r="DE560">
        <v>0</v>
      </c>
      <c r="DF560">
        <v>-0.287</v>
      </c>
      <c r="DG560">
        <v>-0.004</v>
      </c>
      <c r="DH560">
        <v>3.172</v>
      </c>
      <c r="DI560">
        <v>0.178</v>
      </c>
      <c r="DJ560">
        <v>400</v>
      </c>
      <c r="DK560">
        <v>17</v>
      </c>
      <c r="DL560">
        <v>0.18</v>
      </c>
      <c r="DM560">
        <v>0.07000000000000001</v>
      </c>
      <c r="DN560">
        <v>-61.4205925</v>
      </c>
      <c r="DO560">
        <v>-3.438521200750465</v>
      </c>
      <c r="DP560">
        <v>0.477587345093806</v>
      </c>
      <c r="DQ560">
        <v>0</v>
      </c>
      <c r="DR560">
        <v>5.489062</v>
      </c>
      <c r="DS560">
        <v>-0.8273493433395904</v>
      </c>
      <c r="DT560">
        <v>0.07972056717685842</v>
      </c>
      <c r="DU560">
        <v>0</v>
      </c>
      <c r="DV560">
        <v>0</v>
      </c>
      <c r="DW560">
        <v>2</v>
      </c>
      <c r="DX560" t="s">
        <v>357</v>
      </c>
      <c r="DY560">
        <v>2.98089</v>
      </c>
      <c r="DZ560">
        <v>2.72842</v>
      </c>
      <c r="EA560">
        <v>0.157019</v>
      </c>
      <c r="EB560">
        <v>0.164553</v>
      </c>
      <c r="EC560">
        <v>0.0891663</v>
      </c>
      <c r="ED560">
        <v>0.0698995</v>
      </c>
      <c r="EE560">
        <v>25341.6</v>
      </c>
      <c r="EF560">
        <v>24731.3</v>
      </c>
      <c r="EG560">
        <v>30586.3</v>
      </c>
      <c r="EH560">
        <v>29842.9</v>
      </c>
      <c r="EI560">
        <v>38441.4</v>
      </c>
      <c r="EJ560">
        <v>36557</v>
      </c>
      <c r="EK560">
        <v>46775.9</v>
      </c>
      <c r="EL560">
        <v>44374.9</v>
      </c>
      <c r="EM560">
        <v>1.877</v>
      </c>
      <c r="EN560">
        <v>1.89065</v>
      </c>
      <c r="EO560">
        <v>0.123054</v>
      </c>
      <c r="EP560">
        <v>0</v>
      </c>
      <c r="EQ560">
        <v>22.9978</v>
      </c>
      <c r="ER560">
        <v>999.9</v>
      </c>
      <c r="ES560">
        <v>36.8</v>
      </c>
      <c r="ET560">
        <v>29.6</v>
      </c>
      <c r="EU560">
        <v>16.8296</v>
      </c>
      <c r="EV560">
        <v>63.7955</v>
      </c>
      <c r="EW560">
        <v>23.5457</v>
      </c>
      <c r="EX560">
        <v>1</v>
      </c>
      <c r="EY560">
        <v>-0.120988</v>
      </c>
      <c r="EZ560">
        <v>0.8216560000000001</v>
      </c>
      <c r="FA560">
        <v>20.2436</v>
      </c>
      <c r="FB560">
        <v>5.22822</v>
      </c>
      <c r="FC560">
        <v>11.968</v>
      </c>
      <c r="FD560">
        <v>4.9704</v>
      </c>
      <c r="FE560">
        <v>3.28948</v>
      </c>
      <c r="FF560">
        <v>9999</v>
      </c>
      <c r="FG560">
        <v>9999</v>
      </c>
      <c r="FH560">
        <v>9999</v>
      </c>
      <c r="FI560">
        <v>378.5</v>
      </c>
      <c r="FJ560">
        <v>4.97273</v>
      </c>
      <c r="FK560">
        <v>1.87693</v>
      </c>
      <c r="FL560">
        <v>1.875</v>
      </c>
      <c r="FM560">
        <v>1.87784</v>
      </c>
      <c r="FN560">
        <v>1.87454</v>
      </c>
      <c r="FO560">
        <v>1.87819</v>
      </c>
      <c r="FP560">
        <v>1.87531</v>
      </c>
      <c r="FQ560">
        <v>1.87637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4.477</v>
      </c>
      <c r="GF560">
        <v>0.1956</v>
      </c>
      <c r="GG560">
        <v>1.777354642861949</v>
      </c>
      <c r="GH560">
        <v>0.004141656873719072</v>
      </c>
      <c r="GI560">
        <v>-1.960372967482991E-06</v>
      </c>
      <c r="GJ560">
        <v>5.42736388890357E-10</v>
      </c>
      <c r="GK560">
        <v>-0.009777689371679627</v>
      </c>
      <c r="GL560">
        <v>0.002273355880072555</v>
      </c>
      <c r="GM560">
        <v>0.000541358641816816</v>
      </c>
      <c r="GN560">
        <v>-1.836191331155658E-06</v>
      </c>
      <c r="GO560">
        <v>-0</v>
      </c>
      <c r="GP560">
        <v>2096</v>
      </c>
      <c r="GQ560">
        <v>1</v>
      </c>
      <c r="GR560">
        <v>23</v>
      </c>
      <c r="GS560">
        <v>7296.2</v>
      </c>
      <c r="GT560">
        <v>7296.2</v>
      </c>
      <c r="GU560">
        <v>2.32422</v>
      </c>
      <c r="GV560">
        <v>2.52441</v>
      </c>
      <c r="GW560">
        <v>1.39893</v>
      </c>
      <c r="GX560">
        <v>2.33398</v>
      </c>
      <c r="GY560">
        <v>1.44897</v>
      </c>
      <c r="GZ560">
        <v>2.46338</v>
      </c>
      <c r="HA560">
        <v>34.3952</v>
      </c>
      <c r="HB560">
        <v>14.6661</v>
      </c>
      <c r="HC560">
        <v>18</v>
      </c>
      <c r="HD560">
        <v>483.407</v>
      </c>
      <c r="HE560">
        <v>462.121</v>
      </c>
      <c r="HF560">
        <v>22.2528</v>
      </c>
      <c r="HG560">
        <v>25.441</v>
      </c>
      <c r="HH560">
        <v>30</v>
      </c>
      <c r="HI560">
        <v>25.2986</v>
      </c>
      <c r="HJ560">
        <v>25.3776</v>
      </c>
      <c r="HK560">
        <v>46.6618</v>
      </c>
      <c r="HL560">
        <v>24.812</v>
      </c>
      <c r="HM560">
        <v>32.3704</v>
      </c>
      <c r="HN560">
        <v>22.2494</v>
      </c>
      <c r="HO560">
        <v>1075.73</v>
      </c>
      <c r="HP560">
        <v>12.974</v>
      </c>
      <c r="HQ560">
        <v>101.098</v>
      </c>
      <c r="HR560">
        <v>102.042</v>
      </c>
    </row>
    <row r="561" spans="1:226">
      <c r="A561">
        <v>545</v>
      </c>
      <c r="B561">
        <v>1664298899.6</v>
      </c>
      <c r="C561">
        <v>5792.599999904633</v>
      </c>
      <c r="D561" t="s">
        <v>1454</v>
      </c>
      <c r="E561" t="s">
        <v>1455</v>
      </c>
      <c r="F561">
        <v>5</v>
      </c>
      <c r="G561" t="s">
        <v>353</v>
      </c>
      <c r="H561" t="s">
        <v>1327</v>
      </c>
      <c r="I561">
        <v>1664298891.814285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1073.629117229437</v>
      </c>
      <c r="AK561">
        <v>1024.714909090908</v>
      </c>
      <c r="AL561">
        <v>3.396538528138356</v>
      </c>
      <c r="AM561">
        <v>63.45</v>
      </c>
      <c r="AN561">
        <f>(AP561 - AO561 + BO561*1E3/(8.314*(BQ561+273.15)) * AR561/BN561 * AQ561) * BN561/(100*BB561) * 1000/(1000 - AP561)</f>
        <v>0</v>
      </c>
      <c r="AO561">
        <v>12.84659113638753</v>
      </c>
      <c r="AP561">
        <v>18.17457482517484</v>
      </c>
      <c r="AQ561">
        <v>-0.0001953785141413182</v>
      </c>
      <c r="AR561">
        <v>96.69321819152032</v>
      </c>
      <c r="AS561">
        <v>10</v>
      </c>
      <c r="AT561">
        <v>2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1664298891.814285</v>
      </c>
      <c r="BH561">
        <v>981.5247142857144</v>
      </c>
      <c r="BI561">
        <v>1043.253928571429</v>
      </c>
      <c r="BJ561">
        <v>18.18953571428571</v>
      </c>
      <c r="BK561">
        <v>12.80337857142857</v>
      </c>
      <c r="BL561">
        <v>977.0662499999997</v>
      </c>
      <c r="BM561">
        <v>17.99383571428572</v>
      </c>
      <c r="BN561">
        <v>500.1013928571429</v>
      </c>
      <c r="BO561">
        <v>91.05315714285715</v>
      </c>
      <c r="BP561">
        <v>0.1001894392857143</v>
      </c>
      <c r="BQ561">
        <v>24.66873928571428</v>
      </c>
      <c r="BR561">
        <v>25.01568571428571</v>
      </c>
      <c r="BS561">
        <v>999.9000000000002</v>
      </c>
      <c r="BT561">
        <v>0</v>
      </c>
      <c r="BU561">
        <v>0</v>
      </c>
      <c r="BV561">
        <v>10003.16892857143</v>
      </c>
      <c r="BW561">
        <v>0</v>
      </c>
      <c r="BX561">
        <v>8.440099999999999</v>
      </c>
      <c r="BY561">
        <v>-61.72876071428572</v>
      </c>
      <c r="BZ561">
        <v>999.7083214285714</v>
      </c>
      <c r="CA561">
        <v>1056.785714285714</v>
      </c>
      <c r="CB561">
        <v>5.386168571428573</v>
      </c>
      <c r="CC561">
        <v>1043.253928571429</v>
      </c>
      <c r="CD561">
        <v>12.80337857142857</v>
      </c>
      <c r="CE561">
        <v>1.656216785714286</v>
      </c>
      <c r="CF561">
        <v>1.165788214285714</v>
      </c>
      <c r="CG561">
        <v>14.49203571428571</v>
      </c>
      <c r="CH561">
        <v>9.171583571428572</v>
      </c>
      <c r="CI561">
        <v>2000.011428571428</v>
      </c>
      <c r="CJ561">
        <v>0.9799955000000001</v>
      </c>
      <c r="CK561">
        <v>0.02000405</v>
      </c>
      <c r="CL561">
        <v>0</v>
      </c>
      <c r="CM561">
        <v>769.5217142857142</v>
      </c>
      <c r="CN561">
        <v>5.000560000000001</v>
      </c>
      <c r="CO561">
        <v>15301.10357142857</v>
      </c>
      <c r="CP561">
        <v>17294.95714285714</v>
      </c>
      <c r="CQ561">
        <v>37.312</v>
      </c>
      <c r="CR561">
        <v>37.95274999999999</v>
      </c>
      <c r="CS561">
        <v>37.062</v>
      </c>
      <c r="CT561">
        <v>36.80757142857142</v>
      </c>
      <c r="CU561">
        <v>38.12275</v>
      </c>
      <c r="CV561">
        <v>1955.101428571428</v>
      </c>
      <c r="CW561">
        <v>39.91</v>
      </c>
      <c r="CX561">
        <v>0</v>
      </c>
      <c r="CY561">
        <v>1664298915.9</v>
      </c>
      <c r="CZ561">
        <v>0</v>
      </c>
      <c r="DA561">
        <v>0</v>
      </c>
      <c r="DB561" t="s">
        <v>356</v>
      </c>
      <c r="DC561">
        <v>1663861122</v>
      </c>
      <c r="DD561">
        <v>1663861125</v>
      </c>
      <c r="DE561">
        <v>0</v>
      </c>
      <c r="DF561">
        <v>-0.287</v>
      </c>
      <c r="DG561">
        <v>-0.004</v>
      </c>
      <c r="DH561">
        <v>3.172</v>
      </c>
      <c r="DI561">
        <v>0.178</v>
      </c>
      <c r="DJ561">
        <v>400</v>
      </c>
      <c r="DK561">
        <v>17</v>
      </c>
      <c r="DL561">
        <v>0.18</v>
      </c>
      <c r="DM561">
        <v>0.07000000000000001</v>
      </c>
      <c r="DN561">
        <v>-61.55728048780488</v>
      </c>
      <c r="DO561">
        <v>-2.84088501742183</v>
      </c>
      <c r="DP561">
        <v>0.4571559787288876</v>
      </c>
      <c r="DQ561">
        <v>0</v>
      </c>
      <c r="DR561">
        <v>5.431115609756098</v>
      </c>
      <c r="DS561">
        <v>-0.8318253658536534</v>
      </c>
      <c r="DT561">
        <v>0.08211756500995859</v>
      </c>
      <c r="DU561">
        <v>0</v>
      </c>
      <c r="DV561">
        <v>0</v>
      </c>
      <c r="DW561">
        <v>2</v>
      </c>
      <c r="DX561" t="s">
        <v>357</v>
      </c>
      <c r="DY561">
        <v>2.98085</v>
      </c>
      <c r="DZ561">
        <v>2.72838</v>
      </c>
      <c r="EA561">
        <v>0.158714</v>
      </c>
      <c r="EB561">
        <v>0.166172</v>
      </c>
      <c r="EC561">
        <v>0.08913069999999999</v>
      </c>
      <c r="ED561">
        <v>0.0701686</v>
      </c>
      <c r="EE561">
        <v>25290.5</v>
      </c>
      <c r="EF561">
        <v>24683.6</v>
      </c>
      <c r="EG561">
        <v>30586.2</v>
      </c>
      <c r="EH561">
        <v>29843.2</v>
      </c>
      <c r="EI561">
        <v>38442.9</v>
      </c>
      <c r="EJ561">
        <v>36546.9</v>
      </c>
      <c r="EK561">
        <v>46775.7</v>
      </c>
      <c r="EL561">
        <v>44375.5</v>
      </c>
      <c r="EM561">
        <v>1.87703</v>
      </c>
      <c r="EN561">
        <v>1.89123</v>
      </c>
      <c r="EO561">
        <v>0.123233</v>
      </c>
      <c r="EP561">
        <v>0</v>
      </c>
      <c r="EQ561">
        <v>22.9962</v>
      </c>
      <c r="ER561">
        <v>999.9</v>
      </c>
      <c r="ES561">
        <v>36.8</v>
      </c>
      <c r="ET561">
        <v>29.6</v>
      </c>
      <c r="EU561">
        <v>16.8268</v>
      </c>
      <c r="EV561">
        <v>63.8655</v>
      </c>
      <c r="EW561">
        <v>24.1226</v>
      </c>
      <c r="EX561">
        <v>1</v>
      </c>
      <c r="EY561">
        <v>-0.120882</v>
      </c>
      <c r="EZ561">
        <v>0.858371</v>
      </c>
      <c r="FA561">
        <v>20.2433</v>
      </c>
      <c r="FB561">
        <v>5.22867</v>
      </c>
      <c r="FC561">
        <v>11.968</v>
      </c>
      <c r="FD561">
        <v>4.9705</v>
      </c>
      <c r="FE561">
        <v>3.28948</v>
      </c>
      <c r="FF561">
        <v>9999</v>
      </c>
      <c r="FG561">
        <v>9999</v>
      </c>
      <c r="FH561">
        <v>9999</v>
      </c>
      <c r="FI561">
        <v>378.5</v>
      </c>
      <c r="FJ561">
        <v>4.97274</v>
      </c>
      <c r="FK561">
        <v>1.8769</v>
      </c>
      <c r="FL561">
        <v>1.875</v>
      </c>
      <c r="FM561">
        <v>1.87785</v>
      </c>
      <c r="FN561">
        <v>1.87454</v>
      </c>
      <c r="FO561">
        <v>1.8782</v>
      </c>
      <c r="FP561">
        <v>1.8753</v>
      </c>
      <c r="FQ561">
        <v>1.87637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4.51</v>
      </c>
      <c r="GF561">
        <v>0.1954</v>
      </c>
      <c r="GG561">
        <v>1.777354642861949</v>
      </c>
      <c r="GH561">
        <v>0.004141656873719072</v>
      </c>
      <c r="GI561">
        <v>-1.960372967482991E-06</v>
      </c>
      <c r="GJ561">
        <v>5.42736388890357E-10</v>
      </c>
      <c r="GK561">
        <v>-0.009777689371679627</v>
      </c>
      <c r="GL561">
        <v>0.002273355880072555</v>
      </c>
      <c r="GM561">
        <v>0.000541358641816816</v>
      </c>
      <c r="GN561">
        <v>-1.836191331155658E-06</v>
      </c>
      <c r="GO561">
        <v>-0</v>
      </c>
      <c r="GP561">
        <v>2096</v>
      </c>
      <c r="GQ561">
        <v>1</v>
      </c>
      <c r="GR561">
        <v>23</v>
      </c>
      <c r="GS561">
        <v>7296.3</v>
      </c>
      <c r="GT561">
        <v>7296.2</v>
      </c>
      <c r="GU561">
        <v>2.35718</v>
      </c>
      <c r="GV561">
        <v>2.52075</v>
      </c>
      <c r="GW561">
        <v>1.39893</v>
      </c>
      <c r="GX561">
        <v>2.33398</v>
      </c>
      <c r="GY561">
        <v>1.44897</v>
      </c>
      <c r="GZ561">
        <v>2.39502</v>
      </c>
      <c r="HA561">
        <v>34.3952</v>
      </c>
      <c r="HB561">
        <v>14.6574</v>
      </c>
      <c r="HC561">
        <v>18</v>
      </c>
      <c r="HD561">
        <v>483.415</v>
      </c>
      <c r="HE561">
        <v>462.485</v>
      </c>
      <c r="HF561">
        <v>22.2394</v>
      </c>
      <c r="HG561">
        <v>25.4396</v>
      </c>
      <c r="HH561">
        <v>30.0001</v>
      </c>
      <c r="HI561">
        <v>25.2978</v>
      </c>
      <c r="HJ561">
        <v>25.3776</v>
      </c>
      <c r="HK561">
        <v>47.2264</v>
      </c>
      <c r="HL561">
        <v>24.225</v>
      </c>
      <c r="HM561">
        <v>32.3704</v>
      </c>
      <c r="HN561">
        <v>22.2306</v>
      </c>
      <c r="HO561">
        <v>1089.1</v>
      </c>
      <c r="HP561">
        <v>13.0486</v>
      </c>
      <c r="HQ561">
        <v>101.098</v>
      </c>
      <c r="HR561">
        <v>102.043</v>
      </c>
    </row>
    <row r="562" spans="1:226">
      <c r="A562">
        <v>546</v>
      </c>
      <c r="B562">
        <v>1664298904.6</v>
      </c>
      <c r="C562">
        <v>5797.599999904633</v>
      </c>
      <c r="D562" t="s">
        <v>1456</v>
      </c>
      <c r="E562" t="s">
        <v>1457</v>
      </c>
      <c r="F562">
        <v>5</v>
      </c>
      <c r="G562" t="s">
        <v>353</v>
      </c>
      <c r="H562" t="s">
        <v>1327</v>
      </c>
      <c r="I562">
        <v>1664298897.1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1090.522994077922</v>
      </c>
      <c r="AK562">
        <v>1041.864727272727</v>
      </c>
      <c r="AL562">
        <v>3.439882251082176</v>
      </c>
      <c r="AM562">
        <v>63.45</v>
      </c>
      <c r="AN562">
        <f>(AP562 - AO562 + BO562*1E3/(8.314*(BQ562+273.15)) * AR562/BN562 * AQ562) * BN562/(100*BB562) * 1000/(1000 - AP562)</f>
        <v>0</v>
      </c>
      <c r="AO562">
        <v>12.9236814003718</v>
      </c>
      <c r="AP562">
        <v>18.16873076923078</v>
      </c>
      <c r="AQ562">
        <v>-7.760240468249381E-05</v>
      </c>
      <c r="AR562">
        <v>96.69321819152032</v>
      </c>
      <c r="AS562">
        <v>10</v>
      </c>
      <c r="AT562">
        <v>2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1664298897.1</v>
      </c>
      <c r="BH562">
        <v>999.3657037037037</v>
      </c>
      <c r="BI562">
        <v>1061.117407407407</v>
      </c>
      <c r="BJ562">
        <v>18.1793037037037</v>
      </c>
      <c r="BK562">
        <v>12.87194074074074</v>
      </c>
      <c r="BL562">
        <v>994.8747037037036</v>
      </c>
      <c r="BM562">
        <v>17.9838</v>
      </c>
      <c r="BN562">
        <v>500.0721111111111</v>
      </c>
      <c r="BO562">
        <v>91.05264444444445</v>
      </c>
      <c r="BP562">
        <v>0.09999853703703704</v>
      </c>
      <c r="BQ562">
        <v>24.66715185185185</v>
      </c>
      <c r="BR562">
        <v>25.02065555555555</v>
      </c>
      <c r="BS562">
        <v>999.9000000000001</v>
      </c>
      <c r="BT562">
        <v>0</v>
      </c>
      <c r="BU562">
        <v>0</v>
      </c>
      <c r="BV562">
        <v>10002.21962962963</v>
      </c>
      <c r="BW562">
        <v>0</v>
      </c>
      <c r="BX562">
        <v>8.440099999999999</v>
      </c>
      <c r="BY562">
        <v>-61.75182222222222</v>
      </c>
      <c r="BZ562">
        <v>1017.870222222222</v>
      </c>
      <c r="CA562">
        <v>1074.956666666667</v>
      </c>
      <c r="CB562">
        <v>5.307367407407407</v>
      </c>
      <c r="CC562">
        <v>1061.117407407407</v>
      </c>
      <c r="CD562">
        <v>12.87194074074074</v>
      </c>
      <c r="CE562">
        <v>1.655275555555556</v>
      </c>
      <c r="CF562">
        <v>1.172024814814815</v>
      </c>
      <c r="CG562">
        <v>14.48324444444444</v>
      </c>
      <c r="CH562">
        <v>9.25072962962963</v>
      </c>
      <c r="CI562">
        <v>2000.000740740741</v>
      </c>
      <c r="CJ562">
        <v>0.9799954444444445</v>
      </c>
      <c r="CK562">
        <v>0.02000410740740741</v>
      </c>
      <c r="CL562">
        <v>0</v>
      </c>
      <c r="CM562">
        <v>769.1121111111113</v>
      </c>
      <c r="CN562">
        <v>5.000560000000001</v>
      </c>
      <c r="CO562">
        <v>15293.88148148148</v>
      </c>
      <c r="CP562">
        <v>17294.86296296296</v>
      </c>
      <c r="CQ562">
        <v>37.312</v>
      </c>
      <c r="CR562">
        <v>37.937</v>
      </c>
      <c r="CS562">
        <v>37.062</v>
      </c>
      <c r="CT562">
        <v>36.80740740740741</v>
      </c>
      <c r="CU562">
        <v>38.10166666666666</v>
      </c>
      <c r="CV562">
        <v>1955.090740740741</v>
      </c>
      <c r="CW562">
        <v>39.91</v>
      </c>
      <c r="CX562">
        <v>0</v>
      </c>
      <c r="CY562">
        <v>1664298920.7</v>
      </c>
      <c r="CZ562">
        <v>0</v>
      </c>
      <c r="DA562">
        <v>0</v>
      </c>
      <c r="DB562" t="s">
        <v>356</v>
      </c>
      <c r="DC562">
        <v>1663861122</v>
      </c>
      <c r="DD562">
        <v>1663861125</v>
      </c>
      <c r="DE562">
        <v>0</v>
      </c>
      <c r="DF562">
        <v>-0.287</v>
      </c>
      <c r="DG562">
        <v>-0.004</v>
      </c>
      <c r="DH562">
        <v>3.172</v>
      </c>
      <c r="DI562">
        <v>0.178</v>
      </c>
      <c r="DJ562">
        <v>400</v>
      </c>
      <c r="DK562">
        <v>17</v>
      </c>
      <c r="DL562">
        <v>0.18</v>
      </c>
      <c r="DM562">
        <v>0.07000000000000001</v>
      </c>
      <c r="DN562">
        <v>-61.6767875</v>
      </c>
      <c r="DO562">
        <v>-1.109431519699795</v>
      </c>
      <c r="DP562">
        <v>0.3860232766216956</v>
      </c>
      <c r="DQ562">
        <v>0</v>
      </c>
      <c r="DR562">
        <v>5.361430749999999</v>
      </c>
      <c r="DS562">
        <v>-0.8681217636022662</v>
      </c>
      <c r="DT562">
        <v>0.08376025430917396</v>
      </c>
      <c r="DU562">
        <v>0</v>
      </c>
      <c r="DV562">
        <v>0</v>
      </c>
      <c r="DW562">
        <v>2</v>
      </c>
      <c r="DX562" t="s">
        <v>357</v>
      </c>
      <c r="DY562">
        <v>2.98089</v>
      </c>
      <c r="DZ562">
        <v>2.72822</v>
      </c>
      <c r="EA562">
        <v>0.16039</v>
      </c>
      <c r="EB562">
        <v>0.167819</v>
      </c>
      <c r="EC562">
        <v>0.0891126</v>
      </c>
      <c r="ED562">
        <v>0.070462</v>
      </c>
      <c r="EE562">
        <v>25239.7</v>
      </c>
      <c r="EF562">
        <v>24635.3</v>
      </c>
      <c r="EG562">
        <v>30585.6</v>
      </c>
      <c r="EH562">
        <v>29843.8</v>
      </c>
      <c r="EI562">
        <v>38443.2</v>
      </c>
      <c r="EJ562">
        <v>36536</v>
      </c>
      <c r="EK562">
        <v>46775</v>
      </c>
      <c r="EL562">
        <v>44376.3</v>
      </c>
      <c r="EM562">
        <v>1.8768</v>
      </c>
      <c r="EN562">
        <v>1.8913</v>
      </c>
      <c r="EO562">
        <v>0.12368</v>
      </c>
      <c r="EP562">
        <v>0</v>
      </c>
      <c r="EQ562">
        <v>22.9947</v>
      </c>
      <c r="ER562">
        <v>999.9</v>
      </c>
      <c r="ES562">
        <v>36.8</v>
      </c>
      <c r="ET562">
        <v>29.6</v>
      </c>
      <c r="EU562">
        <v>16.8273</v>
      </c>
      <c r="EV562">
        <v>63.5755</v>
      </c>
      <c r="EW562">
        <v>23.4936</v>
      </c>
      <c r="EX562">
        <v>1</v>
      </c>
      <c r="EY562">
        <v>-0.121131</v>
      </c>
      <c r="EZ562">
        <v>0.889278</v>
      </c>
      <c r="FA562">
        <v>20.243</v>
      </c>
      <c r="FB562">
        <v>5.22822</v>
      </c>
      <c r="FC562">
        <v>11.968</v>
      </c>
      <c r="FD562">
        <v>4.9702</v>
      </c>
      <c r="FE562">
        <v>3.28948</v>
      </c>
      <c r="FF562">
        <v>9999</v>
      </c>
      <c r="FG562">
        <v>9999</v>
      </c>
      <c r="FH562">
        <v>9999</v>
      </c>
      <c r="FI562">
        <v>378.5</v>
      </c>
      <c r="FJ562">
        <v>4.9727</v>
      </c>
      <c r="FK562">
        <v>1.87697</v>
      </c>
      <c r="FL562">
        <v>1.875</v>
      </c>
      <c r="FM562">
        <v>1.87787</v>
      </c>
      <c r="FN562">
        <v>1.87458</v>
      </c>
      <c r="FO562">
        <v>1.8782</v>
      </c>
      <c r="FP562">
        <v>1.87531</v>
      </c>
      <c r="FQ562">
        <v>1.87641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4.54</v>
      </c>
      <c r="GF562">
        <v>0.1953</v>
      </c>
      <c r="GG562">
        <v>1.777354642861949</v>
      </c>
      <c r="GH562">
        <v>0.004141656873719072</v>
      </c>
      <c r="GI562">
        <v>-1.960372967482991E-06</v>
      </c>
      <c r="GJ562">
        <v>5.42736388890357E-10</v>
      </c>
      <c r="GK562">
        <v>-0.009777689371679627</v>
      </c>
      <c r="GL562">
        <v>0.002273355880072555</v>
      </c>
      <c r="GM562">
        <v>0.000541358641816816</v>
      </c>
      <c r="GN562">
        <v>-1.836191331155658E-06</v>
      </c>
      <c r="GO562">
        <v>-0</v>
      </c>
      <c r="GP562">
        <v>2096</v>
      </c>
      <c r="GQ562">
        <v>1</v>
      </c>
      <c r="GR562">
        <v>23</v>
      </c>
      <c r="GS562">
        <v>7296.4</v>
      </c>
      <c r="GT562">
        <v>7296.3</v>
      </c>
      <c r="GU562">
        <v>2.38403</v>
      </c>
      <c r="GV562">
        <v>2.52075</v>
      </c>
      <c r="GW562">
        <v>1.39893</v>
      </c>
      <c r="GX562">
        <v>2.33398</v>
      </c>
      <c r="GY562">
        <v>1.44897</v>
      </c>
      <c r="GZ562">
        <v>2.45361</v>
      </c>
      <c r="HA562">
        <v>34.3952</v>
      </c>
      <c r="HB562">
        <v>14.6574</v>
      </c>
      <c r="HC562">
        <v>18</v>
      </c>
      <c r="HD562">
        <v>483.294</v>
      </c>
      <c r="HE562">
        <v>462.533</v>
      </c>
      <c r="HF562">
        <v>22.2193</v>
      </c>
      <c r="HG562">
        <v>25.4388</v>
      </c>
      <c r="HH562">
        <v>30.0001</v>
      </c>
      <c r="HI562">
        <v>25.2978</v>
      </c>
      <c r="HJ562">
        <v>25.3776</v>
      </c>
      <c r="HK562">
        <v>47.8395</v>
      </c>
      <c r="HL562">
        <v>23.9457</v>
      </c>
      <c r="HM562">
        <v>32.3704</v>
      </c>
      <c r="HN562">
        <v>22.209</v>
      </c>
      <c r="HO562">
        <v>1109.18</v>
      </c>
      <c r="HP562">
        <v>13.116</v>
      </c>
      <c r="HQ562">
        <v>101.096</v>
      </c>
      <c r="HR562">
        <v>102.045</v>
      </c>
    </row>
    <row r="563" spans="1:226">
      <c r="A563">
        <v>547</v>
      </c>
      <c r="B563">
        <v>1664298909.6</v>
      </c>
      <c r="C563">
        <v>5802.599999904633</v>
      </c>
      <c r="D563" t="s">
        <v>1458</v>
      </c>
      <c r="E563" t="s">
        <v>1459</v>
      </c>
      <c r="F563">
        <v>5</v>
      </c>
      <c r="G563" t="s">
        <v>353</v>
      </c>
      <c r="H563" t="s">
        <v>1327</v>
      </c>
      <c r="I563">
        <v>1664298901.814285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1107.547965714286</v>
      </c>
      <c r="AK563">
        <v>1058.80406060606</v>
      </c>
      <c r="AL563">
        <v>3.375025108225017</v>
      </c>
      <c r="AM563">
        <v>63.45</v>
      </c>
      <c r="AN563">
        <f>(AP563 - AO563 + BO563*1E3/(8.314*(BQ563+273.15)) * AR563/BN563 * AQ563) * BN563/(100*BB563) * 1000/(1000 - AP563)</f>
        <v>0</v>
      </c>
      <c r="AO563">
        <v>12.98988276025581</v>
      </c>
      <c r="AP563">
        <v>18.15903426573428</v>
      </c>
      <c r="AQ563">
        <v>-0.0001268467541603273</v>
      </c>
      <c r="AR563">
        <v>96.69321819152032</v>
      </c>
      <c r="AS563">
        <v>10</v>
      </c>
      <c r="AT563">
        <v>2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1664298901.814285</v>
      </c>
      <c r="BH563">
        <v>1015.221607142857</v>
      </c>
      <c r="BI563">
        <v>1076.889642857143</v>
      </c>
      <c r="BJ563">
        <v>18.17113571428571</v>
      </c>
      <c r="BK563">
        <v>12.93571785714286</v>
      </c>
      <c r="BL563">
        <v>1010.701071428571</v>
      </c>
      <c r="BM563">
        <v>17.97579285714286</v>
      </c>
      <c r="BN563">
        <v>500.0666071428572</v>
      </c>
      <c r="BO563">
        <v>91.05375357142857</v>
      </c>
      <c r="BP563">
        <v>0.09996390000000001</v>
      </c>
      <c r="BQ563">
        <v>24.66561428571429</v>
      </c>
      <c r="BR563">
        <v>25.027375</v>
      </c>
      <c r="BS563">
        <v>999.9000000000002</v>
      </c>
      <c r="BT563">
        <v>0</v>
      </c>
      <c r="BU563">
        <v>0</v>
      </c>
      <c r="BV563">
        <v>10007.14285714286</v>
      </c>
      <c r="BW563">
        <v>0</v>
      </c>
      <c r="BX563">
        <v>8.440099999999999</v>
      </c>
      <c r="BY563">
        <v>-61.6671392857143</v>
      </c>
      <c r="BZ563">
        <v>1034.011428571429</v>
      </c>
      <c r="CA563">
        <v>1091.003928571429</v>
      </c>
      <c r="CB563">
        <v>5.235420357142857</v>
      </c>
      <c r="CC563">
        <v>1076.889642857143</v>
      </c>
      <c r="CD563">
        <v>12.93571785714286</v>
      </c>
      <c r="CE563">
        <v>1.654550714285714</v>
      </c>
      <c r="CF563">
        <v>1.177845714285714</v>
      </c>
      <c r="CG563">
        <v>14.47646428571429</v>
      </c>
      <c r="CH563">
        <v>9.324279642857144</v>
      </c>
      <c r="CI563">
        <v>2000.0025</v>
      </c>
      <c r="CJ563">
        <v>0.979995392857143</v>
      </c>
      <c r="CK563">
        <v>0.02000416071428571</v>
      </c>
      <c r="CL563">
        <v>0</v>
      </c>
      <c r="CM563">
        <v>768.8098571428571</v>
      </c>
      <c r="CN563">
        <v>5.000560000000001</v>
      </c>
      <c r="CO563">
        <v>15287.48571428572</v>
      </c>
      <c r="CP563">
        <v>17294.875</v>
      </c>
      <c r="CQ563">
        <v>37.30314285714285</v>
      </c>
      <c r="CR563">
        <v>37.937</v>
      </c>
      <c r="CS563">
        <v>37.05757142857142</v>
      </c>
      <c r="CT563">
        <v>36.79428571428571</v>
      </c>
      <c r="CU563">
        <v>38.08224999999999</v>
      </c>
      <c r="CV563">
        <v>1955.0925</v>
      </c>
      <c r="CW563">
        <v>39.91</v>
      </c>
      <c r="CX563">
        <v>0</v>
      </c>
      <c r="CY563">
        <v>1664298925.5</v>
      </c>
      <c r="CZ563">
        <v>0</v>
      </c>
      <c r="DA563">
        <v>0</v>
      </c>
      <c r="DB563" t="s">
        <v>356</v>
      </c>
      <c r="DC563">
        <v>1663861122</v>
      </c>
      <c r="DD563">
        <v>1663861125</v>
      </c>
      <c r="DE563">
        <v>0</v>
      </c>
      <c r="DF563">
        <v>-0.287</v>
      </c>
      <c r="DG563">
        <v>-0.004</v>
      </c>
      <c r="DH563">
        <v>3.172</v>
      </c>
      <c r="DI563">
        <v>0.178</v>
      </c>
      <c r="DJ563">
        <v>400</v>
      </c>
      <c r="DK563">
        <v>17</v>
      </c>
      <c r="DL563">
        <v>0.18</v>
      </c>
      <c r="DM563">
        <v>0.07000000000000001</v>
      </c>
      <c r="DN563">
        <v>-61.75530000000001</v>
      </c>
      <c r="DO563">
        <v>1.576312891986135</v>
      </c>
      <c r="DP563">
        <v>0.191571937707675</v>
      </c>
      <c r="DQ563">
        <v>0</v>
      </c>
      <c r="DR563">
        <v>5.28410731707317</v>
      </c>
      <c r="DS563">
        <v>-0.9243255052264787</v>
      </c>
      <c r="DT563">
        <v>0.09124580797652959</v>
      </c>
      <c r="DU563">
        <v>0</v>
      </c>
      <c r="DV563">
        <v>0</v>
      </c>
      <c r="DW563">
        <v>2</v>
      </c>
      <c r="DX563" t="s">
        <v>357</v>
      </c>
      <c r="DY563">
        <v>2.98081</v>
      </c>
      <c r="DZ563">
        <v>2.72841</v>
      </c>
      <c r="EA563">
        <v>0.162043</v>
      </c>
      <c r="EB563">
        <v>0.169431</v>
      </c>
      <c r="EC563">
        <v>0.0890845</v>
      </c>
      <c r="ED563">
        <v>0.0707506</v>
      </c>
      <c r="EE563">
        <v>25190.1</v>
      </c>
      <c r="EF563">
        <v>24587.6</v>
      </c>
      <c r="EG563">
        <v>30585.6</v>
      </c>
      <c r="EH563">
        <v>29843.7</v>
      </c>
      <c r="EI563">
        <v>38444.6</v>
      </c>
      <c r="EJ563">
        <v>36524.8</v>
      </c>
      <c r="EK563">
        <v>46775</v>
      </c>
      <c r="EL563">
        <v>44376.5</v>
      </c>
      <c r="EM563">
        <v>1.87693</v>
      </c>
      <c r="EN563">
        <v>1.89167</v>
      </c>
      <c r="EO563">
        <v>0.124641</v>
      </c>
      <c r="EP563">
        <v>0</v>
      </c>
      <c r="EQ563">
        <v>22.9928</v>
      </c>
      <c r="ER563">
        <v>999.9</v>
      </c>
      <c r="ES563">
        <v>36.8</v>
      </c>
      <c r="ET563">
        <v>29.6</v>
      </c>
      <c r="EU563">
        <v>16.8284</v>
      </c>
      <c r="EV563">
        <v>63.0755</v>
      </c>
      <c r="EW563">
        <v>23.7861</v>
      </c>
      <c r="EX563">
        <v>1</v>
      </c>
      <c r="EY563">
        <v>-0.121184</v>
      </c>
      <c r="EZ563">
        <v>0.935003</v>
      </c>
      <c r="FA563">
        <v>20.2424</v>
      </c>
      <c r="FB563">
        <v>5.22822</v>
      </c>
      <c r="FC563">
        <v>11.968</v>
      </c>
      <c r="FD563">
        <v>4.97045</v>
      </c>
      <c r="FE563">
        <v>3.28943</v>
      </c>
      <c r="FF563">
        <v>9999</v>
      </c>
      <c r="FG563">
        <v>9999</v>
      </c>
      <c r="FH563">
        <v>9999</v>
      </c>
      <c r="FI563">
        <v>378.5</v>
      </c>
      <c r="FJ563">
        <v>4.97274</v>
      </c>
      <c r="FK563">
        <v>1.87697</v>
      </c>
      <c r="FL563">
        <v>1.87501</v>
      </c>
      <c r="FM563">
        <v>1.8779</v>
      </c>
      <c r="FN563">
        <v>1.87458</v>
      </c>
      <c r="FO563">
        <v>1.8782</v>
      </c>
      <c r="FP563">
        <v>1.87531</v>
      </c>
      <c r="FQ563">
        <v>1.87641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4.57</v>
      </c>
      <c r="GF563">
        <v>0.1951</v>
      </c>
      <c r="GG563">
        <v>1.777354642861949</v>
      </c>
      <c r="GH563">
        <v>0.004141656873719072</v>
      </c>
      <c r="GI563">
        <v>-1.960372967482991E-06</v>
      </c>
      <c r="GJ563">
        <v>5.42736388890357E-10</v>
      </c>
      <c r="GK563">
        <v>-0.009777689371679627</v>
      </c>
      <c r="GL563">
        <v>0.002273355880072555</v>
      </c>
      <c r="GM563">
        <v>0.000541358641816816</v>
      </c>
      <c r="GN563">
        <v>-1.836191331155658E-06</v>
      </c>
      <c r="GO563">
        <v>-0</v>
      </c>
      <c r="GP563">
        <v>2096</v>
      </c>
      <c r="GQ563">
        <v>1</v>
      </c>
      <c r="GR563">
        <v>23</v>
      </c>
      <c r="GS563">
        <v>7296.5</v>
      </c>
      <c r="GT563">
        <v>7296.4</v>
      </c>
      <c r="GU563">
        <v>2.41577</v>
      </c>
      <c r="GV563">
        <v>2.51099</v>
      </c>
      <c r="GW563">
        <v>1.39893</v>
      </c>
      <c r="GX563">
        <v>2.33398</v>
      </c>
      <c r="GY563">
        <v>1.44897</v>
      </c>
      <c r="GZ563">
        <v>2.46338</v>
      </c>
      <c r="HA563">
        <v>34.418</v>
      </c>
      <c r="HB563">
        <v>14.6661</v>
      </c>
      <c r="HC563">
        <v>18</v>
      </c>
      <c r="HD563">
        <v>483.356</v>
      </c>
      <c r="HE563">
        <v>462.77</v>
      </c>
      <c r="HF563">
        <v>22.1951</v>
      </c>
      <c r="HG563">
        <v>25.4379</v>
      </c>
      <c r="HH563">
        <v>30</v>
      </c>
      <c r="HI563">
        <v>25.297</v>
      </c>
      <c r="HJ563">
        <v>25.3776</v>
      </c>
      <c r="HK563">
        <v>48.3957</v>
      </c>
      <c r="HL563">
        <v>23.1675</v>
      </c>
      <c r="HM563">
        <v>32.3704</v>
      </c>
      <c r="HN563">
        <v>22.1815</v>
      </c>
      <c r="HO563">
        <v>1122.54</v>
      </c>
      <c r="HP563">
        <v>13.2755</v>
      </c>
      <c r="HQ563">
        <v>101.096</v>
      </c>
      <c r="HR563">
        <v>102.045</v>
      </c>
    </row>
    <row r="564" spans="1:226">
      <c r="A564">
        <v>548</v>
      </c>
      <c r="B564">
        <v>1664298914.6</v>
      </c>
      <c r="C564">
        <v>5807.599999904633</v>
      </c>
      <c r="D564" t="s">
        <v>1460</v>
      </c>
      <c r="E564" t="s">
        <v>1461</v>
      </c>
      <c r="F564">
        <v>5</v>
      </c>
      <c r="G564" t="s">
        <v>353</v>
      </c>
      <c r="H564" t="s">
        <v>1327</v>
      </c>
      <c r="I564">
        <v>1664298907.1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1124.595859670996</v>
      </c>
      <c r="AK564">
        <v>1075.781575757576</v>
      </c>
      <c r="AL564">
        <v>3.392367099567105</v>
      </c>
      <c r="AM564">
        <v>63.45</v>
      </c>
      <c r="AN564">
        <f>(AP564 - AO564 + BO564*1E3/(8.314*(BQ564+273.15)) * AR564/BN564 * AQ564) * BN564/(100*BB564) * 1000/(1000 - AP564)</f>
        <v>0</v>
      </c>
      <c r="AO564">
        <v>13.06031048341839</v>
      </c>
      <c r="AP564">
        <v>18.15028391608392</v>
      </c>
      <c r="AQ564">
        <v>1.652202008037987E-05</v>
      </c>
      <c r="AR564">
        <v>96.69321819152032</v>
      </c>
      <c r="AS564">
        <v>10</v>
      </c>
      <c r="AT564">
        <v>2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1664298907.1</v>
      </c>
      <c r="BH564">
        <v>1032.900740740741</v>
      </c>
      <c r="BI564">
        <v>1094.552222222222</v>
      </c>
      <c r="BJ564">
        <v>18.16314074074074</v>
      </c>
      <c r="BK564">
        <v>13.01445925925926</v>
      </c>
      <c r="BL564">
        <v>1028.347777777778</v>
      </c>
      <c r="BM564">
        <v>17.96794814814815</v>
      </c>
      <c r="BN564">
        <v>500.0662222222222</v>
      </c>
      <c r="BO564">
        <v>91.05445555555558</v>
      </c>
      <c r="BP564">
        <v>0.09992149259259259</v>
      </c>
      <c r="BQ564">
        <v>24.66332592592593</v>
      </c>
      <c r="BR564">
        <v>25.03808148148148</v>
      </c>
      <c r="BS564">
        <v>999.9000000000001</v>
      </c>
      <c r="BT564">
        <v>0</v>
      </c>
      <c r="BU564">
        <v>0</v>
      </c>
      <c r="BV564">
        <v>10009.75185185185</v>
      </c>
      <c r="BW564">
        <v>0</v>
      </c>
      <c r="BX564">
        <v>8.434378888888888</v>
      </c>
      <c r="BY564">
        <v>-61.65095555555557</v>
      </c>
      <c r="BZ564">
        <v>1052.009259259259</v>
      </c>
      <c r="CA564">
        <v>1108.987037037037</v>
      </c>
      <c r="CB564">
        <v>5.148676666666668</v>
      </c>
      <c r="CC564">
        <v>1094.552222222222</v>
      </c>
      <c r="CD564">
        <v>13.01445925925926</v>
      </c>
      <c r="CE564">
        <v>1.653834444444444</v>
      </c>
      <c r="CF564">
        <v>1.185025185185185</v>
      </c>
      <c r="CG564">
        <v>14.46976296296296</v>
      </c>
      <c r="CH564">
        <v>9.414580740740742</v>
      </c>
      <c r="CI564">
        <v>2000.011481481481</v>
      </c>
      <c r="CJ564">
        <v>0.9799955555555556</v>
      </c>
      <c r="CK564">
        <v>0.02000399259259259</v>
      </c>
      <c r="CL564">
        <v>0</v>
      </c>
      <c r="CM564">
        <v>768.4605925925925</v>
      </c>
      <c r="CN564">
        <v>5.000560000000001</v>
      </c>
      <c r="CO564">
        <v>15280.28518518518</v>
      </c>
      <c r="CP564">
        <v>17294.95185185185</v>
      </c>
      <c r="CQ564">
        <v>37.28674074074074</v>
      </c>
      <c r="CR564">
        <v>37.937</v>
      </c>
      <c r="CS564">
        <v>37.04592592592593</v>
      </c>
      <c r="CT564">
        <v>36.77985185185185</v>
      </c>
      <c r="CU564">
        <v>38.062</v>
      </c>
      <c r="CV564">
        <v>1955.101481481482</v>
      </c>
      <c r="CW564">
        <v>39.91</v>
      </c>
      <c r="CX564">
        <v>0</v>
      </c>
      <c r="CY564">
        <v>1664298930.9</v>
      </c>
      <c r="CZ564">
        <v>0</v>
      </c>
      <c r="DA564">
        <v>0</v>
      </c>
      <c r="DB564" t="s">
        <v>356</v>
      </c>
      <c r="DC564">
        <v>1663861122</v>
      </c>
      <c r="DD564">
        <v>1663861125</v>
      </c>
      <c r="DE564">
        <v>0</v>
      </c>
      <c r="DF564">
        <v>-0.287</v>
      </c>
      <c r="DG564">
        <v>-0.004</v>
      </c>
      <c r="DH564">
        <v>3.172</v>
      </c>
      <c r="DI564">
        <v>0.178</v>
      </c>
      <c r="DJ564">
        <v>400</v>
      </c>
      <c r="DK564">
        <v>17</v>
      </c>
      <c r="DL564">
        <v>0.18</v>
      </c>
      <c r="DM564">
        <v>0.07000000000000001</v>
      </c>
      <c r="DN564">
        <v>-61.67947073170731</v>
      </c>
      <c r="DO564">
        <v>0.3399825783973325</v>
      </c>
      <c r="DP564">
        <v>0.09109735945385369</v>
      </c>
      <c r="DQ564">
        <v>0</v>
      </c>
      <c r="DR564">
        <v>5.206409024390244</v>
      </c>
      <c r="DS564">
        <v>-0.9606700348432027</v>
      </c>
      <c r="DT564">
        <v>0.09487021190218387</v>
      </c>
      <c r="DU564">
        <v>0</v>
      </c>
      <c r="DV564">
        <v>0</v>
      </c>
      <c r="DW564">
        <v>2</v>
      </c>
      <c r="DX564" t="s">
        <v>357</v>
      </c>
      <c r="DY564">
        <v>2.98093</v>
      </c>
      <c r="DZ564">
        <v>2.72868</v>
      </c>
      <c r="EA564">
        <v>0.163685</v>
      </c>
      <c r="EB564">
        <v>0.171037</v>
      </c>
      <c r="EC564">
        <v>0.0890543</v>
      </c>
      <c r="ED564">
        <v>0.071188</v>
      </c>
      <c r="EE564">
        <v>25140.9</v>
      </c>
      <c r="EF564">
        <v>24540.3</v>
      </c>
      <c r="EG564">
        <v>30585.8</v>
      </c>
      <c r="EH564">
        <v>29844</v>
      </c>
      <c r="EI564">
        <v>38446.1</v>
      </c>
      <c r="EJ564">
        <v>36507.5</v>
      </c>
      <c r="EK564">
        <v>46775.2</v>
      </c>
      <c r="EL564">
        <v>44376.5</v>
      </c>
      <c r="EM564">
        <v>1.87675</v>
      </c>
      <c r="EN564">
        <v>1.89185</v>
      </c>
      <c r="EO564">
        <v>0.125624</v>
      </c>
      <c r="EP564">
        <v>0</v>
      </c>
      <c r="EQ564">
        <v>22.9905</v>
      </c>
      <c r="ER564">
        <v>999.9</v>
      </c>
      <c r="ES564">
        <v>36.7</v>
      </c>
      <c r="ET564">
        <v>29.6</v>
      </c>
      <c r="EU564">
        <v>16.7826</v>
      </c>
      <c r="EV564">
        <v>63.5655</v>
      </c>
      <c r="EW564">
        <v>24.0385</v>
      </c>
      <c r="EX564">
        <v>1</v>
      </c>
      <c r="EY564">
        <v>-0.121265</v>
      </c>
      <c r="EZ564">
        <v>1.00442</v>
      </c>
      <c r="FA564">
        <v>20.2423</v>
      </c>
      <c r="FB564">
        <v>5.22927</v>
      </c>
      <c r="FC564">
        <v>11.968</v>
      </c>
      <c r="FD564">
        <v>4.9706</v>
      </c>
      <c r="FE564">
        <v>3.28965</v>
      </c>
      <c r="FF564">
        <v>9999</v>
      </c>
      <c r="FG564">
        <v>9999</v>
      </c>
      <c r="FH564">
        <v>9999</v>
      </c>
      <c r="FI564">
        <v>378.5</v>
      </c>
      <c r="FJ564">
        <v>4.97271</v>
      </c>
      <c r="FK564">
        <v>1.87695</v>
      </c>
      <c r="FL564">
        <v>1.87502</v>
      </c>
      <c r="FM564">
        <v>1.8779</v>
      </c>
      <c r="FN564">
        <v>1.87457</v>
      </c>
      <c r="FO564">
        <v>1.8782</v>
      </c>
      <c r="FP564">
        <v>1.87532</v>
      </c>
      <c r="FQ564">
        <v>1.87642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4.6</v>
      </c>
      <c r="GF564">
        <v>0.195</v>
      </c>
      <c r="GG564">
        <v>1.777354642861949</v>
      </c>
      <c r="GH564">
        <v>0.004141656873719072</v>
      </c>
      <c r="GI564">
        <v>-1.960372967482991E-06</v>
      </c>
      <c r="GJ564">
        <v>5.42736388890357E-10</v>
      </c>
      <c r="GK564">
        <v>-0.009777689371679627</v>
      </c>
      <c r="GL564">
        <v>0.002273355880072555</v>
      </c>
      <c r="GM564">
        <v>0.000541358641816816</v>
      </c>
      <c r="GN564">
        <v>-1.836191331155658E-06</v>
      </c>
      <c r="GO564">
        <v>-0</v>
      </c>
      <c r="GP564">
        <v>2096</v>
      </c>
      <c r="GQ564">
        <v>1</v>
      </c>
      <c r="GR564">
        <v>23</v>
      </c>
      <c r="GS564">
        <v>7296.5</v>
      </c>
      <c r="GT564">
        <v>7296.5</v>
      </c>
      <c r="GU564">
        <v>2.44263</v>
      </c>
      <c r="GV564">
        <v>2.53174</v>
      </c>
      <c r="GW564">
        <v>1.39893</v>
      </c>
      <c r="GX564">
        <v>2.33398</v>
      </c>
      <c r="GY564">
        <v>1.44897</v>
      </c>
      <c r="GZ564">
        <v>2.33032</v>
      </c>
      <c r="HA564">
        <v>34.418</v>
      </c>
      <c r="HB564">
        <v>14.6486</v>
      </c>
      <c r="HC564">
        <v>18</v>
      </c>
      <c r="HD564">
        <v>483.252</v>
      </c>
      <c r="HE564">
        <v>462.881</v>
      </c>
      <c r="HF564">
        <v>22.1636</v>
      </c>
      <c r="HG564">
        <v>25.4366</v>
      </c>
      <c r="HH564">
        <v>30</v>
      </c>
      <c r="HI564">
        <v>25.2957</v>
      </c>
      <c r="HJ564">
        <v>25.3776</v>
      </c>
      <c r="HK564">
        <v>49.0071</v>
      </c>
      <c r="HL564">
        <v>22.4753</v>
      </c>
      <c r="HM564">
        <v>32.3704</v>
      </c>
      <c r="HN564">
        <v>22.14</v>
      </c>
      <c r="HO564">
        <v>1142.58</v>
      </c>
      <c r="HP564">
        <v>13.3903</v>
      </c>
      <c r="HQ564">
        <v>101.097</v>
      </c>
      <c r="HR564">
        <v>102.046</v>
      </c>
    </row>
    <row r="565" spans="1:226">
      <c r="A565">
        <v>549</v>
      </c>
      <c r="B565">
        <v>1664298919.6</v>
      </c>
      <c r="C565">
        <v>5812.599999904633</v>
      </c>
      <c r="D565" t="s">
        <v>1462</v>
      </c>
      <c r="E565" t="s">
        <v>1463</v>
      </c>
      <c r="F565">
        <v>5</v>
      </c>
      <c r="G565" t="s">
        <v>353</v>
      </c>
      <c r="H565" t="s">
        <v>1327</v>
      </c>
      <c r="I565">
        <v>1664298911.814285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1141.712475878788</v>
      </c>
      <c r="AK565">
        <v>1092.910181818182</v>
      </c>
      <c r="AL565">
        <v>3.419475324675374</v>
      </c>
      <c r="AM565">
        <v>63.45</v>
      </c>
      <c r="AN565">
        <f>(AP565 - AO565 + BO565*1E3/(8.314*(BQ565+273.15)) * AR565/BN565 * AQ565) * BN565/(100*BB565) * 1000/(1000 - AP565)</f>
        <v>0</v>
      </c>
      <c r="AO565">
        <v>13.19779952906738</v>
      </c>
      <c r="AP565">
        <v>18.16574545454548</v>
      </c>
      <c r="AQ565">
        <v>3.775139217052559E-05</v>
      </c>
      <c r="AR565">
        <v>96.69321819152032</v>
      </c>
      <c r="AS565">
        <v>10</v>
      </c>
      <c r="AT565">
        <v>2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1664298911.814285</v>
      </c>
      <c r="BH565">
        <v>1048.681785714286</v>
      </c>
      <c r="BI565">
        <v>1110.347142857143</v>
      </c>
      <c r="BJ565">
        <v>18.15903214285714</v>
      </c>
      <c r="BK565">
        <v>13.1048</v>
      </c>
      <c r="BL565">
        <v>1044.1</v>
      </c>
      <c r="BM565">
        <v>17.96391785714286</v>
      </c>
      <c r="BN565">
        <v>500.0759285714286</v>
      </c>
      <c r="BO565">
        <v>91.05508928571429</v>
      </c>
      <c r="BP565">
        <v>0.09999915357142856</v>
      </c>
      <c r="BQ565">
        <v>24.66143571428572</v>
      </c>
      <c r="BR565">
        <v>25.04222142857143</v>
      </c>
      <c r="BS565">
        <v>999.9000000000002</v>
      </c>
      <c r="BT565">
        <v>0</v>
      </c>
      <c r="BU565">
        <v>0</v>
      </c>
      <c r="BV565">
        <v>10008.59642857143</v>
      </c>
      <c r="BW565">
        <v>0</v>
      </c>
      <c r="BX565">
        <v>8.42197357142857</v>
      </c>
      <c r="BY565">
        <v>-61.66506428571429</v>
      </c>
      <c r="BZ565">
        <v>1068.076428571429</v>
      </c>
      <c r="CA565">
        <v>1125.093928571429</v>
      </c>
      <c r="CB565">
        <v>5.054229285714285</v>
      </c>
      <c r="CC565">
        <v>1110.347142857143</v>
      </c>
      <c r="CD565">
        <v>13.1048</v>
      </c>
      <c r="CE565">
        <v>1.653471428571428</v>
      </c>
      <c r="CF565">
        <v>1.193259642857143</v>
      </c>
      <c r="CG565">
        <v>14.46636785714286</v>
      </c>
      <c r="CH565">
        <v>9.517355357142856</v>
      </c>
      <c r="CI565">
        <v>2000.034642857142</v>
      </c>
      <c r="CJ565">
        <v>0.9799957142857144</v>
      </c>
      <c r="CK565">
        <v>0.02000382857142857</v>
      </c>
      <c r="CL565">
        <v>0</v>
      </c>
      <c r="CM565">
        <v>768.1852499999999</v>
      </c>
      <c r="CN565">
        <v>5.000560000000001</v>
      </c>
      <c r="CO565">
        <v>15273.55</v>
      </c>
      <c r="CP565">
        <v>17295.15357142857</v>
      </c>
      <c r="CQ565">
        <v>37.26771428571429</v>
      </c>
      <c r="CR565">
        <v>37.937</v>
      </c>
      <c r="CS565">
        <v>37.02657142857142</v>
      </c>
      <c r="CT565">
        <v>36.76107142857143</v>
      </c>
      <c r="CU565">
        <v>38.062</v>
      </c>
      <c r="CV565">
        <v>1955.124285714286</v>
      </c>
      <c r="CW565">
        <v>39.91</v>
      </c>
      <c r="CX565">
        <v>0</v>
      </c>
      <c r="CY565">
        <v>1664298935.7</v>
      </c>
      <c r="CZ565">
        <v>0</v>
      </c>
      <c r="DA565">
        <v>0</v>
      </c>
      <c r="DB565" t="s">
        <v>356</v>
      </c>
      <c r="DC565">
        <v>1663861122</v>
      </c>
      <c r="DD565">
        <v>1663861125</v>
      </c>
      <c r="DE565">
        <v>0</v>
      </c>
      <c r="DF565">
        <v>-0.287</v>
      </c>
      <c r="DG565">
        <v>-0.004</v>
      </c>
      <c r="DH565">
        <v>3.172</v>
      </c>
      <c r="DI565">
        <v>0.178</v>
      </c>
      <c r="DJ565">
        <v>400</v>
      </c>
      <c r="DK565">
        <v>17</v>
      </c>
      <c r="DL565">
        <v>0.18</v>
      </c>
      <c r="DM565">
        <v>0.07000000000000001</v>
      </c>
      <c r="DN565">
        <v>-61.65160243902439</v>
      </c>
      <c r="DO565">
        <v>-0.3108229965158539</v>
      </c>
      <c r="DP565">
        <v>0.05582671136085463</v>
      </c>
      <c r="DQ565">
        <v>0</v>
      </c>
      <c r="DR565">
        <v>5.112256829268293</v>
      </c>
      <c r="DS565">
        <v>-1.149230592334485</v>
      </c>
      <c r="DT565">
        <v>0.1146591305638316</v>
      </c>
      <c r="DU565">
        <v>0</v>
      </c>
      <c r="DV565">
        <v>0</v>
      </c>
      <c r="DW565">
        <v>2</v>
      </c>
      <c r="DX565" t="s">
        <v>357</v>
      </c>
      <c r="DY565">
        <v>2.9808</v>
      </c>
      <c r="DZ565">
        <v>2.72833</v>
      </c>
      <c r="EA565">
        <v>0.165323</v>
      </c>
      <c r="EB565">
        <v>0.172648</v>
      </c>
      <c r="EC565">
        <v>0.089115</v>
      </c>
      <c r="ED565">
        <v>0.07168620000000001</v>
      </c>
      <c r="EE565">
        <v>25091.9</v>
      </c>
      <c r="EF565">
        <v>24493</v>
      </c>
      <c r="EG565">
        <v>30586.1</v>
      </c>
      <c r="EH565">
        <v>29844.5</v>
      </c>
      <c r="EI565">
        <v>38443.6</v>
      </c>
      <c r="EJ565">
        <v>36488.7</v>
      </c>
      <c r="EK565">
        <v>46775.1</v>
      </c>
      <c r="EL565">
        <v>44377.6</v>
      </c>
      <c r="EM565">
        <v>1.87668</v>
      </c>
      <c r="EN565">
        <v>1.89207</v>
      </c>
      <c r="EO565">
        <v>0.124969</v>
      </c>
      <c r="EP565">
        <v>0</v>
      </c>
      <c r="EQ565">
        <v>22.9875</v>
      </c>
      <c r="ER565">
        <v>999.9</v>
      </c>
      <c r="ES565">
        <v>36.7</v>
      </c>
      <c r="ET565">
        <v>29.6</v>
      </c>
      <c r="EU565">
        <v>16.7804</v>
      </c>
      <c r="EV565">
        <v>63.4855</v>
      </c>
      <c r="EW565">
        <v>23.4696</v>
      </c>
      <c r="EX565">
        <v>1</v>
      </c>
      <c r="EY565">
        <v>-0.121314</v>
      </c>
      <c r="EZ565">
        <v>1.0994</v>
      </c>
      <c r="FA565">
        <v>20.2416</v>
      </c>
      <c r="FB565">
        <v>5.22987</v>
      </c>
      <c r="FC565">
        <v>11.968</v>
      </c>
      <c r="FD565">
        <v>4.9705</v>
      </c>
      <c r="FE565">
        <v>3.28965</v>
      </c>
      <c r="FF565">
        <v>9999</v>
      </c>
      <c r="FG565">
        <v>9999</v>
      </c>
      <c r="FH565">
        <v>9999</v>
      </c>
      <c r="FI565">
        <v>378.5</v>
      </c>
      <c r="FJ565">
        <v>4.97272</v>
      </c>
      <c r="FK565">
        <v>1.87698</v>
      </c>
      <c r="FL565">
        <v>1.8751</v>
      </c>
      <c r="FM565">
        <v>1.8779</v>
      </c>
      <c r="FN565">
        <v>1.87467</v>
      </c>
      <c r="FO565">
        <v>1.87825</v>
      </c>
      <c r="FP565">
        <v>1.87536</v>
      </c>
      <c r="FQ565">
        <v>1.87651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4.63</v>
      </c>
      <c r="GF565">
        <v>0.1953</v>
      </c>
      <c r="GG565">
        <v>1.777354642861949</v>
      </c>
      <c r="GH565">
        <v>0.004141656873719072</v>
      </c>
      <c r="GI565">
        <v>-1.960372967482991E-06</v>
      </c>
      <c r="GJ565">
        <v>5.42736388890357E-10</v>
      </c>
      <c r="GK565">
        <v>-0.009777689371679627</v>
      </c>
      <c r="GL565">
        <v>0.002273355880072555</v>
      </c>
      <c r="GM565">
        <v>0.000541358641816816</v>
      </c>
      <c r="GN565">
        <v>-1.836191331155658E-06</v>
      </c>
      <c r="GO565">
        <v>-0</v>
      </c>
      <c r="GP565">
        <v>2096</v>
      </c>
      <c r="GQ565">
        <v>1</v>
      </c>
      <c r="GR565">
        <v>23</v>
      </c>
      <c r="GS565">
        <v>7296.6</v>
      </c>
      <c r="GT565">
        <v>7296.6</v>
      </c>
      <c r="GU565">
        <v>2.47314</v>
      </c>
      <c r="GV565">
        <v>2.51587</v>
      </c>
      <c r="GW565">
        <v>1.39893</v>
      </c>
      <c r="GX565">
        <v>2.33398</v>
      </c>
      <c r="GY565">
        <v>1.44897</v>
      </c>
      <c r="GZ565">
        <v>2.47314</v>
      </c>
      <c r="HA565">
        <v>34.418</v>
      </c>
      <c r="HB565">
        <v>14.6661</v>
      </c>
      <c r="HC565">
        <v>18</v>
      </c>
      <c r="HD565">
        <v>483.212</v>
      </c>
      <c r="HE565">
        <v>463.014</v>
      </c>
      <c r="HF565">
        <v>22.115</v>
      </c>
      <c r="HG565">
        <v>25.4353</v>
      </c>
      <c r="HH565">
        <v>29.9999</v>
      </c>
      <c r="HI565">
        <v>25.2957</v>
      </c>
      <c r="HJ565">
        <v>25.3763</v>
      </c>
      <c r="HK565">
        <v>49.5537</v>
      </c>
      <c r="HL565">
        <v>21.5728</v>
      </c>
      <c r="HM565">
        <v>32.3704</v>
      </c>
      <c r="HN565">
        <v>22.0878</v>
      </c>
      <c r="HO565">
        <v>1155.94</v>
      </c>
      <c r="HP565">
        <v>13.4802</v>
      </c>
      <c r="HQ565">
        <v>101.097</v>
      </c>
      <c r="HR565">
        <v>102.048</v>
      </c>
    </row>
    <row r="566" spans="1:226">
      <c r="A566">
        <v>550</v>
      </c>
      <c r="B566">
        <v>1664298924.6</v>
      </c>
      <c r="C566">
        <v>5817.599999904633</v>
      </c>
      <c r="D566" t="s">
        <v>1464</v>
      </c>
      <c r="E566" t="s">
        <v>1465</v>
      </c>
      <c r="F566">
        <v>5</v>
      </c>
      <c r="G566" t="s">
        <v>353</v>
      </c>
      <c r="H566" t="s">
        <v>1327</v>
      </c>
      <c r="I566">
        <v>1664298917.1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1158.8727111342</v>
      </c>
      <c r="AK566">
        <v>1110.073333333333</v>
      </c>
      <c r="AL566">
        <v>3.418266666666801</v>
      </c>
      <c r="AM566">
        <v>63.45</v>
      </c>
      <c r="AN566">
        <f>(AP566 - AO566 + BO566*1E3/(8.314*(BQ566+273.15)) * AR566/BN566 * AQ566) * BN566/(100*BB566) * 1000/(1000 - AP566)</f>
        <v>0</v>
      </c>
      <c r="AO566">
        <v>13.3067717629534</v>
      </c>
      <c r="AP566">
        <v>18.17724755244756</v>
      </c>
      <c r="AQ566">
        <v>0.00271374211882832</v>
      </c>
      <c r="AR566">
        <v>96.69321819152032</v>
      </c>
      <c r="AS566">
        <v>10</v>
      </c>
      <c r="AT566">
        <v>2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1664298917.1</v>
      </c>
      <c r="BH566">
        <v>1066.388518518519</v>
      </c>
      <c r="BI566">
        <v>1128.06</v>
      </c>
      <c r="BJ566">
        <v>18.16248888888889</v>
      </c>
      <c r="BK566">
        <v>13.21736296296296</v>
      </c>
      <c r="BL566">
        <v>1061.774814814815</v>
      </c>
      <c r="BM566">
        <v>17.96730370370371</v>
      </c>
      <c r="BN566">
        <v>500.0714814814815</v>
      </c>
      <c r="BO566">
        <v>91.05555185185186</v>
      </c>
      <c r="BP566">
        <v>0.09996754074074074</v>
      </c>
      <c r="BQ566">
        <v>24.65852962962963</v>
      </c>
      <c r="BR566">
        <v>25.04518888888889</v>
      </c>
      <c r="BS566">
        <v>999.9000000000001</v>
      </c>
      <c r="BT566">
        <v>0</v>
      </c>
      <c r="BU566">
        <v>0</v>
      </c>
      <c r="BV566">
        <v>10003.96111111111</v>
      </c>
      <c r="BW566">
        <v>0</v>
      </c>
      <c r="BX566">
        <v>8.423651481481484</v>
      </c>
      <c r="BY566">
        <v>-61.67222592592593</v>
      </c>
      <c r="BZ566">
        <v>1086.114814814815</v>
      </c>
      <c r="CA566">
        <v>1143.172592592593</v>
      </c>
      <c r="CB566">
        <v>4.945128518518519</v>
      </c>
      <c r="CC566">
        <v>1128.06</v>
      </c>
      <c r="CD566">
        <v>13.21736296296296</v>
      </c>
      <c r="CE566">
        <v>1.653795555555555</v>
      </c>
      <c r="CF566">
        <v>1.203515925925926</v>
      </c>
      <c r="CG566">
        <v>14.46940740740741</v>
      </c>
      <c r="CH566">
        <v>9.644690740740741</v>
      </c>
      <c r="CI566">
        <v>2000.022592592593</v>
      </c>
      <c r="CJ566">
        <v>0.9799956666666667</v>
      </c>
      <c r="CK566">
        <v>0.02000387777777778</v>
      </c>
      <c r="CL566">
        <v>0</v>
      </c>
      <c r="CM566">
        <v>767.7165185185186</v>
      </c>
      <c r="CN566">
        <v>5.000560000000001</v>
      </c>
      <c r="CO566">
        <v>15265.55555555555</v>
      </c>
      <c r="CP566">
        <v>17295.04814814815</v>
      </c>
      <c r="CQ566">
        <v>37.25459259259259</v>
      </c>
      <c r="CR566">
        <v>37.937</v>
      </c>
      <c r="CS566">
        <v>37.00918518518519</v>
      </c>
      <c r="CT566">
        <v>36.75229629629629</v>
      </c>
      <c r="CU566">
        <v>38.062</v>
      </c>
      <c r="CV566">
        <v>1955.112222222222</v>
      </c>
      <c r="CW566">
        <v>39.91</v>
      </c>
      <c r="CX566">
        <v>0</v>
      </c>
      <c r="CY566">
        <v>1664298940.5</v>
      </c>
      <c r="CZ566">
        <v>0</v>
      </c>
      <c r="DA566">
        <v>0</v>
      </c>
      <c r="DB566" t="s">
        <v>356</v>
      </c>
      <c r="DC566">
        <v>1663861122</v>
      </c>
      <c r="DD566">
        <v>1663861125</v>
      </c>
      <c r="DE566">
        <v>0</v>
      </c>
      <c r="DF566">
        <v>-0.287</v>
      </c>
      <c r="DG566">
        <v>-0.004</v>
      </c>
      <c r="DH566">
        <v>3.172</v>
      </c>
      <c r="DI566">
        <v>0.178</v>
      </c>
      <c r="DJ566">
        <v>400</v>
      </c>
      <c r="DK566">
        <v>17</v>
      </c>
      <c r="DL566">
        <v>0.18</v>
      </c>
      <c r="DM566">
        <v>0.07000000000000001</v>
      </c>
      <c r="DN566">
        <v>-61.6596625</v>
      </c>
      <c r="DO566">
        <v>-0.08392007504684665</v>
      </c>
      <c r="DP566">
        <v>0.06642725603056257</v>
      </c>
      <c r="DQ566">
        <v>1</v>
      </c>
      <c r="DR566">
        <v>5.001780500000001</v>
      </c>
      <c r="DS566">
        <v>-1.277605553470933</v>
      </c>
      <c r="DT566">
        <v>0.123596161589873</v>
      </c>
      <c r="DU566">
        <v>0</v>
      </c>
      <c r="DV566">
        <v>1</v>
      </c>
      <c r="DW566">
        <v>2</v>
      </c>
      <c r="DX566" t="s">
        <v>412</v>
      </c>
      <c r="DY566">
        <v>2.98078</v>
      </c>
      <c r="DZ566">
        <v>2.72827</v>
      </c>
      <c r="EA566">
        <v>0.166943</v>
      </c>
      <c r="EB566">
        <v>0.174213</v>
      </c>
      <c r="EC566">
        <v>0.0891528</v>
      </c>
      <c r="ED566">
        <v>0.0720837</v>
      </c>
      <c r="EE566">
        <v>25043.4</v>
      </c>
      <c r="EF566">
        <v>24446.5</v>
      </c>
      <c r="EG566">
        <v>30586.3</v>
      </c>
      <c r="EH566">
        <v>29844.3</v>
      </c>
      <c r="EI566">
        <v>38442.4</v>
      </c>
      <c r="EJ566">
        <v>36472.7</v>
      </c>
      <c r="EK566">
        <v>46775.5</v>
      </c>
      <c r="EL566">
        <v>44377.2</v>
      </c>
      <c r="EM566">
        <v>1.87655</v>
      </c>
      <c r="EN566">
        <v>1.89237</v>
      </c>
      <c r="EO566">
        <v>0.125684</v>
      </c>
      <c r="EP566">
        <v>0</v>
      </c>
      <c r="EQ566">
        <v>22.9851</v>
      </c>
      <c r="ER566">
        <v>999.9</v>
      </c>
      <c r="ES566">
        <v>36.7</v>
      </c>
      <c r="ET566">
        <v>29.6</v>
      </c>
      <c r="EU566">
        <v>16.7832</v>
      </c>
      <c r="EV566">
        <v>63.1955</v>
      </c>
      <c r="EW566">
        <v>23.9343</v>
      </c>
      <c r="EX566">
        <v>1</v>
      </c>
      <c r="EY566">
        <v>-0.121339</v>
      </c>
      <c r="EZ566">
        <v>1.10443</v>
      </c>
      <c r="FA566">
        <v>20.2415</v>
      </c>
      <c r="FB566">
        <v>5.22987</v>
      </c>
      <c r="FC566">
        <v>11.968</v>
      </c>
      <c r="FD566">
        <v>4.9702</v>
      </c>
      <c r="FE566">
        <v>3.28958</v>
      </c>
      <c r="FF566">
        <v>9999</v>
      </c>
      <c r="FG566">
        <v>9999</v>
      </c>
      <c r="FH566">
        <v>9999</v>
      </c>
      <c r="FI566">
        <v>378.5</v>
      </c>
      <c r="FJ566">
        <v>4.97272</v>
      </c>
      <c r="FK566">
        <v>1.87698</v>
      </c>
      <c r="FL566">
        <v>1.8751</v>
      </c>
      <c r="FM566">
        <v>1.8779</v>
      </c>
      <c r="FN566">
        <v>1.87467</v>
      </c>
      <c r="FO566">
        <v>1.87825</v>
      </c>
      <c r="FP566">
        <v>1.87536</v>
      </c>
      <c r="FQ566">
        <v>1.87651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4.66</v>
      </c>
      <c r="GF566">
        <v>0.1955</v>
      </c>
      <c r="GG566">
        <v>1.777354642861949</v>
      </c>
      <c r="GH566">
        <v>0.004141656873719072</v>
      </c>
      <c r="GI566">
        <v>-1.960372967482991E-06</v>
      </c>
      <c r="GJ566">
        <v>5.42736388890357E-10</v>
      </c>
      <c r="GK566">
        <v>-0.009777689371679627</v>
      </c>
      <c r="GL566">
        <v>0.002273355880072555</v>
      </c>
      <c r="GM566">
        <v>0.000541358641816816</v>
      </c>
      <c r="GN566">
        <v>-1.836191331155658E-06</v>
      </c>
      <c r="GO566">
        <v>-0</v>
      </c>
      <c r="GP566">
        <v>2096</v>
      </c>
      <c r="GQ566">
        <v>1</v>
      </c>
      <c r="GR566">
        <v>23</v>
      </c>
      <c r="GS566">
        <v>7296.7</v>
      </c>
      <c r="GT566">
        <v>7296.7</v>
      </c>
      <c r="GU566">
        <v>2.5</v>
      </c>
      <c r="GV566">
        <v>2.51587</v>
      </c>
      <c r="GW566">
        <v>1.39893</v>
      </c>
      <c r="GX566">
        <v>2.33398</v>
      </c>
      <c r="GY566">
        <v>1.44897</v>
      </c>
      <c r="GZ566">
        <v>2.41211</v>
      </c>
      <c r="HA566">
        <v>34.3952</v>
      </c>
      <c r="HB566">
        <v>14.6574</v>
      </c>
      <c r="HC566">
        <v>18</v>
      </c>
      <c r="HD566">
        <v>483.143</v>
      </c>
      <c r="HE566">
        <v>463.196</v>
      </c>
      <c r="HF566">
        <v>22.0665</v>
      </c>
      <c r="HG566">
        <v>25.4345</v>
      </c>
      <c r="HH566">
        <v>29.9999</v>
      </c>
      <c r="HI566">
        <v>25.2953</v>
      </c>
      <c r="HJ566">
        <v>25.3755</v>
      </c>
      <c r="HK566">
        <v>50.1624</v>
      </c>
      <c r="HL566">
        <v>20.9537</v>
      </c>
      <c r="HM566">
        <v>32.3704</v>
      </c>
      <c r="HN566">
        <v>22.0488</v>
      </c>
      <c r="HO566">
        <v>1176.03</v>
      </c>
      <c r="HP566">
        <v>13.5768</v>
      </c>
      <c r="HQ566">
        <v>101.098</v>
      </c>
      <c r="HR566">
        <v>102.047</v>
      </c>
    </row>
    <row r="567" spans="1:226">
      <c r="A567">
        <v>551</v>
      </c>
      <c r="B567">
        <v>1664298929.6</v>
      </c>
      <c r="C567">
        <v>5822.599999904633</v>
      </c>
      <c r="D567" t="s">
        <v>1466</v>
      </c>
      <c r="E567" t="s">
        <v>1467</v>
      </c>
      <c r="F567">
        <v>5</v>
      </c>
      <c r="G567" t="s">
        <v>353</v>
      </c>
      <c r="H567" t="s">
        <v>1327</v>
      </c>
      <c r="I567">
        <v>1664298921.814285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1176.001926025974</v>
      </c>
      <c r="AK567">
        <v>1127.162909090908</v>
      </c>
      <c r="AL567">
        <v>3.424043290042956</v>
      </c>
      <c r="AM567">
        <v>63.45</v>
      </c>
      <c r="AN567">
        <f>(AP567 - AO567 + BO567*1E3/(8.314*(BQ567+273.15)) * AR567/BN567 * AQ567) * BN567/(100*BB567) * 1000/(1000 - AP567)</f>
        <v>0</v>
      </c>
      <c r="AO567">
        <v>13.41518830479699</v>
      </c>
      <c r="AP567">
        <v>18.18858601398602</v>
      </c>
      <c r="AQ567">
        <v>0.0006205439556188526</v>
      </c>
      <c r="AR567">
        <v>96.69321819152032</v>
      </c>
      <c r="AS567">
        <v>10</v>
      </c>
      <c r="AT567">
        <v>2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1664298921.814285</v>
      </c>
      <c r="BH567">
        <v>1082.206071428571</v>
      </c>
      <c r="BI567">
        <v>1143.859642857143</v>
      </c>
      <c r="BJ567">
        <v>18.17117857142857</v>
      </c>
      <c r="BK567">
        <v>13.32775</v>
      </c>
      <c r="BL567">
        <v>1077.564642857143</v>
      </c>
      <c r="BM567">
        <v>17.975825</v>
      </c>
      <c r="BN567">
        <v>500.0780714285714</v>
      </c>
      <c r="BO567">
        <v>91.05603928571429</v>
      </c>
      <c r="BP567">
        <v>0.1000389857142857</v>
      </c>
      <c r="BQ567">
        <v>24.65497142857143</v>
      </c>
      <c r="BR567">
        <v>25.04584285714286</v>
      </c>
      <c r="BS567">
        <v>999.9000000000002</v>
      </c>
      <c r="BT567">
        <v>0</v>
      </c>
      <c r="BU567">
        <v>0</v>
      </c>
      <c r="BV567">
        <v>9998.544642857143</v>
      </c>
      <c r="BW567">
        <v>0</v>
      </c>
      <c r="BX567">
        <v>8.425913928571429</v>
      </c>
      <c r="BY567">
        <v>-61.65356785714285</v>
      </c>
      <c r="BZ567">
        <v>1102.235357142857</v>
      </c>
      <c r="CA567">
        <v>1159.312142857143</v>
      </c>
      <c r="CB567">
        <v>4.843428571428571</v>
      </c>
      <c r="CC567">
        <v>1143.859642857143</v>
      </c>
      <c r="CD567">
        <v>13.32775</v>
      </c>
      <c r="CE567">
        <v>1.654595357142858</v>
      </c>
      <c r="CF567">
        <v>1.213573214285714</v>
      </c>
      <c r="CG567">
        <v>14.47688571428571</v>
      </c>
      <c r="CH567">
        <v>9.768759285714285</v>
      </c>
      <c r="CI567">
        <v>2000.013928571429</v>
      </c>
      <c r="CJ567">
        <v>0.979995392857143</v>
      </c>
      <c r="CK567">
        <v>0.02000416071428571</v>
      </c>
      <c r="CL567">
        <v>0</v>
      </c>
      <c r="CM567">
        <v>767.3402857142858</v>
      </c>
      <c r="CN567">
        <v>5.000560000000001</v>
      </c>
      <c r="CO567">
        <v>15258.225</v>
      </c>
      <c r="CP567">
        <v>17294.975</v>
      </c>
      <c r="CQ567">
        <v>37.25</v>
      </c>
      <c r="CR567">
        <v>37.92814285714285</v>
      </c>
      <c r="CS567">
        <v>37</v>
      </c>
      <c r="CT567">
        <v>36.75221428571428</v>
      </c>
      <c r="CU567">
        <v>38.062</v>
      </c>
      <c r="CV567">
        <v>1955.103571428572</v>
      </c>
      <c r="CW567">
        <v>39.91</v>
      </c>
      <c r="CX567">
        <v>0</v>
      </c>
      <c r="CY567">
        <v>1664298945.9</v>
      </c>
      <c r="CZ567">
        <v>0</v>
      </c>
      <c r="DA567">
        <v>0</v>
      </c>
      <c r="DB567" t="s">
        <v>356</v>
      </c>
      <c r="DC567">
        <v>1663861122</v>
      </c>
      <c r="DD567">
        <v>1663861125</v>
      </c>
      <c r="DE567">
        <v>0</v>
      </c>
      <c r="DF567">
        <v>-0.287</v>
      </c>
      <c r="DG567">
        <v>-0.004</v>
      </c>
      <c r="DH567">
        <v>3.172</v>
      </c>
      <c r="DI567">
        <v>0.178</v>
      </c>
      <c r="DJ567">
        <v>400</v>
      </c>
      <c r="DK567">
        <v>17</v>
      </c>
      <c r="DL567">
        <v>0.18</v>
      </c>
      <c r="DM567">
        <v>0.07000000000000001</v>
      </c>
      <c r="DN567">
        <v>-61.67025000000001</v>
      </c>
      <c r="DO567">
        <v>0.1555789868670501</v>
      </c>
      <c r="DP567">
        <v>0.06048514693707822</v>
      </c>
      <c r="DQ567">
        <v>0</v>
      </c>
      <c r="DR567">
        <v>4.91998925</v>
      </c>
      <c r="DS567">
        <v>-1.279943302063797</v>
      </c>
      <c r="DT567">
        <v>0.1237936775725541</v>
      </c>
      <c r="DU567">
        <v>0</v>
      </c>
      <c r="DV567">
        <v>0</v>
      </c>
      <c r="DW567">
        <v>2</v>
      </c>
      <c r="DX567" t="s">
        <v>357</v>
      </c>
      <c r="DY567">
        <v>2.9809</v>
      </c>
      <c r="DZ567">
        <v>2.72825</v>
      </c>
      <c r="EA567">
        <v>0.168554</v>
      </c>
      <c r="EB567">
        <v>0.175782</v>
      </c>
      <c r="EC567">
        <v>0.0891927</v>
      </c>
      <c r="ED567">
        <v>0.0724664</v>
      </c>
      <c r="EE567">
        <v>24995</v>
      </c>
      <c r="EF567">
        <v>24399.9</v>
      </c>
      <c r="EG567">
        <v>30586.4</v>
      </c>
      <c r="EH567">
        <v>29844</v>
      </c>
      <c r="EI567">
        <v>38441.1</v>
      </c>
      <c r="EJ567">
        <v>36457.3</v>
      </c>
      <c r="EK567">
        <v>46775.8</v>
      </c>
      <c r="EL567">
        <v>44376.9</v>
      </c>
      <c r="EM567">
        <v>1.87628</v>
      </c>
      <c r="EN567">
        <v>1.89272</v>
      </c>
      <c r="EO567">
        <v>0.12619</v>
      </c>
      <c r="EP567">
        <v>0</v>
      </c>
      <c r="EQ567">
        <v>22.9817</v>
      </c>
      <c r="ER567">
        <v>999.9</v>
      </c>
      <c r="ES567">
        <v>36.7</v>
      </c>
      <c r="ET567">
        <v>29.6</v>
      </c>
      <c r="EU567">
        <v>16.7808</v>
      </c>
      <c r="EV567">
        <v>63.6855</v>
      </c>
      <c r="EW567">
        <v>23.6338</v>
      </c>
      <c r="EX567">
        <v>1</v>
      </c>
      <c r="EY567">
        <v>-0.121857</v>
      </c>
      <c r="EZ567">
        <v>1.15349</v>
      </c>
      <c r="FA567">
        <v>20.2413</v>
      </c>
      <c r="FB567">
        <v>5.22972</v>
      </c>
      <c r="FC567">
        <v>11.968</v>
      </c>
      <c r="FD567">
        <v>4.96995</v>
      </c>
      <c r="FE567">
        <v>3.28948</v>
      </c>
      <c r="FF567">
        <v>9999</v>
      </c>
      <c r="FG567">
        <v>9999</v>
      </c>
      <c r="FH567">
        <v>9999</v>
      </c>
      <c r="FI567">
        <v>378.5</v>
      </c>
      <c r="FJ567">
        <v>4.97271</v>
      </c>
      <c r="FK567">
        <v>1.87698</v>
      </c>
      <c r="FL567">
        <v>1.87502</v>
      </c>
      <c r="FM567">
        <v>1.8779</v>
      </c>
      <c r="FN567">
        <v>1.87462</v>
      </c>
      <c r="FO567">
        <v>1.87821</v>
      </c>
      <c r="FP567">
        <v>1.87532</v>
      </c>
      <c r="FQ567">
        <v>1.87647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4.69</v>
      </c>
      <c r="GF567">
        <v>0.1957</v>
      </c>
      <c r="GG567">
        <v>1.777354642861949</v>
      </c>
      <c r="GH567">
        <v>0.004141656873719072</v>
      </c>
      <c r="GI567">
        <v>-1.960372967482991E-06</v>
      </c>
      <c r="GJ567">
        <v>5.42736388890357E-10</v>
      </c>
      <c r="GK567">
        <v>-0.009777689371679627</v>
      </c>
      <c r="GL567">
        <v>0.002273355880072555</v>
      </c>
      <c r="GM567">
        <v>0.000541358641816816</v>
      </c>
      <c r="GN567">
        <v>-1.836191331155658E-06</v>
      </c>
      <c r="GO567">
        <v>-0</v>
      </c>
      <c r="GP567">
        <v>2096</v>
      </c>
      <c r="GQ567">
        <v>1</v>
      </c>
      <c r="GR567">
        <v>23</v>
      </c>
      <c r="GS567">
        <v>7296.8</v>
      </c>
      <c r="GT567">
        <v>7296.7</v>
      </c>
      <c r="GU567">
        <v>2.53174</v>
      </c>
      <c r="GV567">
        <v>2.52319</v>
      </c>
      <c r="GW567">
        <v>1.39893</v>
      </c>
      <c r="GX567">
        <v>2.33398</v>
      </c>
      <c r="GY567">
        <v>1.44897</v>
      </c>
      <c r="GZ567">
        <v>2.41699</v>
      </c>
      <c r="HA567">
        <v>34.418</v>
      </c>
      <c r="HB567">
        <v>14.6486</v>
      </c>
      <c r="HC567">
        <v>18</v>
      </c>
      <c r="HD567">
        <v>482.982</v>
      </c>
      <c r="HE567">
        <v>463.418</v>
      </c>
      <c r="HF567">
        <v>22.0195</v>
      </c>
      <c r="HG567">
        <v>25.4331</v>
      </c>
      <c r="HH567">
        <v>30</v>
      </c>
      <c r="HI567">
        <v>25.2935</v>
      </c>
      <c r="HJ567">
        <v>25.3755</v>
      </c>
      <c r="HK567">
        <v>50.7128</v>
      </c>
      <c r="HL567">
        <v>20.3523</v>
      </c>
      <c r="HM567">
        <v>32.3704</v>
      </c>
      <c r="HN567">
        <v>22.0005</v>
      </c>
      <c r="HO567">
        <v>1189.45</v>
      </c>
      <c r="HP567">
        <v>13.6699</v>
      </c>
      <c r="HQ567">
        <v>101.098</v>
      </c>
      <c r="HR567">
        <v>102.046</v>
      </c>
    </row>
    <row r="568" spans="1:226">
      <c r="A568">
        <v>552</v>
      </c>
      <c r="B568">
        <v>1664298934.6</v>
      </c>
      <c r="C568">
        <v>5827.599999904633</v>
      </c>
      <c r="D568" t="s">
        <v>1468</v>
      </c>
      <c r="E568" t="s">
        <v>1469</v>
      </c>
      <c r="F568">
        <v>5</v>
      </c>
      <c r="G568" t="s">
        <v>353</v>
      </c>
      <c r="H568" t="s">
        <v>1327</v>
      </c>
      <c r="I568">
        <v>1664298927.1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1192.975019151515</v>
      </c>
      <c r="AK568">
        <v>1144.123939393939</v>
      </c>
      <c r="AL568">
        <v>3.38463203463162</v>
      </c>
      <c r="AM568">
        <v>63.45</v>
      </c>
      <c r="AN568">
        <f>(AP568 - AO568 + BO568*1E3/(8.314*(BQ568+273.15)) * AR568/BN568 * AQ568) * BN568/(100*BB568) * 1000/(1000 - AP568)</f>
        <v>0</v>
      </c>
      <c r="AO568">
        <v>13.5031765897215</v>
      </c>
      <c r="AP568">
        <v>18.19515244755246</v>
      </c>
      <c r="AQ568">
        <v>0.0002777814296016198</v>
      </c>
      <c r="AR568">
        <v>96.69321819152032</v>
      </c>
      <c r="AS568">
        <v>10</v>
      </c>
      <c r="AT568">
        <v>2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1664298927.1</v>
      </c>
      <c r="BH568">
        <v>1099.937407407407</v>
      </c>
      <c r="BI568">
        <v>1161.553333333333</v>
      </c>
      <c r="BJ568">
        <v>18.18377037037037</v>
      </c>
      <c r="BK568">
        <v>13.43443333333333</v>
      </c>
      <c r="BL568">
        <v>1095.264074074074</v>
      </c>
      <c r="BM568">
        <v>17.98817037037037</v>
      </c>
      <c r="BN568">
        <v>500.068962962963</v>
      </c>
      <c r="BO568">
        <v>91.05707407407408</v>
      </c>
      <c r="BP568">
        <v>0.09998036296296296</v>
      </c>
      <c r="BQ568">
        <v>24.65025925925926</v>
      </c>
      <c r="BR568">
        <v>25.05516666666666</v>
      </c>
      <c r="BS568">
        <v>999.9000000000001</v>
      </c>
      <c r="BT568">
        <v>0</v>
      </c>
      <c r="BU568">
        <v>0</v>
      </c>
      <c r="BV568">
        <v>9992.381481481483</v>
      </c>
      <c r="BW568">
        <v>0</v>
      </c>
      <c r="BX568">
        <v>8.441121481481481</v>
      </c>
      <c r="BY568">
        <v>-61.61561481481481</v>
      </c>
      <c r="BZ568">
        <v>1120.31</v>
      </c>
      <c r="CA568">
        <v>1177.371481481482</v>
      </c>
      <c r="CB568">
        <v>4.749337777777778</v>
      </c>
      <c r="CC568">
        <v>1161.553333333333</v>
      </c>
      <c r="CD568">
        <v>13.43443333333333</v>
      </c>
      <c r="CE568">
        <v>1.655761111111111</v>
      </c>
      <c r="CF568">
        <v>1.223300740740741</v>
      </c>
      <c r="CG568">
        <v>14.48777407407407</v>
      </c>
      <c r="CH568">
        <v>9.887910370370369</v>
      </c>
      <c r="CI568">
        <v>1999.984814814815</v>
      </c>
      <c r="CJ568">
        <v>0.9799954444444445</v>
      </c>
      <c r="CK568">
        <v>0.02000410740740741</v>
      </c>
      <c r="CL568">
        <v>0</v>
      </c>
      <c r="CM568">
        <v>766.968074074074</v>
      </c>
      <c r="CN568">
        <v>5.000560000000001</v>
      </c>
      <c r="CO568">
        <v>15249.94814814815</v>
      </c>
      <c r="CP568">
        <v>17294.72222222222</v>
      </c>
      <c r="CQ568">
        <v>37.25</v>
      </c>
      <c r="CR568">
        <v>37.91633333333333</v>
      </c>
      <c r="CS568">
        <v>37</v>
      </c>
      <c r="CT568">
        <v>36.75</v>
      </c>
      <c r="CU568">
        <v>38.062</v>
      </c>
      <c r="CV568">
        <v>1955.074814814815</v>
      </c>
      <c r="CW568">
        <v>39.91</v>
      </c>
      <c r="CX568">
        <v>0</v>
      </c>
      <c r="CY568">
        <v>1664298950.7</v>
      </c>
      <c r="CZ568">
        <v>0</v>
      </c>
      <c r="DA568">
        <v>0</v>
      </c>
      <c r="DB568" t="s">
        <v>356</v>
      </c>
      <c r="DC568">
        <v>1663861122</v>
      </c>
      <c r="DD568">
        <v>1663861125</v>
      </c>
      <c r="DE568">
        <v>0</v>
      </c>
      <c r="DF568">
        <v>-0.287</v>
      </c>
      <c r="DG568">
        <v>-0.004</v>
      </c>
      <c r="DH568">
        <v>3.172</v>
      </c>
      <c r="DI568">
        <v>0.178</v>
      </c>
      <c r="DJ568">
        <v>400</v>
      </c>
      <c r="DK568">
        <v>17</v>
      </c>
      <c r="DL568">
        <v>0.18</v>
      </c>
      <c r="DM568">
        <v>0.07000000000000001</v>
      </c>
      <c r="DN568">
        <v>-61.636185</v>
      </c>
      <c r="DO568">
        <v>0.3910401500939398</v>
      </c>
      <c r="DP568">
        <v>0.0808737489856873</v>
      </c>
      <c r="DQ568">
        <v>0</v>
      </c>
      <c r="DR568">
        <v>4.798815500000001</v>
      </c>
      <c r="DS568">
        <v>-1.076204577861183</v>
      </c>
      <c r="DT568">
        <v>0.1036621320432393</v>
      </c>
      <c r="DU568">
        <v>0</v>
      </c>
      <c r="DV568">
        <v>0</v>
      </c>
      <c r="DW568">
        <v>2</v>
      </c>
      <c r="DX568" t="s">
        <v>357</v>
      </c>
      <c r="DY568">
        <v>2.98094</v>
      </c>
      <c r="DZ568">
        <v>2.72831</v>
      </c>
      <c r="EA568">
        <v>0.17014</v>
      </c>
      <c r="EB568">
        <v>0.177347</v>
      </c>
      <c r="EC568">
        <v>0.0892111</v>
      </c>
      <c r="ED568">
        <v>0.0728419</v>
      </c>
      <c r="EE568">
        <v>24947.4</v>
      </c>
      <c r="EF568">
        <v>24353.5</v>
      </c>
      <c r="EG568">
        <v>30586.4</v>
      </c>
      <c r="EH568">
        <v>29844</v>
      </c>
      <c r="EI568">
        <v>38440.4</v>
      </c>
      <c r="EJ568">
        <v>36442.4</v>
      </c>
      <c r="EK568">
        <v>46775.9</v>
      </c>
      <c r="EL568">
        <v>44376.7</v>
      </c>
      <c r="EM568">
        <v>1.87637</v>
      </c>
      <c r="EN568">
        <v>1.89298</v>
      </c>
      <c r="EO568">
        <v>0.127539</v>
      </c>
      <c r="EP568">
        <v>0</v>
      </c>
      <c r="EQ568">
        <v>22.9793</v>
      </c>
      <c r="ER568">
        <v>999.9</v>
      </c>
      <c r="ES568">
        <v>36.7</v>
      </c>
      <c r="ET568">
        <v>29.6</v>
      </c>
      <c r="EU568">
        <v>16.78</v>
      </c>
      <c r="EV568">
        <v>63.2755</v>
      </c>
      <c r="EW568">
        <v>23.766</v>
      </c>
      <c r="EX568">
        <v>1</v>
      </c>
      <c r="EY568">
        <v>-0.121476</v>
      </c>
      <c r="EZ568">
        <v>1.21572</v>
      </c>
      <c r="FA568">
        <v>20.2409</v>
      </c>
      <c r="FB568">
        <v>5.23122</v>
      </c>
      <c r="FC568">
        <v>11.968</v>
      </c>
      <c r="FD568">
        <v>4.9701</v>
      </c>
      <c r="FE568">
        <v>3.28955</v>
      </c>
      <c r="FF568">
        <v>9999</v>
      </c>
      <c r="FG568">
        <v>9999</v>
      </c>
      <c r="FH568">
        <v>9999</v>
      </c>
      <c r="FI568">
        <v>378.5</v>
      </c>
      <c r="FJ568">
        <v>4.97268</v>
      </c>
      <c r="FK568">
        <v>1.87697</v>
      </c>
      <c r="FL568">
        <v>1.87502</v>
      </c>
      <c r="FM568">
        <v>1.8779</v>
      </c>
      <c r="FN568">
        <v>1.87459</v>
      </c>
      <c r="FO568">
        <v>1.87821</v>
      </c>
      <c r="FP568">
        <v>1.87531</v>
      </c>
      <c r="FQ568">
        <v>1.87647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4.72</v>
      </c>
      <c r="GF568">
        <v>0.1959</v>
      </c>
      <c r="GG568">
        <v>1.777354642861949</v>
      </c>
      <c r="GH568">
        <v>0.004141656873719072</v>
      </c>
      <c r="GI568">
        <v>-1.960372967482991E-06</v>
      </c>
      <c r="GJ568">
        <v>5.42736388890357E-10</v>
      </c>
      <c r="GK568">
        <v>-0.009777689371679627</v>
      </c>
      <c r="GL568">
        <v>0.002273355880072555</v>
      </c>
      <c r="GM568">
        <v>0.000541358641816816</v>
      </c>
      <c r="GN568">
        <v>-1.836191331155658E-06</v>
      </c>
      <c r="GO568">
        <v>-0</v>
      </c>
      <c r="GP568">
        <v>2096</v>
      </c>
      <c r="GQ568">
        <v>1</v>
      </c>
      <c r="GR568">
        <v>23</v>
      </c>
      <c r="GS568">
        <v>7296.9</v>
      </c>
      <c r="GT568">
        <v>7296.8</v>
      </c>
      <c r="GU568">
        <v>2.55859</v>
      </c>
      <c r="GV568">
        <v>2.51709</v>
      </c>
      <c r="GW568">
        <v>1.39893</v>
      </c>
      <c r="GX568">
        <v>2.33521</v>
      </c>
      <c r="GY568">
        <v>1.44897</v>
      </c>
      <c r="GZ568">
        <v>2.47803</v>
      </c>
      <c r="HA568">
        <v>34.418</v>
      </c>
      <c r="HB568">
        <v>14.6574</v>
      </c>
      <c r="HC568">
        <v>18</v>
      </c>
      <c r="HD568">
        <v>483.036</v>
      </c>
      <c r="HE568">
        <v>463.577</v>
      </c>
      <c r="HF568">
        <v>21.9704</v>
      </c>
      <c r="HG568">
        <v>25.4324</v>
      </c>
      <c r="HH568">
        <v>30.0002</v>
      </c>
      <c r="HI568">
        <v>25.2935</v>
      </c>
      <c r="HJ568">
        <v>25.3755</v>
      </c>
      <c r="HK568">
        <v>51.3255</v>
      </c>
      <c r="HL568">
        <v>19.7934</v>
      </c>
      <c r="HM568">
        <v>32.3704</v>
      </c>
      <c r="HN568">
        <v>21.9447</v>
      </c>
      <c r="HO568">
        <v>1209.59</v>
      </c>
      <c r="HP568">
        <v>13.7647</v>
      </c>
      <c r="HQ568">
        <v>101.098</v>
      </c>
      <c r="HR568">
        <v>102.046</v>
      </c>
    </row>
    <row r="569" spans="1:226">
      <c r="A569">
        <v>553</v>
      </c>
      <c r="B569">
        <v>1664298939.1</v>
      </c>
      <c r="C569">
        <v>5832.099999904633</v>
      </c>
      <c r="D569" t="s">
        <v>1470</v>
      </c>
      <c r="E569" t="s">
        <v>1471</v>
      </c>
      <c r="F569">
        <v>5</v>
      </c>
      <c r="G569" t="s">
        <v>353</v>
      </c>
      <c r="H569" t="s">
        <v>1327</v>
      </c>
      <c r="I569">
        <v>1664298931.544444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1208.457634874459</v>
      </c>
      <c r="AK569">
        <v>1159.564606060606</v>
      </c>
      <c r="AL569">
        <v>3.432784415584415</v>
      </c>
      <c r="AM569">
        <v>63.45</v>
      </c>
      <c r="AN569">
        <f>(AP569 - AO569 + BO569*1E3/(8.314*(BQ569+273.15)) * AR569/BN569 * AQ569) * BN569/(100*BB569) * 1000/(1000 - AP569)</f>
        <v>0</v>
      </c>
      <c r="AO569">
        <v>13.59055192493696</v>
      </c>
      <c r="AP569">
        <v>18.19449020979022</v>
      </c>
      <c r="AQ569">
        <v>-6.29189684285414E-05</v>
      </c>
      <c r="AR569">
        <v>96.69321819152032</v>
      </c>
      <c r="AS569">
        <v>10</v>
      </c>
      <c r="AT569">
        <v>2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1664298931.544444</v>
      </c>
      <c r="BH569">
        <v>1114.806296296296</v>
      </c>
      <c r="BI569">
        <v>1176.44962962963</v>
      </c>
      <c r="BJ569">
        <v>18.18985925925926</v>
      </c>
      <c r="BK569">
        <v>13.52198148148148</v>
      </c>
      <c r="BL569">
        <v>1110.105925925926</v>
      </c>
      <c r="BM569">
        <v>17.99414444444444</v>
      </c>
      <c r="BN569">
        <v>500.0732222222222</v>
      </c>
      <c r="BO569">
        <v>91.05776666666668</v>
      </c>
      <c r="BP569">
        <v>0.1000527555555556</v>
      </c>
      <c r="BQ569">
        <v>24.64555185185185</v>
      </c>
      <c r="BR569">
        <v>25.06579629629629</v>
      </c>
      <c r="BS569">
        <v>999.9000000000001</v>
      </c>
      <c r="BT569">
        <v>0</v>
      </c>
      <c r="BU569">
        <v>0</v>
      </c>
      <c r="BV569">
        <v>9985.714814814814</v>
      </c>
      <c r="BW569">
        <v>0</v>
      </c>
      <c r="BX569">
        <v>8.442398518518518</v>
      </c>
      <c r="BY569">
        <v>-61.64264444444444</v>
      </c>
      <c r="BZ569">
        <v>1135.461111111111</v>
      </c>
      <c r="CA569">
        <v>1192.576296296296</v>
      </c>
      <c r="CB569">
        <v>4.667871111111111</v>
      </c>
      <c r="CC569">
        <v>1176.44962962963</v>
      </c>
      <c r="CD569">
        <v>13.52198148148148</v>
      </c>
      <c r="CE569">
        <v>1.656327407407407</v>
      </c>
      <c r="CF569">
        <v>1.231282222222222</v>
      </c>
      <c r="CG569">
        <v>14.49307037037037</v>
      </c>
      <c r="CH569">
        <v>9.985007407407409</v>
      </c>
      <c r="CI569">
        <v>1999.973703703704</v>
      </c>
      <c r="CJ569">
        <v>0.9799953333333334</v>
      </c>
      <c r="CK569">
        <v>0.02000422222222222</v>
      </c>
      <c r="CL569">
        <v>0</v>
      </c>
      <c r="CM569">
        <v>766.6970370370371</v>
      </c>
      <c r="CN569">
        <v>5.000560000000001</v>
      </c>
      <c r="CO569">
        <v>15243.22222222222</v>
      </c>
      <c r="CP569">
        <v>17294.62962962963</v>
      </c>
      <c r="CQ569">
        <v>37.24533333333333</v>
      </c>
      <c r="CR569">
        <v>37.89796296296296</v>
      </c>
      <c r="CS569">
        <v>37</v>
      </c>
      <c r="CT569">
        <v>36.75</v>
      </c>
      <c r="CU569">
        <v>38.0574074074074</v>
      </c>
      <c r="CV569">
        <v>1955.063703703704</v>
      </c>
      <c r="CW569">
        <v>39.91</v>
      </c>
      <c r="CX569">
        <v>0</v>
      </c>
      <c r="CY569">
        <v>1664298955.5</v>
      </c>
      <c r="CZ569">
        <v>0</v>
      </c>
      <c r="DA569">
        <v>0</v>
      </c>
      <c r="DB569" t="s">
        <v>356</v>
      </c>
      <c r="DC569">
        <v>1663861122</v>
      </c>
      <c r="DD569">
        <v>1663861125</v>
      </c>
      <c r="DE569">
        <v>0</v>
      </c>
      <c r="DF569">
        <v>-0.287</v>
      </c>
      <c r="DG569">
        <v>-0.004</v>
      </c>
      <c r="DH569">
        <v>3.172</v>
      </c>
      <c r="DI569">
        <v>0.178</v>
      </c>
      <c r="DJ569">
        <v>400</v>
      </c>
      <c r="DK569">
        <v>17</v>
      </c>
      <c r="DL569">
        <v>0.18</v>
      </c>
      <c r="DM569">
        <v>0.07000000000000001</v>
      </c>
      <c r="DN569">
        <v>-61.6456225</v>
      </c>
      <c r="DO569">
        <v>0.02802439024420951</v>
      </c>
      <c r="DP569">
        <v>0.08636366564562896</v>
      </c>
      <c r="DQ569">
        <v>1</v>
      </c>
      <c r="DR569">
        <v>4.7263325</v>
      </c>
      <c r="DS569">
        <v>-1.078236022514081</v>
      </c>
      <c r="DT569">
        <v>0.1038126328475971</v>
      </c>
      <c r="DU569">
        <v>0</v>
      </c>
      <c r="DV569">
        <v>1</v>
      </c>
      <c r="DW569">
        <v>2</v>
      </c>
      <c r="DX569" t="s">
        <v>412</v>
      </c>
      <c r="DY569">
        <v>2.98091</v>
      </c>
      <c r="DZ569">
        <v>2.72831</v>
      </c>
      <c r="EA569">
        <v>0.171559</v>
      </c>
      <c r="EB569">
        <v>0.17874</v>
      </c>
      <c r="EC569">
        <v>0.0892105</v>
      </c>
      <c r="ED569">
        <v>0.0731858</v>
      </c>
      <c r="EE569">
        <v>24904.8</v>
      </c>
      <c r="EF569">
        <v>24312.5</v>
      </c>
      <c r="EG569">
        <v>30586.4</v>
      </c>
      <c r="EH569">
        <v>29844.2</v>
      </c>
      <c r="EI569">
        <v>38440.7</v>
      </c>
      <c r="EJ569">
        <v>36429</v>
      </c>
      <c r="EK569">
        <v>46776</v>
      </c>
      <c r="EL569">
        <v>44376.9</v>
      </c>
      <c r="EM569">
        <v>1.87675</v>
      </c>
      <c r="EN569">
        <v>1.89328</v>
      </c>
      <c r="EO569">
        <v>0.127938</v>
      </c>
      <c r="EP569">
        <v>0</v>
      </c>
      <c r="EQ569">
        <v>22.977</v>
      </c>
      <c r="ER569">
        <v>999.9</v>
      </c>
      <c r="ES569">
        <v>36.7</v>
      </c>
      <c r="ET569">
        <v>29.6</v>
      </c>
      <c r="EU569">
        <v>16.7831</v>
      </c>
      <c r="EV569">
        <v>63.5555</v>
      </c>
      <c r="EW569">
        <v>23.4054</v>
      </c>
      <c r="EX569">
        <v>1</v>
      </c>
      <c r="EY569">
        <v>-0.121303</v>
      </c>
      <c r="EZ569">
        <v>1.31782</v>
      </c>
      <c r="FA569">
        <v>20.2401</v>
      </c>
      <c r="FB569">
        <v>5.23032</v>
      </c>
      <c r="FC569">
        <v>11.968</v>
      </c>
      <c r="FD569">
        <v>4.96995</v>
      </c>
      <c r="FE569">
        <v>3.28955</v>
      </c>
      <c r="FF569">
        <v>9999</v>
      </c>
      <c r="FG569">
        <v>9999</v>
      </c>
      <c r="FH569">
        <v>9999</v>
      </c>
      <c r="FI569">
        <v>378.5</v>
      </c>
      <c r="FJ569">
        <v>4.97269</v>
      </c>
      <c r="FK569">
        <v>1.87698</v>
      </c>
      <c r="FL569">
        <v>1.87502</v>
      </c>
      <c r="FM569">
        <v>1.8779</v>
      </c>
      <c r="FN569">
        <v>1.87466</v>
      </c>
      <c r="FO569">
        <v>1.87821</v>
      </c>
      <c r="FP569">
        <v>1.87531</v>
      </c>
      <c r="FQ569">
        <v>1.87649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4.74</v>
      </c>
      <c r="GF569">
        <v>0.1958</v>
      </c>
      <c r="GG569">
        <v>1.777354642861949</v>
      </c>
      <c r="GH569">
        <v>0.004141656873719072</v>
      </c>
      <c r="GI569">
        <v>-1.960372967482991E-06</v>
      </c>
      <c r="GJ569">
        <v>5.42736388890357E-10</v>
      </c>
      <c r="GK569">
        <v>-0.009777689371679627</v>
      </c>
      <c r="GL569">
        <v>0.002273355880072555</v>
      </c>
      <c r="GM569">
        <v>0.000541358641816816</v>
      </c>
      <c r="GN569">
        <v>-1.836191331155658E-06</v>
      </c>
      <c r="GO569">
        <v>-0</v>
      </c>
      <c r="GP569">
        <v>2096</v>
      </c>
      <c r="GQ569">
        <v>1</v>
      </c>
      <c r="GR569">
        <v>23</v>
      </c>
      <c r="GS569">
        <v>7297</v>
      </c>
      <c r="GT569">
        <v>7296.9</v>
      </c>
      <c r="GU569">
        <v>2.58789</v>
      </c>
      <c r="GV569">
        <v>2.51587</v>
      </c>
      <c r="GW569">
        <v>1.39893</v>
      </c>
      <c r="GX569">
        <v>2.33521</v>
      </c>
      <c r="GY569">
        <v>1.44897</v>
      </c>
      <c r="GZ569">
        <v>2.47192</v>
      </c>
      <c r="HA569">
        <v>34.418</v>
      </c>
      <c r="HB569">
        <v>14.6574</v>
      </c>
      <c r="HC569">
        <v>18</v>
      </c>
      <c r="HD569">
        <v>483.234</v>
      </c>
      <c r="HE569">
        <v>463.75</v>
      </c>
      <c r="HF569">
        <v>21.9138</v>
      </c>
      <c r="HG569">
        <v>25.4307</v>
      </c>
      <c r="HH569">
        <v>30</v>
      </c>
      <c r="HI569">
        <v>25.2929</v>
      </c>
      <c r="HJ569">
        <v>25.3734</v>
      </c>
      <c r="HK569">
        <v>51.8327</v>
      </c>
      <c r="HL569">
        <v>19.1995</v>
      </c>
      <c r="HM569">
        <v>32.3704</v>
      </c>
      <c r="HN569">
        <v>21.8711</v>
      </c>
      <c r="HO569">
        <v>1223.02</v>
      </c>
      <c r="HP569">
        <v>13.8471</v>
      </c>
      <c r="HQ569">
        <v>101.099</v>
      </c>
      <c r="HR569">
        <v>102.047</v>
      </c>
    </row>
    <row r="570" spans="1:226">
      <c r="A570">
        <v>554</v>
      </c>
      <c r="B570">
        <v>1664298944.1</v>
      </c>
      <c r="C570">
        <v>5837.099999904633</v>
      </c>
      <c r="D570" t="s">
        <v>1472</v>
      </c>
      <c r="E570" t="s">
        <v>1473</v>
      </c>
      <c r="F570">
        <v>5</v>
      </c>
      <c r="G570" t="s">
        <v>353</v>
      </c>
      <c r="H570" t="s">
        <v>1327</v>
      </c>
      <c r="I570">
        <v>1664298936.562963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1225.595358337662</v>
      </c>
      <c r="AK570">
        <v>1176.712424242425</v>
      </c>
      <c r="AL570">
        <v>3.421594805194875</v>
      </c>
      <c r="AM570">
        <v>63.45</v>
      </c>
      <c r="AN570">
        <f>(AP570 - AO570 + BO570*1E3/(8.314*(BQ570+273.15)) * AR570/BN570 * AQ570) * BN570/(100*BB570) * 1000/(1000 - AP570)</f>
        <v>0</v>
      </c>
      <c r="AO570">
        <v>13.68810170064116</v>
      </c>
      <c r="AP570">
        <v>18.19908951048952</v>
      </c>
      <c r="AQ570">
        <v>0.0001796442502749656</v>
      </c>
      <c r="AR570">
        <v>96.69321819152032</v>
      </c>
      <c r="AS570">
        <v>10</v>
      </c>
      <c r="AT570">
        <v>2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1664298936.562963</v>
      </c>
      <c r="BH570">
        <v>1131.648518518519</v>
      </c>
      <c r="BI570">
        <v>1193.28962962963</v>
      </c>
      <c r="BJ570">
        <v>18.19498148148148</v>
      </c>
      <c r="BK570">
        <v>13.61721851851852</v>
      </c>
      <c r="BL570">
        <v>1126.918518518519</v>
      </c>
      <c r="BM570">
        <v>17.99916666666667</v>
      </c>
      <c r="BN570">
        <v>500.0727037037037</v>
      </c>
      <c r="BO570">
        <v>91.05678148148148</v>
      </c>
      <c r="BP570">
        <v>0.100000137037037</v>
      </c>
      <c r="BQ570">
        <v>24.63957407407408</v>
      </c>
      <c r="BR570">
        <v>25.07557407407408</v>
      </c>
      <c r="BS570">
        <v>999.9000000000001</v>
      </c>
      <c r="BT570">
        <v>0</v>
      </c>
      <c r="BU570">
        <v>0</v>
      </c>
      <c r="BV570">
        <v>9989.903703703705</v>
      </c>
      <c r="BW570">
        <v>0</v>
      </c>
      <c r="BX570">
        <v>8.453685925925926</v>
      </c>
      <c r="BY570">
        <v>-61.64028518518518</v>
      </c>
      <c r="BZ570">
        <v>1152.621851851852</v>
      </c>
      <c r="CA570">
        <v>1209.764814814815</v>
      </c>
      <c r="CB570">
        <v>4.577761481481481</v>
      </c>
      <c r="CC570">
        <v>1193.28962962963</v>
      </c>
      <c r="CD570">
        <v>13.61721851851852</v>
      </c>
      <c r="CE570">
        <v>1.656775925925926</v>
      </c>
      <c r="CF570">
        <v>1.239939259259259</v>
      </c>
      <c r="CG570">
        <v>14.49725925925926</v>
      </c>
      <c r="CH570">
        <v>10.08967629629629</v>
      </c>
      <c r="CI570">
        <v>1999.983333333333</v>
      </c>
      <c r="CJ570">
        <v>0.9799954444444445</v>
      </c>
      <c r="CK570">
        <v>0.02000410740740741</v>
      </c>
      <c r="CL570">
        <v>0</v>
      </c>
      <c r="CM570">
        <v>766.3365185185185</v>
      </c>
      <c r="CN570">
        <v>5.000560000000001</v>
      </c>
      <c r="CO570">
        <v>15236.13333333333</v>
      </c>
      <c r="CP570">
        <v>17294.70740740741</v>
      </c>
      <c r="CQ570">
        <v>37.236</v>
      </c>
      <c r="CR570">
        <v>37.88648148148148</v>
      </c>
      <c r="CS570">
        <v>37</v>
      </c>
      <c r="CT570">
        <v>36.75</v>
      </c>
      <c r="CU570">
        <v>38.03674074074074</v>
      </c>
      <c r="CV570">
        <v>1955.072962962963</v>
      </c>
      <c r="CW570">
        <v>39.91</v>
      </c>
      <c r="CX570">
        <v>0</v>
      </c>
      <c r="CY570">
        <v>1664298960.3</v>
      </c>
      <c r="CZ570">
        <v>0</v>
      </c>
      <c r="DA570">
        <v>0</v>
      </c>
      <c r="DB570" t="s">
        <v>356</v>
      </c>
      <c r="DC570">
        <v>1663861122</v>
      </c>
      <c r="DD570">
        <v>1663861125</v>
      </c>
      <c r="DE570">
        <v>0</v>
      </c>
      <c r="DF570">
        <v>-0.287</v>
      </c>
      <c r="DG570">
        <v>-0.004</v>
      </c>
      <c r="DH570">
        <v>3.172</v>
      </c>
      <c r="DI570">
        <v>0.178</v>
      </c>
      <c r="DJ570">
        <v>400</v>
      </c>
      <c r="DK570">
        <v>17</v>
      </c>
      <c r="DL570">
        <v>0.18</v>
      </c>
      <c r="DM570">
        <v>0.07000000000000001</v>
      </c>
      <c r="DN570">
        <v>-61.63701000000001</v>
      </c>
      <c r="DO570">
        <v>-0.2388787992493754</v>
      </c>
      <c r="DP570">
        <v>0.0736432169313645</v>
      </c>
      <c r="DQ570">
        <v>0</v>
      </c>
      <c r="DR570">
        <v>4.63496575</v>
      </c>
      <c r="DS570">
        <v>-1.088840262664177</v>
      </c>
      <c r="DT570">
        <v>0.1048372323625415</v>
      </c>
      <c r="DU570">
        <v>0</v>
      </c>
      <c r="DV570">
        <v>0</v>
      </c>
      <c r="DW570">
        <v>2</v>
      </c>
      <c r="DX570" t="s">
        <v>357</v>
      </c>
      <c r="DY570">
        <v>2.98085</v>
      </c>
      <c r="DZ570">
        <v>2.72831</v>
      </c>
      <c r="EA570">
        <v>0.173132</v>
      </c>
      <c r="EB570">
        <v>0.180278</v>
      </c>
      <c r="EC570">
        <v>0.0892217</v>
      </c>
      <c r="ED570">
        <v>0.0735673</v>
      </c>
      <c r="EE570">
        <v>24857.5</v>
      </c>
      <c r="EF570">
        <v>24267.3</v>
      </c>
      <c r="EG570">
        <v>30586.4</v>
      </c>
      <c r="EH570">
        <v>29844.5</v>
      </c>
      <c r="EI570">
        <v>38440.2</v>
      </c>
      <c r="EJ570">
        <v>36414.2</v>
      </c>
      <c r="EK570">
        <v>46775.9</v>
      </c>
      <c r="EL570">
        <v>44377.3</v>
      </c>
      <c r="EM570">
        <v>1.87575</v>
      </c>
      <c r="EN570">
        <v>1.89365</v>
      </c>
      <c r="EO570">
        <v>0.128109</v>
      </c>
      <c r="EP570">
        <v>0</v>
      </c>
      <c r="EQ570">
        <v>22.9756</v>
      </c>
      <c r="ER570">
        <v>999.9</v>
      </c>
      <c r="ES570">
        <v>36.7</v>
      </c>
      <c r="ET570">
        <v>29.6</v>
      </c>
      <c r="EU570">
        <v>16.7828</v>
      </c>
      <c r="EV570">
        <v>63.5055</v>
      </c>
      <c r="EW570">
        <v>23.6378</v>
      </c>
      <c r="EX570">
        <v>1</v>
      </c>
      <c r="EY570">
        <v>-0.121156</v>
      </c>
      <c r="EZ570">
        <v>1.42368</v>
      </c>
      <c r="FA570">
        <v>20.2392</v>
      </c>
      <c r="FB570">
        <v>5.23152</v>
      </c>
      <c r="FC570">
        <v>11.968</v>
      </c>
      <c r="FD570">
        <v>4.9699</v>
      </c>
      <c r="FE570">
        <v>3.2895</v>
      </c>
      <c r="FF570">
        <v>9999</v>
      </c>
      <c r="FG570">
        <v>9999</v>
      </c>
      <c r="FH570">
        <v>9999</v>
      </c>
      <c r="FI570">
        <v>378.5</v>
      </c>
      <c r="FJ570">
        <v>4.9727</v>
      </c>
      <c r="FK570">
        <v>1.87698</v>
      </c>
      <c r="FL570">
        <v>1.87502</v>
      </c>
      <c r="FM570">
        <v>1.8779</v>
      </c>
      <c r="FN570">
        <v>1.87462</v>
      </c>
      <c r="FO570">
        <v>1.87821</v>
      </c>
      <c r="FP570">
        <v>1.87531</v>
      </c>
      <c r="FQ570">
        <v>1.87644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4.78</v>
      </c>
      <c r="GF570">
        <v>0.1959</v>
      </c>
      <c r="GG570">
        <v>1.777354642861949</v>
      </c>
      <c r="GH570">
        <v>0.004141656873719072</v>
      </c>
      <c r="GI570">
        <v>-1.960372967482991E-06</v>
      </c>
      <c r="GJ570">
        <v>5.42736388890357E-10</v>
      </c>
      <c r="GK570">
        <v>-0.009777689371679627</v>
      </c>
      <c r="GL570">
        <v>0.002273355880072555</v>
      </c>
      <c r="GM570">
        <v>0.000541358641816816</v>
      </c>
      <c r="GN570">
        <v>-1.836191331155658E-06</v>
      </c>
      <c r="GO570">
        <v>-0</v>
      </c>
      <c r="GP570">
        <v>2096</v>
      </c>
      <c r="GQ570">
        <v>1</v>
      </c>
      <c r="GR570">
        <v>23</v>
      </c>
      <c r="GS570">
        <v>7297</v>
      </c>
      <c r="GT570">
        <v>7297</v>
      </c>
      <c r="GU570">
        <v>2.61353</v>
      </c>
      <c r="GV570">
        <v>2.51221</v>
      </c>
      <c r="GW570">
        <v>1.39893</v>
      </c>
      <c r="GX570">
        <v>2.33398</v>
      </c>
      <c r="GY570">
        <v>1.44897</v>
      </c>
      <c r="GZ570">
        <v>2.47925</v>
      </c>
      <c r="HA570">
        <v>34.418</v>
      </c>
      <c r="HB570">
        <v>14.6574</v>
      </c>
      <c r="HC570">
        <v>18</v>
      </c>
      <c r="HD570">
        <v>482.685</v>
      </c>
      <c r="HE570">
        <v>463.987</v>
      </c>
      <c r="HF570">
        <v>21.8373</v>
      </c>
      <c r="HG570">
        <v>25.4303</v>
      </c>
      <c r="HH570">
        <v>30.0002</v>
      </c>
      <c r="HI570">
        <v>25.2914</v>
      </c>
      <c r="HJ570">
        <v>25.3733</v>
      </c>
      <c r="HK570">
        <v>52.3675</v>
      </c>
      <c r="HL570">
        <v>18.6163</v>
      </c>
      <c r="HM570">
        <v>32.3704</v>
      </c>
      <c r="HN570">
        <v>21.7903</v>
      </c>
      <c r="HO570">
        <v>1236.4</v>
      </c>
      <c r="HP570">
        <v>13.9424</v>
      </c>
      <c r="HQ570">
        <v>101.098</v>
      </c>
      <c r="HR570">
        <v>102.048</v>
      </c>
    </row>
    <row r="571" spans="1:226">
      <c r="A571">
        <v>555</v>
      </c>
      <c r="B571">
        <v>1664298949.1</v>
      </c>
      <c r="C571">
        <v>5842.099999904633</v>
      </c>
      <c r="D571" t="s">
        <v>1474</v>
      </c>
      <c r="E571" t="s">
        <v>1475</v>
      </c>
      <c r="F571">
        <v>5</v>
      </c>
      <c r="G571" t="s">
        <v>353</v>
      </c>
      <c r="H571" t="s">
        <v>1327</v>
      </c>
      <c r="I571">
        <v>1664298941.581481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1242.875909645021</v>
      </c>
      <c r="AK571">
        <v>1193.938666666666</v>
      </c>
      <c r="AL571">
        <v>3.451904761904931</v>
      </c>
      <c r="AM571">
        <v>63.45</v>
      </c>
      <c r="AN571">
        <f>(AP571 - AO571 + BO571*1E3/(8.314*(BQ571+273.15)) * AR571/BN571 * AQ571) * BN571/(100*BB571) * 1000/(1000 - AP571)</f>
        <v>0</v>
      </c>
      <c r="AO571">
        <v>13.78808796320931</v>
      </c>
      <c r="AP571">
        <v>18.20195104895106</v>
      </c>
      <c r="AQ571">
        <v>2.041576234656519E-05</v>
      </c>
      <c r="AR571">
        <v>96.69321819152032</v>
      </c>
      <c r="AS571">
        <v>10</v>
      </c>
      <c r="AT571">
        <v>2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1664298941.581481</v>
      </c>
      <c r="BH571">
        <v>1148.515925925926</v>
      </c>
      <c r="BI571">
        <v>1210.201481481481</v>
      </c>
      <c r="BJ571">
        <v>18.19767777777778</v>
      </c>
      <c r="BK571">
        <v>13.71545555555556</v>
      </c>
      <c r="BL571">
        <v>1143.755925925926</v>
      </c>
      <c r="BM571">
        <v>18.00181111111111</v>
      </c>
      <c r="BN571">
        <v>500.0648518518518</v>
      </c>
      <c r="BO571">
        <v>91.05477037037035</v>
      </c>
      <c r="BP571">
        <v>0.1000063148148148</v>
      </c>
      <c r="BQ571">
        <v>24.63222592592593</v>
      </c>
      <c r="BR571">
        <v>25.07981851851852</v>
      </c>
      <c r="BS571">
        <v>999.9000000000001</v>
      </c>
      <c r="BT571">
        <v>0</v>
      </c>
      <c r="BU571">
        <v>0</v>
      </c>
      <c r="BV571">
        <v>9997.938888888888</v>
      </c>
      <c r="BW571">
        <v>0</v>
      </c>
      <c r="BX571">
        <v>8.459457037037037</v>
      </c>
      <c r="BY571">
        <v>-61.68535925925926</v>
      </c>
      <c r="BZ571">
        <v>1169.804814814815</v>
      </c>
      <c r="CA571">
        <v>1227.032962962963</v>
      </c>
      <c r="CB571">
        <v>4.482226666666667</v>
      </c>
      <c r="CC571">
        <v>1210.201481481481</v>
      </c>
      <c r="CD571">
        <v>13.71545555555556</v>
      </c>
      <c r="CE571">
        <v>1.656985185185185</v>
      </c>
      <c r="CF571">
        <v>1.248857037037037</v>
      </c>
      <c r="CG571">
        <v>14.49921481481481</v>
      </c>
      <c r="CH571">
        <v>10.19682962962963</v>
      </c>
      <c r="CI571">
        <v>1999.993333333333</v>
      </c>
      <c r="CJ571">
        <v>0.9799955555555557</v>
      </c>
      <c r="CK571">
        <v>0.02000399259259259</v>
      </c>
      <c r="CL571">
        <v>0</v>
      </c>
      <c r="CM571">
        <v>765.9631851851851</v>
      </c>
      <c r="CN571">
        <v>5.000560000000001</v>
      </c>
      <c r="CO571">
        <v>15229.38148148148</v>
      </c>
      <c r="CP571">
        <v>17294.79259259259</v>
      </c>
      <c r="CQ571">
        <v>37.215</v>
      </c>
      <c r="CR571">
        <v>37.875</v>
      </c>
      <c r="CS571">
        <v>36.99066666666667</v>
      </c>
      <c r="CT571">
        <v>36.74066666666667</v>
      </c>
      <c r="CU571">
        <v>38.01607407407408</v>
      </c>
      <c r="CV571">
        <v>1955.082962962963</v>
      </c>
      <c r="CW571">
        <v>39.91</v>
      </c>
      <c r="CX571">
        <v>0</v>
      </c>
      <c r="CY571">
        <v>1664298965.1</v>
      </c>
      <c r="CZ571">
        <v>0</v>
      </c>
      <c r="DA571">
        <v>0</v>
      </c>
      <c r="DB571" t="s">
        <v>356</v>
      </c>
      <c r="DC571">
        <v>1663861122</v>
      </c>
      <c r="DD571">
        <v>1663861125</v>
      </c>
      <c r="DE571">
        <v>0</v>
      </c>
      <c r="DF571">
        <v>-0.287</v>
      </c>
      <c r="DG571">
        <v>-0.004</v>
      </c>
      <c r="DH571">
        <v>3.172</v>
      </c>
      <c r="DI571">
        <v>0.178</v>
      </c>
      <c r="DJ571">
        <v>400</v>
      </c>
      <c r="DK571">
        <v>17</v>
      </c>
      <c r="DL571">
        <v>0.18</v>
      </c>
      <c r="DM571">
        <v>0.07000000000000001</v>
      </c>
      <c r="DN571">
        <v>-61.65326</v>
      </c>
      <c r="DO571">
        <v>-0.4509073170730897</v>
      </c>
      <c r="DP571">
        <v>0.07704095599095329</v>
      </c>
      <c r="DQ571">
        <v>0</v>
      </c>
      <c r="DR571">
        <v>4.54330825</v>
      </c>
      <c r="DS571">
        <v>-1.136402363977491</v>
      </c>
      <c r="DT571">
        <v>0.1093424502626382</v>
      </c>
      <c r="DU571">
        <v>0</v>
      </c>
      <c r="DV571">
        <v>0</v>
      </c>
      <c r="DW571">
        <v>2</v>
      </c>
      <c r="DX571" t="s">
        <v>357</v>
      </c>
      <c r="DY571">
        <v>2.98086</v>
      </c>
      <c r="DZ571">
        <v>2.72843</v>
      </c>
      <c r="EA571">
        <v>0.1747</v>
      </c>
      <c r="EB571">
        <v>0.181804</v>
      </c>
      <c r="EC571">
        <v>0.08923209999999999</v>
      </c>
      <c r="ED571">
        <v>0.0739244</v>
      </c>
      <c r="EE571">
        <v>24810.7</v>
      </c>
      <c r="EF571">
        <v>24221.9</v>
      </c>
      <c r="EG571">
        <v>30586.8</v>
      </c>
      <c r="EH571">
        <v>29844.2</v>
      </c>
      <c r="EI571">
        <v>38440.3</v>
      </c>
      <c r="EJ571">
        <v>36399.8</v>
      </c>
      <c r="EK571">
        <v>46776.4</v>
      </c>
      <c r="EL571">
        <v>44377</v>
      </c>
      <c r="EM571">
        <v>1.87602</v>
      </c>
      <c r="EN571">
        <v>1.8938</v>
      </c>
      <c r="EO571">
        <v>0.128098</v>
      </c>
      <c r="EP571">
        <v>0</v>
      </c>
      <c r="EQ571">
        <v>22.9746</v>
      </c>
      <c r="ER571">
        <v>999.9</v>
      </c>
      <c r="ES571">
        <v>36.7</v>
      </c>
      <c r="ET571">
        <v>29.6</v>
      </c>
      <c r="EU571">
        <v>16.7827</v>
      </c>
      <c r="EV571">
        <v>63.5755</v>
      </c>
      <c r="EW571">
        <v>23.9623</v>
      </c>
      <c r="EX571">
        <v>1</v>
      </c>
      <c r="EY571">
        <v>-0.121113</v>
      </c>
      <c r="EZ571">
        <v>1.50016</v>
      </c>
      <c r="FA571">
        <v>20.2384</v>
      </c>
      <c r="FB571">
        <v>5.23122</v>
      </c>
      <c r="FC571">
        <v>11.968</v>
      </c>
      <c r="FD571">
        <v>4.9699</v>
      </c>
      <c r="FE571">
        <v>3.2895</v>
      </c>
      <c r="FF571">
        <v>9999</v>
      </c>
      <c r="FG571">
        <v>9999</v>
      </c>
      <c r="FH571">
        <v>9999</v>
      </c>
      <c r="FI571">
        <v>378.5</v>
      </c>
      <c r="FJ571">
        <v>4.97269</v>
      </c>
      <c r="FK571">
        <v>1.87698</v>
      </c>
      <c r="FL571">
        <v>1.875</v>
      </c>
      <c r="FM571">
        <v>1.8779</v>
      </c>
      <c r="FN571">
        <v>1.87455</v>
      </c>
      <c r="FO571">
        <v>1.8782</v>
      </c>
      <c r="FP571">
        <v>1.87531</v>
      </c>
      <c r="FQ571">
        <v>1.8764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4.81</v>
      </c>
      <c r="GF571">
        <v>0.1959</v>
      </c>
      <c r="GG571">
        <v>1.777354642861949</v>
      </c>
      <c r="GH571">
        <v>0.004141656873719072</v>
      </c>
      <c r="GI571">
        <v>-1.960372967482991E-06</v>
      </c>
      <c r="GJ571">
        <v>5.42736388890357E-10</v>
      </c>
      <c r="GK571">
        <v>-0.009777689371679627</v>
      </c>
      <c r="GL571">
        <v>0.002273355880072555</v>
      </c>
      <c r="GM571">
        <v>0.000541358641816816</v>
      </c>
      <c r="GN571">
        <v>-1.836191331155658E-06</v>
      </c>
      <c r="GO571">
        <v>-0</v>
      </c>
      <c r="GP571">
        <v>2096</v>
      </c>
      <c r="GQ571">
        <v>1</v>
      </c>
      <c r="GR571">
        <v>23</v>
      </c>
      <c r="GS571">
        <v>7297.1</v>
      </c>
      <c r="GT571">
        <v>7297.1</v>
      </c>
      <c r="GU571">
        <v>2.64404</v>
      </c>
      <c r="GV571">
        <v>2.50977</v>
      </c>
      <c r="GW571">
        <v>1.39893</v>
      </c>
      <c r="GX571">
        <v>2.33521</v>
      </c>
      <c r="GY571">
        <v>1.44897</v>
      </c>
      <c r="GZ571">
        <v>2.41943</v>
      </c>
      <c r="HA571">
        <v>34.418</v>
      </c>
      <c r="HB571">
        <v>14.6486</v>
      </c>
      <c r="HC571">
        <v>18</v>
      </c>
      <c r="HD571">
        <v>482.833</v>
      </c>
      <c r="HE571">
        <v>464.083</v>
      </c>
      <c r="HF571">
        <v>21.7532</v>
      </c>
      <c r="HG571">
        <v>25.4281</v>
      </c>
      <c r="HH571">
        <v>30.0002</v>
      </c>
      <c r="HI571">
        <v>25.2914</v>
      </c>
      <c r="HJ571">
        <v>25.3733</v>
      </c>
      <c r="HK571">
        <v>52.9781</v>
      </c>
      <c r="HL571">
        <v>18.304</v>
      </c>
      <c r="HM571">
        <v>32.3704</v>
      </c>
      <c r="HN571">
        <v>21.7091</v>
      </c>
      <c r="HO571">
        <v>1256.43</v>
      </c>
      <c r="HP571">
        <v>14.0333</v>
      </c>
      <c r="HQ571">
        <v>101.1</v>
      </c>
      <c r="HR571">
        <v>102.047</v>
      </c>
    </row>
    <row r="572" spans="1:226">
      <c r="A572">
        <v>556</v>
      </c>
      <c r="B572">
        <v>1664298954.6</v>
      </c>
      <c r="C572">
        <v>5847.599999904633</v>
      </c>
      <c r="D572" t="s">
        <v>1476</v>
      </c>
      <c r="E572" t="s">
        <v>1477</v>
      </c>
      <c r="F572">
        <v>5</v>
      </c>
      <c r="G572" t="s">
        <v>353</v>
      </c>
      <c r="H572" t="s">
        <v>1327</v>
      </c>
      <c r="I572">
        <v>1664298946.867857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1261.720923324676</v>
      </c>
      <c r="AK572">
        <v>1212.740424242424</v>
      </c>
      <c r="AL572">
        <v>3.408413852813747</v>
      </c>
      <c r="AM572">
        <v>63.45</v>
      </c>
      <c r="AN572">
        <f>(AP572 - AO572 + BO572*1E3/(8.314*(BQ572+273.15)) * AR572/BN572 * AQ572) * BN572/(100*BB572) * 1000/(1000 - AP572)</f>
        <v>0</v>
      </c>
      <c r="AO572">
        <v>13.88520552745753</v>
      </c>
      <c r="AP572">
        <v>18.20118111888112</v>
      </c>
      <c r="AQ572">
        <v>-3.350253955008539E-05</v>
      </c>
      <c r="AR572">
        <v>96.69321819152032</v>
      </c>
      <c r="AS572">
        <v>10</v>
      </c>
      <c r="AT572">
        <v>2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1664298946.867857</v>
      </c>
      <c r="BH572">
        <v>1166.336428571429</v>
      </c>
      <c r="BI572">
        <v>1227.984642857143</v>
      </c>
      <c r="BJ572">
        <v>18.20013928571429</v>
      </c>
      <c r="BK572">
        <v>13.81593928571429</v>
      </c>
      <c r="BL572">
        <v>1161.545</v>
      </c>
      <c r="BM572">
        <v>18.00421785714286</v>
      </c>
      <c r="BN572">
        <v>500.0704642857144</v>
      </c>
      <c r="BO572">
        <v>91.05310714285714</v>
      </c>
      <c r="BP572">
        <v>0.09997436785714285</v>
      </c>
      <c r="BQ572">
        <v>24.62216785714286</v>
      </c>
      <c r="BR572">
        <v>25.08289285714286</v>
      </c>
      <c r="BS572">
        <v>999.9000000000002</v>
      </c>
      <c r="BT572">
        <v>0</v>
      </c>
      <c r="BU572">
        <v>0</v>
      </c>
      <c r="BV572">
        <v>10005.69285714286</v>
      </c>
      <c r="BW572">
        <v>0</v>
      </c>
      <c r="BX572">
        <v>8.4632475</v>
      </c>
      <c r="BY572">
        <v>-61.64836428571429</v>
      </c>
      <c r="BZ572">
        <v>1187.958214285714</v>
      </c>
      <c r="CA572">
        <v>1245.190714285714</v>
      </c>
      <c r="CB572">
        <v>4.3842025</v>
      </c>
      <c r="CC572">
        <v>1227.984642857143</v>
      </c>
      <c r="CD572">
        <v>13.81593928571429</v>
      </c>
      <c r="CE572">
        <v>1.657179642857143</v>
      </c>
      <c r="CF572">
        <v>1.257983928571428</v>
      </c>
      <c r="CG572">
        <v>14.50102142857143</v>
      </c>
      <c r="CH572">
        <v>10.30579285714286</v>
      </c>
      <c r="CI572">
        <v>1999.982857142857</v>
      </c>
      <c r="CJ572">
        <v>0.9799955000000001</v>
      </c>
      <c r="CK572">
        <v>0.02000405</v>
      </c>
      <c r="CL572">
        <v>0</v>
      </c>
      <c r="CM572">
        <v>765.6018214285714</v>
      </c>
      <c r="CN572">
        <v>5.000560000000001</v>
      </c>
      <c r="CO572">
        <v>15222.45357142857</v>
      </c>
      <c r="CP572">
        <v>17294.70357142857</v>
      </c>
      <c r="CQ572">
        <v>37.19824999999999</v>
      </c>
      <c r="CR572">
        <v>37.875</v>
      </c>
      <c r="CS572">
        <v>36.973</v>
      </c>
      <c r="CT572">
        <v>36.723</v>
      </c>
      <c r="CU572">
        <v>38</v>
      </c>
      <c r="CV572">
        <v>1955.0725</v>
      </c>
      <c r="CW572">
        <v>39.91</v>
      </c>
      <c r="CX572">
        <v>0</v>
      </c>
      <c r="CY572">
        <v>1664298971.1</v>
      </c>
      <c r="CZ572">
        <v>0</v>
      </c>
      <c r="DA572">
        <v>0</v>
      </c>
      <c r="DB572" t="s">
        <v>356</v>
      </c>
      <c r="DC572">
        <v>1663861122</v>
      </c>
      <c r="DD572">
        <v>1663861125</v>
      </c>
      <c r="DE572">
        <v>0</v>
      </c>
      <c r="DF572">
        <v>-0.287</v>
      </c>
      <c r="DG572">
        <v>-0.004</v>
      </c>
      <c r="DH572">
        <v>3.172</v>
      </c>
      <c r="DI572">
        <v>0.178</v>
      </c>
      <c r="DJ572">
        <v>400</v>
      </c>
      <c r="DK572">
        <v>17</v>
      </c>
      <c r="DL572">
        <v>0.18</v>
      </c>
      <c r="DM572">
        <v>0.07000000000000001</v>
      </c>
      <c r="DN572">
        <v>-61.66909268292683</v>
      </c>
      <c r="DO572">
        <v>0.2711226480834611</v>
      </c>
      <c r="DP572">
        <v>0.05128484961583677</v>
      </c>
      <c r="DQ572">
        <v>0</v>
      </c>
      <c r="DR572">
        <v>4.445562926829268</v>
      </c>
      <c r="DS572">
        <v>-1.122603972125436</v>
      </c>
      <c r="DT572">
        <v>0.1107305076441944</v>
      </c>
      <c r="DU572">
        <v>0</v>
      </c>
      <c r="DV572">
        <v>0</v>
      </c>
      <c r="DW572">
        <v>2</v>
      </c>
      <c r="DX572" t="s">
        <v>357</v>
      </c>
      <c r="DY572">
        <v>2.98093</v>
      </c>
      <c r="DZ572">
        <v>2.72836</v>
      </c>
      <c r="EA572">
        <v>0.176404</v>
      </c>
      <c r="EB572">
        <v>0.183464</v>
      </c>
      <c r="EC572">
        <v>0.08923109999999999</v>
      </c>
      <c r="ED572">
        <v>0.0743331</v>
      </c>
      <c r="EE572">
        <v>24759.3</v>
      </c>
      <c r="EF572">
        <v>24172.7</v>
      </c>
      <c r="EG572">
        <v>30586.6</v>
      </c>
      <c r="EH572">
        <v>29844.1</v>
      </c>
      <c r="EI572">
        <v>38440.1</v>
      </c>
      <c r="EJ572">
        <v>36383.7</v>
      </c>
      <c r="EK572">
        <v>46775.9</v>
      </c>
      <c r="EL572">
        <v>44377</v>
      </c>
      <c r="EM572">
        <v>1.87595</v>
      </c>
      <c r="EN572">
        <v>1.89398</v>
      </c>
      <c r="EO572">
        <v>0.128467</v>
      </c>
      <c r="EP572">
        <v>0</v>
      </c>
      <c r="EQ572">
        <v>22.9746</v>
      </c>
      <c r="ER572">
        <v>999.9</v>
      </c>
      <c r="ES572">
        <v>36.7</v>
      </c>
      <c r="ET572">
        <v>29.6</v>
      </c>
      <c r="EU572">
        <v>16.7825</v>
      </c>
      <c r="EV572">
        <v>63.3155</v>
      </c>
      <c r="EW572">
        <v>23.758</v>
      </c>
      <c r="EX572">
        <v>1</v>
      </c>
      <c r="EY572">
        <v>-0.120945</v>
      </c>
      <c r="EZ572">
        <v>1.57313</v>
      </c>
      <c r="FA572">
        <v>20.2378</v>
      </c>
      <c r="FB572">
        <v>5.23047</v>
      </c>
      <c r="FC572">
        <v>11.968</v>
      </c>
      <c r="FD572">
        <v>4.9697</v>
      </c>
      <c r="FE572">
        <v>3.28945</v>
      </c>
      <c r="FF572">
        <v>9999</v>
      </c>
      <c r="FG572">
        <v>9999</v>
      </c>
      <c r="FH572">
        <v>9999</v>
      </c>
      <c r="FI572">
        <v>378.5</v>
      </c>
      <c r="FJ572">
        <v>4.97266</v>
      </c>
      <c r="FK572">
        <v>1.87695</v>
      </c>
      <c r="FL572">
        <v>1.875</v>
      </c>
      <c r="FM572">
        <v>1.87788</v>
      </c>
      <c r="FN572">
        <v>1.87454</v>
      </c>
      <c r="FO572">
        <v>1.8782</v>
      </c>
      <c r="FP572">
        <v>1.87531</v>
      </c>
      <c r="FQ572">
        <v>1.87637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4.84</v>
      </c>
      <c r="GF572">
        <v>0.1959</v>
      </c>
      <c r="GG572">
        <v>1.777354642861949</v>
      </c>
      <c r="GH572">
        <v>0.004141656873719072</v>
      </c>
      <c r="GI572">
        <v>-1.960372967482991E-06</v>
      </c>
      <c r="GJ572">
        <v>5.42736388890357E-10</v>
      </c>
      <c r="GK572">
        <v>-0.009777689371679627</v>
      </c>
      <c r="GL572">
        <v>0.002273355880072555</v>
      </c>
      <c r="GM572">
        <v>0.000541358641816816</v>
      </c>
      <c r="GN572">
        <v>-1.836191331155658E-06</v>
      </c>
      <c r="GO572">
        <v>-0</v>
      </c>
      <c r="GP572">
        <v>2096</v>
      </c>
      <c r="GQ572">
        <v>1</v>
      </c>
      <c r="GR572">
        <v>23</v>
      </c>
      <c r="GS572">
        <v>7297.2</v>
      </c>
      <c r="GT572">
        <v>7297.2</v>
      </c>
      <c r="GU572">
        <v>2.67334</v>
      </c>
      <c r="GV572">
        <v>2.51953</v>
      </c>
      <c r="GW572">
        <v>1.39893</v>
      </c>
      <c r="GX572">
        <v>2.33398</v>
      </c>
      <c r="GY572">
        <v>1.44897</v>
      </c>
      <c r="GZ572">
        <v>2.40967</v>
      </c>
      <c r="HA572">
        <v>34.418</v>
      </c>
      <c r="HB572">
        <v>14.6311</v>
      </c>
      <c r="HC572">
        <v>18</v>
      </c>
      <c r="HD572">
        <v>482.778</v>
      </c>
      <c r="HE572">
        <v>464.188</v>
      </c>
      <c r="HF572">
        <v>21.662</v>
      </c>
      <c r="HG572">
        <v>25.4281</v>
      </c>
      <c r="HH572">
        <v>30.0002</v>
      </c>
      <c r="HI572">
        <v>25.2893</v>
      </c>
      <c r="HJ572">
        <v>25.3726</v>
      </c>
      <c r="HK572">
        <v>53.6138</v>
      </c>
      <c r="HL572">
        <v>17.4169</v>
      </c>
      <c r="HM572">
        <v>32.3704</v>
      </c>
      <c r="HN572">
        <v>21.6285</v>
      </c>
      <c r="HO572">
        <v>1276.47</v>
      </c>
      <c r="HP572">
        <v>14.1392</v>
      </c>
      <c r="HQ572">
        <v>101.099</v>
      </c>
      <c r="HR572">
        <v>102.047</v>
      </c>
    </row>
    <row r="573" spans="1:226">
      <c r="A573">
        <v>557</v>
      </c>
      <c r="B573">
        <v>1664298959.1</v>
      </c>
      <c r="C573">
        <v>5852.099999904633</v>
      </c>
      <c r="D573" t="s">
        <v>1478</v>
      </c>
      <c r="E573" t="s">
        <v>1479</v>
      </c>
      <c r="F573">
        <v>5</v>
      </c>
      <c r="G573" t="s">
        <v>353</v>
      </c>
      <c r="H573" t="s">
        <v>1327</v>
      </c>
      <c r="I573">
        <v>1664298951.296428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1277.026547982684</v>
      </c>
      <c r="AK573">
        <v>1228.214</v>
      </c>
      <c r="AL573">
        <v>3.433523809523666</v>
      </c>
      <c r="AM573">
        <v>63.45</v>
      </c>
      <c r="AN573">
        <f>(AP573 - AO573 + BO573*1E3/(8.314*(BQ573+273.15)) * AR573/BN573 * AQ573) * BN573/(100*BB573) * 1000/(1000 - AP573)</f>
        <v>0</v>
      </c>
      <c r="AO573">
        <v>13.97278376125503</v>
      </c>
      <c r="AP573">
        <v>18.19795034965035</v>
      </c>
      <c r="AQ573">
        <v>-4.232094188708172E-05</v>
      </c>
      <c r="AR573">
        <v>96.69321819152032</v>
      </c>
      <c r="AS573">
        <v>10</v>
      </c>
      <c r="AT573">
        <v>2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1664298951.296428</v>
      </c>
      <c r="BH573">
        <v>1181.256428571429</v>
      </c>
      <c r="BI573">
        <v>1242.856071428572</v>
      </c>
      <c r="BJ573">
        <v>18.20038214285714</v>
      </c>
      <c r="BK573">
        <v>13.90101071428572</v>
      </c>
      <c r="BL573">
        <v>1176.436785714286</v>
      </c>
      <c r="BM573">
        <v>18.00445714285714</v>
      </c>
      <c r="BN573">
        <v>500.0683214285715</v>
      </c>
      <c r="BO573">
        <v>91.05366785714284</v>
      </c>
      <c r="BP573">
        <v>0.1000211392857143</v>
      </c>
      <c r="BQ573">
        <v>24.61189642857143</v>
      </c>
      <c r="BR573">
        <v>25.08391428571429</v>
      </c>
      <c r="BS573">
        <v>999.9000000000002</v>
      </c>
      <c r="BT573">
        <v>0</v>
      </c>
      <c r="BU573">
        <v>0</v>
      </c>
      <c r="BV573">
        <v>9996.610357142856</v>
      </c>
      <c r="BW573">
        <v>0</v>
      </c>
      <c r="BX573">
        <v>8.459652142857143</v>
      </c>
      <c r="BY573">
        <v>-61.60047857142857</v>
      </c>
      <c r="BZ573">
        <v>1203.153928571428</v>
      </c>
      <c r="CA573">
        <v>1260.378928571429</v>
      </c>
      <c r="CB573">
        <v>4.299378214285714</v>
      </c>
      <c r="CC573">
        <v>1242.856071428572</v>
      </c>
      <c r="CD573">
        <v>13.90101071428572</v>
      </c>
      <c r="CE573">
        <v>1.6572125</v>
      </c>
      <c r="CF573">
        <v>1.2657375</v>
      </c>
      <c r="CG573">
        <v>14.501325</v>
      </c>
      <c r="CH573">
        <v>10.39780714285714</v>
      </c>
      <c r="CI573">
        <v>1999.958928571428</v>
      </c>
      <c r="CJ573">
        <v>0.979995392857143</v>
      </c>
      <c r="CK573">
        <v>0.02000416071428571</v>
      </c>
      <c r="CL573">
        <v>0</v>
      </c>
      <c r="CM573">
        <v>765.3524999999998</v>
      </c>
      <c r="CN573">
        <v>5.000560000000001</v>
      </c>
      <c r="CO573">
        <v>15216.67142857143</v>
      </c>
      <c r="CP573">
        <v>17294.5</v>
      </c>
      <c r="CQ573">
        <v>37.187</v>
      </c>
      <c r="CR573">
        <v>37.875</v>
      </c>
      <c r="CS573">
        <v>36.955</v>
      </c>
      <c r="CT573">
        <v>36.705</v>
      </c>
      <c r="CU573">
        <v>38</v>
      </c>
      <c r="CV573">
        <v>1955.048928571428</v>
      </c>
      <c r="CW573">
        <v>39.91</v>
      </c>
      <c r="CX573">
        <v>0</v>
      </c>
      <c r="CY573">
        <v>1664298975.3</v>
      </c>
      <c r="CZ573">
        <v>0</v>
      </c>
      <c r="DA573">
        <v>0</v>
      </c>
      <c r="DB573" t="s">
        <v>356</v>
      </c>
      <c r="DC573">
        <v>1663861122</v>
      </c>
      <c r="DD573">
        <v>1663861125</v>
      </c>
      <c r="DE573">
        <v>0</v>
      </c>
      <c r="DF573">
        <v>-0.287</v>
      </c>
      <c r="DG573">
        <v>-0.004</v>
      </c>
      <c r="DH573">
        <v>3.172</v>
      </c>
      <c r="DI573">
        <v>0.178</v>
      </c>
      <c r="DJ573">
        <v>400</v>
      </c>
      <c r="DK573">
        <v>17</v>
      </c>
      <c r="DL573">
        <v>0.18</v>
      </c>
      <c r="DM573">
        <v>0.07000000000000001</v>
      </c>
      <c r="DN573">
        <v>-61.61322439024391</v>
      </c>
      <c r="DO573">
        <v>0.701874564459895</v>
      </c>
      <c r="DP573">
        <v>0.09113371516218588</v>
      </c>
      <c r="DQ573">
        <v>0</v>
      </c>
      <c r="DR573">
        <v>4.350583902439024</v>
      </c>
      <c r="DS573">
        <v>-1.138977073170732</v>
      </c>
      <c r="DT573">
        <v>0.1123818621742254</v>
      </c>
      <c r="DU573">
        <v>0</v>
      </c>
      <c r="DV573">
        <v>0</v>
      </c>
      <c r="DW573">
        <v>2</v>
      </c>
      <c r="DX573" t="s">
        <v>357</v>
      </c>
      <c r="DY573">
        <v>2.98079</v>
      </c>
      <c r="DZ573">
        <v>2.72827</v>
      </c>
      <c r="EA573">
        <v>0.177787</v>
      </c>
      <c r="EB573">
        <v>0.184821</v>
      </c>
      <c r="EC573">
        <v>0.089222</v>
      </c>
      <c r="ED573">
        <v>0.0747201</v>
      </c>
      <c r="EE573">
        <v>24717.9</v>
      </c>
      <c r="EF573">
        <v>24132.4</v>
      </c>
      <c r="EG573">
        <v>30586.7</v>
      </c>
      <c r="EH573">
        <v>29843.9</v>
      </c>
      <c r="EI573">
        <v>38440.6</v>
      </c>
      <c r="EJ573">
        <v>36367.9</v>
      </c>
      <c r="EK573">
        <v>46775.9</v>
      </c>
      <c r="EL573">
        <v>44376.4</v>
      </c>
      <c r="EM573">
        <v>1.87595</v>
      </c>
      <c r="EN573">
        <v>1.89452</v>
      </c>
      <c r="EO573">
        <v>0.12875</v>
      </c>
      <c r="EP573">
        <v>0</v>
      </c>
      <c r="EQ573">
        <v>22.9732</v>
      </c>
      <c r="ER573">
        <v>999.9</v>
      </c>
      <c r="ES573">
        <v>36.7</v>
      </c>
      <c r="ET573">
        <v>29.6</v>
      </c>
      <c r="EU573">
        <v>16.7825</v>
      </c>
      <c r="EV573">
        <v>63.2655</v>
      </c>
      <c r="EW573">
        <v>23.4054</v>
      </c>
      <c r="EX573">
        <v>1</v>
      </c>
      <c r="EY573">
        <v>-0.120991</v>
      </c>
      <c r="EZ573">
        <v>1.63806</v>
      </c>
      <c r="FA573">
        <v>20.2371</v>
      </c>
      <c r="FB573">
        <v>5.23092</v>
      </c>
      <c r="FC573">
        <v>11.968</v>
      </c>
      <c r="FD573">
        <v>4.97025</v>
      </c>
      <c r="FE573">
        <v>3.28948</v>
      </c>
      <c r="FF573">
        <v>9999</v>
      </c>
      <c r="FG573">
        <v>9999</v>
      </c>
      <c r="FH573">
        <v>9999</v>
      </c>
      <c r="FI573">
        <v>378.5</v>
      </c>
      <c r="FJ573">
        <v>4.9727</v>
      </c>
      <c r="FK573">
        <v>1.87697</v>
      </c>
      <c r="FL573">
        <v>1.87502</v>
      </c>
      <c r="FM573">
        <v>1.87788</v>
      </c>
      <c r="FN573">
        <v>1.87457</v>
      </c>
      <c r="FO573">
        <v>1.8782</v>
      </c>
      <c r="FP573">
        <v>1.87531</v>
      </c>
      <c r="FQ573">
        <v>1.8764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4.87</v>
      </c>
      <c r="GF573">
        <v>0.1959</v>
      </c>
      <c r="GG573">
        <v>1.777354642861949</v>
      </c>
      <c r="GH573">
        <v>0.004141656873719072</v>
      </c>
      <c r="GI573">
        <v>-1.960372967482991E-06</v>
      </c>
      <c r="GJ573">
        <v>5.42736388890357E-10</v>
      </c>
      <c r="GK573">
        <v>-0.009777689371679627</v>
      </c>
      <c r="GL573">
        <v>0.002273355880072555</v>
      </c>
      <c r="GM573">
        <v>0.000541358641816816</v>
      </c>
      <c r="GN573">
        <v>-1.836191331155658E-06</v>
      </c>
      <c r="GO573">
        <v>-0</v>
      </c>
      <c r="GP573">
        <v>2096</v>
      </c>
      <c r="GQ573">
        <v>1</v>
      </c>
      <c r="GR573">
        <v>23</v>
      </c>
      <c r="GS573">
        <v>7297.3</v>
      </c>
      <c r="GT573">
        <v>7297.2</v>
      </c>
      <c r="GU573">
        <v>2.69531</v>
      </c>
      <c r="GV573">
        <v>2.52075</v>
      </c>
      <c r="GW573">
        <v>1.39893</v>
      </c>
      <c r="GX573">
        <v>2.33398</v>
      </c>
      <c r="GY573">
        <v>1.44897</v>
      </c>
      <c r="GZ573">
        <v>2.44141</v>
      </c>
      <c r="HA573">
        <v>34.418</v>
      </c>
      <c r="HB573">
        <v>14.6399</v>
      </c>
      <c r="HC573">
        <v>18</v>
      </c>
      <c r="HD573">
        <v>482.778</v>
      </c>
      <c r="HE573">
        <v>464.525</v>
      </c>
      <c r="HF573">
        <v>21.5847</v>
      </c>
      <c r="HG573">
        <v>25.426</v>
      </c>
      <c r="HH573">
        <v>30.0002</v>
      </c>
      <c r="HI573">
        <v>25.2893</v>
      </c>
      <c r="HJ573">
        <v>25.3712</v>
      </c>
      <c r="HK573">
        <v>54.108</v>
      </c>
      <c r="HL573">
        <v>17.1467</v>
      </c>
      <c r="HM573">
        <v>32.3704</v>
      </c>
      <c r="HN573">
        <v>21.5408</v>
      </c>
      <c r="HO573">
        <v>1289.84</v>
      </c>
      <c r="HP573">
        <v>14.2203</v>
      </c>
      <c r="HQ573">
        <v>101.099</v>
      </c>
      <c r="HR573">
        <v>102.045</v>
      </c>
    </row>
    <row r="574" spans="1:226">
      <c r="A574">
        <v>558</v>
      </c>
      <c r="B574">
        <v>1664298964.1</v>
      </c>
      <c r="C574">
        <v>5857.099999904633</v>
      </c>
      <c r="D574" t="s">
        <v>1480</v>
      </c>
      <c r="E574" t="s">
        <v>1481</v>
      </c>
      <c r="F574">
        <v>5</v>
      </c>
      <c r="G574" t="s">
        <v>353</v>
      </c>
      <c r="H574" t="s">
        <v>1327</v>
      </c>
      <c r="I574">
        <v>1664298956.581481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1294.284725818182</v>
      </c>
      <c r="AK574">
        <v>1245.268424242424</v>
      </c>
      <c r="AL574">
        <v>3.399594805194717</v>
      </c>
      <c r="AM574">
        <v>63.45</v>
      </c>
      <c r="AN574">
        <f>(AP574 - AO574 + BO574*1E3/(8.314*(BQ574+273.15)) * AR574/BN574 * AQ574) * BN574/(100*BB574) * 1000/(1000 - AP574)</f>
        <v>0</v>
      </c>
      <c r="AO574">
        <v>14.08189353190951</v>
      </c>
      <c r="AP574">
        <v>18.20585664335665</v>
      </c>
      <c r="AQ574">
        <v>7.722766641113146E-05</v>
      </c>
      <c r="AR574">
        <v>96.69321819152032</v>
      </c>
      <c r="AS574">
        <v>10</v>
      </c>
      <c r="AT574">
        <v>2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1664298956.581481</v>
      </c>
      <c r="BH574">
        <v>1199.055555555556</v>
      </c>
      <c r="BI574">
        <v>1260.577037037037</v>
      </c>
      <c r="BJ574">
        <v>18.20131111111111</v>
      </c>
      <c r="BK574">
        <v>14.00462592592592</v>
      </c>
      <c r="BL574">
        <v>1194.203703703704</v>
      </c>
      <c r="BM574">
        <v>18.00536666666666</v>
      </c>
      <c r="BN574">
        <v>500.0731851851851</v>
      </c>
      <c r="BO574">
        <v>91.05374444444445</v>
      </c>
      <c r="BP574">
        <v>0.1000158740740741</v>
      </c>
      <c r="BQ574">
        <v>24.59675555555555</v>
      </c>
      <c r="BR574">
        <v>25.08725555555556</v>
      </c>
      <c r="BS574">
        <v>999.9000000000001</v>
      </c>
      <c r="BT574">
        <v>0</v>
      </c>
      <c r="BU574">
        <v>0</v>
      </c>
      <c r="BV574">
        <v>9989.400740740741</v>
      </c>
      <c r="BW574">
        <v>0</v>
      </c>
      <c r="BX574">
        <v>8.456137407407407</v>
      </c>
      <c r="BY574">
        <v>-61.52171111111111</v>
      </c>
      <c r="BZ574">
        <v>1221.284074074074</v>
      </c>
      <c r="CA574">
        <v>1278.483703703704</v>
      </c>
      <c r="CB574">
        <v>4.196683703703704</v>
      </c>
      <c r="CC574">
        <v>1260.577037037037</v>
      </c>
      <c r="CD574">
        <v>14.00462592592592</v>
      </c>
      <c r="CE574">
        <v>1.657298148148148</v>
      </c>
      <c r="CF574">
        <v>1.275173333333333</v>
      </c>
      <c r="CG574">
        <v>14.50212592592593</v>
      </c>
      <c r="CH574">
        <v>10.5091037037037</v>
      </c>
      <c r="CI574">
        <v>1999.986666666667</v>
      </c>
      <c r="CJ574">
        <v>0.9799954444444445</v>
      </c>
      <c r="CK574">
        <v>0.02000410740740741</v>
      </c>
      <c r="CL574">
        <v>0</v>
      </c>
      <c r="CM574">
        <v>765.0307037037036</v>
      </c>
      <c r="CN574">
        <v>5.000560000000001</v>
      </c>
      <c r="CO574">
        <v>15210.54814814815</v>
      </c>
      <c r="CP574">
        <v>17294.73703703704</v>
      </c>
      <c r="CQ574">
        <v>37.187</v>
      </c>
      <c r="CR574">
        <v>37.875</v>
      </c>
      <c r="CS574">
        <v>36.94166666666667</v>
      </c>
      <c r="CT574">
        <v>36.69166666666667</v>
      </c>
      <c r="CU574">
        <v>38</v>
      </c>
      <c r="CV574">
        <v>1955.076666666667</v>
      </c>
      <c r="CW574">
        <v>39.91</v>
      </c>
      <c r="CX574">
        <v>0</v>
      </c>
      <c r="CY574">
        <v>1664298980.1</v>
      </c>
      <c r="CZ574">
        <v>0</v>
      </c>
      <c r="DA574">
        <v>0</v>
      </c>
      <c r="DB574" t="s">
        <v>356</v>
      </c>
      <c r="DC574">
        <v>1663861122</v>
      </c>
      <c r="DD574">
        <v>1663861125</v>
      </c>
      <c r="DE574">
        <v>0</v>
      </c>
      <c r="DF574">
        <v>-0.287</v>
      </c>
      <c r="DG574">
        <v>-0.004</v>
      </c>
      <c r="DH574">
        <v>3.172</v>
      </c>
      <c r="DI574">
        <v>0.178</v>
      </c>
      <c r="DJ574">
        <v>400</v>
      </c>
      <c r="DK574">
        <v>17</v>
      </c>
      <c r="DL574">
        <v>0.18</v>
      </c>
      <c r="DM574">
        <v>0.07000000000000001</v>
      </c>
      <c r="DN574">
        <v>-61.58235121951218</v>
      </c>
      <c r="DO574">
        <v>0.8629296167247136</v>
      </c>
      <c r="DP574">
        <v>0.09877843430566562</v>
      </c>
      <c r="DQ574">
        <v>0</v>
      </c>
      <c r="DR574">
        <v>4.272731219512194</v>
      </c>
      <c r="DS574">
        <v>-1.16817533101045</v>
      </c>
      <c r="DT574">
        <v>0.1152950267409472</v>
      </c>
      <c r="DU574">
        <v>0</v>
      </c>
      <c r="DV574">
        <v>0</v>
      </c>
      <c r="DW574">
        <v>2</v>
      </c>
      <c r="DX574" t="s">
        <v>357</v>
      </c>
      <c r="DY574">
        <v>2.98078</v>
      </c>
      <c r="DZ574">
        <v>2.72814</v>
      </c>
      <c r="EA574">
        <v>0.179298</v>
      </c>
      <c r="EB574">
        <v>0.186291</v>
      </c>
      <c r="EC574">
        <v>0.0892466</v>
      </c>
      <c r="ED574">
        <v>0.07510020000000001</v>
      </c>
      <c r="EE574">
        <v>24672.1</v>
      </c>
      <c r="EF574">
        <v>24088.8</v>
      </c>
      <c r="EG574">
        <v>30586.3</v>
      </c>
      <c r="EH574">
        <v>29843.8</v>
      </c>
      <c r="EI574">
        <v>38439.4</v>
      </c>
      <c r="EJ574">
        <v>36353</v>
      </c>
      <c r="EK574">
        <v>46775.7</v>
      </c>
      <c r="EL574">
        <v>44376.5</v>
      </c>
      <c r="EM574">
        <v>1.87582</v>
      </c>
      <c r="EN574">
        <v>1.89495</v>
      </c>
      <c r="EO574">
        <v>0.128482</v>
      </c>
      <c r="EP574">
        <v>0</v>
      </c>
      <c r="EQ574">
        <v>22.9717</v>
      </c>
      <c r="ER574">
        <v>999.9</v>
      </c>
      <c r="ES574">
        <v>36.7</v>
      </c>
      <c r="ET574">
        <v>29.6</v>
      </c>
      <c r="EU574">
        <v>16.7803</v>
      </c>
      <c r="EV574">
        <v>63.6955</v>
      </c>
      <c r="EW574">
        <v>23.8381</v>
      </c>
      <c r="EX574">
        <v>1</v>
      </c>
      <c r="EY574">
        <v>-0.120826</v>
      </c>
      <c r="EZ574">
        <v>1.70337</v>
      </c>
      <c r="FA574">
        <v>20.2363</v>
      </c>
      <c r="FB574">
        <v>5.23122</v>
      </c>
      <c r="FC574">
        <v>11.968</v>
      </c>
      <c r="FD574">
        <v>4.97015</v>
      </c>
      <c r="FE574">
        <v>3.28955</v>
      </c>
      <c r="FF574">
        <v>9999</v>
      </c>
      <c r="FG574">
        <v>9999</v>
      </c>
      <c r="FH574">
        <v>9999</v>
      </c>
      <c r="FI574">
        <v>378.5</v>
      </c>
      <c r="FJ574">
        <v>4.97272</v>
      </c>
      <c r="FK574">
        <v>1.87698</v>
      </c>
      <c r="FL574">
        <v>1.87503</v>
      </c>
      <c r="FM574">
        <v>1.87789</v>
      </c>
      <c r="FN574">
        <v>1.87461</v>
      </c>
      <c r="FO574">
        <v>1.8782</v>
      </c>
      <c r="FP574">
        <v>1.87531</v>
      </c>
      <c r="FQ574">
        <v>1.87644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4.89</v>
      </c>
      <c r="GF574">
        <v>0.1961</v>
      </c>
      <c r="GG574">
        <v>1.777354642861949</v>
      </c>
      <c r="GH574">
        <v>0.004141656873719072</v>
      </c>
      <c r="GI574">
        <v>-1.960372967482991E-06</v>
      </c>
      <c r="GJ574">
        <v>5.42736388890357E-10</v>
      </c>
      <c r="GK574">
        <v>-0.009777689371679627</v>
      </c>
      <c r="GL574">
        <v>0.002273355880072555</v>
      </c>
      <c r="GM574">
        <v>0.000541358641816816</v>
      </c>
      <c r="GN574">
        <v>-1.836191331155658E-06</v>
      </c>
      <c r="GO574">
        <v>-0</v>
      </c>
      <c r="GP574">
        <v>2096</v>
      </c>
      <c r="GQ574">
        <v>1</v>
      </c>
      <c r="GR574">
        <v>23</v>
      </c>
      <c r="GS574">
        <v>7297.4</v>
      </c>
      <c r="GT574">
        <v>7297.3</v>
      </c>
      <c r="GU574">
        <v>2.72705</v>
      </c>
      <c r="GV574">
        <v>2.50732</v>
      </c>
      <c r="GW574">
        <v>1.39893</v>
      </c>
      <c r="GX574">
        <v>2.33398</v>
      </c>
      <c r="GY574">
        <v>1.44897</v>
      </c>
      <c r="GZ574">
        <v>2.43042</v>
      </c>
      <c r="HA574">
        <v>34.418</v>
      </c>
      <c r="HB574">
        <v>14.6486</v>
      </c>
      <c r="HC574">
        <v>18</v>
      </c>
      <c r="HD574">
        <v>482.711</v>
      </c>
      <c r="HE574">
        <v>464.796</v>
      </c>
      <c r="HF574">
        <v>21.4956</v>
      </c>
      <c r="HG574">
        <v>25.426</v>
      </c>
      <c r="HH574">
        <v>30.0001</v>
      </c>
      <c r="HI574">
        <v>25.2892</v>
      </c>
      <c r="HJ574">
        <v>25.3712</v>
      </c>
      <c r="HK574">
        <v>54.6362</v>
      </c>
      <c r="HL574">
        <v>16.8489</v>
      </c>
      <c r="HM574">
        <v>32.7486</v>
      </c>
      <c r="HN574">
        <v>21.453</v>
      </c>
      <c r="HO574">
        <v>1303.2</v>
      </c>
      <c r="HP574">
        <v>14.3108</v>
      </c>
      <c r="HQ574">
        <v>101.098</v>
      </c>
      <c r="HR574">
        <v>102.045</v>
      </c>
    </row>
    <row r="575" spans="1:226">
      <c r="A575">
        <v>559</v>
      </c>
      <c r="B575">
        <v>1664298969.1</v>
      </c>
      <c r="C575">
        <v>5862.099999904633</v>
      </c>
      <c r="D575" t="s">
        <v>1482</v>
      </c>
      <c r="E575" t="s">
        <v>1483</v>
      </c>
      <c r="F575">
        <v>5</v>
      </c>
      <c r="G575" t="s">
        <v>353</v>
      </c>
      <c r="H575" t="s">
        <v>1327</v>
      </c>
      <c r="I575">
        <v>1664298961.296428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1311.29990060606</v>
      </c>
      <c r="AK575">
        <v>1262.345212121212</v>
      </c>
      <c r="AL575">
        <v>3.424045021645156</v>
      </c>
      <c r="AM575">
        <v>63.45</v>
      </c>
      <c r="AN575">
        <f>(AP575 - AO575 + BO575*1E3/(8.314*(BQ575+273.15)) * AR575/BN575 * AQ575) * BN575/(100*BB575) * 1000/(1000 - AP575)</f>
        <v>0</v>
      </c>
      <c r="AO575">
        <v>14.18248244748258</v>
      </c>
      <c r="AP575">
        <v>18.21164615384616</v>
      </c>
      <c r="AQ575">
        <v>4.120267257607586E-05</v>
      </c>
      <c r="AR575">
        <v>96.69321819152032</v>
      </c>
      <c r="AS575">
        <v>10</v>
      </c>
      <c r="AT575">
        <v>2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1664298961.296428</v>
      </c>
      <c r="BH575">
        <v>1214.8775</v>
      </c>
      <c r="BI575">
        <v>1276.351071428571</v>
      </c>
      <c r="BJ575">
        <v>18.2037</v>
      </c>
      <c r="BK575">
        <v>14.09912857142857</v>
      </c>
      <c r="BL575">
        <v>1209.997142857143</v>
      </c>
      <c r="BM575">
        <v>18.00771785714286</v>
      </c>
      <c r="BN575">
        <v>500.0658571428571</v>
      </c>
      <c r="BO575">
        <v>91.05379285714285</v>
      </c>
      <c r="BP575">
        <v>0.09994308571428569</v>
      </c>
      <c r="BQ575">
        <v>24.58270000000001</v>
      </c>
      <c r="BR575">
        <v>25.08707857142857</v>
      </c>
      <c r="BS575">
        <v>999.9000000000002</v>
      </c>
      <c r="BT575">
        <v>0</v>
      </c>
      <c r="BU575">
        <v>0</v>
      </c>
      <c r="BV575">
        <v>9988.279999999999</v>
      </c>
      <c r="BW575">
        <v>0</v>
      </c>
      <c r="BX575">
        <v>8.453791428571428</v>
      </c>
      <c r="BY575">
        <v>-61.47347857142857</v>
      </c>
      <c r="BZ575">
        <v>1237.403571428571</v>
      </c>
      <c r="CA575">
        <v>1294.606071428572</v>
      </c>
      <c r="CB575">
        <v>4.104566785714286</v>
      </c>
      <c r="CC575">
        <v>1276.351071428571</v>
      </c>
      <c r="CD575">
        <v>14.09912857142857</v>
      </c>
      <c r="CE575">
        <v>1.657516428571429</v>
      </c>
      <c r="CF575">
        <v>1.283779642857143</v>
      </c>
      <c r="CG575">
        <v>14.50417142857143</v>
      </c>
      <c r="CH575">
        <v>10.61000714285714</v>
      </c>
      <c r="CI575">
        <v>1999.993571428571</v>
      </c>
      <c r="CJ575">
        <v>0.9799956071428573</v>
      </c>
      <c r="CK575">
        <v>0.02000393928571429</v>
      </c>
      <c r="CL575">
        <v>0</v>
      </c>
      <c r="CM575">
        <v>764.7943214285714</v>
      </c>
      <c r="CN575">
        <v>5.000560000000001</v>
      </c>
      <c r="CO575">
        <v>15204.93214285714</v>
      </c>
      <c r="CP575">
        <v>17294.79642857143</v>
      </c>
      <c r="CQ575">
        <v>37.187</v>
      </c>
      <c r="CR575">
        <v>37.866</v>
      </c>
      <c r="CS575">
        <v>36.937</v>
      </c>
      <c r="CT575">
        <v>36.687</v>
      </c>
      <c r="CU575">
        <v>37.99099999999999</v>
      </c>
      <c r="CV575">
        <v>1955.083571428571</v>
      </c>
      <c r="CW575">
        <v>39.91</v>
      </c>
      <c r="CX575">
        <v>0</v>
      </c>
      <c r="CY575">
        <v>1664298985.5</v>
      </c>
      <c r="CZ575">
        <v>0</v>
      </c>
      <c r="DA575">
        <v>0</v>
      </c>
      <c r="DB575" t="s">
        <v>356</v>
      </c>
      <c r="DC575">
        <v>1663861122</v>
      </c>
      <c r="DD575">
        <v>1663861125</v>
      </c>
      <c r="DE575">
        <v>0</v>
      </c>
      <c r="DF575">
        <v>-0.287</v>
      </c>
      <c r="DG575">
        <v>-0.004</v>
      </c>
      <c r="DH575">
        <v>3.172</v>
      </c>
      <c r="DI575">
        <v>0.178</v>
      </c>
      <c r="DJ575">
        <v>400</v>
      </c>
      <c r="DK575">
        <v>17</v>
      </c>
      <c r="DL575">
        <v>0.18</v>
      </c>
      <c r="DM575">
        <v>0.07000000000000001</v>
      </c>
      <c r="DN575">
        <v>-61.51147999999999</v>
      </c>
      <c r="DO575">
        <v>0.62620637898692</v>
      </c>
      <c r="DP575">
        <v>0.07798836195228104</v>
      </c>
      <c r="DQ575">
        <v>0</v>
      </c>
      <c r="DR575">
        <v>4.16257175</v>
      </c>
      <c r="DS575">
        <v>-1.184779699812388</v>
      </c>
      <c r="DT575">
        <v>0.1140767906475173</v>
      </c>
      <c r="DU575">
        <v>0</v>
      </c>
      <c r="DV575">
        <v>0</v>
      </c>
      <c r="DW575">
        <v>2</v>
      </c>
      <c r="DX575" t="s">
        <v>357</v>
      </c>
      <c r="DY575">
        <v>2.9809</v>
      </c>
      <c r="DZ575">
        <v>2.7282</v>
      </c>
      <c r="EA575">
        <v>0.180809</v>
      </c>
      <c r="EB575">
        <v>0.187779</v>
      </c>
      <c r="EC575">
        <v>0.08926820000000001</v>
      </c>
      <c r="ED575">
        <v>0.07542020000000001</v>
      </c>
      <c r="EE575">
        <v>24626.9</v>
      </c>
      <c r="EF575">
        <v>24045</v>
      </c>
      <c r="EG575">
        <v>30586.4</v>
      </c>
      <c r="EH575">
        <v>29844.1</v>
      </c>
      <c r="EI575">
        <v>38438.9</v>
      </c>
      <c r="EJ575">
        <v>36340.5</v>
      </c>
      <c r="EK575">
        <v>46776</v>
      </c>
      <c r="EL575">
        <v>44376.7</v>
      </c>
      <c r="EM575">
        <v>1.8758</v>
      </c>
      <c r="EN575">
        <v>1.89505</v>
      </c>
      <c r="EO575">
        <v>0.128765</v>
      </c>
      <c r="EP575">
        <v>0</v>
      </c>
      <c r="EQ575">
        <v>22.9689</v>
      </c>
      <c r="ER575">
        <v>999.9</v>
      </c>
      <c r="ES575">
        <v>36.7</v>
      </c>
      <c r="ET575">
        <v>29.6</v>
      </c>
      <c r="EU575">
        <v>16.7817</v>
      </c>
      <c r="EV575">
        <v>63.4955</v>
      </c>
      <c r="EW575">
        <v>23.6178</v>
      </c>
      <c r="EX575">
        <v>1</v>
      </c>
      <c r="EY575">
        <v>-0.12078</v>
      </c>
      <c r="EZ575">
        <v>1.75272</v>
      </c>
      <c r="FA575">
        <v>20.2369</v>
      </c>
      <c r="FB575">
        <v>5.23212</v>
      </c>
      <c r="FC575">
        <v>11.968</v>
      </c>
      <c r="FD575">
        <v>4.97055</v>
      </c>
      <c r="FE575">
        <v>3.28965</v>
      </c>
      <c r="FF575">
        <v>9999</v>
      </c>
      <c r="FG575">
        <v>9999</v>
      </c>
      <c r="FH575">
        <v>9999</v>
      </c>
      <c r="FI575">
        <v>378.5</v>
      </c>
      <c r="FJ575">
        <v>4.97272</v>
      </c>
      <c r="FK575">
        <v>1.87696</v>
      </c>
      <c r="FL575">
        <v>1.87502</v>
      </c>
      <c r="FM575">
        <v>1.87789</v>
      </c>
      <c r="FN575">
        <v>1.87455</v>
      </c>
      <c r="FO575">
        <v>1.8782</v>
      </c>
      <c r="FP575">
        <v>1.8753</v>
      </c>
      <c r="FQ575">
        <v>1.8764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4.93</v>
      </c>
      <c r="GF575">
        <v>0.1961</v>
      </c>
      <c r="GG575">
        <v>1.777354642861949</v>
      </c>
      <c r="GH575">
        <v>0.004141656873719072</v>
      </c>
      <c r="GI575">
        <v>-1.960372967482991E-06</v>
      </c>
      <c r="GJ575">
        <v>5.42736388890357E-10</v>
      </c>
      <c r="GK575">
        <v>-0.009777689371679627</v>
      </c>
      <c r="GL575">
        <v>0.002273355880072555</v>
      </c>
      <c r="GM575">
        <v>0.000541358641816816</v>
      </c>
      <c r="GN575">
        <v>-1.836191331155658E-06</v>
      </c>
      <c r="GO575">
        <v>-0</v>
      </c>
      <c r="GP575">
        <v>2096</v>
      </c>
      <c r="GQ575">
        <v>1</v>
      </c>
      <c r="GR575">
        <v>23</v>
      </c>
      <c r="GS575">
        <v>7297.5</v>
      </c>
      <c r="GT575">
        <v>7297.4</v>
      </c>
      <c r="GU575">
        <v>2.75757</v>
      </c>
      <c r="GV575">
        <v>2.52319</v>
      </c>
      <c r="GW575">
        <v>1.39893</v>
      </c>
      <c r="GX575">
        <v>2.33398</v>
      </c>
      <c r="GY575">
        <v>1.44897</v>
      </c>
      <c r="GZ575">
        <v>2.38892</v>
      </c>
      <c r="HA575">
        <v>34.418</v>
      </c>
      <c r="HB575">
        <v>14.6399</v>
      </c>
      <c r="HC575">
        <v>18</v>
      </c>
      <c r="HD575">
        <v>482.682</v>
      </c>
      <c r="HE575">
        <v>464.851</v>
      </c>
      <c r="HF575">
        <v>21.4066</v>
      </c>
      <c r="HG575">
        <v>25.4243</v>
      </c>
      <c r="HH575">
        <v>30</v>
      </c>
      <c r="HI575">
        <v>25.2872</v>
      </c>
      <c r="HJ575">
        <v>25.3702</v>
      </c>
      <c r="HK575">
        <v>55.2355</v>
      </c>
      <c r="HL575">
        <v>16.2583</v>
      </c>
      <c r="HM575">
        <v>32.7486</v>
      </c>
      <c r="HN575">
        <v>21.3668</v>
      </c>
      <c r="HO575">
        <v>1323.23</v>
      </c>
      <c r="HP575">
        <v>14.3985</v>
      </c>
      <c r="HQ575">
        <v>101.099</v>
      </c>
      <c r="HR575">
        <v>102.046</v>
      </c>
    </row>
    <row r="576" spans="1:226">
      <c r="A576">
        <v>560</v>
      </c>
      <c r="B576">
        <v>1664298974.1</v>
      </c>
      <c r="C576">
        <v>5867.099999904633</v>
      </c>
      <c r="D576" t="s">
        <v>1484</v>
      </c>
      <c r="E576" t="s">
        <v>1485</v>
      </c>
      <c r="F576">
        <v>5</v>
      </c>
      <c r="G576" t="s">
        <v>353</v>
      </c>
      <c r="H576" t="s">
        <v>1327</v>
      </c>
      <c r="I576">
        <v>1664298966.6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1328.485728</v>
      </c>
      <c r="AK576">
        <v>1279.453696969697</v>
      </c>
      <c r="AL576">
        <v>3.425103030302846</v>
      </c>
      <c r="AM576">
        <v>63.45</v>
      </c>
      <c r="AN576">
        <f>(AP576 - AO576 + BO576*1E3/(8.314*(BQ576+273.15)) * AR576/BN576 * AQ576) * BN576/(100*BB576) * 1000/(1000 - AP576)</f>
        <v>0</v>
      </c>
      <c r="AO576">
        <v>14.26217223276827</v>
      </c>
      <c r="AP576">
        <v>18.21148181818183</v>
      </c>
      <c r="AQ576">
        <v>4.5700035014607E-05</v>
      </c>
      <c r="AR576">
        <v>96.69321819152032</v>
      </c>
      <c r="AS576">
        <v>10</v>
      </c>
      <c r="AT576">
        <v>2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1664298966.6</v>
      </c>
      <c r="BH576">
        <v>1232.666296296296</v>
      </c>
      <c r="BI576">
        <v>1294.136296296296</v>
      </c>
      <c r="BJ576">
        <v>18.2082037037037</v>
      </c>
      <c r="BK576">
        <v>14.19841851851852</v>
      </c>
      <c r="BL576">
        <v>1227.754444444444</v>
      </c>
      <c r="BM576">
        <v>18.01212962962963</v>
      </c>
      <c r="BN576">
        <v>500.0505555555556</v>
      </c>
      <c r="BO576">
        <v>91.05393703703702</v>
      </c>
      <c r="BP576">
        <v>0.09991661481481483</v>
      </c>
      <c r="BQ576">
        <v>24.56551111111111</v>
      </c>
      <c r="BR576">
        <v>25.08855925925926</v>
      </c>
      <c r="BS576">
        <v>999.9000000000001</v>
      </c>
      <c r="BT576">
        <v>0</v>
      </c>
      <c r="BU576">
        <v>0</v>
      </c>
      <c r="BV576">
        <v>9989.71962962963</v>
      </c>
      <c r="BW576">
        <v>0</v>
      </c>
      <c r="BX576">
        <v>8.457312222222223</v>
      </c>
      <c r="BY576">
        <v>-61.46954444444444</v>
      </c>
      <c r="BZ576">
        <v>1255.527777777778</v>
      </c>
      <c r="CA576">
        <v>1312.777037037037</v>
      </c>
      <c r="CB576">
        <v>4.00976962962963</v>
      </c>
      <c r="CC576">
        <v>1294.136296296296</v>
      </c>
      <c r="CD576">
        <v>14.19841851851852</v>
      </c>
      <c r="CE576">
        <v>1.657928148148148</v>
      </c>
      <c r="CF576">
        <v>1.292823333333333</v>
      </c>
      <c r="CG576">
        <v>14.50802592592593</v>
      </c>
      <c r="CH576">
        <v>10.71549259259259</v>
      </c>
      <c r="CI576">
        <v>1999.972222222222</v>
      </c>
      <c r="CJ576">
        <v>0.9799963703703706</v>
      </c>
      <c r="CK576">
        <v>0.02000318888888889</v>
      </c>
      <c r="CL576">
        <v>0</v>
      </c>
      <c r="CM576">
        <v>764.5776666666667</v>
      </c>
      <c r="CN576">
        <v>5.000560000000001</v>
      </c>
      <c r="CO576">
        <v>15199.1962962963</v>
      </c>
      <c r="CP576">
        <v>17294.62222222222</v>
      </c>
      <c r="CQ576">
        <v>37.11537037037037</v>
      </c>
      <c r="CR576">
        <v>37.87485185185185</v>
      </c>
      <c r="CS576">
        <v>36.89533333333333</v>
      </c>
      <c r="CT576">
        <v>36.71025925925925</v>
      </c>
      <c r="CU576">
        <v>37.99992592592593</v>
      </c>
      <c r="CV576">
        <v>1955.064074074074</v>
      </c>
      <c r="CW576">
        <v>39.90703703703704</v>
      </c>
      <c r="CX576">
        <v>0</v>
      </c>
      <c r="CY576">
        <v>1664298990.3</v>
      </c>
      <c r="CZ576">
        <v>0</v>
      </c>
      <c r="DA576">
        <v>0</v>
      </c>
      <c r="DB576" t="s">
        <v>356</v>
      </c>
      <c r="DC576">
        <v>1663861122</v>
      </c>
      <c r="DD576">
        <v>1663861125</v>
      </c>
      <c r="DE576">
        <v>0</v>
      </c>
      <c r="DF576">
        <v>-0.287</v>
      </c>
      <c r="DG576">
        <v>-0.004</v>
      </c>
      <c r="DH576">
        <v>3.172</v>
      </c>
      <c r="DI576">
        <v>0.178</v>
      </c>
      <c r="DJ576">
        <v>400</v>
      </c>
      <c r="DK576">
        <v>17</v>
      </c>
      <c r="DL576">
        <v>0.18</v>
      </c>
      <c r="DM576">
        <v>0.07000000000000001</v>
      </c>
      <c r="DN576">
        <v>-61.47437073170732</v>
      </c>
      <c r="DO576">
        <v>0.1223644599301541</v>
      </c>
      <c r="DP576">
        <v>0.04456434232412367</v>
      </c>
      <c r="DQ576">
        <v>0</v>
      </c>
      <c r="DR576">
        <v>4.065596341463414</v>
      </c>
      <c r="DS576">
        <v>-1.076368641114992</v>
      </c>
      <c r="DT576">
        <v>0.106451565094203</v>
      </c>
      <c r="DU576">
        <v>0</v>
      </c>
      <c r="DV576">
        <v>0</v>
      </c>
      <c r="DW576">
        <v>2</v>
      </c>
      <c r="DX576" t="s">
        <v>357</v>
      </c>
      <c r="DY576">
        <v>2.98077</v>
      </c>
      <c r="DZ576">
        <v>2.72827</v>
      </c>
      <c r="EA576">
        <v>0.182313</v>
      </c>
      <c r="EB576">
        <v>0.189247</v>
      </c>
      <c r="EC576">
        <v>0.08926340000000001</v>
      </c>
      <c r="ED576">
        <v>0.07571029999999999</v>
      </c>
      <c r="EE576">
        <v>24582</v>
      </c>
      <c r="EF576">
        <v>24001.8</v>
      </c>
      <c r="EG576">
        <v>30586.8</v>
      </c>
      <c r="EH576">
        <v>29844.4</v>
      </c>
      <c r="EI576">
        <v>38439.8</v>
      </c>
      <c r="EJ576">
        <v>36329.5</v>
      </c>
      <c r="EK576">
        <v>46776.8</v>
      </c>
      <c r="EL576">
        <v>44377.2</v>
      </c>
      <c r="EM576">
        <v>1.8757</v>
      </c>
      <c r="EN576">
        <v>1.89515</v>
      </c>
      <c r="EO576">
        <v>0.129759</v>
      </c>
      <c r="EP576">
        <v>0</v>
      </c>
      <c r="EQ576">
        <v>22.9646</v>
      </c>
      <c r="ER576">
        <v>999.9</v>
      </c>
      <c r="ES576">
        <v>36.7</v>
      </c>
      <c r="ET576">
        <v>29.6</v>
      </c>
      <c r="EU576">
        <v>16.7801</v>
      </c>
      <c r="EV576">
        <v>63.7155</v>
      </c>
      <c r="EW576">
        <v>23.5256</v>
      </c>
      <c r="EX576">
        <v>1</v>
      </c>
      <c r="EY576">
        <v>-0.120897</v>
      </c>
      <c r="EZ576">
        <v>1.81159</v>
      </c>
      <c r="FA576">
        <v>20.2371</v>
      </c>
      <c r="FB576">
        <v>5.23256</v>
      </c>
      <c r="FC576">
        <v>11.968</v>
      </c>
      <c r="FD576">
        <v>4.97035</v>
      </c>
      <c r="FE576">
        <v>3.28965</v>
      </c>
      <c r="FF576">
        <v>9999</v>
      </c>
      <c r="FG576">
        <v>9999</v>
      </c>
      <c r="FH576">
        <v>9999</v>
      </c>
      <c r="FI576">
        <v>378.5</v>
      </c>
      <c r="FJ576">
        <v>4.97268</v>
      </c>
      <c r="FK576">
        <v>1.87697</v>
      </c>
      <c r="FL576">
        <v>1.87502</v>
      </c>
      <c r="FM576">
        <v>1.87788</v>
      </c>
      <c r="FN576">
        <v>1.87456</v>
      </c>
      <c r="FO576">
        <v>1.8782</v>
      </c>
      <c r="FP576">
        <v>1.87531</v>
      </c>
      <c r="FQ576">
        <v>1.87643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4.95</v>
      </c>
      <c r="GF576">
        <v>0.1961</v>
      </c>
      <c r="GG576">
        <v>1.777354642861949</v>
      </c>
      <c r="GH576">
        <v>0.004141656873719072</v>
      </c>
      <c r="GI576">
        <v>-1.960372967482991E-06</v>
      </c>
      <c r="GJ576">
        <v>5.42736388890357E-10</v>
      </c>
      <c r="GK576">
        <v>-0.009777689371679627</v>
      </c>
      <c r="GL576">
        <v>0.002273355880072555</v>
      </c>
      <c r="GM576">
        <v>0.000541358641816816</v>
      </c>
      <c r="GN576">
        <v>-1.836191331155658E-06</v>
      </c>
      <c r="GO576">
        <v>-0</v>
      </c>
      <c r="GP576">
        <v>2096</v>
      </c>
      <c r="GQ576">
        <v>1</v>
      </c>
      <c r="GR576">
        <v>23</v>
      </c>
      <c r="GS576">
        <v>7297.5</v>
      </c>
      <c r="GT576">
        <v>7297.5</v>
      </c>
      <c r="GU576">
        <v>2.78198</v>
      </c>
      <c r="GV576">
        <v>2.51221</v>
      </c>
      <c r="GW576">
        <v>1.39893</v>
      </c>
      <c r="GX576">
        <v>2.33398</v>
      </c>
      <c r="GY576">
        <v>1.44897</v>
      </c>
      <c r="GZ576">
        <v>2.47559</v>
      </c>
      <c r="HA576">
        <v>34.418</v>
      </c>
      <c r="HB576">
        <v>14.6574</v>
      </c>
      <c r="HC576">
        <v>18</v>
      </c>
      <c r="HD576">
        <v>482.629</v>
      </c>
      <c r="HE576">
        <v>464.905</v>
      </c>
      <c r="HF576">
        <v>21.3196</v>
      </c>
      <c r="HG576">
        <v>25.4238</v>
      </c>
      <c r="HH576">
        <v>30</v>
      </c>
      <c r="HI576">
        <v>25.2872</v>
      </c>
      <c r="HJ576">
        <v>25.3691</v>
      </c>
      <c r="HK576">
        <v>55.7545</v>
      </c>
      <c r="HL576">
        <v>15.6395</v>
      </c>
      <c r="HM576">
        <v>33.1228</v>
      </c>
      <c r="HN576">
        <v>21.279</v>
      </c>
      <c r="HO576">
        <v>1336.59</v>
      </c>
      <c r="HP576">
        <v>14.4928</v>
      </c>
      <c r="HQ576">
        <v>101.1</v>
      </c>
      <c r="HR576">
        <v>102.047</v>
      </c>
    </row>
    <row r="577" spans="1:226">
      <c r="A577">
        <v>561</v>
      </c>
      <c r="B577">
        <v>1664298979.1</v>
      </c>
      <c r="C577">
        <v>5872.099999904633</v>
      </c>
      <c r="D577" t="s">
        <v>1486</v>
      </c>
      <c r="E577" t="s">
        <v>1487</v>
      </c>
      <c r="F577">
        <v>5</v>
      </c>
      <c r="G577" t="s">
        <v>353</v>
      </c>
      <c r="H577" t="s">
        <v>1327</v>
      </c>
      <c r="I577">
        <v>1664298971.314285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1345.545677298702</v>
      </c>
      <c r="AK577">
        <v>1296.500787878787</v>
      </c>
      <c r="AL577">
        <v>3.423193073592884</v>
      </c>
      <c r="AM577">
        <v>63.45</v>
      </c>
      <c r="AN577">
        <f>(AP577 - AO577 + BO577*1E3/(8.314*(BQ577+273.15)) * AR577/BN577 * AQ577) * BN577/(100*BB577) * 1000/(1000 - AP577)</f>
        <v>0</v>
      </c>
      <c r="AO577">
        <v>14.34286220946099</v>
      </c>
      <c r="AP577">
        <v>18.21029440559441</v>
      </c>
      <c r="AQ577">
        <v>-0.0001164278248312422</v>
      </c>
      <c r="AR577">
        <v>96.69321819152032</v>
      </c>
      <c r="AS577">
        <v>10</v>
      </c>
      <c r="AT577">
        <v>2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1664298971.314285</v>
      </c>
      <c r="BH577">
        <v>1248.4525</v>
      </c>
      <c r="BI577">
        <v>1309.910714285714</v>
      </c>
      <c r="BJ577">
        <v>18.20971785714286</v>
      </c>
      <c r="BK577">
        <v>14.28356785714286</v>
      </c>
      <c r="BL577">
        <v>1243.513214285714</v>
      </c>
      <c r="BM577">
        <v>18.01361785714285</v>
      </c>
      <c r="BN577">
        <v>500.0553571428572</v>
      </c>
      <c r="BO577">
        <v>91.0545392857143</v>
      </c>
      <c r="BP577">
        <v>0.09989280357142857</v>
      </c>
      <c r="BQ577">
        <v>24.55020357142857</v>
      </c>
      <c r="BR577">
        <v>25.09119642857144</v>
      </c>
      <c r="BS577">
        <v>999.9000000000002</v>
      </c>
      <c r="BT577">
        <v>0</v>
      </c>
      <c r="BU577">
        <v>0</v>
      </c>
      <c r="BV577">
        <v>9992.119285714287</v>
      </c>
      <c r="BW577">
        <v>0</v>
      </c>
      <c r="BX577">
        <v>9.008385357142856</v>
      </c>
      <c r="BY577">
        <v>-61.45786785714285</v>
      </c>
      <c r="BZ577">
        <v>1271.608571428571</v>
      </c>
      <c r="CA577">
        <v>1328.893571428571</v>
      </c>
      <c r="CB577">
        <v>3.926143928571429</v>
      </c>
      <c r="CC577">
        <v>1309.910714285714</v>
      </c>
      <c r="CD577">
        <v>14.28356785714286</v>
      </c>
      <c r="CE577">
        <v>1.6580775</v>
      </c>
      <c r="CF577">
        <v>1.300585</v>
      </c>
      <c r="CG577">
        <v>14.50942142857143</v>
      </c>
      <c r="CH577">
        <v>10.80541428571428</v>
      </c>
      <c r="CI577">
        <v>1999.924285714285</v>
      </c>
      <c r="CJ577">
        <v>0.9799987500000001</v>
      </c>
      <c r="CK577">
        <v>0.02000106071428571</v>
      </c>
      <c r="CL577">
        <v>0</v>
      </c>
      <c r="CM577">
        <v>764.2599642857143</v>
      </c>
      <c r="CN577">
        <v>5.000560000000001</v>
      </c>
      <c r="CO577">
        <v>15195.51428571429</v>
      </c>
      <c r="CP577">
        <v>17294.21785714286</v>
      </c>
      <c r="CQ577">
        <v>37.11139285714285</v>
      </c>
      <c r="CR577">
        <v>37.93282142857144</v>
      </c>
      <c r="CS577">
        <v>36.90357142857142</v>
      </c>
      <c r="CT577">
        <v>36.79432142857143</v>
      </c>
      <c r="CU577">
        <v>38.05564285714286</v>
      </c>
      <c r="CV577">
        <v>1955.021785714285</v>
      </c>
      <c r="CW577">
        <v>39.90142857142858</v>
      </c>
      <c r="CX577">
        <v>0</v>
      </c>
      <c r="CY577">
        <v>1664298995.1</v>
      </c>
      <c r="CZ577">
        <v>0</v>
      </c>
      <c r="DA577">
        <v>0</v>
      </c>
      <c r="DB577" t="s">
        <v>356</v>
      </c>
      <c r="DC577">
        <v>1663861122</v>
      </c>
      <c r="DD577">
        <v>1663861125</v>
      </c>
      <c r="DE577">
        <v>0</v>
      </c>
      <c r="DF577">
        <v>-0.287</v>
      </c>
      <c r="DG577">
        <v>-0.004</v>
      </c>
      <c r="DH577">
        <v>3.172</v>
      </c>
      <c r="DI577">
        <v>0.178</v>
      </c>
      <c r="DJ577">
        <v>400</v>
      </c>
      <c r="DK577">
        <v>17</v>
      </c>
      <c r="DL577">
        <v>0.18</v>
      </c>
      <c r="DM577">
        <v>0.07000000000000001</v>
      </c>
      <c r="DN577">
        <v>-61.46503</v>
      </c>
      <c r="DO577">
        <v>0.1449838649156412</v>
      </c>
      <c r="DP577">
        <v>0.04282833291175339</v>
      </c>
      <c r="DQ577">
        <v>0</v>
      </c>
      <c r="DR577">
        <v>3.97848275</v>
      </c>
      <c r="DS577">
        <v>-1.034987054409009</v>
      </c>
      <c r="DT577">
        <v>0.09984208243490061</v>
      </c>
      <c r="DU577">
        <v>0</v>
      </c>
      <c r="DV577">
        <v>0</v>
      </c>
      <c r="DW577">
        <v>2</v>
      </c>
      <c r="DX577" t="s">
        <v>357</v>
      </c>
      <c r="DY577">
        <v>2.98091</v>
      </c>
      <c r="DZ577">
        <v>2.72823</v>
      </c>
      <c r="EA577">
        <v>0.183788</v>
      </c>
      <c r="EB577">
        <v>0.190688</v>
      </c>
      <c r="EC577">
        <v>0.0892651</v>
      </c>
      <c r="ED577">
        <v>0.0761719</v>
      </c>
      <c r="EE577">
        <v>24538.1</v>
      </c>
      <c r="EF577">
        <v>23958.5</v>
      </c>
      <c r="EG577">
        <v>30587.3</v>
      </c>
      <c r="EH577">
        <v>29843.6</v>
      </c>
      <c r="EI577">
        <v>38440.4</v>
      </c>
      <c r="EJ577">
        <v>36310.1</v>
      </c>
      <c r="EK577">
        <v>46777.5</v>
      </c>
      <c r="EL577">
        <v>44375.8</v>
      </c>
      <c r="EM577">
        <v>1.87575</v>
      </c>
      <c r="EN577">
        <v>1.8955</v>
      </c>
      <c r="EO577">
        <v>0.129599</v>
      </c>
      <c r="EP577">
        <v>0</v>
      </c>
      <c r="EQ577">
        <v>22.9602</v>
      </c>
      <c r="ER577">
        <v>999.9</v>
      </c>
      <c r="ES577">
        <v>36.7</v>
      </c>
      <c r="ET577">
        <v>29.6</v>
      </c>
      <c r="EU577">
        <v>16.7805</v>
      </c>
      <c r="EV577">
        <v>63.6955</v>
      </c>
      <c r="EW577">
        <v>23.9984</v>
      </c>
      <c r="EX577">
        <v>1</v>
      </c>
      <c r="EY577">
        <v>-0.120526</v>
      </c>
      <c r="EZ577">
        <v>1.89161</v>
      </c>
      <c r="FA577">
        <v>20.2361</v>
      </c>
      <c r="FB577">
        <v>5.23226</v>
      </c>
      <c r="FC577">
        <v>11.968</v>
      </c>
      <c r="FD577">
        <v>4.97035</v>
      </c>
      <c r="FE577">
        <v>3.28965</v>
      </c>
      <c r="FF577">
        <v>9999</v>
      </c>
      <c r="FG577">
        <v>9999</v>
      </c>
      <c r="FH577">
        <v>9999</v>
      </c>
      <c r="FI577">
        <v>378.5</v>
      </c>
      <c r="FJ577">
        <v>4.97271</v>
      </c>
      <c r="FK577">
        <v>1.87696</v>
      </c>
      <c r="FL577">
        <v>1.87504</v>
      </c>
      <c r="FM577">
        <v>1.87786</v>
      </c>
      <c r="FN577">
        <v>1.8746</v>
      </c>
      <c r="FO577">
        <v>1.8782</v>
      </c>
      <c r="FP577">
        <v>1.87531</v>
      </c>
      <c r="FQ577">
        <v>1.87643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4.99</v>
      </c>
      <c r="GF577">
        <v>0.1961</v>
      </c>
      <c r="GG577">
        <v>1.777354642861949</v>
      </c>
      <c r="GH577">
        <v>0.004141656873719072</v>
      </c>
      <c r="GI577">
        <v>-1.960372967482991E-06</v>
      </c>
      <c r="GJ577">
        <v>5.42736388890357E-10</v>
      </c>
      <c r="GK577">
        <v>-0.009777689371679627</v>
      </c>
      <c r="GL577">
        <v>0.002273355880072555</v>
      </c>
      <c r="GM577">
        <v>0.000541358641816816</v>
      </c>
      <c r="GN577">
        <v>-1.836191331155658E-06</v>
      </c>
      <c r="GO577">
        <v>-0</v>
      </c>
      <c r="GP577">
        <v>2096</v>
      </c>
      <c r="GQ577">
        <v>1</v>
      </c>
      <c r="GR577">
        <v>23</v>
      </c>
      <c r="GS577">
        <v>7297.6</v>
      </c>
      <c r="GT577">
        <v>7297.6</v>
      </c>
      <c r="GU577">
        <v>2.8125</v>
      </c>
      <c r="GV577">
        <v>2.51953</v>
      </c>
      <c r="GW577">
        <v>1.39893</v>
      </c>
      <c r="GX577">
        <v>2.33398</v>
      </c>
      <c r="GY577">
        <v>1.44897</v>
      </c>
      <c r="GZ577">
        <v>2.36938</v>
      </c>
      <c r="HA577">
        <v>34.418</v>
      </c>
      <c r="HB577">
        <v>14.6311</v>
      </c>
      <c r="HC577">
        <v>18</v>
      </c>
      <c r="HD577">
        <v>482.648</v>
      </c>
      <c r="HE577">
        <v>465.128</v>
      </c>
      <c r="HF577">
        <v>21.23</v>
      </c>
      <c r="HG577">
        <v>25.4217</v>
      </c>
      <c r="HH577">
        <v>30.0002</v>
      </c>
      <c r="HI577">
        <v>25.286</v>
      </c>
      <c r="HJ577">
        <v>25.3691</v>
      </c>
      <c r="HK577">
        <v>56.3558</v>
      </c>
      <c r="HL577">
        <v>15.3376</v>
      </c>
      <c r="HM577">
        <v>33.1228</v>
      </c>
      <c r="HN577">
        <v>21.1841</v>
      </c>
      <c r="HO577">
        <v>1356.62</v>
      </c>
      <c r="HP577">
        <v>14.5763</v>
      </c>
      <c r="HQ577">
        <v>101.102</v>
      </c>
      <c r="HR577">
        <v>102.044</v>
      </c>
    </row>
    <row r="578" spans="1:226">
      <c r="A578">
        <v>562</v>
      </c>
      <c r="B578">
        <v>1664298984.1</v>
      </c>
      <c r="C578">
        <v>5877.099999904633</v>
      </c>
      <c r="D578" t="s">
        <v>1488</v>
      </c>
      <c r="E578" t="s">
        <v>1489</v>
      </c>
      <c r="F578">
        <v>5</v>
      </c>
      <c r="G578" t="s">
        <v>353</v>
      </c>
      <c r="H578" t="s">
        <v>1327</v>
      </c>
      <c r="I578">
        <v>1664298976.6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1362.599260536796</v>
      </c>
      <c r="AK578">
        <v>1313.52903030303</v>
      </c>
      <c r="AL578">
        <v>3.402912554112302</v>
      </c>
      <c r="AM578">
        <v>63.45</v>
      </c>
      <c r="AN578">
        <f>(AP578 - AO578 + BO578*1E3/(8.314*(BQ578+273.15)) * AR578/BN578 * AQ578) * BN578/(100*BB578) * 1000/(1000 - AP578)</f>
        <v>0</v>
      </c>
      <c r="AO578">
        <v>14.45218122473485</v>
      </c>
      <c r="AP578">
        <v>18.21223006993008</v>
      </c>
      <c r="AQ578">
        <v>0.0001242071292330092</v>
      </c>
      <c r="AR578">
        <v>96.69321819152032</v>
      </c>
      <c r="AS578">
        <v>11</v>
      </c>
      <c r="AT578">
        <v>2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1664298976.6</v>
      </c>
      <c r="BH578">
        <v>1266.171481481481</v>
      </c>
      <c r="BI578">
        <v>1327.601851851852</v>
      </c>
      <c r="BJ578">
        <v>18.21171851851852</v>
      </c>
      <c r="BK578">
        <v>14.37633333333333</v>
      </c>
      <c r="BL578">
        <v>1261.2</v>
      </c>
      <c r="BM578">
        <v>18.01557037037037</v>
      </c>
      <c r="BN578">
        <v>500.0567777777778</v>
      </c>
      <c r="BO578">
        <v>91.05402962962962</v>
      </c>
      <c r="BP578">
        <v>0.09996854444444445</v>
      </c>
      <c r="BQ578">
        <v>24.53112962962962</v>
      </c>
      <c r="BR578">
        <v>25.09095925925926</v>
      </c>
      <c r="BS578">
        <v>999.9000000000001</v>
      </c>
      <c r="BT578">
        <v>0</v>
      </c>
      <c r="BU578">
        <v>0</v>
      </c>
      <c r="BV578">
        <v>9987.385925925926</v>
      </c>
      <c r="BW578">
        <v>0</v>
      </c>
      <c r="BX578">
        <v>9.881307407407407</v>
      </c>
      <c r="BY578">
        <v>-61.43121481481482</v>
      </c>
      <c r="BZ578">
        <v>1289.657777777778</v>
      </c>
      <c r="CA578">
        <v>1346.967407407408</v>
      </c>
      <c r="CB578">
        <v>3.835387037037037</v>
      </c>
      <c r="CC578">
        <v>1327.601851851852</v>
      </c>
      <c r="CD578">
        <v>14.37633333333333</v>
      </c>
      <c r="CE578">
        <v>1.65825</v>
      </c>
      <c r="CF578">
        <v>1.309022592592593</v>
      </c>
      <c r="CG578">
        <v>14.51103333333333</v>
      </c>
      <c r="CH578">
        <v>10.90265555555556</v>
      </c>
      <c r="CI578">
        <v>1999.894444444444</v>
      </c>
      <c r="CJ578">
        <v>0.9800022592592593</v>
      </c>
      <c r="CK578">
        <v>0.01999779259259259</v>
      </c>
      <c r="CL578">
        <v>0</v>
      </c>
      <c r="CM578">
        <v>763.8759629629631</v>
      </c>
      <c r="CN578">
        <v>5.000560000000001</v>
      </c>
      <c r="CO578">
        <v>15192.87037037037</v>
      </c>
      <c r="CP578">
        <v>17293.97777777778</v>
      </c>
      <c r="CQ578">
        <v>37.06466666666667</v>
      </c>
      <c r="CR578">
        <v>38.05533333333334</v>
      </c>
      <c r="CS578">
        <v>36.951</v>
      </c>
      <c r="CT578">
        <v>36.95807407407407</v>
      </c>
      <c r="CU578">
        <v>38.17340740740741</v>
      </c>
      <c r="CV578">
        <v>1955</v>
      </c>
      <c r="CW578">
        <v>39.89333333333334</v>
      </c>
      <c r="CX578">
        <v>0</v>
      </c>
      <c r="CY578">
        <v>1664299000.5</v>
      </c>
      <c r="CZ578">
        <v>0</v>
      </c>
      <c r="DA578">
        <v>0</v>
      </c>
      <c r="DB578" t="s">
        <v>356</v>
      </c>
      <c r="DC578">
        <v>1663861122</v>
      </c>
      <c r="DD578">
        <v>1663861125</v>
      </c>
      <c r="DE578">
        <v>0</v>
      </c>
      <c r="DF578">
        <v>-0.287</v>
      </c>
      <c r="DG578">
        <v>-0.004</v>
      </c>
      <c r="DH578">
        <v>3.172</v>
      </c>
      <c r="DI578">
        <v>0.178</v>
      </c>
      <c r="DJ578">
        <v>400</v>
      </c>
      <c r="DK578">
        <v>17</v>
      </c>
      <c r="DL578">
        <v>0.18</v>
      </c>
      <c r="DM578">
        <v>0.07000000000000001</v>
      </c>
      <c r="DN578">
        <v>-61.43570999999999</v>
      </c>
      <c r="DO578">
        <v>0.3096607879927184</v>
      </c>
      <c r="DP578">
        <v>0.054948452207501</v>
      </c>
      <c r="DQ578">
        <v>0</v>
      </c>
      <c r="DR578">
        <v>3.890503</v>
      </c>
      <c r="DS578">
        <v>-1.051484352720467</v>
      </c>
      <c r="DT578">
        <v>0.1015790503056609</v>
      </c>
      <c r="DU578">
        <v>0</v>
      </c>
      <c r="DV578">
        <v>0</v>
      </c>
      <c r="DW578">
        <v>2</v>
      </c>
      <c r="DX578" t="s">
        <v>357</v>
      </c>
      <c r="DY578">
        <v>2.9809</v>
      </c>
      <c r="DZ578">
        <v>2.72832</v>
      </c>
      <c r="EA578">
        <v>0.185255</v>
      </c>
      <c r="EB578">
        <v>0.192133</v>
      </c>
      <c r="EC578">
        <v>0.0892688</v>
      </c>
      <c r="ED578">
        <v>0.0764142</v>
      </c>
      <c r="EE578">
        <v>24493.5</v>
      </c>
      <c r="EF578">
        <v>23915.9</v>
      </c>
      <c r="EG578">
        <v>30586.6</v>
      </c>
      <c r="EH578">
        <v>29843.7</v>
      </c>
      <c r="EI578">
        <v>38439.2</v>
      </c>
      <c r="EJ578">
        <v>36300.8</v>
      </c>
      <c r="EK578">
        <v>46776</v>
      </c>
      <c r="EL578">
        <v>44376.1</v>
      </c>
      <c r="EM578">
        <v>1.87563</v>
      </c>
      <c r="EN578">
        <v>1.89578</v>
      </c>
      <c r="EO578">
        <v>0.129424</v>
      </c>
      <c r="EP578">
        <v>0</v>
      </c>
      <c r="EQ578">
        <v>22.9549</v>
      </c>
      <c r="ER578">
        <v>999.9</v>
      </c>
      <c r="ES578">
        <v>36.7</v>
      </c>
      <c r="ET578">
        <v>29.6</v>
      </c>
      <c r="EU578">
        <v>16.7816</v>
      </c>
      <c r="EV578">
        <v>63.6455</v>
      </c>
      <c r="EW578">
        <v>23.3934</v>
      </c>
      <c r="EX578">
        <v>1</v>
      </c>
      <c r="EY578">
        <v>-0.120589</v>
      </c>
      <c r="EZ578">
        <v>1.94874</v>
      </c>
      <c r="FA578">
        <v>20.2353</v>
      </c>
      <c r="FB578">
        <v>5.23137</v>
      </c>
      <c r="FC578">
        <v>11.968</v>
      </c>
      <c r="FD578">
        <v>4.97025</v>
      </c>
      <c r="FE578">
        <v>3.28958</v>
      </c>
      <c r="FF578">
        <v>9999</v>
      </c>
      <c r="FG578">
        <v>9999</v>
      </c>
      <c r="FH578">
        <v>9999</v>
      </c>
      <c r="FI578">
        <v>378.5</v>
      </c>
      <c r="FJ578">
        <v>4.97272</v>
      </c>
      <c r="FK578">
        <v>1.87697</v>
      </c>
      <c r="FL578">
        <v>1.87505</v>
      </c>
      <c r="FM578">
        <v>1.87787</v>
      </c>
      <c r="FN578">
        <v>1.8746</v>
      </c>
      <c r="FO578">
        <v>1.8782</v>
      </c>
      <c r="FP578">
        <v>1.87531</v>
      </c>
      <c r="FQ578">
        <v>1.87644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5.01</v>
      </c>
      <c r="GF578">
        <v>0.1961</v>
      </c>
      <c r="GG578">
        <v>1.777354642861949</v>
      </c>
      <c r="GH578">
        <v>0.004141656873719072</v>
      </c>
      <c r="GI578">
        <v>-1.960372967482991E-06</v>
      </c>
      <c r="GJ578">
        <v>5.42736388890357E-10</v>
      </c>
      <c r="GK578">
        <v>-0.009777689371679627</v>
      </c>
      <c r="GL578">
        <v>0.002273355880072555</v>
      </c>
      <c r="GM578">
        <v>0.000541358641816816</v>
      </c>
      <c r="GN578">
        <v>-1.836191331155658E-06</v>
      </c>
      <c r="GO578">
        <v>-0</v>
      </c>
      <c r="GP578">
        <v>2096</v>
      </c>
      <c r="GQ578">
        <v>1</v>
      </c>
      <c r="GR578">
        <v>23</v>
      </c>
      <c r="GS578">
        <v>7297.7</v>
      </c>
      <c r="GT578">
        <v>7297.7</v>
      </c>
      <c r="GU578">
        <v>2.83936</v>
      </c>
      <c r="GV578">
        <v>2.51465</v>
      </c>
      <c r="GW578">
        <v>1.39893</v>
      </c>
      <c r="GX578">
        <v>2.33398</v>
      </c>
      <c r="GY578">
        <v>1.44897</v>
      </c>
      <c r="GZ578">
        <v>2.46094</v>
      </c>
      <c r="HA578">
        <v>34.418</v>
      </c>
      <c r="HB578">
        <v>14.6486</v>
      </c>
      <c r="HC578">
        <v>18</v>
      </c>
      <c r="HD578">
        <v>482.573</v>
      </c>
      <c r="HE578">
        <v>465.29</v>
      </c>
      <c r="HF578">
        <v>21.1353</v>
      </c>
      <c r="HG578">
        <v>25.4217</v>
      </c>
      <c r="HH578">
        <v>30.0001</v>
      </c>
      <c r="HI578">
        <v>25.285</v>
      </c>
      <c r="HJ578">
        <v>25.3675</v>
      </c>
      <c r="HK578">
        <v>56.8713</v>
      </c>
      <c r="HL578">
        <v>15.0404</v>
      </c>
      <c r="HM578">
        <v>33.5071</v>
      </c>
      <c r="HN578">
        <v>21.0928</v>
      </c>
      <c r="HO578">
        <v>1369.98</v>
      </c>
      <c r="HP578">
        <v>14.6672</v>
      </c>
      <c r="HQ578">
        <v>101.099</v>
      </c>
      <c r="HR578">
        <v>102.045</v>
      </c>
    </row>
    <row r="579" spans="1:226">
      <c r="A579">
        <v>563</v>
      </c>
      <c r="B579">
        <v>1664298989.1</v>
      </c>
      <c r="C579">
        <v>5882.099999904633</v>
      </c>
      <c r="D579" t="s">
        <v>1490</v>
      </c>
      <c r="E579" t="s">
        <v>1491</v>
      </c>
      <c r="F579">
        <v>5</v>
      </c>
      <c r="G579" t="s">
        <v>353</v>
      </c>
      <c r="H579" t="s">
        <v>1327</v>
      </c>
      <c r="I579">
        <v>1664298981.314285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1379.82969530736</v>
      </c>
      <c r="AK579">
        <v>1330.825878787878</v>
      </c>
      <c r="AL579">
        <v>3.470178354978201</v>
      </c>
      <c r="AM579">
        <v>63.45</v>
      </c>
      <c r="AN579">
        <f>(AP579 - AO579 + BO579*1E3/(8.314*(BQ579+273.15)) * AR579/BN579 * AQ579) * BN579/(100*BB579) * 1000/(1000 - AP579)</f>
        <v>0</v>
      </c>
      <c r="AO579">
        <v>14.53163962190029</v>
      </c>
      <c r="AP579">
        <v>18.21527762237763</v>
      </c>
      <c r="AQ579">
        <v>-1.866061374458616E-05</v>
      </c>
      <c r="AR579">
        <v>96.69321819152032</v>
      </c>
      <c r="AS579">
        <v>11</v>
      </c>
      <c r="AT579">
        <v>2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1664298981.314285</v>
      </c>
      <c r="BH579">
        <v>1281.999285714286</v>
      </c>
      <c r="BI579">
        <v>1343.3725</v>
      </c>
      <c r="BJ579">
        <v>18.21185</v>
      </c>
      <c r="BK579">
        <v>14.46302857142857</v>
      </c>
      <c r="BL579">
        <v>1277.000357142857</v>
      </c>
      <c r="BM579">
        <v>18.01569642857143</v>
      </c>
      <c r="BN579">
        <v>500.0657142857144</v>
      </c>
      <c r="BO579">
        <v>91.05273571428573</v>
      </c>
      <c r="BP579">
        <v>0.09991419999999999</v>
      </c>
      <c r="BQ579">
        <v>24.51345</v>
      </c>
      <c r="BR579">
        <v>25.08811071428571</v>
      </c>
      <c r="BS579">
        <v>999.9000000000002</v>
      </c>
      <c r="BT579">
        <v>0</v>
      </c>
      <c r="BU579">
        <v>0</v>
      </c>
      <c r="BV579">
        <v>9997.464999999998</v>
      </c>
      <c r="BW579">
        <v>0</v>
      </c>
      <c r="BX579">
        <v>9.831509999999996</v>
      </c>
      <c r="BY579">
        <v>-61.37399285714287</v>
      </c>
      <c r="BZ579">
        <v>1305.779642857143</v>
      </c>
      <c r="CA579">
        <v>1363.0875</v>
      </c>
      <c r="CB579">
        <v>3.748829285714285</v>
      </c>
      <c r="CC579">
        <v>1343.3725</v>
      </c>
      <c r="CD579">
        <v>14.46302857142857</v>
      </c>
      <c r="CE579">
        <v>1.658238571428571</v>
      </c>
      <c r="CF579">
        <v>1.3168975</v>
      </c>
      <c r="CG579">
        <v>14.510925</v>
      </c>
      <c r="CH579">
        <v>10.99288928571429</v>
      </c>
      <c r="CI579">
        <v>1999.943571428571</v>
      </c>
      <c r="CJ579">
        <v>0.9800017500000002</v>
      </c>
      <c r="CK579">
        <v>0.0199985</v>
      </c>
      <c r="CL579">
        <v>0</v>
      </c>
      <c r="CM579">
        <v>763.4625714285714</v>
      </c>
      <c r="CN579">
        <v>5.000560000000001</v>
      </c>
      <c r="CO579">
        <v>15191.76785714286</v>
      </c>
      <c r="CP579">
        <v>17294.38928571429</v>
      </c>
      <c r="CQ579">
        <v>37.17835714285714</v>
      </c>
      <c r="CR579">
        <v>38.20507142857143</v>
      </c>
      <c r="CS579">
        <v>37.09342857142857</v>
      </c>
      <c r="CT579">
        <v>37.14032142857143</v>
      </c>
      <c r="CU579">
        <v>38.30775</v>
      </c>
      <c r="CV579">
        <v>1955.048214285714</v>
      </c>
      <c r="CW579">
        <v>39.89535714285715</v>
      </c>
      <c r="CX579">
        <v>0</v>
      </c>
      <c r="CY579">
        <v>1664299005.3</v>
      </c>
      <c r="CZ579">
        <v>0</v>
      </c>
      <c r="DA579">
        <v>0</v>
      </c>
      <c r="DB579" t="s">
        <v>356</v>
      </c>
      <c r="DC579">
        <v>1663861122</v>
      </c>
      <c r="DD579">
        <v>1663861125</v>
      </c>
      <c r="DE579">
        <v>0</v>
      </c>
      <c r="DF579">
        <v>-0.287</v>
      </c>
      <c r="DG579">
        <v>-0.004</v>
      </c>
      <c r="DH579">
        <v>3.172</v>
      </c>
      <c r="DI579">
        <v>0.178</v>
      </c>
      <c r="DJ579">
        <v>400</v>
      </c>
      <c r="DK579">
        <v>17</v>
      </c>
      <c r="DL579">
        <v>0.18</v>
      </c>
      <c r="DM579">
        <v>0.07000000000000001</v>
      </c>
      <c r="DN579">
        <v>-61.4091175</v>
      </c>
      <c r="DO579">
        <v>0.6156213883678721</v>
      </c>
      <c r="DP579">
        <v>0.0833313293050703</v>
      </c>
      <c r="DQ579">
        <v>0</v>
      </c>
      <c r="DR579">
        <v>3.8034795</v>
      </c>
      <c r="DS579">
        <v>-1.090631819887439</v>
      </c>
      <c r="DT579">
        <v>0.1052799848249894</v>
      </c>
      <c r="DU579">
        <v>0</v>
      </c>
      <c r="DV579">
        <v>0</v>
      </c>
      <c r="DW579">
        <v>2</v>
      </c>
      <c r="DX579" t="s">
        <v>357</v>
      </c>
      <c r="DY579">
        <v>2.98083</v>
      </c>
      <c r="DZ579">
        <v>2.72833</v>
      </c>
      <c r="EA579">
        <v>0.186735</v>
      </c>
      <c r="EB579">
        <v>0.193558</v>
      </c>
      <c r="EC579">
        <v>0.0892786</v>
      </c>
      <c r="ED579">
        <v>0.07681</v>
      </c>
      <c r="EE579">
        <v>24449.1</v>
      </c>
      <c r="EF579">
        <v>23874.5</v>
      </c>
      <c r="EG579">
        <v>30586.7</v>
      </c>
      <c r="EH579">
        <v>29844.6</v>
      </c>
      <c r="EI579">
        <v>38439.1</v>
      </c>
      <c r="EJ579">
        <v>36286.3</v>
      </c>
      <c r="EK579">
        <v>46776.2</v>
      </c>
      <c r="EL579">
        <v>44377.6</v>
      </c>
      <c r="EM579">
        <v>1.87542</v>
      </c>
      <c r="EN579">
        <v>1.89627</v>
      </c>
      <c r="EO579">
        <v>0.129562</v>
      </c>
      <c r="EP579">
        <v>0</v>
      </c>
      <c r="EQ579">
        <v>22.9491</v>
      </c>
      <c r="ER579">
        <v>999.9</v>
      </c>
      <c r="ES579">
        <v>36.8</v>
      </c>
      <c r="ET579">
        <v>29.6</v>
      </c>
      <c r="EU579">
        <v>16.8277</v>
      </c>
      <c r="EV579">
        <v>63.5355</v>
      </c>
      <c r="EW579">
        <v>23.734</v>
      </c>
      <c r="EX579">
        <v>1</v>
      </c>
      <c r="EY579">
        <v>-0.120579</v>
      </c>
      <c r="EZ579">
        <v>1.97697</v>
      </c>
      <c r="FA579">
        <v>20.2351</v>
      </c>
      <c r="FB579">
        <v>5.23152</v>
      </c>
      <c r="FC579">
        <v>11.968</v>
      </c>
      <c r="FD579">
        <v>4.97055</v>
      </c>
      <c r="FE579">
        <v>3.28953</v>
      </c>
      <c r="FF579">
        <v>9999</v>
      </c>
      <c r="FG579">
        <v>9999</v>
      </c>
      <c r="FH579">
        <v>9999</v>
      </c>
      <c r="FI579">
        <v>378.5</v>
      </c>
      <c r="FJ579">
        <v>4.9727</v>
      </c>
      <c r="FK579">
        <v>1.87695</v>
      </c>
      <c r="FL579">
        <v>1.87501</v>
      </c>
      <c r="FM579">
        <v>1.87785</v>
      </c>
      <c r="FN579">
        <v>1.87456</v>
      </c>
      <c r="FO579">
        <v>1.8782</v>
      </c>
      <c r="FP579">
        <v>1.8753</v>
      </c>
      <c r="FQ579">
        <v>1.8764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5.05</v>
      </c>
      <c r="GF579">
        <v>0.1962</v>
      </c>
      <c r="GG579">
        <v>1.777354642861949</v>
      </c>
      <c r="GH579">
        <v>0.004141656873719072</v>
      </c>
      <c r="GI579">
        <v>-1.960372967482991E-06</v>
      </c>
      <c r="GJ579">
        <v>5.42736388890357E-10</v>
      </c>
      <c r="GK579">
        <v>-0.009777689371679627</v>
      </c>
      <c r="GL579">
        <v>0.002273355880072555</v>
      </c>
      <c r="GM579">
        <v>0.000541358641816816</v>
      </c>
      <c r="GN579">
        <v>-1.836191331155658E-06</v>
      </c>
      <c r="GO579">
        <v>-0</v>
      </c>
      <c r="GP579">
        <v>2096</v>
      </c>
      <c r="GQ579">
        <v>1</v>
      </c>
      <c r="GR579">
        <v>23</v>
      </c>
      <c r="GS579">
        <v>7297.8</v>
      </c>
      <c r="GT579">
        <v>7297.7</v>
      </c>
      <c r="GU579">
        <v>2.86377</v>
      </c>
      <c r="GV579">
        <v>2.50488</v>
      </c>
      <c r="GW579">
        <v>1.39893</v>
      </c>
      <c r="GX579">
        <v>2.33398</v>
      </c>
      <c r="GY579">
        <v>1.44897</v>
      </c>
      <c r="GZ579">
        <v>2.48535</v>
      </c>
      <c r="HA579">
        <v>34.418</v>
      </c>
      <c r="HB579">
        <v>14.6486</v>
      </c>
      <c r="HC579">
        <v>18</v>
      </c>
      <c r="HD579">
        <v>482.466</v>
      </c>
      <c r="HE579">
        <v>465.603</v>
      </c>
      <c r="HF579">
        <v>21.0448</v>
      </c>
      <c r="HG579">
        <v>25.4196</v>
      </c>
      <c r="HH579">
        <v>30.0001</v>
      </c>
      <c r="HI579">
        <v>25.285</v>
      </c>
      <c r="HJ579">
        <v>25.3669</v>
      </c>
      <c r="HK579">
        <v>57.4736</v>
      </c>
      <c r="HL579">
        <v>14.4445</v>
      </c>
      <c r="HM579">
        <v>33.5071</v>
      </c>
      <c r="HN579">
        <v>21.0091</v>
      </c>
      <c r="HO579">
        <v>1390.01</v>
      </c>
      <c r="HP579">
        <v>14.7534</v>
      </c>
      <c r="HQ579">
        <v>101.099</v>
      </c>
      <c r="HR579">
        <v>102.048</v>
      </c>
    </row>
    <row r="580" spans="1:226">
      <c r="A580">
        <v>564</v>
      </c>
      <c r="B580">
        <v>1664298994.1</v>
      </c>
      <c r="C580">
        <v>5887.099999904633</v>
      </c>
      <c r="D580" t="s">
        <v>1492</v>
      </c>
      <c r="E580" t="s">
        <v>1493</v>
      </c>
      <c r="F580">
        <v>5</v>
      </c>
      <c r="G580" t="s">
        <v>353</v>
      </c>
      <c r="H580" t="s">
        <v>1327</v>
      </c>
      <c r="I580">
        <v>1664298986.6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1396.82982348052</v>
      </c>
      <c r="AK580">
        <v>1347.81812121212</v>
      </c>
      <c r="AL580">
        <v>3.40555497835473</v>
      </c>
      <c r="AM580">
        <v>63.45</v>
      </c>
      <c r="AN580">
        <f>(AP580 - AO580 + BO580*1E3/(8.314*(BQ580+273.15)) * AR580/BN580 * AQ580) * BN580/(100*BB580) * 1000/(1000 - AP580)</f>
        <v>0</v>
      </c>
      <c r="AO580">
        <v>14.62256601929296</v>
      </c>
      <c r="AP580">
        <v>18.21898041958043</v>
      </c>
      <c r="AQ580">
        <v>5.044300802429385E-05</v>
      </c>
      <c r="AR580">
        <v>96.69321819152032</v>
      </c>
      <c r="AS580">
        <v>11</v>
      </c>
      <c r="AT580">
        <v>2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1664298986.6</v>
      </c>
      <c r="BH580">
        <v>1299.756666666667</v>
      </c>
      <c r="BI580">
        <v>1361.066296296296</v>
      </c>
      <c r="BJ580">
        <v>18.21534074074074</v>
      </c>
      <c r="BK580">
        <v>14.55670740740741</v>
      </c>
      <c r="BL580">
        <v>1294.725185185185</v>
      </c>
      <c r="BM580">
        <v>18.01911851851852</v>
      </c>
      <c r="BN580">
        <v>500.0618148148148</v>
      </c>
      <c r="BO580">
        <v>91.05108148148149</v>
      </c>
      <c r="BP580">
        <v>0.0999561703703704</v>
      </c>
      <c r="BQ580">
        <v>24.49224444444445</v>
      </c>
      <c r="BR580">
        <v>25.08047407407408</v>
      </c>
      <c r="BS580">
        <v>999.9000000000001</v>
      </c>
      <c r="BT580">
        <v>0</v>
      </c>
      <c r="BU580">
        <v>0</v>
      </c>
      <c r="BV580">
        <v>10001.37555555556</v>
      </c>
      <c r="BW580">
        <v>0</v>
      </c>
      <c r="BX580">
        <v>9.308573703703704</v>
      </c>
      <c r="BY580">
        <v>-61.31008518518519</v>
      </c>
      <c r="BZ580">
        <v>1323.871481481481</v>
      </c>
      <c r="CA580">
        <v>1381.171481481481</v>
      </c>
      <c r="CB580">
        <v>3.658638148148148</v>
      </c>
      <c r="CC580">
        <v>1361.066296296296</v>
      </c>
      <c r="CD580">
        <v>14.55670740740741</v>
      </c>
      <c r="CE580">
        <v>1.658525925925926</v>
      </c>
      <c r="CF580">
        <v>1.325403333333333</v>
      </c>
      <c r="CG580">
        <v>14.5136037037037</v>
      </c>
      <c r="CH580">
        <v>11.08987777777778</v>
      </c>
      <c r="CI580">
        <v>1999.982222222222</v>
      </c>
      <c r="CJ580">
        <v>0.979998777777778</v>
      </c>
      <c r="CK580">
        <v>0.02000148888888888</v>
      </c>
      <c r="CL580">
        <v>0</v>
      </c>
      <c r="CM580">
        <v>763.0420370370371</v>
      </c>
      <c r="CN580">
        <v>5.000560000000001</v>
      </c>
      <c r="CO580">
        <v>15189.48888888889</v>
      </c>
      <c r="CP580">
        <v>17294.71111111112</v>
      </c>
      <c r="CQ580">
        <v>37.28907407407407</v>
      </c>
      <c r="CR580">
        <v>38.37237037037036</v>
      </c>
      <c r="CS580">
        <v>37.23814814814815</v>
      </c>
      <c r="CT580">
        <v>37.33303703703704</v>
      </c>
      <c r="CU580">
        <v>38.45103703703703</v>
      </c>
      <c r="CV580">
        <v>1955.081111111112</v>
      </c>
      <c r="CW580">
        <v>39.90111111111111</v>
      </c>
      <c r="CX580">
        <v>0</v>
      </c>
      <c r="CY580">
        <v>1664299010.1</v>
      </c>
      <c r="CZ580">
        <v>0</v>
      </c>
      <c r="DA580">
        <v>0</v>
      </c>
      <c r="DB580" t="s">
        <v>356</v>
      </c>
      <c r="DC580">
        <v>1663861122</v>
      </c>
      <c r="DD580">
        <v>1663861125</v>
      </c>
      <c r="DE580">
        <v>0</v>
      </c>
      <c r="DF580">
        <v>-0.287</v>
      </c>
      <c r="DG580">
        <v>-0.004</v>
      </c>
      <c r="DH580">
        <v>3.172</v>
      </c>
      <c r="DI580">
        <v>0.178</v>
      </c>
      <c r="DJ580">
        <v>400</v>
      </c>
      <c r="DK580">
        <v>17</v>
      </c>
      <c r="DL580">
        <v>0.18</v>
      </c>
      <c r="DM580">
        <v>0.07000000000000001</v>
      </c>
      <c r="DN580">
        <v>-61.34101707317073</v>
      </c>
      <c r="DO580">
        <v>0.7381902439025443</v>
      </c>
      <c r="DP580">
        <v>0.1176858631758029</v>
      </c>
      <c r="DQ580">
        <v>0</v>
      </c>
      <c r="DR580">
        <v>3.710499268292683</v>
      </c>
      <c r="DS580">
        <v>-1.043841951219511</v>
      </c>
      <c r="DT580">
        <v>0.1033373036413029</v>
      </c>
      <c r="DU580">
        <v>0</v>
      </c>
      <c r="DV580">
        <v>0</v>
      </c>
      <c r="DW580">
        <v>2</v>
      </c>
      <c r="DX580" t="s">
        <v>357</v>
      </c>
      <c r="DY580">
        <v>2.98088</v>
      </c>
      <c r="DZ580">
        <v>2.72843</v>
      </c>
      <c r="EA580">
        <v>0.188181</v>
      </c>
      <c r="EB580">
        <v>0.195007</v>
      </c>
      <c r="EC580">
        <v>0.089291</v>
      </c>
      <c r="ED580">
        <v>0.0771078</v>
      </c>
      <c r="EE580">
        <v>24406</v>
      </c>
      <c r="EF580">
        <v>23831.6</v>
      </c>
      <c r="EG580">
        <v>30587.1</v>
      </c>
      <c r="EH580">
        <v>29844.6</v>
      </c>
      <c r="EI580">
        <v>38439</v>
      </c>
      <c r="EJ580">
        <v>36274.5</v>
      </c>
      <c r="EK580">
        <v>46776.7</v>
      </c>
      <c r="EL580">
        <v>44377.5</v>
      </c>
      <c r="EM580">
        <v>1.87523</v>
      </c>
      <c r="EN580">
        <v>1.8964</v>
      </c>
      <c r="EO580">
        <v>0.129528</v>
      </c>
      <c r="EP580">
        <v>0</v>
      </c>
      <c r="EQ580">
        <v>22.9419</v>
      </c>
      <c r="ER580">
        <v>999.9</v>
      </c>
      <c r="ES580">
        <v>36.8</v>
      </c>
      <c r="ET580">
        <v>29.6</v>
      </c>
      <c r="EU580">
        <v>16.8263</v>
      </c>
      <c r="EV580">
        <v>63.5755</v>
      </c>
      <c r="EW580">
        <v>23.742</v>
      </c>
      <c r="EX580">
        <v>1</v>
      </c>
      <c r="EY580">
        <v>-0.120579</v>
      </c>
      <c r="EZ580">
        <v>1.99672</v>
      </c>
      <c r="FA580">
        <v>20.235</v>
      </c>
      <c r="FB580">
        <v>5.23137</v>
      </c>
      <c r="FC580">
        <v>11.968</v>
      </c>
      <c r="FD580">
        <v>4.9707</v>
      </c>
      <c r="FE580">
        <v>3.28953</v>
      </c>
      <c r="FF580">
        <v>9999</v>
      </c>
      <c r="FG580">
        <v>9999</v>
      </c>
      <c r="FH580">
        <v>9999</v>
      </c>
      <c r="FI580">
        <v>378.5</v>
      </c>
      <c r="FJ580">
        <v>4.97272</v>
      </c>
      <c r="FK580">
        <v>1.87693</v>
      </c>
      <c r="FL580">
        <v>1.87503</v>
      </c>
      <c r="FM580">
        <v>1.87784</v>
      </c>
      <c r="FN580">
        <v>1.87457</v>
      </c>
      <c r="FO580">
        <v>1.8782</v>
      </c>
      <c r="FP580">
        <v>1.87529</v>
      </c>
      <c r="FQ580">
        <v>1.87641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5.08</v>
      </c>
      <c r="GF580">
        <v>0.1963</v>
      </c>
      <c r="GG580">
        <v>1.777354642861949</v>
      </c>
      <c r="GH580">
        <v>0.004141656873719072</v>
      </c>
      <c r="GI580">
        <v>-1.960372967482991E-06</v>
      </c>
      <c r="GJ580">
        <v>5.42736388890357E-10</v>
      </c>
      <c r="GK580">
        <v>-0.009777689371679627</v>
      </c>
      <c r="GL580">
        <v>0.002273355880072555</v>
      </c>
      <c r="GM580">
        <v>0.000541358641816816</v>
      </c>
      <c r="GN580">
        <v>-1.836191331155658E-06</v>
      </c>
      <c r="GO580">
        <v>-0</v>
      </c>
      <c r="GP580">
        <v>2096</v>
      </c>
      <c r="GQ580">
        <v>1</v>
      </c>
      <c r="GR580">
        <v>23</v>
      </c>
      <c r="GS580">
        <v>7297.9</v>
      </c>
      <c r="GT580">
        <v>7297.8</v>
      </c>
      <c r="GU580">
        <v>2.89429</v>
      </c>
      <c r="GV580">
        <v>2.52197</v>
      </c>
      <c r="GW580">
        <v>1.39893</v>
      </c>
      <c r="GX580">
        <v>2.33398</v>
      </c>
      <c r="GY580">
        <v>1.44897</v>
      </c>
      <c r="GZ580">
        <v>2.37061</v>
      </c>
      <c r="HA580">
        <v>34.418</v>
      </c>
      <c r="HB580">
        <v>14.6224</v>
      </c>
      <c r="HC580">
        <v>18</v>
      </c>
      <c r="HD580">
        <v>482.344</v>
      </c>
      <c r="HE580">
        <v>465.682</v>
      </c>
      <c r="HF580">
        <v>20.9619</v>
      </c>
      <c r="HG580">
        <v>25.4196</v>
      </c>
      <c r="HH580">
        <v>30.0001</v>
      </c>
      <c r="HI580">
        <v>25.2829</v>
      </c>
      <c r="HJ580">
        <v>25.3669</v>
      </c>
      <c r="HK580">
        <v>57.9768</v>
      </c>
      <c r="HL580">
        <v>14.1659</v>
      </c>
      <c r="HM580">
        <v>33.8909</v>
      </c>
      <c r="HN580">
        <v>20.9303</v>
      </c>
      <c r="HO580">
        <v>1403.37</v>
      </c>
      <c r="HP580">
        <v>14.8411</v>
      </c>
      <c r="HQ580">
        <v>101.1</v>
      </c>
      <c r="HR580">
        <v>102.048</v>
      </c>
    </row>
    <row r="581" spans="1:226">
      <c r="A581">
        <v>565</v>
      </c>
      <c r="B581">
        <v>1664298999.1</v>
      </c>
      <c r="C581">
        <v>5892.099999904633</v>
      </c>
      <c r="D581" t="s">
        <v>1494</v>
      </c>
      <c r="E581" t="s">
        <v>1495</v>
      </c>
      <c r="F581">
        <v>5</v>
      </c>
      <c r="G581" t="s">
        <v>353</v>
      </c>
      <c r="H581" t="s">
        <v>1327</v>
      </c>
      <c r="I581">
        <v>1664298991.314285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1414.176528658009</v>
      </c>
      <c r="AK581">
        <v>1364.91606060606</v>
      </c>
      <c r="AL581">
        <v>3.437653679653458</v>
      </c>
      <c r="AM581">
        <v>63.45</v>
      </c>
      <c r="AN581">
        <f>(AP581 - AO581 + BO581*1E3/(8.314*(BQ581+273.15)) * AR581/BN581 * AQ581) * BN581/(100*BB581) * 1000/(1000 - AP581)</f>
        <v>0</v>
      </c>
      <c r="AO581">
        <v>14.71184902053021</v>
      </c>
      <c r="AP581">
        <v>18.23097972027973</v>
      </c>
      <c r="AQ581">
        <v>2.430145412865624E-05</v>
      </c>
      <c r="AR581">
        <v>96.69321819152032</v>
      </c>
      <c r="AS581">
        <v>11</v>
      </c>
      <c r="AT581">
        <v>2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1664298991.314285</v>
      </c>
      <c r="BH581">
        <v>1315.584642857143</v>
      </c>
      <c r="BI581">
        <v>1376.915714285714</v>
      </c>
      <c r="BJ581">
        <v>18.21842142857143</v>
      </c>
      <c r="BK581">
        <v>14.64058928571428</v>
      </c>
      <c r="BL581">
        <v>1310.525</v>
      </c>
      <c r="BM581">
        <v>18.02213928571429</v>
      </c>
      <c r="BN581">
        <v>500.0673928571429</v>
      </c>
      <c r="BO581">
        <v>91.05143928571428</v>
      </c>
      <c r="BP581">
        <v>0.09997045</v>
      </c>
      <c r="BQ581">
        <v>24.47226428571429</v>
      </c>
      <c r="BR581">
        <v>25.07519642857142</v>
      </c>
      <c r="BS581">
        <v>999.9000000000002</v>
      </c>
      <c r="BT581">
        <v>0</v>
      </c>
      <c r="BU581">
        <v>0</v>
      </c>
      <c r="BV581">
        <v>10005.98857142857</v>
      </c>
      <c r="BW581">
        <v>0</v>
      </c>
      <c r="BX581">
        <v>8.480290357142858</v>
      </c>
      <c r="BY581">
        <v>-61.33076071428571</v>
      </c>
      <c r="BZ581">
        <v>1339.997142857143</v>
      </c>
      <c r="CA581">
        <v>1397.374285714285</v>
      </c>
      <c r="CB581">
        <v>3.577831071428572</v>
      </c>
      <c r="CC581">
        <v>1376.915714285714</v>
      </c>
      <c r="CD581">
        <v>14.64058928571428</v>
      </c>
      <c r="CE581">
        <v>1.658812142857143</v>
      </c>
      <c r="CF581">
        <v>1.333046785714286</v>
      </c>
      <c r="CG581">
        <v>14.51627857142857</v>
      </c>
      <c r="CH581">
        <v>11.17651428571429</v>
      </c>
      <c r="CI581">
        <v>1999.976785714286</v>
      </c>
      <c r="CJ581">
        <v>0.9799952142857146</v>
      </c>
      <c r="CK581">
        <v>0.02000510357142857</v>
      </c>
      <c r="CL581">
        <v>0</v>
      </c>
      <c r="CM581">
        <v>762.6488571428572</v>
      </c>
      <c r="CN581">
        <v>5.000560000000001</v>
      </c>
      <c r="CO581">
        <v>15187.00714285714</v>
      </c>
      <c r="CP581">
        <v>17294.64642857143</v>
      </c>
      <c r="CQ581">
        <v>37.40378571428571</v>
      </c>
      <c r="CR581">
        <v>38.51307142857142</v>
      </c>
      <c r="CS581">
        <v>37.37467857142857</v>
      </c>
      <c r="CT581">
        <v>37.50642857142857</v>
      </c>
      <c r="CU581">
        <v>38.59125</v>
      </c>
      <c r="CV581">
        <v>1955.068928571428</v>
      </c>
      <c r="CW581">
        <v>39.90785714285715</v>
      </c>
      <c r="CX581">
        <v>0</v>
      </c>
      <c r="CY581">
        <v>1664299015.5</v>
      </c>
      <c r="CZ581">
        <v>0</v>
      </c>
      <c r="DA581">
        <v>0</v>
      </c>
      <c r="DB581" t="s">
        <v>356</v>
      </c>
      <c r="DC581">
        <v>1663861122</v>
      </c>
      <c r="DD581">
        <v>1663861125</v>
      </c>
      <c r="DE581">
        <v>0</v>
      </c>
      <c r="DF581">
        <v>-0.287</v>
      </c>
      <c r="DG581">
        <v>-0.004</v>
      </c>
      <c r="DH581">
        <v>3.172</v>
      </c>
      <c r="DI581">
        <v>0.178</v>
      </c>
      <c r="DJ581">
        <v>400</v>
      </c>
      <c r="DK581">
        <v>17</v>
      </c>
      <c r="DL581">
        <v>0.18</v>
      </c>
      <c r="DM581">
        <v>0.07000000000000001</v>
      </c>
      <c r="DN581">
        <v>-61.33798780487805</v>
      </c>
      <c r="DO581">
        <v>-0.06282648083631623</v>
      </c>
      <c r="DP581">
        <v>0.1161918497522095</v>
      </c>
      <c r="DQ581">
        <v>1</v>
      </c>
      <c r="DR581">
        <v>3.624222195121951</v>
      </c>
      <c r="DS581">
        <v>-1.006739790940773</v>
      </c>
      <c r="DT581">
        <v>0.09950121804652649</v>
      </c>
      <c r="DU581">
        <v>0</v>
      </c>
      <c r="DV581">
        <v>1</v>
      </c>
      <c r="DW581">
        <v>2</v>
      </c>
      <c r="DX581" t="s">
        <v>412</v>
      </c>
      <c r="DY581">
        <v>2.98085</v>
      </c>
      <c r="DZ581">
        <v>2.72848</v>
      </c>
      <c r="EA581">
        <v>0.189626</v>
      </c>
      <c r="EB581">
        <v>0.196413</v>
      </c>
      <c r="EC581">
        <v>0.08933629999999999</v>
      </c>
      <c r="ED581">
        <v>0.0774232</v>
      </c>
      <c r="EE581">
        <v>24362.6</v>
      </c>
      <c r="EF581">
        <v>23789.4</v>
      </c>
      <c r="EG581">
        <v>30587.2</v>
      </c>
      <c r="EH581">
        <v>29843.8</v>
      </c>
      <c r="EI581">
        <v>38437.3</v>
      </c>
      <c r="EJ581">
        <v>36260.9</v>
      </c>
      <c r="EK581">
        <v>46776.9</v>
      </c>
      <c r="EL581">
        <v>44376.1</v>
      </c>
      <c r="EM581">
        <v>1.87542</v>
      </c>
      <c r="EN581">
        <v>1.89673</v>
      </c>
      <c r="EO581">
        <v>0.129409</v>
      </c>
      <c r="EP581">
        <v>0</v>
      </c>
      <c r="EQ581">
        <v>22.9355</v>
      </c>
      <c r="ER581">
        <v>999.9</v>
      </c>
      <c r="ES581">
        <v>36.8</v>
      </c>
      <c r="ET581">
        <v>29.6</v>
      </c>
      <c r="EU581">
        <v>16.8279</v>
      </c>
      <c r="EV581">
        <v>63.6455</v>
      </c>
      <c r="EW581">
        <v>23.4295</v>
      </c>
      <c r="EX581">
        <v>1</v>
      </c>
      <c r="EY581">
        <v>-0.120686</v>
      </c>
      <c r="EZ581">
        <v>2.00556</v>
      </c>
      <c r="FA581">
        <v>20.2351</v>
      </c>
      <c r="FB581">
        <v>5.23152</v>
      </c>
      <c r="FC581">
        <v>11.968</v>
      </c>
      <c r="FD581">
        <v>4.9709</v>
      </c>
      <c r="FE581">
        <v>3.2895</v>
      </c>
      <c r="FF581">
        <v>9999</v>
      </c>
      <c r="FG581">
        <v>9999</v>
      </c>
      <c r="FH581">
        <v>9999</v>
      </c>
      <c r="FI581">
        <v>378.5</v>
      </c>
      <c r="FJ581">
        <v>4.97272</v>
      </c>
      <c r="FK581">
        <v>1.87696</v>
      </c>
      <c r="FL581">
        <v>1.87503</v>
      </c>
      <c r="FM581">
        <v>1.87789</v>
      </c>
      <c r="FN581">
        <v>1.87457</v>
      </c>
      <c r="FO581">
        <v>1.8782</v>
      </c>
      <c r="FP581">
        <v>1.87531</v>
      </c>
      <c r="FQ581">
        <v>1.87641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5.11</v>
      </c>
      <c r="GF581">
        <v>0.1966</v>
      </c>
      <c r="GG581">
        <v>1.777354642861949</v>
      </c>
      <c r="GH581">
        <v>0.004141656873719072</v>
      </c>
      <c r="GI581">
        <v>-1.960372967482991E-06</v>
      </c>
      <c r="GJ581">
        <v>5.42736388890357E-10</v>
      </c>
      <c r="GK581">
        <v>-0.009777689371679627</v>
      </c>
      <c r="GL581">
        <v>0.002273355880072555</v>
      </c>
      <c r="GM581">
        <v>0.000541358641816816</v>
      </c>
      <c r="GN581">
        <v>-1.836191331155658E-06</v>
      </c>
      <c r="GO581">
        <v>-0</v>
      </c>
      <c r="GP581">
        <v>2096</v>
      </c>
      <c r="GQ581">
        <v>1</v>
      </c>
      <c r="GR581">
        <v>23</v>
      </c>
      <c r="GS581">
        <v>7298</v>
      </c>
      <c r="GT581">
        <v>7297.9</v>
      </c>
      <c r="GU581">
        <v>2.92358</v>
      </c>
      <c r="GV581">
        <v>2.50854</v>
      </c>
      <c r="GW581">
        <v>1.39893</v>
      </c>
      <c r="GX581">
        <v>2.33398</v>
      </c>
      <c r="GY581">
        <v>1.44897</v>
      </c>
      <c r="GZ581">
        <v>2.49756</v>
      </c>
      <c r="HA581">
        <v>34.3952</v>
      </c>
      <c r="HB581">
        <v>14.6311</v>
      </c>
      <c r="HC581">
        <v>18</v>
      </c>
      <c r="HD581">
        <v>482.451</v>
      </c>
      <c r="HE581">
        <v>465.886</v>
      </c>
      <c r="HF581">
        <v>20.8852</v>
      </c>
      <c r="HG581">
        <v>25.4184</v>
      </c>
      <c r="HH581">
        <v>30</v>
      </c>
      <c r="HI581">
        <v>25.2829</v>
      </c>
      <c r="HJ581">
        <v>25.3664</v>
      </c>
      <c r="HK581">
        <v>58.569</v>
      </c>
      <c r="HL581">
        <v>13.5616</v>
      </c>
      <c r="HM581">
        <v>34.2824</v>
      </c>
      <c r="HN581">
        <v>20.8585</v>
      </c>
      <c r="HO581">
        <v>1423.4</v>
      </c>
      <c r="HP581">
        <v>14.9132</v>
      </c>
      <c r="HQ581">
        <v>101.101</v>
      </c>
      <c r="HR581">
        <v>102.045</v>
      </c>
    </row>
    <row r="582" spans="1:226">
      <c r="A582">
        <v>566</v>
      </c>
      <c r="B582">
        <v>1664299004.1</v>
      </c>
      <c r="C582">
        <v>5897.099999904633</v>
      </c>
      <c r="D582" t="s">
        <v>1496</v>
      </c>
      <c r="E582" t="s">
        <v>1497</v>
      </c>
      <c r="F582">
        <v>5</v>
      </c>
      <c r="G582" t="s">
        <v>353</v>
      </c>
      <c r="H582" t="s">
        <v>1327</v>
      </c>
      <c r="I582">
        <v>1664298996.6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1430.997077264069</v>
      </c>
      <c r="AK582">
        <v>1381.929272727273</v>
      </c>
      <c r="AL582">
        <v>3.393165367965285</v>
      </c>
      <c r="AM582">
        <v>63.45</v>
      </c>
      <c r="AN582">
        <f>(AP582 - AO582 + BO582*1E3/(8.314*(BQ582+273.15)) * AR582/BN582 * AQ582) * BN582/(100*BB582) * 1000/(1000 - AP582)</f>
        <v>0</v>
      </c>
      <c r="AO582">
        <v>14.77431728498245</v>
      </c>
      <c r="AP582">
        <v>18.23032587412589</v>
      </c>
      <c r="AQ582">
        <v>2.85686882123251E-05</v>
      </c>
      <c r="AR582">
        <v>96.69321819152032</v>
      </c>
      <c r="AS582">
        <v>11</v>
      </c>
      <c r="AT582">
        <v>2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1664298996.6</v>
      </c>
      <c r="BH582">
        <v>1333.311481481482</v>
      </c>
      <c r="BI582">
        <v>1394.596296296296</v>
      </c>
      <c r="BJ582">
        <v>18.22501111111112</v>
      </c>
      <c r="BK582">
        <v>14.72337407407407</v>
      </c>
      <c r="BL582">
        <v>1328.220370370371</v>
      </c>
      <c r="BM582">
        <v>18.02859259259259</v>
      </c>
      <c r="BN582">
        <v>500.0776296296295</v>
      </c>
      <c r="BO582">
        <v>91.05135925925926</v>
      </c>
      <c r="BP582">
        <v>0.1000852333333333</v>
      </c>
      <c r="BQ582">
        <v>24.44998888888889</v>
      </c>
      <c r="BR582">
        <v>25.06838888888889</v>
      </c>
      <c r="BS582">
        <v>999.9000000000001</v>
      </c>
      <c r="BT582">
        <v>0</v>
      </c>
      <c r="BU582">
        <v>0</v>
      </c>
      <c r="BV582">
        <v>10005.91777777778</v>
      </c>
      <c r="BW582">
        <v>0</v>
      </c>
      <c r="BX582">
        <v>8.440099999999999</v>
      </c>
      <c r="BY582">
        <v>-61.28411851851852</v>
      </c>
      <c r="BZ582">
        <v>1358.062592592592</v>
      </c>
      <c r="CA582">
        <v>1415.437407407407</v>
      </c>
      <c r="CB582">
        <v>3.501628148148148</v>
      </c>
      <c r="CC582">
        <v>1394.596296296296</v>
      </c>
      <c r="CD582">
        <v>14.72337407407407</v>
      </c>
      <c r="CE582">
        <v>1.65940962962963</v>
      </c>
      <c r="CF582">
        <v>1.340583703703704</v>
      </c>
      <c r="CG582">
        <v>14.52185925925926</v>
      </c>
      <c r="CH582">
        <v>11.26159629629629</v>
      </c>
      <c r="CI582">
        <v>1999.972962962963</v>
      </c>
      <c r="CJ582">
        <v>0.979994777777778</v>
      </c>
      <c r="CK582">
        <v>0.0200055962962963</v>
      </c>
      <c r="CL582">
        <v>0</v>
      </c>
      <c r="CM582">
        <v>762.2022222222224</v>
      </c>
      <c r="CN582">
        <v>5.000560000000001</v>
      </c>
      <c r="CO582">
        <v>15184.34444444445</v>
      </c>
      <c r="CP582">
        <v>17294.61111111111</v>
      </c>
      <c r="CQ582">
        <v>37.50207407407407</v>
      </c>
      <c r="CR582">
        <v>38.67555555555555</v>
      </c>
      <c r="CS582">
        <v>37.49737037037037</v>
      </c>
      <c r="CT582">
        <v>37.69418518518518</v>
      </c>
      <c r="CU582">
        <v>38.73118518518518</v>
      </c>
      <c r="CV582">
        <v>1955.062592592592</v>
      </c>
      <c r="CW582">
        <v>39.91037037037037</v>
      </c>
      <c r="CX582">
        <v>0</v>
      </c>
      <c r="CY582">
        <v>1664299020.3</v>
      </c>
      <c r="CZ582">
        <v>0</v>
      </c>
      <c r="DA582">
        <v>0</v>
      </c>
      <c r="DB582" t="s">
        <v>356</v>
      </c>
      <c r="DC582">
        <v>1663861122</v>
      </c>
      <c r="DD582">
        <v>1663861125</v>
      </c>
      <c r="DE582">
        <v>0</v>
      </c>
      <c r="DF582">
        <v>-0.287</v>
      </c>
      <c r="DG582">
        <v>-0.004</v>
      </c>
      <c r="DH582">
        <v>3.172</v>
      </c>
      <c r="DI582">
        <v>0.178</v>
      </c>
      <c r="DJ582">
        <v>400</v>
      </c>
      <c r="DK582">
        <v>17</v>
      </c>
      <c r="DL582">
        <v>0.18</v>
      </c>
      <c r="DM582">
        <v>0.07000000000000001</v>
      </c>
      <c r="DN582">
        <v>-61.29884390243902</v>
      </c>
      <c r="DO582">
        <v>0.2080306620208084</v>
      </c>
      <c r="DP582">
        <v>0.1277267396585198</v>
      </c>
      <c r="DQ582">
        <v>0</v>
      </c>
      <c r="DR582">
        <v>3.563481951219513</v>
      </c>
      <c r="DS582">
        <v>-0.9231186062717739</v>
      </c>
      <c r="DT582">
        <v>0.09174863553765805</v>
      </c>
      <c r="DU582">
        <v>0</v>
      </c>
      <c r="DV582">
        <v>0</v>
      </c>
      <c r="DW582">
        <v>2</v>
      </c>
      <c r="DX582" t="s">
        <v>357</v>
      </c>
      <c r="DY582">
        <v>2.98093</v>
      </c>
      <c r="DZ582">
        <v>2.72861</v>
      </c>
      <c r="EA582">
        <v>0.191047</v>
      </c>
      <c r="EB582">
        <v>0.197802</v>
      </c>
      <c r="EC582">
        <v>0.0893328</v>
      </c>
      <c r="ED582">
        <v>0.0776887</v>
      </c>
      <c r="EE582">
        <v>24319.4</v>
      </c>
      <c r="EF582">
        <v>23748.4</v>
      </c>
      <c r="EG582">
        <v>30586.5</v>
      </c>
      <c r="EH582">
        <v>29844</v>
      </c>
      <c r="EI582">
        <v>38436.9</v>
      </c>
      <c r="EJ582">
        <v>36250.7</v>
      </c>
      <c r="EK582">
        <v>46776</v>
      </c>
      <c r="EL582">
        <v>44376.5</v>
      </c>
      <c r="EM582">
        <v>1.87535</v>
      </c>
      <c r="EN582">
        <v>1.897</v>
      </c>
      <c r="EO582">
        <v>0.129823</v>
      </c>
      <c r="EP582">
        <v>0</v>
      </c>
      <c r="EQ582">
        <v>22.9288</v>
      </c>
      <c r="ER582">
        <v>999.9</v>
      </c>
      <c r="ES582">
        <v>36.8</v>
      </c>
      <c r="ET582">
        <v>29.6</v>
      </c>
      <c r="EU582">
        <v>16.8281</v>
      </c>
      <c r="EV582">
        <v>63.8655</v>
      </c>
      <c r="EW582">
        <v>23.8542</v>
      </c>
      <c r="EX582">
        <v>1</v>
      </c>
      <c r="EY582">
        <v>-0.120899</v>
      </c>
      <c r="EZ582">
        <v>2.00731</v>
      </c>
      <c r="FA582">
        <v>20.2352</v>
      </c>
      <c r="FB582">
        <v>5.23167</v>
      </c>
      <c r="FC582">
        <v>11.968</v>
      </c>
      <c r="FD582">
        <v>4.9709</v>
      </c>
      <c r="FE582">
        <v>3.2895</v>
      </c>
      <c r="FF582">
        <v>9999</v>
      </c>
      <c r="FG582">
        <v>9999</v>
      </c>
      <c r="FH582">
        <v>9999</v>
      </c>
      <c r="FI582">
        <v>378.5</v>
      </c>
      <c r="FJ582">
        <v>4.97272</v>
      </c>
      <c r="FK582">
        <v>1.87698</v>
      </c>
      <c r="FL582">
        <v>1.87502</v>
      </c>
      <c r="FM582">
        <v>1.8779</v>
      </c>
      <c r="FN582">
        <v>1.87458</v>
      </c>
      <c r="FO582">
        <v>1.8782</v>
      </c>
      <c r="FP582">
        <v>1.87531</v>
      </c>
      <c r="FQ582">
        <v>1.87641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5.13</v>
      </c>
      <c r="GF582">
        <v>0.1965</v>
      </c>
      <c r="GG582">
        <v>1.777354642861949</v>
      </c>
      <c r="GH582">
        <v>0.004141656873719072</v>
      </c>
      <c r="GI582">
        <v>-1.960372967482991E-06</v>
      </c>
      <c r="GJ582">
        <v>5.42736388890357E-10</v>
      </c>
      <c r="GK582">
        <v>-0.009777689371679627</v>
      </c>
      <c r="GL582">
        <v>0.002273355880072555</v>
      </c>
      <c r="GM582">
        <v>0.000541358641816816</v>
      </c>
      <c r="GN582">
        <v>-1.836191331155658E-06</v>
      </c>
      <c r="GO582">
        <v>-0</v>
      </c>
      <c r="GP582">
        <v>2096</v>
      </c>
      <c r="GQ582">
        <v>1</v>
      </c>
      <c r="GR582">
        <v>23</v>
      </c>
      <c r="GS582">
        <v>7298</v>
      </c>
      <c r="GT582">
        <v>7298</v>
      </c>
      <c r="GU582">
        <v>2.948</v>
      </c>
      <c r="GV582">
        <v>2.50244</v>
      </c>
      <c r="GW582">
        <v>1.39893</v>
      </c>
      <c r="GX582">
        <v>2.33398</v>
      </c>
      <c r="GY582">
        <v>1.44897</v>
      </c>
      <c r="GZ582">
        <v>2.45361</v>
      </c>
      <c r="HA582">
        <v>34.418</v>
      </c>
      <c r="HB582">
        <v>14.6399</v>
      </c>
      <c r="HC582">
        <v>18</v>
      </c>
      <c r="HD582">
        <v>482.407</v>
      </c>
      <c r="HE582">
        <v>466.047</v>
      </c>
      <c r="HF582">
        <v>20.8167</v>
      </c>
      <c r="HG582">
        <v>25.4174</v>
      </c>
      <c r="HH582">
        <v>30</v>
      </c>
      <c r="HI582">
        <v>25.2823</v>
      </c>
      <c r="HJ582">
        <v>25.3648</v>
      </c>
      <c r="HK582">
        <v>59.0789</v>
      </c>
      <c r="HL582">
        <v>13.2668</v>
      </c>
      <c r="HM582">
        <v>34.2824</v>
      </c>
      <c r="HN582">
        <v>20.7944</v>
      </c>
      <c r="HO582">
        <v>1436.76</v>
      </c>
      <c r="HP582">
        <v>14.9989</v>
      </c>
      <c r="HQ582">
        <v>101.099</v>
      </c>
      <c r="HR582">
        <v>102.046</v>
      </c>
    </row>
    <row r="583" spans="1:226">
      <c r="A583">
        <v>567</v>
      </c>
      <c r="B583">
        <v>1664299009.1</v>
      </c>
      <c r="C583">
        <v>5902.099999904633</v>
      </c>
      <c r="D583" t="s">
        <v>1498</v>
      </c>
      <c r="E583" t="s">
        <v>1499</v>
      </c>
      <c r="F583">
        <v>5</v>
      </c>
      <c r="G583" t="s">
        <v>353</v>
      </c>
      <c r="H583" t="s">
        <v>1327</v>
      </c>
      <c r="I583">
        <v>1664299001.314285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1448.240991341991</v>
      </c>
      <c r="AK583">
        <v>1398.943696969696</v>
      </c>
      <c r="AL583">
        <v>3.402455411255452</v>
      </c>
      <c r="AM583">
        <v>63.45</v>
      </c>
      <c r="AN583">
        <f>(AP583 - AO583 + BO583*1E3/(8.314*(BQ583+273.15)) * AR583/BN583 * AQ583) * BN583/(100*BB583) * 1000/(1000 - AP583)</f>
        <v>0</v>
      </c>
      <c r="AO583">
        <v>14.86718594529076</v>
      </c>
      <c r="AP583">
        <v>18.24005804195806</v>
      </c>
      <c r="AQ583">
        <v>3.748317237496486E-05</v>
      </c>
      <c r="AR583">
        <v>96.69321819152032</v>
      </c>
      <c r="AS583">
        <v>11</v>
      </c>
      <c r="AT583">
        <v>2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1664299001.314285</v>
      </c>
      <c r="BH583">
        <v>1349.078928571429</v>
      </c>
      <c r="BI583">
        <v>1410.401785714286</v>
      </c>
      <c r="BJ583">
        <v>18.23050357142857</v>
      </c>
      <c r="BK583">
        <v>14.80019642857143</v>
      </c>
      <c r="BL583">
        <v>1343.959285714286</v>
      </c>
      <c r="BM583">
        <v>18.033975</v>
      </c>
      <c r="BN583">
        <v>500.0782857142857</v>
      </c>
      <c r="BO583">
        <v>91.05135714285716</v>
      </c>
      <c r="BP583">
        <v>0.1000505678571429</v>
      </c>
      <c r="BQ583">
        <v>24.42999285714286</v>
      </c>
      <c r="BR583">
        <v>25.06240714285714</v>
      </c>
      <c r="BS583">
        <v>999.9000000000002</v>
      </c>
      <c r="BT583">
        <v>0</v>
      </c>
      <c r="BU583">
        <v>0</v>
      </c>
      <c r="BV583">
        <v>10007.02142857143</v>
      </c>
      <c r="BW583">
        <v>0</v>
      </c>
      <c r="BX583">
        <v>8.444335714285712</v>
      </c>
      <c r="BY583">
        <v>-61.32236428571428</v>
      </c>
      <c r="BZ583">
        <v>1374.129642857143</v>
      </c>
      <c r="CA583">
        <v>1431.591428571428</v>
      </c>
      <c r="CB583">
        <v>3.4302975</v>
      </c>
      <c r="CC583">
        <v>1410.401785714286</v>
      </c>
      <c r="CD583">
        <v>14.80019642857143</v>
      </c>
      <c r="CE583">
        <v>1.65991</v>
      </c>
      <c r="CF583">
        <v>1.347577857142857</v>
      </c>
      <c r="CG583">
        <v>14.52652142857143</v>
      </c>
      <c r="CH583">
        <v>11.34011071428571</v>
      </c>
      <c r="CI583">
        <v>1999.971071428572</v>
      </c>
      <c r="CJ583">
        <v>0.9799957142857144</v>
      </c>
      <c r="CK583">
        <v>0.02000462857142856</v>
      </c>
      <c r="CL583">
        <v>0</v>
      </c>
      <c r="CM583">
        <v>761.8824999999999</v>
      </c>
      <c r="CN583">
        <v>5.000560000000001</v>
      </c>
      <c r="CO583">
        <v>15182.32857142857</v>
      </c>
      <c r="CP583">
        <v>17294.60357142857</v>
      </c>
      <c r="CQ583">
        <v>37.58457142857143</v>
      </c>
      <c r="CR583">
        <v>38.79875</v>
      </c>
      <c r="CS583">
        <v>37.58892857142857</v>
      </c>
      <c r="CT583">
        <v>37.86796428571428</v>
      </c>
      <c r="CU583">
        <v>38.84582142857143</v>
      </c>
      <c r="CV583">
        <v>1955.060714285715</v>
      </c>
      <c r="CW583">
        <v>39.91035714285714</v>
      </c>
      <c r="CX583">
        <v>0</v>
      </c>
      <c r="CY583">
        <v>1664299025.1</v>
      </c>
      <c r="CZ583">
        <v>0</v>
      </c>
      <c r="DA583">
        <v>0</v>
      </c>
      <c r="DB583" t="s">
        <v>356</v>
      </c>
      <c r="DC583">
        <v>1663861122</v>
      </c>
      <c r="DD583">
        <v>1663861125</v>
      </c>
      <c r="DE583">
        <v>0</v>
      </c>
      <c r="DF583">
        <v>-0.287</v>
      </c>
      <c r="DG583">
        <v>-0.004</v>
      </c>
      <c r="DH583">
        <v>3.172</v>
      </c>
      <c r="DI583">
        <v>0.178</v>
      </c>
      <c r="DJ583">
        <v>400</v>
      </c>
      <c r="DK583">
        <v>17</v>
      </c>
      <c r="DL583">
        <v>0.18</v>
      </c>
      <c r="DM583">
        <v>0.07000000000000001</v>
      </c>
      <c r="DN583">
        <v>-61.28658499999999</v>
      </c>
      <c r="DO583">
        <v>-0.1942131332081589</v>
      </c>
      <c r="DP583">
        <v>0.1300830207021655</v>
      </c>
      <c r="DQ583">
        <v>0</v>
      </c>
      <c r="DR583">
        <v>3.47428875</v>
      </c>
      <c r="DS583">
        <v>-0.8737248405253261</v>
      </c>
      <c r="DT583">
        <v>0.08455800355931722</v>
      </c>
      <c r="DU583">
        <v>0</v>
      </c>
      <c r="DV583">
        <v>0</v>
      </c>
      <c r="DW583">
        <v>2</v>
      </c>
      <c r="DX583" t="s">
        <v>357</v>
      </c>
      <c r="DY583">
        <v>2.98097</v>
      </c>
      <c r="DZ583">
        <v>2.72831</v>
      </c>
      <c r="EA583">
        <v>0.192471</v>
      </c>
      <c r="EB583">
        <v>0.199229</v>
      </c>
      <c r="EC583">
        <v>0.0893693</v>
      </c>
      <c r="ED583">
        <v>0.0779845</v>
      </c>
      <c r="EE583">
        <v>24276.6</v>
      </c>
      <c r="EF583">
        <v>23707</v>
      </c>
      <c r="EG583">
        <v>30586.6</v>
      </c>
      <c r="EH583">
        <v>29845</v>
      </c>
      <c r="EI583">
        <v>38435.6</v>
      </c>
      <c r="EJ583">
        <v>36240.4</v>
      </c>
      <c r="EK583">
        <v>46776.3</v>
      </c>
      <c r="EL583">
        <v>44378.1</v>
      </c>
      <c r="EM583">
        <v>1.8754</v>
      </c>
      <c r="EN583">
        <v>1.89702</v>
      </c>
      <c r="EO583">
        <v>0.129711</v>
      </c>
      <c r="EP583">
        <v>0</v>
      </c>
      <c r="EQ583">
        <v>22.9211</v>
      </c>
      <c r="ER583">
        <v>999.9</v>
      </c>
      <c r="ES583">
        <v>36.9</v>
      </c>
      <c r="ET583">
        <v>29.6</v>
      </c>
      <c r="EU583">
        <v>16.8715</v>
      </c>
      <c r="EV583">
        <v>63.8155</v>
      </c>
      <c r="EW583">
        <v>23.4696</v>
      </c>
      <c r="EX583">
        <v>1</v>
      </c>
      <c r="EY583">
        <v>-0.120904</v>
      </c>
      <c r="EZ583">
        <v>2.00973</v>
      </c>
      <c r="FA583">
        <v>20.2351</v>
      </c>
      <c r="FB583">
        <v>5.23122</v>
      </c>
      <c r="FC583">
        <v>11.968</v>
      </c>
      <c r="FD583">
        <v>4.9709</v>
      </c>
      <c r="FE583">
        <v>3.28948</v>
      </c>
      <c r="FF583">
        <v>9999</v>
      </c>
      <c r="FG583">
        <v>9999</v>
      </c>
      <c r="FH583">
        <v>9999</v>
      </c>
      <c r="FI583">
        <v>378.5</v>
      </c>
      <c r="FJ583">
        <v>4.97273</v>
      </c>
      <c r="FK583">
        <v>1.87695</v>
      </c>
      <c r="FL583">
        <v>1.87502</v>
      </c>
      <c r="FM583">
        <v>1.87788</v>
      </c>
      <c r="FN583">
        <v>1.87455</v>
      </c>
      <c r="FO583">
        <v>1.8782</v>
      </c>
      <c r="FP583">
        <v>1.87529</v>
      </c>
      <c r="FQ583">
        <v>1.8764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5.17</v>
      </c>
      <c r="GF583">
        <v>0.1967</v>
      </c>
      <c r="GG583">
        <v>1.777354642861949</v>
      </c>
      <c r="GH583">
        <v>0.004141656873719072</v>
      </c>
      <c r="GI583">
        <v>-1.960372967482991E-06</v>
      </c>
      <c r="GJ583">
        <v>5.42736388890357E-10</v>
      </c>
      <c r="GK583">
        <v>-0.009777689371679627</v>
      </c>
      <c r="GL583">
        <v>0.002273355880072555</v>
      </c>
      <c r="GM583">
        <v>0.000541358641816816</v>
      </c>
      <c r="GN583">
        <v>-1.836191331155658E-06</v>
      </c>
      <c r="GO583">
        <v>-0</v>
      </c>
      <c r="GP583">
        <v>2096</v>
      </c>
      <c r="GQ583">
        <v>1</v>
      </c>
      <c r="GR583">
        <v>23</v>
      </c>
      <c r="GS583">
        <v>7298.1</v>
      </c>
      <c r="GT583">
        <v>7298.1</v>
      </c>
      <c r="GU583">
        <v>2.97852</v>
      </c>
      <c r="GV583">
        <v>2.51953</v>
      </c>
      <c r="GW583">
        <v>1.39893</v>
      </c>
      <c r="GX583">
        <v>2.33398</v>
      </c>
      <c r="GY583">
        <v>1.44897</v>
      </c>
      <c r="GZ583">
        <v>2.45117</v>
      </c>
      <c r="HA583">
        <v>34.418</v>
      </c>
      <c r="HB583">
        <v>14.6136</v>
      </c>
      <c r="HC583">
        <v>18</v>
      </c>
      <c r="HD583">
        <v>482.423</v>
      </c>
      <c r="HE583">
        <v>466.063</v>
      </c>
      <c r="HF583">
        <v>20.7543</v>
      </c>
      <c r="HG583">
        <v>25.4168</v>
      </c>
      <c r="HH583">
        <v>30</v>
      </c>
      <c r="HI583">
        <v>25.2807</v>
      </c>
      <c r="HJ583">
        <v>25.3648</v>
      </c>
      <c r="HK583">
        <v>59.6568</v>
      </c>
      <c r="HL583">
        <v>12.6898</v>
      </c>
      <c r="HM583">
        <v>34.679</v>
      </c>
      <c r="HN583">
        <v>20.7336</v>
      </c>
      <c r="HO583">
        <v>1456.79</v>
      </c>
      <c r="HP583">
        <v>15.0733</v>
      </c>
      <c r="HQ583">
        <v>101.099</v>
      </c>
      <c r="HR583">
        <v>102.049</v>
      </c>
    </row>
    <row r="584" spans="1:226">
      <c r="A584">
        <v>568</v>
      </c>
      <c r="B584">
        <v>1664299014.1</v>
      </c>
      <c r="C584">
        <v>5907.099999904633</v>
      </c>
      <c r="D584" t="s">
        <v>1500</v>
      </c>
      <c r="E584" t="s">
        <v>1501</v>
      </c>
      <c r="F584">
        <v>5</v>
      </c>
      <c r="G584" t="s">
        <v>353</v>
      </c>
      <c r="H584" t="s">
        <v>1327</v>
      </c>
      <c r="I584">
        <v>1664299006.6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1465.455576796537</v>
      </c>
      <c r="AK584">
        <v>1416.179696969696</v>
      </c>
      <c r="AL584">
        <v>3.455674458874511</v>
      </c>
      <c r="AM584">
        <v>63.45</v>
      </c>
      <c r="AN584">
        <f>(AP584 - AO584 + BO584*1E3/(8.314*(BQ584+273.15)) * AR584/BN584 * AQ584) * BN584/(100*BB584) * 1000/(1000 - AP584)</f>
        <v>0</v>
      </c>
      <c r="AO584">
        <v>14.93108900839258</v>
      </c>
      <c r="AP584">
        <v>18.24672937062937</v>
      </c>
      <c r="AQ584">
        <v>6.805140178236648E-06</v>
      </c>
      <c r="AR584">
        <v>96.69321819152032</v>
      </c>
      <c r="AS584">
        <v>11</v>
      </c>
      <c r="AT584">
        <v>2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1664299006.6</v>
      </c>
      <c r="BH584">
        <v>1366.792222222222</v>
      </c>
      <c r="BI584">
        <v>1428.092222222222</v>
      </c>
      <c r="BJ584">
        <v>18.23721111111111</v>
      </c>
      <c r="BK584">
        <v>14.87967777777778</v>
      </c>
      <c r="BL584">
        <v>1361.64</v>
      </c>
      <c r="BM584">
        <v>18.04055555555556</v>
      </c>
      <c r="BN584">
        <v>500.0783703703704</v>
      </c>
      <c r="BO584">
        <v>91.05239629629629</v>
      </c>
      <c r="BP584">
        <v>0.1000269185185185</v>
      </c>
      <c r="BQ584">
        <v>24.40800740740741</v>
      </c>
      <c r="BR584">
        <v>25.05648148148148</v>
      </c>
      <c r="BS584">
        <v>999.9000000000001</v>
      </c>
      <c r="BT584">
        <v>0</v>
      </c>
      <c r="BU584">
        <v>0</v>
      </c>
      <c r="BV584">
        <v>10007.53888888889</v>
      </c>
      <c r="BW584">
        <v>0</v>
      </c>
      <c r="BX584">
        <v>8.456903703703704</v>
      </c>
      <c r="BY584">
        <v>-61.29970740740741</v>
      </c>
      <c r="BZ584">
        <v>1392.181111111111</v>
      </c>
      <c r="CA584">
        <v>1449.664444444445</v>
      </c>
      <c r="CB584">
        <v>3.357531851851852</v>
      </c>
      <c r="CC584">
        <v>1428.092222222222</v>
      </c>
      <c r="CD584">
        <v>14.87967777777778</v>
      </c>
      <c r="CE584">
        <v>1.66054037037037</v>
      </c>
      <c r="CF584">
        <v>1.35483</v>
      </c>
      <c r="CG584">
        <v>14.53239259259259</v>
      </c>
      <c r="CH584">
        <v>11.42114074074074</v>
      </c>
      <c r="CI584">
        <v>1999.991851851852</v>
      </c>
      <c r="CJ584">
        <v>0.979996888888889</v>
      </c>
      <c r="CK584">
        <v>0.02000341481481482</v>
      </c>
      <c r="CL584">
        <v>0</v>
      </c>
      <c r="CM584">
        <v>761.5007037037037</v>
      </c>
      <c r="CN584">
        <v>5.000560000000001</v>
      </c>
      <c r="CO584">
        <v>15180.18888888889</v>
      </c>
      <c r="CP584">
        <v>17294.78148148148</v>
      </c>
      <c r="CQ584">
        <v>37.7937037037037</v>
      </c>
      <c r="CR584">
        <v>38.94411111111111</v>
      </c>
      <c r="CS584">
        <v>37.67559259259259</v>
      </c>
      <c r="CT584">
        <v>38.04359259259259</v>
      </c>
      <c r="CU584">
        <v>38.96970370370371</v>
      </c>
      <c r="CV584">
        <v>1955.084074074074</v>
      </c>
      <c r="CW584">
        <v>39.90777777777777</v>
      </c>
      <c r="CX584">
        <v>0</v>
      </c>
      <c r="CY584">
        <v>1664299030.5</v>
      </c>
      <c r="CZ584">
        <v>0</v>
      </c>
      <c r="DA584">
        <v>0</v>
      </c>
      <c r="DB584" t="s">
        <v>356</v>
      </c>
      <c r="DC584">
        <v>1663861122</v>
      </c>
      <c r="DD584">
        <v>1663861125</v>
      </c>
      <c r="DE584">
        <v>0</v>
      </c>
      <c r="DF584">
        <v>-0.287</v>
      </c>
      <c r="DG584">
        <v>-0.004</v>
      </c>
      <c r="DH584">
        <v>3.172</v>
      </c>
      <c r="DI584">
        <v>0.178</v>
      </c>
      <c r="DJ584">
        <v>400</v>
      </c>
      <c r="DK584">
        <v>17</v>
      </c>
      <c r="DL584">
        <v>0.18</v>
      </c>
      <c r="DM584">
        <v>0.07000000000000001</v>
      </c>
      <c r="DN584">
        <v>-61.33597804878048</v>
      </c>
      <c r="DO584">
        <v>0.03381324041792279</v>
      </c>
      <c r="DP584">
        <v>0.1289585706061372</v>
      </c>
      <c r="DQ584">
        <v>1</v>
      </c>
      <c r="DR584">
        <v>3.39804512195122</v>
      </c>
      <c r="DS584">
        <v>-0.8549832752613202</v>
      </c>
      <c r="DT584">
        <v>0.08484804386039994</v>
      </c>
      <c r="DU584">
        <v>0</v>
      </c>
      <c r="DV584">
        <v>1</v>
      </c>
      <c r="DW584">
        <v>2</v>
      </c>
      <c r="DX584" t="s">
        <v>412</v>
      </c>
      <c r="DY584">
        <v>2.98095</v>
      </c>
      <c r="DZ584">
        <v>2.72836</v>
      </c>
      <c r="EA584">
        <v>0.193895</v>
      </c>
      <c r="EB584">
        <v>0.200605</v>
      </c>
      <c r="EC584">
        <v>0.0893988</v>
      </c>
      <c r="ED584">
        <v>0.07834149999999999</v>
      </c>
      <c r="EE584">
        <v>24233.9</v>
      </c>
      <c r="EF584">
        <v>23666.1</v>
      </c>
      <c r="EG584">
        <v>30586.7</v>
      </c>
      <c r="EH584">
        <v>29844.8</v>
      </c>
      <c r="EI584">
        <v>38434.5</v>
      </c>
      <c r="EJ584">
        <v>36225.8</v>
      </c>
      <c r="EK584">
        <v>46776.4</v>
      </c>
      <c r="EL584">
        <v>44377.6</v>
      </c>
      <c r="EM584">
        <v>1.87558</v>
      </c>
      <c r="EN584">
        <v>1.89735</v>
      </c>
      <c r="EO584">
        <v>0.12961</v>
      </c>
      <c r="EP584">
        <v>0</v>
      </c>
      <c r="EQ584">
        <v>22.912</v>
      </c>
      <c r="ER584">
        <v>999.9</v>
      </c>
      <c r="ES584">
        <v>36.9</v>
      </c>
      <c r="ET584">
        <v>29.6</v>
      </c>
      <c r="EU584">
        <v>16.8724</v>
      </c>
      <c r="EV584">
        <v>63.5855</v>
      </c>
      <c r="EW584">
        <v>23.5497</v>
      </c>
      <c r="EX584">
        <v>1</v>
      </c>
      <c r="EY584">
        <v>-0.120869</v>
      </c>
      <c r="EZ584">
        <v>2.01297</v>
      </c>
      <c r="FA584">
        <v>20.2351</v>
      </c>
      <c r="FB584">
        <v>5.23077</v>
      </c>
      <c r="FC584">
        <v>11.968</v>
      </c>
      <c r="FD584">
        <v>4.97075</v>
      </c>
      <c r="FE584">
        <v>3.28945</v>
      </c>
      <c r="FF584">
        <v>9999</v>
      </c>
      <c r="FG584">
        <v>9999</v>
      </c>
      <c r="FH584">
        <v>9999</v>
      </c>
      <c r="FI584">
        <v>378.5</v>
      </c>
      <c r="FJ584">
        <v>4.97273</v>
      </c>
      <c r="FK584">
        <v>1.87698</v>
      </c>
      <c r="FL584">
        <v>1.87504</v>
      </c>
      <c r="FM584">
        <v>1.8779</v>
      </c>
      <c r="FN584">
        <v>1.87462</v>
      </c>
      <c r="FO584">
        <v>1.87821</v>
      </c>
      <c r="FP584">
        <v>1.87531</v>
      </c>
      <c r="FQ584">
        <v>1.87646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5.2</v>
      </c>
      <c r="GF584">
        <v>0.1969</v>
      </c>
      <c r="GG584">
        <v>1.777354642861949</v>
      </c>
      <c r="GH584">
        <v>0.004141656873719072</v>
      </c>
      <c r="GI584">
        <v>-1.960372967482991E-06</v>
      </c>
      <c r="GJ584">
        <v>5.42736388890357E-10</v>
      </c>
      <c r="GK584">
        <v>-0.009777689371679627</v>
      </c>
      <c r="GL584">
        <v>0.002273355880072555</v>
      </c>
      <c r="GM584">
        <v>0.000541358641816816</v>
      </c>
      <c r="GN584">
        <v>-1.836191331155658E-06</v>
      </c>
      <c r="GO584">
        <v>-0</v>
      </c>
      <c r="GP584">
        <v>2096</v>
      </c>
      <c r="GQ584">
        <v>1</v>
      </c>
      <c r="GR584">
        <v>23</v>
      </c>
      <c r="GS584">
        <v>7298.2</v>
      </c>
      <c r="GT584">
        <v>7298.2</v>
      </c>
      <c r="GU584">
        <v>3.00415</v>
      </c>
      <c r="GV584">
        <v>2.50366</v>
      </c>
      <c r="GW584">
        <v>1.39893</v>
      </c>
      <c r="GX584">
        <v>2.33398</v>
      </c>
      <c r="GY584">
        <v>1.44897</v>
      </c>
      <c r="GZ584">
        <v>2.47314</v>
      </c>
      <c r="HA584">
        <v>34.418</v>
      </c>
      <c r="HB584">
        <v>14.6311</v>
      </c>
      <c r="HC584">
        <v>18</v>
      </c>
      <c r="HD584">
        <v>482.517</v>
      </c>
      <c r="HE584">
        <v>466.252</v>
      </c>
      <c r="HF584">
        <v>20.6978</v>
      </c>
      <c r="HG584">
        <v>25.4153</v>
      </c>
      <c r="HH584">
        <v>30.0001</v>
      </c>
      <c r="HI584">
        <v>25.2807</v>
      </c>
      <c r="HJ584">
        <v>25.3627</v>
      </c>
      <c r="HK584">
        <v>60.1586</v>
      </c>
      <c r="HL584">
        <v>12.3888</v>
      </c>
      <c r="HM584">
        <v>35.0603</v>
      </c>
      <c r="HN584">
        <v>20.6792</v>
      </c>
      <c r="HO584">
        <v>1470.15</v>
      </c>
      <c r="HP584">
        <v>15.1435</v>
      </c>
      <c r="HQ584">
        <v>101.099</v>
      </c>
      <c r="HR584">
        <v>102.048</v>
      </c>
    </row>
    <row r="585" spans="1:226">
      <c r="A585">
        <v>569</v>
      </c>
      <c r="B585">
        <v>1664299019.1</v>
      </c>
      <c r="C585">
        <v>5912.099999904633</v>
      </c>
      <c r="D585" t="s">
        <v>1502</v>
      </c>
      <c r="E585" t="s">
        <v>1503</v>
      </c>
      <c r="F585">
        <v>5</v>
      </c>
      <c r="G585" t="s">
        <v>353</v>
      </c>
      <c r="H585" t="s">
        <v>1327</v>
      </c>
      <c r="I585">
        <v>1664299011.314285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1482.486146735931</v>
      </c>
      <c r="AK585">
        <v>1433.127818181818</v>
      </c>
      <c r="AL585">
        <v>3.387172294372243</v>
      </c>
      <c r="AM585">
        <v>63.45</v>
      </c>
      <c r="AN585">
        <f>(AP585 - AO585 + BO585*1E3/(8.314*(BQ585+273.15)) * AR585/BN585 * AQ585) * BN585/(100*BB585) * 1000/(1000 - AP585)</f>
        <v>0</v>
      </c>
      <c r="AO585">
        <v>15.01981017816572</v>
      </c>
      <c r="AP585">
        <v>18.2571111888112</v>
      </c>
      <c r="AQ585">
        <v>8.05788307776715E-05</v>
      </c>
      <c r="AR585">
        <v>96.69321819152032</v>
      </c>
      <c r="AS585">
        <v>11</v>
      </c>
      <c r="AT585">
        <v>2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1664299011.314285</v>
      </c>
      <c r="BH585">
        <v>1382.58</v>
      </c>
      <c r="BI585">
        <v>1443.874285714286</v>
      </c>
      <c r="BJ585">
        <v>18.24431785714286</v>
      </c>
      <c r="BK585">
        <v>14.95654285714286</v>
      </c>
      <c r="BL585">
        <v>1377.397857142857</v>
      </c>
      <c r="BM585">
        <v>18.047525</v>
      </c>
      <c r="BN585">
        <v>500.0693214285715</v>
      </c>
      <c r="BO585">
        <v>91.05309642857141</v>
      </c>
      <c r="BP585">
        <v>0.0999064107142857</v>
      </c>
      <c r="BQ585">
        <v>24.38826071428571</v>
      </c>
      <c r="BR585">
        <v>25.05036428571428</v>
      </c>
      <c r="BS585">
        <v>999.9000000000002</v>
      </c>
      <c r="BT585">
        <v>0</v>
      </c>
      <c r="BU585">
        <v>0</v>
      </c>
      <c r="BV585">
        <v>10000.915</v>
      </c>
      <c r="BW585">
        <v>0</v>
      </c>
      <c r="BX585">
        <v>8.467631428571428</v>
      </c>
      <c r="BY585">
        <v>-61.29451785714286</v>
      </c>
      <c r="BZ585">
        <v>1408.2725</v>
      </c>
      <c r="CA585">
        <v>1465.798928571428</v>
      </c>
      <c r="CB585">
        <v>3.287775357142857</v>
      </c>
      <c r="CC585">
        <v>1443.874285714286</v>
      </c>
      <c r="CD585">
        <v>14.95654285714286</v>
      </c>
      <c r="CE585">
        <v>1.661200714285714</v>
      </c>
      <c r="CF585">
        <v>1.361839285714286</v>
      </c>
      <c r="CG585">
        <v>14.53853928571429</v>
      </c>
      <c r="CH585">
        <v>11.499125</v>
      </c>
      <c r="CI585">
        <v>1999.969642857143</v>
      </c>
      <c r="CJ585">
        <v>0.9799976428571429</v>
      </c>
      <c r="CK585">
        <v>0.02000263571428572</v>
      </c>
      <c r="CL585">
        <v>0</v>
      </c>
      <c r="CM585">
        <v>761.11025</v>
      </c>
      <c r="CN585">
        <v>5.000560000000001</v>
      </c>
      <c r="CO585">
        <v>15177.80714285714</v>
      </c>
      <c r="CP585">
        <v>17294.58928571429</v>
      </c>
      <c r="CQ585">
        <v>37.96846428571428</v>
      </c>
      <c r="CR585">
        <v>39.04439285714285</v>
      </c>
      <c r="CS585">
        <v>37.74521428571428</v>
      </c>
      <c r="CT585">
        <v>38.20271428571429</v>
      </c>
      <c r="CU585">
        <v>39.07567857142856</v>
      </c>
      <c r="CV585">
        <v>1955.065357142857</v>
      </c>
      <c r="CW585">
        <v>39.90428571428572</v>
      </c>
      <c r="CX585">
        <v>0</v>
      </c>
      <c r="CY585">
        <v>1664299035.3</v>
      </c>
      <c r="CZ585">
        <v>0</v>
      </c>
      <c r="DA585">
        <v>0</v>
      </c>
      <c r="DB585" t="s">
        <v>356</v>
      </c>
      <c r="DC585">
        <v>1663861122</v>
      </c>
      <c r="DD585">
        <v>1663861125</v>
      </c>
      <c r="DE585">
        <v>0</v>
      </c>
      <c r="DF585">
        <v>-0.287</v>
      </c>
      <c r="DG585">
        <v>-0.004</v>
      </c>
      <c r="DH585">
        <v>3.172</v>
      </c>
      <c r="DI585">
        <v>0.178</v>
      </c>
      <c r="DJ585">
        <v>400</v>
      </c>
      <c r="DK585">
        <v>17</v>
      </c>
      <c r="DL585">
        <v>0.18</v>
      </c>
      <c r="DM585">
        <v>0.07000000000000001</v>
      </c>
      <c r="DN585">
        <v>-61.2819775</v>
      </c>
      <c r="DO585">
        <v>-0.09464352720432997</v>
      </c>
      <c r="DP585">
        <v>0.1354475442514557</v>
      </c>
      <c r="DQ585">
        <v>1</v>
      </c>
      <c r="DR585">
        <v>3.33286975</v>
      </c>
      <c r="DS585">
        <v>-0.8773491557223284</v>
      </c>
      <c r="DT585">
        <v>0.0848458771976429</v>
      </c>
      <c r="DU585">
        <v>0</v>
      </c>
      <c r="DV585">
        <v>1</v>
      </c>
      <c r="DW585">
        <v>2</v>
      </c>
      <c r="DX585" t="s">
        <v>412</v>
      </c>
      <c r="DY585">
        <v>2.98078</v>
      </c>
      <c r="DZ585">
        <v>2.7281</v>
      </c>
      <c r="EA585">
        <v>0.195279</v>
      </c>
      <c r="EB585">
        <v>0.201919</v>
      </c>
      <c r="EC585">
        <v>0.08942799999999999</v>
      </c>
      <c r="ED585">
        <v>0.0785937</v>
      </c>
      <c r="EE585">
        <v>24192.6</v>
      </c>
      <c r="EF585">
        <v>23627.1</v>
      </c>
      <c r="EG585">
        <v>30587.1</v>
      </c>
      <c r="EH585">
        <v>29844.6</v>
      </c>
      <c r="EI585">
        <v>38433.7</v>
      </c>
      <c r="EJ585">
        <v>36215.8</v>
      </c>
      <c r="EK585">
        <v>46776.7</v>
      </c>
      <c r="EL585">
        <v>44377.4</v>
      </c>
      <c r="EM585">
        <v>1.87542</v>
      </c>
      <c r="EN585">
        <v>1.89785</v>
      </c>
      <c r="EO585">
        <v>0.129946</v>
      </c>
      <c r="EP585">
        <v>0</v>
      </c>
      <c r="EQ585">
        <v>22.9024</v>
      </c>
      <c r="ER585">
        <v>999.9</v>
      </c>
      <c r="ES585">
        <v>36.9</v>
      </c>
      <c r="ET585">
        <v>29.6</v>
      </c>
      <c r="EU585">
        <v>16.8723</v>
      </c>
      <c r="EV585">
        <v>63.7755</v>
      </c>
      <c r="EW585">
        <v>23.9183</v>
      </c>
      <c r="EX585">
        <v>1</v>
      </c>
      <c r="EY585">
        <v>-0.12091</v>
      </c>
      <c r="EZ585">
        <v>2.00107</v>
      </c>
      <c r="FA585">
        <v>20.2352</v>
      </c>
      <c r="FB585">
        <v>5.23226</v>
      </c>
      <c r="FC585">
        <v>11.968</v>
      </c>
      <c r="FD585">
        <v>4.97125</v>
      </c>
      <c r="FE585">
        <v>3.28965</v>
      </c>
      <c r="FF585">
        <v>9999</v>
      </c>
      <c r="FG585">
        <v>9999</v>
      </c>
      <c r="FH585">
        <v>9999</v>
      </c>
      <c r="FI585">
        <v>378.5</v>
      </c>
      <c r="FJ585">
        <v>4.97272</v>
      </c>
      <c r="FK585">
        <v>1.87698</v>
      </c>
      <c r="FL585">
        <v>1.875</v>
      </c>
      <c r="FM585">
        <v>1.8779</v>
      </c>
      <c r="FN585">
        <v>1.87459</v>
      </c>
      <c r="FO585">
        <v>1.8782</v>
      </c>
      <c r="FP585">
        <v>1.87531</v>
      </c>
      <c r="FQ585">
        <v>1.87639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5.23</v>
      </c>
      <c r="GF585">
        <v>0.197</v>
      </c>
      <c r="GG585">
        <v>1.777354642861949</v>
      </c>
      <c r="GH585">
        <v>0.004141656873719072</v>
      </c>
      <c r="GI585">
        <v>-1.960372967482991E-06</v>
      </c>
      <c r="GJ585">
        <v>5.42736388890357E-10</v>
      </c>
      <c r="GK585">
        <v>-0.009777689371679627</v>
      </c>
      <c r="GL585">
        <v>0.002273355880072555</v>
      </c>
      <c r="GM585">
        <v>0.000541358641816816</v>
      </c>
      <c r="GN585">
        <v>-1.836191331155658E-06</v>
      </c>
      <c r="GO585">
        <v>-0</v>
      </c>
      <c r="GP585">
        <v>2096</v>
      </c>
      <c r="GQ585">
        <v>1</v>
      </c>
      <c r="GR585">
        <v>23</v>
      </c>
      <c r="GS585">
        <v>7298.3</v>
      </c>
      <c r="GT585">
        <v>7298.2</v>
      </c>
      <c r="GU585">
        <v>3.0249</v>
      </c>
      <c r="GV585">
        <v>2.51343</v>
      </c>
      <c r="GW585">
        <v>1.39893</v>
      </c>
      <c r="GX585">
        <v>2.33398</v>
      </c>
      <c r="GY585">
        <v>1.44897</v>
      </c>
      <c r="GZ585">
        <v>2.40479</v>
      </c>
      <c r="HA585">
        <v>34.418</v>
      </c>
      <c r="HB585">
        <v>14.6399</v>
      </c>
      <c r="HC585">
        <v>18</v>
      </c>
      <c r="HD585">
        <v>482.425</v>
      </c>
      <c r="HE585">
        <v>466.571</v>
      </c>
      <c r="HF585">
        <v>20.647</v>
      </c>
      <c r="HG585">
        <v>25.4153</v>
      </c>
      <c r="HH585">
        <v>30</v>
      </c>
      <c r="HI585">
        <v>25.2791</v>
      </c>
      <c r="HJ585">
        <v>25.3627</v>
      </c>
      <c r="HK585">
        <v>60.6968</v>
      </c>
      <c r="HL585">
        <v>12.0833</v>
      </c>
      <c r="HM585">
        <v>35.0603</v>
      </c>
      <c r="HN585">
        <v>20.6332</v>
      </c>
      <c r="HO585">
        <v>1490.19</v>
      </c>
      <c r="HP585">
        <v>15.2145</v>
      </c>
      <c r="HQ585">
        <v>101.1</v>
      </c>
      <c r="HR585">
        <v>102.048</v>
      </c>
    </row>
    <row r="586" spans="1:226">
      <c r="A586">
        <v>570</v>
      </c>
      <c r="B586">
        <v>1664299024.1</v>
      </c>
      <c r="C586">
        <v>5917.099999904633</v>
      </c>
      <c r="D586" t="s">
        <v>1504</v>
      </c>
      <c r="E586" t="s">
        <v>1505</v>
      </c>
      <c r="F586">
        <v>5</v>
      </c>
      <c r="G586" t="s">
        <v>353</v>
      </c>
      <c r="H586" t="s">
        <v>1327</v>
      </c>
      <c r="I586">
        <v>1664299016.6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1498.407722424243</v>
      </c>
      <c r="AK586">
        <v>1449.706484848485</v>
      </c>
      <c r="AL586">
        <v>3.299877056277102</v>
      </c>
      <c r="AM586">
        <v>63.45</v>
      </c>
      <c r="AN586">
        <f>(AP586 - AO586 + BO586*1E3/(8.314*(BQ586+273.15)) * AR586/BN586 * AQ586) * BN586/(100*BB586) * 1000/(1000 - AP586)</f>
        <v>0</v>
      </c>
      <c r="AO586">
        <v>15.09431541091053</v>
      </c>
      <c r="AP586">
        <v>18.27032587412589</v>
      </c>
      <c r="AQ586">
        <v>3.670799419938166E-05</v>
      </c>
      <c r="AR586">
        <v>96.69321819152032</v>
      </c>
      <c r="AS586">
        <v>11</v>
      </c>
      <c r="AT586">
        <v>2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1664299016.6</v>
      </c>
      <c r="BH586">
        <v>1400.207037037037</v>
      </c>
      <c r="BI586">
        <v>1461.178148148148</v>
      </c>
      <c r="BJ586">
        <v>18.25422592592593</v>
      </c>
      <c r="BK586">
        <v>15.03523333333333</v>
      </c>
      <c r="BL586">
        <v>1394.992222222222</v>
      </c>
      <c r="BM586">
        <v>18.05724444444445</v>
      </c>
      <c r="BN586">
        <v>500.0648148148149</v>
      </c>
      <c r="BO586">
        <v>91.05293703703704</v>
      </c>
      <c r="BP586">
        <v>0.09999724074074072</v>
      </c>
      <c r="BQ586">
        <v>24.36638888888889</v>
      </c>
      <c r="BR586">
        <v>25.04521111111112</v>
      </c>
      <c r="BS586">
        <v>999.9000000000001</v>
      </c>
      <c r="BT586">
        <v>0</v>
      </c>
      <c r="BU586">
        <v>0</v>
      </c>
      <c r="BV586">
        <v>9993.150740740739</v>
      </c>
      <c r="BW586">
        <v>0</v>
      </c>
      <c r="BX586">
        <v>8.470796296296296</v>
      </c>
      <c r="BY586">
        <v>-60.97133703703704</v>
      </c>
      <c r="BZ586">
        <v>1426.241851851852</v>
      </c>
      <c r="CA586">
        <v>1483.484074074074</v>
      </c>
      <c r="CB586">
        <v>3.218994444444444</v>
      </c>
      <c r="CC586">
        <v>1461.178148148148</v>
      </c>
      <c r="CD586">
        <v>15.03523333333333</v>
      </c>
      <c r="CE586">
        <v>1.662100740740741</v>
      </c>
      <c r="CF586">
        <v>1.369001851851852</v>
      </c>
      <c r="CG586">
        <v>14.54692592592593</v>
      </c>
      <c r="CH586">
        <v>11.57845555555556</v>
      </c>
      <c r="CI586">
        <v>1999.98</v>
      </c>
      <c r="CJ586">
        <v>0.9799986666666668</v>
      </c>
      <c r="CK586">
        <v>0.02000157777777778</v>
      </c>
      <c r="CL586">
        <v>0</v>
      </c>
      <c r="CM586">
        <v>760.7159999999999</v>
      </c>
      <c r="CN586">
        <v>5.000560000000001</v>
      </c>
      <c r="CO586">
        <v>15175.33703703704</v>
      </c>
      <c r="CP586">
        <v>17294.68148148149</v>
      </c>
      <c r="CQ586">
        <v>38.171</v>
      </c>
      <c r="CR586">
        <v>39.17570370370371</v>
      </c>
      <c r="CS586">
        <v>37.83996296296296</v>
      </c>
      <c r="CT586">
        <v>38.3677037037037</v>
      </c>
      <c r="CU586">
        <v>39.20807407407407</v>
      </c>
      <c r="CV586">
        <v>1955.079259259259</v>
      </c>
      <c r="CW586">
        <v>39.90074074074074</v>
      </c>
      <c r="CX586">
        <v>0</v>
      </c>
      <c r="CY586">
        <v>1664299040.1</v>
      </c>
      <c r="CZ586">
        <v>0</v>
      </c>
      <c r="DA586">
        <v>0</v>
      </c>
      <c r="DB586" t="s">
        <v>356</v>
      </c>
      <c r="DC586">
        <v>1663861122</v>
      </c>
      <c r="DD586">
        <v>1663861125</v>
      </c>
      <c r="DE586">
        <v>0</v>
      </c>
      <c r="DF586">
        <v>-0.287</v>
      </c>
      <c r="DG586">
        <v>-0.004</v>
      </c>
      <c r="DH586">
        <v>3.172</v>
      </c>
      <c r="DI586">
        <v>0.178</v>
      </c>
      <c r="DJ586">
        <v>400</v>
      </c>
      <c r="DK586">
        <v>17</v>
      </c>
      <c r="DL586">
        <v>0.18</v>
      </c>
      <c r="DM586">
        <v>0.07000000000000001</v>
      </c>
      <c r="DN586">
        <v>-61.08032926829268</v>
      </c>
      <c r="DO586">
        <v>3.34959303135879</v>
      </c>
      <c r="DP586">
        <v>0.4107393982681826</v>
      </c>
      <c r="DQ586">
        <v>0</v>
      </c>
      <c r="DR586">
        <v>3.258466097560975</v>
      </c>
      <c r="DS586">
        <v>-0.7912651567944203</v>
      </c>
      <c r="DT586">
        <v>0.07834999079733002</v>
      </c>
      <c r="DU586">
        <v>0</v>
      </c>
      <c r="DV586">
        <v>0</v>
      </c>
      <c r="DW586">
        <v>2</v>
      </c>
      <c r="DX586" t="s">
        <v>357</v>
      </c>
      <c r="DY586">
        <v>2.98113</v>
      </c>
      <c r="DZ586">
        <v>2.72843</v>
      </c>
      <c r="EA586">
        <v>0.19662</v>
      </c>
      <c r="EB586">
        <v>0.203205</v>
      </c>
      <c r="EC586">
        <v>0.0894699</v>
      </c>
      <c r="ED586">
        <v>0.07881970000000001</v>
      </c>
      <c r="EE586">
        <v>24152.9</v>
      </c>
      <c r="EF586">
        <v>23589.1</v>
      </c>
      <c r="EG586">
        <v>30587.7</v>
      </c>
      <c r="EH586">
        <v>29844.7</v>
      </c>
      <c r="EI586">
        <v>38432.6</v>
      </c>
      <c r="EJ586">
        <v>36206.9</v>
      </c>
      <c r="EK586">
        <v>46777.5</v>
      </c>
      <c r="EL586">
        <v>44377.5</v>
      </c>
      <c r="EM586">
        <v>1.87547</v>
      </c>
      <c r="EN586">
        <v>1.89788</v>
      </c>
      <c r="EO586">
        <v>0.131238</v>
      </c>
      <c r="EP586">
        <v>0</v>
      </c>
      <c r="EQ586">
        <v>22.8927</v>
      </c>
      <c r="ER586">
        <v>999.9</v>
      </c>
      <c r="ES586">
        <v>37</v>
      </c>
      <c r="ET586">
        <v>29.6</v>
      </c>
      <c r="EU586">
        <v>16.9198</v>
      </c>
      <c r="EV586">
        <v>63.7555</v>
      </c>
      <c r="EW586">
        <v>23.2492</v>
      </c>
      <c r="EX586">
        <v>1</v>
      </c>
      <c r="EY586">
        <v>-0.121159</v>
      </c>
      <c r="EZ586">
        <v>1.98405</v>
      </c>
      <c r="FA586">
        <v>20.2353</v>
      </c>
      <c r="FB586">
        <v>5.23212</v>
      </c>
      <c r="FC586">
        <v>11.968</v>
      </c>
      <c r="FD586">
        <v>4.97075</v>
      </c>
      <c r="FE586">
        <v>3.28963</v>
      </c>
      <c r="FF586">
        <v>9999</v>
      </c>
      <c r="FG586">
        <v>9999</v>
      </c>
      <c r="FH586">
        <v>9999</v>
      </c>
      <c r="FI586">
        <v>378.5</v>
      </c>
      <c r="FJ586">
        <v>4.97271</v>
      </c>
      <c r="FK586">
        <v>1.87695</v>
      </c>
      <c r="FL586">
        <v>1.875</v>
      </c>
      <c r="FM586">
        <v>1.87782</v>
      </c>
      <c r="FN586">
        <v>1.87455</v>
      </c>
      <c r="FO586">
        <v>1.8782</v>
      </c>
      <c r="FP586">
        <v>1.87529</v>
      </c>
      <c r="FQ586">
        <v>1.87639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5.26</v>
      </c>
      <c r="GF586">
        <v>0.1973</v>
      </c>
      <c r="GG586">
        <v>1.777354642861949</v>
      </c>
      <c r="GH586">
        <v>0.004141656873719072</v>
      </c>
      <c r="GI586">
        <v>-1.960372967482991E-06</v>
      </c>
      <c r="GJ586">
        <v>5.42736388890357E-10</v>
      </c>
      <c r="GK586">
        <v>-0.009777689371679627</v>
      </c>
      <c r="GL586">
        <v>0.002273355880072555</v>
      </c>
      <c r="GM586">
        <v>0.000541358641816816</v>
      </c>
      <c r="GN586">
        <v>-1.836191331155658E-06</v>
      </c>
      <c r="GO586">
        <v>-0</v>
      </c>
      <c r="GP586">
        <v>2096</v>
      </c>
      <c r="GQ586">
        <v>1</v>
      </c>
      <c r="GR586">
        <v>23</v>
      </c>
      <c r="GS586">
        <v>7298.4</v>
      </c>
      <c r="GT586">
        <v>7298.3</v>
      </c>
      <c r="GU586">
        <v>3.05664</v>
      </c>
      <c r="GV586">
        <v>2.51587</v>
      </c>
      <c r="GW586">
        <v>1.39893</v>
      </c>
      <c r="GX586">
        <v>2.33398</v>
      </c>
      <c r="GY586">
        <v>1.44897</v>
      </c>
      <c r="GZ586">
        <v>2.46826</v>
      </c>
      <c r="HA586">
        <v>34.418</v>
      </c>
      <c r="HB586">
        <v>14.6311</v>
      </c>
      <c r="HC586">
        <v>18</v>
      </c>
      <c r="HD586">
        <v>482.449</v>
      </c>
      <c r="HE586">
        <v>466.583</v>
      </c>
      <c r="HF586">
        <v>20.6041</v>
      </c>
      <c r="HG586">
        <v>25.4142</v>
      </c>
      <c r="HH586">
        <v>30.0001</v>
      </c>
      <c r="HI586">
        <v>25.2786</v>
      </c>
      <c r="HJ586">
        <v>25.3622</v>
      </c>
      <c r="HK586">
        <v>61.2019</v>
      </c>
      <c r="HL586">
        <v>11.4907</v>
      </c>
      <c r="HM586">
        <v>35.4335</v>
      </c>
      <c r="HN586">
        <v>20.5941</v>
      </c>
      <c r="HO586">
        <v>1503.54</v>
      </c>
      <c r="HP586">
        <v>15.2743</v>
      </c>
      <c r="HQ586">
        <v>101.102</v>
      </c>
      <c r="HR586">
        <v>102.048</v>
      </c>
    </row>
    <row r="587" spans="1:226">
      <c r="A587">
        <v>571</v>
      </c>
      <c r="B587">
        <v>1664299029.1</v>
      </c>
      <c r="C587">
        <v>5922.099999904633</v>
      </c>
      <c r="D587" t="s">
        <v>1506</v>
      </c>
      <c r="E587" t="s">
        <v>1507</v>
      </c>
      <c r="F587">
        <v>5</v>
      </c>
      <c r="G587" t="s">
        <v>353</v>
      </c>
      <c r="H587" t="s">
        <v>1327</v>
      </c>
      <c r="I587">
        <v>1664299021.314285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1515.03611812987</v>
      </c>
      <c r="AK587">
        <v>1466.20503030303</v>
      </c>
      <c r="AL587">
        <v>3.303083982683924</v>
      </c>
      <c r="AM587">
        <v>63.45</v>
      </c>
      <c r="AN587">
        <f>(AP587 - AO587 + BO587*1E3/(8.314*(BQ587+273.15)) * AR587/BN587 * AQ587) * BN587/(100*BB587) * 1000/(1000 - AP587)</f>
        <v>0</v>
      </c>
      <c r="AO587">
        <v>15.15359878294563</v>
      </c>
      <c r="AP587">
        <v>18.27429650349652</v>
      </c>
      <c r="AQ587">
        <v>3.397852400420237E-05</v>
      </c>
      <c r="AR587">
        <v>96.69321819152032</v>
      </c>
      <c r="AS587">
        <v>11</v>
      </c>
      <c r="AT587">
        <v>2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1664299021.314285</v>
      </c>
      <c r="BH587">
        <v>1415.718571428572</v>
      </c>
      <c r="BI587">
        <v>1476.440357142857</v>
      </c>
      <c r="BJ587">
        <v>18.26366785714286</v>
      </c>
      <c r="BK587">
        <v>15.10033571428571</v>
      </c>
      <c r="BL587">
        <v>1410.475714285715</v>
      </c>
      <c r="BM587">
        <v>18.06651071428572</v>
      </c>
      <c r="BN587">
        <v>500.0626428571429</v>
      </c>
      <c r="BO587">
        <v>91.05098571428572</v>
      </c>
      <c r="BP587">
        <v>0.09999694642857145</v>
      </c>
      <c r="BQ587">
        <v>24.34866785714286</v>
      </c>
      <c r="BR587">
        <v>25.0435</v>
      </c>
      <c r="BS587">
        <v>999.9000000000002</v>
      </c>
      <c r="BT587">
        <v>0</v>
      </c>
      <c r="BU587">
        <v>0</v>
      </c>
      <c r="BV587">
        <v>9994.150714285714</v>
      </c>
      <c r="BW587">
        <v>0</v>
      </c>
      <c r="BX587">
        <v>8.468074642857143</v>
      </c>
      <c r="BY587">
        <v>-60.72155357142857</v>
      </c>
      <c r="BZ587">
        <v>1442.056071428571</v>
      </c>
      <c r="CA587">
        <v>1499.077142857143</v>
      </c>
      <c r="CB587">
        <v>3.163341071428572</v>
      </c>
      <c r="CC587">
        <v>1476.440357142857</v>
      </c>
      <c r="CD587">
        <v>15.10033571428571</v>
      </c>
      <c r="CE587">
        <v>1.662925714285715</v>
      </c>
      <c r="CF587">
        <v>1.374900357142857</v>
      </c>
      <c r="CG587">
        <v>14.55460714285714</v>
      </c>
      <c r="CH587">
        <v>11.64351428571429</v>
      </c>
      <c r="CI587">
        <v>1999.966785714286</v>
      </c>
      <c r="CJ587">
        <v>0.9799993571428571</v>
      </c>
      <c r="CK587">
        <v>0.02000086428571429</v>
      </c>
      <c r="CL587">
        <v>0</v>
      </c>
      <c r="CM587">
        <v>760.3698928571429</v>
      </c>
      <c r="CN587">
        <v>5.000560000000001</v>
      </c>
      <c r="CO587">
        <v>15172.84642857143</v>
      </c>
      <c r="CP587">
        <v>17294.575</v>
      </c>
      <c r="CQ587">
        <v>38.34564285714286</v>
      </c>
      <c r="CR587">
        <v>39.28103571428571</v>
      </c>
      <c r="CS587">
        <v>37.92835714285714</v>
      </c>
      <c r="CT587">
        <v>38.51310714285713</v>
      </c>
      <c r="CU587">
        <v>39.31885714285714</v>
      </c>
      <c r="CV587">
        <v>1955.066785714286</v>
      </c>
      <c r="CW587">
        <v>39.9</v>
      </c>
      <c r="CX587">
        <v>0</v>
      </c>
      <c r="CY587">
        <v>1664299045.5</v>
      </c>
      <c r="CZ587">
        <v>0</v>
      </c>
      <c r="DA587">
        <v>0</v>
      </c>
      <c r="DB587" t="s">
        <v>356</v>
      </c>
      <c r="DC587">
        <v>1663861122</v>
      </c>
      <c r="DD587">
        <v>1663861125</v>
      </c>
      <c r="DE587">
        <v>0</v>
      </c>
      <c r="DF587">
        <v>-0.287</v>
      </c>
      <c r="DG587">
        <v>-0.004</v>
      </c>
      <c r="DH587">
        <v>3.172</v>
      </c>
      <c r="DI587">
        <v>0.178</v>
      </c>
      <c r="DJ587">
        <v>400</v>
      </c>
      <c r="DK587">
        <v>17</v>
      </c>
      <c r="DL587">
        <v>0.18</v>
      </c>
      <c r="DM587">
        <v>0.07000000000000001</v>
      </c>
      <c r="DN587">
        <v>-60.89521999999999</v>
      </c>
      <c r="DO587">
        <v>4.045150469043169</v>
      </c>
      <c r="DP587">
        <v>0.4475224118410163</v>
      </c>
      <c r="DQ587">
        <v>0</v>
      </c>
      <c r="DR587">
        <v>3.19994775</v>
      </c>
      <c r="DS587">
        <v>-0.7258963227016931</v>
      </c>
      <c r="DT587">
        <v>0.0703064456322285</v>
      </c>
      <c r="DU587">
        <v>0</v>
      </c>
      <c r="DV587">
        <v>0</v>
      </c>
      <c r="DW587">
        <v>2</v>
      </c>
      <c r="DX587" t="s">
        <v>357</v>
      </c>
      <c r="DY587">
        <v>2.98085</v>
      </c>
      <c r="DZ587">
        <v>2.72829</v>
      </c>
      <c r="EA587">
        <v>0.19796</v>
      </c>
      <c r="EB587">
        <v>0.20456</v>
      </c>
      <c r="EC587">
        <v>0.08948540000000001</v>
      </c>
      <c r="ED587">
        <v>0.0790121</v>
      </c>
      <c r="EE587">
        <v>24113.2</v>
      </c>
      <c r="EF587">
        <v>23549.2</v>
      </c>
      <c r="EG587">
        <v>30588.4</v>
      </c>
      <c r="EH587">
        <v>29845</v>
      </c>
      <c r="EI587">
        <v>38432.8</v>
      </c>
      <c r="EJ587">
        <v>36199.6</v>
      </c>
      <c r="EK587">
        <v>46778.5</v>
      </c>
      <c r="EL587">
        <v>44377.8</v>
      </c>
      <c r="EM587">
        <v>1.8754</v>
      </c>
      <c r="EN587">
        <v>1.89813</v>
      </c>
      <c r="EO587">
        <v>0.130899</v>
      </c>
      <c r="EP587">
        <v>0</v>
      </c>
      <c r="EQ587">
        <v>22.8831</v>
      </c>
      <c r="ER587">
        <v>999.9</v>
      </c>
      <c r="ES587">
        <v>37</v>
      </c>
      <c r="ET587">
        <v>29.6</v>
      </c>
      <c r="EU587">
        <v>16.9186</v>
      </c>
      <c r="EV587">
        <v>63.0755</v>
      </c>
      <c r="EW587">
        <v>23.6338</v>
      </c>
      <c r="EX587">
        <v>1</v>
      </c>
      <c r="EY587">
        <v>-0.121159</v>
      </c>
      <c r="EZ587">
        <v>2.01558</v>
      </c>
      <c r="FA587">
        <v>20.235</v>
      </c>
      <c r="FB587">
        <v>5.23167</v>
      </c>
      <c r="FC587">
        <v>11.968</v>
      </c>
      <c r="FD587">
        <v>4.97105</v>
      </c>
      <c r="FE587">
        <v>3.28958</v>
      </c>
      <c r="FF587">
        <v>9999</v>
      </c>
      <c r="FG587">
        <v>9999</v>
      </c>
      <c r="FH587">
        <v>9999</v>
      </c>
      <c r="FI587">
        <v>378.5</v>
      </c>
      <c r="FJ587">
        <v>4.97272</v>
      </c>
      <c r="FK587">
        <v>1.87697</v>
      </c>
      <c r="FL587">
        <v>1.87501</v>
      </c>
      <c r="FM587">
        <v>1.87786</v>
      </c>
      <c r="FN587">
        <v>1.87457</v>
      </c>
      <c r="FO587">
        <v>1.8782</v>
      </c>
      <c r="FP587">
        <v>1.87531</v>
      </c>
      <c r="FQ587">
        <v>1.87638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5.28</v>
      </c>
      <c r="GF587">
        <v>0.1974</v>
      </c>
      <c r="GG587">
        <v>1.777354642861949</v>
      </c>
      <c r="GH587">
        <v>0.004141656873719072</v>
      </c>
      <c r="GI587">
        <v>-1.960372967482991E-06</v>
      </c>
      <c r="GJ587">
        <v>5.42736388890357E-10</v>
      </c>
      <c r="GK587">
        <v>-0.009777689371679627</v>
      </c>
      <c r="GL587">
        <v>0.002273355880072555</v>
      </c>
      <c r="GM587">
        <v>0.000541358641816816</v>
      </c>
      <c r="GN587">
        <v>-1.836191331155658E-06</v>
      </c>
      <c r="GO587">
        <v>-0</v>
      </c>
      <c r="GP587">
        <v>2096</v>
      </c>
      <c r="GQ587">
        <v>1</v>
      </c>
      <c r="GR587">
        <v>23</v>
      </c>
      <c r="GS587">
        <v>7298.5</v>
      </c>
      <c r="GT587">
        <v>7298.4</v>
      </c>
      <c r="GU587">
        <v>3.07983</v>
      </c>
      <c r="GV587">
        <v>2.5061</v>
      </c>
      <c r="GW587">
        <v>1.39893</v>
      </c>
      <c r="GX587">
        <v>2.33398</v>
      </c>
      <c r="GY587">
        <v>1.44897</v>
      </c>
      <c r="GZ587">
        <v>2.4707</v>
      </c>
      <c r="HA587">
        <v>34.418</v>
      </c>
      <c r="HB587">
        <v>14.6224</v>
      </c>
      <c r="HC587">
        <v>18</v>
      </c>
      <c r="HD587">
        <v>482.409</v>
      </c>
      <c r="HE587">
        <v>466.729</v>
      </c>
      <c r="HF587">
        <v>20.5651</v>
      </c>
      <c r="HG587">
        <v>25.4131</v>
      </c>
      <c r="HH587">
        <v>30.0001</v>
      </c>
      <c r="HI587">
        <v>25.2786</v>
      </c>
      <c r="HJ587">
        <v>25.3605</v>
      </c>
      <c r="HK587">
        <v>61.7731</v>
      </c>
      <c r="HL587">
        <v>11.215</v>
      </c>
      <c r="HM587">
        <v>35.8104</v>
      </c>
      <c r="HN587">
        <v>20.5463</v>
      </c>
      <c r="HO587">
        <v>1523.58</v>
      </c>
      <c r="HP587">
        <v>15.3427</v>
      </c>
      <c r="HQ587">
        <v>101.104</v>
      </c>
      <c r="HR587">
        <v>102.049</v>
      </c>
    </row>
    <row r="588" spans="1:226">
      <c r="A588">
        <v>572</v>
      </c>
      <c r="B588">
        <v>1664299034.1</v>
      </c>
      <c r="C588">
        <v>5927.099999904633</v>
      </c>
      <c r="D588" t="s">
        <v>1508</v>
      </c>
      <c r="E588" t="s">
        <v>1509</v>
      </c>
      <c r="F588">
        <v>5</v>
      </c>
      <c r="G588" t="s">
        <v>353</v>
      </c>
      <c r="H588" t="s">
        <v>1327</v>
      </c>
      <c r="I588">
        <v>1664299026.6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1531.949053402598</v>
      </c>
      <c r="AK588">
        <v>1482.887212121212</v>
      </c>
      <c r="AL588">
        <v>3.324825974026053</v>
      </c>
      <c r="AM588">
        <v>63.45</v>
      </c>
      <c r="AN588">
        <f>(AP588 - AO588 + BO588*1E3/(8.314*(BQ588+273.15)) * AR588/BN588 * AQ588) * BN588/(100*BB588) * 1000/(1000 - AP588)</f>
        <v>0</v>
      </c>
      <c r="AO588">
        <v>15.20541389169689</v>
      </c>
      <c r="AP588">
        <v>18.28094055944057</v>
      </c>
      <c r="AQ588">
        <v>7.136434469967223E-06</v>
      </c>
      <c r="AR588">
        <v>96.69321819152032</v>
      </c>
      <c r="AS588">
        <v>11</v>
      </c>
      <c r="AT588">
        <v>2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1664299026.6</v>
      </c>
      <c r="BH588">
        <v>1432.971111111111</v>
      </c>
      <c r="BI588">
        <v>1493.571481481482</v>
      </c>
      <c r="BJ588">
        <v>18.2718</v>
      </c>
      <c r="BK588">
        <v>15.16671851851852</v>
      </c>
      <c r="BL588">
        <v>1427.696666666666</v>
      </c>
      <c r="BM588">
        <v>18.07448518518518</v>
      </c>
      <c r="BN588">
        <v>500.0567407407407</v>
      </c>
      <c r="BO588">
        <v>91.05</v>
      </c>
      <c r="BP588">
        <v>0.1000689555555556</v>
      </c>
      <c r="BQ588">
        <v>24.32892222222222</v>
      </c>
      <c r="BR588">
        <v>25.03808518518518</v>
      </c>
      <c r="BS588">
        <v>999.9000000000001</v>
      </c>
      <c r="BT588">
        <v>0</v>
      </c>
      <c r="BU588">
        <v>0</v>
      </c>
      <c r="BV588">
        <v>9991.525925925926</v>
      </c>
      <c r="BW588">
        <v>0</v>
      </c>
      <c r="BX588">
        <v>8.465024444444444</v>
      </c>
      <c r="BY588">
        <v>-60.59988518518519</v>
      </c>
      <c r="BZ588">
        <v>1459.641111111111</v>
      </c>
      <c r="CA588">
        <v>1516.572222222222</v>
      </c>
      <c r="CB588">
        <v>3.105093333333333</v>
      </c>
      <c r="CC588">
        <v>1493.571481481482</v>
      </c>
      <c r="CD588">
        <v>15.16671851851852</v>
      </c>
      <c r="CE588">
        <v>1.663649259259259</v>
      </c>
      <c r="CF588">
        <v>1.380930370370371</v>
      </c>
      <c r="CG588">
        <v>14.56134074074074</v>
      </c>
      <c r="CH588">
        <v>11.70977037037037</v>
      </c>
      <c r="CI588">
        <v>1999.984074074074</v>
      </c>
      <c r="CJ588">
        <v>0.9800003333333335</v>
      </c>
      <c r="CK588">
        <v>0.01999985555555555</v>
      </c>
      <c r="CL588">
        <v>0</v>
      </c>
      <c r="CM588">
        <v>760.0632222222223</v>
      </c>
      <c r="CN588">
        <v>5.000560000000001</v>
      </c>
      <c r="CO588">
        <v>15170.47037037037</v>
      </c>
      <c r="CP588">
        <v>17294.73703703704</v>
      </c>
      <c r="CQ588">
        <v>38.46959259259259</v>
      </c>
      <c r="CR588">
        <v>39.41181481481481</v>
      </c>
      <c r="CS588">
        <v>38.04140740740741</v>
      </c>
      <c r="CT588">
        <v>38.67566666666666</v>
      </c>
      <c r="CU588">
        <v>39.44414814814814</v>
      </c>
      <c r="CV588">
        <v>1955.084074074074</v>
      </c>
      <c r="CW588">
        <v>39.9</v>
      </c>
      <c r="CX588">
        <v>0</v>
      </c>
      <c r="CY588">
        <v>1664299050.3</v>
      </c>
      <c r="CZ588">
        <v>0</v>
      </c>
      <c r="DA588">
        <v>0</v>
      </c>
      <c r="DB588" t="s">
        <v>356</v>
      </c>
      <c r="DC588">
        <v>1663861122</v>
      </c>
      <c r="DD588">
        <v>1663861125</v>
      </c>
      <c r="DE588">
        <v>0</v>
      </c>
      <c r="DF588">
        <v>-0.287</v>
      </c>
      <c r="DG588">
        <v>-0.004</v>
      </c>
      <c r="DH588">
        <v>3.172</v>
      </c>
      <c r="DI588">
        <v>0.178</v>
      </c>
      <c r="DJ588">
        <v>400</v>
      </c>
      <c r="DK588">
        <v>17</v>
      </c>
      <c r="DL588">
        <v>0.18</v>
      </c>
      <c r="DM588">
        <v>0.07000000000000001</v>
      </c>
      <c r="DN588">
        <v>-60.7521707317073</v>
      </c>
      <c r="DO588">
        <v>1.033162369337866</v>
      </c>
      <c r="DP588">
        <v>0.3339529697017763</v>
      </c>
      <c r="DQ588">
        <v>0</v>
      </c>
      <c r="DR588">
        <v>3.138637317073171</v>
      </c>
      <c r="DS588">
        <v>-0.6470525435539962</v>
      </c>
      <c r="DT588">
        <v>0.06396523461336925</v>
      </c>
      <c r="DU588">
        <v>0</v>
      </c>
      <c r="DV588">
        <v>0</v>
      </c>
      <c r="DW588">
        <v>2</v>
      </c>
      <c r="DX588" t="s">
        <v>357</v>
      </c>
      <c r="DY588">
        <v>2.98096</v>
      </c>
      <c r="DZ588">
        <v>2.72821</v>
      </c>
      <c r="EA588">
        <v>0.199303</v>
      </c>
      <c r="EB588">
        <v>0.205913</v>
      </c>
      <c r="EC588">
        <v>0.0895106</v>
      </c>
      <c r="ED588">
        <v>0.0792901</v>
      </c>
      <c r="EE588">
        <v>24072.4</v>
      </c>
      <c r="EF588">
        <v>23509.4</v>
      </c>
      <c r="EG588">
        <v>30587.9</v>
      </c>
      <c r="EH588">
        <v>29845.3</v>
      </c>
      <c r="EI588">
        <v>38431.7</v>
      </c>
      <c r="EJ588">
        <v>36189</v>
      </c>
      <c r="EK588">
        <v>46778.2</v>
      </c>
      <c r="EL588">
        <v>44378.3</v>
      </c>
      <c r="EM588">
        <v>1.87538</v>
      </c>
      <c r="EN588">
        <v>1.8985</v>
      </c>
      <c r="EO588">
        <v>0.130437</v>
      </c>
      <c r="EP588">
        <v>0</v>
      </c>
      <c r="EQ588">
        <v>22.8734</v>
      </c>
      <c r="ER588">
        <v>999.9</v>
      </c>
      <c r="ES588">
        <v>37</v>
      </c>
      <c r="ET588">
        <v>29.6</v>
      </c>
      <c r="EU588">
        <v>16.9182</v>
      </c>
      <c r="EV588">
        <v>63.5655</v>
      </c>
      <c r="EW588">
        <v>23.7861</v>
      </c>
      <c r="EX588">
        <v>1</v>
      </c>
      <c r="EY588">
        <v>-0.121273</v>
      </c>
      <c r="EZ588">
        <v>2.01408</v>
      </c>
      <c r="FA588">
        <v>20.235</v>
      </c>
      <c r="FB588">
        <v>5.23152</v>
      </c>
      <c r="FC588">
        <v>11.968</v>
      </c>
      <c r="FD588">
        <v>4.97105</v>
      </c>
      <c r="FE588">
        <v>3.28955</v>
      </c>
      <c r="FF588">
        <v>9999</v>
      </c>
      <c r="FG588">
        <v>9999</v>
      </c>
      <c r="FH588">
        <v>9999</v>
      </c>
      <c r="FI588">
        <v>378.5</v>
      </c>
      <c r="FJ588">
        <v>4.97271</v>
      </c>
      <c r="FK588">
        <v>1.87698</v>
      </c>
      <c r="FL588">
        <v>1.87501</v>
      </c>
      <c r="FM588">
        <v>1.87789</v>
      </c>
      <c r="FN588">
        <v>1.87457</v>
      </c>
      <c r="FO588">
        <v>1.8782</v>
      </c>
      <c r="FP588">
        <v>1.87531</v>
      </c>
      <c r="FQ588">
        <v>1.87638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5.32</v>
      </c>
      <c r="GF588">
        <v>0.1975</v>
      </c>
      <c r="GG588">
        <v>1.777354642861949</v>
      </c>
      <c r="GH588">
        <v>0.004141656873719072</v>
      </c>
      <c r="GI588">
        <v>-1.960372967482991E-06</v>
      </c>
      <c r="GJ588">
        <v>5.42736388890357E-10</v>
      </c>
      <c r="GK588">
        <v>-0.009777689371679627</v>
      </c>
      <c r="GL588">
        <v>0.002273355880072555</v>
      </c>
      <c r="GM588">
        <v>0.000541358641816816</v>
      </c>
      <c r="GN588">
        <v>-1.836191331155658E-06</v>
      </c>
      <c r="GO588">
        <v>-0</v>
      </c>
      <c r="GP588">
        <v>2096</v>
      </c>
      <c r="GQ588">
        <v>1</v>
      </c>
      <c r="GR588">
        <v>23</v>
      </c>
      <c r="GS588">
        <v>7298.5</v>
      </c>
      <c r="GT588">
        <v>7298.5</v>
      </c>
      <c r="GU588">
        <v>3.10669</v>
      </c>
      <c r="GV588">
        <v>2.51221</v>
      </c>
      <c r="GW588">
        <v>1.39893</v>
      </c>
      <c r="GX588">
        <v>2.33398</v>
      </c>
      <c r="GY588">
        <v>1.44897</v>
      </c>
      <c r="GZ588">
        <v>2.40845</v>
      </c>
      <c r="HA588">
        <v>34.418</v>
      </c>
      <c r="HB588">
        <v>14.6224</v>
      </c>
      <c r="HC588">
        <v>18</v>
      </c>
      <c r="HD588">
        <v>482.38</v>
      </c>
      <c r="HE588">
        <v>466.968</v>
      </c>
      <c r="HF588">
        <v>20.5219</v>
      </c>
      <c r="HG588">
        <v>25.4131</v>
      </c>
      <c r="HH588">
        <v>30</v>
      </c>
      <c r="HI588">
        <v>25.2765</v>
      </c>
      <c r="HJ588">
        <v>25.3605</v>
      </c>
      <c r="HK588">
        <v>62.2764</v>
      </c>
      <c r="HL588">
        <v>10.6223</v>
      </c>
      <c r="HM588">
        <v>36.1815</v>
      </c>
      <c r="HN588">
        <v>20.5089</v>
      </c>
      <c r="HO588">
        <v>1536.98</v>
      </c>
      <c r="HP588">
        <v>15.4051</v>
      </c>
      <c r="HQ588">
        <v>101.103</v>
      </c>
      <c r="HR588">
        <v>102.05</v>
      </c>
    </row>
    <row r="589" spans="1:226">
      <c r="A589">
        <v>573</v>
      </c>
      <c r="B589">
        <v>1664299039.1</v>
      </c>
      <c r="C589">
        <v>5932.099999904633</v>
      </c>
      <c r="D589" t="s">
        <v>1510</v>
      </c>
      <c r="E589" t="s">
        <v>1511</v>
      </c>
      <c r="F589">
        <v>5</v>
      </c>
      <c r="G589" t="s">
        <v>353</v>
      </c>
      <c r="H589" t="s">
        <v>1327</v>
      </c>
      <c r="I589">
        <v>1664299031.314285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1549.303305212121</v>
      </c>
      <c r="AK589">
        <v>1499.918363636363</v>
      </c>
      <c r="AL589">
        <v>3.415045887445884</v>
      </c>
      <c r="AM589">
        <v>63.45</v>
      </c>
      <c r="AN589">
        <f>(AP589 - AO589 + BO589*1E3/(8.314*(BQ589+273.15)) * AR589/BN589 * AQ589) * BN589/(100*BB589) * 1000/(1000 - AP589)</f>
        <v>0</v>
      </c>
      <c r="AO589">
        <v>15.28589145927086</v>
      </c>
      <c r="AP589">
        <v>18.29445594405596</v>
      </c>
      <c r="AQ589">
        <v>2.147304870229688E-05</v>
      </c>
      <c r="AR589">
        <v>96.69321819152032</v>
      </c>
      <c r="AS589">
        <v>11</v>
      </c>
      <c r="AT589">
        <v>2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1664299031.314285</v>
      </c>
      <c r="BH589">
        <v>1448.384285714286</v>
      </c>
      <c r="BI589">
        <v>1509.226785714286</v>
      </c>
      <c r="BJ589">
        <v>18.27926428571428</v>
      </c>
      <c r="BK589">
        <v>15.23096785714286</v>
      </c>
      <c r="BL589">
        <v>1443.081428571428</v>
      </c>
      <c r="BM589">
        <v>18.08179642857143</v>
      </c>
      <c r="BN589">
        <v>500.0576071428571</v>
      </c>
      <c r="BO589">
        <v>91.05056785714284</v>
      </c>
      <c r="BP589">
        <v>0.0999567107142857</v>
      </c>
      <c r="BQ589">
        <v>24.31237142857142</v>
      </c>
      <c r="BR589">
        <v>25.02917142857143</v>
      </c>
      <c r="BS589">
        <v>999.9000000000002</v>
      </c>
      <c r="BT589">
        <v>0</v>
      </c>
      <c r="BU589">
        <v>0</v>
      </c>
      <c r="BV589">
        <v>9995.775357142857</v>
      </c>
      <c r="BW589">
        <v>0</v>
      </c>
      <c r="BX589">
        <v>8.464281785714286</v>
      </c>
      <c r="BY589">
        <v>-60.84256071428572</v>
      </c>
      <c r="BZ589">
        <v>1475.352142857143</v>
      </c>
      <c r="CA589">
        <v>1532.569285714286</v>
      </c>
      <c r="CB589">
        <v>3.048303571428572</v>
      </c>
      <c r="CC589">
        <v>1509.226785714286</v>
      </c>
      <c r="CD589">
        <v>15.23096785714286</v>
      </c>
      <c r="CE589">
        <v>1.664338214285714</v>
      </c>
      <c r="CF589">
        <v>1.386788571428571</v>
      </c>
      <c r="CG589">
        <v>14.56774642857143</v>
      </c>
      <c r="CH589">
        <v>11.77382142857143</v>
      </c>
      <c r="CI589">
        <v>1999.973928571429</v>
      </c>
      <c r="CJ589">
        <v>0.9800007500000001</v>
      </c>
      <c r="CK589">
        <v>0.019999425</v>
      </c>
      <c r="CL589">
        <v>0</v>
      </c>
      <c r="CM589">
        <v>759.715</v>
      </c>
      <c r="CN589">
        <v>5.000560000000001</v>
      </c>
      <c r="CO589">
        <v>15168.09285714285</v>
      </c>
      <c r="CP589">
        <v>17294.65714285714</v>
      </c>
      <c r="CQ589">
        <v>38.62025</v>
      </c>
      <c r="CR589">
        <v>39.502</v>
      </c>
      <c r="CS589">
        <v>38.11799999999999</v>
      </c>
      <c r="CT589">
        <v>38.81892857142856</v>
      </c>
      <c r="CU589">
        <v>39.55324999999999</v>
      </c>
      <c r="CV589">
        <v>1955.073928571428</v>
      </c>
      <c r="CW589">
        <v>39.89928571428572</v>
      </c>
      <c r="CX589">
        <v>0</v>
      </c>
      <c r="CY589">
        <v>1664299055.1</v>
      </c>
      <c r="CZ589">
        <v>0</v>
      </c>
      <c r="DA589">
        <v>0</v>
      </c>
      <c r="DB589" t="s">
        <v>356</v>
      </c>
      <c r="DC589">
        <v>1663861122</v>
      </c>
      <c r="DD589">
        <v>1663861125</v>
      </c>
      <c r="DE589">
        <v>0</v>
      </c>
      <c r="DF589">
        <v>-0.287</v>
      </c>
      <c r="DG589">
        <v>-0.004</v>
      </c>
      <c r="DH589">
        <v>3.172</v>
      </c>
      <c r="DI589">
        <v>0.178</v>
      </c>
      <c r="DJ589">
        <v>400</v>
      </c>
      <c r="DK589">
        <v>17</v>
      </c>
      <c r="DL589">
        <v>0.18</v>
      </c>
      <c r="DM589">
        <v>0.07000000000000001</v>
      </c>
      <c r="DN589">
        <v>-60.73545249999999</v>
      </c>
      <c r="DO589">
        <v>-2.808741838649189</v>
      </c>
      <c r="DP589">
        <v>0.3181088642175031</v>
      </c>
      <c r="DQ589">
        <v>0</v>
      </c>
      <c r="DR589">
        <v>3.081917</v>
      </c>
      <c r="DS589">
        <v>-0.6990992870544138</v>
      </c>
      <c r="DT589">
        <v>0.06781063553012905</v>
      </c>
      <c r="DU589">
        <v>0</v>
      </c>
      <c r="DV589">
        <v>0</v>
      </c>
      <c r="DW589">
        <v>2</v>
      </c>
      <c r="DX589" t="s">
        <v>357</v>
      </c>
      <c r="DY589">
        <v>2.98095</v>
      </c>
      <c r="DZ589">
        <v>2.72845</v>
      </c>
      <c r="EA589">
        <v>0.200664</v>
      </c>
      <c r="EB589">
        <v>0.20724</v>
      </c>
      <c r="EC589">
        <v>0.0895619</v>
      </c>
      <c r="ED589">
        <v>0.0796282</v>
      </c>
      <c r="EE589">
        <v>24031.7</v>
      </c>
      <c r="EF589">
        <v>23469.9</v>
      </c>
      <c r="EG589">
        <v>30588.2</v>
      </c>
      <c r="EH589">
        <v>29845</v>
      </c>
      <c r="EI589">
        <v>38429.9</v>
      </c>
      <c r="EJ589">
        <v>36175.3</v>
      </c>
      <c r="EK589">
        <v>46778.6</v>
      </c>
      <c r="EL589">
        <v>44377.8</v>
      </c>
      <c r="EM589">
        <v>1.87525</v>
      </c>
      <c r="EN589">
        <v>1.89878</v>
      </c>
      <c r="EO589">
        <v>0.13034</v>
      </c>
      <c r="EP589">
        <v>0</v>
      </c>
      <c r="EQ589">
        <v>22.8633</v>
      </c>
      <c r="ER589">
        <v>999.9</v>
      </c>
      <c r="ES589">
        <v>37.1</v>
      </c>
      <c r="ET589">
        <v>29.6</v>
      </c>
      <c r="EU589">
        <v>16.9671</v>
      </c>
      <c r="EV589">
        <v>63.6055</v>
      </c>
      <c r="EW589">
        <v>23.2812</v>
      </c>
      <c r="EX589">
        <v>1</v>
      </c>
      <c r="EY589">
        <v>-0.121298</v>
      </c>
      <c r="EZ589">
        <v>1.96269</v>
      </c>
      <c r="FA589">
        <v>20.2357</v>
      </c>
      <c r="FB589">
        <v>5.23107</v>
      </c>
      <c r="FC589">
        <v>11.968</v>
      </c>
      <c r="FD589">
        <v>4.9709</v>
      </c>
      <c r="FE589">
        <v>3.28948</v>
      </c>
      <c r="FF589">
        <v>9999</v>
      </c>
      <c r="FG589">
        <v>9999</v>
      </c>
      <c r="FH589">
        <v>9999</v>
      </c>
      <c r="FI589">
        <v>378.5</v>
      </c>
      <c r="FJ589">
        <v>4.97275</v>
      </c>
      <c r="FK589">
        <v>1.87697</v>
      </c>
      <c r="FL589">
        <v>1.87502</v>
      </c>
      <c r="FM589">
        <v>1.87788</v>
      </c>
      <c r="FN589">
        <v>1.87459</v>
      </c>
      <c r="FO589">
        <v>1.8782</v>
      </c>
      <c r="FP589">
        <v>1.87531</v>
      </c>
      <c r="FQ589">
        <v>1.8764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5.35</v>
      </c>
      <c r="GF589">
        <v>0.1978</v>
      </c>
      <c r="GG589">
        <v>1.777354642861949</v>
      </c>
      <c r="GH589">
        <v>0.004141656873719072</v>
      </c>
      <c r="GI589">
        <v>-1.960372967482991E-06</v>
      </c>
      <c r="GJ589">
        <v>5.42736388890357E-10</v>
      </c>
      <c r="GK589">
        <v>-0.009777689371679627</v>
      </c>
      <c r="GL589">
        <v>0.002273355880072555</v>
      </c>
      <c r="GM589">
        <v>0.000541358641816816</v>
      </c>
      <c r="GN589">
        <v>-1.836191331155658E-06</v>
      </c>
      <c r="GO589">
        <v>-0</v>
      </c>
      <c r="GP589">
        <v>2096</v>
      </c>
      <c r="GQ589">
        <v>1</v>
      </c>
      <c r="GR589">
        <v>23</v>
      </c>
      <c r="GS589">
        <v>7298.6</v>
      </c>
      <c r="GT589">
        <v>7298.6</v>
      </c>
      <c r="GU589">
        <v>3.13477</v>
      </c>
      <c r="GV589">
        <v>2.51587</v>
      </c>
      <c r="GW589">
        <v>1.39893</v>
      </c>
      <c r="GX589">
        <v>2.33398</v>
      </c>
      <c r="GY589">
        <v>1.44897</v>
      </c>
      <c r="GZ589">
        <v>2.44995</v>
      </c>
      <c r="HA589">
        <v>34.418</v>
      </c>
      <c r="HB589">
        <v>14.6224</v>
      </c>
      <c r="HC589">
        <v>18</v>
      </c>
      <c r="HD589">
        <v>482.313</v>
      </c>
      <c r="HE589">
        <v>467.14</v>
      </c>
      <c r="HF589">
        <v>20.4894</v>
      </c>
      <c r="HG589">
        <v>25.4126</v>
      </c>
      <c r="HH589">
        <v>30</v>
      </c>
      <c r="HI589">
        <v>25.2765</v>
      </c>
      <c r="HJ589">
        <v>25.3601</v>
      </c>
      <c r="HK589">
        <v>62.8421</v>
      </c>
      <c r="HL589">
        <v>10.6223</v>
      </c>
      <c r="HM589">
        <v>36.567</v>
      </c>
      <c r="HN589">
        <v>20.4896</v>
      </c>
      <c r="HO589">
        <v>1557.04</v>
      </c>
      <c r="HP589">
        <v>15.4535</v>
      </c>
      <c r="HQ589">
        <v>101.104</v>
      </c>
      <c r="HR589">
        <v>102.049</v>
      </c>
    </row>
    <row r="590" spans="1:226">
      <c r="A590">
        <v>574</v>
      </c>
      <c r="B590">
        <v>1664299044.1</v>
      </c>
      <c r="C590">
        <v>5937.099999904633</v>
      </c>
      <c r="D590" t="s">
        <v>1512</v>
      </c>
      <c r="E590" t="s">
        <v>1513</v>
      </c>
      <c r="F590">
        <v>5</v>
      </c>
      <c r="G590" t="s">
        <v>353</v>
      </c>
      <c r="H590" t="s">
        <v>1327</v>
      </c>
      <c r="I590">
        <v>1664299036.6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1566.266176969697</v>
      </c>
      <c r="AK590">
        <v>1516.853818181818</v>
      </c>
      <c r="AL590">
        <v>3.396905627705497</v>
      </c>
      <c r="AM590">
        <v>63.45</v>
      </c>
      <c r="AN590">
        <f>(AP590 - AO590 + BO590*1E3/(8.314*(BQ590+273.15)) * AR590/BN590 * AQ590) * BN590/(100*BB590) * 1000/(1000 - AP590)</f>
        <v>0</v>
      </c>
      <c r="AO590">
        <v>15.36262036859609</v>
      </c>
      <c r="AP590">
        <v>18.31195524475526</v>
      </c>
      <c r="AQ590">
        <v>6.82247573685656E-05</v>
      </c>
      <c r="AR590">
        <v>96.69321819152032</v>
      </c>
      <c r="AS590">
        <v>11</v>
      </c>
      <c r="AT590">
        <v>2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1664299036.6</v>
      </c>
      <c r="BH590">
        <v>1465.81</v>
      </c>
      <c r="BI590">
        <v>1526.878518518518</v>
      </c>
      <c r="BJ590">
        <v>18.2904</v>
      </c>
      <c r="BK590">
        <v>15.30513333333333</v>
      </c>
      <c r="BL590">
        <v>1460.474074074074</v>
      </c>
      <c r="BM590">
        <v>18.0927037037037</v>
      </c>
      <c r="BN590">
        <v>500.0601111111111</v>
      </c>
      <c r="BO590">
        <v>91.05139259259258</v>
      </c>
      <c r="BP590">
        <v>0.1000114481481481</v>
      </c>
      <c r="BQ590">
        <v>24.29381851851852</v>
      </c>
      <c r="BR590">
        <v>25.01150370370371</v>
      </c>
      <c r="BS590">
        <v>999.9000000000001</v>
      </c>
      <c r="BT590">
        <v>0</v>
      </c>
      <c r="BU590">
        <v>0</v>
      </c>
      <c r="BV590">
        <v>9993.211481481483</v>
      </c>
      <c r="BW590">
        <v>0</v>
      </c>
      <c r="BX590">
        <v>8.461244814814814</v>
      </c>
      <c r="BY590">
        <v>-61.0692962962963</v>
      </c>
      <c r="BZ590">
        <v>1493.119259259259</v>
      </c>
      <c r="CA590">
        <v>1550.612592592593</v>
      </c>
      <c r="CB590">
        <v>2.985261481481481</v>
      </c>
      <c r="CC590">
        <v>1526.878518518518</v>
      </c>
      <c r="CD590">
        <v>15.30513333333333</v>
      </c>
      <c r="CE590">
        <v>1.665365925925926</v>
      </c>
      <c r="CF590">
        <v>1.393554814814815</v>
      </c>
      <c r="CG590">
        <v>14.57730740740741</v>
      </c>
      <c r="CH590">
        <v>11.84755555555556</v>
      </c>
      <c r="CI590">
        <v>1999.988148148148</v>
      </c>
      <c r="CJ590">
        <v>0.9800017777777776</v>
      </c>
      <c r="CK590">
        <v>0.01999836296296296</v>
      </c>
      <c r="CL590">
        <v>0</v>
      </c>
      <c r="CM590">
        <v>759.3187777777777</v>
      </c>
      <c r="CN590">
        <v>5.000560000000001</v>
      </c>
      <c r="CO590">
        <v>15165.71111111111</v>
      </c>
      <c r="CP590">
        <v>17294.78148148148</v>
      </c>
      <c r="CQ590">
        <v>38.72666666666666</v>
      </c>
      <c r="CR590">
        <v>39.61085185185185</v>
      </c>
      <c r="CS590">
        <v>38.20099999999999</v>
      </c>
      <c r="CT590">
        <v>38.98814814814815</v>
      </c>
      <c r="CU590">
        <v>39.6687037037037</v>
      </c>
      <c r="CV590">
        <v>1955.091481481481</v>
      </c>
      <c r="CW590">
        <v>39.89592592592593</v>
      </c>
      <c r="CX590">
        <v>0</v>
      </c>
      <c r="CY590">
        <v>1664299060.5</v>
      </c>
      <c r="CZ590">
        <v>0</v>
      </c>
      <c r="DA590">
        <v>0</v>
      </c>
      <c r="DB590" t="s">
        <v>356</v>
      </c>
      <c r="DC590">
        <v>1663861122</v>
      </c>
      <c r="DD590">
        <v>1663861125</v>
      </c>
      <c r="DE590">
        <v>0</v>
      </c>
      <c r="DF590">
        <v>-0.287</v>
      </c>
      <c r="DG590">
        <v>-0.004</v>
      </c>
      <c r="DH590">
        <v>3.172</v>
      </c>
      <c r="DI590">
        <v>0.178</v>
      </c>
      <c r="DJ590">
        <v>400</v>
      </c>
      <c r="DK590">
        <v>17</v>
      </c>
      <c r="DL590">
        <v>0.18</v>
      </c>
      <c r="DM590">
        <v>0.07000000000000001</v>
      </c>
      <c r="DN590">
        <v>-60.90857249999999</v>
      </c>
      <c r="DO590">
        <v>-2.858425891181925</v>
      </c>
      <c r="DP590">
        <v>0.3034034401481794</v>
      </c>
      <c r="DQ590">
        <v>0</v>
      </c>
      <c r="DR590">
        <v>3.02452575</v>
      </c>
      <c r="DS590">
        <v>-0.7400092682926862</v>
      </c>
      <c r="DT590">
        <v>0.07161334183961462</v>
      </c>
      <c r="DU590">
        <v>0</v>
      </c>
      <c r="DV590">
        <v>0</v>
      </c>
      <c r="DW590">
        <v>2</v>
      </c>
      <c r="DX590" t="s">
        <v>357</v>
      </c>
      <c r="DY590">
        <v>2.98092</v>
      </c>
      <c r="DZ590">
        <v>2.7283</v>
      </c>
      <c r="EA590">
        <v>0.202009</v>
      </c>
      <c r="EB590">
        <v>0.208575</v>
      </c>
      <c r="EC590">
        <v>0.0896202</v>
      </c>
      <c r="ED590">
        <v>0.07983270000000001</v>
      </c>
      <c r="EE590">
        <v>23991.2</v>
      </c>
      <c r="EF590">
        <v>23430.5</v>
      </c>
      <c r="EG590">
        <v>30588</v>
      </c>
      <c r="EH590">
        <v>29845</v>
      </c>
      <c r="EI590">
        <v>38427.3</v>
      </c>
      <c r="EJ590">
        <v>36167.2</v>
      </c>
      <c r="EK590">
        <v>46778.3</v>
      </c>
      <c r="EL590">
        <v>44377.7</v>
      </c>
      <c r="EM590">
        <v>1.8752</v>
      </c>
      <c r="EN590">
        <v>1.89913</v>
      </c>
      <c r="EO590">
        <v>0.13018</v>
      </c>
      <c r="EP590">
        <v>0</v>
      </c>
      <c r="EQ590">
        <v>22.8522</v>
      </c>
      <c r="ER590">
        <v>999.9</v>
      </c>
      <c r="ES590">
        <v>37.1</v>
      </c>
      <c r="ET590">
        <v>29.6</v>
      </c>
      <c r="EU590">
        <v>16.9644</v>
      </c>
      <c r="EV590">
        <v>63.6755</v>
      </c>
      <c r="EW590">
        <v>23.5817</v>
      </c>
      <c r="EX590">
        <v>1</v>
      </c>
      <c r="EY590">
        <v>-0.121524</v>
      </c>
      <c r="EZ590">
        <v>1.88466</v>
      </c>
      <c r="FA590">
        <v>20.2367</v>
      </c>
      <c r="FB590">
        <v>5.23062</v>
      </c>
      <c r="FC590">
        <v>11.968</v>
      </c>
      <c r="FD590">
        <v>4.9706</v>
      </c>
      <c r="FE590">
        <v>3.28948</v>
      </c>
      <c r="FF590">
        <v>9999</v>
      </c>
      <c r="FG590">
        <v>9999</v>
      </c>
      <c r="FH590">
        <v>9999</v>
      </c>
      <c r="FI590">
        <v>378.5</v>
      </c>
      <c r="FJ590">
        <v>4.9727</v>
      </c>
      <c r="FK590">
        <v>1.87695</v>
      </c>
      <c r="FL590">
        <v>1.875</v>
      </c>
      <c r="FM590">
        <v>1.87785</v>
      </c>
      <c r="FN590">
        <v>1.87454</v>
      </c>
      <c r="FO590">
        <v>1.8782</v>
      </c>
      <c r="FP590">
        <v>1.87528</v>
      </c>
      <c r="FQ590">
        <v>1.87637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5.39</v>
      </c>
      <c r="GF590">
        <v>0.1982</v>
      </c>
      <c r="GG590">
        <v>1.777354642861949</v>
      </c>
      <c r="GH590">
        <v>0.004141656873719072</v>
      </c>
      <c r="GI590">
        <v>-1.960372967482991E-06</v>
      </c>
      <c r="GJ590">
        <v>5.42736388890357E-10</v>
      </c>
      <c r="GK590">
        <v>-0.009777689371679627</v>
      </c>
      <c r="GL590">
        <v>0.002273355880072555</v>
      </c>
      <c r="GM590">
        <v>0.000541358641816816</v>
      </c>
      <c r="GN590">
        <v>-1.836191331155658E-06</v>
      </c>
      <c r="GO590">
        <v>-0</v>
      </c>
      <c r="GP590">
        <v>2096</v>
      </c>
      <c r="GQ590">
        <v>1</v>
      </c>
      <c r="GR590">
        <v>23</v>
      </c>
      <c r="GS590">
        <v>7298.7</v>
      </c>
      <c r="GT590">
        <v>7298.7</v>
      </c>
      <c r="GU590">
        <v>3.16284</v>
      </c>
      <c r="GV590">
        <v>2.50244</v>
      </c>
      <c r="GW590">
        <v>1.39893</v>
      </c>
      <c r="GX590">
        <v>2.33398</v>
      </c>
      <c r="GY590">
        <v>1.44897</v>
      </c>
      <c r="GZ590">
        <v>2.46216</v>
      </c>
      <c r="HA590">
        <v>34.418</v>
      </c>
      <c r="HB590">
        <v>14.6399</v>
      </c>
      <c r="HC590">
        <v>18</v>
      </c>
      <c r="HD590">
        <v>482.286</v>
      </c>
      <c r="HE590">
        <v>467.349</v>
      </c>
      <c r="HF590">
        <v>20.473</v>
      </c>
      <c r="HG590">
        <v>25.411</v>
      </c>
      <c r="HH590">
        <v>29.9999</v>
      </c>
      <c r="HI590">
        <v>25.2765</v>
      </c>
      <c r="HJ590">
        <v>25.3584</v>
      </c>
      <c r="HK590">
        <v>63.35</v>
      </c>
      <c r="HL590">
        <v>10.3512</v>
      </c>
      <c r="HM590">
        <v>36.9703</v>
      </c>
      <c r="HN590">
        <v>20.4835</v>
      </c>
      <c r="HO590">
        <v>1570.41</v>
      </c>
      <c r="HP590">
        <v>15.4997</v>
      </c>
      <c r="HQ590">
        <v>101.104</v>
      </c>
      <c r="HR590">
        <v>102.049</v>
      </c>
    </row>
    <row r="591" spans="1:226">
      <c r="A591">
        <v>575</v>
      </c>
      <c r="B591">
        <v>1664299049.1</v>
      </c>
      <c r="C591">
        <v>5942.099999904633</v>
      </c>
      <c r="D591" t="s">
        <v>1514</v>
      </c>
      <c r="E591" t="s">
        <v>1515</v>
      </c>
      <c r="F591">
        <v>5</v>
      </c>
      <c r="G591" t="s">
        <v>353</v>
      </c>
      <c r="H591" t="s">
        <v>1327</v>
      </c>
      <c r="I591">
        <v>1664299041.314285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1583.460270545455</v>
      </c>
      <c r="AK591">
        <v>1534.065151515151</v>
      </c>
      <c r="AL591">
        <v>3.424753246753026</v>
      </c>
      <c r="AM591">
        <v>63.45</v>
      </c>
      <c r="AN591">
        <f>(AP591 - AO591 + BO591*1E3/(8.314*(BQ591+273.15)) * AR591/BN591 * AQ591) * BN591/(100*BB591) * 1000/(1000 - AP591)</f>
        <v>0</v>
      </c>
      <c r="AO591">
        <v>15.42220399143947</v>
      </c>
      <c r="AP591">
        <v>18.32658391608393</v>
      </c>
      <c r="AQ591">
        <v>4.249540209480163E-05</v>
      </c>
      <c r="AR591">
        <v>96.69321819152032</v>
      </c>
      <c r="AS591">
        <v>11</v>
      </c>
      <c r="AT591">
        <v>2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1664299041.314285</v>
      </c>
      <c r="BH591">
        <v>1481.519642857142</v>
      </c>
      <c r="BI591">
        <v>1542.706071428571</v>
      </c>
      <c r="BJ591">
        <v>18.30393928571428</v>
      </c>
      <c r="BK591">
        <v>15.37414285714286</v>
      </c>
      <c r="BL591">
        <v>1476.153571428571</v>
      </c>
      <c r="BM591">
        <v>18.105975</v>
      </c>
      <c r="BN591">
        <v>500.0578928571428</v>
      </c>
      <c r="BO591">
        <v>91.05136071428571</v>
      </c>
      <c r="BP591">
        <v>0.09999973928571429</v>
      </c>
      <c r="BQ591">
        <v>24.27823928571429</v>
      </c>
      <c r="BR591">
        <v>25.00390714285714</v>
      </c>
      <c r="BS591">
        <v>999.9000000000002</v>
      </c>
      <c r="BT591">
        <v>0</v>
      </c>
      <c r="BU591">
        <v>0</v>
      </c>
      <c r="BV591">
        <v>9998.453928571429</v>
      </c>
      <c r="BW591">
        <v>0</v>
      </c>
      <c r="BX591">
        <v>8.463789642857142</v>
      </c>
      <c r="BY591">
        <v>-61.18703214285713</v>
      </c>
      <c r="BZ591">
        <v>1509.1425</v>
      </c>
      <c r="CA591">
        <v>1566.796071428572</v>
      </c>
      <c r="CB591">
        <v>2.929786428571429</v>
      </c>
      <c r="CC591">
        <v>1542.706071428571</v>
      </c>
      <c r="CD591">
        <v>15.37414285714286</v>
      </c>
      <c r="CE591">
        <v>1.666597142857143</v>
      </c>
      <c r="CF591">
        <v>1.3998375</v>
      </c>
      <c r="CG591">
        <v>14.58876071428572</v>
      </c>
      <c r="CH591">
        <v>11.91576428571429</v>
      </c>
      <c r="CI591">
        <v>1999.986428571429</v>
      </c>
      <c r="CJ591">
        <v>0.9800024642857144</v>
      </c>
      <c r="CK591">
        <v>0.01999765357142857</v>
      </c>
      <c r="CL591">
        <v>0</v>
      </c>
      <c r="CM591">
        <v>758.9717142857143</v>
      </c>
      <c r="CN591">
        <v>5.000560000000001</v>
      </c>
      <c r="CO591">
        <v>15163.38928571428</v>
      </c>
      <c r="CP591">
        <v>17294.76428571429</v>
      </c>
      <c r="CQ591">
        <v>38.84578571428572</v>
      </c>
      <c r="CR591">
        <v>39.70732142857143</v>
      </c>
      <c r="CS591">
        <v>38.28539285714285</v>
      </c>
      <c r="CT591">
        <v>39.12921428571428</v>
      </c>
      <c r="CU591">
        <v>39.76989285714286</v>
      </c>
      <c r="CV591">
        <v>1955.092142857143</v>
      </c>
      <c r="CW591">
        <v>39.89357142857143</v>
      </c>
      <c r="CX591">
        <v>0</v>
      </c>
      <c r="CY591">
        <v>1664299065.3</v>
      </c>
      <c r="CZ591">
        <v>0</v>
      </c>
      <c r="DA591">
        <v>0</v>
      </c>
      <c r="DB591" t="s">
        <v>356</v>
      </c>
      <c r="DC591">
        <v>1663861122</v>
      </c>
      <c r="DD591">
        <v>1663861125</v>
      </c>
      <c r="DE591">
        <v>0</v>
      </c>
      <c r="DF591">
        <v>-0.287</v>
      </c>
      <c r="DG591">
        <v>-0.004</v>
      </c>
      <c r="DH591">
        <v>3.172</v>
      </c>
      <c r="DI591">
        <v>0.178</v>
      </c>
      <c r="DJ591">
        <v>400</v>
      </c>
      <c r="DK591">
        <v>17</v>
      </c>
      <c r="DL591">
        <v>0.18</v>
      </c>
      <c r="DM591">
        <v>0.07000000000000001</v>
      </c>
      <c r="DN591">
        <v>-61.09018292682927</v>
      </c>
      <c r="DO591">
        <v>-1.409234843205638</v>
      </c>
      <c r="DP591">
        <v>0.1810875598782344</v>
      </c>
      <c r="DQ591">
        <v>0</v>
      </c>
      <c r="DR591">
        <v>2.964028048780488</v>
      </c>
      <c r="DS591">
        <v>-0.7077499651567913</v>
      </c>
      <c r="DT591">
        <v>0.07035827797153345</v>
      </c>
      <c r="DU591">
        <v>0</v>
      </c>
      <c r="DV591">
        <v>0</v>
      </c>
      <c r="DW591">
        <v>2</v>
      </c>
      <c r="DX591" t="s">
        <v>357</v>
      </c>
      <c r="DY591">
        <v>2.98096</v>
      </c>
      <c r="DZ591">
        <v>2.72841</v>
      </c>
      <c r="EA591">
        <v>0.203361</v>
      </c>
      <c r="EB591">
        <v>0.209915</v>
      </c>
      <c r="EC591">
        <v>0.0896772</v>
      </c>
      <c r="ED591">
        <v>0.0801491</v>
      </c>
      <c r="EE591">
        <v>23951.1</v>
      </c>
      <c r="EF591">
        <v>23390.7</v>
      </c>
      <c r="EG591">
        <v>30588.6</v>
      </c>
      <c r="EH591">
        <v>29844.8</v>
      </c>
      <c r="EI591">
        <v>38425.6</v>
      </c>
      <c r="EJ591">
        <v>36154.6</v>
      </c>
      <c r="EK591">
        <v>46779.2</v>
      </c>
      <c r="EL591">
        <v>44377.6</v>
      </c>
      <c r="EM591">
        <v>1.8752</v>
      </c>
      <c r="EN591">
        <v>1.89928</v>
      </c>
      <c r="EO591">
        <v>0.131927</v>
      </c>
      <c r="EP591">
        <v>0</v>
      </c>
      <c r="EQ591">
        <v>22.8417</v>
      </c>
      <c r="ER591">
        <v>999.9</v>
      </c>
      <c r="ES591">
        <v>37.2</v>
      </c>
      <c r="ET591">
        <v>29.6</v>
      </c>
      <c r="EU591">
        <v>17.0114</v>
      </c>
      <c r="EV591">
        <v>63.5355</v>
      </c>
      <c r="EW591">
        <v>23.8061</v>
      </c>
      <c r="EX591">
        <v>1</v>
      </c>
      <c r="EY591">
        <v>-0.121979</v>
      </c>
      <c r="EZ591">
        <v>-1.19298</v>
      </c>
      <c r="FA591">
        <v>20.2284</v>
      </c>
      <c r="FB591">
        <v>5.23107</v>
      </c>
      <c r="FC591">
        <v>11.968</v>
      </c>
      <c r="FD591">
        <v>4.9707</v>
      </c>
      <c r="FE591">
        <v>3.28945</v>
      </c>
      <c r="FF591">
        <v>9999</v>
      </c>
      <c r="FG591">
        <v>9999</v>
      </c>
      <c r="FH591">
        <v>9999</v>
      </c>
      <c r="FI591">
        <v>378.5</v>
      </c>
      <c r="FJ591">
        <v>4.97272</v>
      </c>
      <c r="FK591">
        <v>1.87693</v>
      </c>
      <c r="FL591">
        <v>1.875</v>
      </c>
      <c r="FM591">
        <v>1.87785</v>
      </c>
      <c r="FN591">
        <v>1.87454</v>
      </c>
      <c r="FO591">
        <v>1.87819</v>
      </c>
      <c r="FP591">
        <v>1.87528</v>
      </c>
      <c r="FQ591">
        <v>1.87637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5.41</v>
      </c>
      <c r="GF591">
        <v>0.1985</v>
      </c>
      <c r="GG591">
        <v>1.777354642861949</v>
      </c>
      <c r="GH591">
        <v>0.004141656873719072</v>
      </c>
      <c r="GI591">
        <v>-1.960372967482991E-06</v>
      </c>
      <c r="GJ591">
        <v>5.42736388890357E-10</v>
      </c>
      <c r="GK591">
        <v>-0.009777689371679627</v>
      </c>
      <c r="GL591">
        <v>0.002273355880072555</v>
      </c>
      <c r="GM591">
        <v>0.000541358641816816</v>
      </c>
      <c r="GN591">
        <v>-1.836191331155658E-06</v>
      </c>
      <c r="GO591">
        <v>-0</v>
      </c>
      <c r="GP591">
        <v>2096</v>
      </c>
      <c r="GQ591">
        <v>1</v>
      </c>
      <c r="GR591">
        <v>23</v>
      </c>
      <c r="GS591">
        <v>7298.8</v>
      </c>
      <c r="GT591">
        <v>7298.7</v>
      </c>
      <c r="GU591">
        <v>3.18604</v>
      </c>
      <c r="GV591">
        <v>2.51099</v>
      </c>
      <c r="GW591">
        <v>1.39893</v>
      </c>
      <c r="GX591">
        <v>2.33521</v>
      </c>
      <c r="GY591">
        <v>1.44897</v>
      </c>
      <c r="GZ591">
        <v>2.40601</v>
      </c>
      <c r="HA591">
        <v>34.418</v>
      </c>
      <c r="HB591">
        <v>14.6311</v>
      </c>
      <c r="HC591">
        <v>18</v>
      </c>
      <c r="HD591">
        <v>482.271</v>
      </c>
      <c r="HE591">
        <v>467.445</v>
      </c>
      <c r="HF591">
        <v>20.6845</v>
      </c>
      <c r="HG591">
        <v>25.411</v>
      </c>
      <c r="HH591">
        <v>29.9999</v>
      </c>
      <c r="HI591">
        <v>25.2744</v>
      </c>
      <c r="HJ591">
        <v>25.3584</v>
      </c>
      <c r="HK591">
        <v>63.9067</v>
      </c>
      <c r="HL591">
        <v>10.3512</v>
      </c>
      <c r="HM591">
        <v>36.9703</v>
      </c>
      <c r="HN591">
        <v>21.3912</v>
      </c>
      <c r="HO591">
        <v>1590.45</v>
      </c>
      <c r="HP591">
        <v>15.5349</v>
      </c>
      <c r="HQ591">
        <v>101.106</v>
      </c>
      <c r="HR591">
        <v>102.048</v>
      </c>
    </row>
    <row r="592" spans="1:226">
      <c r="A592">
        <v>576</v>
      </c>
      <c r="B592">
        <v>1664299054.1</v>
      </c>
      <c r="C592">
        <v>5947.099999904633</v>
      </c>
      <c r="D592" t="s">
        <v>1516</v>
      </c>
      <c r="E592" t="s">
        <v>1517</v>
      </c>
      <c r="F592">
        <v>5</v>
      </c>
      <c r="G592" t="s">
        <v>353</v>
      </c>
      <c r="H592" t="s">
        <v>1327</v>
      </c>
      <c r="I592">
        <v>1664299046.6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1600.61904748052</v>
      </c>
      <c r="AK592">
        <v>1551.213333333333</v>
      </c>
      <c r="AL592">
        <v>3.439314285714265</v>
      </c>
      <c r="AM592">
        <v>63.45</v>
      </c>
      <c r="AN592">
        <f>(AP592 - AO592 + BO592*1E3/(8.314*(BQ592+273.15)) * AR592/BN592 * AQ592) * BN592/(100*BB592) * 1000/(1000 - AP592)</f>
        <v>0</v>
      </c>
      <c r="AO592">
        <v>15.50878968405177</v>
      </c>
      <c r="AP592">
        <v>18.37953006993008</v>
      </c>
      <c r="AQ592">
        <v>0.00783860989247232</v>
      </c>
      <c r="AR592">
        <v>96.69321819152032</v>
      </c>
      <c r="AS592">
        <v>11</v>
      </c>
      <c r="AT592">
        <v>2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1664299046.6</v>
      </c>
      <c r="BH592">
        <v>1499.208888888889</v>
      </c>
      <c r="BI592">
        <v>1560.408148148148</v>
      </c>
      <c r="BJ592">
        <v>18.32731111111111</v>
      </c>
      <c r="BK592">
        <v>15.44678888888889</v>
      </c>
      <c r="BL592">
        <v>1493.81</v>
      </c>
      <c r="BM592">
        <v>18.1288962962963</v>
      </c>
      <c r="BN592">
        <v>500.0706666666666</v>
      </c>
      <c r="BO592">
        <v>91.0513037037037</v>
      </c>
      <c r="BP592">
        <v>0.1000672888888889</v>
      </c>
      <c r="BQ592">
        <v>24.26458148148148</v>
      </c>
      <c r="BR592">
        <v>25.00246296296296</v>
      </c>
      <c r="BS592">
        <v>999.9000000000001</v>
      </c>
      <c r="BT592">
        <v>0</v>
      </c>
      <c r="BU592">
        <v>0</v>
      </c>
      <c r="BV592">
        <v>10000.55</v>
      </c>
      <c r="BW592">
        <v>0</v>
      </c>
      <c r="BX592">
        <v>8.466863333333334</v>
      </c>
      <c r="BY592">
        <v>-61.19988518518518</v>
      </c>
      <c r="BZ592">
        <v>1527.198888888889</v>
      </c>
      <c r="CA592">
        <v>1584.892222222222</v>
      </c>
      <c r="CB592">
        <v>2.880512962962963</v>
      </c>
      <c r="CC592">
        <v>1560.408148148148</v>
      </c>
      <c r="CD592">
        <v>15.44678888888889</v>
      </c>
      <c r="CE592">
        <v>1.668725555555556</v>
      </c>
      <c r="CF592">
        <v>1.406451111111111</v>
      </c>
      <c r="CG592">
        <v>14.60851481481481</v>
      </c>
      <c r="CH592">
        <v>11.98727037037037</v>
      </c>
      <c r="CI592">
        <v>1999.999629629629</v>
      </c>
      <c r="CJ592">
        <v>0.9800036666666665</v>
      </c>
      <c r="CK592">
        <v>0.01999641111111112</v>
      </c>
      <c r="CL592">
        <v>0</v>
      </c>
      <c r="CM592">
        <v>758.5901111111111</v>
      </c>
      <c r="CN592">
        <v>5.000560000000001</v>
      </c>
      <c r="CO592">
        <v>15160.40740740741</v>
      </c>
      <c r="CP592">
        <v>17294.88518518519</v>
      </c>
      <c r="CQ592">
        <v>38.95114814814815</v>
      </c>
      <c r="CR592">
        <v>39.82148148148148</v>
      </c>
      <c r="CS592">
        <v>38.39103703703704</v>
      </c>
      <c r="CT592">
        <v>39.28914814814814</v>
      </c>
      <c r="CU592">
        <v>39.88644444444444</v>
      </c>
      <c r="CV592">
        <v>1955.108518518518</v>
      </c>
      <c r="CW592">
        <v>39.89111111111112</v>
      </c>
      <c r="CX592">
        <v>0</v>
      </c>
      <c r="CY592">
        <v>1664299070.1</v>
      </c>
      <c r="CZ592">
        <v>0</v>
      </c>
      <c r="DA592">
        <v>0</v>
      </c>
      <c r="DB592" t="s">
        <v>356</v>
      </c>
      <c r="DC592">
        <v>1663861122</v>
      </c>
      <c r="DD592">
        <v>1663861125</v>
      </c>
      <c r="DE592">
        <v>0</v>
      </c>
      <c r="DF592">
        <v>-0.287</v>
      </c>
      <c r="DG592">
        <v>-0.004</v>
      </c>
      <c r="DH592">
        <v>3.172</v>
      </c>
      <c r="DI592">
        <v>0.178</v>
      </c>
      <c r="DJ592">
        <v>400</v>
      </c>
      <c r="DK592">
        <v>17</v>
      </c>
      <c r="DL592">
        <v>0.18</v>
      </c>
      <c r="DM592">
        <v>0.07000000000000001</v>
      </c>
      <c r="DN592">
        <v>-61.18899</v>
      </c>
      <c r="DO592">
        <v>-0.2457973733583954</v>
      </c>
      <c r="DP592">
        <v>0.07667065866418563</v>
      </c>
      <c r="DQ592">
        <v>0</v>
      </c>
      <c r="DR592">
        <v>2.91080625</v>
      </c>
      <c r="DS592">
        <v>-0.5952077673546019</v>
      </c>
      <c r="DT592">
        <v>0.05834319723358926</v>
      </c>
      <c r="DU592">
        <v>0</v>
      </c>
      <c r="DV592">
        <v>0</v>
      </c>
      <c r="DW592">
        <v>2</v>
      </c>
      <c r="DX592" t="s">
        <v>357</v>
      </c>
      <c r="DY592">
        <v>2.98089</v>
      </c>
      <c r="DZ592">
        <v>2.7284</v>
      </c>
      <c r="EA592">
        <v>0.2047</v>
      </c>
      <c r="EB592">
        <v>0.211222</v>
      </c>
      <c r="EC592">
        <v>0.0898558</v>
      </c>
      <c r="ED592">
        <v>0.0802942</v>
      </c>
      <c r="EE592">
        <v>23910.6</v>
      </c>
      <c r="EF592">
        <v>23352.4</v>
      </c>
      <c r="EG592">
        <v>30588.4</v>
      </c>
      <c r="EH592">
        <v>29845.4</v>
      </c>
      <c r="EI592">
        <v>38417.9</v>
      </c>
      <c r="EJ592">
        <v>36149.5</v>
      </c>
      <c r="EK592">
        <v>46779</v>
      </c>
      <c r="EL592">
        <v>44378.4</v>
      </c>
      <c r="EM592">
        <v>1.8757</v>
      </c>
      <c r="EN592">
        <v>1.8994</v>
      </c>
      <c r="EO592">
        <v>0.1329</v>
      </c>
      <c r="EP592">
        <v>0</v>
      </c>
      <c r="EQ592">
        <v>22.8311</v>
      </c>
      <c r="ER592">
        <v>999.9</v>
      </c>
      <c r="ES592">
        <v>37.2</v>
      </c>
      <c r="ET592">
        <v>29.6</v>
      </c>
      <c r="EU592">
        <v>17.0103</v>
      </c>
      <c r="EV592">
        <v>63.7555</v>
      </c>
      <c r="EW592">
        <v>23.3814</v>
      </c>
      <c r="EX592">
        <v>1</v>
      </c>
      <c r="EY592">
        <v>-0.124774</v>
      </c>
      <c r="EZ592">
        <v>0.431392</v>
      </c>
      <c r="FA592">
        <v>20.2461</v>
      </c>
      <c r="FB592">
        <v>5.22987</v>
      </c>
      <c r="FC592">
        <v>11.968</v>
      </c>
      <c r="FD592">
        <v>4.97095</v>
      </c>
      <c r="FE592">
        <v>3.2895</v>
      </c>
      <c r="FF592">
        <v>9999</v>
      </c>
      <c r="FG592">
        <v>9999</v>
      </c>
      <c r="FH592">
        <v>9999</v>
      </c>
      <c r="FI592">
        <v>378.5</v>
      </c>
      <c r="FJ592">
        <v>4.97274</v>
      </c>
      <c r="FK592">
        <v>1.87692</v>
      </c>
      <c r="FL592">
        <v>1.875</v>
      </c>
      <c r="FM592">
        <v>1.87782</v>
      </c>
      <c r="FN592">
        <v>1.87454</v>
      </c>
      <c r="FO592">
        <v>1.87817</v>
      </c>
      <c r="FP592">
        <v>1.87529</v>
      </c>
      <c r="FQ592">
        <v>1.87637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5.45</v>
      </c>
      <c r="GF592">
        <v>0.1995</v>
      </c>
      <c r="GG592">
        <v>1.777354642861949</v>
      </c>
      <c r="GH592">
        <v>0.004141656873719072</v>
      </c>
      <c r="GI592">
        <v>-1.960372967482991E-06</v>
      </c>
      <c r="GJ592">
        <v>5.42736388890357E-10</v>
      </c>
      <c r="GK592">
        <v>-0.009777689371679627</v>
      </c>
      <c r="GL592">
        <v>0.002273355880072555</v>
      </c>
      <c r="GM592">
        <v>0.000541358641816816</v>
      </c>
      <c r="GN592">
        <v>-1.836191331155658E-06</v>
      </c>
      <c r="GO592">
        <v>-0</v>
      </c>
      <c r="GP592">
        <v>2096</v>
      </c>
      <c r="GQ592">
        <v>1</v>
      </c>
      <c r="GR592">
        <v>23</v>
      </c>
      <c r="GS592">
        <v>7298.9</v>
      </c>
      <c r="GT592">
        <v>7298.8</v>
      </c>
      <c r="GU592">
        <v>3.21655</v>
      </c>
      <c r="GV592">
        <v>2.51709</v>
      </c>
      <c r="GW592">
        <v>1.39893</v>
      </c>
      <c r="GX592">
        <v>2.33521</v>
      </c>
      <c r="GY592">
        <v>1.44897</v>
      </c>
      <c r="GZ592">
        <v>2.45117</v>
      </c>
      <c r="HA592">
        <v>34.418</v>
      </c>
      <c r="HB592">
        <v>14.6399</v>
      </c>
      <c r="HC592">
        <v>18</v>
      </c>
      <c r="HD592">
        <v>482.54</v>
      </c>
      <c r="HE592">
        <v>467.516</v>
      </c>
      <c r="HF592">
        <v>21.3591</v>
      </c>
      <c r="HG592">
        <v>25.411</v>
      </c>
      <c r="HH592">
        <v>29.9982</v>
      </c>
      <c r="HI592">
        <v>25.2744</v>
      </c>
      <c r="HJ592">
        <v>25.3574</v>
      </c>
      <c r="HK592">
        <v>64.4141</v>
      </c>
      <c r="HL592">
        <v>10.3512</v>
      </c>
      <c r="HM592">
        <v>37.3629</v>
      </c>
      <c r="HN592">
        <v>21.2386</v>
      </c>
      <c r="HO592">
        <v>1604.05</v>
      </c>
      <c r="HP592">
        <v>15.5377</v>
      </c>
      <c r="HQ592">
        <v>101.105</v>
      </c>
      <c r="HR592">
        <v>102.05</v>
      </c>
    </row>
    <row r="593" spans="1:226">
      <c r="A593">
        <v>577</v>
      </c>
      <c r="B593">
        <v>1664299582.1</v>
      </c>
      <c r="C593">
        <v>6475.099999904633</v>
      </c>
      <c r="D593" t="s">
        <v>1518</v>
      </c>
      <c r="E593" t="s">
        <v>1519</v>
      </c>
      <c r="F593">
        <v>5</v>
      </c>
      <c r="G593" t="s">
        <v>353</v>
      </c>
      <c r="H593" t="s">
        <v>1520</v>
      </c>
      <c r="I593">
        <v>1664299574.099999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424.7575109537437</v>
      </c>
      <c r="AK593">
        <v>395.5151757575758</v>
      </c>
      <c r="AL593">
        <v>0.003418299785730096</v>
      </c>
      <c r="AM593">
        <v>63.45678450850221</v>
      </c>
      <c r="AN593">
        <f>(AP593 - AO593 + BO593*1E3/(8.314*(BQ593+273.15)) * AR593/BN593 * AQ593) * BN593/(100*BB593) * 1000/(1000 - AP593)</f>
        <v>0</v>
      </c>
      <c r="AO593">
        <v>11.21989869605652</v>
      </c>
      <c r="AP593">
        <v>18.41686503496504</v>
      </c>
      <c r="AQ593">
        <v>0.0003435973891413059</v>
      </c>
      <c r="AR593">
        <v>96.70820214655586</v>
      </c>
      <c r="AS593">
        <v>2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1664299574.099999</v>
      </c>
      <c r="BH593">
        <v>388.0990645161291</v>
      </c>
      <c r="BI593">
        <v>419.919935483871</v>
      </c>
      <c r="BJ593">
        <v>18.4134</v>
      </c>
      <c r="BK593">
        <v>11.15733870967742</v>
      </c>
      <c r="BL593">
        <v>384.9869354838709</v>
      </c>
      <c r="BM593">
        <v>18.21328387096774</v>
      </c>
      <c r="BN593">
        <v>500.0835161290323</v>
      </c>
      <c r="BO593">
        <v>91.04585806451614</v>
      </c>
      <c r="BP593">
        <v>0.1000335483870968</v>
      </c>
      <c r="BQ593">
        <v>24.83211612903226</v>
      </c>
      <c r="BR593">
        <v>25.13251290322581</v>
      </c>
      <c r="BS593">
        <v>999.9000000000003</v>
      </c>
      <c r="BT593">
        <v>0</v>
      </c>
      <c r="BU593">
        <v>0</v>
      </c>
      <c r="BV593">
        <v>10003.40548387097</v>
      </c>
      <c r="BW593">
        <v>0</v>
      </c>
      <c r="BX593">
        <v>8.447662258064515</v>
      </c>
      <c r="BY593">
        <v>-31.82083548387097</v>
      </c>
      <c r="BZ593">
        <v>395.3793870967742</v>
      </c>
      <c r="CA593">
        <v>424.658</v>
      </c>
      <c r="CB593">
        <v>7.256048709677422</v>
      </c>
      <c r="CC593">
        <v>419.919935483871</v>
      </c>
      <c r="CD593">
        <v>11.15733870967742</v>
      </c>
      <c r="CE593">
        <v>1.676463870967742</v>
      </c>
      <c r="CF593">
        <v>1.015829677419355</v>
      </c>
      <c r="CG593">
        <v>14.68019354838709</v>
      </c>
      <c r="CH593">
        <v>7.145150645161291</v>
      </c>
      <c r="CI593">
        <v>1999.99129032258</v>
      </c>
      <c r="CJ593">
        <v>0.9800050967741931</v>
      </c>
      <c r="CK593">
        <v>0.01999539677419356</v>
      </c>
      <c r="CL593">
        <v>0</v>
      </c>
      <c r="CM593">
        <v>821.1414516129036</v>
      </c>
      <c r="CN593">
        <v>5.000560000000002</v>
      </c>
      <c r="CO593">
        <v>16319.38064516129</v>
      </c>
      <c r="CP593">
        <v>17294.81612903226</v>
      </c>
      <c r="CQ593">
        <v>38.06629032258063</v>
      </c>
      <c r="CR593">
        <v>38.79199999999999</v>
      </c>
      <c r="CS593">
        <v>37.95341935483871</v>
      </c>
      <c r="CT593">
        <v>37.53390322580644</v>
      </c>
      <c r="CU593">
        <v>38.98564516129031</v>
      </c>
      <c r="CV593">
        <v>1955.101290322581</v>
      </c>
      <c r="CW593">
        <v>39.89000000000002</v>
      </c>
      <c r="CX593">
        <v>0</v>
      </c>
      <c r="CY593">
        <v>1664299598.1</v>
      </c>
      <c r="CZ593">
        <v>0</v>
      </c>
      <c r="DA593">
        <v>0</v>
      </c>
      <c r="DB593" t="s">
        <v>356</v>
      </c>
      <c r="DC593">
        <v>1663861122</v>
      </c>
      <c r="DD593">
        <v>1663861125</v>
      </c>
      <c r="DE593">
        <v>0</v>
      </c>
      <c r="DF593">
        <v>-0.287</v>
      </c>
      <c r="DG593">
        <v>-0.004</v>
      </c>
      <c r="DH593">
        <v>3.172</v>
      </c>
      <c r="DI593">
        <v>0.178</v>
      </c>
      <c r="DJ593">
        <v>400</v>
      </c>
      <c r="DK593">
        <v>17</v>
      </c>
      <c r="DL593">
        <v>0.18</v>
      </c>
      <c r="DM593">
        <v>0.07000000000000001</v>
      </c>
      <c r="DN593">
        <v>-31.86315853658537</v>
      </c>
      <c r="DO593">
        <v>1.000168641114984</v>
      </c>
      <c r="DP593">
        <v>0.1024947802968629</v>
      </c>
      <c r="DQ593">
        <v>0</v>
      </c>
      <c r="DR593">
        <v>7.29649243902439</v>
      </c>
      <c r="DS593">
        <v>-0.9431245296167308</v>
      </c>
      <c r="DT593">
        <v>0.09324879442836691</v>
      </c>
      <c r="DU593">
        <v>0</v>
      </c>
      <c r="DV593">
        <v>0</v>
      </c>
      <c r="DW593">
        <v>2</v>
      </c>
      <c r="DX593" t="s">
        <v>357</v>
      </c>
      <c r="DY593">
        <v>2.9807</v>
      </c>
      <c r="DZ593">
        <v>2.72788</v>
      </c>
      <c r="EA593">
        <v>0.0814742</v>
      </c>
      <c r="EB593">
        <v>0.0874037</v>
      </c>
      <c r="EC593">
        <v>0.0899881</v>
      </c>
      <c r="ED593">
        <v>0.0635612</v>
      </c>
      <c r="EE593">
        <v>27616.6</v>
      </c>
      <c r="EF593">
        <v>27017.3</v>
      </c>
      <c r="EG593">
        <v>30590.8</v>
      </c>
      <c r="EH593">
        <v>29845.3</v>
      </c>
      <c r="EI593">
        <v>38405.5</v>
      </c>
      <c r="EJ593">
        <v>36807.1</v>
      </c>
      <c r="EK593">
        <v>46782</v>
      </c>
      <c r="EL593">
        <v>44379.4</v>
      </c>
      <c r="EM593">
        <v>1.89393</v>
      </c>
      <c r="EN593">
        <v>1.88685</v>
      </c>
      <c r="EO593">
        <v>0.114329</v>
      </c>
      <c r="EP593">
        <v>0</v>
      </c>
      <c r="EQ593">
        <v>23.2361</v>
      </c>
      <c r="ER593">
        <v>999.9</v>
      </c>
      <c r="ES593">
        <v>35.8</v>
      </c>
      <c r="ET593">
        <v>29.5</v>
      </c>
      <c r="EU593">
        <v>16.2766</v>
      </c>
      <c r="EV593">
        <v>63.7555</v>
      </c>
      <c r="EW593">
        <v>24.1987</v>
      </c>
      <c r="EX593">
        <v>1</v>
      </c>
      <c r="EY593">
        <v>-0.124192</v>
      </c>
      <c r="EZ593">
        <v>2.26377</v>
      </c>
      <c r="FA593">
        <v>20.2292</v>
      </c>
      <c r="FB593">
        <v>5.23212</v>
      </c>
      <c r="FC593">
        <v>11.968</v>
      </c>
      <c r="FD593">
        <v>4.9706</v>
      </c>
      <c r="FE593">
        <v>3.29002</v>
      </c>
      <c r="FF593">
        <v>9999</v>
      </c>
      <c r="FG593">
        <v>9999</v>
      </c>
      <c r="FH593">
        <v>9999</v>
      </c>
      <c r="FI593">
        <v>378.7</v>
      </c>
      <c r="FJ593">
        <v>4.97272</v>
      </c>
      <c r="FK593">
        <v>1.87683</v>
      </c>
      <c r="FL593">
        <v>1.87496</v>
      </c>
      <c r="FM593">
        <v>1.87775</v>
      </c>
      <c r="FN593">
        <v>1.87453</v>
      </c>
      <c r="FO593">
        <v>1.87809</v>
      </c>
      <c r="FP593">
        <v>1.87522</v>
      </c>
      <c r="FQ593">
        <v>1.87637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3.112</v>
      </c>
      <c r="GF593">
        <v>0.2001</v>
      </c>
      <c r="GG593">
        <v>1.777354642861949</v>
      </c>
      <c r="GH593">
        <v>0.004141656873719072</v>
      </c>
      <c r="GI593">
        <v>-1.960372967482991E-06</v>
      </c>
      <c r="GJ593">
        <v>5.42736388890357E-10</v>
      </c>
      <c r="GK593">
        <v>-0.009777689371679627</v>
      </c>
      <c r="GL593">
        <v>0.002273355880072555</v>
      </c>
      <c r="GM593">
        <v>0.000541358641816816</v>
      </c>
      <c r="GN593">
        <v>-1.836191331155658E-06</v>
      </c>
      <c r="GO593">
        <v>-0</v>
      </c>
      <c r="GP593">
        <v>2096</v>
      </c>
      <c r="GQ593">
        <v>1</v>
      </c>
      <c r="GR593">
        <v>23</v>
      </c>
      <c r="GS593">
        <v>7307.7</v>
      </c>
      <c r="GT593">
        <v>7307.6</v>
      </c>
      <c r="GU593">
        <v>1.10107</v>
      </c>
      <c r="GV593">
        <v>2.53418</v>
      </c>
      <c r="GW593">
        <v>1.39893</v>
      </c>
      <c r="GX593">
        <v>2.33521</v>
      </c>
      <c r="GY593">
        <v>1.44897</v>
      </c>
      <c r="GZ593">
        <v>2.35474</v>
      </c>
      <c r="HA593">
        <v>34.3269</v>
      </c>
      <c r="HB593">
        <v>14.491</v>
      </c>
      <c r="HC593">
        <v>18</v>
      </c>
      <c r="HD593">
        <v>491.963</v>
      </c>
      <c r="HE593">
        <v>458.997</v>
      </c>
      <c r="HF593">
        <v>21.3379</v>
      </c>
      <c r="HG593">
        <v>25.3747</v>
      </c>
      <c r="HH593">
        <v>30.0001</v>
      </c>
      <c r="HI593">
        <v>25.2126</v>
      </c>
      <c r="HJ593">
        <v>25.2904</v>
      </c>
      <c r="HK593">
        <v>21.9895</v>
      </c>
      <c r="HL593">
        <v>30.0253</v>
      </c>
      <c r="HM593">
        <v>28.5911</v>
      </c>
      <c r="HN593">
        <v>21.2826</v>
      </c>
      <c r="HO593">
        <v>413.258</v>
      </c>
      <c r="HP593">
        <v>11.4399</v>
      </c>
      <c r="HQ593">
        <v>101.112</v>
      </c>
      <c r="HR593">
        <v>102.051</v>
      </c>
    </row>
    <row r="594" spans="1:226">
      <c r="A594">
        <v>578</v>
      </c>
      <c r="B594">
        <v>1664299587.1</v>
      </c>
      <c r="C594">
        <v>6480.099999904633</v>
      </c>
      <c r="D594" t="s">
        <v>1521</v>
      </c>
      <c r="E594" t="s">
        <v>1522</v>
      </c>
      <c r="F594">
        <v>5</v>
      </c>
      <c r="G594" t="s">
        <v>353</v>
      </c>
      <c r="H594" t="s">
        <v>1520</v>
      </c>
      <c r="I594">
        <v>1664299579.255172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424.6014915338901</v>
      </c>
      <c r="AK594">
        <v>395.5541151515152</v>
      </c>
      <c r="AL594">
        <v>0.0003530382333397711</v>
      </c>
      <c r="AM594">
        <v>63.45678450850221</v>
      </c>
      <c r="AN594">
        <f>(AP594 - AO594 + BO594*1E3/(8.314*(BQ594+273.15)) * AR594/BN594 * AQ594) * BN594/(100*BB594) * 1000/(1000 - AP594)</f>
        <v>0</v>
      </c>
      <c r="AO594">
        <v>11.30133507098538</v>
      </c>
      <c r="AP594">
        <v>18.41462167832169</v>
      </c>
      <c r="AQ594">
        <v>-6.081680815652829E-05</v>
      </c>
      <c r="AR594">
        <v>96.70820214655586</v>
      </c>
      <c r="AS594">
        <v>2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1664299579.255172</v>
      </c>
      <c r="BH594">
        <v>388.196275862069</v>
      </c>
      <c r="BI594">
        <v>419.7459655172414</v>
      </c>
      <c r="BJ594">
        <v>18.41635172413793</v>
      </c>
      <c r="BK594">
        <v>11.23947931034483</v>
      </c>
      <c r="BL594">
        <v>385.0838620689655</v>
      </c>
      <c r="BM594">
        <v>18.2161724137931</v>
      </c>
      <c r="BN594">
        <v>500.0574137931035</v>
      </c>
      <c r="BO594">
        <v>91.04800344827586</v>
      </c>
      <c r="BP594">
        <v>0.09993853793103449</v>
      </c>
      <c r="BQ594">
        <v>24.80314137931035</v>
      </c>
      <c r="BR594">
        <v>25.12201724137931</v>
      </c>
      <c r="BS594">
        <v>999.9000000000002</v>
      </c>
      <c r="BT594">
        <v>0</v>
      </c>
      <c r="BU594">
        <v>0</v>
      </c>
      <c r="BV594">
        <v>10001.54931034483</v>
      </c>
      <c r="BW594">
        <v>0</v>
      </c>
      <c r="BX594">
        <v>8.44737551724138</v>
      </c>
      <c r="BY594">
        <v>-31.54958620689655</v>
      </c>
      <c r="BZ594">
        <v>395.4796896551724</v>
      </c>
      <c r="CA594">
        <v>424.5172413793103</v>
      </c>
      <c r="CB594">
        <v>7.176855862068966</v>
      </c>
      <c r="CC594">
        <v>419.7459655172414</v>
      </c>
      <c r="CD594">
        <v>11.23947931034483</v>
      </c>
      <c r="CE594">
        <v>1.676771379310345</v>
      </c>
      <c r="CF594">
        <v>1.023333103448276</v>
      </c>
      <c r="CG594">
        <v>14.68304482758621</v>
      </c>
      <c r="CH594">
        <v>7.252674137931034</v>
      </c>
      <c r="CI594">
        <v>2000.00275862069</v>
      </c>
      <c r="CJ594">
        <v>0.9800051034482755</v>
      </c>
      <c r="CK594">
        <v>0.01999538965517242</v>
      </c>
      <c r="CL594">
        <v>0</v>
      </c>
      <c r="CM594">
        <v>819.4712758620689</v>
      </c>
      <c r="CN594">
        <v>5.000560000000001</v>
      </c>
      <c r="CO594">
        <v>16284.83793103448</v>
      </c>
      <c r="CP594">
        <v>17294.92068965517</v>
      </c>
      <c r="CQ594">
        <v>38.06651724137929</v>
      </c>
      <c r="CR594">
        <v>38.77137931034483</v>
      </c>
      <c r="CS594">
        <v>37.9351724137931</v>
      </c>
      <c r="CT594">
        <v>37.51258620689654</v>
      </c>
      <c r="CU594">
        <v>38.96310344827586</v>
      </c>
      <c r="CV594">
        <v>1955.11275862069</v>
      </c>
      <c r="CW594">
        <v>39.89000000000001</v>
      </c>
      <c r="CX594">
        <v>0</v>
      </c>
      <c r="CY594">
        <v>1664299603.5</v>
      </c>
      <c r="CZ594">
        <v>0</v>
      </c>
      <c r="DA594">
        <v>0</v>
      </c>
      <c r="DB594" t="s">
        <v>356</v>
      </c>
      <c r="DC594">
        <v>1663861122</v>
      </c>
      <c r="DD594">
        <v>1663861125</v>
      </c>
      <c r="DE594">
        <v>0</v>
      </c>
      <c r="DF594">
        <v>-0.287</v>
      </c>
      <c r="DG594">
        <v>-0.004</v>
      </c>
      <c r="DH594">
        <v>3.172</v>
      </c>
      <c r="DI594">
        <v>0.178</v>
      </c>
      <c r="DJ594">
        <v>400</v>
      </c>
      <c r="DK594">
        <v>17</v>
      </c>
      <c r="DL594">
        <v>0.18</v>
      </c>
      <c r="DM594">
        <v>0.07000000000000001</v>
      </c>
      <c r="DN594">
        <v>-31.74082682926829</v>
      </c>
      <c r="DO594">
        <v>1.772259930313566</v>
      </c>
      <c r="DP594">
        <v>0.2250634718326391</v>
      </c>
      <c r="DQ594">
        <v>0</v>
      </c>
      <c r="DR594">
        <v>7.232711951219513</v>
      </c>
      <c r="DS594">
        <v>-0.9076682926829152</v>
      </c>
      <c r="DT594">
        <v>0.08962826109233983</v>
      </c>
      <c r="DU594">
        <v>0</v>
      </c>
      <c r="DV594">
        <v>0</v>
      </c>
      <c r="DW594">
        <v>2</v>
      </c>
      <c r="DX594" t="s">
        <v>357</v>
      </c>
      <c r="DY594">
        <v>2.98078</v>
      </c>
      <c r="DZ594">
        <v>2.72822</v>
      </c>
      <c r="EA594">
        <v>0.08146150000000001</v>
      </c>
      <c r="EB594">
        <v>0.08696570000000001</v>
      </c>
      <c r="EC594">
        <v>0.0899761</v>
      </c>
      <c r="ED594">
        <v>0.0638503</v>
      </c>
      <c r="EE594">
        <v>27617</v>
      </c>
      <c r="EF594">
        <v>27030.4</v>
      </c>
      <c r="EG594">
        <v>30590.8</v>
      </c>
      <c r="EH594">
        <v>29845.6</v>
      </c>
      <c r="EI594">
        <v>38406.1</v>
      </c>
      <c r="EJ594">
        <v>36795.9</v>
      </c>
      <c r="EK594">
        <v>46782</v>
      </c>
      <c r="EL594">
        <v>44379.8</v>
      </c>
      <c r="EM594">
        <v>1.89415</v>
      </c>
      <c r="EN594">
        <v>1.8871</v>
      </c>
      <c r="EO594">
        <v>0.113919</v>
      </c>
      <c r="EP594">
        <v>0</v>
      </c>
      <c r="EQ594">
        <v>23.2269</v>
      </c>
      <c r="ER594">
        <v>999.9</v>
      </c>
      <c r="ES594">
        <v>35.8</v>
      </c>
      <c r="ET594">
        <v>29.5</v>
      </c>
      <c r="EU594">
        <v>16.2772</v>
      </c>
      <c r="EV594">
        <v>63.5255</v>
      </c>
      <c r="EW594">
        <v>24.1266</v>
      </c>
      <c r="EX594">
        <v>1</v>
      </c>
      <c r="EY594">
        <v>-0.124078</v>
      </c>
      <c r="EZ594">
        <v>2.28666</v>
      </c>
      <c r="FA594">
        <v>20.2287</v>
      </c>
      <c r="FB594">
        <v>5.22972</v>
      </c>
      <c r="FC594">
        <v>11.968</v>
      </c>
      <c r="FD594">
        <v>4.96995</v>
      </c>
      <c r="FE594">
        <v>3.2895</v>
      </c>
      <c r="FF594">
        <v>9999</v>
      </c>
      <c r="FG594">
        <v>9999</v>
      </c>
      <c r="FH594">
        <v>9999</v>
      </c>
      <c r="FI594">
        <v>378.7</v>
      </c>
      <c r="FJ594">
        <v>4.97274</v>
      </c>
      <c r="FK594">
        <v>1.87684</v>
      </c>
      <c r="FL594">
        <v>1.87498</v>
      </c>
      <c r="FM594">
        <v>1.87776</v>
      </c>
      <c r="FN594">
        <v>1.87454</v>
      </c>
      <c r="FO594">
        <v>1.87813</v>
      </c>
      <c r="FP594">
        <v>1.87528</v>
      </c>
      <c r="FQ594">
        <v>1.87637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3.112</v>
      </c>
      <c r="GF594">
        <v>0.2001</v>
      </c>
      <c r="GG594">
        <v>1.777354642861949</v>
      </c>
      <c r="GH594">
        <v>0.004141656873719072</v>
      </c>
      <c r="GI594">
        <v>-1.960372967482991E-06</v>
      </c>
      <c r="GJ594">
        <v>5.42736388890357E-10</v>
      </c>
      <c r="GK594">
        <v>-0.009777689371679627</v>
      </c>
      <c r="GL594">
        <v>0.002273355880072555</v>
      </c>
      <c r="GM594">
        <v>0.000541358641816816</v>
      </c>
      <c r="GN594">
        <v>-1.836191331155658E-06</v>
      </c>
      <c r="GO594">
        <v>-0</v>
      </c>
      <c r="GP594">
        <v>2096</v>
      </c>
      <c r="GQ594">
        <v>1</v>
      </c>
      <c r="GR594">
        <v>23</v>
      </c>
      <c r="GS594">
        <v>7307.8</v>
      </c>
      <c r="GT594">
        <v>7307.7</v>
      </c>
      <c r="GU594">
        <v>1.07422</v>
      </c>
      <c r="GV594">
        <v>2.53418</v>
      </c>
      <c r="GW594">
        <v>1.39893</v>
      </c>
      <c r="GX594">
        <v>2.33643</v>
      </c>
      <c r="GY594">
        <v>1.44897</v>
      </c>
      <c r="GZ594">
        <v>2.37915</v>
      </c>
      <c r="HA594">
        <v>34.3269</v>
      </c>
      <c r="HB594">
        <v>14.5085</v>
      </c>
      <c r="HC594">
        <v>18</v>
      </c>
      <c r="HD594">
        <v>492.086</v>
      </c>
      <c r="HE594">
        <v>459.155</v>
      </c>
      <c r="HF594">
        <v>21.2113</v>
      </c>
      <c r="HG594">
        <v>25.3747</v>
      </c>
      <c r="HH594">
        <v>30.0002</v>
      </c>
      <c r="HI594">
        <v>25.2126</v>
      </c>
      <c r="HJ594">
        <v>25.2904</v>
      </c>
      <c r="HK594">
        <v>21.4919</v>
      </c>
      <c r="HL594">
        <v>29.454</v>
      </c>
      <c r="HM594">
        <v>28.2174</v>
      </c>
      <c r="HN594">
        <v>21.1658</v>
      </c>
      <c r="HO594">
        <v>399.874</v>
      </c>
      <c r="HP594">
        <v>11.5321</v>
      </c>
      <c r="HQ594">
        <v>101.112</v>
      </c>
      <c r="HR594">
        <v>102.052</v>
      </c>
    </row>
    <row r="595" spans="1:226">
      <c r="A595">
        <v>579</v>
      </c>
      <c r="B595">
        <v>1664299592.1</v>
      </c>
      <c r="C595">
        <v>6485.099999904633</v>
      </c>
      <c r="D595" t="s">
        <v>1523</v>
      </c>
      <c r="E595" t="s">
        <v>1524</v>
      </c>
      <c r="F595">
        <v>5</v>
      </c>
      <c r="G595" t="s">
        <v>353</v>
      </c>
      <c r="H595" t="s">
        <v>1520</v>
      </c>
      <c r="I595">
        <v>1664299584.332142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417.2393813438664</v>
      </c>
      <c r="AK595">
        <v>392.2023696969698</v>
      </c>
      <c r="AL595">
        <v>-0.8312602575736023</v>
      </c>
      <c r="AM595">
        <v>63.45678450850221</v>
      </c>
      <c r="AN595">
        <f>(AP595 - AO595 + BO595*1E3/(8.314*(BQ595+273.15)) * AR595/BN595 * AQ595) * BN595/(100*BB595) * 1000/(1000 - AP595)</f>
        <v>0</v>
      </c>
      <c r="AO595">
        <v>11.37678075343</v>
      </c>
      <c r="AP595">
        <v>18.41391818181819</v>
      </c>
      <c r="AQ595">
        <v>-8.172319644513577E-06</v>
      </c>
      <c r="AR595">
        <v>96.70820214655586</v>
      </c>
      <c r="AS595">
        <v>2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1664299584.332142</v>
      </c>
      <c r="BH595">
        <v>387.7827142857142</v>
      </c>
      <c r="BI595">
        <v>416.9538571428571</v>
      </c>
      <c r="BJ595">
        <v>18.41637857142857</v>
      </c>
      <c r="BK595">
        <v>11.31653214285714</v>
      </c>
      <c r="BL595">
        <v>384.6714285714286</v>
      </c>
      <c r="BM595">
        <v>18.21621071428572</v>
      </c>
      <c r="BN595">
        <v>500.0570714285714</v>
      </c>
      <c r="BO595">
        <v>91.04988928571429</v>
      </c>
      <c r="BP595">
        <v>0.09988635</v>
      </c>
      <c r="BQ595">
        <v>24.77363928571429</v>
      </c>
      <c r="BR595">
        <v>25.1082</v>
      </c>
      <c r="BS595">
        <v>999.9000000000002</v>
      </c>
      <c r="BT595">
        <v>0</v>
      </c>
      <c r="BU595">
        <v>0</v>
      </c>
      <c r="BV595">
        <v>9997.924285714285</v>
      </c>
      <c r="BW595">
        <v>0</v>
      </c>
      <c r="BX595">
        <v>8.453052857142856</v>
      </c>
      <c r="BY595">
        <v>-29.17099285714286</v>
      </c>
      <c r="BZ595">
        <v>395.0584285714286</v>
      </c>
      <c r="CA595">
        <v>421.7259285714286</v>
      </c>
      <c r="CB595">
        <v>7.099846071428572</v>
      </c>
      <c r="CC595">
        <v>416.9538571428571</v>
      </c>
      <c r="CD595">
        <v>11.31653214285714</v>
      </c>
      <c r="CE595">
        <v>1.676808928571428</v>
      </c>
      <c r="CF595">
        <v>1.030369642857143</v>
      </c>
      <c r="CG595">
        <v>14.68339285714286</v>
      </c>
      <c r="CH595">
        <v>7.35279607142857</v>
      </c>
      <c r="CI595">
        <v>2000</v>
      </c>
      <c r="CJ595">
        <v>0.9800049999999997</v>
      </c>
      <c r="CK595">
        <v>0.0199955</v>
      </c>
      <c r="CL595">
        <v>0</v>
      </c>
      <c r="CM595">
        <v>817.8891428571427</v>
      </c>
      <c r="CN595">
        <v>5.000560000000001</v>
      </c>
      <c r="CO595">
        <v>16253.82857142857</v>
      </c>
      <c r="CP595">
        <v>17294.9</v>
      </c>
      <c r="CQ595">
        <v>38.10010714285715</v>
      </c>
      <c r="CR595">
        <v>38.75885714285715</v>
      </c>
      <c r="CS595">
        <v>37.89942857142857</v>
      </c>
      <c r="CT595">
        <v>37.49528571428571</v>
      </c>
      <c r="CU595">
        <v>38.95949999999999</v>
      </c>
      <c r="CV595">
        <v>1955.11</v>
      </c>
      <c r="CW595">
        <v>39.89000000000001</v>
      </c>
      <c r="CX595">
        <v>0</v>
      </c>
      <c r="CY595">
        <v>1664299608.3</v>
      </c>
      <c r="CZ595">
        <v>0</v>
      </c>
      <c r="DA595">
        <v>0</v>
      </c>
      <c r="DB595" t="s">
        <v>356</v>
      </c>
      <c r="DC595">
        <v>1663861122</v>
      </c>
      <c r="DD595">
        <v>1663861125</v>
      </c>
      <c r="DE595">
        <v>0</v>
      </c>
      <c r="DF595">
        <v>-0.287</v>
      </c>
      <c r="DG595">
        <v>-0.004</v>
      </c>
      <c r="DH595">
        <v>3.172</v>
      </c>
      <c r="DI595">
        <v>0.178</v>
      </c>
      <c r="DJ595">
        <v>400</v>
      </c>
      <c r="DK595">
        <v>17</v>
      </c>
      <c r="DL595">
        <v>0.18</v>
      </c>
      <c r="DM595">
        <v>0.07000000000000001</v>
      </c>
      <c r="DN595">
        <v>-29.9337487804878</v>
      </c>
      <c r="DO595">
        <v>25.16114425087104</v>
      </c>
      <c r="DP595">
        <v>3.174576603466831</v>
      </c>
      <c r="DQ595">
        <v>0</v>
      </c>
      <c r="DR595">
        <v>7.139935121951218</v>
      </c>
      <c r="DS595">
        <v>-0.918731498257833</v>
      </c>
      <c r="DT595">
        <v>0.09074225224259258</v>
      </c>
      <c r="DU595">
        <v>0</v>
      </c>
      <c r="DV595">
        <v>0</v>
      </c>
      <c r="DW595">
        <v>2</v>
      </c>
      <c r="DX595" t="s">
        <v>357</v>
      </c>
      <c r="DY595">
        <v>2.98084</v>
      </c>
      <c r="DZ595">
        <v>2.72843</v>
      </c>
      <c r="EA595">
        <v>0.0808378</v>
      </c>
      <c r="EB595">
        <v>0.0849439</v>
      </c>
      <c r="EC595">
        <v>0.0899784</v>
      </c>
      <c r="ED595">
        <v>0.0641781</v>
      </c>
      <c r="EE595">
        <v>27635.4</v>
      </c>
      <c r="EF595">
        <v>27090.1</v>
      </c>
      <c r="EG595">
        <v>30590.5</v>
      </c>
      <c r="EH595">
        <v>29845.4</v>
      </c>
      <c r="EI595">
        <v>38405.5</v>
      </c>
      <c r="EJ595">
        <v>36782.6</v>
      </c>
      <c r="EK595">
        <v>46781.4</v>
      </c>
      <c r="EL595">
        <v>44379.6</v>
      </c>
      <c r="EM595">
        <v>1.89425</v>
      </c>
      <c r="EN595">
        <v>1.88732</v>
      </c>
      <c r="EO595">
        <v>0.113137</v>
      </c>
      <c r="EP595">
        <v>0</v>
      </c>
      <c r="EQ595">
        <v>23.219</v>
      </c>
      <c r="ER595">
        <v>999.9</v>
      </c>
      <c r="ES595">
        <v>35.8</v>
      </c>
      <c r="ET595">
        <v>29.5</v>
      </c>
      <c r="EU595">
        <v>16.2773</v>
      </c>
      <c r="EV595">
        <v>63.5955</v>
      </c>
      <c r="EW595">
        <v>24.0465</v>
      </c>
      <c r="EX595">
        <v>1</v>
      </c>
      <c r="EY595">
        <v>-0.124223</v>
      </c>
      <c r="EZ595">
        <v>2.26509</v>
      </c>
      <c r="FA595">
        <v>20.2292</v>
      </c>
      <c r="FB595">
        <v>5.23032</v>
      </c>
      <c r="FC595">
        <v>11.968</v>
      </c>
      <c r="FD595">
        <v>4.97015</v>
      </c>
      <c r="FE595">
        <v>3.28965</v>
      </c>
      <c r="FF595">
        <v>9999</v>
      </c>
      <c r="FG595">
        <v>9999</v>
      </c>
      <c r="FH595">
        <v>9999</v>
      </c>
      <c r="FI595">
        <v>378.7</v>
      </c>
      <c r="FJ595">
        <v>4.97273</v>
      </c>
      <c r="FK595">
        <v>1.87685</v>
      </c>
      <c r="FL595">
        <v>1.87499</v>
      </c>
      <c r="FM595">
        <v>1.87777</v>
      </c>
      <c r="FN595">
        <v>1.87454</v>
      </c>
      <c r="FO595">
        <v>1.87812</v>
      </c>
      <c r="FP595">
        <v>1.87525</v>
      </c>
      <c r="FQ595">
        <v>1.87637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3.102</v>
      </c>
      <c r="GF595">
        <v>0.2001</v>
      </c>
      <c r="GG595">
        <v>1.777354642861949</v>
      </c>
      <c r="GH595">
        <v>0.004141656873719072</v>
      </c>
      <c r="GI595">
        <v>-1.960372967482991E-06</v>
      </c>
      <c r="GJ595">
        <v>5.42736388890357E-10</v>
      </c>
      <c r="GK595">
        <v>-0.009777689371679627</v>
      </c>
      <c r="GL595">
        <v>0.002273355880072555</v>
      </c>
      <c r="GM595">
        <v>0.000541358641816816</v>
      </c>
      <c r="GN595">
        <v>-1.836191331155658E-06</v>
      </c>
      <c r="GO595">
        <v>-0</v>
      </c>
      <c r="GP595">
        <v>2096</v>
      </c>
      <c r="GQ595">
        <v>1</v>
      </c>
      <c r="GR595">
        <v>23</v>
      </c>
      <c r="GS595">
        <v>7307.8</v>
      </c>
      <c r="GT595">
        <v>7307.8</v>
      </c>
      <c r="GU595">
        <v>1.04614</v>
      </c>
      <c r="GV595">
        <v>2.53418</v>
      </c>
      <c r="GW595">
        <v>1.39893</v>
      </c>
      <c r="GX595">
        <v>2.33521</v>
      </c>
      <c r="GY595">
        <v>1.44897</v>
      </c>
      <c r="GZ595">
        <v>2.34741</v>
      </c>
      <c r="HA595">
        <v>34.3269</v>
      </c>
      <c r="HB595">
        <v>14.5085</v>
      </c>
      <c r="HC595">
        <v>18</v>
      </c>
      <c r="HD595">
        <v>492.14</v>
      </c>
      <c r="HE595">
        <v>459.296</v>
      </c>
      <c r="HF595">
        <v>21.0994</v>
      </c>
      <c r="HG595">
        <v>25.3747</v>
      </c>
      <c r="HH595">
        <v>30</v>
      </c>
      <c r="HI595">
        <v>25.2126</v>
      </c>
      <c r="HJ595">
        <v>25.2904</v>
      </c>
      <c r="HK595">
        <v>20.7983</v>
      </c>
      <c r="HL595">
        <v>28.9025</v>
      </c>
      <c r="HM595">
        <v>28.2174</v>
      </c>
      <c r="HN595">
        <v>21.0675</v>
      </c>
      <c r="HO595">
        <v>379.725</v>
      </c>
      <c r="HP595">
        <v>11.6128</v>
      </c>
      <c r="HQ595">
        <v>101.111</v>
      </c>
      <c r="HR595">
        <v>102.052</v>
      </c>
    </row>
    <row r="596" spans="1:226">
      <c r="A596">
        <v>580</v>
      </c>
      <c r="B596">
        <v>1664299597.1</v>
      </c>
      <c r="C596">
        <v>6490.099999904633</v>
      </c>
      <c r="D596" t="s">
        <v>1525</v>
      </c>
      <c r="E596" t="s">
        <v>1526</v>
      </c>
      <c r="F596">
        <v>5</v>
      </c>
      <c r="G596" t="s">
        <v>353</v>
      </c>
      <c r="H596" t="s">
        <v>1520</v>
      </c>
      <c r="I596">
        <v>1664299589.6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402.6768367259881</v>
      </c>
      <c r="AK596">
        <v>383.3012727272726</v>
      </c>
      <c r="AL596">
        <v>-1.916403936534548</v>
      </c>
      <c r="AM596">
        <v>63.45678450850221</v>
      </c>
      <c r="AN596">
        <f>(AP596 - AO596 + BO596*1E3/(8.314*(BQ596+273.15)) * AR596/BN596 * AQ596) * BN596/(100*BB596) * 1000/(1000 - AP596)</f>
        <v>0</v>
      </c>
      <c r="AO596">
        <v>11.44772984041687</v>
      </c>
      <c r="AP596">
        <v>18.40206643356644</v>
      </c>
      <c r="AQ596">
        <v>-0.0001331116630895231</v>
      </c>
      <c r="AR596">
        <v>96.70820214655586</v>
      </c>
      <c r="AS596">
        <v>2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1664299589.6</v>
      </c>
      <c r="BH596">
        <v>385.0781111111111</v>
      </c>
      <c r="BI596">
        <v>409.0848148148148</v>
      </c>
      <c r="BJ596">
        <v>18.41174814814815</v>
      </c>
      <c r="BK596">
        <v>11.39775925925926</v>
      </c>
      <c r="BL596">
        <v>381.9746296296296</v>
      </c>
      <c r="BM596">
        <v>18.21167037037037</v>
      </c>
      <c r="BN596">
        <v>500.0568518518518</v>
      </c>
      <c r="BO596">
        <v>91.05069999999999</v>
      </c>
      <c r="BP596">
        <v>0.09987446666666669</v>
      </c>
      <c r="BQ596">
        <v>24.74225925925927</v>
      </c>
      <c r="BR596">
        <v>25.09065925925926</v>
      </c>
      <c r="BS596">
        <v>999.9000000000001</v>
      </c>
      <c r="BT596">
        <v>0</v>
      </c>
      <c r="BU596">
        <v>0</v>
      </c>
      <c r="BV596">
        <v>10002.29481481481</v>
      </c>
      <c r="BW596">
        <v>0</v>
      </c>
      <c r="BX596">
        <v>8.455677777777778</v>
      </c>
      <c r="BY596">
        <v>-24.00656666666666</v>
      </c>
      <c r="BZ596">
        <v>392.3012592592593</v>
      </c>
      <c r="CA596">
        <v>413.8004814814815</v>
      </c>
      <c r="CB596">
        <v>7.013990000000001</v>
      </c>
      <c r="CC596">
        <v>409.0848148148148</v>
      </c>
      <c r="CD596">
        <v>11.39775925925926</v>
      </c>
      <c r="CE596">
        <v>1.676402222222222</v>
      </c>
      <c r="CF596">
        <v>1.037774444444444</v>
      </c>
      <c r="CG596">
        <v>14.67963703703704</v>
      </c>
      <c r="CH596">
        <v>7.457560000000001</v>
      </c>
      <c r="CI596">
        <v>2000.005925925926</v>
      </c>
      <c r="CJ596">
        <v>0.9800049999999998</v>
      </c>
      <c r="CK596">
        <v>0.0199955</v>
      </c>
      <c r="CL596">
        <v>0</v>
      </c>
      <c r="CM596">
        <v>816.3730370370372</v>
      </c>
      <c r="CN596">
        <v>5.000560000000001</v>
      </c>
      <c r="CO596">
        <v>16223.98148148148</v>
      </c>
      <c r="CP596">
        <v>17294.94814814815</v>
      </c>
      <c r="CQ596">
        <v>38.02744444444444</v>
      </c>
      <c r="CR596">
        <v>38.74533333333333</v>
      </c>
      <c r="CS596">
        <v>37.884</v>
      </c>
      <c r="CT596">
        <v>37.47203703703704</v>
      </c>
      <c r="CU596">
        <v>38.92103703703703</v>
      </c>
      <c r="CV596">
        <v>1955.115925925926</v>
      </c>
      <c r="CW596">
        <v>39.89000000000001</v>
      </c>
      <c r="CX596">
        <v>0</v>
      </c>
      <c r="CY596">
        <v>1664299613.1</v>
      </c>
      <c r="CZ596">
        <v>0</v>
      </c>
      <c r="DA596">
        <v>0</v>
      </c>
      <c r="DB596" t="s">
        <v>356</v>
      </c>
      <c r="DC596">
        <v>1663861122</v>
      </c>
      <c r="DD596">
        <v>1663861125</v>
      </c>
      <c r="DE596">
        <v>0</v>
      </c>
      <c r="DF596">
        <v>-0.287</v>
      </c>
      <c r="DG596">
        <v>-0.004</v>
      </c>
      <c r="DH596">
        <v>3.172</v>
      </c>
      <c r="DI596">
        <v>0.178</v>
      </c>
      <c r="DJ596">
        <v>400</v>
      </c>
      <c r="DK596">
        <v>17</v>
      </c>
      <c r="DL596">
        <v>0.18</v>
      </c>
      <c r="DM596">
        <v>0.07000000000000001</v>
      </c>
      <c r="DN596">
        <v>-26.598825</v>
      </c>
      <c r="DO596">
        <v>57.3642866791745</v>
      </c>
      <c r="DP596">
        <v>5.955482820508762</v>
      </c>
      <c r="DQ596">
        <v>0</v>
      </c>
      <c r="DR596">
        <v>7.06719825</v>
      </c>
      <c r="DS596">
        <v>-0.9656130956847917</v>
      </c>
      <c r="DT596">
        <v>0.09299409935279498</v>
      </c>
      <c r="DU596">
        <v>0</v>
      </c>
      <c r="DV596">
        <v>0</v>
      </c>
      <c r="DW596">
        <v>2</v>
      </c>
      <c r="DX596" t="s">
        <v>357</v>
      </c>
      <c r="DY596">
        <v>2.9809</v>
      </c>
      <c r="DZ596">
        <v>2.72826</v>
      </c>
      <c r="EA596">
        <v>0.0793358</v>
      </c>
      <c r="EB596">
        <v>0.08241370000000001</v>
      </c>
      <c r="EC596">
        <v>0.0899359</v>
      </c>
      <c r="ED596">
        <v>0.06457300000000001</v>
      </c>
      <c r="EE596">
        <v>27680.7</v>
      </c>
      <c r="EF596">
        <v>27164.9</v>
      </c>
      <c r="EG596">
        <v>30590.5</v>
      </c>
      <c r="EH596">
        <v>29845.3</v>
      </c>
      <c r="EI596">
        <v>38407.2</v>
      </c>
      <c r="EJ596">
        <v>36766.5</v>
      </c>
      <c r="EK596">
        <v>46781.5</v>
      </c>
      <c r="EL596">
        <v>44379.3</v>
      </c>
      <c r="EM596">
        <v>1.89403</v>
      </c>
      <c r="EN596">
        <v>1.88743</v>
      </c>
      <c r="EO596">
        <v>0.113808</v>
      </c>
      <c r="EP596">
        <v>0</v>
      </c>
      <c r="EQ596">
        <v>23.2084</v>
      </c>
      <c r="ER596">
        <v>999.9</v>
      </c>
      <c r="ES596">
        <v>35.8</v>
      </c>
      <c r="ET596">
        <v>29.5</v>
      </c>
      <c r="EU596">
        <v>16.277</v>
      </c>
      <c r="EV596">
        <v>63.3955</v>
      </c>
      <c r="EW596">
        <v>23.8862</v>
      </c>
      <c r="EX596">
        <v>1</v>
      </c>
      <c r="EY596">
        <v>-0.124146</v>
      </c>
      <c r="EZ596">
        <v>2.22956</v>
      </c>
      <c r="FA596">
        <v>20.2299</v>
      </c>
      <c r="FB596">
        <v>5.23107</v>
      </c>
      <c r="FC596">
        <v>11.968</v>
      </c>
      <c r="FD596">
        <v>4.97005</v>
      </c>
      <c r="FE596">
        <v>3.28965</v>
      </c>
      <c r="FF596">
        <v>9999</v>
      </c>
      <c r="FG596">
        <v>9999</v>
      </c>
      <c r="FH596">
        <v>9999</v>
      </c>
      <c r="FI596">
        <v>378.7</v>
      </c>
      <c r="FJ596">
        <v>4.97274</v>
      </c>
      <c r="FK596">
        <v>1.87684</v>
      </c>
      <c r="FL596">
        <v>1.87499</v>
      </c>
      <c r="FM596">
        <v>1.87775</v>
      </c>
      <c r="FN596">
        <v>1.87454</v>
      </c>
      <c r="FO596">
        <v>1.8781</v>
      </c>
      <c r="FP596">
        <v>1.87527</v>
      </c>
      <c r="FQ596">
        <v>1.87637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3.075</v>
      </c>
      <c r="GF596">
        <v>0.1999</v>
      </c>
      <c r="GG596">
        <v>1.777354642861949</v>
      </c>
      <c r="GH596">
        <v>0.004141656873719072</v>
      </c>
      <c r="GI596">
        <v>-1.960372967482991E-06</v>
      </c>
      <c r="GJ596">
        <v>5.42736388890357E-10</v>
      </c>
      <c r="GK596">
        <v>-0.009777689371679627</v>
      </c>
      <c r="GL596">
        <v>0.002273355880072555</v>
      </c>
      <c r="GM596">
        <v>0.000541358641816816</v>
      </c>
      <c r="GN596">
        <v>-1.836191331155658E-06</v>
      </c>
      <c r="GO596">
        <v>-0</v>
      </c>
      <c r="GP596">
        <v>2096</v>
      </c>
      <c r="GQ596">
        <v>1</v>
      </c>
      <c r="GR596">
        <v>23</v>
      </c>
      <c r="GS596">
        <v>7307.9</v>
      </c>
      <c r="GT596">
        <v>7307.9</v>
      </c>
      <c r="GU596">
        <v>1.00708</v>
      </c>
      <c r="GV596">
        <v>2.53296</v>
      </c>
      <c r="GW596">
        <v>1.39893</v>
      </c>
      <c r="GX596">
        <v>2.33521</v>
      </c>
      <c r="GY596">
        <v>1.44897</v>
      </c>
      <c r="GZ596">
        <v>2.4292</v>
      </c>
      <c r="HA596">
        <v>34.3269</v>
      </c>
      <c r="HB596">
        <v>14.5173</v>
      </c>
      <c r="HC596">
        <v>18</v>
      </c>
      <c r="HD596">
        <v>492.017</v>
      </c>
      <c r="HE596">
        <v>459.359</v>
      </c>
      <c r="HF596">
        <v>21.0077</v>
      </c>
      <c r="HG596">
        <v>25.3747</v>
      </c>
      <c r="HH596">
        <v>30.0001</v>
      </c>
      <c r="HI596">
        <v>25.2126</v>
      </c>
      <c r="HJ596">
        <v>25.2904</v>
      </c>
      <c r="HK596">
        <v>20.1334</v>
      </c>
      <c r="HL596">
        <v>28.2806</v>
      </c>
      <c r="HM596">
        <v>28.2174</v>
      </c>
      <c r="HN596">
        <v>20.9854</v>
      </c>
      <c r="HO596">
        <v>366.349</v>
      </c>
      <c r="HP596">
        <v>11.7118</v>
      </c>
      <c r="HQ596">
        <v>101.111</v>
      </c>
      <c r="HR596">
        <v>102.051</v>
      </c>
    </row>
    <row r="597" spans="1:226">
      <c r="A597">
        <v>581</v>
      </c>
      <c r="B597">
        <v>1664299602.1</v>
      </c>
      <c r="C597">
        <v>6495.099999904633</v>
      </c>
      <c r="D597" t="s">
        <v>1527</v>
      </c>
      <c r="E597" t="s">
        <v>1528</v>
      </c>
      <c r="F597">
        <v>5</v>
      </c>
      <c r="G597" t="s">
        <v>353</v>
      </c>
      <c r="H597" t="s">
        <v>1520</v>
      </c>
      <c r="I597">
        <v>1664299594.314285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386.3910381910597</v>
      </c>
      <c r="AK597">
        <v>370.9201090909092</v>
      </c>
      <c r="AL597">
        <v>-2.548681365975055</v>
      </c>
      <c r="AM597">
        <v>63.45678450850221</v>
      </c>
      <c r="AN597">
        <f>(AP597 - AO597 + BO597*1E3/(8.314*(BQ597+273.15)) * AR597/BN597 * AQ597) * BN597/(100*BB597) * 1000/(1000 - AP597)</f>
        <v>0</v>
      </c>
      <c r="AO597">
        <v>11.55103829320873</v>
      </c>
      <c r="AP597">
        <v>18.40303566433566</v>
      </c>
      <c r="AQ597">
        <v>-2.52011131207961E-05</v>
      </c>
      <c r="AR597">
        <v>96.70820214655586</v>
      </c>
      <c r="AS597">
        <v>2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1664299594.314285</v>
      </c>
      <c r="BH597">
        <v>379.0494999999999</v>
      </c>
      <c r="BI597">
        <v>396.934</v>
      </c>
      <c r="BJ597">
        <v>18.407725</v>
      </c>
      <c r="BK597">
        <v>11.479025</v>
      </c>
      <c r="BL597">
        <v>375.9635357142857</v>
      </c>
      <c r="BM597">
        <v>18.207725</v>
      </c>
      <c r="BN597">
        <v>500.0725</v>
      </c>
      <c r="BO597">
        <v>91.04912857142858</v>
      </c>
      <c r="BP597">
        <v>0.09994809285714286</v>
      </c>
      <c r="BQ597">
        <v>24.71128928571428</v>
      </c>
      <c r="BR597">
        <v>25.07963928571429</v>
      </c>
      <c r="BS597">
        <v>999.9000000000002</v>
      </c>
      <c r="BT597">
        <v>0</v>
      </c>
      <c r="BU597">
        <v>0</v>
      </c>
      <c r="BV597">
        <v>9999.732142857143</v>
      </c>
      <c r="BW597">
        <v>0</v>
      </c>
      <c r="BX597">
        <v>8.461573214285714</v>
      </c>
      <c r="BY597">
        <v>-17.88436357142857</v>
      </c>
      <c r="BZ597">
        <v>386.1579642857142</v>
      </c>
      <c r="CA597">
        <v>401.5421785714287</v>
      </c>
      <c r="CB597">
        <v>6.928706071428572</v>
      </c>
      <c r="CC597">
        <v>396.934</v>
      </c>
      <c r="CD597">
        <v>11.479025</v>
      </c>
      <c r="CE597">
        <v>1.676007857142857</v>
      </c>
      <c r="CF597">
        <v>1.045155714285714</v>
      </c>
      <c r="CG597">
        <v>14.67598214285714</v>
      </c>
      <c r="CH597">
        <v>7.561221785714285</v>
      </c>
      <c r="CI597">
        <v>2000.007857142857</v>
      </c>
      <c r="CJ597">
        <v>0.9800049999999997</v>
      </c>
      <c r="CK597">
        <v>0.0199955</v>
      </c>
      <c r="CL597">
        <v>0</v>
      </c>
      <c r="CM597">
        <v>814.7696428571428</v>
      </c>
      <c r="CN597">
        <v>5.000560000000001</v>
      </c>
      <c r="CO597">
        <v>16192.19642857143</v>
      </c>
      <c r="CP597">
        <v>17294.96785714286</v>
      </c>
      <c r="CQ597">
        <v>38.031</v>
      </c>
      <c r="CR597">
        <v>38.7365</v>
      </c>
      <c r="CS597">
        <v>37.86796428571428</v>
      </c>
      <c r="CT597">
        <v>37.48421428571429</v>
      </c>
      <c r="CU597">
        <v>38.91267857142856</v>
      </c>
      <c r="CV597">
        <v>1955.117857142857</v>
      </c>
      <c r="CW597">
        <v>39.89000000000001</v>
      </c>
      <c r="CX597">
        <v>0</v>
      </c>
      <c r="CY597">
        <v>1664299618.5</v>
      </c>
      <c r="CZ597">
        <v>0</v>
      </c>
      <c r="DA597">
        <v>0</v>
      </c>
      <c r="DB597" t="s">
        <v>356</v>
      </c>
      <c r="DC597">
        <v>1663861122</v>
      </c>
      <c r="DD597">
        <v>1663861125</v>
      </c>
      <c r="DE597">
        <v>0</v>
      </c>
      <c r="DF597">
        <v>-0.287</v>
      </c>
      <c r="DG597">
        <v>-0.004</v>
      </c>
      <c r="DH597">
        <v>3.172</v>
      </c>
      <c r="DI597">
        <v>0.178</v>
      </c>
      <c r="DJ597">
        <v>400</v>
      </c>
      <c r="DK597">
        <v>17</v>
      </c>
      <c r="DL597">
        <v>0.18</v>
      </c>
      <c r="DM597">
        <v>0.07000000000000001</v>
      </c>
      <c r="DN597">
        <v>-21.37375073170731</v>
      </c>
      <c r="DO597">
        <v>77.73271777003481</v>
      </c>
      <c r="DP597">
        <v>7.742704222466902</v>
      </c>
      <c r="DQ597">
        <v>0</v>
      </c>
      <c r="DR597">
        <v>6.975081951219512</v>
      </c>
      <c r="DS597">
        <v>-1.062743623693372</v>
      </c>
      <c r="DT597">
        <v>0.1051744903973349</v>
      </c>
      <c r="DU597">
        <v>0</v>
      </c>
      <c r="DV597">
        <v>0</v>
      </c>
      <c r="DW597">
        <v>2</v>
      </c>
      <c r="DX597" t="s">
        <v>357</v>
      </c>
      <c r="DY597">
        <v>2.98089</v>
      </c>
      <c r="DZ597">
        <v>2.72822</v>
      </c>
      <c r="EA597">
        <v>0.0772834</v>
      </c>
      <c r="EB597">
        <v>0.0797226</v>
      </c>
      <c r="EC597">
        <v>0.089943</v>
      </c>
      <c r="ED597">
        <v>0.06498660000000001</v>
      </c>
      <c r="EE597">
        <v>27742.5</v>
      </c>
      <c r="EF597">
        <v>27244.3</v>
      </c>
      <c r="EG597">
        <v>30590.7</v>
      </c>
      <c r="EH597">
        <v>29845</v>
      </c>
      <c r="EI597">
        <v>38407</v>
      </c>
      <c r="EJ597">
        <v>36749.5</v>
      </c>
      <c r="EK597">
        <v>46781.7</v>
      </c>
      <c r="EL597">
        <v>44378.9</v>
      </c>
      <c r="EM597">
        <v>1.89393</v>
      </c>
      <c r="EN597">
        <v>1.8875</v>
      </c>
      <c r="EO597">
        <v>0.113435</v>
      </c>
      <c r="EP597">
        <v>0</v>
      </c>
      <c r="EQ597">
        <v>23.1972</v>
      </c>
      <c r="ER597">
        <v>999.9</v>
      </c>
      <c r="ES597">
        <v>35.8</v>
      </c>
      <c r="ET597">
        <v>29.5</v>
      </c>
      <c r="EU597">
        <v>16.2775</v>
      </c>
      <c r="EV597">
        <v>63.8855</v>
      </c>
      <c r="EW597">
        <v>23.6739</v>
      </c>
      <c r="EX597">
        <v>1</v>
      </c>
      <c r="EY597">
        <v>-0.124289</v>
      </c>
      <c r="EZ597">
        <v>2.21328</v>
      </c>
      <c r="FA597">
        <v>20.23</v>
      </c>
      <c r="FB597">
        <v>5.22942</v>
      </c>
      <c r="FC597">
        <v>11.968</v>
      </c>
      <c r="FD597">
        <v>4.97005</v>
      </c>
      <c r="FE597">
        <v>3.2895</v>
      </c>
      <c r="FF597">
        <v>9999</v>
      </c>
      <c r="FG597">
        <v>9999</v>
      </c>
      <c r="FH597">
        <v>9999</v>
      </c>
      <c r="FI597">
        <v>378.7</v>
      </c>
      <c r="FJ597">
        <v>4.97273</v>
      </c>
      <c r="FK597">
        <v>1.87684</v>
      </c>
      <c r="FL597">
        <v>1.87497</v>
      </c>
      <c r="FM597">
        <v>1.87777</v>
      </c>
      <c r="FN597">
        <v>1.87454</v>
      </c>
      <c r="FO597">
        <v>1.87807</v>
      </c>
      <c r="FP597">
        <v>1.87523</v>
      </c>
      <c r="FQ597">
        <v>1.87636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3.038</v>
      </c>
      <c r="GF597">
        <v>0.1999</v>
      </c>
      <c r="GG597">
        <v>1.777354642861949</v>
      </c>
      <c r="GH597">
        <v>0.004141656873719072</v>
      </c>
      <c r="GI597">
        <v>-1.960372967482991E-06</v>
      </c>
      <c r="GJ597">
        <v>5.42736388890357E-10</v>
      </c>
      <c r="GK597">
        <v>-0.009777689371679627</v>
      </c>
      <c r="GL597">
        <v>0.002273355880072555</v>
      </c>
      <c r="GM597">
        <v>0.000541358641816816</v>
      </c>
      <c r="GN597">
        <v>-1.836191331155658E-06</v>
      </c>
      <c r="GO597">
        <v>-0</v>
      </c>
      <c r="GP597">
        <v>2096</v>
      </c>
      <c r="GQ597">
        <v>1</v>
      </c>
      <c r="GR597">
        <v>23</v>
      </c>
      <c r="GS597">
        <v>7308</v>
      </c>
      <c r="GT597">
        <v>7308</v>
      </c>
      <c r="GU597">
        <v>0.974121</v>
      </c>
      <c r="GV597">
        <v>2.53296</v>
      </c>
      <c r="GW597">
        <v>1.39893</v>
      </c>
      <c r="GX597">
        <v>2.33521</v>
      </c>
      <c r="GY597">
        <v>1.44897</v>
      </c>
      <c r="GZ597">
        <v>2.44629</v>
      </c>
      <c r="HA597">
        <v>34.3269</v>
      </c>
      <c r="HB597">
        <v>14.5085</v>
      </c>
      <c r="HC597">
        <v>18</v>
      </c>
      <c r="HD597">
        <v>491.963</v>
      </c>
      <c r="HE597">
        <v>459.406</v>
      </c>
      <c r="HF597">
        <v>20.9319</v>
      </c>
      <c r="HG597">
        <v>25.3763</v>
      </c>
      <c r="HH597">
        <v>30</v>
      </c>
      <c r="HI597">
        <v>25.2126</v>
      </c>
      <c r="HJ597">
        <v>25.2904</v>
      </c>
      <c r="HK597">
        <v>19.3968</v>
      </c>
      <c r="HL597">
        <v>27.7207</v>
      </c>
      <c r="HM597">
        <v>28.2174</v>
      </c>
      <c r="HN597">
        <v>20.9093</v>
      </c>
      <c r="HO597">
        <v>346.292</v>
      </c>
      <c r="HP597">
        <v>11.6903</v>
      </c>
      <c r="HQ597">
        <v>101.112</v>
      </c>
      <c r="HR597">
        <v>102.05</v>
      </c>
    </row>
    <row r="598" spans="1:226">
      <c r="A598">
        <v>582</v>
      </c>
      <c r="B598">
        <v>1664299607.1</v>
      </c>
      <c r="C598">
        <v>6500.099999904633</v>
      </c>
      <c r="D598" t="s">
        <v>1529</v>
      </c>
      <c r="E598" t="s">
        <v>1530</v>
      </c>
      <c r="F598">
        <v>5</v>
      </c>
      <c r="G598" t="s">
        <v>353</v>
      </c>
      <c r="H598" t="s">
        <v>1520</v>
      </c>
      <c r="I598">
        <v>1664299599.6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369.7629253452812</v>
      </c>
      <c r="AK598">
        <v>356.7949151515152</v>
      </c>
      <c r="AL598">
        <v>-2.86715961685863</v>
      </c>
      <c r="AM598">
        <v>63.45678450850221</v>
      </c>
      <c r="AN598">
        <f>(AP598 - AO598 + BO598*1E3/(8.314*(BQ598+273.15)) * AR598/BN598 * AQ598) * BN598/(100*BB598) * 1000/(1000 - AP598)</f>
        <v>0</v>
      </c>
      <c r="AO598">
        <v>11.65128085405817</v>
      </c>
      <c r="AP598">
        <v>18.41396713286715</v>
      </c>
      <c r="AQ598">
        <v>0.0001035749670697465</v>
      </c>
      <c r="AR598">
        <v>96.70820214655586</v>
      </c>
      <c r="AS598">
        <v>2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1664299599.6</v>
      </c>
      <c r="BH598">
        <v>368.4032962962963</v>
      </c>
      <c r="BI598">
        <v>380.4307037037037</v>
      </c>
      <c r="BJ598">
        <v>18.40643333333333</v>
      </c>
      <c r="BK598">
        <v>11.57601111111111</v>
      </c>
      <c r="BL598">
        <v>365.3482592592592</v>
      </c>
      <c r="BM598">
        <v>18.20645555555555</v>
      </c>
      <c r="BN598">
        <v>500.0726296296296</v>
      </c>
      <c r="BO598">
        <v>91.04719629629628</v>
      </c>
      <c r="BP598">
        <v>0.0999730925925926</v>
      </c>
      <c r="BQ598">
        <v>24.67775925925926</v>
      </c>
      <c r="BR598">
        <v>25.0673</v>
      </c>
      <c r="BS598">
        <v>999.9000000000001</v>
      </c>
      <c r="BT598">
        <v>0</v>
      </c>
      <c r="BU598">
        <v>0</v>
      </c>
      <c r="BV598">
        <v>10000.11481481481</v>
      </c>
      <c r="BW598">
        <v>0</v>
      </c>
      <c r="BX598">
        <v>8.463542962962963</v>
      </c>
      <c r="BY598">
        <v>-12.0273837037037</v>
      </c>
      <c r="BZ598">
        <v>375.3115185185184</v>
      </c>
      <c r="CA598">
        <v>384.884962962963</v>
      </c>
      <c r="CB598">
        <v>6.830424444444446</v>
      </c>
      <c r="CC598">
        <v>380.4307037037037</v>
      </c>
      <c r="CD598">
        <v>11.57601111111111</v>
      </c>
      <c r="CE598">
        <v>1.675854444444445</v>
      </c>
      <c r="CF598">
        <v>1.053963703703704</v>
      </c>
      <c r="CG598">
        <v>14.67456666666667</v>
      </c>
      <c r="CH598">
        <v>7.684155925925927</v>
      </c>
      <c r="CI598">
        <v>2000.011481481482</v>
      </c>
      <c r="CJ598">
        <v>0.9800049999999998</v>
      </c>
      <c r="CK598">
        <v>0.0199955</v>
      </c>
      <c r="CL598">
        <v>0</v>
      </c>
      <c r="CM598">
        <v>812.3222962962963</v>
      </c>
      <c r="CN598">
        <v>5.000560000000001</v>
      </c>
      <c r="CO598">
        <v>16142.62962962963</v>
      </c>
      <c r="CP598">
        <v>17295</v>
      </c>
      <c r="CQ598">
        <v>37.97196296296296</v>
      </c>
      <c r="CR598">
        <v>38.71966666666667</v>
      </c>
      <c r="CS598">
        <v>37.88385185185185</v>
      </c>
      <c r="CT598">
        <v>37.47429629629629</v>
      </c>
      <c r="CU598">
        <v>38.87477777777777</v>
      </c>
      <c r="CV598">
        <v>1955.121481481482</v>
      </c>
      <c r="CW598">
        <v>39.89000000000001</v>
      </c>
      <c r="CX598">
        <v>0</v>
      </c>
      <c r="CY598">
        <v>1664299623.3</v>
      </c>
      <c r="CZ598">
        <v>0</v>
      </c>
      <c r="DA598">
        <v>0</v>
      </c>
      <c r="DB598" t="s">
        <v>356</v>
      </c>
      <c r="DC598">
        <v>1663861122</v>
      </c>
      <c r="DD598">
        <v>1663861125</v>
      </c>
      <c r="DE598">
        <v>0</v>
      </c>
      <c r="DF598">
        <v>-0.287</v>
      </c>
      <c r="DG598">
        <v>-0.004</v>
      </c>
      <c r="DH598">
        <v>3.172</v>
      </c>
      <c r="DI598">
        <v>0.178</v>
      </c>
      <c r="DJ598">
        <v>400</v>
      </c>
      <c r="DK598">
        <v>17</v>
      </c>
      <c r="DL598">
        <v>0.18</v>
      </c>
      <c r="DM598">
        <v>0.07000000000000001</v>
      </c>
      <c r="DN598">
        <v>-15.97738525</v>
      </c>
      <c r="DO598">
        <v>68.56903395872422</v>
      </c>
      <c r="DP598">
        <v>6.740306464324893</v>
      </c>
      <c r="DQ598">
        <v>0</v>
      </c>
      <c r="DR598">
        <v>6.889898</v>
      </c>
      <c r="DS598">
        <v>-1.136451557223254</v>
      </c>
      <c r="DT598">
        <v>0.109528047690991</v>
      </c>
      <c r="DU598">
        <v>0</v>
      </c>
      <c r="DV598">
        <v>0</v>
      </c>
      <c r="DW598">
        <v>2</v>
      </c>
      <c r="DX598" t="s">
        <v>357</v>
      </c>
      <c r="DY598">
        <v>2.98094</v>
      </c>
      <c r="DZ598">
        <v>2.72844</v>
      </c>
      <c r="EA598">
        <v>0.07492210000000001</v>
      </c>
      <c r="EB598">
        <v>0.0769545</v>
      </c>
      <c r="EC598">
        <v>0.08997579999999999</v>
      </c>
      <c r="ED598">
        <v>0.0653272</v>
      </c>
      <c r="EE598">
        <v>27814</v>
      </c>
      <c r="EF598">
        <v>27326.4</v>
      </c>
      <c r="EG598">
        <v>30591.2</v>
      </c>
      <c r="EH598">
        <v>29845</v>
      </c>
      <c r="EI598">
        <v>38406.1</v>
      </c>
      <c r="EJ598">
        <v>36735.7</v>
      </c>
      <c r="EK598">
        <v>46782.5</v>
      </c>
      <c r="EL598">
        <v>44378.8</v>
      </c>
      <c r="EM598">
        <v>1.89403</v>
      </c>
      <c r="EN598">
        <v>1.8876</v>
      </c>
      <c r="EO598">
        <v>0.113212</v>
      </c>
      <c r="EP598">
        <v>0</v>
      </c>
      <c r="EQ598">
        <v>23.1859</v>
      </c>
      <c r="ER598">
        <v>999.9</v>
      </c>
      <c r="ES598">
        <v>35.7</v>
      </c>
      <c r="ET598">
        <v>29.5</v>
      </c>
      <c r="EU598">
        <v>16.2322</v>
      </c>
      <c r="EV598">
        <v>63.0255</v>
      </c>
      <c r="EW598">
        <v>23.6779</v>
      </c>
      <c r="EX598">
        <v>1</v>
      </c>
      <c r="EY598">
        <v>-0.124296</v>
      </c>
      <c r="EZ598">
        <v>2.18871</v>
      </c>
      <c r="FA598">
        <v>20.2304</v>
      </c>
      <c r="FB598">
        <v>5.22942</v>
      </c>
      <c r="FC598">
        <v>11.968</v>
      </c>
      <c r="FD598">
        <v>4.97015</v>
      </c>
      <c r="FE598">
        <v>3.2895</v>
      </c>
      <c r="FF598">
        <v>9999</v>
      </c>
      <c r="FG598">
        <v>9999</v>
      </c>
      <c r="FH598">
        <v>9999</v>
      </c>
      <c r="FI598">
        <v>378.7</v>
      </c>
      <c r="FJ598">
        <v>4.9727</v>
      </c>
      <c r="FK598">
        <v>1.87683</v>
      </c>
      <c r="FL598">
        <v>1.87494</v>
      </c>
      <c r="FM598">
        <v>1.87775</v>
      </c>
      <c r="FN598">
        <v>1.87452</v>
      </c>
      <c r="FO598">
        <v>1.87805</v>
      </c>
      <c r="FP598">
        <v>1.87518</v>
      </c>
      <c r="FQ598">
        <v>1.87635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2.997</v>
      </c>
      <c r="GF598">
        <v>0.2002</v>
      </c>
      <c r="GG598">
        <v>1.777354642861949</v>
      </c>
      <c r="GH598">
        <v>0.004141656873719072</v>
      </c>
      <c r="GI598">
        <v>-1.960372967482991E-06</v>
      </c>
      <c r="GJ598">
        <v>5.42736388890357E-10</v>
      </c>
      <c r="GK598">
        <v>-0.009777689371679627</v>
      </c>
      <c r="GL598">
        <v>0.002273355880072555</v>
      </c>
      <c r="GM598">
        <v>0.000541358641816816</v>
      </c>
      <c r="GN598">
        <v>-1.836191331155658E-06</v>
      </c>
      <c r="GO598">
        <v>-0</v>
      </c>
      <c r="GP598">
        <v>2096</v>
      </c>
      <c r="GQ598">
        <v>1</v>
      </c>
      <c r="GR598">
        <v>23</v>
      </c>
      <c r="GS598">
        <v>7308.1</v>
      </c>
      <c r="GT598">
        <v>7308</v>
      </c>
      <c r="GU598">
        <v>0.938721</v>
      </c>
      <c r="GV598">
        <v>2.53906</v>
      </c>
      <c r="GW598">
        <v>1.39893</v>
      </c>
      <c r="GX598">
        <v>2.33521</v>
      </c>
      <c r="GY598">
        <v>1.44897</v>
      </c>
      <c r="GZ598">
        <v>2.43042</v>
      </c>
      <c r="HA598">
        <v>34.3269</v>
      </c>
      <c r="HB598">
        <v>14.5085</v>
      </c>
      <c r="HC598">
        <v>18</v>
      </c>
      <c r="HD598">
        <v>492.032</v>
      </c>
      <c r="HE598">
        <v>459.487</v>
      </c>
      <c r="HF598">
        <v>20.8629</v>
      </c>
      <c r="HG598">
        <v>25.3768</v>
      </c>
      <c r="HH598">
        <v>30</v>
      </c>
      <c r="HI598">
        <v>25.2147</v>
      </c>
      <c r="HJ598">
        <v>25.2925</v>
      </c>
      <c r="HK598">
        <v>18.7101</v>
      </c>
      <c r="HL598">
        <v>27.7207</v>
      </c>
      <c r="HM598">
        <v>28.2174</v>
      </c>
      <c r="HN598">
        <v>20.8474</v>
      </c>
      <c r="HO598">
        <v>332.914</v>
      </c>
      <c r="HP598">
        <v>11.7166</v>
      </c>
      <c r="HQ598">
        <v>101.113</v>
      </c>
      <c r="HR598">
        <v>102.05</v>
      </c>
    </row>
    <row r="599" spans="1:226">
      <c r="A599">
        <v>583</v>
      </c>
      <c r="B599">
        <v>1664299612.1</v>
      </c>
      <c r="C599">
        <v>6505.099999904633</v>
      </c>
      <c r="D599" t="s">
        <v>1531</v>
      </c>
      <c r="E599" t="s">
        <v>1532</v>
      </c>
      <c r="F599">
        <v>5</v>
      </c>
      <c r="G599" t="s">
        <v>353</v>
      </c>
      <c r="H599" t="s">
        <v>1520</v>
      </c>
      <c r="I599">
        <v>1664299604.314285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352.9157650804563</v>
      </c>
      <c r="AK599">
        <v>341.8070606060607</v>
      </c>
      <c r="AL599">
        <v>-3.017564988690369</v>
      </c>
      <c r="AM599">
        <v>63.45678450850221</v>
      </c>
      <c r="AN599">
        <f>(AP599 - AO599 + BO599*1E3/(8.314*(BQ599+273.15)) * AR599/BN599 * AQ599) * BN599/(100*BB599) * 1000/(1000 - AP599)</f>
        <v>0</v>
      </c>
      <c r="AO599">
        <v>11.71546689701566</v>
      </c>
      <c r="AP599">
        <v>18.40793426573428</v>
      </c>
      <c r="AQ599">
        <v>0.0001526801898056043</v>
      </c>
      <c r="AR599">
        <v>96.70820214655586</v>
      </c>
      <c r="AS599">
        <v>2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1664299604.314285</v>
      </c>
      <c r="BH599">
        <v>356.2475714285714</v>
      </c>
      <c r="BI599">
        <v>364.9439285714285</v>
      </c>
      <c r="BJ599">
        <v>18.40882142857143</v>
      </c>
      <c r="BK599">
        <v>11.652275</v>
      </c>
      <c r="BL599">
        <v>353.2282500000001</v>
      </c>
      <c r="BM599">
        <v>18.20879285714286</v>
      </c>
      <c r="BN599">
        <v>500.0741785714285</v>
      </c>
      <c r="BO599">
        <v>91.04476428571429</v>
      </c>
      <c r="BP599">
        <v>0.09998447857142857</v>
      </c>
      <c r="BQ599">
        <v>24.64915357142857</v>
      </c>
      <c r="BR599">
        <v>25.05645714285714</v>
      </c>
      <c r="BS599">
        <v>999.9000000000002</v>
      </c>
      <c r="BT599">
        <v>0</v>
      </c>
      <c r="BU599">
        <v>0</v>
      </c>
      <c r="BV599">
        <v>9998.817857142858</v>
      </c>
      <c r="BW599">
        <v>0</v>
      </c>
      <c r="BX599">
        <v>8.463937142857143</v>
      </c>
      <c r="BY599">
        <v>-8.696293571428571</v>
      </c>
      <c r="BZ599">
        <v>362.9286428571428</v>
      </c>
      <c r="CA599">
        <v>369.2454642857143</v>
      </c>
      <c r="CB599">
        <v>6.756537500000001</v>
      </c>
      <c r="CC599">
        <v>364.9439285714285</v>
      </c>
      <c r="CD599">
        <v>11.652275</v>
      </c>
      <c r="CE599">
        <v>1.676026428571429</v>
      </c>
      <c r="CF599">
        <v>1.060879642857143</v>
      </c>
      <c r="CG599">
        <v>14.67616071428572</v>
      </c>
      <c r="CH599">
        <v>7.780223214285714</v>
      </c>
      <c r="CI599">
        <v>2000.014999999999</v>
      </c>
      <c r="CJ599">
        <v>0.9800049999999997</v>
      </c>
      <c r="CK599">
        <v>0.0199955</v>
      </c>
      <c r="CL599">
        <v>0</v>
      </c>
      <c r="CM599">
        <v>809.1879642857142</v>
      </c>
      <c r="CN599">
        <v>5.000560000000001</v>
      </c>
      <c r="CO599">
        <v>16079.69642857143</v>
      </c>
      <c r="CP599">
        <v>17295.02857142857</v>
      </c>
      <c r="CQ599">
        <v>38.04435714285714</v>
      </c>
      <c r="CR599">
        <v>38.70274999999999</v>
      </c>
      <c r="CS599">
        <v>37.85460714285715</v>
      </c>
      <c r="CT599">
        <v>37.45507142857143</v>
      </c>
      <c r="CU599">
        <v>38.87703571428572</v>
      </c>
      <c r="CV599">
        <v>1955.125</v>
      </c>
      <c r="CW599">
        <v>39.89000000000001</v>
      </c>
      <c r="CX599">
        <v>0</v>
      </c>
      <c r="CY599">
        <v>1664299628.1</v>
      </c>
      <c r="CZ599">
        <v>0</v>
      </c>
      <c r="DA599">
        <v>0</v>
      </c>
      <c r="DB599" t="s">
        <v>356</v>
      </c>
      <c r="DC599">
        <v>1663861122</v>
      </c>
      <c r="DD599">
        <v>1663861125</v>
      </c>
      <c r="DE599">
        <v>0</v>
      </c>
      <c r="DF599">
        <v>-0.287</v>
      </c>
      <c r="DG599">
        <v>-0.004</v>
      </c>
      <c r="DH599">
        <v>3.172</v>
      </c>
      <c r="DI599">
        <v>0.178</v>
      </c>
      <c r="DJ599">
        <v>400</v>
      </c>
      <c r="DK599">
        <v>17</v>
      </c>
      <c r="DL599">
        <v>0.18</v>
      </c>
      <c r="DM599">
        <v>0.07000000000000001</v>
      </c>
      <c r="DN599">
        <v>-10.95692073170732</v>
      </c>
      <c r="DO599">
        <v>44.23922299651563</v>
      </c>
      <c r="DP599">
        <v>4.477005412564155</v>
      </c>
      <c r="DQ599">
        <v>0</v>
      </c>
      <c r="DR599">
        <v>6.805177073170732</v>
      </c>
      <c r="DS599">
        <v>-0.9770356097560909</v>
      </c>
      <c r="DT599">
        <v>0.09836295357163753</v>
      </c>
      <c r="DU599">
        <v>0</v>
      </c>
      <c r="DV599">
        <v>0</v>
      </c>
      <c r="DW599">
        <v>2</v>
      </c>
      <c r="DX599" t="s">
        <v>357</v>
      </c>
      <c r="DY599">
        <v>2.98085</v>
      </c>
      <c r="DZ599">
        <v>2.72828</v>
      </c>
      <c r="EA599">
        <v>0.0723896</v>
      </c>
      <c r="EB599">
        <v>0.07409250000000001</v>
      </c>
      <c r="EC599">
        <v>0.0899423</v>
      </c>
      <c r="ED599">
        <v>0.0653739</v>
      </c>
      <c r="EE599">
        <v>27889.8</v>
      </c>
      <c r="EF599">
        <v>27411.2</v>
      </c>
      <c r="EG599">
        <v>30590.9</v>
      </c>
      <c r="EH599">
        <v>29845.1</v>
      </c>
      <c r="EI599">
        <v>38406.7</v>
      </c>
      <c r="EJ599">
        <v>36733.6</v>
      </c>
      <c r="EK599">
        <v>46781.8</v>
      </c>
      <c r="EL599">
        <v>44378.7</v>
      </c>
      <c r="EM599">
        <v>1.89405</v>
      </c>
      <c r="EN599">
        <v>1.88752</v>
      </c>
      <c r="EO599">
        <v>0.113733</v>
      </c>
      <c r="EP599">
        <v>0</v>
      </c>
      <c r="EQ599">
        <v>23.1747</v>
      </c>
      <c r="ER599">
        <v>999.9</v>
      </c>
      <c r="ES599">
        <v>35.8</v>
      </c>
      <c r="ET599">
        <v>29.5</v>
      </c>
      <c r="EU599">
        <v>16.2792</v>
      </c>
      <c r="EV599">
        <v>63.5155</v>
      </c>
      <c r="EW599">
        <v>24.1266</v>
      </c>
      <c r="EX599">
        <v>1</v>
      </c>
      <c r="EY599">
        <v>-0.124355</v>
      </c>
      <c r="EZ599">
        <v>2.14281</v>
      </c>
      <c r="FA599">
        <v>20.2312</v>
      </c>
      <c r="FB599">
        <v>5.22972</v>
      </c>
      <c r="FC599">
        <v>11.968</v>
      </c>
      <c r="FD599">
        <v>4.97</v>
      </c>
      <c r="FE599">
        <v>3.2895</v>
      </c>
      <c r="FF599">
        <v>9999</v>
      </c>
      <c r="FG599">
        <v>9999</v>
      </c>
      <c r="FH599">
        <v>9999</v>
      </c>
      <c r="FI599">
        <v>378.7</v>
      </c>
      <c r="FJ599">
        <v>4.9727</v>
      </c>
      <c r="FK599">
        <v>1.87683</v>
      </c>
      <c r="FL599">
        <v>1.87494</v>
      </c>
      <c r="FM599">
        <v>1.87775</v>
      </c>
      <c r="FN599">
        <v>1.87452</v>
      </c>
      <c r="FO599">
        <v>1.87806</v>
      </c>
      <c r="FP599">
        <v>1.8752</v>
      </c>
      <c r="FQ599">
        <v>1.87636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2.953</v>
      </c>
      <c r="GF599">
        <v>0.2</v>
      </c>
      <c r="GG599">
        <v>1.777354642861949</v>
      </c>
      <c r="GH599">
        <v>0.004141656873719072</v>
      </c>
      <c r="GI599">
        <v>-1.960372967482991E-06</v>
      </c>
      <c r="GJ599">
        <v>5.42736388890357E-10</v>
      </c>
      <c r="GK599">
        <v>-0.009777689371679627</v>
      </c>
      <c r="GL599">
        <v>0.002273355880072555</v>
      </c>
      <c r="GM599">
        <v>0.000541358641816816</v>
      </c>
      <c r="GN599">
        <v>-1.836191331155658E-06</v>
      </c>
      <c r="GO599">
        <v>-0</v>
      </c>
      <c r="GP599">
        <v>2096</v>
      </c>
      <c r="GQ599">
        <v>1</v>
      </c>
      <c r="GR599">
        <v>23</v>
      </c>
      <c r="GS599">
        <v>7308.2</v>
      </c>
      <c r="GT599">
        <v>7308.1</v>
      </c>
      <c r="GU599">
        <v>0.9021</v>
      </c>
      <c r="GV599">
        <v>2.5293</v>
      </c>
      <c r="GW599">
        <v>1.39893</v>
      </c>
      <c r="GX599">
        <v>2.33643</v>
      </c>
      <c r="GY599">
        <v>1.44897</v>
      </c>
      <c r="GZ599">
        <v>2.47681</v>
      </c>
      <c r="HA599">
        <v>34.3269</v>
      </c>
      <c r="HB599">
        <v>14.5173</v>
      </c>
      <c r="HC599">
        <v>18</v>
      </c>
      <c r="HD599">
        <v>492.046</v>
      </c>
      <c r="HE599">
        <v>459.44</v>
      </c>
      <c r="HF599">
        <v>20.8078</v>
      </c>
      <c r="HG599">
        <v>25.3768</v>
      </c>
      <c r="HH599">
        <v>29.9999</v>
      </c>
      <c r="HI599">
        <v>25.2147</v>
      </c>
      <c r="HJ599">
        <v>25.2925</v>
      </c>
      <c r="HK599">
        <v>17.9662</v>
      </c>
      <c r="HL599">
        <v>27.7207</v>
      </c>
      <c r="HM599">
        <v>28.2174</v>
      </c>
      <c r="HN599">
        <v>20.7996</v>
      </c>
      <c r="HO599">
        <v>312.876</v>
      </c>
      <c r="HP599">
        <v>11.7673</v>
      </c>
      <c r="HQ599">
        <v>101.112</v>
      </c>
      <c r="HR599">
        <v>102.05</v>
      </c>
    </row>
    <row r="600" spans="1:226">
      <c r="A600">
        <v>584</v>
      </c>
      <c r="B600">
        <v>1664299616.6</v>
      </c>
      <c r="C600">
        <v>6509.599999904633</v>
      </c>
      <c r="D600" t="s">
        <v>1533</v>
      </c>
      <c r="E600" t="s">
        <v>1534</v>
      </c>
      <c r="F600">
        <v>5</v>
      </c>
      <c r="G600" t="s">
        <v>353</v>
      </c>
      <c r="H600" t="s">
        <v>1520</v>
      </c>
      <c r="I600">
        <v>1664299608.760714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337.7829644759024</v>
      </c>
      <c r="AK600">
        <v>328.0147575757574</v>
      </c>
      <c r="AL600">
        <v>-3.069599968368179</v>
      </c>
      <c r="AM600">
        <v>63.45678450850221</v>
      </c>
      <c r="AN600">
        <f>(AP600 - AO600 + BO600*1E3/(8.314*(BQ600+273.15)) * AR600/BN600 * AQ600) * BN600/(100*BB600) * 1000/(1000 - AP600)</f>
        <v>0</v>
      </c>
      <c r="AO600">
        <v>11.72320081841395</v>
      </c>
      <c r="AP600">
        <v>18.37728251748253</v>
      </c>
      <c r="AQ600">
        <v>-0.005348835826506028</v>
      </c>
      <c r="AR600">
        <v>96.70820214655586</v>
      </c>
      <c r="AS600">
        <v>2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1664299608.760714</v>
      </c>
      <c r="BH600">
        <v>343.7053214285714</v>
      </c>
      <c r="BI600">
        <v>350.2131785714286</v>
      </c>
      <c r="BJ600">
        <v>18.40545</v>
      </c>
      <c r="BK600">
        <v>11.69867142857143</v>
      </c>
      <c r="BL600">
        <v>340.7232142857143</v>
      </c>
      <c r="BM600">
        <v>18.20548571428571</v>
      </c>
      <c r="BN600">
        <v>500.0616071428572</v>
      </c>
      <c r="BO600">
        <v>91.04310714285715</v>
      </c>
      <c r="BP600">
        <v>0.09996354642857141</v>
      </c>
      <c r="BQ600">
        <v>24.62366071428571</v>
      </c>
      <c r="BR600">
        <v>25.04521428571429</v>
      </c>
      <c r="BS600">
        <v>999.9000000000002</v>
      </c>
      <c r="BT600">
        <v>0</v>
      </c>
      <c r="BU600">
        <v>0</v>
      </c>
      <c r="BV600">
        <v>10000.1125</v>
      </c>
      <c r="BW600">
        <v>0</v>
      </c>
      <c r="BX600">
        <v>8.470733571428571</v>
      </c>
      <c r="BY600">
        <v>-6.507804642857143</v>
      </c>
      <c r="BZ600">
        <v>350.1501785714285</v>
      </c>
      <c r="CA600">
        <v>354.3582142857143</v>
      </c>
      <c r="CB600">
        <v>6.706773214285714</v>
      </c>
      <c r="CC600">
        <v>350.2131785714286</v>
      </c>
      <c r="CD600">
        <v>11.69867142857143</v>
      </c>
      <c r="CE600">
        <v>1.675688928571429</v>
      </c>
      <c r="CF600">
        <v>1.065083928571429</v>
      </c>
      <c r="CG600">
        <v>14.67304285714286</v>
      </c>
      <c r="CH600">
        <v>7.838421785714286</v>
      </c>
      <c r="CI600">
        <v>2000.008214285714</v>
      </c>
      <c r="CJ600">
        <v>0.9800047142857142</v>
      </c>
      <c r="CK600">
        <v>0.01999572142857143</v>
      </c>
      <c r="CL600">
        <v>0</v>
      </c>
      <c r="CM600">
        <v>805.6215714285714</v>
      </c>
      <c r="CN600">
        <v>5.000560000000001</v>
      </c>
      <c r="CO600">
        <v>16008.21785714286</v>
      </c>
      <c r="CP600">
        <v>17294.96071428571</v>
      </c>
      <c r="CQ600">
        <v>38.11353571428571</v>
      </c>
      <c r="CR600">
        <v>38.68935714285714</v>
      </c>
      <c r="CS600">
        <v>37.84571428571428</v>
      </c>
      <c r="CT600">
        <v>37.44164285714286</v>
      </c>
      <c r="CU600">
        <v>38.86810714285714</v>
      </c>
      <c r="CV600">
        <v>1955.117857142857</v>
      </c>
      <c r="CW600">
        <v>39.89035714285716</v>
      </c>
      <c r="CX600">
        <v>0</v>
      </c>
      <c r="CY600">
        <v>1664299632.9</v>
      </c>
      <c r="CZ600">
        <v>0</v>
      </c>
      <c r="DA600">
        <v>0</v>
      </c>
      <c r="DB600" t="s">
        <v>356</v>
      </c>
      <c r="DC600">
        <v>1663861122</v>
      </c>
      <c r="DD600">
        <v>1663861125</v>
      </c>
      <c r="DE600">
        <v>0</v>
      </c>
      <c r="DF600">
        <v>-0.287</v>
      </c>
      <c r="DG600">
        <v>-0.004</v>
      </c>
      <c r="DH600">
        <v>3.172</v>
      </c>
      <c r="DI600">
        <v>0.178</v>
      </c>
      <c r="DJ600">
        <v>400</v>
      </c>
      <c r="DK600">
        <v>17</v>
      </c>
      <c r="DL600">
        <v>0.18</v>
      </c>
      <c r="DM600">
        <v>0.07000000000000001</v>
      </c>
      <c r="DN600">
        <v>-8.281816585365855</v>
      </c>
      <c r="DO600">
        <v>31.72389909407664</v>
      </c>
      <c r="DP600">
        <v>3.188341687663927</v>
      </c>
      <c r="DQ600">
        <v>0</v>
      </c>
      <c r="DR600">
        <v>6.748926585365854</v>
      </c>
      <c r="DS600">
        <v>-0.7191094076654979</v>
      </c>
      <c r="DT600">
        <v>0.07381786889925825</v>
      </c>
      <c r="DU600">
        <v>0</v>
      </c>
      <c r="DV600">
        <v>0</v>
      </c>
      <c r="DW600">
        <v>2</v>
      </c>
      <c r="DX600" t="s">
        <v>357</v>
      </c>
      <c r="DY600">
        <v>2.98099</v>
      </c>
      <c r="DZ600">
        <v>2.72843</v>
      </c>
      <c r="EA600">
        <v>0.07002990000000001</v>
      </c>
      <c r="EB600">
        <v>0.07151639999999999</v>
      </c>
      <c r="EC600">
        <v>0.0898297</v>
      </c>
      <c r="ED600">
        <v>0.0653878</v>
      </c>
      <c r="EE600">
        <v>27960.7</v>
      </c>
      <c r="EF600">
        <v>27487.6</v>
      </c>
      <c r="EG600">
        <v>30590.8</v>
      </c>
      <c r="EH600">
        <v>29845.3</v>
      </c>
      <c r="EI600">
        <v>38411.3</v>
      </c>
      <c r="EJ600">
        <v>36733.1</v>
      </c>
      <c r="EK600">
        <v>46781.7</v>
      </c>
      <c r="EL600">
        <v>44379</v>
      </c>
      <c r="EM600">
        <v>1.89387</v>
      </c>
      <c r="EN600">
        <v>1.8873</v>
      </c>
      <c r="EO600">
        <v>0.113379</v>
      </c>
      <c r="EP600">
        <v>0</v>
      </c>
      <c r="EQ600">
        <v>23.1642</v>
      </c>
      <c r="ER600">
        <v>999.9</v>
      </c>
      <c r="ES600">
        <v>35.7</v>
      </c>
      <c r="ET600">
        <v>29.5</v>
      </c>
      <c r="EU600">
        <v>16.2321</v>
      </c>
      <c r="EV600">
        <v>63.7455</v>
      </c>
      <c r="EW600">
        <v>23.6098</v>
      </c>
      <c r="EX600">
        <v>1</v>
      </c>
      <c r="EY600">
        <v>-0.12438</v>
      </c>
      <c r="EZ600">
        <v>2.10133</v>
      </c>
      <c r="FA600">
        <v>20.2318</v>
      </c>
      <c r="FB600">
        <v>5.22942</v>
      </c>
      <c r="FC600">
        <v>11.968</v>
      </c>
      <c r="FD600">
        <v>4.97</v>
      </c>
      <c r="FE600">
        <v>3.28948</v>
      </c>
      <c r="FF600">
        <v>9999</v>
      </c>
      <c r="FG600">
        <v>9999</v>
      </c>
      <c r="FH600">
        <v>9999</v>
      </c>
      <c r="FI600">
        <v>378.7</v>
      </c>
      <c r="FJ600">
        <v>4.9727</v>
      </c>
      <c r="FK600">
        <v>1.87683</v>
      </c>
      <c r="FL600">
        <v>1.8749</v>
      </c>
      <c r="FM600">
        <v>1.87775</v>
      </c>
      <c r="FN600">
        <v>1.87451</v>
      </c>
      <c r="FO600">
        <v>1.87806</v>
      </c>
      <c r="FP600">
        <v>1.87519</v>
      </c>
      <c r="FQ600">
        <v>1.87635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2.912</v>
      </c>
      <c r="GF600">
        <v>0.1994</v>
      </c>
      <c r="GG600">
        <v>1.777354642861949</v>
      </c>
      <c r="GH600">
        <v>0.004141656873719072</v>
      </c>
      <c r="GI600">
        <v>-1.960372967482991E-06</v>
      </c>
      <c r="GJ600">
        <v>5.42736388890357E-10</v>
      </c>
      <c r="GK600">
        <v>-0.009777689371679627</v>
      </c>
      <c r="GL600">
        <v>0.002273355880072555</v>
      </c>
      <c r="GM600">
        <v>0.000541358641816816</v>
      </c>
      <c r="GN600">
        <v>-1.836191331155658E-06</v>
      </c>
      <c r="GO600">
        <v>-0</v>
      </c>
      <c r="GP600">
        <v>2096</v>
      </c>
      <c r="GQ600">
        <v>1</v>
      </c>
      <c r="GR600">
        <v>23</v>
      </c>
      <c r="GS600">
        <v>7308.2</v>
      </c>
      <c r="GT600">
        <v>7308.2</v>
      </c>
      <c r="GU600">
        <v>0.866699</v>
      </c>
      <c r="GV600">
        <v>2.53784</v>
      </c>
      <c r="GW600">
        <v>1.39893</v>
      </c>
      <c r="GX600">
        <v>2.33521</v>
      </c>
      <c r="GY600">
        <v>1.44897</v>
      </c>
      <c r="GZ600">
        <v>2.46216</v>
      </c>
      <c r="HA600">
        <v>34.3269</v>
      </c>
      <c r="HB600">
        <v>14.5085</v>
      </c>
      <c r="HC600">
        <v>18</v>
      </c>
      <c r="HD600">
        <v>491.951</v>
      </c>
      <c r="HE600">
        <v>459.298</v>
      </c>
      <c r="HF600">
        <v>20.7686</v>
      </c>
      <c r="HG600">
        <v>25.3771</v>
      </c>
      <c r="HH600">
        <v>29.9999</v>
      </c>
      <c r="HI600">
        <v>25.2147</v>
      </c>
      <c r="HJ600">
        <v>25.2925</v>
      </c>
      <c r="HK600">
        <v>17.3256</v>
      </c>
      <c r="HL600">
        <v>27.7207</v>
      </c>
      <c r="HM600">
        <v>28.2174</v>
      </c>
      <c r="HN600">
        <v>20.759</v>
      </c>
      <c r="HO600">
        <v>299.517</v>
      </c>
      <c r="HP600">
        <v>11.8431</v>
      </c>
      <c r="HQ600">
        <v>101.112</v>
      </c>
      <c r="HR600">
        <v>102.051</v>
      </c>
    </row>
    <row r="601" spans="1:226">
      <c r="A601">
        <v>585</v>
      </c>
      <c r="B601">
        <v>1664299622.1</v>
      </c>
      <c r="C601">
        <v>6515.099999904633</v>
      </c>
      <c r="D601" t="s">
        <v>1535</v>
      </c>
      <c r="E601" t="s">
        <v>1536</v>
      </c>
      <c r="F601">
        <v>5</v>
      </c>
      <c r="G601" t="s">
        <v>353</v>
      </c>
      <c r="H601" t="s">
        <v>1520</v>
      </c>
      <c r="I601">
        <v>1664299614.332142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319.4807110499435</v>
      </c>
      <c r="AK601">
        <v>311.1219393939393</v>
      </c>
      <c r="AL601">
        <v>-3.075691180778584</v>
      </c>
      <c r="AM601">
        <v>63.45678450850221</v>
      </c>
      <c r="AN601">
        <f>(AP601 - AO601 + BO601*1E3/(8.314*(BQ601+273.15)) * AR601/BN601 * AQ601) * BN601/(100*BB601) * 1000/(1000 - AP601)</f>
        <v>0</v>
      </c>
      <c r="AO601">
        <v>11.72542916556113</v>
      </c>
      <c r="AP601">
        <v>18.32897342657344</v>
      </c>
      <c r="AQ601">
        <v>-0.009367180771561677</v>
      </c>
      <c r="AR601">
        <v>96.70820214655586</v>
      </c>
      <c r="AS601">
        <v>2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1664299614.332142</v>
      </c>
      <c r="BH601">
        <v>327.2720714285715</v>
      </c>
      <c r="BI601">
        <v>331.7388214285715</v>
      </c>
      <c r="BJ601">
        <v>18.38403571428571</v>
      </c>
      <c r="BK601">
        <v>11.724825</v>
      </c>
      <c r="BL601">
        <v>324.3394285714285</v>
      </c>
      <c r="BM601">
        <v>18.18449285714286</v>
      </c>
      <c r="BN601">
        <v>500.0708571428571</v>
      </c>
      <c r="BO601">
        <v>91.04261785714287</v>
      </c>
      <c r="BP601">
        <v>0.0999829</v>
      </c>
      <c r="BQ601">
        <v>24.59224285714286</v>
      </c>
      <c r="BR601">
        <v>25.03488928571429</v>
      </c>
      <c r="BS601">
        <v>999.9000000000002</v>
      </c>
      <c r="BT601">
        <v>0</v>
      </c>
      <c r="BU601">
        <v>0</v>
      </c>
      <c r="BV601">
        <v>10001.07071428571</v>
      </c>
      <c r="BW601">
        <v>0</v>
      </c>
      <c r="BX601">
        <v>8.4747725</v>
      </c>
      <c r="BY601">
        <v>-4.466668571428571</v>
      </c>
      <c r="BZ601">
        <v>333.4018214285715</v>
      </c>
      <c r="CA601">
        <v>335.6743928571428</v>
      </c>
      <c r="CB601">
        <v>6.659211071428571</v>
      </c>
      <c r="CC601">
        <v>331.7388214285715</v>
      </c>
      <c r="CD601">
        <v>11.724825</v>
      </c>
      <c r="CE601">
        <v>1.673731071428571</v>
      </c>
      <c r="CF601">
        <v>1.067458928571428</v>
      </c>
      <c r="CG601">
        <v>14.65490714285714</v>
      </c>
      <c r="CH601">
        <v>7.871177142857143</v>
      </c>
      <c r="CI601">
        <v>2000.002142857143</v>
      </c>
      <c r="CJ601">
        <v>0.980004714285714</v>
      </c>
      <c r="CK601">
        <v>0.01999572142857143</v>
      </c>
      <c r="CL601">
        <v>0</v>
      </c>
      <c r="CM601">
        <v>800.6142142857143</v>
      </c>
      <c r="CN601">
        <v>5.000560000000001</v>
      </c>
      <c r="CO601">
        <v>15909.03928571429</v>
      </c>
      <c r="CP601">
        <v>17294.90357142857</v>
      </c>
      <c r="CQ601">
        <v>38.17382142857143</v>
      </c>
      <c r="CR601">
        <v>38.67149999999999</v>
      </c>
      <c r="CS601">
        <v>37.81221428571428</v>
      </c>
      <c r="CT601">
        <v>37.43264285714286</v>
      </c>
      <c r="CU601">
        <v>38.85242857142856</v>
      </c>
      <c r="CV601">
        <v>1955.111785714286</v>
      </c>
      <c r="CW601">
        <v>39.89035714285716</v>
      </c>
      <c r="CX601">
        <v>0</v>
      </c>
      <c r="CY601">
        <v>1664299638.3</v>
      </c>
      <c r="CZ601">
        <v>0</v>
      </c>
      <c r="DA601">
        <v>0</v>
      </c>
      <c r="DB601" t="s">
        <v>356</v>
      </c>
      <c r="DC601">
        <v>1663861122</v>
      </c>
      <c r="DD601">
        <v>1663861125</v>
      </c>
      <c r="DE601">
        <v>0</v>
      </c>
      <c r="DF601">
        <v>-0.287</v>
      </c>
      <c r="DG601">
        <v>-0.004</v>
      </c>
      <c r="DH601">
        <v>3.172</v>
      </c>
      <c r="DI601">
        <v>0.178</v>
      </c>
      <c r="DJ601">
        <v>400</v>
      </c>
      <c r="DK601">
        <v>17</v>
      </c>
      <c r="DL601">
        <v>0.18</v>
      </c>
      <c r="DM601">
        <v>0.07000000000000001</v>
      </c>
      <c r="DN601">
        <v>-5.614243999999999</v>
      </c>
      <c r="DO601">
        <v>21.92076112570359</v>
      </c>
      <c r="DP601">
        <v>2.125324073081327</v>
      </c>
      <c r="DQ601">
        <v>0</v>
      </c>
      <c r="DR601">
        <v>6.68462775</v>
      </c>
      <c r="DS601">
        <v>-0.4898353846153954</v>
      </c>
      <c r="DT601">
        <v>0.04797938981935362</v>
      </c>
      <c r="DU601">
        <v>0</v>
      </c>
      <c r="DV601">
        <v>0</v>
      </c>
      <c r="DW601">
        <v>2</v>
      </c>
      <c r="DX601" t="s">
        <v>357</v>
      </c>
      <c r="DY601">
        <v>2.98076</v>
      </c>
      <c r="DZ601">
        <v>2.72838</v>
      </c>
      <c r="EA601">
        <v>0.0670819</v>
      </c>
      <c r="EB601">
        <v>0.0682398</v>
      </c>
      <c r="EC601">
        <v>0.0896662</v>
      </c>
      <c r="ED601">
        <v>0.0655603</v>
      </c>
      <c r="EE601">
        <v>28049.9</v>
      </c>
      <c r="EF601">
        <v>27584.3</v>
      </c>
      <c r="EG601">
        <v>30591.4</v>
      </c>
      <c r="EH601">
        <v>29845</v>
      </c>
      <c r="EI601">
        <v>38419</v>
      </c>
      <c r="EJ601">
        <v>36725.8</v>
      </c>
      <c r="EK601">
        <v>46782.9</v>
      </c>
      <c r="EL601">
        <v>44378.7</v>
      </c>
      <c r="EM601">
        <v>1.89352</v>
      </c>
      <c r="EN601">
        <v>1.88743</v>
      </c>
      <c r="EO601">
        <v>0.114098</v>
      </c>
      <c r="EP601">
        <v>0</v>
      </c>
      <c r="EQ601">
        <v>23.151</v>
      </c>
      <c r="ER601">
        <v>999.9</v>
      </c>
      <c r="ES601">
        <v>35.7</v>
      </c>
      <c r="ET601">
        <v>29.5</v>
      </c>
      <c r="EU601">
        <v>16.2314</v>
      </c>
      <c r="EV601">
        <v>63.1755</v>
      </c>
      <c r="EW601">
        <v>24.1947</v>
      </c>
      <c r="EX601">
        <v>1</v>
      </c>
      <c r="EY601">
        <v>-0.124837</v>
      </c>
      <c r="EZ601">
        <v>2.05437</v>
      </c>
      <c r="FA601">
        <v>20.2325</v>
      </c>
      <c r="FB601">
        <v>5.22927</v>
      </c>
      <c r="FC601">
        <v>11.968</v>
      </c>
      <c r="FD601">
        <v>4.97</v>
      </c>
      <c r="FE601">
        <v>3.28945</v>
      </c>
      <c r="FF601">
        <v>9999</v>
      </c>
      <c r="FG601">
        <v>9999</v>
      </c>
      <c r="FH601">
        <v>9999</v>
      </c>
      <c r="FI601">
        <v>378.7</v>
      </c>
      <c r="FJ601">
        <v>4.97272</v>
      </c>
      <c r="FK601">
        <v>1.87683</v>
      </c>
      <c r="FL601">
        <v>1.87499</v>
      </c>
      <c r="FM601">
        <v>1.87776</v>
      </c>
      <c r="FN601">
        <v>1.87454</v>
      </c>
      <c r="FO601">
        <v>1.87807</v>
      </c>
      <c r="FP601">
        <v>1.87524</v>
      </c>
      <c r="FQ601">
        <v>1.87637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2.861</v>
      </c>
      <c r="GF601">
        <v>0.1984</v>
      </c>
      <c r="GG601">
        <v>1.777354642861949</v>
      </c>
      <c r="GH601">
        <v>0.004141656873719072</v>
      </c>
      <c r="GI601">
        <v>-1.960372967482991E-06</v>
      </c>
      <c r="GJ601">
        <v>5.42736388890357E-10</v>
      </c>
      <c r="GK601">
        <v>-0.009777689371679627</v>
      </c>
      <c r="GL601">
        <v>0.002273355880072555</v>
      </c>
      <c r="GM601">
        <v>0.000541358641816816</v>
      </c>
      <c r="GN601">
        <v>-1.836191331155658E-06</v>
      </c>
      <c r="GO601">
        <v>-0</v>
      </c>
      <c r="GP601">
        <v>2096</v>
      </c>
      <c r="GQ601">
        <v>1</v>
      </c>
      <c r="GR601">
        <v>23</v>
      </c>
      <c r="GS601">
        <v>7308.3</v>
      </c>
      <c r="GT601">
        <v>7308.3</v>
      </c>
      <c r="GU601">
        <v>0.830078</v>
      </c>
      <c r="GV601">
        <v>2.52563</v>
      </c>
      <c r="GW601">
        <v>1.39893</v>
      </c>
      <c r="GX601">
        <v>2.33521</v>
      </c>
      <c r="GY601">
        <v>1.44897</v>
      </c>
      <c r="GZ601">
        <v>2.48413</v>
      </c>
      <c r="HA601">
        <v>34.3269</v>
      </c>
      <c r="HB601">
        <v>14.5173</v>
      </c>
      <c r="HC601">
        <v>18</v>
      </c>
      <c r="HD601">
        <v>491.76</v>
      </c>
      <c r="HE601">
        <v>459.377</v>
      </c>
      <c r="HF601">
        <v>20.732</v>
      </c>
      <c r="HG601">
        <v>25.3789</v>
      </c>
      <c r="HH601">
        <v>29.9999</v>
      </c>
      <c r="HI601">
        <v>25.2147</v>
      </c>
      <c r="HJ601">
        <v>25.2925</v>
      </c>
      <c r="HK601">
        <v>16.5183</v>
      </c>
      <c r="HL601">
        <v>27.0721</v>
      </c>
      <c r="HM601">
        <v>28.2174</v>
      </c>
      <c r="HN601">
        <v>20.7307</v>
      </c>
      <c r="HO601">
        <v>279.476</v>
      </c>
      <c r="HP601">
        <v>11.9492</v>
      </c>
      <c r="HQ601">
        <v>101.114</v>
      </c>
      <c r="HR601">
        <v>102.05</v>
      </c>
    </row>
    <row r="602" spans="1:226">
      <c r="A602">
        <v>586</v>
      </c>
      <c r="B602">
        <v>1664299627.1</v>
      </c>
      <c r="C602">
        <v>6520.099999904633</v>
      </c>
      <c r="D602" t="s">
        <v>1537</v>
      </c>
      <c r="E602" t="s">
        <v>1538</v>
      </c>
      <c r="F602">
        <v>5</v>
      </c>
      <c r="G602" t="s">
        <v>353</v>
      </c>
      <c r="H602" t="s">
        <v>1520</v>
      </c>
      <c r="I602">
        <v>1664299619.618518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302.5577748808496</v>
      </c>
      <c r="AK602">
        <v>295.5876303030301</v>
      </c>
      <c r="AL602">
        <v>-3.109492192012544</v>
      </c>
      <c r="AM602">
        <v>63.45678450850221</v>
      </c>
      <c r="AN602">
        <f>(AP602 - AO602 + BO602*1E3/(8.314*(BQ602+273.15)) * AR602/BN602 * AQ602) * BN602/(100*BB602) * 1000/(1000 - AP602)</f>
        <v>0</v>
      </c>
      <c r="AO602">
        <v>11.80120064850698</v>
      </c>
      <c r="AP602">
        <v>18.31161748251749</v>
      </c>
      <c r="AQ602">
        <v>-0.008166656651597069</v>
      </c>
      <c r="AR602">
        <v>96.70820214655586</v>
      </c>
      <c r="AS602">
        <v>2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1664299619.618518</v>
      </c>
      <c r="BH602">
        <v>311.3613333333333</v>
      </c>
      <c r="BI602">
        <v>314.1852222222223</v>
      </c>
      <c r="BJ602">
        <v>18.34928148148148</v>
      </c>
      <c r="BK602">
        <v>11.76373333333333</v>
      </c>
      <c r="BL602">
        <v>308.4772222222222</v>
      </c>
      <c r="BM602">
        <v>18.15042592592592</v>
      </c>
      <c r="BN602">
        <v>500.0688888888889</v>
      </c>
      <c r="BO602">
        <v>91.04411481481482</v>
      </c>
      <c r="BP602">
        <v>0.09999927777777777</v>
      </c>
      <c r="BQ602">
        <v>24.5623</v>
      </c>
      <c r="BR602">
        <v>25.02414074074074</v>
      </c>
      <c r="BS602">
        <v>999.9000000000001</v>
      </c>
      <c r="BT602">
        <v>0</v>
      </c>
      <c r="BU602">
        <v>0</v>
      </c>
      <c r="BV602">
        <v>9996.227037037037</v>
      </c>
      <c r="BW602">
        <v>0</v>
      </c>
      <c r="BX602">
        <v>8.478559259259258</v>
      </c>
      <c r="BY602">
        <v>-2.823860296296295</v>
      </c>
      <c r="BZ602">
        <v>317.1818888888889</v>
      </c>
      <c r="CA602">
        <v>317.9245555555555</v>
      </c>
      <c r="CB602">
        <v>6.585550370370371</v>
      </c>
      <c r="CC602">
        <v>314.1852222222223</v>
      </c>
      <c r="CD602">
        <v>11.76373333333333</v>
      </c>
      <c r="CE602">
        <v>1.670594074074074</v>
      </c>
      <c r="CF602">
        <v>1.071018888888889</v>
      </c>
      <c r="CG602">
        <v>14.62584074074074</v>
      </c>
      <c r="CH602">
        <v>7.91994</v>
      </c>
      <c r="CI602">
        <v>1999.992592592592</v>
      </c>
      <c r="CJ602">
        <v>0.9800047037037034</v>
      </c>
      <c r="CK602">
        <v>0.01999572962962963</v>
      </c>
      <c r="CL602">
        <v>0</v>
      </c>
      <c r="CM602">
        <v>795.6614814814815</v>
      </c>
      <c r="CN602">
        <v>5.000560000000001</v>
      </c>
      <c r="CO602">
        <v>15811.58888888889</v>
      </c>
      <c r="CP602">
        <v>17294.82962962963</v>
      </c>
      <c r="CQ602">
        <v>38.15485185185185</v>
      </c>
      <c r="CR602">
        <v>38.65025925925926</v>
      </c>
      <c r="CS602">
        <v>37.79140740740741</v>
      </c>
      <c r="CT602">
        <v>37.4162962962963</v>
      </c>
      <c r="CU602">
        <v>38.82833333333333</v>
      </c>
      <c r="CV602">
        <v>1955.102222222222</v>
      </c>
      <c r="CW602">
        <v>39.89037037037038</v>
      </c>
      <c r="CX602">
        <v>0</v>
      </c>
      <c r="CY602">
        <v>1664299643.1</v>
      </c>
      <c r="CZ602">
        <v>0</v>
      </c>
      <c r="DA602">
        <v>0</v>
      </c>
      <c r="DB602" t="s">
        <v>356</v>
      </c>
      <c r="DC602">
        <v>1663861122</v>
      </c>
      <c r="DD602">
        <v>1663861125</v>
      </c>
      <c r="DE602">
        <v>0</v>
      </c>
      <c r="DF602">
        <v>-0.287</v>
      </c>
      <c r="DG602">
        <v>-0.004</v>
      </c>
      <c r="DH602">
        <v>3.172</v>
      </c>
      <c r="DI602">
        <v>0.178</v>
      </c>
      <c r="DJ602">
        <v>400</v>
      </c>
      <c r="DK602">
        <v>17</v>
      </c>
      <c r="DL602">
        <v>0.18</v>
      </c>
      <c r="DM602">
        <v>0.07000000000000001</v>
      </c>
      <c r="DN602">
        <v>-3.8518337</v>
      </c>
      <c r="DO602">
        <v>18.82144736960602</v>
      </c>
      <c r="DP602">
        <v>1.814339423172773</v>
      </c>
      <c r="DQ602">
        <v>0</v>
      </c>
      <c r="DR602">
        <v>6.623509999999999</v>
      </c>
      <c r="DS602">
        <v>-0.7688219887429827</v>
      </c>
      <c r="DT602">
        <v>0.07898092469071248</v>
      </c>
      <c r="DU602">
        <v>0</v>
      </c>
      <c r="DV602">
        <v>0</v>
      </c>
      <c r="DW602">
        <v>2</v>
      </c>
      <c r="DX602" t="s">
        <v>357</v>
      </c>
      <c r="DY602">
        <v>2.98097</v>
      </c>
      <c r="DZ602">
        <v>2.72835</v>
      </c>
      <c r="EA602">
        <v>0.0643079</v>
      </c>
      <c r="EB602">
        <v>0.0652296</v>
      </c>
      <c r="EC602">
        <v>0.0896164</v>
      </c>
      <c r="ED602">
        <v>0.0660126</v>
      </c>
      <c r="EE602">
        <v>28133</v>
      </c>
      <c r="EF602">
        <v>27674.2</v>
      </c>
      <c r="EG602">
        <v>30591</v>
      </c>
      <c r="EH602">
        <v>29845.8</v>
      </c>
      <c r="EI602">
        <v>38420.4</v>
      </c>
      <c r="EJ602">
        <v>36708.3</v>
      </c>
      <c r="EK602">
        <v>46782.2</v>
      </c>
      <c r="EL602">
        <v>44379.6</v>
      </c>
      <c r="EM602">
        <v>1.89375</v>
      </c>
      <c r="EN602">
        <v>1.8875</v>
      </c>
      <c r="EO602">
        <v>0.113547</v>
      </c>
      <c r="EP602">
        <v>0</v>
      </c>
      <c r="EQ602">
        <v>23.1382</v>
      </c>
      <c r="ER602">
        <v>999.9</v>
      </c>
      <c r="ES602">
        <v>35.7</v>
      </c>
      <c r="ET602">
        <v>29.5</v>
      </c>
      <c r="EU602">
        <v>16.2312</v>
      </c>
      <c r="EV602">
        <v>63.8155</v>
      </c>
      <c r="EW602">
        <v>23.722</v>
      </c>
      <c r="EX602">
        <v>1</v>
      </c>
      <c r="EY602">
        <v>-0.124657</v>
      </c>
      <c r="EZ602">
        <v>2.02755</v>
      </c>
      <c r="FA602">
        <v>20.2327</v>
      </c>
      <c r="FB602">
        <v>5.22972</v>
      </c>
      <c r="FC602">
        <v>11.968</v>
      </c>
      <c r="FD602">
        <v>4.96995</v>
      </c>
      <c r="FE602">
        <v>3.28948</v>
      </c>
      <c r="FF602">
        <v>9999</v>
      </c>
      <c r="FG602">
        <v>9999</v>
      </c>
      <c r="FH602">
        <v>9999</v>
      </c>
      <c r="FI602">
        <v>378.7</v>
      </c>
      <c r="FJ602">
        <v>4.97273</v>
      </c>
      <c r="FK602">
        <v>1.87683</v>
      </c>
      <c r="FL602">
        <v>1.87498</v>
      </c>
      <c r="FM602">
        <v>1.87775</v>
      </c>
      <c r="FN602">
        <v>1.87453</v>
      </c>
      <c r="FO602">
        <v>1.8781</v>
      </c>
      <c r="FP602">
        <v>1.87526</v>
      </c>
      <c r="FQ602">
        <v>1.87636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2.814</v>
      </c>
      <c r="GF602">
        <v>0.1981</v>
      </c>
      <c r="GG602">
        <v>1.777354642861949</v>
      </c>
      <c r="GH602">
        <v>0.004141656873719072</v>
      </c>
      <c r="GI602">
        <v>-1.960372967482991E-06</v>
      </c>
      <c r="GJ602">
        <v>5.42736388890357E-10</v>
      </c>
      <c r="GK602">
        <v>-0.009777689371679627</v>
      </c>
      <c r="GL602">
        <v>0.002273355880072555</v>
      </c>
      <c r="GM602">
        <v>0.000541358641816816</v>
      </c>
      <c r="GN602">
        <v>-1.836191331155658E-06</v>
      </c>
      <c r="GO602">
        <v>-0</v>
      </c>
      <c r="GP602">
        <v>2096</v>
      </c>
      <c r="GQ602">
        <v>1</v>
      </c>
      <c r="GR602">
        <v>23</v>
      </c>
      <c r="GS602">
        <v>7308.4</v>
      </c>
      <c r="GT602">
        <v>7308.4</v>
      </c>
      <c r="GU602">
        <v>0.7910160000000001</v>
      </c>
      <c r="GV602">
        <v>2.52563</v>
      </c>
      <c r="GW602">
        <v>1.39893</v>
      </c>
      <c r="GX602">
        <v>2.33643</v>
      </c>
      <c r="GY602">
        <v>1.44897</v>
      </c>
      <c r="GZ602">
        <v>2.48291</v>
      </c>
      <c r="HA602">
        <v>34.3269</v>
      </c>
      <c r="HB602">
        <v>14.5173</v>
      </c>
      <c r="HC602">
        <v>18</v>
      </c>
      <c r="HD602">
        <v>491.883</v>
      </c>
      <c r="HE602">
        <v>459.424</v>
      </c>
      <c r="HF602">
        <v>20.7076</v>
      </c>
      <c r="HG602">
        <v>25.3789</v>
      </c>
      <c r="HH602">
        <v>30.0002</v>
      </c>
      <c r="HI602">
        <v>25.2147</v>
      </c>
      <c r="HJ602">
        <v>25.2925</v>
      </c>
      <c r="HK602">
        <v>15.8175</v>
      </c>
      <c r="HL602">
        <v>26.4736</v>
      </c>
      <c r="HM602">
        <v>28.2174</v>
      </c>
      <c r="HN602">
        <v>20.7063</v>
      </c>
      <c r="HO602">
        <v>266.114</v>
      </c>
      <c r="HP602">
        <v>12.0234</v>
      </c>
      <c r="HQ602">
        <v>101.113</v>
      </c>
      <c r="HR602">
        <v>102.052</v>
      </c>
    </row>
    <row r="603" spans="1:226">
      <c r="A603">
        <v>587</v>
      </c>
      <c r="B603">
        <v>1664299632.1</v>
      </c>
      <c r="C603">
        <v>6525.099999904633</v>
      </c>
      <c r="D603" t="s">
        <v>1539</v>
      </c>
      <c r="E603" t="s">
        <v>1540</v>
      </c>
      <c r="F603">
        <v>5</v>
      </c>
      <c r="G603" t="s">
        <v>353</v>
      </c>
      <c r="H603" t="s">
        <v>1520</v>
      </c>
      <c r="I603">
        <v>1664299624.332142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285.8773769903848</v>
      </c>
      <c r="AK603">
        <v>280.172193939394</v>
      </c>
      <c r="AL603">
        <v>-3.077920358956891</v>
      </c>
      <c r="AM603">
        <v>63.45678450850221</v>
      </c>
      <c r="AN603">
        <f>(AP603 - AO603 + BO603*1E3/(8.314*(BQ603+273.15)) * AR603/BN603 * AQ603) * BN603/(100*BB603) * 1000/(1000 - AP603)</f>
        <v>0</v>
      </c>
      <c r="AO603">
        <v>11.88683056546516</v>
      </c>
      <c r="AP603">
        <v>18.30394965034967</v>
      </c>
      <c r="AQ603">
        <v>-0.0009183359782583237</v>
      </c>
      <c r="AR603">
        <v>96.70820214655586</v>
      </c>
      <c r="AS603">
        <v>2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1664299624.332142</v>
      </c>
      <c r="BH603">
        <v>297.08675</v>
      </c>
      <c r="BI603">
        <v>298.5628928571429</v>
      </c>
      <c r="BJ603">
        <v>18.32355357142857</v>
      </c>
      <c r="BK603">
        <v>11.82134642857143</v>
      </c>
      <c r="BL603">
        <v>294.2468214285714</v>
      </c>
      <c r="BM603">
        <v>18.12520714285714</v>
      </c>
      <c r="BN603">
        <v>500.0728214285714</v>
      </c>
      <c r="BO603">
        <v>91.046925</v>
      </c>
      <c r="BP603">
        <v>0.09999147857142858</v>
      </c>
      <c r="BQ603">
        <v>24.53587142857143</v>
      </c>
      <c r="BR603">
        <v>25.01108571428572</v>
      </c>
      <c r="BS603">
        <v>999.9000000000002</v>
      </c>
      <c r="BT603">
        <v>0</v>
      </c>
      <c r="BU603">
        <v>0</v>
      </c>
      <c r="BV603">
        <v>9996.187142857143</v>
      </c>
      <c r="BW603">
        <v>0</v>
      </c>
      <c r="BX603">
        <v>8.470635357142857</v>
      </c>
      <c r="BY603">
        <v>-1.476209567857143</v>
      </c>
      <c r="BZ603">
        <v>302.6323214285714</v>
      </c>
      <c r="CA603">
        <v>302.1334285714286</v>
      </c>
      <c r="CB603">
        <v>6.502193214285714</v>
      </c>
      <c r="CC603">
        <v>298.5628928571429</v>
      </c>
      <c r="CD603">
        <v>11.82134642857143</v>
      </c>
      <c r="CE603">
        <v>1.668302857142857</v>
      </c>
      <c r="CF603">
        <v>1.076297857142857</v>
      </c>
      <c r="CG603">
        <v>14.60458928571429</v>
      </c>
      <c r="CH603">
        <v>7.992046785714285</v>
      </c>
      <c r="CI603">
        <v>1999.992142857143</v>
      </c>
      <c r="CJ603">
        <v>0.9800049999999997</v>
      </c>
      <c r="CK603">
        <v>0.0199955</v>
      </c>
      <c r="CL603">
        <v>0</v>
      </c>
      <c r="CM603">
        <v>791.3748571428572</v>
      </c>
      <c r="CN603">
        <v>5.000560000000001</v>
      </c>
      <c r="CO603">
        <v>15728.06071428572</v>
      </c>
      <c r="CP603">
        <v>17294.83928571429</v>
      </c>
      <c r="CQ603">
        <v>38.15378571428572</v>
      </c>
      <c r="CR603">
        <v>38.63828571428571</v>
      </c>
      <c r="CS603">
        <v>37.79889285714285</v>
      </c>
      <c r="CT603">
        <v>37.41042857142857</v>
      </c>
      <c r="CU603">
        <v>38.81657142857143</v>
      </c>
      <c r="CV603">
        <v>1955.102142857143</v>
      </c>
      <c r="CW603">
        <v>39.89000000000001</v>
      </c>
      <c r="CX603">
        <v>0</v>
      </c>
      <c r="CY603">
        <v>1664299648.5</v>
      </c>
      <c r="CZ603">
        <v>0</v>
      </c>
      <c r="DA603">
        <v>0</v>
      </c>
      <c r="DB603" t="s">
        <v>356</v>
      </c>
      <c r="DC603">
        <v>1663861122</v>
      </c>
      <c r="DD603">
        <v>1663861125</v>
      </c>
      <c r="DE603">
        <v>0</v>
      </c>
      <c r="DF603">
        <v>-0.287</v>
      </c>
      <c r="DG603">
        <v>-0.004</v>
      </c>
      <c r="DH603">
        <v>3.172</v>
      </c>
      <c r="DI603">
        <v>0.178</v>
      </c>
      <c r="DJ603">
        <v>400</v>
      </c>
      <c r="DK603">
        <v>17</v>
      </c>
      <c r="DL603">
        <v>0.18</v>
      </c>
      <c r="DM603">
        <v>0.07000000000000001</v>
      </c>
      <c r="DN603">
        <v>-2.271684485365854</v>
      </c>
      <c r="DO603">
        <v>17.3697587163763</v>
      </c>
      <c r="DP603">
        <v>1.714497324829855</v>
      </c>
      <c r="DQ603">
        <v>0</v>
      </c>
      <c r="DR603">
        <v>6.546288292682927</v>
      </c>
      <c r="DS603">
        <v>-1.078122229965154</v>
      </c>
      <c r="DT603">
        <v>0.1082001579031002</v>
      </c>
      <c r="DU603">
        <v>0</v>
      </c>
      <c r="DV603">
        <v>0</v>
      </c>
      <c r="DW603">
        <v>2</v>
      </c>
      <c r="DX603" t="s">
        <v>357</v>
      </c>
      <c r="DY603">
        <v>2.98085</v>
      </c>
      <c r="DZ603">
        <v>2.72803</v>
      </c>
      <c r="EA603">
        <v>0.0615038</v>
      </c>
      <c r="EB603">
        <v>0.0621495</v>
      </c>
      <c r="EC603">
        <v>0.0896005</v>
      </c>
      <c r="ED603">
        <v>0.0663189</v>
      </c>
      <c r="EE603">
        <v>28217.6</v>
      </c>
      <c r="EF603">
        <v>27765.5</v>
      </c>
      <c r="EG603">
        <v>30591.4</v>
      </c>
      <c r="EH603">
        <v>29845.9</v>
      </c>
      <c r="EI603">
        <v>38421.4</v>
      </c>
      <c r="EJ603">
        <v>36696</v>
      </c>
      <c r="EK603">
        <v>46782.8</v>
      </c>
      <c r="EL603">
        <v>44379.7</v>
      </c>
      <c r="EM603">
        <v>1.89347</v>
      </c>
      <c r="EN603">
        <v>1.8877</v>
      </c>
      <c r="EO603">
        <v>0.113063</v>
      </c>
      <c r="EP603">
        <v>0</v>
      </c>
      <c r="EQ603">
        <v>23.1252</v>
      </c>
      <c r="ER603">
        <v>999.9</v>
      </c>
      <c r="ES603">
        <v>35.7</v>
      </c>
      <c r="ET603">
        <v>29.5</v>
      </c>
      <c r="EU603">
        <v>16.2321</v>
      </c>
      <c r="EV603">
        <v>63.7055</v>
      </c>
      <c r="EW603">
        <v>23.7941</v>
      </c>
      <c r="EX603">
        <v>1</v>
      </c>
      <c r="EY603">
        <v>-0.124855</v>
      </c>
      <c r="EZ603">
        <v>1.94578</v>
      </c>
      <c r="FA603">
        <v>20.2331</v>
      </c>
      <c r="FB603">
        <v>5.22717</v>
      </c>
      <c r="FC603">
        <v>11.968</v>
      </c>
      <c r="FD603">
        <v>4.96935</v>
      </c>
      <c r="FE603">
        <v>3.28898</v>
      </c>
      <c r="FF603">
        <v>9999</v>
      </c>
      <c r="FG603">
        <v>9999</v>
      </c>
      <c r="FH603">
        <v>9999</v>
      </c>
      <c r="FI603">
        <v>378.7</v>
      </c>
      <c r="FJ603">
        <v>4.97271</v>
      </c>
      <c r="FK603">
        <v>1.87683</v>
      </c>
      <c r="FL603">
        <v>1.87497</v>
      </c>
      <c r="FM603">
        <v>1.87776</v>
      </c>
      <c r="FN603">
        <v>1.87454</v>
      </c>
      <c r="FO603">
        <v>1.87815</v>
      </c>
      <c r="FP603">
        <v>1.87527</v>
      </c>
      <c r="FQ603">
        <v>1.87637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2.766</v>
      </c>
      <c r="GF603">
        <v>0.198</v>
      </c>
      <c r="GG603">
        <v>1.777354642861949</v>
      </c>
      <c r="GH603">
        <v>0.004141656873719072</v>
      </c>
      <c r="GI603">
        <v>-1.960372967482991E-06</v>
      </c>
      <c r="GJ603">
        <v>5.42736388890357E-10</v>
      </c>
      <c r="GK603">
        <v>-0.009777689371679627</v>
      </c>
      <c r="GL603">
        <v>0.002273355880072555</v>
      </c>
      <c r="GM603">
        <v>0.000541358641816816</v>
      </c>
      <c r="GN603">
        <v>-1.836191331155658E-06</v>
      </c>
      <c r="GO603">
        <v>-0</v>
      </c>
      <c r="GP603">
        <v>2096</v>
      </c>
      <c r="GQ603">
        <v>1</v>
      </c>
      <c r="GR603">
        <v>23</v>
      </c>
      <c r="GS603">
        <v>7308.5</v>
      </c>
      <c r="GT603">
        <v>7308.5</v>
      </c>
      <c r="GU603">
        <v>0.755615</v>
      </c>
      <c r="GV603">
        <v>2.5293</v>
      </c>
      <c r="GW603">
        <v>1.39893</v>
      </c>
      <c r="GX603">
        <v>2.33521</v>
      </c>
      <c r="GY603">
        <v>1.44897</v>
      </c>
      <c r="GZ603">
        <v>2.46338</v>
      </c>
      <c r="HA603">
        <v>34.3269</v>
      </c>
      <c r="HB603">
        <v>14.5173</v>
      </c>
      <c r="HC603">
        <v>18</v>
      </c>
      <c r="HD603">
        <v>491.736</v>
      </c>
      <c r="HE603">
        <v>459.552</v>
      </c>
      <c r="HF603">
        <v>20.691</v>
      </c>
      <c r="HG603">
        <v>25.3795</v>
      </c>
      <c r="HH603">
        <v>30</v>
      </c>
      <c r="HI603">
        <v>25.2152</v>
      </c>
      <c r="HJ603">
        <v>25.2928</v>
      </c>
      <c r="HK603">
        <v>15.0524</v>
      </c>
      <c r="HL603">
        <v>26.4736</v>
      </c>
      <c r="HM603">
        <v>28.2174</v>
      </c>
      <c r="HN603">
        <v>20.7036</v>
      </c>
      <c r="HO603">
        <v>246.078</v>
      </c>
      <c r="HP603">
        <v>11.9723</v>
      </c>
      <c r="HQ603">
        <v>101.114</v>
      </c>
      <c r="HR603">
        <v>102.053</v>
      </c>
    </row>
    <row r="604" spans="1:226">
      <c r="A604">
        <v>588</v>
      </c>
      <c r="B604">
        <v>1664299636.6</v>
      </c>
      <c r="C604">
        <v>6529.599999904633</v>
      </c>
      <c r="D604" t="s">
        <v>1541</v>
      </c>
      <c r="E604" t="s">
        <v>1542</v>
      </c>
      <c r="F604">
        <v>5</v>
      </c>
      <c r="G604" t="s">
        <v>353</v>
      </c>
      <c r="H604" t="s">
        <v>1520</v>
      </c>
      <c r="I604">
        <v>1664299628.760714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270.8358645554658</v>
      </c>
      <c r="AK604">
        <v>266.2464242424243</v>
      </c>
      <c r="AL604">
        <v>-3.094424646899952</v>
      </c>
      <c r="AM604">
        <v>63.45678450850221</v>
      </c>
      <c r="AN604">
        <f>(AP604 - AO604 + BO604*1E3/(8.314*(BQ604+273.15)) * AR604/BN604 * AQ604) * BN604/(100*BB604) * 1000/(1000 - AP604)</f>
        <v>0</v>
      </c>
      <c r="AO604">
        <v>11.9601266491781</v>
      </c>
      <c r="AP604">
        <v>18.30471258741259</v>
      </c>
      <c r="AQ604">
        <v>0.0003180331443641312</v>
      </c>
      <c r="AR604">
        <v>96.70820214655586</v>
      </c>
      <c r="AS604">
        <v>2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1664299628.760714</v>
      </c>
      <c r="BH604">
        <v>283.64675</v>
      </c>
      <c r="BI604">
        <v>283.8639642857143</v>
      </c>
      <c r="BJ604">
        <v>18.31007142857143</v>
      </c>
      <c r="BK604">
        <v>11.89121428571429</v>
      </c>
      <c r="BL604">
        <v>280.8490357142857</v>
      </c>
      <c r="BM604">
        <v>18.11199642857143</v>
      </c>
      <c r="BN604">
        <v>500.0639285714286</v>
      </c>
      <c r="BO604">
        <v>91.04830000000001</v>
      </c>
      <c r="BP604">
        <v>0.09999828571428571</v>
      </c>
      <c r="BQ604">
        <v>24.51177857142857</v>
      </c>
      <c r="BR604">
        <v>24.99802857142857</v>
      </c>
      <c r="BS604">
        <v>999.9000000000002</v>
      </c>
      <c r="BT604">
        <v>0</v>
      </c>
      <c r="BU604">
        <v>0</v>
      </c>
      <c r="BV604">
        <v>9992.946785714286</v>
      </c>
      <c r="BW604">
        <v>0</v>
      </c>
      <c r="BX604">
        <v>8.470093214285715</v>
      </c>
      <c r="BY604">
        <v>-0.2173333535714286</v>
      </c>
      <c r="BZ604">
        <v>288.9372857142857</v>
      </c>
      <c r="CA604">
        <v>287.2791071428571</v>
      </c>
      <c r="CB604">
        <v>6.418846428571428</v>
      </c>
      <c r="CC604">
        <v>283.8639642857143</v>
      </c>
      <c r="CD604">
        <v>11.89121428571429</v>
      </c>
      <c r="CE604">
        <v>1.667100357142857</v>
      </c>
      <c r="CF604">
        <v>1.082675357142857</v>
      </c>
      <c r="CG604">
        <v>14.59343214285714</v>
      </c>
      <c r="CH604">
        <v>8.078937142857143</v>
      </c>
      <c r="CI604">
        <v>1999.991428571428</v>
      </c>
      <c r="CJ604">
        <v>0.9800049999999997</v>
      </c>
      <c r="CK604">
        <v>0.0199955</v>
      </c>
      <c r="CL604">
        <v>0</v>
      </c>
      <c r="CM604">
        <v>787.7319642857144</v>
      </c>
      <c r="CN604">
        <v>5.000560000000001</v>
      </c>
      <c r="CO604">
        <v>15655.58928571429</v>
      </c>
      <c r="CP604">
        <v>17294.83571428572</v>
      </c>
      <c r="CQ604">
        <v>38.0957857142857</v>
      </c>
      <c r="CR604">
        <v>38.62942857142857</v>
      </c>
      <c r="CS604">
        <v>37.79003571428571</v>
      </c>
      <c r="CT604">
        <v>37.39046428571429</v>
      </c>
      <c r="CU604">
        <v>38.80985714285714</v>
      </c>
      <c r="CV604">
        <v>1955.101428571428</v>
      </c>
      <c r="CW604">
        <v>39.89000000000001</v>
      </c>
      <c r="CX604">
        <v>0</v>
      </c>
      <c r="CY604">
        <v>1664299652.7</v>
      </c>
      <c r="CZ604">
        <v>0</v>
      </c>
      <c r="DA604">
        <v>0</v>
      </c>
      <c r="DB604" t="s">
        <v>356</v>
      </c>
      <c r="DC604">
        <v>1663861122</v>
      </c>
      <c r="DD604">
        <v>1663861125</v>
      </c>
      <c r="DE604">
        <v>0</v>
      </c>
      <c r="DF604">
        <v>-0.287</v>
      </c>
      <c r="DG604">
        <v>-0.004</v>
      </c>
      <c r="DH604">
        <v>3.172</v>
      </c>
      <c r="DI604">
        <v>0.178</v>
      </c>
      <c r="DJ604">
        <v>400</v>
      </c>
      <c r="DK604">
        <v>17</v>
      </c>
      <c r="DL604">
        <v>0.18</v>
      </c>
      <c r="DM604">
        <v>0.07000000000000001</v>
      </c>
      <c r="DN604">
        <v>-1.134141265853659</v>
      </c>
      <c r="DO604">
        <v>17.03241869268293</v>
      </c>
      <c r="DP604">
        <v>1.681486273056559</v>
      </c>
      <c r="DQ604">
        <v>0</v>
      </c>
      <c r="DR604">
        <v>6.480466097560976</v>
      </c>
      <c r="DS604">
        <v>-1.136691846689889</v>
      </c>
      <c r="DT604">
        <v>0.1132709366180573</v>
      </c>
      <c r="DU604">
        <v>0</v>
      </c>
      <c r="DV604">
        <v>0</v>
      </c>
      <c r="DW604">
        <v>2</v>
      </c>
      <c r="DX604" t="s">
        <v>357</v>
      </c>
      <c r="DY604">
        <v>2.98104</v>
      </c>
      <c r="DZ604">
        <v>2.72843</v>
      </c>
      <c r="EA604">
        <v>0.0589165</v>
      </c>
      <c r="EB604">
        <v>0.0593188</v>
      </c>
      <c r="EC604">
        <v>0.0895923</v>
      </c>
      <c r="ED604">
        <v>0.0664462</v>
      </c>
      <c r="EE604">
        <v>28295.2</v>
      </c>
      <c r="EF604">
        <v>27848.7</v>
      </c>
      <c r="EG604">
        <v>30591.1</v>
      </c>
      <c r="EH604">
        <v>29845.2</v>
      </c>
      <c r="EI604">
        <v>38421.4</v>
      </c>
      <c r="EJ604">
        <v>36690.2</v>
      </c>
      <c r="EK604">
        <v>46782.6</v>
      </c>
      <c r="EL604">
        <v>44379</v>
      </c>
      <c r="EM604">
        <v>1.8937</v>
      </c>
      <c r="EN604">
        <v>1.88765</v>
      </c>
      <c r="EO604">
        <v>0.114162</v>
      </c>
      <c r="EP604">
        <v>0</v>
      </c>
      <c r="EQ604">
        <v>23.1125</v>
      </c>
      <c r="ER604">
        <v>999.9</v>
      </c>
      <c r="ES604">
        <v>35.7</v>
      </c>
      <c r="ET604">
        <v>29.5</v>
      </c>
      <c r="EU604">
        <v>16.231</v>
      </c>
      <c r="EV604">
        <v>63.8155</v>
      </c>
      <c r="EW604">
        <v>23.734</v>
      </c>
      <c r="EX604">
        <v>1</v>
      </c>
      <c r="EY604">
        <v>-0.124787</v>
      </c>
      <c r="EZ604">
        <v>-0.998181</v>
      </c>
      <c r="FA604">
        <v>20.2206</v>
      </c>
      <c r="FB604">
        <v>5.23047</v>
      </c>
      <c r="FC604">
        <v>11.968</v>
      </c>
      <c r="FD604">
        <v>4.97025</v>
      </c>
      <c r="FE604">
        <v>3.28965</v>
      </c>
      <c r="FF604">
        <v>9999</v>
      </c>
      <c r="FG604">
        <v>9999</v>
      </c>
      <c r="FH604">
        <v>9999</v>
      </c>
      <c r="FI604">
        <v>378.7</v>
      </c>
      <c r="FJ604">
        <v>4.9727</v>
      </c>
      <c r="FK604">
        <v>1.87683</v>
      </c>
      <c r="FL604">
        <v>1.87498</v>
      </c>
      <c r="FM604">
        <v>1.87778</v>
      </c>
      <c r="FN604">
        <v>1.87454</v>
      </c>
      <c r="FO604">
        <v>1.87814</v>
      </c>
      <c r="FP604">
        <v>1.87526</v>
      </c>
      <c r="FQ604">
        <v>1.87637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2.722</v>
      </c>
      <c r="GF604">
        <v>0.1979</v>
      </c>
      <c r="GG604">
        <v>1.777354642861949</v>
      </c>
      <c r="GH604">
        <v>0.004141656873719072</v>
      </c>
      <c r="GI604">
        <v>-1.960372967482991E-06</v>
      </c>
      <c r="GJ604">
        <v>5.42736388890357E-10</v>
      </c>
      <c r="GK604">
        <v>-0.009777689371679627</v>
      </c>
      <c r="GL604">
        <v>0.002273355880072555</v>
      </c>
      <c r="GM604">
        <v>0.000541358641816816</v>
      </c>
      <c r="GN604">
        <v>-1.836191331155658E-06</v>
      </c>
      <c r="GO604">
        <v>-0</v>
      </c>
      <c r="GP604">
        <v>2096</v>
      </c>
      <c r="GQ604">
        <v>1</v>
      </c>
      <c r="GR604">
        <v>23</v>
      </c>
      <c r="GS604">
        <v>7308.6</v>
      </c>
      <c r="GT604">
        <v>7308.5</v>
      </c>
      <c r="GU604">
        <v>0.720215</v>
      </c>
      <c r="GV604">
        <v>2.5293</v>
      </c>
      <c r="GW604">
        <v>1.39893</v>
      </c>
      <c r="GX604">
        <v>2.33521</v>
      </c>
      <c r="GY604">
        <v>1.44897</v>
      </c>
      <c r="GZ604">
        <v>2.46948</v>
      </c>
      <c r="HA604">
        <v>34.3269</v>
      </c>
      <c r="HB604">
        <v>14.5085</v>
      </c>
      <c r="HC604">
        <v>18</v>
      </c>
      <c r="HD604">
        <v>491.869</v>
      </c>
      <c r="HE604">
        <v>459.536</v>
      </c>
      <c r="HF604">
        <v>20.8348</v>
      </c>
      <c r="HG604">
        <v>25.3811</v>
      </c>
      <c r="HH604">
        <v>30.0001</v>
      </c>
      <c r="HI604">
        <v>25.2166</v>
      </c>
      <c r="HJ604">
        <v>25.2946</v>
      </c>
      <c r="HK604">
        <v>14.3936</v>
      </c>
      <c r="HL604">
        <v>26.4736</v>
      </c>
      <c r="HM604">
        <v>27.8443</v>
      </c>
      <c r="HN604">
        <v>21.7167</v>
      </c>
      <c r="HO604">
        <v>232.714</v>
      </c>
      <c r="HP604">
        <v>12.0083</v>
      </c>
      <c r="HQ604">
        <v>101.113</v>
      </c>
      <c r="HR604">
        <v>102.051</v>
      </c>
    </row>
    <row r="605" spans="1:226">
      <c r="A605">
        <v>589</v>
      </c>
      <c r="B605">
        <v>1664299641.6</v>
      </c>
      <c r="C605">
        <v>6534.599999904633</v>
      </c>
      <c r="D605" t="s">
        <v>1543</v>
      </c>
      <c r="E605" t="s">
        <v>1544</v>
      </c>
      <c r="F605">
        <v>5</v>
      </c>
      <c r="G605" t="s">
        <v>353</v>
      </c>
      <c r="H605" t="s">
        <v>1520</v>
      </c>
      <c r="I605">
        <v>1664299634.062963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254.1416171104468</v>
      </c>
      <c r="AK605">
        <v>250.8459515151515</v>
      </c>
      <c r="AL605">
        <v>-3.073751053822139</v>
      </c>
      <c r="AM605">
        <v>63.45678450850221</v>
      </c>
      <c r="AN605">
        <f>(AP605 - AO605 + BO605*1E3/(8.314*(BQ605+273.15)) * AR605/BN605 * AQ605) * BN605/(100*BB605) * 1000/(1000 - AP605)</f>
        <v>0</v>
      </c>
      <c r="AO605">
        <v>11.97683184954689</v>
      </c>
      <c r="AP605">
        <v>18.29526153846155</v>
      </c>
      <c r="AQ605">
        <v>-0.0003967807091793312</v>
      </c>
      <c r="AR605">
        <v>96.70820214655586</v>
      </c>
      <c r="AS605">
        <v>2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1664299634.062963</v>
      </c>
      <c r="BH605">
        <v>267.5573703703704</v>
      </c>
      <c r="BI605">
        <v>266.3496666666666</v>
      </c>
      <c r="BJ605">
        <v>18.30305185185185</v>
      </c>
      <c r="BK605">
        <v>11.94673703703704</v>
      </c>
      <c r="BL605">
        <v>264.810962962963</v>
      </c>
      <c r="BM605">
        <v>18.1051037037037</v>
      </c>
      <c r="BN605">
        <v>500.0682962962964</v>
      </c>
      <c r="BO605">
        <v>91.04889629629631</v>
      </c>
      <c r="BP605">
        <v>0.1000268703703703</v>
      </c>
      <c r="BQ605">
        <v>24.48641481481481</v>
      </c>
      <c r="BR605">
        <v>24.98892592592592</v>
      </c>
      <c r="BS605">
        <v>999.9000000000001</v>
      </c>
      <c r="BT605">
        <v>0</v>
      </c>
      <c r="BU605">
        <v>0</v>
      </c>
      <c r="BV605">
        <v>9997.796666666667</v>
      </c>
      <c r="BW605">
        <v>0</v>
      </c>
      <c r="BX605">
        <v>8.464155925925926</v>
      </c>
      <c r="BY605">
        <v>1.207713855555556</v>
      </c>
      <c r="BZ605">
        <v>272.5459259259259</v>
      </c>
      <c r="CA605">
        <v>269.5696666666667</v>
      </c>
      <c r="CB605">
        <v>6.356295185185186</v>
      </c>
      <c r="CC605">
        <v>266.3496666666666</v>
      </c>
      <c r="CD605">
        <v>11.94673703703704</v>
      </c>
      <c r="CE605">
        <v>1.666471851851852</v>
      </c>
      <c r="CF605">
        <v>1.087737407407407</v>
      </c>
      <c r="CG605">
        <v>14.58759259259259</v>
      </c>
      <c r="CH605">
        <v>8.147735555555554</v>
      </c>
      <c r="CI605">
        <v>1999.995555555556</v>
      </c>
      <c r="CJ605">
        <v>0.9800049999999998</v>
      </c>
      <c r="CK605">
        <v>0.0199955</v>
      </c>
      <c r="CL605">
        <v>0</v>
      </c>
      <c r="CM605">
        <v>783.8836666666667</v>
      </c>
      <c r="CN605">
        <v>5.000560000000001</v>
      </c>
      <c r="CO605">
        <v>15578.16296296296</v>
      </c>
      <c r="CP605">
        <v>17294.86666666667</v>
      </c>
      <c r="CQ605">
        <v>38.09248148148149</v>
      </c>
      <c r="CR605">
        <v>38.62033333333333</v>
      </c>
      <c r="CS605">
        <v>37.77755555555556</v>
      </c>
      <c r="CT605">
        <v>37.37033333333333</v>
      </c>
      <c r="CU605">
        <v>38.78907407407407</v>
      </c>
      <c r="CV605">
        <v>1955.105555555556</v>
      </c>
      <c r="CW605">
        <v>39.89000000000001</v>
      </c>
      <c r="CX605">
        <v>0</v>
      </c>
      <c r="CY605">
        <v>1664299657.5</v>
      </c>
      <c r="CZ605">
        <v>0</v>
      </c>
      <c r="DA605">
        <v>0</v>
      </c>
      <c r="DB605" t="s">
        <v>356</v>
      </c>
      <c r="DC605">
        <v>1663861122</v>
      </c>
      <c r="DD605">
        <v>1663861125</v>
      </c>
      <c r="DE605">
        <v>0</v>
      </c>
      <c r="DF605">
        <v>-0.287</v>
      </c>
      <c r="DG605">
        <v>-0.004</v>
      </c>
      <c r="DH605">
        <v>3.172</v>
      </c>
      <c r="DI605">
        <v>0.178</v>
      </c>
      <c r="DJ605">
        <v>400</v>
      </c>
      <c r="DK605">
        <v>17</v>
      </c>
      <c r="DL605">
        <v>0.18</v>
      </c>
      <c r="DM605">
        <v>0.07000000000000001</v>
      </c>
      <c r="DN605">
        <v>0.4802857025</v>
      </c>
      <c r="DO605">
        <v>16.16241878386492</v>
      </c>
      <c r="DP605">
        <v>1.555003051716813</v>
      </c>
      <c r="DQ605">
        <v>0</v>
      </c>
      <c r="DR605">
        <v>6.393804</v>
      </c>
      <c r="DS605">
        <v>-0.7203496435272174</v>
      </c>
      <c r="DT605">
        <v>0.07444521387570859</v>
      </c>
      <c r="DU605">
        <v>0</v>
      </c>
      <c r="DV605">
        <v>0</v>
      </c>
      <c r="DW605">
        <v>2</v>
      </c>
      <c r="DX605" t="s">
        <v>357</v>
      </c>
      <c r="DY605">
        <v>2.98104</v>
      </c>
      <c r="DZ605">
        <v>2.72848</v>
      </c>
      <c r="EA605">
        <v>0.0560046</v>
      </c>
      <c r="EB605">
        <v>0.0561027</v>
      </c>
      <c r="EC605">
        <v>0.0895579</v>
      </c>
      <c r="ED605">
        <v>0.0663651</v>
      </c>
      <c r="EE605">
        <v>28382.7</v>
      </c>
      <c r="EF605">
        <v>27943.6</v>
      </c>
      <c r="EG605">
        <v>30591</v>
      </c>
      <c r="EH605">
        <v>29844.9</v>
      </c>
      <c r="EI605">
        <v>38422.5</v>
      </c>
      <c r="EJ605">
        <v>36692.9</v>
      </c>
      <c r="EK605">
        <v>46782.4</v>
      </c>
      <c r="EL605">
        <v>44378.6</v>
      </c>
      <c r="EM605">
        <v>1.894</v>
      </c>
      <c r="EN605">
        <v>1.88752</v>
      </c>
      <c r="EO605">
        <v>0.115316</v>
      </c>
      <c r="EP605">
        <v>0</v>
      </c>
      <c r="EQ605">
        <v>23.0979</v>
      </c>
      <c r="ER605">
        <v>999.9</v>
      </c>
      <c r="ES605">
        <v>35.7</v>
      </c>
      <c r="ET605">
        <v>29.5</v>
      </c>
      <c r="EU605">
        <v>16.2322</v>
      </c>
      <c r="EV605">
        <v>63.5255</v>
      </c>
      <c r="EW605">
        <v>23.8742</v>
      </c>
      <c r="EX605">
        <v>1</v>
      </c>
      <c r="EY605">
        <v>-0.127424</v>
      </c>
      <c r="EZ605">
        <v>-0.353072</v>
      </c>
      <c r="FA605">
        <v>20.2434</v>
      </c>
      <c r="FB605">
        <v>5.23032</v>
      </c>
      <c r="FC605">
        <v>11.968</v>
      </c>
      <c r="FD605">
        <v>4.9703</v>
      </c>
      <c r="FE605">
        <v>3.28965</v>
      </c>
      <c r="FF605">
        <v>9999</v>
      </c>
      <c r="FG605">
        <v>9999</v>
      </c>
      <c r="FH605">
        <v>9999</v>
      </c>
      <c r="FI605">
        <v>378.7</v>
      </c>
      <c r="FJ605">
        <v>4.97271</v>
      </c>
      <c r="FK605">
        <v>1.87684</v>
      </c>
      <c r="FL605">
        <v>1.87498</v>
      </c>
      <c r="FM605">
        <v>1.87777</v>
      </c>
      <c r="FN605">
        <v>1.87453</v>
      </c>
      <c r="FO605">
        <v>1.87812</v>
      </c>
      <c r="FP605">
        <v>1.87522</v>
      </c>
      <c r="FQ605">
        <v>1.87636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2.673</v>
      </c>
      <c r="GF605">
        <v>0.1978</v>
      </c>
      <c r="GG605">
        <v>1.777354642861949</v>
      </c>
      <c r="GH605">
        <v>0.004141656873719072</v>
      </c>
      <c r="GI605">
        <v>-1.960372967482991E-06</v>
      </c>
      <c r="GJ605">
        <v>5.42736388890357E-10</v>
      </c>
      <c r="GK605">
        <v>-0.009777689371679627</v>
      </c>
      <c r="GL605">
        <v>0.002273355880072555</v>
      </c>
      <c r="GM605">
        <v>0.000541358641816816</v>
      </c>
      <c r="GN605">
        <v>-1.836191331155658E-06</v>
      </c>
      <c r="GO605">
        <v>-0</v>
      </c>
      <c r="GP605">
        <v>2096</v>
      </c>
      <c r="GQ605">
        <v>1</v>
      </c>
      <c r="GR605">
        <v>23</v>
      </c>
      <c r="GS605">
        <v>7308.7</v>
      </c>
      <c r="GT605">
        <v>7308.6</v>
      </c>
      <c r="GU605">
        <v>0.687256</v>
      </c>
      <c r="GV605">
        <v>2.53174</v>
      </c>
      <c r="GW605">
        <v>1.39893</v>
      </c>
      <c r="GX605">
        <v>2.33521</v>
      </c>
      <c r="GY605">
        <v>1.44897</v>
      </c>
      <c r="GZ605">
        <v>2.48047</v>
      </c>
      <c r="HA605">
        <v>34.3269</v>
      </c>
      <c r="HB605">
        <v>14.5348</v>
      </c>
      <c r="HC605">
        <v>18</v>
      </c>
      <c r="HD605">
        <v>492.034</v>
      </c>
      <c r="HE605">
        <v>459.457</v>
      </c>
      <c r="HF605">
        <v>21.6972</v>
      </c>
      <c r="HG605">
        <v>25.3811</v>
      </c>
      <c r="HH605">
        <v>29.9981</v>
      </c>
      <c r="HI605">
        <v>25.2168</v>
      </c>
      <c r="HJ605">
        <v>25.2946</v>
      </c>
      <c r="HK605">
        <v>13.6819</v>
      </c>
      <c r="HL605">
        <v>26.4736</v>
      </c>
      <c r="HM605">
        <v>27.8443</v>
      </c>
      <c r="HN605">
        <v>21.7248</v>
      </c>
      <c r="HO605">
        <v>219.354</v>
      </c>
      <c r="HP605">
        <v>12.0458</v>
      </c>
      <c r="HQ605">
        <v>101.113</v>
      </c>
      <c r="HR605">
        <v>102.05</v>
      </c>
    </row>
    <row r="606" spans="1:226">
      <c r="A606">
        <v>590</v>
      </c>
      <c r="B606">
        <v>1664299646.6</v>
      </c>
      <c r="C606">
        <v>6539.599999904633</v>
      </c>
      <c r="D606" t="s">
        <v>1545</v>
      </c>
      <c r="E606" t="s">
        <v>1546</v>
      </c>
      <c r="F606">
        <v>5</v>
      </c>
      <c r="G606" t="s">
        <v>353</v>
      </c>
      <c r="H606" t="s">
        <v>1520</v>
      </c>
      <c r="I606">
        <v>1664299639.081481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237.4470458080198</v>
      </c>
      <c r="AK606">
        <v>235.485321212121</v>
      </c>
      <c r="AL606">
        <v>-3.074831402630601</v>
      </c>
      <c r="AM606">
        <v>63.45678450850221</v>
      </c>
      <c r="AN606">
        <f>(AP606 - AO606 + BO606*1E3/(8.314*(BQ606+273.15)) * AR606/BN606 * AQ606) * BN606/(100*BB606) * 1000/(1000 - AP606)</f>
        <v>0</v>
      </c>
      <c r="AO606">
        <v>11.96132347739508</v>
      </c>
      <c r="AP606">
        <v>18.27323496503498</v>
      </c>
      <c r="AQ606">
        <v>-0.0002623002594106822</v>
      </c>
      <c r="AR606">
        <v>96.70820214655586</v>
      </c>
      <c r="AS606">
        <v>2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1664299639.081481</v>
      </c>
      <c r="BH606">
        <v>252.3754444444444</v>
      </c>
      <c r="BI606">
        <v>249.7701481481481</v>
      </c>
      <c r="BJ606">
        <v>18.29537037037037</v>
      </c>
      <c r="BK606">
        <v>11.96747407407407</v>
      </c>
      <c r="BL606">
        <v>249.6781111111111</v>
      </c>
      <c r="BM606">
        <v>18.09757777777778</v>
      </c>
      <c r="BN606">
        <v>500.0711481481482</v>
      </c>
      <c r="BO606">
        <v>91.04794444444448</v>
      </c>
      <c r="BP606">
        <v>0.09999098888888887</v>
      </c>
      <c r="BQ606">
        <v>24.47796296296296</v>
      </c>
      <c r="BR606">
        <v>24.99418518518518</v>
      </c>
      <c r="BS606">
        <v>999.9000000000001</v>
      </c>
      <c r="BT606">
        <v>0</v>
      </c>
      <c r="BU606">
        <v>0</v>
      </c>
      <c r="BV606">
        <v>10004.88333333333</v>
      </c>
      <c r="BW606">
        <v>0</v>
      </c>
      <c r="BX606">
        <v>8.456086296296297</v>
      </c>
      <c r="BY606">
        <v>2.605371148148148</v>
      </c>
      <c r="BZ606">
        <v>257.079</v>
      </c>
      <c r="CA606">
        <v>252.7954074074074</v>
      </c>
      <c r="CB606">
        <v>6.327886666666667</v>
      </c>
      <c r="CC606">
        <v>249.7701481481481</v>
      </c>
      <c r="CD606">
        <v>11.96747407407407</v>
      </c>
      <c r="CE606">
        <v>1.665755555555556</v>
      </c>
      <c r="CF606">
        <v>1.089612962962963</v>
      </c>
      <c r="CG606">
        <v>14.58093333333333</v>
      </c>
      <c r="CH606">
        <v>8.173151851851852</v>
      </c>
      <c r="CI606">
        <v>2000.002962962963</v>
      </c>
      <c r="CJ606">
        <v>0.9800049999999998</v>
      </c>
      <c r="CK606">
        <v>0.0199955</v>
      </c>
      <c r="CL606">
        <v>0</v>
      </c>
      <c r="CM606">
        <v>780.8390740740741</v>
      </c>
      <c r="CN606">
        <v>5.000560000000001</v>
      </c>
      <c r="CO606">
        <v>15515.93333333333</v>
      </c>
      <c r="CP606">
        <v>17294.92592592593</v>
      </c>
      <c r="CQ606">
        <v>38.10629629629629</v>
      </c>
      <c r="CR606">
        <v>38.60866666666666</v>
      </c>
      <c r="CS606">
        <v>37.73118518518518</v>
      </c>
      <c r="CT606">
        <v>37.35637037037037</v>
      </c>
      <c r="CU606">
        <v>38.76833333333333</v>
      </c>
      <c r="CV606">
        <v>1955.112962962963</v>
      </c>
      <c r="CW606">
        <v>39.89000000000001</v>
      </c>
      <c r="CX606">
        <v>0</v>
      </c>
      <c r="CY606">
        <v>1664299662.9</v>
      </c>
      <c r="CZ606">
        <v>0</v>
      </c>
      <c r="DA606">
        <v>0</v>
      </c>
      <c r="DB606" t="s">
        <v>356</v>
      </c>
      <c r="DC606">
        <v>1663861122</v>
      </c>
      <c r="DD606">
        <v>1663861125</v>
      </c>
      <c r="DE606">
        <v>0</v>
      </c>
      <c r="DF606">
        <v>-0.287</v>
      </c>
      <c r="DG606">
        <v>-0.004</v>
      </c>
      <c r="DH606">
        <v>3.172</v>
      </c>
      <c r="DI606">
        <v>0.178</v>
      </c>
      <c r="DJ606">
        <v>400</v>
      </c>
      <c r="DK606">
        <v>17</v>
      </c>
      <c r="DL606">
        <v>0.18</v>
      </c>
      <c r="DM606">
        <v>0.07000000000000001</v>
      </c>
      <c r="DN606">
        <v>1.8508009025</v>
      </c>
      <c r="DO606">
        <v>16.67600403714822</v>
      </c>
      <c r="DP606">
        <v>1.604517161312121</v>
      </c>
      <c r="DQ606">
        <v>0</v>
      </c>
      <c r="DR606">
        <v>6.34878975</v>
      </c>
      <c r="DS606">
        <v>-0.3300854409005667</v>
      </c>
      <c r="DT606">
        <v>0.03773308743579689</v>
      </c>
      <c r="DU606">
        <v>0</v>
      </c>
      <c r="DV606">
        <v>0</v>
      </c>
      <c r="DW606">
        <v>2</v>
      </c>
      <c r="DX606" t="s">
        <v>357</v>
      </c>
      <c r="DY606">
        <v>2.98088</v>
      </c>
      <c r="DZ606">
        <v>2.72824</v>
      </c>
      <c r="EA606">
        <v>0.0530254</v>
      </c>
      <c r="EB606">
        <v>0.052792</v>
      </c>
      <c r="EC606">
        <v>0.08947289999999999</v>
      </c>
      <c r="ED606">
        <v>0.06639</v>
      </c>
      <c r="EE606">
        <v>28472.5</v>
      </c>
      <c r="EF606">
        <v>28041.4</v>
      </c>
      <c r="EG606">
        <v>30591.3</v>
      </c>
      <c r="EH606">
        <v>29844.6</v>
      </c>
      <c r="EI606">
        <v>38425.9</v>
      </c>
      <c r="EJ606">
        <v>36691.2</v>
      </c>
      <c r="EK606">
        <v>46782.4</v>
      </c>
      <c r="EL606">
        <v>44378.1</v>
      </c>
      <c r="EM606">
        <v>1.89368</v>
      </c>
      <c r="EN606">
        <v>1.88762</v>
      </c>
      <c r="EO606">
        <v>0.11811</v>
      </c>
      <c r="EP606">
        <v>0</v>
      </c>
      <c r="EQ606">
        <v>23.0839</v>
      </c>
      <c r="ER606">
        <v>999.9</v>
      </c>
      <c r="ES606">
        <v>35.6</v>
      </c>
      <c r="ET606">
        <v>29.5</v>
      </c>
      <c r="EU606">
        <v>16.1866</v>
      </c>
      <c r="EV606">
        <v>63.5955</v>
      </c>
      <c r="EW606">
        <v>24.0345</v>
      </c>
      <c r="EX606">
        <v>1</v>
      </c>
      <c r="EY606">
        <v>-0.128435</v>
      </c>
      <c r="EZ606">
        <v>0.494262</v>
      </c>
      <c r="FA606">
        <v>20.2446</v>
      </c>
      <c r="FB606">
        <v>5.22897</v>
      </c>
      <c r="FC606">
        <v>11.968</v>
      </c>
      <c r="FD606">
        <v>4.9702</v>
      </c>
      <c r="FE606">
        <v>3.2896</v>
      </c>
      <c r="FF606">
        <v>9999</v>
      </c>
      <c r="FG606">
        <v>9999</v>
      </c>
      <c r="FH606">
        <v>9999</v>
      </c>
      <c r="FI606">
        <v>378.7</v>
      </c>
      <c r="FJ606">
        <v>4.97271</v>
      </c>
      <c r="FK606">
        <v>1.87683</v>
      </c>
      <c r="FL606">
        <v>1.87495</v>
      </c>
      <c r="FM606">
        <v>1.87775</v>
      </c>
      <c r="FN606">
        <v>1.87452</v>
      </c>
      <c r="FO606">
        <v>1.8781</v>
      </c>
      <c r="FP606">
        <v>1.87519</v>
      </c>
      <c r="FQ606">
        <v>1.87634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2.623</v>
      </c>
      <c r="GF606">
        <v>0.1973</v>
      </c>
      <c r="GG606">
        <v>1.777354642861949</v>
      </c>
      <c r="GH606">
        <v>0.004141656873719072</v>
      </c>
      <c r="GI606">
        <v>-1.960372967482991E-06</v>
      </c>
      <c r="GJ606">
        <v>5.42736388890357E-10</v>
      </c>
      <c r="GK606">
        <v>-0.009777689371679627</v>
      </c>
      <c r="GL606">
        <v>0.002273355880072555</v>
      </c>
      <c r="GM606">
        <v>0.000541358641816816</v>
      </c>
      <c r="GN606">
        <v>-1.836191331155658E-06</v>
      </c>
      <c r="GO606">
        <v>-0</v>
      </c>
      <c r="GP606">
        <v>2096</v>
      </c>
      <c r="GQ606">
        <v>1</v>
      </c>
      <c r="GR606">
        <v>23</v>
      </c>
      <c r="GS606">
        <v>7308.7</v>
      </c>
      <c r="GT606">
        <v>7308.7</v>
      </c>
      <c r="GU606">
        <v>0.644531</v>
      </c>
      <c r="GV606">
        <v>2.53784</v>
      </c>
      <c r="GW606">
        <v>1.39893</v>
      </c>
      <c r="GX606">
        <v>2.33521</v>
      </c>
      <c r="GY606">
        <v>1.44897</v>
      </c>
      <c r="GZ606">
        <v>2.4353</v>
      </c>
      <c r="HA606">
        <v>34.3269</v>
      </c>
      <c r="HB606">
        <v>14.5261</v>
      </c>
      <c r="HC606">
        <v>18</v>
      </c>
      <c r="HD606">
        <v>491.857</v>
      </c>
      <c r="HE606">
        <v>459.52</v>
      </c>
      <c r="HF606">
        <v>21.8264</v>
      </c>
      <c r="HG606">
        <v>25.3832</v>
      </c>
      <c r="HH606">
        <v>29.999</v>
      </c>
      <c r="HI606">
        <v>25.2168</v>
      </c>
      <c r="HJ606">
        <v>25.2946</v>
      </c>
      <c r="HK606">
        <v>12.8883</v>
      </c>
      <c r="HL606">
        <v>25.8794</v>
      </c>
      <c r="HM606">
        <v>27.8443</v>
      </c>
      <c r="HN606">
        <v>21.7273</v>
      </c>
      <c r="HO606">
        <v>199.32</v>
      </c>
      <c r="HP606">
        <v>12.1104</v>
      </c>
      <c r="HQ606">
        <v>101.113</v>
      </c>
      <c r="HR606">
        <v>102.049</v>
      </c>
    </row>
    <row r="607" spans="1:226">
      <c r="A607">
        <v>591</v>
      </c>
      <c r="B607">
        <v>1664299651.6</v>
      </c>
      <c r="C607">
        <v>6544.599999904633</v>
      </c>
      <c r="D607" t="s">
        <v>1547</v>
      </c>
      <c r="E607" t="s">
        <v>1548</v>
      </c>
      <c r="F607">
        <v>5</v>
      </c>
      <c r="G607" t="s">
        <v>353</v>
      </c>
      <c r="H607" t="s">
        <v>1520</v>
      </c>
      <c r="I607">
        <v>1664299644.1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220.5312388489137</v>
      </c>
      <c r="AK607">
        <v>220.0536</v>
      </c>
      <c r="AL607">
        <v>-3.087663816494995</v>
      </c>
      <c r="AM607">
        <v>63.45678450850221</v>
      </c>
      <c r="AN607">
        <f>(AP607 - AO607 + BO607*1E3/(8.314*(BQ607+273.15)) * AR607/BN607 * AQ607) * BN607/(100*BB607) * 1000/(1000 - AP607)</f>
        <v>0</v>
      </c>
      <c r="AO607">
        <v>11.97597060966084</v>
      </c>
      <c r="AP607">
        <v>18.23944895104895</v>
      </c>
      <c r="AQ607">
        <v>-0.01000328021241389</v>
      </c>
      <c r="AR607">
        <v>96.70820214655586</v>
      </c>
      <c r="AS607">
        <v>2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1664299644.1</v>
      </c>
      <c r="BH607">
        <v>237.2027037037037</v>
      </c>
      <c r="BI607">
        <v>233.1447777777778</v>
      </c>
      <c r="BJ607">
        <v>18.27700370370371</v>
      </c>
      <c r="BK607">
        <v>11.97626666666667</v>
      </c>
      <c r="BL607">
        <v>234.5551481481482</v>
      </c>
      <c r="BM607">
        <v>18.07956666666667</v>
      </c>
      <c r="BN607">
        <v>500.070925925926</v>
      </c>
      <c r="BO607">
        <v>91.04639259259257</v>
      </c>
      <c r="BP607">
        <v>0.1000204703703704</v>
      </c>
      <c r="BQ607">
        <v>24.48510740740741</v>
      </c>
      <c r="BR607">
        <v>25.01121481481482</v>
      </c>
      <c r="BS607">
        <v>999.9000000000001</v>
      </c>
      <c r="BT607">
        <v>0</v>
      </c>
      <c r="BU607">
        <v>0</v>
      </c>
      <c r="BV607">
        <v>10001.64703703704</v>
      </c>
      <c r="BW607">
        <v>0</v>
      </c>
      <c r="BX607">
        <v>8.450365925925926</v>
      </c>
      <c r="BY607">
        <v>4.058078888888888</v>
      </c>
      <c r="BZ607">
        <v>241.6191851851852</v>
      </c>
      <c r="CA607">
        <v>235.9705185185185</v>
      </c>
      <c r="CB607">
        <v>6.300734074074073</v>
      </c>
      <c r="CC607">
        <v>233.1447777777778</v>
      </c>
      <c r="CD607">
        <v>11.97626666666667</v>
      </c>
      <c r="CE607">
        <v>1.664055185185185</v>
      </c>
      <c r="CF607">
        <v>1.090394814814815</v>
      </c>
      <c r="CG607">
        <v>14.5651074074074</v>
      </c>
      <c r="CH607">
        <v>8.183692222222222</v>
      </c>
      <c r="CI607">
        <v>2000.011851851852</v>
      </c>
      <c r="CJ607">
        <v>0.9800049999999998</v>
      </c>
      <c r="CK607">
        <v>0.0199955</v>
      </c>
      <c r="CL607">
        <v>0</v>
      </c>
      <c r="CM607">
        <v>778.2374074074074</v>
      </c>
      <c r="CN607">
        <v>5.000560000000001</v>
      </c>
      <c r="CO607">
        <v>15464.54444444445</v>
      </c>
      <c r="CP607">
        <v>17295</v>
      </c>
      <c r="CQ607">
        <v>38.08996296296296</v>
      </c>
      <c r="CR607">
        <v>38.59233333333333</v>
      </c>
      <c r="CS607">
        <v>37.69403703703704</v>
      </c>
      <c r="CT607">
        <v>37.34937037037037</v>
      </c>
      <c r="CU607">
        <v>38.74751851851852</v>
      </c>
      <c r="CV607">
        <v>1955.121851851852</v>
      </c>
      <c r="CW607">
        <v>39.89000000000001</v>
      </c>
      <c r="CX607">
        <v>0</v>
      </c>
      <c r="CY607">
        <v>1664299667.7</v>
      </c>
      <c r="CZ607">
        <v>0</v>
      </c>
      <c r="DA607">
        <v>0</v>
      </c>
      <c r="DB607" t="s">
        <v>356</v>
      </c>
      <c r="DC607">
        <v>1663861122</v>
      </c>
      <c r="DD607">
        <v>1663861125</v>
      </c>
      <c r="DE607">
        <v>0</v>
      </c>
      <c r="DF607">
        <v>-0.287</v>
      </c>
      <c r="DG607">
        <v>-0.004</v>
      </c>
      <c r="DH607">
        <v>3.172</v>
      </c>
      <c r="DI607">
        <v>0.178</v>
      </c>
      <c r="DJ607">
        <v>400</v>
      </c>
      <c r="DK607">
        <v>17</v>
      </c>
      <c r="DL607">
        <v>0.18</v>
      </c>
      <c r="DM607">
        <v>0.07000000000000001</v>
      </c>
      <c r="DN607">
        <v>2.9956236</v>
      </c>
      <c r="DO607">
        <v>17.24090294183865</v>
      </c>
      <c r="DP607">
        <v>1.659529914630478</v>
      </c>
      <c r="DQ607">
        <v>0</v>
      </c>
      <c r="DR607">
        <v>6.31918875</v>
      </c>
      <c r="DS607">
        <v>-0.2646649530956915</v>
      </c>
      <c r="DT607">
        <v>0.0302852712706606</v>
      </c>
      <c r="DU607">
        <v>0</v>
      </c>
      <c r="DV607">
        <v>0</v>
      </c>
      <c r="DW607">
        <v>2</v>
      </c>
      <c r="DX607" t="s">
        <v>357</v>
      </c>
      <c r="DY607">
        <v>2.98093</v>
      </c>
      <c r="DZ607">
        <v>2.72848</v>
      </c>
      <c r="EA607">
        <v>0.0499735</v>
      </c>
      <c r="EB607">
        <v>0.0494124</v>
      </c>
      <c r="EC607">
        <v>0.0893707</v>
      </c>
      <c r="ED607">
        <v>0.0666699</v>
      </c>
      <c r="EE607">
        <v>28564.2</v>
      </c>
      <c r="EF607">
        <v>28141.6</v>
      </c>
      <c r="EG607">
        <v>30591.2</v>
      </c>
      <c r="EH607">
        <v>29844.7</v>
      </c>
      <c r="EI607">
        <v>38430</v>
      </c>
      <c r="EJ607">
        <v>36680.1</v>
      </c>
      <c r="EK607">
        <v>46782.4</v>
      </c>
      <c r="EL607">
        <v>44378.4</v>
      </c>
      <c r="EM607">
        <v>1.8937</v>
      </c>
      <c r="EN607">
        <v>1.88755</v>
      </c>
      <c r="EO607">
        <v>0.120215</v>
      </c>
      <c r="EP607">
        <v>0</v>
      </c>
      <c r="EQ607">
        <v>23.0724</v>
      </c>
      <c r="ER607">
        <v>999.9</v>
      </c>
      <c r="ES607">
        <v>35.7</v>
      </c>
      <c r="ET607">
        <v>29.5</v>
      </c>
      <c r="EU607">
        <v>16.2308</v>
      </c>
      <c r="EV607">
        <v>63.6955</v>
      </c>
      <c r="EW607">
        <v>24.1146</v>
      </c>
      <c r="EX607">
        <v>1</v>
      </c>
      <c r="EY607">
        <v>-0.127292</v>
      </c>
      <c r="EZ607">
        <v>0.850112</v>
      </c>
      <c r="FA607">
        <v>20.2432</v>
      </c>
      <c r="FB607">
        <v>5.22927</v>
      </c>
      <c r="FC607">
        <v>11.968</v>
      </c>
      <c r="FD607">
        <v>4.97</v>
      </c>
      <c r="FE607">
        <v>3.2895</v>
      </c>
      <c r="FF607">
        <v>9999</v>
      </c>
      <c r="FG607">
        <v>9999</v>
      </c>
      <c r="FH607">
        <v>9999</v>
      </c>
      <c r="FI607">
        <v>378.7</v>
      </c>
      <c r="FJ607">
        <v>4.97272</v>
      </c>
      <c r="FK607">
        <v>1.87682</v>
      </c>
      <c r="FL607">
        <v>1.8749</v>
      </c>
      <c r="FM607">
        <v>1.87775</v>
      </c>
      <c r="FN607">
        <v>1.87447</v>
      </c>
      <c r="FO607">
        <v>1.87808</v>
      </c>
      <c r="FP607">
        <v>1.87516</v>
      </c>
      <c r="FQ607">
        <v>1.87632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2.572</v>
      </c>
      <c r="GF607">
        <v>0.1967</v>
      </c>
      <c r="GG607">
        <v>1.777354642861949</v>
      </c>
      <c r="GH607">
        <v>0.004141656873719072</v>
      </c>
      <c r="GI607">
        <v>-1.960372967482991E-06</v>
      </c>
      <c r="GJ607">
        <v>5.42736388890357E-10</v>
      </c>
      <c r="GK607">
        <v>-0.009777689371679627</v>
      </c>
      <c r="GL607">
        <v>0.002273355880072555</v>
      </c>
      <c r="GM607">
        <v>0.000541358641816816</v>
      </c>
      <c r="GN607">
        <v>-1.836191331155658E-06</v>
      </c>
      <c r="GO607">
        <v>-0</v>
      </c>
      <c r="GP607">
        <v>2096</v>
      </c>
      <c r="GQ607">
        <v>1</v>
      </c>
      <c r="GR607">
        <v>23</v>
      </c>
      <c r="GS607">
        <v>7308.8</v>
      </c>
      <c r="GT607">
        <v>7308.8</v>
      </c>
      <c r="GU607">
        <v>0.60791</v>
      </c>
      <c r="GV607">
        <v>2.54395</v>
      </c>
      <c r="GW607">
        <v>1.39893</v>
      </c>
      <c r="GX607">
        <v>2.33521</v>
      </c>
      <c r="GY607">
        <v>1.44897</v>
      </c>
      <c r="GZ607">
        <v>2.40723</v>
      </c>
      <c r="HA607">
        <v>34.3269</v>
      </c>
      <c r="HB607">
        <v>14.5173</v>
      </c>
      <c r="HC607">
        <v>18</v>
      </c>
      <c r="HD607">
        <v>491.872</v>
      </c>
      <c r="HE607">
        <v>459.473</v>
      </c>
      <c r="HF607">
        <v>21.8335</v>
      </c>
      <c r="HG607">
        <v>25.3832</v>
      </c>
      <c r="HH607">
        <v>30.0004</v>
      </c>
      <c r="HI607">
        <v>25.2171</v>
      </c>
      <c r="HJ607">
        <v>25.2946</v>
      </c>
      <c r="HK607">
        <v>12.1682</v>
      </c>
      <c r="HL607">
        <v>25.5887</v>
      </c>
      <c r="HM607">
        <v>27.8443</v>
      </c>
      <c r="HN607">
        <v>21.7763</v>
      </c>
      <c r="HO607">
        <v>185.958</v>
      </c>
      <c r="HP607">
        <v>12.1676</v>
      </c>
      <c r="HQ607">
        <v>101.113</v>
      </c>
      <c r="HR607">
        <v>102.049</v>
      </c>
    </row>
    <row r="608" spans="1:226">
      <c r="A608">
        <v>592</v>
      </c>
      <c r="B608">
        <v>1664299656.6</v>
      </c>
      <c r="C608">
        <v>6549.599999904633</v>
      </c>
      <c r="D608" t="s">
        <v>1549</v>
      </c>
      <c r="E608" t="s">
        <v>1550</v>
      </c>
      <c r="F608">
        <v>5</v>
      </c>
      <c r="G608" t="s">
        <v>353</v>
      </c>
      <c r="H608" t="s">
        <v>1520</v>
      </c>
      <c r="I608">
        <v>1664299648.814285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203.940464911635</v>
      </c>
      <c r="AK608">
        <v>204.6985878787878</v>
      </c>
      <c r="AL608">
        <v>-3.069540752675995</v>
      </c>
      <c r="AM608">
        <v>63.45678450850221</v>
      </c>
      <c r="AN608">
        <f>(AP608 - AO608 + BO608*1E3/(8.314*(BQ608+273.15)) * AR608/BN608 * AQ608) * BN608/(100*BB608) * 1000/(1000 - AP608)</f>
        <v>0</v>
      </c>
      <c r="AO608">
        <v>12.05332703971139</v>
      </c>
      <c r="AP608">
        <v>18.22723776223777</v>
      </c>
      <c r="AQ608">
        <v>-0.0007829088982368791</v>
      </c>
      <c r="AR608">
        <v>96.70820214655586</v>
      </c>
      <c r="AS608">
        <v>2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1664299648.814285</v>
      </c>
      <c r="BH608">
        <v>222.9671785714285</v>
      </c>
      <c r="BI608">
        <v>217.5500714285714</v>
      </c>
      <c r="BJ608">
        <v>18.25711785714286</v>
      </c>
      <c r="BK608">
        <v>12.00726428571429</v>
      </c>
      <c r="BL608">
        <v>220.3668571428571</v>
      </c>
      <c r="BM608">
        <v>18.060075</v>
      </c>
      <c r="BN608">
        <v>500.0609285714286</v>
      </c>
      <c r="BO608">
        <v>91.04538928571428</v>
      </c>
      <c r="BP608">
        <v>0.09996102500000001</v>
      </c>
      <c r="BQ608">
        <v>24.50033571428571</v>
      </c>
      <c r="BR608">
        <v>25.03541785714285</v>
      </c>
      <c r="BS608">
        <v>999.9000000000002</v>
      </c>
      <c r="BT608">
        <v>0</v>
      </c>
      <c r="BU608">
        <v>0</v>
      </c>
      <c r="BV608">
        <v>10006.12214285714</v>
      </c>
      <c r="BW608">
        <v>0</v>
      </c>
      <c r="BX608">
        <v>8.455810714285715</v>
      </c>
      <c r="BY608">
        <v>5.417132142857143</v>
      </c>
      <c r="BZ608">
        <v>227.1139642857143</v>
      </c>
      <c r="CA608">
        <v>220.1933571428571</v>
      </c>
      <c r="CB608">
        <v>6.249861071428571</v>
      </c>
      <c r="CC608">
        <v>217.5500714285714</v>
      </c>
      <c r="CD608">
        <v>12.00726428571429</v>
      </c>
      <c r="CE608">
        <v>1.662226428571429</v>
      </c>
      <c r="CF608">
        <v>1.093204285714286</v>
      </c>
      <c r="CG608">
        <v>14.54808928571429</v>
      </c>
      <c r="CH608">
        <v>8.221495714285714</v>
      </c>
      <c r="CI608">
        <v>2000.0175</v>
      </c>
      <c r="CJ608">
        <v>0.9800049999999997</v>
      </c>
      <c r="CK608">
        <v>0.0199955</v>
      </c>
      <c r="CL608">
        <v>0</v>
      </c>
      <c r="CM608">
        <v>776.3369285714285</v>
      </c>
      <c r="CN608">
        <v>5.000560000000001</v>
      </c>
      <c r="CO608">
        <v>15426.04642857143</v>
      </c>
      <c r="CP608">
        <v>17295.06071428572</v>
      </c>
      <c r="CQ608">
        <v>38.06882142857143</v>
      </c>
      <c r="CR608">
        <v>38.57774999999999</v>
      </c>
      <c r="CS608">
        <v>37.64917857142857</v>
      </c>
      <c r="CT608">
        <v>37.3435</v>
      </c>
      <c r="CU608">
        <v>38.72296428571428</v>
      </c>
      <c r="CV608">
        <v>1955.1275</v>
      </c>
      <c r="CW608">
        <v>39.89000000000001</v>
      </c>
      <c r="CX608">
        <v>0</v>
      </c>
      <c r="CY608">
        <v>1664299672.5</v>
      </c>
      <c r="CZ608">
        <v>0</v>
      </c>
      <c r="DA608">
        <v>0</v>
      </c>
      <c r="DB608" t="s">
        <v>356</v>
      </c>
      <c r="DC608">
        <v>1663861122</v>
      </c>
      <c r="DD608">
        <v>1663861125</v>
      </c>
      <c r="DE608">
        <v>0</v>
      </c>
      <c r="DF608">
        <v>-0.287</v>
      </c>
      <c r="DG608">
        <v>-0.004</v>
      </c>
      <c r="DH608">
        <v>3.172</v>
      </c>
      <c r="DI608">
        <v>0.178</v>
      </c>
      <c r="DJ608">
        <v>400</v>
      </c>
      <c r="DK608">
        <v>17</v>
      </c>
      <c r="DL608">
        <v>0.18</v>
      </c>
      <c r="DM608">
        <v>0.07000000000000001</v>
      </c>
      <c r="DN608">
        <v>4.485815609756097</v>
      </c>
      <c r="DO608">
        <v>17.41363003484321</v>
      </c>
      <c r="DP608">
        <v>1.71776844428199</v>
      </c>
      <c r="DQ608">
        <v>0</v>
      </c>
      <c r="DR608">
        <v>6.274992926829269</v>
      </c>
      <c r="DS608">
        <v>-0.5789088501742072</v>
      </c>
      <c r="DT608">
        <v>0.06312244768059741</v>
      </c>
      <c r="DU608">
        <v>0</v>
      </c>
      <c r="DV608">
        <v>0</v>
      </c>
      <c r="DW608">
        <v>2</v>
      </c>
      <c r="DX608" t="s">
        <v>357</v>
      </c>
      <c r="DY608">
        <v>2.98089</v>
      </c>
      <c r="DZ608">
        <v>2.72832</v>
      </c>
      <c r="EA608">
        <v>0.0468707</v>
      </c>
      <c r="EB608">
        <v>0.0459844</v>
      </c>
      <c r="EC608">
        <v>0.0893256</v>
      </c>
      <c r="ED608">
        <v>0.0669198</v>
      </c>
      <c r="EE608">
        <v>28657.3</v>
      </c>
      <c r="EF608">
        <v>28242.5</v>
      </c>
      <c r="EG608">
        <v>30591</v>
      </c>
      <c r="EH608">
        <v>29844.1</v>
      </c>
      <c r="EI608">
        <v>38431.7</v>
      </c>
      <c r="EJ608">
        <v>36669</v>
      </c>
      <c r="EK608">
        <v>46782.3</v>
      </c>
      <c r="EL608">
        <v>44377.2</v>
      </c>
      <c r="EM608">
        <v>1.89345</v>
      </c>
      <c r="EN608">
        <v>1.88762</v>
      </c>
      <c r="EO608">
        <v>0.122972</v>
      </c>
      <c r="EP608">
        <v>0</v>
      </c>
      <c r="EQ608">
        <v>23.0633</v>
      </c>
      <c r="ER608">
        <v>999.9</v>
      </c>
      <c r="ES608">
        <v>35.7</v>
      </c>
      <c r="ET608">
        <v>29.5</v>
      </c>
      <c r="EU608">
        <v>16.233</v>
      </c>
      <c r="EV608">
        <v>63.9155</v>
      </c>
      <c r="EW608">
        <v>24.2548</v>
      </c>
      <c r="EX608">
        <v>1</v>
      </c>
      <c r="EY608">
        <v>-0.126857</v>
      </c>
      <c r="EZ608">
        <v>1.22613</v>
      </c>
      <c r="FA608">
        <v>20.2404</v>
      </c>
      <c r="FB608">
        <v>5.22897</v>
      </c>
      <c r="FC608">
        <v>11.968</v>
      </c>
      <c r="FD608">
        <v>4.97</v>
      </c>
      <c r="FE608">
        <v>3.28935</v>
      </c>
      <c r="FF608">
        <v>9999</v>
      </c>
      <c r="FG608">
        <v>9999</v>
      </c>
      <c r="FH608">
        <v>9999</v>
      </c>
      <c r="FI608">
        <v>378.7</v>
      </c>
      <c r="FJ608">
        <v>4.97273</v>
      </c>
      <c r="FK608">
        <v>1.87683</v>
      </c>
      <c r="FL608">
        <v>1.87493</v>
      </c>
      <c r="FM608">
        <v>1.87775</v>
      </c>
      <c r="FN608">
        <v>1.87451</v>
      </c>
      <c r="FO608">
        <v>1.87805</v>
      </c>
      <c r="FP608">
        <v>1.87517</v>
      </c>
      <c r="FQ608">
        <v>1.87634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2.521</v>
      </c>
      <c r="GF608">
        <v>0.1964</v>
      </c>
      <c r="GG608">
        <v>1.777354642861949</v>
      </c>
      <c r="GH608">
        <v>0.004141656873719072</v>
      </c>
      <c r="GI608">
        <v>-1.960372967482991E-06</v>
      </c>
      <c r="GJ608">
        <v>5.42736388890357E-10</v>
      </c>
      <c r="GK608">
        <v>-0.009777689371679627</v>
      </c>
      <c r="GL608">
        <v>0.002273355880072555</v>
      </c>
      <c r="GM608">
        <v>0.000541358641816816</v>
      </c>
      <c r="GN608">
        <v>-1.836191331155658E-06</v>
      </c>
      <c r="GO608">
        <v>-0</v>
      </c>
      <c r="GP608">
        <v>2096</v>
      </c>
      <c r="GQ608">
        <v>1</v>
      </c>
      <c r="GR608">
        <v>23</v>
      </c>
      <c r="GS608">
        <v>7308.9</v>
      </c>
      <c r="GT608">
        <v>7308.9</v>
      </c>
      <c r="GU608">
        <v>0.574951</v>
      </c>
      <c r="GV608">
        <v>2.54517</v>
      </c>
      <c r="GW608">
        <v>1.39893</v>
      </c>
      <c r="GX608">
        <v>2.33521</v>
      </c>
      <c r="GY608">
        <v>1.44897</v>
      </c>
      <c r="GZ608">
        <v>2.42554</v>
      </c>
      <c r="HA608">
        <v>34.3269</v>
      </c>
      <c r="HB608">
        <v>14.5173</v>
      </c>
      <c r="HC608">
        <v>18</v>
      </c>
      <c r="HD608">
        <v>491.75</v>
      </c>
      <c r="HE608">
        <v>459.538</v>
      </c>
      <c r="HF608">
        <v>21.8296</v>
      </c>
      <c r="HG608">
        <v>25.3845</v>
      </c>
      <c r="HH608">
        <v>30.0004</v>
      </c>
      <c r="HI608">
        <v>25.219</v>
      </c>
      <c r="HJ608">
        <v>25.2967</v>
      </c>
      <c r="HK608">
        <v>11.3559</v>
      </c>
      <c r="HL608">
        <v>24.7186</v>
      </c>
      <c r="HM608">
        <v>27.8443</v>
      </c>
      <c r="HN608">
        <v>21.7261</v>
      </c>
      <c r="HO608">
        <v>165.898</v>
      </c>
      <c r="HP608">
        <v>12.3662</v>
      </c>
      <c r="HQ608">
        <v>101.113</v>
      </c>
      <c r="HR608">
        <v>102.047</v>
      </c>
    </row>
    <row r="609" spans="1:226">
      <c r="A609">
        <v>593</v>
      </c>
      <c r="B609">
        <v>1664299661.6</v>
      </c>
      <c r="C609">
        <v>6554.599999904633</v>
      </c>
      <c r="D609" t="s">
        <v>1551</v>
      </c>
      <c r="E609" t="s">
        <v>1552</v>
      </c>
      <c r="F609">
        <v>5</v>
      </c>
      <c r="G609" t="s">
        <v>353</v>
      </c>
      <c r="H609" t="s">
        <v>1520</v>
      </c>
      <c r="I609">
        <v>1664299654.1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187.1836179720567</v>
      </c>
      <c r="AK609">
        <v>189.3593333333332</v>
      </c>
      <c r="AL609">
        <v>-3.072208967661341</v>
      </c>
      <c r="AM609">
        <v>63.45678450850221</v>
      </c>
      <c r="AN609">
        <f>(AP609 - AO609 + BO609*1E3/(8.314*(BQ609+273.15)) * AR609/BN609 * AQ609) * BN609/(100*BB609) * 1000/(1000 - AP609)</f>
        <v>0</v>
      </c>
      <c r="AO609">
        <v>12.11670987618956</v>
      </c>
      <c r="AP609">
        <v>18.22767902097902</v>
      </c>
      <c r="AQ609">
        <v>-0.0005407833580511979</v>
      </c>
      <c r="AR609">
        <v>96.70820214655586</v>
      </c>
      <c r="AS609">
        <v>2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1664299654.1</v>
      </c>
      <c r="BH609">
        <v>207.0111481481482</v>
      </c>
      <c r="BI609">
        <v>200.0451481481481</v>
      </c>
      <c r="BJ609">
        <v>18.23639259259259</v>
      </c>
      <c r="BK609">
        <v>12.07518148148148</v>
      </c>
      <c r="BL609">
        <v>204.4644814814815</v>
      </c>
      <c r="BM609">
        <v>18.03976296296296</v>
      </c>
      <c r="BN609">
        <v>500.0644074074075</v>
      </c>
      <c r="BO609">
        <v>91.04497777777776</v>
      </c>
      <c r="BP609">
        <v>0.1000107074074074</v>
      </c>
      <c r="BQ609">
        <v>24.51322222222222</v>
      </c>
      <c r="BR609">
        <v>25.06476296296296</v>
      </c>
      <c r="BS609">
        <v>999.9000000000001</v>
      </c>
      <c r="BT609">
        <v>0</v>
      </c>
      <c r="BU609">
        <v>0</v>
      </c>
      <c r="BV609">
        <v>10003.27111111111</v>
      </c>
      <c r="BW609">
        <v>0</v>
      </c>
      <c r="BX609">
        <v>8.461653333333333</v>
      </c>
      <c r="BY609">
        <v>6.965958148148148</v>
      </c>
      <c r="BZ609">
        <v>210.8564814814815</v>
      </c>
      <c r="CA609">
        <v>202.4893333333334</v>
      </c>
      <c r="CB609">
        <v>6.161222592592593</v>
      </c>
      <c r="CC609">
        <v>200.0451481481481</v>
      </c>
      <c r="CD609">
        <v>12.07518148148148</v>
      </c>
      <c r="CE609">
        <v>1.660332222222222</v>
      </c>
      <c r="CF609">
        <v>1.099383333333333</v>
      </c>
      <c r="CG609">
        <v>14.53044444444444</v>
      </c>
      <c r="CH609">
        <v>8.304362962962964</v>
      </c>
      <c r="CI609">
        <v>2000.015925925926</v>
      </c>
      <c r="CJ609">
        <v>0.9800045555555554</v>
      </c>
      <c r="CK609">
        <v>0.01999584444444445</v>
      </c>
      <c r="CL609">
        <v>0</v>
      </c>
      <c r="CM609">
        <v>774.6354074074073</v>
      </c>
      <c r="CN609">
        <v>5.000560000000001</v>
      </c>
      <c r="CO609">
        <v>15392.48888888889</v>
      </c>
      <c r="CP609">
        <v>17295.04074074074</v>
      </c>
      <c r="CQ609">
        <v>38.00888888888889</v>
      </c>
      <c r="CR609">
        <v>38.56666666666666</v>
      </c>
      <c r="CS609">
        <v>37.64314814814815</v>
      </c>
      <c r="CT609">
        <v>37.32844444444444</v>
      </c>
      <c r="CU609">
        <v>38.71262962962963</v>
      </c>
      <c r="CV609">
        <v>1955.125185185186</v>
      </c>
      <c r="CW609">
        <v>39.89074074074075</v>
      </c>
      <c r="CX609">
        <v>0</v>
      </c>
      <c r="CY609">
        <v>1664299677.9</v>
      </c>
      <c r="CZ609">
        <v>0</v>
      </c>
      <c r="DA609">
        <v>0</v>
      </c>
      <c r="DB609" t="s">
        <v>356</v>
      </c>
      <c r="DC609">
        <v>1663861122</v>
      </c>
      <c r="DD609">
        <v>1663861125</v>
      </c>
      <c r="DE609">
        <v>0</v>
      </c>
      <c r="DF609">
        <v>-0.287</v>
      </c>
      <c r="DG609">
        <v>-0.004</v>
      </c>
      <c r="DH609">
        <v>3.172</v>
      </c>
      <c r="DI609">
        <v>0.178</v>
      </c>
      <c r="DJ609">
        <v>400</v>
      </c>
      <c r="DK609">
        <v>17</v>
      </c>
      <c r="DL609">
        <v>0.18</v>
      </c>
      <c r="DM609">
        <v>0.07000000000000001</v>
      </c>
      <c r="DN609">
        <v>6.158697500000001</v>
      </c>
      <c r="DO609">
        <v>17.38673065666041</v>
      </c>
      <c r="DP609">
        <v>1.673372653857697</v>
      </c>
      <c r="DQ609">
        <v>0</v>
      </c>
      <c r="DR609">
        <v>6.205204</v>
      </c>
      <c r="DS609">
        <v>-1.01512097560977</v>
      </c>
      <c r="DT609">
        <v>0.09904450453710185</v>
      </c>
      <c r="DU609">
        <v>0</v>
      </c>
      <c r="DV609">
        <v>0</v>
      </c>
      <c r="DW609">
        <v>2</v>
      </c>
      <c r="DX609" t="s">
        <v>357</v>
      </c>
      <c r="DY609">
        <v>2.9809</v>
      </c>
      <c r="DZ609">
        <v>2.72844</v>
      </c>
      <c r="EA609">
        <v>0.0436954</v>
      </c>
      <c r="EB609">
        <v>0.0424237</v>
      </c>
      <c r="EC609">
        <v>0.0893379</v>
      </c>
      <c r="ED609">
        <v>0.0675538</v>
      </c>
      <c r="EE609">
        <v>28752.9</v>
      </c>
      <c r="EF609">
        <v>28347.3</v>
      </c>
      <c r="EG609">
        <v>30591.1</v>
      </c>
      <c r="EH609">
        <v>29843.4</v>
      </c>
      <c r="EI609">
        <v>38431.1</v>
      </c>
      <c r="EJ609">
        <v>36642.5</v>
      </c>
      <c r="EK609">
        <v>46782.5</v>
      </c>
      <c r="EL609">
        <v>44376.1</v>
      </c>
      <c r="EM609">
        <v>1.89338</v>
      </c>
      <c r="EN609">
        <v>1.88787</v>
      </c>
      <c r="EO609">
        <v>0.124145</v>
      </c>
      <c r="EP609">
        <v>0</v>
      </c>
      <c r="EQ609">
        <v>23.0551</v>
      </c>
      <c r="ER609">
        <v>999.9</v>
      </c>
      <c r="ES609">
        <v>35.6</v>
      </c>
      <c r="ET609">
        <v>29.5</v>
      </c>
      <c r="EU609">
        <v>16.1874</v>
      </c>
      <c r="EV609">
        <v>63.4455</v>
      </c>
      <c r="EW609">
        <v>24.2228</v>
      </c>
      <c r="EX609">
        <v>1</v>
      </c>
      <c r="EY609">
        <v>-0.125722</v>
      </c>
      <c r="EZ609">
        <v>1.54221</v>
      </c>
      <c r="FA609">
        <v>20.2377</v>
      </c>
      <c r="FB609">
        <v>5.22972</v>
      </c>
      <c r="FC609">
        <v>11.968</v>
      </c>
      <c r="FD609">
        <v>4.97</v>
      </c>
      <c r="FE609">
        <v>3.28948</v>
      </c>
      <c r="FF609">
        <v>9999</v>
      </c>
      <c r="FG609">
        <v>9999</v>
      </c>
      <c r="FH609">
        <v>9999</v>
      </c>
      <c r="FI609">
        <v>378.7</v>
      </c>
      <c r="FJ609">
        <v>4.97273</v>
      </c>
      <c r="FK609">
        <v>1.87684</v>
      </c>
      <c r="FL609">
        <v>1.87497</v>
      </c>
      <c r="FM609">
        <v>1.87775</v>
      </c>
      <c r="FN609">
        <v>1.87453</v>
      </c>
      <c r="FO609">
        <v>1.87811</v>
      </c>
      <c r="FP609">
        <v>1.87524</v>
      </c>
      <c r="FQ609">
        <v>1.87637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2.47</v>
      </c>
      <c r="GF609">
        <v>0.1965</v>
      </c>
      <c r="GG609">
        <v>1.777354642861949</v>
      </c>
      <c r="GH609">
        <v>0.004141656873719072</v>
      </c>
      <c r="GI609">
        <v>-1.960372967482991E-06</v>
      </c>
      <c r="GJ609">
        <v>5.42736388890357E-10</v>
      </c>
      <c r="GK609">
        <v>-0.009777689371679627</v>
      </c>
      <c r="GL609">
        <v>0.002273355880072555</v>
      </c>
      <c r="GM609">
        <v>0.000541358641816816</v>
      </c>
      <c r="GN609">
        <v>-1.836191331155658E-06</v>
      </c>
      <c r="GO609">
        <v>-0</v>
      </c>
      <c r="GP609">
        <v>2096</v>
      </c>
      <c r="GQ609">
        <v>1</v>
      </c>
      <c r="GR609">
        <v>23</v>
      </c>
      <c r="GS609">
        <v>7309</v>
      </c>
      <c r="GT609">
        <v>7308.9</v>
      </c>
      <c r="GU609">
        <v>0.531006</v>
      </c>
      <c r="GV609">
        <v>2.55981</v>
      </c>
      <c r="GW609">
        <v>1.39893</v>
      </c>
      <c r="GX609">
        <v>2.33521</v>
      </c>
      <c r="GY609">
        <v>1.44897</v>
      </c>
      <c r="GZ609">
        <v>2.35718</v>
      </c>
      <c r="HA609">
        <v>34.3269</v>
      </c>
      <c r="HB609">
        <v>14.4998</v>
      </c>
      <c r="HC609">
        <v>18</v>
      </c>
      <c r="HD609">
        <v>491.709</v>
      </c>
      <c r="HE609">
        <v>459.695</v>
      </c>
      <c r="HF609">
        <v>21.7487</v>
      </c>
      <c r="HG609">
        <v>25.3853</v>
      </c>
      <c r="HH609">
        <v>30.0008</v>
      </c>
      <c r="HI609">
        <v>25.219</v>
      </c>
      <c r="HJ609">
        <v>25.2967</v>
      </c>
      <c r="HK609">
        <v>10.6211</v>
      </c>
      <c r="HL609">
        <v>24.1443</v>
      </c>
      <c r="HM609">
        <v>27.8443</v>
      </c>
      <c r="HN609">
        <v>21.6413</v>
      </c>
      <c r="HO609">
        <v>152.488</v>
      </c>
      <c r="HP609">
        <v>12.4631</v>
      </c>
      <c r="HQ609">
        <v>101.113</v>
      </c>
      <c r="HR609">
        <v>102.044</v>
      </c>
    </row>
    <row r="610" spans="1:226">
      <c r="A610">
        <v>594</v>
      </c>
      <c r="B610">
        <v>1664299666.6</v>
      </c>
      <c r="C610">
        <v>6559.599999904633</v>
      </c>
      <c r="D610" t="s">
        <v>1553</v>
      </c>
      <c r="E610" t="s">
        <v>1554</v>
      </c>
      <c r="F610">
        <v>5</v>
      </c>
      <c r="G610" t="s">
        <v>353</v>
      </c>
      <c r="H610" t="s">
        <v>1520</v>
      </c>
      <c r="I610">
        <v>1664299658.814285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170.3582649993821</v>
      </c>
      <c r="AK610">
        <v>173.9488121212121</v>
      </c>
      <c r="AL610">
        <v>-3.086382917752231</v>
      </c>
      <c r="AM610">
        <v>63.45678450850221</v>
      </c>
      <c r="AN610">
        <f>(AP610 - AO610 + BO610*1E3/(8.314*(BQ610+273.15)) * AR610/BN610 * AQ610) * BN610/(100*BB610) * 1000/(1000 - AP610)</f>
        <v>0</v>
      </c>
      <c r="AO610">
        <v>12.29095093137289</v>
      </c>
      <c r="AP610">
        <v>18.26934125874126</v>
      </c>
      <c r="AQ610">
        <v>0.005573252957424043</v>
      </c>
      <c r="AR610">
        <v>96.70820214655586</v>
      </c>
      <c r="AS610">
        <v>2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1664299658.814285</v>
      </c>
      <c r="BH610">
        <v>192.7893571428571</v>
      </c>
      <c r="BI610">
        <v>184.4388928571429</v>
      </c>
      <c r="BJ610">
        <v>18.23643928571429</v>
      </c>
      <c r="BK610">
        <v>12.17886785714286</v>
      </c>
      <c r="BL610">
        <v>190.2913214285715</v>
      </c>
      <c r="BM610">
        <v>18.03982142857143</v>
      </c>
      <c r="BN610">
        <v>500.07175</v>
      </c>
      <c r="BO610">
        <v>91.04522142857142</v>
      </c>
      <c r="BP610">
        <v>0.1000386714285714</v>
      </c>
      <c r="BQ610">
        <v>24.51614285714286</v>
      </c>
      <c r="BR610">
        <v>25.08552142857143</v>
      </c>
      <c r="BS610">
        <v>999.9000000000002</v>
      </c>
      <c r="BT610">
        <v>0</v>
      </c>
      <c r="BU610">
        <v>0</v>
      </c>
      <c r="BV610">
        <v>10002.99642857143</v>
      </c>
      <c r="BW610">
        <v>0</v>
      </c>
      <c r="BX610">
        <v>8.46768</v>
      </c>
      <c r="BY610">
        <v>8.350338571428571</v>
      </c>
      <c r="BZ610">
        <v>196.37025</v>
      </c>
      <c r="CA610">
        <v>186.71125</v>
      </c>
      <c r="CB610">
        <v>6.057578928571429</v>
      </c>
      <c r="CC610">
        <v>184.4388928571429</v>
      </c>
      <c r="CD610">
        <v>12.17886785714286</v>
      </c>
      <c r="CE610">
        <v>1.660341428571428</v>
      </c>
      <c r="CF610">
        <v>1.108826428571428</v>
      </c>
      <c r="CG610">
        <v>14.53052857142857</v>
      </c>
      <c r="CH610">
        <v>8.430131428571428</v>
      </c>
      <c r="CI610">
        <v>2000.002857142857</v>
      </c>
      <c r="CJ610">
        <v>0.9800042857142858</v>
      </c>
      <c r="CK610">
        <v>0.01999605357142857</v>
      </c>
      <c r="CL610">
        <v>0</v>
      </c>
      <c r="CM610">
        <v>773.6811785714286</v>
      </c>
      <c r="CN610">
        <v>5.000560000000001</v>
      </c>
      <c r="CO610">
        <v>15371.34642857143</v>
      </c>
      <c r="CP610">
        <v>17294.93928571429</v>
      </c>
      <c r="CQ610">
        <v>38.05099999999999</v>
      </c>
      <c r="CR610">
        <v>38.55092857142857</v>
      </c>
      <c r="CS610">
        <v>37.62025</v>
      </c>
      <c r="CT610">
        <v>37.30775</v>
      </c>
      <c r="CU610">
        <v>38.69160714285714</v>
      </c>
      <c r="CV610">
        <v>1955.112142857143</v>
      </c>
      <c r="CW610">
        <v>39.8907142857143</v>
      </c>
      <c r="CX610">
        <v>0</v>
      </c>
      <c r="CY610">
        <v>1664299682.7</v>
      </c>
      <c r="CZ610">
        <v>0</v>
      </c>
      <c r="DA610">
        <v>0</v>
      </c>
      <c r="DB610" t="s">
        <v>356</v>
      </c>
      <c r="DC610">
        <v>1663861122</v>
      </c>
      <c r="DD610">
        <v>1663861125</v>
      </c>
      <c r="DE610">
        <v>0</v>
      </c>
      <c r="DF610">
        <v>-0.287</v>
      </c>
      <c r="DG610">
        <v>-0.004</v>
      </c>
      <c r="DH610">
        <v>3.172</v>
      </c>
      <c r="DI610">
        <v>0.178</v>
      </c>
      <c r="DJ610">
        <v>400</v>
      </c>
      <c r="DK610">
        <v>17</v>
      </c>
      <c r="DL610">
        <v>0.18</v>
      </c>
      <c r="DM610">
        <v>0.07000000000000001</v>
      </c>
      <c r="DN610">
        <v>7.64270075</v>
      </c>
      <c r="DO610">
        <v>17.62808476547841</v>
      </c>
      <c r="DP610">
        <v>1.697007890742391</v>
      </c>
      <c r="DQ610">
        <v>0</v>
      </c>
      <c r="DR610">
        <v>6.107493499999999</v>
      </c>
      <c r="DS610">
        <v>-1.292977485928717</v>
      </c>
      <c r="DT610">
        <v>0.1254683166490649</v>
      </c>
      <c r="DU610">
        <v>0</v>
      </c>
      <c r="DV610">
        <v>0</v>
      </c>
      <c r="DW610">
        <v>2</v>
      </c>
      <c r="DX610" t="s">
        <v>357</v>
      </c>
      <c r="DY610">
        <v>2.98094</v>
      </c>
      <c r="DZ610">
        <v>2.72849</v>
      </c>
      <c r="EA610">
        <v>0.0404349</v>
      </c>
      <c r="EB610">
        <v>0.0387668</v>
      </c>
      <c r="EC610">
        <v>0.08948250000000001</v>
      </c>
      <c r="ED610">
        <v>0.06806479999999999</v>
      </c>
      <c r="EE610">
        <v>28850.6</v>
      </c>
      <c r="EF610">
        <v>28455.7</v>
      </c>
      <c r="EG610">
        <v>30590.7</v>
      </c>
      <c r="EH610">
        <v>29843.5</v>
      </c>
      <c r="EI610">
        <v>38424.1</v>
      </c>
      <c r="EJ610">
        <v>36622.1</v>
      </c>
      <c r="EK610">
        <v>46781.9</v>
      </c>
      <c r="EL610">
        <v>44376.2</v>
      </c>
      <c r="EM610">
        <v>1.89345</v>
      </c>
      <c r="EN610">
        <v>1.88792</v>
      </c>
      <c r="EO610">
        <v>0.125505</v>
      </c>
      <c r="EP610">
        <v>0</v>
      </c>
      <c r="EQ610">
        <v>23.0489</v>
      </c>
      <c r="ER610">
        <v>999.9</v>
      </c>
      <c r="ES610">
        <v>35.6</v>
      </c>
      <c r="ET610">
        <v>29.5</v>
      </c>
      <c r="EU610">
        <v>16.186</v>
      </c>
      <c r="EV610">
        <v>63.5455</v>
      </c>
      <c r="EW610">
        <v>24.1707</v>
      </c>
      <c r="EX610">
        <v>1</v>
      </c>
      <c r="EY610">
        <v>-0.124754</v>
      </c>
      <c r="EZ610">
        <v>1.72353</v>
      </c>
      <c r="FA610">
        <v>20.2356</v>
      </c>
      <c r="FB610">
        <v>5.23092</v>
      </c>
      <c r="FC610">
        <v>11.968</v>
      </c>
      <c r="FD610">
        <v>4.9705</v>
      </c>
      <c r="FE610">
        <v>3.28968</v>
      </c>
      <c r="FF610">
        <v>9999</v>
      </c>
      <c r="FG610">
        <v>9999</v>
      </c>
      <c r="FH610">
        <v>9999</v>
      </c>
      <c r="FI610">
        <v>378.7</v>
      </c>
      <c r="FJ610">
        <v>4.97272</v>
      </c>
      <c r="FK610">
        <v>1.87683</v>
      </c>
      <c r="FL610">
        <v>1.87498</v>
      </c>
      <c r="FM610">
        <v>1.87775</v>
      </c>
      <c r="FN610">
        <v>1.87454</v>
      </c>
      <c r="FO610">
        <v>1.87811</v>
      </c>
      <c r="FP610">
        <v>1.87522</v>
      </c>
      <c r="FQ610">
        <v>1.87637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2.416</v>
      </c>
      <c r="GF610">
        <v>0.1974</v>
      </c>
      <c r="GG610">
        <v>1.777354642861949</v>
      </c>
      <c r="GH610">
        <v>0.004141656873719072</v>
      </c>
      <c r="GI610">
        <v>-1.960372967482991E-06</v>
      </c>
      <c r="GJ610">
        <v>5.42736388890357E-10</v>
      </c>
      <c r="GK610">
        <v>-0.009777689371679627</v>
      </c>
      <c r="GL610">
        <v>0.002273355880072555</v>
      </c>
      <c r="GM610">
        <v>0.000541358641816816</v>
      </c>
      <c r="GN610">
        <v>-1.836191331155658E-06</v>
      </c>
      <c r="GO610">
        <v>-0</v>
      </c>
      <c r="GP610">
        <v>2096</v>
      </c>
      <c r="GQ610">
        <v>1</v>
      </c>
      <c r="GR610">
        <v>23</v>
      </c>
      <c r="GS610">
        <v>7309.1</v>
      </c>
      <c r="GT610">
        <v>7309</v>
      </c>
      <c r="GU610">
        <v>0.490723</v>
      </c>
      <c r="GV610">
        <v>2.56714</v>
      </c>
      <c r="GW610">
        <v>1.39893</v>
      </c>
      <c r="GX610">
        <v>2.33521</v>
      </c>
      <c r="GY610">
        <v>1.44897</v>
      </c>
      <c r="GZ610">
        <v>2.35474</v>
      </c>
      <c r="HA610">
        <v>34.3269</v>
      </c>
      <c r="HB610">
        <v>14.491</v>
      </c>
      <c r="HC610">
        <v>18</v>
      </c>
      <c r="HD610">
        <v>491.755</v>
      </c>
      <c r="HE610">
        <v>459.737</v>
      </c>
      <c r="HF610">
        <v>21.6394</v>
      </c>
      <c r="HG610">
        <v>25.3853</v>
      </c>
      <c r="HH610">
        <v>30.0009</v>
      </c>
      <c r="HI610">
        <v>25.2198</v>
      </c>
      <c r="HJ610">
        <v>25.298</v>
      </c>
      <c r="HK610">
        <v>9.800739999999999</v>
      </c>
      <c r="HL610">
        <v>23.5827</v>
      </c>
      <c r="HM610">
        <v>27.8443</v>
      </c>
      <c r="HN610">
        <v>21.5451</v>
      </c>
      <c r="HO610">
        <v>132.361</v>
      </c>
      <c r="HP610">
        <v>12.5345</v>
      </c>
      <c r="HQ610">
        <v>101.112</v>
      </c>
      <c r="HR610">
        <v>102.045</v>
      </c>
    </row>
    <row r="611" spans="1:226">
      <c r="A611">
        <v>595</v>
      </c>
      <c r="B611">
        <v>1664299671.6</v>
      </c>
      <c r="C611">
        <v>6564.599999904633</v>
      </c>
      <c r="D611" t="s">
        <v>1555</v>
      </c>
      <c r="E611" t="s">
        <v>1556</v>
      </c>
      <c r="F611">
        <v>5</v>
      </c>
      <c r="G611" t="s">
        <v>353</v>
      </c>
      <c r="H611" t="s">
        <v>1520</v>
      </c>
      <c r="I611">
        <v>1664299664.1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153.5736584432429</v>
      </c>
      <c r="AK611">
        <v>158.5017515151515</v>
      </c>
      <c r="AL611">
        <v>-3.082693563389874</v>
      </c>
      <c r="AM611">
        <v>63.45678450850221</v>
      </c>
      <c r="AN611">
        <f>(AP611 - AO611 + BO611*1E3/(8.314*(BQ611+273.15)) * AR611/BN611 * AQ611) * BN611/(100*BB611) * 1000/(1000 - AP611)</f>
        <v>0</v>
      </c>
      <c r="AO611">
        <v>12.39406449994087</v>
      </c>
      <c r="AP611">
        <v>18.2906104895105</v>
      </c>
      <c r="AQ611">
        <v>0.005971611138799446</v>
      </c>
      <c r="AR611">
        <v>96.70820214655586</v>
      </c>
      <c r="AS611">
        <v>2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1664299664.1</v>
      </c>
      <c r="BH611">
        <v>176.8144444444444</v>
      </c>
      <c r="BI611">
        <v>166.8877407407408</v>
      </c>
      <c r="BJ611">
        <v>18.25298888888889</v>
      </c>
      <c r="BK611">
        <v>12.29947037037037</v>
      </c>
      <c r="BL611">
        <v>174.3718518518519</v>
      </c>
      <c r="BM611">
        <v>18.05604814814815</v>
      </c>
      <c r="BN611">
        <v>500.0793333333334</v>
      </c>
      <c r="BO611">
        <v>91.04560370370372</v>
      </c>
      <c r="BP611">
        <v>0.09999505555555555</v>
      </c>
      <c r="BQ611">
        <v>24.51445925925927</v>
      </c>
      <c r="BR611">
        <v>25.10444814814815</v>
      </c>
      <c r="BS611">
        <v>999.9000000000001</v>
      </c>
      <c r="BT611">
        <v>0</v>
      </c>
      <c r="BU611">
        <v>0</v>
      </c>
      <c r="BV611">
        <v>10000.62666666667</v>
      </c>
      <c r="BW611">
        <v>0</v>
      </c>
      <c r="BX611">
        <v>8.46768</v>
      </c>
      <c r="BY611">
        <v>9.926722222222223</v>
      </c>
      <c r="BZ611">
        <v>180.1014444444445</v>
      </c>
      <c r="CA611">
        <v>168.9642962962963</v>
      </c>
      <c r="CB611">
        <v>5.953522222222222</v>
      </c>
      <c r="CC611">
        <v>166.8877407407408</v>
      </c>
      <c r="CD611">
        <v>12.29947037037037</v>
      </c>
      <c r="CE611">
        <v>1.661855185185185</v>
      </c>
      <c r="CF611">
        <v>1.119812592592593</v>
      </c>
      <c r="CG611">
        <v>14.54462592592592</v>
      </c>
      <c r="CH611">
        <v>8.575642962962963</v>
      </c>
      <c r="CI611">
        <v>1999.993333333333</v>
      </c>
      <c r="CJ611">
        <v>0.980003962962963</v>
      </c>
      <c r="CK611">
        <v>0.0199963037037037</v>
      </c>
      <c r="CL611">
        <v>0</v>
      </c>
      <c r="CM611">
        <v>772.9226666666667</v>
      </c>
      <c r="CN611">
        <v>5.000560000000001</v>
      </c>
      <c r="CO611">
        <v>15355.61481481481</v>
      </c>
      <c r="CP611">
        <v>17294.84444444444</v>
      </c>
      <c r="CQ611">
        <v>38.03207407407407</v>
      </c>
      <c r="CR611">
        <v>38.52985185185185</v>
      </c>
      <c r="CS611">
        <v>37.61081481481482</v>
      </c>
      <c r="CT611">
        <v>37.29596296296296</v>
      </c>
      <c r="CU611">
        <v>38.67792592592593</v>
      </c>
      <c r="CV611">
        <v>1955.102222222222</v>
      </c>
      <c r="CW611">
        <v>39.89111111111112</v>
      </c>
      <c r="CX611">
        <v>0</v>
      </c>
      <c r="CY611">
        <v>1664299687.5</v>
      </c>
      <c r="CZ611">
        <v>0</v>
      </c>
      <c r="DA611">
        <v>0</v>
      </c>
      <c r="DB611" t="s">
        <v>356</v>
      </c>
      <c r="DC611">
        <v>1663861122</v>
      </c>
      <c r="DD611">
        <v>1663861125</v>
      </c>
      <c r="DE611">
        <v>0</v>
      </c>
      <c r="DF611">
        <v>-0.287</v>
      </c>
      <c r="DG611">
        <v>-0.004</v>
      </c>
      <c r="DH611">
        <v>3.172</v>
      </c>
      <c r="DI611">
        <v>0.178</v>
      </c>
      <c r="DJ611">
        <v>400</v>
      </c>
      <c r="DK611">
        <v>17</v>
      </c>
      <c r="DL611">
        <v>0.18</v>
      </c>
      <c r="DM611">
        <v>0.07000000000000001</v>
      </c>
      <c r="DN611">
        <v>8.802871</v>
      </c>
      <c r="DO611">
        <v>17.91455819887429</v>
      </c>
      <c r="DP611">
        <v>1.723990227592372</v>
      </c>
      <c r="DQ611">
        <v>0</v>
      </c>
      <c r="DR611">
        <v>6.029166249999999</v>
      </c>
      <c r="DS611">
        <v>-1.249795609756108</v>
      </c>
      <c r="DT611">
        <v>0.1217709755994322</v>
      </c>
      <c r="DU611">
        <v>0</v>
      </c>
      <c r="DV611">
        <v>0</v>
      </c>
      <c r="DW611">
        <v>2</v>
      </c>
      <c r="DX611" t="s">
        <v>357</v>
      </c>
      <c r="DY611">
        <v>2.98076</v>
      </c>
      <c r="DZ611">
        <v>2.72831</v>
      </c>
      <c r="EA611">
        <v>0.0370961</v>
      </c>
      <c r="EB611">
        <v>0.0350385</v>
      </c>
      <c r="EC611">
        <v>0.0895543</v>
      </c>
      <c r="ED611">
        <v>0.0683624</v>
      </c>
      <c r="EE611">
        <v>28951.1</v>
      </c>
      <c r="EF611">
        <v>28565.8</v>
      </c>
      <c r="EG611">
        <v>30590.8</v>
      </c>
      <c r="EH611">
        <v>29843.3</v>
      </c>
      <c r="EI611">
        <v>38421.1</v>
      </c>
      <c r="EJ611">
        <v>36609.8</v>
      </c>
      <c r="EK611">
        <v>46782.3</v>
      </c>
      <c r="EL611">
        <v>44375.9</v>
      </c>
      <c r="EM611">
        <v>1.89307</v>
      </c>
      <c r="EN611">
        <v>1.88803</v>
      </c>
      <c r="EO611">
        <v>0.126641</v>
      </c>
      <c r="EP611">
        <v>0</v>
      </c>
      <c r="EQ611">
        <v>23.0432</v>
      </c>
      <c r="ER611">
        <v>999.9</v>
      </c>
      <c r="ES611">
        <v>35.6</v>
      </c>
      <c r="ET611">
        <v>29.5</v>
      </c>
      <c r="EU611">
        <v>16.1865</v>
      </c>
      <c r="EV611">
        <v>63.4955</v>
      </c>
      <c r="EW611">
        <v>24.0905</v>
      </c>
      <c r="EX611">
        <v>1</v>
      </c>
      <c r="EY611">
        <v>-0.124276</v>
      </c>
      <c r="EZ611">
        <v>1.88828</v>
      </c>
      <c r="FA611">
        <v>20.2336</v>
      </c>
      <c r="FB611">
        <v>5.22942</v>
      </c>
      <c r="FC611">
        <v>11.968</v>
      </c>
      <c r="FD611">
        <v>4.9704</v>
      </c>
      <c r="FE611">
        <v>3.2895</v>
      </c>
      <c r="FF611">
        <v>9999</v>
      </c>
      <c r="FG611">
        <v>9999</v>
      </c>
      <c r="FH611">
        <v>9999</v>
      </c>
      <c r="FI611">
        <v>378.7</v>
      </c>
      <c r="FJ611">
        <v>4.97271</v>
      </c>
      <c r="FK611">
        <v>1.87683</v>
      </c>
      <c r="FL611">
        <v>1.87497</v>
      </c>
      <c r="FM611">
        <v>1.87775</v>
      </c>
      <c r="FN611">
        <v>1.87453</v>
      </c>
      <c r="FO611">
        <v>1.87813</v>
      </c>
      <c r="FP611">
        <v>1.87523</v>
      </c>
      <c r="FQ611">
        <v>1.87637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2.363</v>
      </c>
      <c r="GF611">
        <v>0.1977</v>
      </c>
      <c r="GG611">
        <v>1.777354642861949</v>
      </c>
      <c r="GH611">
        <v>0.004141656873719072</v>
      </c>
      <c r="GI611">
        <v>-1.960372967482991E-06</v>
      </c>
      <c r="GJ611">
        <v>5.42736388890357E-10</v>
      </c>
      <c r="GK611">
        <v>-0.009777689371679627</v>
      </c>
      <c r="GL611">
        <v>0.002273355880072555</v>
      </c>
      <c r="GM611">
        <v>0.000541358641816816</v>
      </c>
      <c r="GN611">
        <v>-1.836191331155658E-06</v>
      </c>
      <c r="GO611">
        <v>-0</v>
      </c>
      <c r="GP611">
        <v>2096</v>
      </c>
      <c r="GQ611">
        <v>1</v>
      </c>
      <c r="GR611">
        <v>23</v>
      </c>
      <c r="GS611">
        <v>7309.2</v>
      </c>
      <c r="GT611">
        <v>7309.1</v>
      </c>
      <c r="GU611">
        <v>0.452881</v>
      </c>
      <c r="GV611">
        <v>2.5708</v>
      </c>
      <c r="GW611">
        <v>1.39893</v>
      </c>
      <c r="GX611">
        <v>2.33521</v>
      </c>
      <c r="GY611">
        <v>1.44897</v>
      </c>
      <c r="GZ611">
        <v>2.37915</v>
      </c>
      <c r="HA611">
        <v>34.3269</v>
      </c>
      <c r="HB611">
        <v>14.4998</v>
      </c>
      <c r="HC611">
        <v>18</v>
      </c>
      <c r="HD611">
        <v>491.561</v>
      </c>
      <c r="HE611">
        <v>459.808</v>
      </c>
      <c r="HF611">
        <v>21.5201</v>
      </c>
      <c r="HG611">
        <v>25.3867</v>
      </c>
      <c r="HH611">
        <v>30.0006</v>
      </c>
      <c r="HI611">
        <v>25.2211</v>
      </c>
      <c r="HJ611">
        <v>25.2989</v>
      </c>
      <c r="HK611">
        <v>9.05259</v>
      </c>
      <c r="HL611">
        <v>22.976</v>
      </c>
      <c r="HM611">
        <v>27.8443</v>
      </c>
      <c r="HN611">
        <v>21.433</v>
      </c>
      <c r="HO611">
        <v>118.914</v>
      </c>
      <c r="HP611">
        <v>12.6158</v>
      </c>
      <c r="HQ611">
        <v>101.113</v>
      </c>
      <c r="HR611">
        <v>102.044</v>
      </c>
    </row>
    <row r="612" spans="1:226">
      <c r="A612">
        <v>596</v>
      </c>
      <c r="B612">
        <v>1664299676.6</v>
      </c>
      <c r="C612">
        <v>6569.599999904633</v>
      </c>
      <c r="D612" t="s">
        <v>1557</v>
      </c>
      <c r="E612" t="s">
        <v>1558</v>
      </c>
      <c r="F612">
        <v>5</v>
      </c>
      <c r="G612" t="s">
        <v>353</v>
      </c>
      <c r="H612" t="s">
        <v>1520</v>
      </c>
      <c r="I612">
        <v>1664299668.814285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136.7318763880255</v>
      </c>
      <c r="AK612">
        <v>142.9870060606061</v>
      </c>
      <c r="AL612">
        <v>-3.104746377234167</v>
      </c>
      <c r="AM612">
        <v>63.45678450850221</v>
      </c>
      <c r="AN612">
        <f>(AP612 - AO612 + BO612*1E3/(8.314*(BQ612+273.15)) * AR612/BN612 * AQ612) * BN612/(100*BB612) * 1000/(1000 - AP612)</f>
        <v>0</v>
      </c>
      <c r="AO612">
        <v>12.46980640943077</v>
      </c>
      <c r="AP612">
        <v>18.30487342657344</v>
      </c>
      <c r="AQ612">
        <v>0.001100734536556399</v>
      </c>
      <c r="AR612">
        <v>96.70820214655586</v>
      </c>
      <c r="AS612">
        <v>3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1664299668.814285</v>
      </c>
      <c r="BH612">
        <v>162.5204285714286</v>
      </c>
      <c r="BI612">
        <v>151.2056071428572</v>
      </c>
      <c r="BJ612">
        <v>18.27618214285714</v>
      </c>
      <c r="BK612">
        <v>12.40335357142857</v>
      </c>
      <c r="BL612">
        <v>160.12825</v>
      </c>
      <c r="BM612">
        <v>18.07877142857143</v>
      </c>
      <c r="BN612">
        <v>500.0774285714286</v>
      </c>
      <c r="BO612">
        <v>91.04560357142859</v>
      </c>
      <c r="BP612">
        <v>0.09999458928571428</v>
      </c>
      <c r="BQ612">
        <v>24.50826428571429</v>
      </c>
      <c r="BR612">
        <v>25.11412142857143</v>
      </c>
      <c r="BS612">
        <v>999.9000000000002</v>
      </c>
      <c r="BT612">
        <v>0</v>
      </c>
      <c r="BU612">
        <v>0</v>
      </c>
      <c r="BV612">
        <v>9998.591785714287</v>
      </c>
      <c r="BW612">
        <v>0</v>
      </c>
      <c r="BX612">
        <v>8.469846785714285</v>
      </c>
      <c r="BY612">
        <v>11.31485642857143</v>
      </c>
      <c r="BZ612">
        <v>165.5456785714285</v>
      </c>
      <c r="CA612">
        <v>153.1033571428572</v>
      </c>
      <c r="CB612">
        <v>5.872836071428572</v>
      </c>
      <c r="CC612">
        <v>151.2056071428572</v>
      </c>
      <c r="CD612">
        <v>12.40335357142857</v>
      </c>
      <c r="CE612">
        <v>1.663967142857143</v>
      </c>
      <c r="CF612">
        <v>1.129270357142857</v>
      </c>
      <c r="CG612">
        <v>14.56428928571428</v>
      </c>
      <c r="CH612">
        <v>8.700145357142858</v>
      </c>
      <c r="CI612">
        <v>2000.000357142857</v>
      </c>
      <c r="CJ612">
        <v>0.9800044285714283</v>
      </c>
      <c r="CK612">
        <v>0.01999594285714286</v>
      </c>
      <c r="CL612">
        <v>0</v>
      </c>
      <c r="CM612">
        <v>772.6521785714284</v>
      </c>
      <c r="CN612">
        <v>5.000560000000001</v>
      </c>
      <c r="CO612">
        <v>15348.79642857143</v>
      </c>
      <c r="CP612">
        <v>17294.91428571428</v>
      </c>
      <c r="CQ612">
        <v>38.03314285714286</v>
      </c>
      <c r="CR612">
        <v>38.51107142857143</v>
      </c>
      <c r="CS612">
        <v>37.59564285714286</v>
      </c>
      <c r="CT612">
        <v>37.28985714285714</v>
      </c>
      <c r="CU612">
        <v>38.65378571428572</v>
      </c>
      <c r="CV612">
        <v>1955.11</v>
      </c>
      <c r="CW612">
        <v>39.89035714285716</v>
      </c>
      <c r="CX612">
        <v>0</v>
      </c>
      <c r="CY612">
        <v>1664299692.9</v>
      </c>
      <c r="CZ612">
        <v>0</v>
      </c>
      <c r="DA612">
        <v>0</v>
      </c>
      <c r="DB612" t="s">
        <v>356</v>
      </c>
      <c r="DC612">
        <v>1663861122</v>
      </c>
      <c r="DD612">
        <v>1663861125</v>
      </c>
      <c r="DE612">
        <v>0</v>
      </c>
      <c r="DF612">
        <v>-0.287</v>
      </c>
      <c r="DG612">
        <v>-0.004</v>
      </c>
      <c r="DH612">
        <v>3.172</v>
      </c>
      <c r="DI612">
        <v>0.178</v>
      </c>
      <c r="DJ612">
        <v>400</v>
      </c>
      <c r="DK612">
        <v>17</v>
      </c>
      <c r="DL612">
        <v>0.18</v>
      </c>
      <c r="DM612">
        <v>0.07000000000000001</v>
      </c>
      <c r="DN612">
        <v>10.35345487804878</v>
      </c>
      <c r="DO612">
        <v>17.76733024390243</v>
      </c>
      <c r="DP612">
        <v>1.752468661438071</v>
      </c>
      <c r="DQ612">
        <v>0</v>
      </c>
      <c r="DR612">
        <v>5.935806341463415</v>
      </c>
      <c r="DS612">
        <v>-1.051217142857136</v>
      </c>
      <c r="DT612">
        <v>0.1068158282040064</v>
      </c>
      <c r="DU612">
        <v>0</v>
      </c>
      <c r="DV612">
        <v>0</v>
      </c>
      <c r="DW612">
        <v>2</v>
      </c>
      <c r="DX612" t="s">
        <v>357</v>
      </c>
      <c r="DY612">
        <v>2.98088</v>
      </c>
      <c r="DZ612">
        <v>2.72844</v>
      </c>
      <c r="EA612">
        <v>0.0336731</v>
      </c>
      <c r="EB612">
        <v>0.0312064</v>
      </c>
      <c r="EC612">
        <v>0.0895995</v>
      </c>
      <c r="ED612">
        <v>0.06869020000000001</v>
      </c>
      <c r="EE612">
        <v>29053.3</v>
      </c>
      <c r="EF612">
        <v>28678.9</v>
      </c>
      <c r="EG612">
        <v>30590</v>
      </c>
      <c r="EH612">
        <v>29842.9</v>
      </c>
      <c r="EI612">
        <v>38418.1</v>
      </c>
      <c r="EJ612">
        <v>36596.1</v>
      </c>
      <c r="EK612">
        <v>46781.2</v>
      </c>
      <c r="EL612">
        <v>44375.5</v>
      </c>
      <c r="EM612">
        <v>1.89307</v>
      </c>
      <c r="EN612">
        <v>1.88815</v>
      </c>
      <c r="EO612">
        <v>0.126883</v>
      </c>
      <c r="EP612">
        <v>0</v>
      </c>
      <c r="EQ612">
        <v>23.0392</v>
      </c>
      <c r="ER612">
        <v>999.9</v>
      </c>
      <c r="ES612">
        <v>35.6</v>
      </c>
      <c r="ET612">
        <v>29.5</v>
      </c>
      <c r="EU612">
        <v>16.1869</v>
      </c>
      <c r="EV612">
        <v>63.7755</v>
      </c>
      <c r="EW612">
        <v>23.8862</v>
      </c>
      <c r="EX612">
        <v>1</v>
      </c>
      <c r="EY612">
        <v>-0.124004</v>
      </c>
      <c r="EZ612">
        <v>1.98114</v>
      </c>
      <c r="FA612">
        <v>20.2324</v>
      </c>
      <c r="FB612">
        <v>5.23032</v>
      </c>
      <c r="FC612">
        <v>11.968</v>
      </c>
      <c r="FD612">
        <v>4.9705</v>
      </c>
      <c r="FE612">
        <v>3.28948</v>
      </c>
      <c r="FF612">
        <v>9999</v>
      </c>
      <c r="FG612">
        <v>9999</v>
      </c>
      <c r="FH612">
        <v>9999</v>
      </c>
      <c r="FI612">
        <v>378.7</v>
      </c>
      <c r="FJ612">
        <v>4.97272</v>
      </c>
      <c r="FK612">
        <v>1.87684</v>
      </c>
      <c r="FL612">
        <v>1.87496</v>
      </c>
      <c r="FM612">
        <v>1.87776</v>
      </c>
      <c r="FN612">
        <v>1.87453</v>
      </c>
      <c r="FO612">
        <v>1.87812</v>
      </c>
      <c r="FP612">
        <v>1.87521</v>
      </c>
      <c r="FQ612">
        <v>1.87635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2.307</v>
      </c>
      <c r="GF612">
        <v>0.1979</v>
      </c>
      <c r="GG612">
        <v>1.777354642861949</v>
      </c>
      <c r="GH612">
        <v>0.004141656873719072</v>
      </c>
      <c r="GI612">
        <v>-1.960372967482991E-06</v>
      </c>
      <c r="GJ612">
        <v>5.42736388890357E-10</v>
      </c>
      <c r="GK612">
        <v>-0.009777689371679627</v>
      </c>
      <c r="GL612">
        <v>0.002273355880072555</v>
      </c>
      <c r="GM612">
        <v>0.000541358641816816</v>
      </c>
      <c r="GN612">
        <v>-1.836191331155658E-06</v>
      </c>
      <c r="GO612">
        <v>-0</v>
      </c>
      <c r="GP612">
        <v>2096</v>
      </c>
      <c r="GQ612">
        <v>1</v>
      </c>
      <c r="GR612">
        <v>23</v>
      </c>
      <c r="GS612">
        <v>7309.2</v>
      </c>
      <c r="GT612">
        <v>7309.2</v>
      </c>
      <c r="GU612">
        <v>0.412598</v>
      </c>
      <c r="GV612">
        <v>2.57935</v>
      </c>
      <c r="GW612">
        <v>1.39893</v>
      </c>
      <c r="GX612">
        <v>2.33521</v>
      </c>
      <c r="GY612">
        <v>1.44897</v>
      </c>
      <c r="GZ612">
        <v>2.42065</v>
      </c>
      <c r="HA612">
        <v>34.3497</v>
      </c>
      <c r="HB612">
        <v>14.491</v>
      </c>
      <c r="HC612">
        <v>18</v>
      </c>
      <c r="HD612">
        <v>491.56</v>
      </c>
      <c r="HE612">
        <v>459.887</v>
      </c>
      <c r="HF612">
        <v>21.3968</v>
      </c>
      <c r="HG612">
        <v>25.3875</v>
      </c>
      <c r="HH612">
        <v>30.0004</v>
      </c>
      <c r="HI612">
        <v>25.2211</v>
      </c>
      <c r="HJ612">
        <v>25.2989</v>
      </c>
      <c r="HK612">
        <v>8.22025</v>
      </c>
      <c r="HL612">
        <v>22.698</v>
      </c>
      <c r="HM612">
        <v>27.8443</v>
      </c>
      <c r="HN612">
        <v>21.3102</v>
      </c>
      <c r="HO612">
        <v>98.80459999999999</v>
      </c>
      <c r="HP612">
        <v>12.6927</v>
      </c>
      <c r="HQ612">
        <v>101.11</v>
      </c>
      <c r="HR612">
        <v>102.043</v>
      </c>
    </row>
    <row r="613" spans="1:226">
      <c r="A613">
        <v>597</v>
      </c>
      <c r="B613">
        <v>1664299681.6</v>
      </c>
      <c r="C613">
        <v>6574.599999904633</v>
      </c>
      <c r="D613" t="s">
        <v>1559</v>
      </c>
      <c r="E613" t="s">
        <v>1560</v>
      </c>
      <c r="F613">
        <v>5</v>
      </c>
      <c r="G613" t="s">
        <v>353</v>
      </c>
      <c r="H613" t="s">
        <v>1520</v>
      </c>
      <c r="I613">
        <v>1664299674.1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119.8729908265828</v>
      </c>
      <c r="AK613">
        <v>127.5073272727273</v>
      </c>
      <c r="AL613">
        <v>-3.09732021990812</v>
      </c>
      <c r="AM613">
        <v>63.45678450850221</v>
      </c>
      <c r="AN613">
        <f>(AP613 - AO613 + BO613*1E3/(8.314*(BQ613+273.15)) * AR613/BN613 * AQ613) * BN613/(100*BB613) * 1000/(1000 - AP613)</f>
        <v>0</v>
      </c>
      <c r="AO613">
        <v>12.5514984773351</v>
      </c>
      <c r="AP613">
        <v>18.31326153846156</v>
      </c>
      <c r="AQ613">
        <v>0.0003491019996399808</v>
      </c>
      <c r="AR613">
        <v>96.70820214655586</v>
      </c>
      <c r="AS613">
        <v>3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1664299674.1</v>
      </c>
      <c r="BH613">
        <v>146.457962962963</v>
      </c>
      <c r="BI613">
        <v>133.6181481481481</v>
      </c>
      <c r="BJ613">
        <v>18.29801481481482</v>
      </c>
      <c r="BK613">
        <v>12.49255555555555</v>
      </c>
      <c r="BL613">
        <v>144.1231851851852</v>
      </c>
      <c r="BM613">
        <v>18.10016666666667</v>
      </c>
      <c r="BN613">
        <v>500.0722592592592</v>
      </c>
      <c r="BO613">
        <v>91.04563703703705</v>
      </c>
      <c r="BP613">
        <v>0.09999602222222223</v>
      </c>
      <c r="BQ613">
        <v>24.49867407407407</v>
      </c>
      <c r="BR613">
        <v>25.12427037037037</v>
      </c>
      <c r="BS613">
        <v>999.9000000000001</v>
      </c>
      <c r="BT613">
        <v>0</v>
      </c>
      <c r="BU613">
        <v>0</v>
      </c>
      <c r="BV613">
        <v>10002.38037037037</v>
      </c>
      <c r="BW613">
        <v>0</v>
      </c>
      <c r="BX613">
        <v>8.461499999999999</v>
      </c>
      <c r="BY613">
        <v>12.83993703703704</v>
      </c>
      <c r="BZ613">
        <v>149.1877037037037</v>
      </c>
      <c r="CA613">
        <v>135.3074814814815</v>
      </c>
      <c r="CB613">
        <v>5.805463703703703</v>
      </c>
      <c r="CC613">
        <v>133.6181481481481</v>
      </c>
      <c r="CD613">
        <v>12.49255555555555</v>
      </c>
      <c r="CE613">
        <v>1.665955185185185</v>
      </c>
      <c r="CF613">
        <v>1.137392962962963</v>
      </c>
      <c r="CG613">
        <v>14.5827962962963</v>
      </c>
      <c r="CH613">
        <v>8.806184074074075</v>
      </c>
      <c r="CI613">
        <v>2000.007407407408</v>
      </c>
      <c r="CJ613">
        <v>0.9800045555555554</v>
      </c>
      <c r="CK613">
        <v>0.01999584444444445</v>
      </c>
      <c r="CL613">
        <v>0</v>
      </c>
      <c r="CM613">
        <v>772.6125185185186</v>
      </c>
      <c r="CN613">
        <v>5.000560000000001</v>
      </c>
      <c r="CO613">
        <v>15347.07777777778</v>
      </c>
      <c r="CP613">
        <v>17294.95555555556</v>
      </c>
      <c r="CQ613">
        <v>38.04837037037037</v>
      </c>
      <c r="CR613">
        <v>38.5</v>
      </c>
      <c r="CS613">
        <v>37.57837037037037</v>
      </c>
      <c r="CT613">
        <v>37.29137037037037</v>
      </c>
      <c r="CU613">
        <v>38.63874074074074</v>
      </c>
      <c r="CV613">
        <v>1955.117037037037</v>
      </c>
      <c r="CW613">
        <v>39.89037037037038</v>
      </c>
      <c r="CX613">
        <v>0</v>
      </c>
      <c r="CY613">
        <v>1664299697.7</v>
      </c>
      <c r="CZ613">
        <v>0</v>
      </c>
      <c r="DA613">
        <v>0</v>
      </c>
      <c r="DB613" t="s">
        <v>356</v>
      </c>
      <c r="DC613">
        <v>1663861122</v>
      </c>
      <c r="DD613">
        <v>1663861125</v>
      </c>
      <c r="DE613">
        <v>0</v>
      </c>
      <c r="DF613">
        <v>-0.287</v>
      </c>
      <c r="DG613">
        <v>-0.004</v>
      </c>
      <c r="DH613">
        <v>3.172</v>
      </c>
      <c r="DI613">
        <v>0.178</v>
      </c>
      <c r="DJ613">
        <v>400</v>
      </c>
      <c r="DK613">
        <v>17</v>
      </c>
      <c r="DL613">
        <v>0.18</v>
      </c>
      <c r="DM613">
        <v>0.07000000000000001</v>
      </c>
      <c r="DN613">
        <v>11.82937024390244</v>
      </c>
      <c r="DO613">
        <v>17.39343679442511</v>
      </c>
      <c r="DP613">
        <v>1.715236448438278</v>
      </c>
      <c r="DQ613">
        <v>0</v>
      </c>
      <c r="DR613">
        <v>5.850413414634146</v>
      </c>
      <c r="DS613">
        <v>-0.7820655052264808</v>
      </c>
      <c r="DT613">
        <v>0.07754706418653147</v>
      </c>
      <c r="DU613">
        <v>0</v>
      </c>
      <c r="DV613">
        <v>0</v>
      </c>
      <c r="DW613">
        <v>2</v>
      </c>
      <c r="DX613" t="s">
        <v>357</v>
      </c>
      <c r="DY613">
        <v>2.9809</v>
      </c>
      <c r="DZ613">
        <v>2.72849</v>
      </c>
      <c r="EA613">
        <v>0.0301836</v>
      </c>
      <c r="EB613">
        <v>0.0272831</v>
      </c>
      <c r="EC613">
        <v>0.089625</v>
      </c>
      <c r="ED613">
        <v>0.0690181</v>
      </c>
      <c r="EE613">
        <v>29158.5</v>
      </c>
      <c r="EF613">
        <v>28795.4</v>
      </c>
      <c r="EG613">
        <v>30590.3</v>
      </c>
      <c r="EH613">
        <v>29843.2</v>
      </c>
      <c r="EI613">
        <v>38416.9</v>
      </c>
      <c r="EJ613">
        <v>36583.3</v>
      </c>
      <c r="EK613">
        <v>46781.4</v>
      </c>
      <c r="EL613">
        <v>44376.1</v>
      </c>
      <c r="EM613">
        <v>1.8929</v>
      </c>
      <c r="EN613">
        <v>1.88808</v>
      </c>
      <c r="EO613">
        <v>0.127517</v>
      </c>
      <c r="EP613">
        <v>0</v>
      </c>
      <c r="EQ613">
        <v>23.0353</v>
      </c>
      <c r="ER613">
        <v>999.9</v>
      </c>
      <c r="ES613">
        <v>35.6</v>
      </c>
      <c r="ET613">
        <v>29.5</v>
      </c>
      <c r="EU613">
        <v>16.1837</v>
      </c>
      <c r="EV613">
        <v>63.9655</v>
      </c>
      <c r="EW613">
        <v>23.8101</v>
      </c>
      <c r="EX613">
        <v>1</v>
      </c>
      <c r="EY613">
        <v>-0.123298</v>
      </c>
      <c r="EZ613">
        <v>2.12174</v>
      </c>
      <c r="FA613">
        <v>20.2307</v>
      </c>
      <c r="FB613">
        <v>5.23017</v>
      </c>
      <c r="FC613">
        <v>11.968</v>
      </c>
      <c r="FD613">
        <v>4.97065</v>
      </c>
      <c r="FE613">
        <v>3.28948</v>
      </c>
      <c r="FF613">
        <v>9999</v>
      </c>
      <c r="FG613">
        <v>9999</v>
      </c>
      <c r="FH613">
        <v>9999</v>
      </c>
      <c r="FI613">
        <v>378.7</v>
      </c>
      <c r="FJ613">
        <v>4.97271</v>
      </c>
      <c r="FK613">
        <v>1.87683</v>
      </c>
      <c r="FL613">
        <v>1.8749</v>
      </c>
      <c r="FM613">
        <v>1.87775</v>
      </c>
      <c r="FN613">
        <v>1.87446</v>
      </c>
      <c r="FO613">
        <v>1.87806</v>
      </c>
      <c r="FP613">
        <v>1.87517</v>
      </c>
      <c r="FQ613">
        <v>1.87632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2.252</v>
      </c>
      <c r="GF613">
        <v>0.1982</v>
      </c>
      <c r="GG613">
        <v>1.777354642861949</v>
      </c>
      <c r="GH613">
        <v>0.004141656873719072</v>
      </c>
      <c r="GI613">
        <v>-1.960372967482991E-06</v>
      </c>
      <c r="GJ613">
        <v>5.42736388890357E-10</v>
      </c>
      <c r="GK613">
        <v>-0.009777689371679627</v>
      </c>
      <c r="GL613">
        <v>0.002273355880072555</v>
      </c>
      <c r="GM613">
        <v>0.000541358641816816</v>
      </c>
      <c r="GN613">
        <v>-1.836191331155658E-06</v>
      </c>
      <c r="GO613">
        <v>-0</v>
      </c>
      <c r="GP613">
        <v>2096</v>
      </c>
      <c r="GQ613">
        <v>1</v>
      </c>
      <c r="GR613">
        <v>23</v>
      </c>
      <c r="GS613">
        <v>7309.3</v>
      </c>
      <c r="GT613">
        <v>7309.3</v>
      </c>
      <c r="GU613">
        <v>0.374756</v>
      </c>
      <c r="GV613">
        <v>2.58789</v>
      </c>
      <c r="GW613">
        <v>1.39893</v>
      </c>
      <c r="GX613">
        <v>2.33521</v>
      </c>
      <c r="GY613">
        <v>1.44897</v>
      </c>
      <c r="GZ613">
        <v>2.36084</v>
      </c>
      <c r="HA613">
        <v>34.3269</v>
      </c>
      <c r="HB613">
        <v>14.4823</v>
      </c>
      <c r="HC613">
        <v>18</v>
      </c>
      <c r="HD613">
        <v>491.465</v>
      </c>
      <c r="HE613">
        <v>459.84</v>
      </c>
      <c r="HF613">
        <v>21.2647</v>
      </c>
      <c r="HG613">
        <v>25.3875</v>
      </c>
      <c r="HH613">
        <v>30.0005</v>
      </c>
      <c r="HI613">
        <v>25.2211</v>
      </c>
      <c r="HJ613">
        <v>25.299</v>
      </c>
      <c r="HK613">
        <v>7.46892</v>
      </c>
      <c r="HL613">
        <v>22.1511</v>
      </c>
      <c r="HM613">
        <v>27.8443</v>
      </c>
      <c r="HN613">
        <v>21.1838</v>
      </c>
      <c r="HO613">
        <v>85.44670000000001</v>
      </c>
      <c r="HP613">
        <v>12.7725</v>
      </c>
      <c r="HQ613">
        <v>101.111</v>
      </c>
      <c r="HR613">
        <v>102.044</v>
      </c>
    </row>
    <row r="614" spans="1:226">
      <c r="A614">
        <v>598</v>
      </c>
      <c r="B614">
        <v>1664299686.6</v>
      </c>
      <c r="C614">
        <v>6579.599999904633</v>
      </c>
      <c r="D614" t="s">
        <v>1561</v>
      </c>
      <c r="E614" t="s">
        <v>1562</v>
      </c>
      <c r="F614">
        <v>5</v>
      </c>
      <c r="G614" t="s">
        <v>353</v>
      </c>
      <c r="H614" t="s">
        <v>1520</v>
      </c>
      <c r="I614">
        <v>1664299678.814285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102.9120900386038</v>
      </c>
      <c r="AK614">
        <v>111.9874242424243</v>
      </c>
      <c r="AL614">
        <v>-3.105515366378869</v>
      </c>
      <c r="AM614">
        <v>63.45678450850221</v>
      </c>
      <c r="AN614">
        <f>(AP614 - AO614 + BO614*1E3/(8.314*(BQ614+273.15)) * AR614/BN614 * AQ614) * BN614/(100*BB614) * 1000/(1000 - AP614)</f>
        <v>0</v>
      </c>
      <c r="AO614">
        <v>12.63310445633325</v>
      </c>
      <c r="AP614">
        <v>18.32014685314687</v>
      </c>
      <c r="AQ614">
        <v>0.0001674921467254755</v>
      </c>
      <c r="AR614">
        <v>96.70820214655586</v>
      </c>
      <c r="AS614">
        <v>3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1664299678.814285</v>
      </c>
      <c r="BH614">
        <v>132.1214285714286</v>
      </c>
      <c r="BI614">
        <v>117.8819571428571</v>
      </c>
      <c r="BJ614">
        <v>18.30859285714286</v>
      </c>
      <c r="BK614">
        <v>12.56734285714286</v>
      </c>
      <c r="BL614">
        <v>129.8386428571428</v>
      </c>
      <c r="BM614">
        <v>18.11053571428571</v>
      </c>
      <c r="BN614">
        <v>500.0702857142857</v>
      </c>
      <c r="BO614">
        <v>91.04557142857141</v>
      </c>
      <c r="BP614">
        <v>0.1000231035714286</v>
      </c>
      <c r="BQ614">
        <v>24.48593214285714</v>
      </c>
      <c r="BR614">
        <v>25.1252</v>
      </c>
      <c r="BS614">
        <v>999.9000000000002</v>
      </c>
      <c r="BT614">
        <v>0</v>
      </c>
      <c r="BU614">
        <v>0</v>
      </c>
      <c r="BV614">
        <v>10001.69464285714</v>
      </c>
      <c r="BW614">
        <v>0</v>
      </c>
      <c r="BX614">
        <v>8.455761428571426</v>
      </c>
      <c r="BY614">
        <v>14.23955357142857</v>
      </c>
      <c r="BZ614">
        <v>134.5855357142857</v>
      </c>
      <c r="CA614">
        <v>119.3812</v>
      </c>
      <c r="CB614">
        <v>5.741249285714285</v>
      </c>
      <c r="CC614">
        <v>117.8819571428571</v>
      </c>
      <c r="CD614">
        <v>12.56734285714286</v>
      </c>
      <c r="CE614">
        <v>1.6669175</v>
      </c>
      <c r="CF614">
        <v>1.144201428571429</v>
      </c>
      <c r="CG614">
        <v>14.59172857142857</v>
      </c>
      <c r="CH614">
        <v>8.894489285714286</v>
      </c>
      <c r="CI614">
        <v>2000.0125</v>
      </c>
      <c r="CJ614">
        <v>0.9800044285714284</v>
      </c>
      <c r="CK614">
        <v>0.01999594285714285</v>
      </c>
      <c r="CL614">
        <v>0</v>
      </c>
      <c r="CM614">
        <v>772.8452500000001</v>
      </c>
      <c r="CN614">
        <v>5.000560000000001</v>
      </c>
      <c r="CO614">
        <v>15351</v>
      </c>
      <c r="CP614">
        <v>17295.00357142857</v>
      </c>
      <c r="CQ614">
        <v>37.93274999999999</v>
      </c>
      <c r="CR614">
        <v>38.4955</v>
      </c>
      <c r="CS614">
        <v>37.57553571428571</v>
      </c>
      <c r="CT614">
        <v>37.26764285714285</v>
      </c>
      <c r="CU614">
        <v>38.62935714285715</v>
      </c>
      <c r="CV614">
        <v>1955.121785714286</v>
      </c>
      <c r="CW614">
        <v>39.8907142857143</v>
      </c>
      <c r="CX614">
        <v>0</v>
      </c>
      <c r="CY614">
        <v>1664299702.5</v>
      </c>
      <c r="CZ614">
        <v>0</v>
      </c>
      <c r="DA614">
        <v>0</v>
      </c>
      <c r="DB614" t="s">
        <v>356</v>
      </c>
      <c r="DC614">
        <v>1663861122</v>
      </c>
      <c r="DD614">
        <v>1663861125</v>
      </c>
      <c r="DE614">
        <v>0</v>
      </c>
      <c r="DF614">
        <v>-0.287</v>
      </c>
      <c r="DG614">
        <v>-0.004</v>
      </c>
      <c r="DH614">
        <v>3.172</v>
      </c>
      <c r="DI614">
        <v>0.178</v>
      </c>
      <c r="DJ614">
        <v>400</v>
      </c>
      <c r="DK614">
        <v>17</v>
      </c>
      <c r="DL614">
        <v>0.18</v>
      </c>
      <c r="DM614">
        <v>0.07000000000000001</v>
      </c>
      <c r="DN614">
        <v>13.29521219512195</v>
      </c>
      <c r="DO614">
        <v>17.65264390243906</v>
      </c>
      <c r="DP614">
        <v>1.740832533125419</v>
      </c>
      <c r="DQ614">
        <v>0</v>
      </c>
      <c r="DR614">
        <v>5.783151707317074</v>
      </c>
      <c r="DS614">
        <v>-0.8027385365853555</v>
      </c>
      <c r="DT614">
        <v>0.079309469551244</v>
      </c>
      <c r="DU614">
        <v>0</v>
      </c>
      <c r="DV614">
        <v>0</v>
      </c>
      <c r="DW614">
        <v>2</v>
      </c>
      <c r="DX614" t="s">
        <v>357</v>
      </c>
      <c r="DY614">
        <v>2.98088</v>
      </c>
      <c r="DZ614">
        <v>2.7283</v>
      </c>
      <c r="EA614">
        <v>0.0266108</v>
      </c>
      <c r="EB614">
        <v>0.0232484</v>
      </c>
      <c r="EC614">
        <v>0.0896526</v>
      </c>
      <c r="ED614">
        <v>0.0693121</v>
      </c>
      <c r="EE614">
        <v>29265.9</v>
      </c>
      <c r="EF614">
        <v>28914.9</v>
      </c>
      <c r="EG614">
        <v>30590.2</v>
      </c>
      <c r="EH614">
        <v>29843.2</v>
      </c>
      <c r="EI614">
        <v>38415.4</v>
      </c>
      <c r="EJ614">
        <v>36571.2</v>
      </c>
      <c r="EK614">
        <v>46781.3</v>
      </c>
      <c r="EL614">
        <v>44375.9</v>
      </c>
      <c r="EM614">
        <v>1.89287</v>
      </c>
      <c r="EN614">
        <v>1.8882</v>
      </c>
      <c r="EO614">
        <v>0.127312</v>
      </c>
      <c r="EP614">
        <v>0</v>
      </c>
      <c r="EQ614">
        <v>23.031</v>
      </c>
      <c r="ER614">
        <v>999.9</v>
      </c>
      <c r="ES614">
        <v>35.6</v>
      </c>
      <c r="ET614">
        <v>29.5</v>
      </c>
      <c r="EU614">
        <v>16.1854</v>
      </c>
      <c r="EV614">
        <v>63.4055</v>
      </c>
      <c r="EW614">
        <v>23.7059</v>
      </c>
      <c r="EX614">
        <v>1</v>
      </c>
      <c r="EY614">
        <v>-0.123191</v>
      </c>
      <c r="EZ614">
        <v>2.17781</v>
      </c>
      <c r="FA614">
        <v>20.2302</v>
      </c>
      <c r="FB614">
        <v>5.23077</v>
      </c>
      <c r="FC614">
        <v>11.968</v>
      </c>
      <c r="FD614">
        <v>4.97055</v>
      </c>
      <c r="FE614">
        <v>3.28945</v>
      </c>
      <c r="FF614">
        <v>9999</v>
      </c>
      <c r="FG614">
        <v>9999</v>
      </c>
      <c r="FH614">
        <v>9999</v>
      </c>
      <c r="FI614">
        <v>378.7</v>
      </c>
      <c r="FJ614">
        <v>4.97272</v>
      </c>
      <c r="FK614">
        <v>1.87683</v>
      </c>
      <c r="FL614">
        <v>1.87496</v>
      </c>
      <c r="FM614">
        <v>1.87775</v>
      </c>
      <c r="FN614">
        <v>1.87453</v>
      </c>
      <c r="FO614">
        <v>1.87807</v>
      </c>
      <c r="FP614">
        <v>1.87519</v>
      </c>
      <c r="FQ614">
        <v>1.87634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2.196</v>
      </c>
      <c r="GF614">
        <v>0.1983</v>
      </c>
      <c r="GG614">
        <v>1.777354642861949</v>
      </c>
      <c r="GH614">
        <v>0.004141656873719072</v>
      </c>
      <c r="GI614">
        <v>-1.960372967482991E-06</v>
      </c>
      <c r="GJ614">
        <v>5.42736388890357E-10</v>
      </c>
      <c r="GK614">
        <v>-0.009777689371679627</v>
      </c>
      <c r="GL614">
        <v>0.002273355880072555</v>
      </c>
      <c r="GM614">
        <v>0.000541358641816816</v>
      </c>
      <c r="GN614">
        <v>-1.836191331155658E-06</v>
      </c>
      <c r="GO614">
        <v>-0</v>
      </c>
      <c r="GP614">
        <v>2096</v>
      </c>
      <c r="GQ614">
        <v>1</v>
      </c>
      <c r="GR614">
        <v>23</v>
      </c>
      <c r="GS614">
        <v>7309.4</v>
      </c>
      <c r="GT614">
        <v>7309.4</v>
      </c>
      <c r="GU614">
        <v>0.340576</v>
      </c>
      <c r="GV614">
        <v>2.58301</v>
      </c>
      <c r="GW614">
        <v>1.39893</v>
      </c>
      <c r="GX614">
        <v>2.33521</v>
      </c>
      <c r="GY614">
        <v>1.44897</v>
      </c>
      <c r="GZ614">
        <v>2.43286</v>
      </c>
      <c r="HA614">
        <v>34.3269</v>
      </c>
      <c r="HB614">
        <v>14.491</v>
      </c>
      <c r="HC614">
        <v>18</v>
      </c>
      <c r="HD614">
        <v>491.465</v>
      </c>
      <c r="HE614">
        <v>459.932</v>
      </c>
      <c r="HF614">
        <v>21.136</v>
      </c>
      <c r="HG614">
        <v>25.3875</v>
      </c>
      <c r="HH614">
        <v>30.0002</v>
      </c>
      <c r="HI614">
        <v>25.2229</v>
      </c>
      <c r="HJ614">
        <v>25.3006</v>
      </c>
      <c r="HK614">
        <v>6.63938</v>
      </c>
      <c r="HL614">
        <v>21.5651</v>
      </c>
      <c r="HM614">
        <v>27.8443</v>
      </c>
      <c r="HN614">
        <v>21.0566</v>
      </c>
      <c r="HO614">
        <v>65.4117</v>
      </c>
      <c r="HP614">
        <v>12.8453</v>
      </c>
      <c r="HQ614">
        <v>101.11</v>
      </c>
      <c r="HR614">
        <v>102.044</v>
      </c>
    </row>
    <row r="615" spans="1:226">
      <c r="A615">
        <v>599</v>
      </c>
      <c r="B615">
        <v>1664299691.6</v>
      </c>
      <c r="C615">
        <v>6584.599999904633</v>
      </c>
      <c r="D615" t="s">
        <v>1563</v>
      </c>
      <c r="E615" t="s">
        <v>1564</v>
      </c>
      <c r="F615">
        <v>5</v>
      </c>
      <c r="G615" t="s">
        <v>353</v>
      </c>
      <c r="H615" t="s">
        <v>1520</v>
      </c>
      <c r="I615">
        <v>1664299684.1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85.98409446359574</v>
      </c>
      <c r="AK615">
        <v>96.41900606060604</v>
      </c>
      <c r="AL615">
        <v>-3.118509811345055</v>
      </c>
      <c r="AM615">
        <v>63.45678450850221</v>
      </c>
      <c r="AN615">
        <f>(AP615 - AO615 + BO615*1E3/(8.314*(BQ615+273.15)) * AR615/BN615 * AQ615) * BN615/(100*BB615) * 1000/(1000 - AP615)</f>
        <v>0</v>
      </c>
      <c r="AO615">
        <v>12.70472443839062</v>
      </c>
      <c r="AP615">
        <v>18.32341888111889</v>
      </c>
      <c r="AQ615">
        <v>0.0002093597470843819</v>
      </c>
      <c r="AR615">
        <v>96.70820214655586</v>
      </c>
      <c r="AS615">
        <v>3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1664299684.1</v>
      </c>
      <c r="BH615">
        <v>116.0232481481481</v>
      </c>
      <c r="BI615">
        <v>100.2253185185185</v>
      </c>
      <c r="BJ615">
        <v>18.31688518518519</v>
      </c>
      <c r="BK615">
        <v>12.64993333333333</v>
      </c>
      <c r="BL615">
        <v>113.7995555555556</v>
      </c>
      <c r="BM615">
        <v>18.11867037037037</v>
      </c>
      <c r="BN615">
        <v>500.0754814814814</v>
      </c>
      <c r="BO615">
        <v>91.04598148148149</v>
      </c>
      <c r="BP615">
        <v>0.1000596037037037</v>
      </c>
      <c r="BQ615">
        <v>24.46914444444445</v>
      </c>
      <c r="BR615">
        <v>25.12517777777777</v>
      </c>
      <c r="BS615">
        <v>999.9000000000001</v>
      </c>
      <c r="BT615">
        <v>0</v>
      </c>
      <c r="BU615">
        <v>0</v>
      </c>
      <c r="BV615">
        <v>9997.731481481482</v>
      </c>
      <c r="BW615">
        <v>0</v>
      </c>
      <c r="BX615">
        <v>8.450314814814815</v>
      </c>
      <c r="BY615">
        <v>15.79796296296297</v>
      </c>
      <c r="BZ615">
        <v>118.1881037037037</v>
      </c>
      <c r="CA615">
        <v>101.5084666666667</v>
      </c>
      <c r="CB615">
        <v>5.66694074074074</v>
      </c>
      <c r="CC615">
        <v>100.2253185185185</v>
      </c>
      <c r="CD615">
        <v>12.64993333333333</v>
      </c>
      <c r="CE615">
        <v>1.667678148148148</v>
      </c>
      <c r="CF615">
        <v>1.151726296296296</v>
      </c>
      <c r="CG615">
        <v>14.59880370370371</v>
      </c>
      <c r="CH615">
        <v>8.991601851851852</v>
      </c>
      <c r="CI615">
        <v>2000.004074074074</v>
      </c>
      <c r="CJ615">
        <v>0.980004259259259</v>
      </c>
      <c r="CK615">
        <v>0.01999607407407408</v>
      </c>
      <c r="CL615">
        <v>0</v>
      </c>
      <c r="CM615">
        <v>773.3742592592591</v>
      </c>
      <c r="CN615">
        <v>5.000560000000001</v>
      </c>
      <c r="CO615">
        <v>15359.92962962963</v>
      </c>
      <c r="CP615">
        <v>17294.92592592593</v>
      </c>
      <c r="CQ615">
        <v>37.89318518518518</v>
      </c>
      <c r="CR615">
        <v>38.48133333333334</v>
      </c>
      <c r="CS615">
        <v>37.55529629629629</v>
      </c>
      <c r="CT615">
        <v>37.25677777777778</v>
      </c>
      <c r="CU615">
        <v>38.62722222222222</v>
      </c>
      <c r="CV615">
        <v>1955.113703703703</v>
      </c>
      <c r="CW615">
        <v>39.89037037037038</v>
      </c>
      <c r="CX615">
        <v>0</v>
      </c>
      <c r="CY615">
        <v>1664299707.9</v>
      </c>
      <c r="CZ615">
        <v>0</v>
      </c>
      <c r="DA615">
        <v>0</v>
      </c>
      <c r="DB615" t="s">
        <v>356</v>
      </c>
      <c r="DC615">
        <v>1663861122</v>
      </c>
      <c r="DD615">
        <v>1663861125</v>
      </c>
      <c r="DE615">
        <v>0</v>
      </c>
      <c r="DF615">
        <v>-0.287</v>
      </c>
      <c r="DG615">
        <v>-0.004</v>
      </c>
      <c r="DH615">
        <v>3.172</v>
      </c>
      <c r="DI615">
        <v>0.178</v>
      </c>
      <c r="DJ615">
        <v>400</v>
      </c>
      <c r="DK615">
        <v>17</v>
      </c>
      <c r="DL615">
        <v>0.18</v>
      </c>
      <c r="DM615">
        <v>0.07000000000000001</v>
      </c>
      <c r="DN615">
        <v>14.9863475</v>
      </c>
      <c r="DO615">
        <v>17.75251519699812</v>
      </c>
      <c r="DP615">
        <v>1.708171916843779</v>
      </c>
      <c r="DQ615">
        <v>0</v>
      </c>
      <c r="DR615">
        <v>5.7058475</v>
      </c>
      <c r="DS615">
        <v>-0.842687504690445</v>
      </c>
      <c r="DT615">
        <v>0.08109048050634543</v>
      </c>
      <c r="DU615">
        <v>0</v>
      </c>
      <c r="DV615">
        <v>0</v>
      </c>
      <c r="DW615">
        <v>2</v>
      </c>
      <c r="DX615" t="s">
        <v>357</v>
      </c>
      <c r="DY615">
        <v>2.98096</v>
      </c>
      <c r="DZ615">
        <v>2.72819</v>
      </c>
      <c r="EA615">
        <v>0.0229582</v>
      </c>
      <c r="EB615">
        <v>0.0191898</v>
      </c>
      <c r="EC615">
        <v>0.08965819999999999</v>
      </c>
      <c r="ED615">
        <v>0.0696007</v>
      </c>
      <c r="EE615">
        <v>29375.9</v>
      </c>
      <c r="EF615">
        <v>29035.2</v>
      </c>
      <c r="EG615">
        <v>30590.4</v>
      </c>
      <c r="EH615">
        <v>29843.2</v>
      </c>
      <c r="EI615">
        <v>38414.9</v>
      </c>
      <c r="EJ615">
        <v>36559.3</v>
      </c>
      <c r="EK615">
        <v>46781.4</v>
      </c>
      <c r="EL615">
        <v>44375.7</v>
      </c>
      <c r="EM615">
        <v>1.89282</v>
      </c>
      <c r="EN615">
        <v>1.88848</v>
      </c>
      <c r="EO615">
        <v>0.127032</v>
      </c>
      <c r="EP615">
        <v>0</v>
      </c>
      <c r="EQ615">
        <v>23.0256</v>
      </c>
      <c r="ER615">
        <v>999.9</v>
      </c>
      <c r="ES615">
        <v>35.6</v>
      </c>
      <c r="ET615">
        <v>29.5</v>
      </c>
      <c r="EU615">
        <v>16.188</v>
      </c>
      <c r="EV615">
        <v>63.3855</v>
      </c>
      <c r="EW615">
        <v>23.5777</v>
      </c>
      <c r="EX615">
        <v>1</v>
      </c>
      <c r="EY615">
        <v>-0.122708</v>
      </c>
      <c r="EZ615">
        <v>2.28244</v>
      </c>
      <c r="FA615">
        <v>20.2287</v>
      </c>
      <c r="FB615">
        <v>5.23107</v>
      </c>
      <c r="FC615">
        <v>11.968</v>
      </c>
      <c r="FD615">
        <v>4.9708</v>
      </c>
      <c r="FE615">
        <v>3.28958</v>
      </c>
      <c r="FF615">
        <v>9999</v>
      </c>
      <c r="FG615">
        <v>9999</v>
      </c>
      <c r="FH615">
        <v>9999</v>
      </c>
      <c r="FI615">
        <v>378.7</v>
      </c>
      <c r="FJ615">
        <v>4.97272</v>
      </c>
      <c r="FK615">
        <v>1.87684</v>
      </c>
      <c r="FL615">
        <v>1.87496</v>
      </c>
      <c r="FM615">
        <v>1.87775</v>
      </c>
      <c r="FN615">
        <v>1.87453</v>
      </c>
      <c r="FO615">
        <v>1.87808</v>
      </c>
      <c r="FP615">
        <v>1.87521</v>
      </c>
      <c r="FQ615">
        <v>1.87634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2.138</v>
      </c>
      <c r="GF615">
        <v>0.1983</v>
      </c>
      <c r="GG615">
        <v>1.777354642861949</v>
      </c>
      <c r="GH615">
        <v>0.004141656873719072</v>
      </c>
      <c r="GI615">
        <v>-1.960372967482991E-06</v>
      </c>
      <c r="GJ615">
        <v>5.42736388890357E-10</v>
      </c>
      <c r="GK615">
        <v>-0.009777689371679627</v>
      </c>
      <c r="GL615">
        <v>0.002273355880072555</v>
      </c>
      <c r="GM615">
        <v>0.000541358641816816</v>
      </c>
      <c r="GN615">
        <v>-1.836191331155658E-06</v>
      </c>
      <c r="GO615">
        <v>-0</v>
      </c>
      <c r="GP615">
        <v>2096</v>
      </c>
      <c r="GQ615">
        <v>1</v>
      </c>
      <c r="GR615">
        <v>23</v>
      </c>
      <c r="GS615">
        <v>7309.5</v>
      </c>
      <c r="GT615">
        <v>7309.4</v>
      </c>
      <c r="GU615">
        <v>0.29541</v>
      </c>
      <c r="GV615">
        <v>2.57935</v>
      </c>
      <c r="GW615">
        <v>1.39893</v>
      </c>
      <c r="GX615">
        <v>2.33521</v>
      </c>
      <c r="GY615">
        <v>1.44897</v>
      </c>
      <c r="GZ615">
        <v>2.47803</v>
      </c>
      <c r="HA615">
        <v>34.3269</v>
      </c>
      <c r="HB615">
        <v>14.491</v>
      </c>
      <c r="HC615">
        <v>18</v>
      </c>
      <c r="HD615">
        <v>491.44</v>
      </c>
      <c r="HE615">
        <v>460.109</v>
      </c>
      <c r="HF615">
        <v>21.0045</v>
      </c>
      <c r="HG615">
        <v>25.3875</v>
      </c>
      <c r="HH615">
        <v>30.0004</v>
      </c>
      <c r="HI615">
        <v>25.2232</v>
      </c>
      <c r="HJ615">
        <v>25.301</v>
      </c>
      <c r="HK615">
        <v>5.88558</v>
      </c>
      <c r="HL615">
        <v>20.9991</v>
      </c>
      <c r="HM615">
        <v>27.8443</v>
      </c>
      <c r="HN615">
        <v>20.933</v>
      </c>
      <c r="HO615">
        <v>52.0516</v>
      </c>
      <c r="HP615">
        <v>12.9291</v>
      </c>
      <c r="HQ615">
        <v>101.111</v>
      </c>
      <c r="HR615">
        <v>102.044</v>
      </c>
    </row>
    <row r="616" spans="1:226">
      <c r="A616">
        <v>600</v>
      </c>
      <c r="B616">
        <v>1664299696.6</v>
      </c>
      <c r="C616">
        <v>6589.599999904633</v>
      </c>
      <c r="D616" t="s">
        <v>1565</v>
      </c>
      <c r="E616" t="s">
        <v>1566</v>
      </c>
      <c r="F616">
        <v>5</v>
      </c>
      <c r="G616" t="s">
        <v>353</v>
      </c>
      <c r="H616" t="s">
        <v>1520</v>
      </c>
      <c r="I616">
        <v>1664299688.814285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69.17207048481974</v>
      </c>
      <c r="AK616">
        <v>80.95539696969698</v>
      </c>
      <c r="AL616">
        <v>-3.089271253498948</v>
      </c>
      <c r="AM616">
        <v>63.45678450850221</v>
      </c>
      <c r="AN616">
        <f>(AP616 - AO616 + BO616*1E3/(8.314*(BQ616+273.15)) * AR616/BN616 * AQ616) * BN616/(100*BB616) * 1000/(1000 - AP616)</f>
        <v>0</v>
      </c>
      <c r="AO616">
        <v>12.77305907808869</v>
      </c>
      <c r="AP616">
        <v>18.3263048951049</v>
      </c>
      <c r="AQ616">
        <v>-0.0001163217167797255</v>
      </c>
      <c r="AR616">
        <v>96.70820214655586</v>
      </c>
      <c r="AS616">
        <v>3</v>
      </c>
      <c r="AT616">
        <v>1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1664299688.814285</v>
      </c>
      <c r="BH616">
        <v>101.65545</v>
      </c>
      <c r="BI616">
        <v>84.48299642857144</v>
      </c>
      <c r="BJ616">
        <v>18.32095357142857</v>
      </c>
      <c r="BK616">
        <v>12.72016785714286</v>
      </c>
      <c r="BL616">
        <v>99.48532499999999</v>
      </c>
      <c r="BM616">
        <v>18.12266071428572</v>
      </c>
      <c r="BN616">
        <v>500.0641071428572</v>
      </c>
      <c r="BO616">
        <v>91.04589642857142</v>
      </c>
      <c r="BP616">
        <v>0.1000449892857143</v>
      </c>
      <c r="BQ616">
        <v>24.44981785714286</v>
      </c>
      <c r="BR616">
        <v>25.12098571428571</v>
      </c>
      <c r="BS616">
        <v>999.9000000000002</v>
      </c>
      <c r="BT616">
        <v>0</v>
      </c>
      <c r="BU616">
        <v>0</v>
      </c>
      <c r="BV616">
        <v>9994.283928571429</v>
      </c>
      <c r="BW616">
        <v>0</v>
      </c>
      <c r="BX616">
        <v>8.446945714285715</v>
      </c>
      <c r="BY616">
        <v>17.17247857142857</v>
      </c>
      <c r="BZ616">
        <v>103.5526964285714</v>
      </c>
      <c r="CA616">
        <v>85.57048928571429</v>
      </c>
      <c r="CB616">
        <v>5.600773571428571</v>
      </c>
      <c r="CC616">
        <v>84.48299642857144</v>
      </c>
      <c r="CD616">
        <v>12.72016785714286</v>
      </c>
      <c r="CE616">
        <v>1.668046071428571</v>
      </c>
      <c r="CF616">
        <v>1.158119285714286</v>
      </c>
      <c r="CG616">
        <v>14.60222142857143</v>
      </c>
      <c r="CH616">
        <v>9.07364107142857</v>
      </c>
      <c r="CI616">
        <v>2000.002857142857</v>
      </c>
      <c r="CJ616">
        <v>0.9800041428571425</v>
      </c>
      <c r="CK616">
        <v>0.01999616428571429</v>
      </c>
      <c r="CL616">
        <v>0</v>
      </c>
      <c r="CM616">
        <v>774.0555357142855</v>
      </c>
      <c r="CN616">
        <v>5.000560000000001</v>
      </c>
      <c r="CO616">
        <v>15372.00714285714</v>
      </c>
      <c r="CP616">
        <v>17294.92142857143</v>
      </c>
      <c r="CQ616">
        <v>37.86339285714286</v>
      </c>
      <c r="CR616">
        <v>38.46174999999999</v>
      </c>
      <c r="CS616">
        <v>37.53325</v>
      </c>
      <c r="CT616">
        <v>37.23196428571428</v>
      </c>
      <c r="CU616">
        <v>38.62042857142857</v>
      </c>
      <c r="CV616">
        <v>1955.1125</v>
      </c>
      <c r="CW616">
        <v>39.89035714285716</v>
      </c>
      <c r="CX616">
        <v>0</v>
      </c>
      <c r="CY616">
        <v>1664299712.7</v>
      </c>
      <c r="CZ616">
        <v>0</v>
      </c>
      <c r="DA616">
        <v>0</v>
      </c>
      <c r="DB616" t="s">
        <v>356</v>
      </c>
      <c r="DC616">
        <v>1663861122</v>
      </c>
      <c r="DD616">
        <v>1663861125</v>
      </c>
      <c r="DE616">
        <v>0</v>
      </c>
      <c r="DF616">
        <v>-0.287</v>
      </c>
      <c r="DG616">
        <v>-0.004</v>
      </c>
      <c r="DH616">
        <v>3.172</v>
      </c>
      <c r="DI616">
        <v>0.178</v>
      </c>
      <c r="DJ616">
        <v>400</v>
      </c>
      <c r="DK616">
        <v>17</v>
      </c>
      <c r="DL616">
        <v>0.18</v>
      </c>
      <c r="DM616">
        <v>0.07000000000000001</v>
      </c>
      <c r="DN616">
        <v>16.442305</v>
      </c>
      <c r="DO616">
        <v>17.49923752345213</v>
      </c>
      <c r="DP616">
        <v>1.684322476836013</v>
      </c>
      <c r="DQ616">
        <v>0</v>
      </c>
      <c r="DR616">
        <v>5.63554225</v>
      </c>
      <c r="DS616">
        <v>-0.8384482176360346</v>
      </c>
      <c r="DT616">
        <v>0.08068647992345121</v>
      </c>
      <c r="DU616">
        <v>0</v>
      </c>
      <c r="DV616">
        <v>0</v>
      </c>
      <c r="DW616">
        <v>2</v>
      </c>
      <c r="DX616" t="s">
        <v>357</v>
      </c>
      <c r="DY616">
        <v>2.98101</v>
      </c>
      <c r="DZ616">
        <v>2.72852</v>
      </c>
      <c r="EA616">
        <v>0.0192615</v>
      </c>
      <c r="EB616">
        <v>0.0149925</v>
      </c>
      <c r="EC616">
        <v>0.0896725</v>
      </c>
      <c r="ED616">
        <v>0.06992039999999999</v>
      </c>
      <c r="EE616">
        <v>29487.1</v>
      </c>
      <c r="EF616">
        <v>29159.1</v>
      </c>
      <c r="EG616">
        <v>30590.4</v>
      </c>
      <c r="EH616">
        <v>29842.8</v>
      </c>
      <c r="EI616">
        <v>38413.9</v>
      </c>
      <c r="EJ616">
        <v>36545.7</v>
      </c>
      <c r="EK616">
        <v>46781.2</v>
      </c>
      <c r="EL616">
        <v>44375.1</v>
      </c>
      <c r="EM616">
        <v>1.89288</v>
      </c>
      <c r="EN616">
        <v>1.88848</v>
      </c>
      <c r="EO616">
        <v>0.127815</v>
      </c>
      <c r="EP616">
        <v>0</v>
      </c>
      <c r="EQ616">
        <v>23.0198</v>
      </c>
      <c r="ER616">
        <v>999.9</v>
      </c>
      <c r="ES616">
        <v>35.6</v>
      </c>
      <c r="ET616">
        <v>29.5</v>
      </c>
      <c r="EU616">
        <v>16.1874</v>
      </c>
      <c r="EV616">
        <v>63.5755</v>
      </c>
      <c r="EW616">
        <v>23.6138</v>
      </c>
      <c r="EX616">
        <v>1</v>
      </c>
      <c r="EY616">
        <v>-0.122505</v>
      </c>
      <c r="EZ616">
        <v>2.29612</v>
      </c>
      <c r="FA616">
        <v>20.2287</v>
      </c>
      <c r="FB616">
        <v>5.23092</v>
      </c>
      <c r="FC616">
        <v>11.968</v>
      </c>
      <c r="FD616">
        <v>4.97075</v>
      </c>
      <c r="FE616">
        <v>3.28965</v>
      </c>
      <c r="FF616">
        <v>9999</v>
      </c>
      <c r="FG616">
        <v>9999</v>
      </c>
      <c r="FH616">
        <v>9999</v>
      </c>
      <c r="FI616">
        <v>378.7</v>
      </c>
      <c r="FJ616">
        <v>4.9727</v>
      </c>
      <c r="FK616">
        <v>1.87683</v>
      </c>
      <c r="FL616">
        <v>1.87496</v>
      </c>
      <c r="FM616">
        <v>1.87775</v>
      </c>
      <c r="FN616">
        <v>1.87453</v>
      </c>
      <c r="FO616">
        <v>1.87808</v>
      </c>
      <c r="FP616">
        <v>1.87524</v>
      </c>
      <c r="FQ616">
        <v>1.87634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2.08</v>
      </c>
      <c r="GF616">
        <v>0.1984</v>
      </c>
      <c r="GG616">
        <v>1.777354642861949</v>
      </c>
      <c r="GH616">
        <v>0.004141656873719072</v>
      </c>
      <c r="GI616">
        <v>-1.960372967482991E-06</v>
      </c>
      <c r="GJ616">
        <v>5.42736388890357E-10</v>
      </c>
      <c r="GK616">
        <v>-0.009777689371679627</v>
      </c>
      <c r="GL616">
        <v>0.002273355880072555</v>
      </c>
      <c r="GM616">
        <v>0.000541358641816816</v>
      </c>
      <c r="GN616">
        <v>-1.836191331155658E-06</v>
      </c>
      <c r="GO616">
        <v>-0</v>
      </c>
      <c r="GP616">
        <v>2096</v>
      </c>
      <c r="GQ616">
        <v>1</v>
      </c>
      <c r="GR616">
        <v>23</v>
      </c>
      <c r="GS616">
        <v>7309.6</v>
      </c>
      <c r="GT616">
        <v>7309.5</v>
      </c>
      <c r="GU616">
        <v>0.253906</v>
      </c>
      <c r="GV616">
        <v>2.58911</v>
      </c>
      <c r="GW616">
        <v>1.39893</v>
      </c>
      <c r="GX616">
        <v>2.33643</v>
      </c>
      <c r="GY616">
        <v>1.44897</v>
      </c>
      <c r="GZ616">
        <v>2.47314</v>
      </c>
      <c r="HA616">
        <v>34.3269</v>
      </c>
      <c r="HB616">
        <v>14.4823</v>
      </c>
      <c r="HC616">
        <v>18</v>
      </c>
      <c r="HD616">
        <v>491.467</v>
      </c>
      <c r="HE616">
        <v>460.109</v>
      </c>
      <c r="HF616">
        <v>20.8828</v>
      </c>
      <c r="HG616">
        <v>25.3896</v>
      </c>
      <c r="HH616">
        <v>30.0001</v>
      </c>
      <c r="HI616">
        <v>25.2232</v>
      </c>
      <c r="HJ616">
        <v>25.301</v>
      </c>
      <c r="HK616">
        <v>5.05585</v>
      </c>
      <c r="HL616">
        <v>20.4105</v>
      </c>
      <c r="HM616">
        <v>27.8443</v>
      </c>
      <c r="HN616">
        <v>20.8174</v>
      </c>
      <c r="HO616">
        <v>32.0148</v>
      </c>
      <c r="HP616">
        <v>13.0003</v>
      </c>
      <c r="HQ616">
        <v>101.111</v>
      </c>
      <c r="HR616">
        <v>102.042</v>
      </c>
    </row>
    <row r="617" spans="1:226">
      <c r="A617">
        <v>601</v>
      </c>
      <c r="B617">
        <v>1664299793.6</v>
      </c>
      <c r="C617">
        <v>6686.599999904633</v>
      </c>
      <c r="D617" t="s">
        <v>1567</v>
      </c>
      <c r="E617" t="s">
        <v>1568</v>
      </c>
      <c r="F617">
        <v>5</v>
      </c>
      <c r="G617" t="s">
        <v>353</v>
      </c>
      <c r="H617" t="s">
        <v>1520</v>
      </c>
      <c r="I617">
        <v>1664299785.599999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425.8078299171068</v>
      </c>
      <c r="AK617">
        <v>401.0198181818179</v>
      </c>
      <c r="AL617">
        <v>0.003993505622692333</v>
      </c>
      <c r="AM617">
        <v>63.45678450850221</v>
      </c>
      <c r="AN617">
        <f>(AP617 - AO617 + BO617*1E3/(8.314*(BQ617+273.15)) * AR617/BN617 * AQ617) * BN617/(100*BB617) * 1000/(1000 - AP617)</f>
        <v>0</v>
      </c>
      <c r="AO617">
        <v>13.81418571266777</v>
      </c>
      <c r="AP617">
        <v>18.35796573426574</v>
      </c>
      <c r="AQ617">
        <v>0.006492812251032954</v>
      </c>
      <c r="AR617">
        <v>96.70820214655586</v>
      </c>
      <c r="AS617">
        <v>3</v>
      </c>
      <c r="AT617">
        <v>1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1664299785.599999</v>
      </c>
      <c r="BH617">
        <v>393.5727419354839</v>
      </c>
      <c r="BI617">
        <v>419.9298064516129</v>
      </c>
      <c r="BJ617">
        <v>18.33833870967742</v>
      </c>
      <c r="BK617">
        <v>13.75891290322581</v>
      </c>
      <c r="BL617">
        <v>390.4448387096774</v>
      </c>
      <c r="BM617">
        <v>18.13970322580645</v>
      </c>
      <c r="BN617">
        <v>500.0555483870968</v>
      </c>
      <c r="BO617">
        <v>91.04278709677422</v>
      </c>
      <c r="BP617">
        <v>0.09997115483870968</v>
      </c>
      <c r="BQ617">
        <v>24.19086451612904</v>
      </c>
      <c r="BR617">
        <v>24.99474193548387</v>
      </c>
      <c r="BS617">
        <v>999.9000000000003</v>
      </c>
      <c r="BT617">
        <v>0</v>
      </c>
      <c r="BU617">
        <v>0</v>
      </c>
      <c r="BV617">
        <v>9999.130322580644</v>
      </c>
      <c r="BW617">
        <v>0</v>
      </c>
      <c r="BX617">
        <v>8.440099999999997</v>
      </c>
      <c r="BY617">
        <v>-26.35706129032258</v>
      </c>
      <c r="BZ617">
        <v>400.9251612903226</v>
      </c>
      <c r="CA617">
        <v>425.7881935483871</v>
      </c>
      <c r="CB617">
        <v>4.57942064516129</v>
      </c>
      <c r="CC617">
        <v>419.9298064516129</v>
      </c>
      <c r="CD617">
        <v>13.75891290322581</v>
      </c>
      <c r="CE617">
        <v>1.669574193548387</v>
      </c>
      <c r="CF617">
        <v>1.252651290322581</v>
      </c>
      <c r="CG617">
        <v>14.6163935483871</v>
      </c>
      <c r="CH617">
        <v>10.24234516129032</v>
      </c>
      <c r="CI617">
        <v>2000.010967741935</v>
      </c>
      <c r="CJ617">
        <v>0.980003064516129</v>
      </c>
      <c r="CK617">
        <v>0.019997</v>
      </c>
      <c r="CL617">
        <v>0</v>
      </c>
      <c r="CM617">
        <v>772.5088709677419</v>
      </c>
      <c r="CN617">
        <v>5.000560000000002</v>
      </c>
      <c r="CO617">
        <v>15344.65483870968</v>
      </c>
      <c r="CP617">
        <v>17294.9935483871</v>
      </c>
      <c r="CQ617">
        <v>37.92916129032258</v>
      </c>
      <c r="CR617">
        <v>38.24593548387097</v>
      </c>
      <c r="CS617">
        <v>37.07832258064516</v>
      </c>
      <c r="CT617">
        <v>36.895</v>
      </c>
      <c r="CU617">
        <v>38.2458064516129</v>
      </c>
      <c r="CV617">
        <v>1955.119032258065</v>
      </c>
      <c r="CW617">
        <v>39.89193548387099</v>
      </c>
      <c r="CX617">
        <v>0</v>
      </c>
      <c r="CY617">
        <v>1664299809.9</v>
      </c>
      <c r="CZ617">
        <v>0</v>
      </c>
      <c r="DA617">
        <v>0</v>
      </c>
      <c r="DB617" t="s">
        <v>356</v>
      </c>
      <c r="DC617">
        <v>1663861122</v>
      </c>
      <c r="DD617">
        <v>1663861125</v>
      </c>
      <c r="DE617">
        <v>0</v>
      </c>
      <c r="DF617">
        <v>-0.287</v>
      </c>
      <c r="DG617">
        <v>-0.004</v>
      </c>
      <c r="DH617">
        <v>3.172</v>
      </c>
      <c r="DI617">
        <v>0.178</v>
      </c>
      <c r="DJ617">
        <v>400</v>
      </c>
      <c r="DK617">
        <v>17</v>
      </c>
      <c r="DL617">
        <v>0.18</v>
      </c>
      <c r="DM617">
        <v>0.07000000000000001</v>
      </c>
      <c r="DN617">
        <v>-26.382905</v>
      </c>
      <c r="DO617">
        <v>0.7085966228893441</v>
      </c>
      <c r="DP617">
        <v>0.07191592295868823</v>
      </c>
      <c r="DQ617">
        <v>0</v>
      </c>
      <c r="DR617">
        <v>4.600773500000001</v>
      </c>
      <c r="DS617">
        <v>-0.5571629268292621</v>
      </c>
      <c r="DT617">
        <v>0.05469696584592235</v>
      </c>
      <c r="DU617">
        <v>0</v>
      </c>
      <c r="DV617">
        <v>0</v>
      </c>
      <c r="DW617">
        <v>2</v>
      </c>
      <c r="DX617" t="s">
        <v>357</v>
      </c>
      <c r="DY617">
        <v>2.98085</v>
      </c>
      <c r="DZ617">
        <v>2.72811</v>
      </c>
      <c r="EA617">
        <v>0.0823372</v>
      </c>
      <c r="EB617">
        <v>0.0874257</v>
      </c>
      <c r="EC617">
        <v>0.0897742</v>
      </c>
      <c r="ED617">
        <v>0.0737903</v>
      </c>
      <c r="EE617">
        <v>27589.4</v>
      </c>
      <c r="EF617">
        <v>27014.3</v>
      </c>
      <c r="EG617">
        <v>30589.5</v>
      </c>
      <c r="EH617">
        <v>29842.9</v>
      </c>
      <c r="EI617">
        <v>38413.4</v>
      </c>
      <c r="EJ617">
        <v>36396.9</v>
      </c>
      <c r="EK617">
        <v>46780.2</v>
      </c>
      <c r="EL617">
        <v>44375.1</v>
      </c>
      <c r="EM617">
        <v>1.89193</v>
      </c>
      <c r="EN617">
        <v>1.89207</v>
      </c>
      <c r="EO617">
        <v>0.129715</v>
      </c>
      <c r="EP617">
        <v>0</v>
      </c>
      <c r="EQ617">
        <v>22.8579</v>
      </c>
      <c r="ER617">
        <v>999.9</v>
      </c>
      <c r="ES617">
        <v>35.6</v>
      </c>
      <c r="ET617">
        <v>29.5</v>
      </c>
      <c r="EU617">
        <v>16.1863</v>
      </c>
      <c r="EV617">
        <v>63.4755</v>
      </c>
      <c r="EW617">
        <v>24.0224</v>
      </c>
      <c r="EX617">
        <v>1</v>
      </c>
      <c r="EY617">
        <v>-0.124982</v>
      </c>
      <c r="EZ617">
        <v>1.35743</v>
      </c>
      <c r="FA617">
        <v>20.2402</v>
      </c>
      <c r="FB617">
        <v>5.23481</v>
      </c>
      <c r="FC617">
        <v>11.968</v>
      </c>
      <c r="FD617">
        <v>4.9717</v>
      </c>
      <c r="FE617">
        <v>3.29025</v>
      </c>
      <c r="FF617">
        <v>9999</v>
      </c>
      <c r="FG617">
        <v>9999</v>
      </c>
      <c r="FH617">
        <v>9999</v>
      </c>
      <c r="FI617">
        <v>378.7</v>
      </c>
      <c r="FJ617">
        <v>4.97273</v>
      </c>
      <c r="FK617">
        <v>1.87683</v>
      </c>
      <c r="FL617">
        <v>1.87495</v>
      </c>
      <c r="FM617">
        <v>1.87775</v>
      </c>
      <c r="FN617">
        <v>1.87452</v>
      </c>
      <c r="FO617">
        <v>1.87807</v>
      </c>
      <c r="FP617">
        <v>1.87521</v>
      </c>
      <c r="FQ617">
        <v>1.87636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3.128</v>
      </c>
      <c r="GF617">
        <v>0.199</v>
      </c>
      <c r="GG617">
        <v>1.777354642861949</v>
      </c>
      <c r="GH617">
        <v>0.004141656873719072</v>
      </c>
      <c r="GI617">
        <v>-1.960372967482991E-06</v>
      </c>
      <c r="GJ617">
        <v>5.42736388890357E-10</v>
      </c>
      <c r="GK617">
        <v>-0.009777689371679627</v>
      </c>
      <c r="GL617">
        <v>0.002273355880072555</v>
      </c>
      <c r="GM617">
        <v>0.000541358641816816</v>
      </c>
      <c r="GN617">
        <v>-1.836191331155658E-06</v>
      </c>
      <c r="GO617">
        <v>-0</v>
      </c>
      <c r="GP617">
        <v>2096</v>
      </c>
      <c r="GQ617">
        <v>1</v>
      </c>
      <c r="GR617">
        <v>23</v>
      </c>
      <c r="GS617">
        <v>7311.2</v>
      </c>
      <c r="GT617">
        <v>7311.1</v>
      </c>
      <c r="GU617">
        <v>1.10229</v>
      </c>
      <c r="GV617">
        <v>2.53662</v>
      </c>
      <c r="GW617">
        <v>1.39893</v>
      </c>
      <c r="GX617">
        <v>2.33398</v>
      </c>
      <c r="GY617">
        <v>1.44897</v>
      </c>
      <c r="GZ617">
        <v>2.45605</v>
      </c>
      <c r="HA617">
        <v>34.3269</v>
      </c>
      <c r="HB617">
        <v>14.4823</v>
      </c>
      <c r="HC617">
        <v>18</v>
      </c>
      <c r="HD617">
        <v>490.965</v>
      </c>
      <c r="HE617">
        <v>462.402</v>
      </c>
      <c r="HF617">
        <v>21.1106</v>
      </c>
      <c r="HG617">
        <v>25.3861</v>
      </c>
      <c r="HH617">
        <v>29.9999</v>
      </c>
      <c r="HI617">
        <v>25.2253</v>
      </c>
      <c r="HJ617">
        <v>25.3031</v>
      </c>
      <c r="HK617">
        <v>22.1895</v>
      </c>
      <c r="HL617">
        <v>16.0086</v>
      </c>
      <c r="HM617">
        <v>28.5999</v>
      </c>
      <c r="HN617">
        <v>21.1146</v>
      </c>
      <c r="HO617">
        <v>426.638</v>
      </c>
      <c r="HP617">
        <v>13.8813</v>
      </c>
      <c r="HQ617">
        <v>101.108</v>
      </c>
      <c r="HR617">
        <v>102.042</v>
      </c>
    </row>
    <row r="618" spans="1:226">
      <c r="A618">
        <v>602</v>
      </c>
      <c r="B618">
        <v>1664299798.6</v>
      </c>
      <c r="C618">
        <v>6691.599999904633</v>
      </c>
      <c r="D618" t="s">
        <v>1569</v>
      </c>
      <c r="E618" t="s">
        <v>1570</v>
      </c>
      <c r="F618">
        <v>5</v>
      </c>
      <c r="G618" t="s">
        <v>353</v>
      </c>
      <c r="H618" t="s">
        <v>1520</v>
      </c>
      <c r="I618">
        <v>1664299790.755172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425.8749197469311</v>
      </c>
      <c r="AK618">
        <v>401.1806606060606</v>
      </c>
      <c r="AL618">
        <v>0.03153059683937606</v>
      </c>
      <c r="AM618">
        <v>63.45678450850221</v>
      </c>
      <c r="AN618">
        <f>(AP618 - AO618 + BO618*1E3/(8.314*(BQ618+273.15)) * AR618/BN618 * AQ618) * BN618/(100*BB618) * 1000/(1000 - AP618)</f>
        <v>0</v>
      </c>
      <c r="AO618">
        <v>13.82197505897783</v>
      </c>
      <c r="AP618">
        <v>18.35432797202797</v>
      </c>
      <c r="AQ618">
        <v>-1.06763083690733E-05</v>
      </c>
      <c r="AR618">
        <v>96.70820214655586</v>
      </c>
      <c r="AS618">
        <v>3</v>
      </c>
      <c r="AT618">
        <v>1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1664299790.755172</v>
      </c>
      <c r="BH618">
        <v>393.643275862069</v>
      </c>
      <c r="BI618">
        <v>420.087724137931</v>
      </c>
      <c r="BJ618">
        <v>18.34745172413793</v>
      </c>
      <c r="BK618">
        <v>13.80162758620689</v>
      </c>
      <c r="BL618">
        <v>390.5151379310344</v>
      </c>
      <c r="BM618">
        <v>18.14864137931034</v>
      </c>
      <c r="BN618">
        <v>500.0402413793104</v>
      </c>
      <c r="BO618">
        <v>91.04268965517242</v>
      </c>
      <c r="BP618">
        <v>0.09987051379310345</v>
      </c>
      <c r="BQ618">
        <v>24.18499999999999</v>
      </c>
      <c r="BR618">
        <v>24.99351724137931</v>
      </c>
      <c r="BS618">
        <v>999.9000000000002</v>
      </c>
      <c r="BT618">
        <v>0</v>
      </c>
      <c r="BU618">
        <v>0</v>
      </c>
      <c r="BV618">
        <v>9997.951379310345</v>
      </c>
      <c r="BW618">
        <v>0</v>
      </c>
      <c r="BX618">
        <v>8.441574137931035</v>
      </c>
      <c r="BY618">
        <v>-26.44441379310345</v>
      </c>
      <c r="BZ618">
        <v>401.0006551724138</v>
      </c>
      <c r="CA618">
        <v>425.966724137931</v>
      </c>
      <c r="CB618">
        <v>4.545815172413794</v>
      </c>
      <c r="CC618">
        <v>420.087724137931</v>
      </c>
      <c r="CD618">
        <v>13.80162758620689</v>
      </c>
      <c r="CE618">
        <v>1.670402068965517</v>
      </c>
      <c r="CF618">
        <v>1.256539310344827</v>
      </c>
      <c r="CG618">
        <v>14.62407586206897</v>
      </c>
      <c r="CH618">
        <v>10.28879310344828</v>
      </c>
      <c r="CI618">
        <v>1999.981724137931</v>
      </c>
      <c r="CJ618">
        <v>0.9800030689655171</v>
      </c>
      <c r="CK618">
        <v>0.01999699655172414</v>
      </c>
      <c r="CL618">
        <v>0</v>
      </c>
      <c r="CM618">
        <v>771.9573793103449</v>
      </c>
      <c r="CN618">
        <v>5.000560000000001</v>
      </c>
      <c r="CO618">
        <v>15333.10689655172</v>
      </c>
      <c r="CP618">
        <v>17294.73448275862</v>
      </c>
      <c r="CQ618">
        <v>37.8251724137931</v>
      </c>
      <c r="CR618">
        <v>38.23262068965517</v>
      </c>
      <c r="CS618">
        <v>37.05148275862069</v>
      </c>
      <c r="CT618">
        <v>36.89210344827585</v>
      </c>
      <c r="CU618">
        <v>38.23689655172414</v>
      </c>
      <c r="CV618">
        <v>1955.090689655172</v>
      </c>
      <c r="CW618">
        <v>39.89103448275863</v>
      </c>
      <c r="CX618">
        <v>0</v>
      </c>
      <c r="CY618">
        <v>1664299814.7</v>
      </c>
      <c r="CZ618">
        <v>0</v>
      </c>
      <c r="DA618">
        <v>0</v>
      </c>
      <c r="DB618" t="s">
        <v>356</v>
      </c>
      <c r="DC618">
        <v>1663861122</v>
      </c>
      <c r="DD618">
        <v>1663861125</v>
      </c>
      <c r="DE618">
        <v>0</v>
      </c>
      <c r="DF618">
        <v>-0.287</v>
      </c>
      <c r="DG618">
        <v>-0.004</v>
      </c>
      <c r="DH618">
        <v>3.172</v>
      </c>
      <c r="DI618">
        <v>0.178</v>
      </c>
      <c r="DJ618">
        <v>400</v>
      </c>
      <c r="DK618">
        <v>17</v>
      </c>
      <c r="DL618">
        <v>0.18</v>
      </c>
      <c r="DM618">
        <v>0.07000000000000001</v>
      </c>
      <c r="DN618">
        <v>-26.43414</v>
      </c>
      <c r="DO618">
        <v>-1.084505065665989</v>
      </c>
      <c r="DP618">
        <v>0.3260739523482367</v>
      </c>
      <c r="DQ618">
        <v>0</v>
      </c>
      <c r="DR618">
        <v>4.565763</v>
      </c>
      <c r="DS618">
        <v>-0.3767612757973834</v>
      </c>
      <c r="DT618">
        <v>0.04001129722965747</v>
      </c>
      <c r="DU618">
        <v>0</v>
      </c>
      <c r="DV618">
        <v>0</v>
      </c>
      <c r="DW618">
        <v>2</v>
      </c>
      <c r="DX618" t="s">
        <v>357</v>
      </c>
      <c r="DY618">
        <v>2.98085</v>
      </c>
      <c r="DZ618">
        <v>2.72817</v>
      </c>
      <c r="EA618">
        <v>0.0823801</v>
      </c>
      <c r="EB618">
        <v>0.0878486</v>
      </c>
      <c r="EC618">
        <v>0.0897603</v>
      </c>
      <c r="ED618">
        <v>0.0738304</v>
      </c>
      <c r="EE618">
        <v>27588.6</v>
      </c>
      <c r="EF618">
        <v>27001.9</v>
      </c>
      <c r="EG618">
        <v>30590</v>
      </c>
      <c r="EH618">
        <v>29843</v>
      </c>
      <c r="EI618">
        <v>38414.6</v>
      </c>
      <c r="EJ618">
        <v>36395.3</v>
      </c>
      <c r="EK618">
        <v>46781</v>
      </c>
      <c r="EL618">
        <v>44375</v>
      </c>
      <c r="EM618">
        <v>1.89193</v>
      </c>
      <c r="EN618">
        <v>1.89212</v>
      </c>
      <c r="EO618">
        <v>0.130199</v>
      </c>
      <c r="EP618">
        <v>0</v>
      </c>
      <c r="EQ618">
        <v>22.8527</v>
      </c>
      <c r="ER618">
        <v>999.9</v>
      </c>
      <c r="ES618">
        <v>35.6</v>
      </c>
      <c r="ET618">
        <v>29.5</v>
      </c>
      <c r="EU618">
        <v>16.1869</v>
      </c>
      <c r="EV618">
        <v>63.7555</v>
      </c>
      <c r="EW618">
        <v>23.9904</v>
      </c>
      <c r="EX618">
        <v>1</v>
      </c>
      <c r="EY618">
        <v>-0.125191</v>
      </c>
      <c r="EZ618">
        <v>1.34512</v>
      </c>
      <c r="FA618">
        <v>20.2397</v>
      </c>
      <c r="FB618">
        <v>5.23032</v>
      </c>
      <c r="FC618">
        <v>11.968</v>
      </c>
      <c r="FD618">
        <v>4.9708</v>
      </c>
      <c r="FE618">
        <v>3.28948</v>
      </c>
      <c r="FF618">
        <v>9999</v>
      </c>
      <c r="FG618">
        <v>9999</v>
      </c>
      <c r="FH618">
        <v>9999</v>
      </c>
      <c r="FI618">
        <v>378.7</v>
      </c>
      <c r="FJ618">
        <v>4.9727</v>
      </c>
      <c r="FK618">
        <v>1.87683</v>
      </c>
      <c r="FL618">
        <v>1.8749</v>
      </c>
      <c r="FM618">
        <v>1.87775</v>
      </c>
      <c r="FN618">
        <v>1.87449</v>
      </c>
      <c r="FO618">
        <v>1.87805</v>
      </c>
      <c r="FP618">
        <v>1.87516</v>
      </c>
      <c r="FQ618">
        <v>1.87635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3.129</v>
      </c>
      <c r="GF618">
        <v>0.1989</v>
      </c>
      <c r="GG618">
        <v>1.777354642861949</v>
      </c>
      <c r="GH618">
        <v>0.004141656873719072</v>
      </c>
      <c r="GI618">
        <v>-1.960372967482991E-06</v>
      </c>
      <c r="GJ618">
        <v>5.42736388890357E-10</v>
      </c>
      <c r="GK618">
        <v>-0.009777689371679627</v>
      </c>
      <c r="GL618">
        <v>0.002273355880072555</v>
      </c>
      <c r="GM618">
        <v>0.000541358641816816</v>
      </c>
      <c r="GN618">
        <v>-1.836191331155658E-06</v>
      </c>
      <c r="GO618">
        <v>-0</v>
      </c>
      <c r="GP618">
        <v>2096</v>
      </c>
      <c r="GQ618">
        <v>1</v>
      </c>
      <c r="GR618">
        <v>23</v>
      </c>
      <c r="GS618">
        <v>7311.3</v>
      </c>
      <c r="GT618">
        <v>7311.2</v>
      </c>
      <c r="GU618">
        <v>1.13037</v>
      </c>
      <c r="GV618">
        <v>2.55127</v>
      </c>
      <c r="GW618">
        <v>1.39893</v>
      </c>
      <c r="GX618">
        <v>2.33398</v>
      </c>
      <c r="GY618">
        <v>1.44897</v>
      </c>
      <c r="GZ618">
        <v>2.38525</v>
      </c>
      <c r="HA618">
        <v>34.3269</v>
      </c>
      <c r="HB618">
        <v>14.4648</v>
      </c>
      <c r="HC618">
        <v>18</v>
      </c>
      <c r="HD618">
        <v>490.965</v>
      </c>
      <c r="HE618">
        <v>462.433</v>
      </c>
      <c r="HF618">
        <v>21.1165</v>
      </c>
      <c r="HG618">
        <v>25.3853</v>
      </c>
      <c r="HH618">
        <v>29.9999</v>
      </c>
      <c r="HI618">
        <v>25.2253</v>
      </c>
      <c r="HJ618">
        <v>25.3031</v>
      </c>
      <c r="HK618">
        <v>22.6938</v>
      </c>
      <c r="HL618">
        <v>16.0086</v>
      </c>
      <c r="HM618">
        <v>28.977</v>
      </c>
      <c r="HN618">
        <v>21.1195</v>
      </c>
      <c r="HO618">
        <v>439.999</v>
      </c>
      <c r="HP618">
        <v>13.9196</v>
      </c>
      <c r="HQ618">
        <v>101.11</v>
      </c>
      <c r="HR618">
        <v>102.042</v>
      </c>
    </row>
    <row r="619" spans="1:226">
      <c r="A619">
        <v>603</v>
      </c>
      <c r="B619">
        <v>1664299803.6</v>
      </c>
      <c r="C619">
        <v>6696.599999904633</v>
      </c>
      <c r="D619" t="s">
        <v>1571</v>
      </c>
      <c r="E619" t="s">
        <v>1572</v>
      </c>
      <c r="F619">
        <v>5</v>
      </c>
      <c r="G619" t="s">
        <v>353</v>
      </c>
      <c r="H619" t="s">
        <v>1520</v>
      </c>
      <c r="I619">
        <v>1664299795.832142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433.1861322227821</v>
      </c>
      <c r="AK619">
        <v>404.5939818181818</v>
      </c>
      <c r="AL619">
        <v>0.8416697876907722</v>
      </c>
      <c r="AM619">
        <v>63.45678450850221</v>
      </c>
      <c r="AN619">
        <f>(AP619 - AO619 + BO619*1E3/(8.314*(BQ619+273.15)) * AR619/BN619 * AQ619) * BN619/(100*BB619) * 1000/(1000 - AP619)</f>
        <v>0</v>
      </c>
      <c r="AO619">
        <v>13.84031006679963</v>
      </c>
      <c r="AP619">
        <v>18.34969650349651</v>
      </c>
      <c r="AQ619">
        <v>-0.0001075835456504859</v>
      </c>
      <c r="AR619">
        <v>96.70820214655586</v>
      </c>
      <c r="AS619">
        <v>3</v>
      </c>
      <c r="AT619">
        <v>1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1664299795.832142</v>
      </c>
      <c r="BH619">
        <v>394.2099999999999</v>
      </c>
      <c r="BI619">
        <v>422.83775</v>
      </c>
      <c r="BJ619">
        <v>18.35350714285714</v>
      </c>
      <c r="BK619">
        <v>13.82932142857143</v>
      </c>
      <c r="BL619">
        <v>391.08025</v>
      </c>
      <c r="BM619">
        <v>18.15457857142857</v>
      </c>
      <c r="BN619">
        <v>500.0328928571429</v>
      </c>
      <c r="BO619">
        <v>91.04135357142857</v>
      </c>
      <c r="BP619">
        <v>0.09981664999999998</v>
      </c>
      <c r="BQ619">
        <v>24.180575</v>
      </c>
      <c r="BR619">
        <v>24.99300714285715</v>
      </c>
      <c r="BS619">
        <v>999.9000000000002</v>
      </c>
      <c r="BT619">
        <v>0</v>
      </c>
      <c r="BU619">
        <v>0</v>
      </c>
      <c r="BV619">
        <v>9995.223214285714</v>
      </c>
      <c r="BW619">
        <v>0</v>
      </c>
      <c r="BX619">
        <v>8.446059285714286</v>
      </c>
      <c r="BY619">
        <v>-28.62777857142857</v>
      </c>
      <c r="BZ619">
        <v>401.58025</v>
      </c>
      <c r="CA619">
        <v>428.7672857142858</v>
      </c>
      <c r="CB619">
        <v>4.524181428571429</v>
      </c>
      <c r="CC619">
        <v>422.83775</v>
      </c>
      <c r="CD619">
        <v>13.82932142857143</v>
      </c>
      <c r="CE619">
        <v>1.670928571428572</v>
      </c>
      <c r="CF619">
        <v>1.259041428571429</v>
      </c>
      <c r="CG619">
        <v>14.62896071428571</v>
      </c>
      <c r="CH619">
        <v>10.3186</v>
      </c>
      <c r="CI619">
        <v>1999.965714285714</v>
      </c>
      <c r="CJ619">
        <v>0.9800031428571429</v>
      </c>
      <c r="CK619">
        <v>0.01999693928571429</v>
      </c>
      <c r="CL619">
        <v>0</v>
      </c>
      <c r="CM619">
        <v>771.3881071428569</v>
      </c>
      <c r="CN619">
        <v>5.000560000000001</v>
      </c>
      <c r="CO619">
        <v>15320.46428571429</v>
      </c>
      <c r="CP619">
        <v>17294.59285714286</v>
      </c>
      <c r="CQ619">
        <v>37.78550000000001</v>
      </c>
      <c r="CR619">
        <v>38.21174999999999</v>
      </c>
      <c r="CS619">
        <v>37.05339285714285</v>
      </c>
      <c r="CT619">
        <v>36.88607142857143</v>
      </c>
      <c r="CU619">
        <v>38.23417857142857</v>
      </c>
      <c r="CV619">
        <v>1955.075357142857</v>
      </c>
      <c r="CW619">
        <v>39.89035714285716</v>
      </c>
      <c r="CX619">
        <v>0</v>
      </c>
      <c r="CY619">
        <v>1664299820.1</v>
      </c>
      <c r="CZ619">
        <v>0</v>
      </c>
      <c r="DA619">
        <v>0</v>
      </c>
      <c r="DB619" t="s">
        <v>356</v>
      </c>
      <c r="DC619">
        <v>1663861122</v>
      </c>
      <c r="DD619">
        <v>1663861125</v>
      </c>
      <c r="DE619">
        <v>0</v>
      </c>
      <c r="DF619">
        <v>-0.287</v>
      </c>
      <c r="DG619">
        <v>-0.004</v>
      </c>
      <c r="DH619">
        <v>3.172</v>
      </c>
      <c r="DI619">
        <v>0.178</v>
      </c>
      <c r="DJ619">
        <v>400</v>
      </c>
      <c r="DK619">
        <v>17</v>
      </c>
      <c r="DL619">
        <v>0.18</v>
      </c>
      <c r="DM619">
        <v>0.07000000000000001</v>
      </c>
      <c r="DN619">
        <v>-27.71330975609756</v>
      </c>
      <c r="DO619">
        <v>-19.56796097560981</v>
      </c>
      <c r="DP619">
        <v>2.658572924893728</v>
      </c>
      <c r="DQ619">
        <v>0</v>
      </c>
      <c r="DR619">
        <v>4.539739756097561</v>
      </c>
      <c r="DS619">
        <v>-0.2576974912891887</v>
      </c>
      <c r="DT619">
        <v>0.02814770557627753</v>
      </c>
      <c r="DU619">
        <v>0</v>
      </c>
      <c r="DV619">
        <v>0</v>
      </c>
      <c r="DW619">
        <v>2</v>
      </c>
      <c r="DX619" t="s">
        <v>357</v>
      </c>
      <c r="DY619">
        <v>2.98092</v>
      </c>
      <c r="DZ619">
        <v>2.72824</v>
      </c>
      <c r="EA619">
        <v>0.0830086</v>
      </c>
      <c r="EB619">
        <v>0.08983439999999999</v>
      </c>
      <c r="EC619">
        <v>0.0897414</v>
      </c>
      <c r="ED619">
        <v>0.07395259999999999</v>
      </c>
      <c r="EE619">
        <v>27569.7</v>
      </c>
      <c r="EF619">
        <v>26943.2</v>
      </c>
      <c r="EG619">
        <v>30589.9</v>
      </c>
      <c r="EH619">
        <v>29843.1</v>
      </c>
      <c r="EI619">
        <v>38415.5</v>
      </c>
      <c r="EJ619">
        <v>36391</v>
      </c>
      <c r="EK619">
        <v>46781.1</v>
      </c>
      <c r="EL619">
        <v>44375.5</v>
      </c>
      <c r="EM619">
        <v>1.89223</v>
      </c>
      <c r="EN619">
        <v>1.89237</v>
      </c>
      <c r="EO619">
        <v>0.130497</v>
      </c>
      <c r="EP619">
        <v>0</v>
      </c>
      <c r="EQ619">
        <v>22.8479</v>
      </c>
      <c r="ER619">
        <v>999.9</v>
      </c>
      <c r="ES619">
        <v>35.6</v>
      </c>
      <c r="ET619">
        <v>29.5</v>
      </c>
      <c r="EU619">
        <v>16.1875</v>
      </c>
      <c r="EV619">
        <v>63.2255</v>
      </c>
      <c r="EW619">
        <v>23.9383</v>
      </c>
      <c r="EX619">
        <v>1</v>
      </c>
      <c r="EY619">
        <v>-0.125465</v>
      </c>
      <c r="EZ619">
        <v>1.33423</v>
      </c>
      <c r="FA619">
        <v>20.24</v>
      </c>
      <c r="FB619">
        <v>5.23002</v>
      </c>
      <c r="FC619">
        <v>11.968</v>
      </c>
      <c r="FD619">
        <v>4.9705</v>
      </c>
      <c r="FE619">
        <v>3.2895</v>
      </c>
      <c r="FF619">
        <v>9999</v>
      </c>
      <c r="FG619">
        <v>9999</v>
      </c>
      <c r="FH619">
        <v>9999</v>
      </c>
      <c r="FI619">
        <v>378.7</v>
      </c>
      <c r="FJ619">
        <v>4.97271</v>
      </c>
      <c r="FK619">
        <v>1.87683</v>
      </c>
      <c r="FL619">
        <v>1.87495</v>
      </c>
      <c r="FM619">
        <v>1.87775</v>
      </c>
      <c r="FN619">
        <v>1.87453</v>
      </c>
      <c r="FO619">
        <v>1.87808</v>
      </c>
      <c r="FP619">
        <v>1.8752</v>
      </c>
      <c r="FQ619">
        <v>1.87636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3.14</v>
      </c>
      <c r="GF619">
        <v>0.1988</v>
      </c>
      <c r="GG619">
        <v>1.777354642861949</v>
      </c>
      <c r="GH619">
        <v>0.004141656873719072</v>
      </c>
      <c r="GI619">
        <v>-1.960372967482991E-06</v>
      </c>
      <c r="GJ619">
        <v>5.42736388890357E-10</v>
      </c>
      <c r="GK619">
        <v>-0.009777689371679627</v>
      </c>
      <c r="GL619">
        <v>0.002273355880072555</v>
      </c>
      <c r="GM619">
        <v>0.000541358641816816</v>
      </c>
      <c r="GN619">
        <v>-1.836191331155658E-06</v>
      </c>
      <c r="GO619">
        <v>-0</v>
      </c>
      <c r="GP619">
        <v>2096</v>
      </c>
      <c r="GQ619">
        <v>1</v>
      </c>
      <c r="GR619">
        <v>23</v>
      </c>
      <c r="GS619">
        <v>7311.4</v>
      </c>
      <c r="GT619">
        <v>7311.3</v>
      </c>
      <c r="GU619">
        <v>1.16089</v>
      </c>
      <c r="GV619">
        <v>2.53784</v>
      </c>
      <c r="GW619">
        <v>1.39893</v>
      </c>
      <c r="GX619">
        <v>2.33398</v>
      </c>
      <c r="GY619">
        <v>1.44897</v>
      </c>
      <c r="GZ619">
        <v>2.48657</v>
      </c>
      <c r="HA619">
        <v>34.3269</v>
      </c>
      <c r="HB619">
        <v>14.4823</v>
      </c>
      <c r="HC619">
        <v>18</v>
      </c>
      <c r="HD619">
        <v>491.128</v>
      </c>
      <c r="HE619">
        <v>462.591</v>
      </c>
      <c r="HF619">
        <v>21.1232</v>
      </c>
      <c r="HG619">
        <v>25.384</v>
      </c>
      <c r="HH619">
        <v>30</v>
      </c>
      <c r="HI619">
        <v>25.2253</v>
      </c>
      <c r="HJ619">
        <v>25.3031</v>
      </c>
      <c r="HK619">
        <v>23.3849</v>
      </c>
      <c r="HL619">
        <v>15.736</v>
      </c>
      <c r="HM619">
        <v>28.977</v>
      </c>
      <c r="HN619">
        <v>21.1254</v>
      </c>
      <c r="HO619">
        <v>460.051</v>
      </c>
      <c r="HP619">
        <v>13.9605</v>
      </c>
      <c r="HQ619">
        <v>101.11</v>
      </c>
      <c r="HR619">
        <v>102.043</v>
      </c>
    </row>
    <row r="620" spans="1:226">
      <c r="A620">
        <v>604</v>
      </c>
      <c r="B620">
        <v>1664299808.6</v>
      </c>
      <c r="C620">
        <v>6701.599999904633</v>
      </c>
      <c r="D620" t="s">
        <v>1573</v>
      </c>
      <c r="E620" t="s">
        <v>1574</v>
      </c>
      <c r="F620">
        <v>5</v>
      </c>
      <c r="G620" t="s">
        <v>353</v>
      </c>
      <c r="H620" t="s">
        <v>1520</v>
      </c>
      <c r="I620">
        <v>1664299801.1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448.1667020715413</v>
      </c>
      <c r="AK620">
        <v>413.8046606060606</v>
      </c>
      <c r="AL620">
        <v>1.977831187140402</v>
      </c>
      <c r="AM620">
        <v>63.45678450850221</v>
      </c>
      <c r="AN620">
        <f>(AP620 - AO620 + BO620*1E3/(8.314*(BQ620+273.15)) * AR620/BN620 * AQ620) * BN620/(100*BB620) * 1000/(1000 - AP620)</f>
        <v>0</v>
      </c>
      <c r="AO620">
        <v>13.87072776440795</v>
      </c>
      <c r="AP620">
        <v>18.34413356643359</v>
      </c>
      <c r="AQ620">
        <v>-0.0003248687215292048</v>
      </c>
      <c r="AR620">
        <v>96.70820214655586</v>
      </c>
      <c r="AS620">
        <v>3</v>
      </c>
      <c r="AT620">
        <v>1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1664299801.1</v>
      </c>
      <c r="BH620">
        <v>397.0847037037037</v>
      </c>
      <c r="BI620">
        <v>430.7397777777778</v>
      </c>
      <c r="BJ620">
        <v>18.35098518518518</v>
      </c>
      <c r="BK620">
        <v>13.85128518518518</v>
      </c>
      <c r="BL620">
        <v>393.9467777777778</v>
      </c>
      <c r="BM620">
        <v>18.1520925925926</v>
      </c>
      <c r="BN620">
        <v>500.0358148148148</v>
      </c>
      <c r="BO620">
        <v>91.04166296296296</v>
      </c>
      <c r="BP620">
        <v>0.09981964074074075</v>
      </c>
      <c r="BQ620">
        <v>24.17518148148148</v>
      </c>
      <c r="BR620">
        <v>24.99166296296296</v>
      </c>
      <c r="BS620">
        <v>999.9000000000001</v>
      </c>
      <c r="BT620">
        <v>0</v>
      </c>
      <c r="BU620">
        <v>0</v>
      </c>
      <c r="BV620">
        <v>9998.747777777775</v>
      </c>
      <c r="BW620">
        <v>0</v>
      </c>
      <c r="BX620">
        <v>8.447250370370369</v>
      </c>
      <c r="BY620">
        <v>-33.6551962962963</v>
      </c>
      <c r="BZ620">
        <v>404.5075925925926</v>
      </c>
      <c r="CA620">
        <v>436.7901481481483</v>
      </c>
      <c r="CB620">
        <v>4.499683333333333</v>
      </c>
      <c r="CC620">
        <v>430.7397777777778</v>
      </c>
      <c r="CD620">
        <v>13.85128518518518</v>
      </c>
      <c r="CE620">
        <v>1.670703333333333</v>
      </c>
      <c r="CF620">
        <v>1.261045555555556</v>
      </c>
      <c r="CG620">
        <v>14.62687777777778</v>
      </c>
      <c r="CH620">
        <v>10.3424</v>
      </c>
      <c r="CI620">
        <v>1999.981851851852</v>
      </c>
      <c r="CJ620">
        <v>0.9800035185185185</v>
      </c>
      <c r="CK620">
        <v>0.01999664814814815</v>
      </c>
      <c r="CL620">
        <v>0</v>
      </c>
      <c r="CM620">
        <v>770.6043333333333</v>
      </c>
      <c r="CN620">
        <v>5.000560000000001</v>
      </c>
      <c r="CO620">
        <v>15306.74074074074</v>
      </c>
      <c r="CP620">
        <v>17294.74444444444</v>
      </c>
      <c r="CQ620">
        <v>37.71040740740741</v>
      </c>
      <c r="CR620">
        <v>38.194</v>
      </c>
      <c r="CS620">
        <v>37.03225925925926</v>
      </c>
      <c r="CT620">
        <v>36.88407407407407</v>
      </c>
      <c r="CU620">
        <v>38.23825925925926</v>
      </c>
      <c r="CV620">
        <v>1955.091851851852</v>
      </c>
      <c r="CW620">
        <v>39.89000000000001</v>
      </c>
      <c r="CX620">
        <v>0</v>
      </c>
      <c r="CY620">
        <v>1664299824.9</v>
      </c>
      <c r="CZ620">
        <v>0</v>
      </c>
      <c r="DA620">
        <v>0</v>
      </c>
      <c r="DB620" t="s">
        <v>356</v>
      </c>
      <c r="DC620">
        <v>1663861122</v>
      </c>
      <c r="DD620">
        <v>1663861125</v>
      </c>
      <c r="DE620">
        <v>0</v>
      </c>
      <c r="DF620">
        <v>-0.287</v>
      </c>
      <c r="DG620">
        <v>-0.004</v>
      </c>
      <c r="DH620">
        <v>3.172</v>
      </c>
      <c r="DI620">
        <v>0.178</v>
      </c>
      <c r="DJ620">
        <v>400</v>
      </c>
      <c r="DK620">
        <v>17</v>
      </c>
      <c r="DL620">
        <v>0.18</v>
      </c>
      <c r="DM620">
        <v>0.07000000000000001</v>
      </c>
      <c r="DN620">
        <v>-31.05570243902439</v>
      </c>
      <c r="DO620">
        <v>-53.7593519163763</v>
      </c>
      <c r="DP620">
        <v>5.810384896930826</v>
      </c>
      <c r="DQ620">
        <v>0</v>
      </c>
      <c r="DR620">
        <v>4.512891463414634</v>
      </c>
      <c r="DS620">
        <v>-0.2612218118466795</v>
      </c>
      <c r="DT620">
        <v>0.02794898458480801</v>
      </c>
      <c r="DU620">
        <v>0</v>
      </c>
      <c r="DV620">
        <v>0</v>
      </c>
      <c r="DW620">
        <v>2</v>
      </c>
      <c r="DX620" t="s">
        <v>357</v>
      </c>
      <c r="DY620">
        <v>2.9809</v>
      </c>
      <c r="DZ620">
        <v>2.72852</v>
      </c>
      <c r="EA620">
        <v>0.0845226</v>
      </c>
      <c r="EB620">
        <v>0.09227920000000001</v>
      </c>
      <c r="EC620">
        <v>0.0897308</v>
      </c>
      <c r="ED620">
        <v>0.07407759999999999</v>
      </c>
      <c r="EE620">
        <v>27524.1</v>
      </c>
      <c r="EF620">
        <v>26870.9</v>
      </c>
      <c r="EG620">
        <v>30589.9</v>
      </c>
      <c r="EH620">
        <v>29843.2</v>
      </c>
      <c r="EI620">
        <v>38416.1</v>
      </c>
      <c r="EJ620">
        <v>36386.2</v>
      </c>
      <c r="EK620">
        <v>46781.1</v>
      </c>
      <c r="EL620">
        <v>44375.6</v>
      </c>
      <c r="EM620">
        <v>1.89198</v>
      </c>
      <c r="EN620">
        <v>1.89258</v>
      </c>
      <c r="EO620">
        <v>0.130646</v>
      </c>
      <c r="EP620">
        <v>0</v>
      </c>
      <c r="EQ620">
        <v>22.8431</v>
      </c>
      <c r="ER620">
        <v>999.9</v>
      </c>
      <c r="ES620">
        <v>35.7</v>
      </c>
      <c r="ET620">
        <v>29.5</v>
      </c>
      <c r="EU620">
        <v>16.2311</v>
      </c>
      <c r="EV620">
        <v>63.2055</v>
      </c>
      <c r="EW620">
        <v>24.1146</v>
      </c>
      <c r="EX620">
        <v>1</v>
      </c>
      <c r="EY620">
        <v>-0.125495</v>
      </c>
      <c r="EZ620">
        <v>1.33157</v>
      </c>
      <c r="FA620">
        <v>20.2399</v>
      </c>
      <c r="FB620">
        <v>5.23137</v>
      </c>
      <c r="FC620">
        <v>11.968</v>
      </c>
      <c r="FD620">
        <v>4.9709</v>
      </c>
      <c r="FE620">
        <v>3.28965</v>
      </c>
      <c r="FF620">
        <v>9999</v>
      </c>
      <c r="FG620">
        <v>9999</v>
      </c>
      <c r="FH620">
        <v>9999</v>
      </c>
      <c r="FI620">
        <v>378.7</v>
      </c>
      <c r="FJ620">
        <v>4.97271</v>
      </c>
      <c r="FK620">
        <v>1.87683</v>
      </c>
      <c r="FL620">
        <v>1.87493</v>
      </c>
      <c r="FM620">
        <v>1.87775</v>
      </c>
      <c r="FN620">
        <v>1.87449</v>
      </c>
      <c r="FO620">
        <v>1.87805</v>
      </c>
      <c r="FP620">
        <v>1.87517</v>
      </c>
      <c r="FQ620">
        <v>1.87636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3.167</v>
      </c>
      <c r="GF620">
        <v>0.1988</v>
      </c>
      <c r="GG620">
        <v>1.777354642861949</v>
      </c>
      <c r="GH620">
        <v>0.004141656873719072</v>
      </c>
      <c r="GI620">
        <v>-1.960372967482991E-06</v>
      </c>
      <c r="GJ620">
        <v>5.42736388890357E-10</v>
      </c>
      <c r="GK620">
        <v>-0.009777689371679627</v>
      </c>
      <c r="GL620">
        <v>0.002273355880072555</v>
      </c>
      <c r="GM620">
        <v>0.000541358641816816</v>
      </c>
      <c r="GN620">
        <v>-1.836191331155658E-06</v>
      </c>
      <c r="GO620">
        <v>-0</v>
      </c>
      <c r="GP620">
        <v>2096</v>
      </c>
      <c r="GQ620">
        <v>1</v>
      </c>
      <c r="GR620">
        <v>23</v>
      </c>
      <c r="GS620">
        <v>7311.4</v>
      </c>
      <c r="GT620">
        <v>7311.4</v>
      </c>
      <c r="GU620">
        <v>1.19629</v>
      </c>
      <c r="GV620">
        <v>2.54517</v>
      </c>
      <c r="GW620">
        <v>1.39893</v>
      </c>
      <c r="GX620">
        <v>2.33398</v>
      </c>
      <c r="GY620">
        <v>1.44897</v>
      </c>
      <c r="GZ620">
        <v>2.37793</v>
      </c>
      <c r="HA620">
        <v>34.3269</v>
      </c>
      <c r="HB620">
        <v>14.4648</v>
      </c>
      <c r="HC620">
        <v>18</v>
      </c>
      <c r="HD620">
        <v>490.992</v>
      </c>
      <c r="HE620">
        <v>462.718</v>
      </c>
      <c r="HF620">
        <v>21.1286</v>
      </c>
      <c r="HG620">
        <v>25.3832</v>
      </c>
      <c r="HH620">
        <v>30</v>
      </c>
      <c r="HI620">
        <v>25.2253</v>
      </c>
      <c r="HJ620">
        <v>25.3031</v>
      </c>
      <c r="HK620">
        <v>24.0392</v>
      </c>
      <c r="HL620">
        <v>15.4619</v>
      </c>
      <c r="HM620">
        <v>29.3645</v>
      </c>
      <c r="HN620">
        <v>21.1297</v>
      </c>
      <c r="HO620">
        <v>473.473</v>
      </c>
      <c r="HP620">
        <v>13.9968</v>
      </c>
      <c r="HQ620">
        <v>101.11</v>
      </c>
      <c r="HR620">
        <v>102.043</v>
      </c>
    </row>
    <row r="621" spans="1:226">
      <c r="A621">
        <v>605</v>
      </c>
      <c r="B621">
        <v>1664299813.6</v>
      </c>
      <c r="C621">
        <v>6706.599999904633</v>
      </c>
      <c r="D621" t="s">
        <v>1575</v>
      </c>
      <c r="E621" t="s">
        <v>1576</v>
      </c>
      <c r="F621">
        <v>5</v>
      </c>
      <c r="G621" t="s">
        <v>353</v>
      </c>
      <c r="H621" t="s">
        <v>1520</v>
      </c>
      <c r="I621">
        <v>1664299805.814285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464.6796070923343</v>
      </c>
      <c r="AK621">
        <v>426.644315151515</v>
      </c>
      <c r="AL621">
        <v>2.643641703448534</v>
      </c>
      <c r="AM621">
        <v>63.45678450850221</v>
      </c>
      <c r="AN621">
        <f>(AP621 - AO621 + BO621*1E3/(8.314*(BQ621+273.15)) * AR621/BN621 * AQ621) * BN621/(100*BB621) * 1000/(1000 - AP621)</f>
        <v>0</v>
      </c>
      <c r="AO621">
        <v>13.90033338906758</v>
      </c>
      <c r="AP621">
        <v>18.34252797202799</v>
      </c>
      <c r="AQ621">
        <v>-7.922799839509779E-06</v>
      </c>
      <c r="AR621">
        <v>96.70820214655586</v>
      </c>
      <c r="AS621">
        <v>3</v>
      </c>
      <c r="AT621">
        <v>1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1664299805.814285</v>
      </c>
      <c r="BH621">
        <v>403.3363928571429</v>
      </c>
      <c r="BI621">
        <v>443.0099285714286</v>
      </c>
      <c r="BJ621">
        <v>18.347075</v>
      </c>
      <c r="BK621">
        <v>13.879875</v>
      </c>
      <c r="BL621">
        <v>400.1808214285714</v>
      </c>
      <c r="BM621">
        <v>18.14825714285714</v>
      </c>
      <c r="BN621">
        <v>500.06125</v>
      </c>
      <c r="BO621">
        <v>91.04157857142857</v>
      </c>
      <c r="BP621">
        <v>0.09996022142857143</v>
      </c>
      <c r="BQ621">
        <v>24.17151428571428</v>
      </c>
      <c r="BR621">
        <v>24.99301428571428</v>
      </c>
      <c r="BS621">
        <v>999.9000000000002</v>
      </c>
      <c r="BT621">
        <v>0</v>
      </c>
      <c r="BU621">
        <v>0</v>
      </c>
      <c r="BV621">
        <v>9997.855714285715</v>
      </c>
      <c r="BW621">
        <v>0</v>
      </c>
      <c r="BX621">
        <v>8.445960714285713</v>
      </c>
      <c r="BY621">
        <v>-39.6736</v>
      </c>
      <c r="BZ621">
        <v>410.8745</v>
      </c>
      <c r="CA621">
        <v>449.24575</v>
      </c>
      <c r="CB621">
        <v>4.467188214285715</v>
      </c>
      <c r="CC621">
        <v>443.0099285714286</v>
      </c>
      <c r="CD621">
        <v>13.879875</v>
      </c>
      <c r="CE621">
        <v>1.670346428571429</v>
      </c>
      <c r="CF621">
        <v>1.263645714285714</v>
      </c>
      <c r="CG621">
        <v>14.62355714285714</v>
      </c>
      <c r="CH621">
        <v>10.37325357142857</v>
      </c>
      <c r="CI621">
        <v>2000.009285714286</v>
      </c>
      <c r="CJ621">
        <v>0.980003857142857</v>
      </c>
      <c r="CK621">
        <v>0.01999638571428572</v>
      </c>
      <c r="CL621">
        <v>0</v>
      </c>
      <c r="CM621">
        <v>770.1956785714285</v>
      </c>
      <c r="CN621">
        <v>5.000560000000001</v>
      </c>
      <c r="CO621">
        <v>15297.61428571428</v>
      </c>
      <c r="CP621">
        <v>17294.96785714286</v>
      </c>
      <c r="CQ621">
        <v>37.68278571428571</v>
      </c>
      <c r="CR621">
        <v>38.18924999999999</v>
      </c>
      <c r="CS621">
        <v>37.02889285714286</v>
      </c>
      <c r="CT621">
        <v>36.87032142857144</v>
      </c>
      <c r="CU621">
        <v>38.21849999999999</v>
      </c>
      <c r="CV621">
        <v>1955.119285714286</v>
      </c>
      <c r="CW621">
        <v>39.89000000000001</v>
      </c>
      <c r="CX621">
        <v>0</v>
      </c>
      <c r="CY621">
        <v>1664299829.7</v>
      </c>
      <c r="CZ621">
        <v>0</v>
      </c>
      <c r="DA621">
        <v>0</v>
      </c>
      <c r="DB621" t="s">
        <v>356</v>
      </c>
      <c r="DC621">
        <v>1663861122</v>
      </c>
      <c r="DD621">
        <v>1663861125</v>
      </c>
      <c r="DE621">
        <v>0</v>
      </c>
      <c r="DF621">
        <v>-0.287</v>
      </c>
      <c r="DG621">
        <v>-0.004</v>
      </c>
      <c r="DH621">
        <v>3.172</v>
      </c>
      <c r="DI621">
        <v>0.178</v>
      </c>
      <c r="DJ621">
        <v>400</v>
      </c>
      <c r="DK621">
        <v>17</v>
      </c>
      <c r="DL621">
        <v>0.18</v>
      </c>
      <c r="DM621">
        <v>0.07000000000000001</v>
      </c>
      <c r="DN621">
        <v>-36.4975875</v>
      </c>
      <c r="DO621">
        <v>-77.81715984990616</v>
      </c>
      <c r="DP621">
        <v>7.561376857960046</v>
      </c>
      <c r="DQ621">
        <v>0</v>
      </c>
      <c r="DR621">
        <v>4.48357</v>
      </c>
      <c r="DS621">
        <v>-0.4148629643527297</v>
      </c>
      <c r="DT621">
        <v>0.04026711573976963</v>
      </c>
      <c r="DU621">
        <v>0</v>
      </c>
      <c r="DV621">
        <v>0</v>
      </c>
      <c r="DW621">
        <v>2</v>
      </c>
      <c r="DX621" t="s">
        <v>357</v>
      </c>
      <c r="DY621">
        <v>2.98104</v>
      </c>
      <c r="DZ621">
        <v>2.72856</v>
      </c>
      <c r="EA621">
        <v>0.08654249999999999</v>
      </c>
      <c r="EB621">
        <v>0.0947766</v>
      </c>
      <c r="EC621">
        <v>0.0897249</v>
      </c>
      <c r="ED621">
        <v>0.07427309999999999</v>
      </c>
      <c r="EE621">
        <v>27463.1</v>
      </c>
      <c r="EF621">
        <v>26797.3</v>
      </c>
      <c r="EG621">
        <v>30589.6</v>
      </c>
      <c r="EH621">
        <v>29843.6</v>
      </c>
      <c r="EI621">
        <v>38416.2</v>
      </c>
      <c r="EJ621">
        <v>36379.1</v>
      </c>
      <c r="EK621">
        <v>46780.7</v>
      </c>
      <c r="EL621">
        <v>44376.2</v>
      </c>
      <c r="EM621">
        <v>1.89217</v>
      </c>
      <c r="EN621">
        <v>1.8929</v>
      </c>
      <c r="EO621">
        <v>0.130814</v>
      </c>
      <c r="EP621">
        <v>0</v>
      </c>
      <c r="EQ621">
        <v>22.8389</v>
      </c>
      <c r="ER621">
        <v>999.9</v>
      </c>
      <c r="ES621">
        <v>35.7</v>
      </c>
      <c r="ET621">
        <v>29.5</v>
      </c>
      <c r="EU621">
        <v>16.2327</v>
      </c>
      <c r="EV621">
        <v>63.6655</v>
      </c>
      <c r="EW621">
        <v>23.5136</v>
      </c>
      <c r="EX621">
        <v>1</v>
      </c>
      <c r="EY621">
        <v>-0.125498</v>
      </c>
      <c r="EZ621">
        <v>1.31806</v>
      </c>
      <c r="FA621">
        <v>20.2398</v>
      </c>
      <c r="FB621">
        <v>5.23092</v>
      </c>
      <c r="FC621">
        <v>11.968</v>
      </c>
      <c r="FD621">
        <v>4.97065</v>
      </c>
      <c r="FE621">
        <v>3.28955</v>
      </c>
      <c r="FF621">
        <v>9999</v>
      </c>
      <c r="FG621">
        <v>9999</v>
      </c>
      <c r="FH621">
        <v>9999</v>
      </c>
      <c r="FI621">
        <v>378.7</v>
      </c>
      <c r="FJ621">
        <v>4.97272</v>
      </c>
      <c r="FK621">
        <v>1.87683</v>
      </c>
      <c r="FL621">
        <v>1.87495</v>
      </c>
      <c r="FM621">
        <v>1.87775</v>
      </c>
      <c r="FN621">
        <v>1.87452</v>
      </c>
      <c r="FO621">
        <v>1.87806</v>
      </c>
      <c r="FP621">
        <v>1.87519</v>
      </c>
      <c r="FQ621">
        <v>1.87636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3.203</v>
      </c>
      <c r="GF621">
        <v>0.1988</v>
      </c>
      <c r="GG621">
        <v>1.777354642861949</v>
      </c>
      <c r="GH621">
        <v>0.004141656873719072</v>
      </c>
      <c r="GI621">
        <v>-1.960372967482991E-06</v>
      </c>
      <c r="GJ621">
        <v>5.42736388890357E-10</v>
      </c>
      <c r="GK621">
        <v>-0.009777689371679627</v>
      </c>
      <c r="GL621">
        <v>0.002273355880072555</v>
      </c>
      <c r="GM621">
        <v>0.000541358641816816</v>
      </c>
      <c r="GN621">
        <v>-1.836191331155658E-06</v>
      </c>
      <c r="GO621">
        <v>-0</v>
      </c>
      <c r="GP621">
        <v>2096</v>
      </c>
      <c r="GQ621">
        <v>1</v>
      </c>
      <c r="GR621">
        <v>23</v>
      </c>
      <c r="GS621">
        <v>7311.5</v>
      </c>
      <c r="GT621">
        <v>7311.5</v>
      </c>
      <c r="GU621">
        <v>1.22803</v>
      </c>
      <c r="GV621">
        <v>2.5415</v>
      </c>
      <c r="GW621">
        <v>1.39893</v>
      </c>
      <c r="GX621">
        <v>2.33398</v>
      </c>
      <c r="GY621">
        <v>1.44897</v>
      </c>
      <c r="GZ621">
        <v>2.46216</v>
      </c>
      <c r="HA621">
        <v>34.3042</v>
      </c>
      <c r="HB621">
        <v>14.4823</v>
      </c>
      <c r="HC621">
        <v>18</v>
      </c>
      <c r="HD621">
        <v>491.101</v>
      </c>
      <c r="HE621">
        <v>462.924</v>
      </c>
      <c r="HF621">
        <v>21.1345</v>
      </c>
      <c r="HG621">
        <v>25.3819</v>
      </c>
      <c r="HH621">
        <v>30</v>
      </c>
      <c r="HI621">
        <v>25.2253</v>
      </c>
      <c r="HJ621">
        <v>25.3031</v>
      </c>
      <c r="HK621">
        <v>24.6528</v>
      </c>
      <c r="HL621">
        <v>15.4619</v>
      </c>
      <c r="HM621">
        <v>29.3645</v>
      </c>
      <c r="HN621">
        <v>21.1366</v>
      </c>
      <c r="HO621">
        <v>486.838</v>
      </c>
      <c r="HP621">
        <v>14.0327</v>
      </c>
      <c r="HQ621">
        <v>101.109</v>
      </c>
      <c r="HR621">
        <v>102.045</v>
      </c>
    </row>
    <row r="622" spans="1:226">
      <c r="A622">
        <v>606</v>
      </c>
      <c r="B622">
        <v>1664299818.6</v>
      </c>
      <c r="C622">
        <v>6711.599999904633</v>
      </c>
      <c r="D622" t="s">
        <v>1577</v>
      </c>
      <c r="E622" t="s">
        <v>1578</v>
      </c>
      <c r="F622">
        <v>5</v>
      </c>
      <c r="G622" t="s">
        <v>353</v>
      </c>
      <c r="H622" t="s">
        <v>1520</v>
      </c>
      <c r="I622">
        <v>1664299811.1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481.2857074513727</v>
      </c>
      <c r="AK622">
        <v>441.113284848485</v>
      </c>
      <c r="AL622">
        <v>2.923305671841924</v>
      </c>
      <c r="AM622">
        <v>63.45678450850221</v>
      </c>
      <c r="AN622">
        <f>(AP622 - AO622 + BO622*1E3/(8.314*(BQ622+273.15)) * AR622/BN622 * AQ622) * BN622/(100*BB622) * 1000/(1000 - AP622)</f>
        <v>0</v>
      </c>
      <c r="AO622">
        <v>13.95311541620527</v>
      </c>
      <c r="AP622">
        <v>18.35312727272727</v>
      </c>
      <c r="AQ622">
        <v>0.000212729561173355</v>
      </c>
      <c r="AR622">
        <v>96.70820214655586</v>
      </c>
      <c r="AS622">
        <v>3</v>
      </c>
      <c r="AT622">
        <v>1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1664299811.1</v>
      </c>
      <c r="BH622">
        <v>414.3341851851852</v>
      </c>
      <c r="BI622">
        <v>459.5923333333333</v>
      </c>
      <c r="BJ622">
        <v>18.34603703703704</v>
      </c>
      <c r="BK622">
        <v>13.91961851851852</v>
      </c>
      <c r="BL622">
        <v>411.1477777777778</v>
      </c>
      <c r="BM622">
        <v>18.14723333333333</v>
      </c>
      <c r="BN622">
        <v>500.0707037037037</v>
      </c>
      <c r="BO622">
        <v>91.04141111111112</v>
      </c>
      <c r="BP622">
        <v>0.1000238111111111</v>
      </c>
      <c r="BQ622">
        <v>24.16728148148147</v>
      </c>
      <c r="BR622">
        <v>24.9898037037037</v>
      </c>
      <c r="BS622">
        <v>999.9000000000001</v>
      </c>
      <c r="BT622">
        <v>0</v>
      </c>
      <c r="BU622">
        <v>0</v>
      </c>
      <c r="BV622">
        <v>10003.21</v>
      </c>
      <c r="BW622">
        <v>0</v>
      </c>
      <c r="BX622">
        <v>8.444696666666665</v>
      </c>
      <c r="BY622">
        <v>-45.25815925925927</v>
      </c>
      <c r="BZ622">
        <v>422.0775925925926</v>
      </c>
      <c r="CA622">
        <v>466.0804444444443</v>
      </c>
      <c r="CB622">
        <v>4.42640962962963</v>
      </c>
      <c r="CC622">
        <v>459.5923333333333</v>
      </c>
      <c r="CD622">
        <v>13.91961851851852</v>
      </c>
      <c r="CE622">
        <v>1.670248518518519</v>
      </c>
      <c r="CF622">
        <v>1.267261481481482</v>
      </c>
      <c r="CG622">
        <v>14.62265555555556</v>
      </c>
      <c r="CH622">
        <v>10.41604814814815</v>
      </c>
      <c r="CI622">
        <v>2000.031111111111</v>
      </c>
      <c r="CJ622">
        <v>0.9800041111111111</v>
      </c>
      <c r="CK622">
        <v>0.01999618888888888</v>
      </c>
      <c r="CL622">
        <v>0</v>
      </c>
      <c r="CM622">
        <v>770.0336296296298</v>
      </c>
      <c r="CN622">
        <v>5.000560000000001</v>
      </c>
      <c r="CO622">
        <v>15296.01111111111</v>
      </c>
      <c r="CP622">
        <v>17295.15925925926</v>
      </c>
      <c r="CQ622">
        <v>37.56225925925926</v>
      </c>
      <c r="CR622">
        <v>38.187</v>
      </c>
      <c r="CS622">
        <v>37.01833333333333</v>
      </c>
      <c r="CT622">
        <v>36.86785185185185</v>
      </c>
      <c r="CU622">
        <v>38.20566666666667</v>
      </c>
      <c r="CV622">
        <v>1955.141111111111</v>
      </c>
      <c r="CW622">
        <v>39.89000000000001</v>
      </c>
      <c r="CX622">
        <v>0</v>
      </c>
      <c r="CY622">
        <v>1664299834.5</v>
      </c>
      <c r="CZ622">
        <v>0</v>
      </c>
      <c r="DA622">
        <v>0</v>
      </c>
      <c r="DB622" t="s">
        <v>356</v>
      </c>
      <c r="DC622">
        <v>1663861122</v>
      </c>
      <c r="DD622">
        <v>1663861125</v>
      </c>
      <c r="DE622">
        <v>0</v>
      </c>
      <c r="DF622">
        <v>-0.287</v>
      </c>
      <c r="DG622">
        <v>-0.004</v>
      </c>
      <c r="DH622">
        <v>3.172</v>
      </c>
      <c r="DI622">
        <v>0.178</v>
      </c>
      <c r="DJ622">
        <v>400</v>
      </c>
      <c r="DK622">
        <v>17</v>
      </c>
      <c r="DL622">
        <v>0.18</v>
      </c>
      <c r="DM622">
        <v>0.07000000000000001</v>
      </c>
      <c r="DN622">
        <v>-40.8926525</v>
      </c>
      <c r="DO622">
        <v>-68.54956660412745</v>
      </c>
      <c r="DP622">
        <v>6.767974168870161</v>
      </c>
      <c r="DQ622">
        <v>0</v>
      </c>
      <c r="DR622">
        <v>4.454942749999999</v>
      </c>
      <c r="DS622">
        <v>-0.4639248405253276</v>
      </c>
      <c r="DT622">
        <v>0.04479226986810894</v>
      </c>
      <c r="DU622">
        <v>0</v>
      </c>
      <c r="DV622">
        <v>0</v>
      </c>
      <c r="DW622">
        <v>2</v>
      </c>
      <c r="DX622" t="s">
        <v>357</v>
      </c>
      <c r="DY622">
        <v>2.98076</v>
      </c>
      <c r="DZ622">
        <v>2.72839</v>
      </c>
      <c r="EA622">
        <v>0.0887501</v>
      </c>
      <c r="EB622">
        <v>0.097104</v>
      </c>
      <c r="EC622">
        <v>0.0897625</v>
      </c>
      <c r="ED622">
        <v>0.07443760000000001</v>
      </c>
      <c r="EE622">
        <v>27396.7</v>
      </c>
      <c r="EF622">
        <v>26728.7</v>
      </c>
      <c r="EG622">
        <v>30589.6</v>
      </c>
      <c r="EH622">
        <v>29843.9</v>
      </c>
      <c r="EI622">
        <v>38414.8</v>
      </c>
      <c r="EJ622">
        <v>36372.9</v>
      </c>
      <c r="EK622">
        <v>46780.8</v>
      </c>
      <c r="EL622">
        <v>44376.4</v>
      </c>
      <c r="EM622">
        <v>1.892</v>
      </c>
      <c r="EN622">
        <v>1.89305</v>
      </c>
      <c r="EO622">
        <v>0.131167</v>
      </c>
      <c r="EP622">
        <v>0</v>
      </c>
      <c r="EQ622">
        <v>22.836</v>
      </c>
      <c r="ER622">
        <v>999.9</v>
      </c>
      <c r="ES622">
        <v>35.7</v>
      </c>
      <c r="ET622">
        <v>29.5</v>
      </c>
      <c r="EU622">
        <v>16.2336</v>
      </c>
      <c r="EV622">
        <v>63.5855</v>
      </c>
      <c r="EW622">
        <v>23.8221</v>
      </c>
      <c r="EX622">
        <v>1</v>
      </c>
      <c r="EY622">
        <v>-0.125567</v>
      </c>
      <c r="EZ622">
        <v>1.31802</v>
      </c>
      <c r="FA622">
        <v>20.2399</v>
      </c>
      <c r="FB622">
        <v>5.22987</v>
      </c>
      <c r="FC622">
        <v>11.968</v>
      </c>
      <c r="FD622">
        <v>4.97035</v>
      </c>
      <c r="FE622">
        <v>3.28948</v>
      </c>
      <c r="FF622">
        <v>9999</v>
      </c>
      <c r="FG622">
        <v>9999</v>
      </c>
      <c r="FH622">
        <v>9999</v>
      </c>
      <c r="FI622">
        <v>378.7</v>
      </c>
      <c r="FJ622">
        <v>4.9727</v>
      </c>
      <c r="FK622">
        <v>1.87683</v>
      </c>
      <c r="FL622">
        <v>1.87491</v>
      </c>
      <c r="FM622">
        <v>1.87775</v>
      </c>
      <c r="FN622">
        <v>1.87448</v>
      </c>
      <c r="FO622">
        <v>1.87806</v>
      </c>
      <c r="FP622">
        <v>1.87516</v>
      </c>
      <c r="FQ622">
        <v>1.87635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3.242</v>
      </c>
      <c r="GF622">
        <v>0.1989</v>
      </c>
      <c r="GG622">
        <v>1.777354642861949</v>
      </c>
      <c r="GH622">
        <v>0.004141656873719072</v>
      </c>
      <c r="GI622">
        <v>-1.960372967482991E-06</v>
      </c>
      <c r="GJ622">
        <v>5.42736388890357E-10</v>
      </c>
      <c r="GK622">
        <v>-0.009777689371679627</v>
      </c>
      <c r="GL622">
        <v>0.002273355880072555</v>
      </c>
      <c r="GM622">
        <v>0.000541358641816816</v>
      </c>
      <c r="GN622">
        <v>-1.836191331155658E-06</v>
      </c>
      <c r="GO622">
        <v>-0</v>
      </c>
      <c r="GP622">
        <v>2096</v>
      </c>
      <c r="GQ622">
        <v>1</v>
      </c>
      <c r="GR622">
        <v>23</v>
      </c>
      <c r="GS622">
        <v>7311.6</v>
      </c>
      <c r="GT622">
        <v>7311.6</v>
      </c>
      <c r="GU622">
        <v>1.25732</v>
      </c>
      <c r="GV622">
        <v>2.53296</v>
      </c>
      <c r="GW622">
        <v>1.39893</v>
      </c>
      <c r="GX622">
        <v>2.33398</v>
      </c>
      <c r="GY622">
        <v>1.44897</v>
      </c>
      <c r="GZ622">
        <v>2.4707</v>
      </c>
      <c r="HA622">
        <v>34.3042</v>
      </c>
      <c r="HB622">
        <v>14.491</v>
      </c>
      <c r="HC622">
        <v>18</v>
      </c>
      <c r="HD622">
        <v>491.004</v>
      </c>
      <c r="HE622">
        <v>463.019</v>
      </c>
      <c r="HF622">
        <v>21.1401</v>
      </c>
      <c r="HG622">
        <v>25.3811</v>
      </c>
      <c r="HH622">
        <v>30</v>
      </c>
      <c r="HI622">
        <v>25.2251</v>
      </c>
      <c r="HJ622">
        <v>25.3031</v>
      </c>
      <c r="HK622">
        <v>25.354</v>
      </c>
      <c r="HL622">
        <v>15.1823</v>
      </c>
      <c r="HM622">
        <v>29.3645</v>
      </c>
      <c r="HN622">
        <v>21.1409</v>
      </c>
      <c r="HO622">
        <v>506.876</v>
      </c>
      <c r="HP622">
        <v>14.0567</v>
      </c>
      <c r="HQ622">
        <v>101.109</v>
      </c>
      <c r="HR622">
        <v>102.045</v>
      </c>
    </row>
    <row r="623" spans="1:226">
      <c r="A623">
        <v>607</v>
      </c>
      <c r="B623">
        <v>1664299823.6</v>
      </c>
      <c r="C623">
        <v>6716.599999904633</v>
      </c>
      <c r="D623" t="s">
        <v>1579</v>
      </c>
      <c r="E623" t="s">
        <v>1580</v>
      </c>
      <c r="F623">
        <v>5</v>
      </c>
      <c r="G623" t="s">
        <v>353</v>
      </c>
      <c r="H623" t="s">
        <v>1520</v>
      </c>
      <c r="I623">
        <v>1664299815.814285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497.4128344599134</v>
      </c>
      <c r="AK623">
        <v>456.0724545454544</v>
      </c>
      <c r="AL623">
        <v>3.011946073765468</v>
      </c>
      <c r="AM623">
        <v>63.45678450850221</v>
      </c>
      <c r="AN623">
        <f>(AP623 - AO623 + BO623*1E3/(8.314*(BQ623+273.15)) * AR623/BN623 * AQ623) * BN623/(100*BB623) * 1000/(1000 - AP623)</f>
        <v>0</v>
      </c>
      <c r="AO623">
        <v>14.00246503250153</v>
      </c>
      <c r="AP623">
        <v>18.36702167832169</v>
      </c>
      <c r="AQ623">
        <v>0.0002212146635094428</v>
      </c>
      <c r="AR623">
        <v>96.70820214655586</v>
      </c>
      <c r="AS623">
        <v>3</v>
      </c>
      <c r="AT623">
        <v>1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1664299815.814285</v>
      </c>
      <c r="BH623">
        <v>426.7626785714286</v>
      </c>
      <c r="BI623">
        <v>474.8339285714286</v>
      </c>
      <c r="BJ623">
        <v>18.35145714285715</v>
      </c>
      <c r="BK623">
        <v>13.96052857142857</v>
      </c>
      <c r="BL623">
        <v>423.5418214285714</v>
      </c>
      <c r="BM623">
        <v>18.15255</v>
      </c>
      <c r="BN623">
        <v>500.0706428571428</v>
      </c>
      <c r="BO623">
        <v>91.04072499999998</v>
      </c>
      <c r="BP623">
        <v>0.1000231392857143</v>
      </c>
      <c r="BQ623">
        <v>24.16446785714285</v>
      </c>
      <c r="BR623">
        <v>24.99225714285714</v>
      </c>
      <c r="BS623">
        <v>999.9000000000002</v>
      </c>
      <c r="BT623">
        <v>0</v>
      </c>
      <c r="BU623">
        <v>0</v>
      </c>
      <c r="BV623">
        <v>10002.43214285714</v>
      </c>
      <c r="BW623">
        <v>0</v>
      </c>
      <c r="BX623">
        <v>8.446207142857142</v>
      </c>
      <c r="BY623">
        <v>-48.07121071428573</v>
      </c>
      <c r="BZ623">
        <v>434.7408928571428</v>
      </c>
      <c r="CA623">
        <v>481.5572857142856</v>
      </c>
      <c r="CB623">
        <v>4.390925714285714</v>
      </c>
      <c r="CC623">
        <v>474.8339285714286</v>
      </c>
      <c r="CD623">
        <v>13.96052857142857</v>
      </c>
      <c r="CE623">
        <v>1.670729642857143</v>
      </c>
      <c r="CF623">
        <v>1.270976428571429</v>
      </c>
      <c r="CG623">
        <v>14.62711428571428</v>
      </c>
      <c r="CH623">
        <v>10.45990714285714</v>
      </c>
      <c r="CI623">
        <v>2000.025357142857</v>
      </c>
      <c r="CJ623">
        <v>0.980004</v>
      </c>
      <c r="CK623">
        <v>0.019996275</v>
      </c>
      <c r="CL623">
        <v>0</v>
      </c>
      <c r="CM623">
        <v>770.6420357142855</v>
      </c>
      <c r="CN623">
        <v>5.000560000000001</v>
      </c>
      <c r="CO623">
        <v>15306.28214285714</v>
      </c>
      <c r="CP623">
        <v>17295.10714285714</v>
      </c>
      <c r="CQ623">
        <v>37.435</v>
      </c>
      <c r="CR623">
        <v>38.18035714285714</v>
      </c>
      <c r="CS623">
        <v>37.02882142857142</v>
      </c>
      <c r="CT623">
        <v>36.86139285714285</v>
      </c>
      <c r="CU623">
        <v>38.1915</v>
      </c>
      <c r="CV623">
        <v>1955.135357142857</v>
      </c>
      <c r="CW623">
        <v>39.89000000000001</v>
      </c>
      <c r="CX623">
        <v>0</v>
      </c>
      <c r="CY623">
        <v>1664299839.9</v>
      </c>
      <c r="CZ623">
        <v>0</v>
      </c>
      <c r="DA623">
        <v>0</v>
      </c>
      <c r="DB623" t="s">
        <v>356</v>
      </c>
      <c r="DC623">
        <v>1663861122</v>
      </c>
      <c r="DD623">
        <v>1663861125</v>
      </c>
      <c r="DE623">
        <v>0</v>
      </c>
      <c r="DF623">
        <v>-0.287</v>
      </c>
      <c r="DG623">
        <v>-0.004</v>
      </c>
      <c r="DH623">
        <v>3.172</v>
      </c>
      <c r="DI623">
        <v>0.178</v>
      </c>
      <c r="DJ623">
        <v>400</v>
      </c>
      <c r="DK623">
        <v>17</v>
      </c>
      <c r="DL623">
        <v>0.18</v>
      </c>
      <c r="DM623">
        <v>0.07000000000000001</v>
      </c>
      <c r="DN623">
        <v>-46.2769025</v>
      </c>
      <c r="DO623">
        <v>-36.60729793621005</v>
      </c>
      <c r="DP623">
        <v>3.691412828002817</v>
      </c>
      <c r="DQ623">
        <v>0</v>
      </c>
      <c r="DR623">
        <v>4.409407249999999</v>
      </c>
      <c r="DS623">
        <v>-0.4583812007504784</v>
      </c>
      <c r="DT623">
        <v>0.0443716228003608</v>
      </c>
      <c r="DU623">
        <v>0</v>
      </c>
      <c r="DV623">
        <v>0</v>
      </c>
      <c r="DW623">
        <v>2</v>
      </c>
      <c r="DX623" t="s">
        <v>357</v>
      </c>
      <c r="DY623">
        <v>2.98099</v>
      </c>
      <c r="DZ623">
        <v>2.72844</v>
      </c>
      <c r="EA623">
        <v>0.0910035</v>
      </c>
      <c r="EB623">
        <v>0.0994988</v>
      </c>
      <c r="EC623">
        <v>0.089808</v>
      </c>
      <c r="ED623">
        <v>0.074563</v>
      </c>
      <c r="EE623">
        <v>27329</v>
      </c>
      <c r="EF623">
        <v>26657.6</v>
      </c>
      <c r="EG623">
        <v>30589.6</v>
      </c>
      <c r="EH623">
        <v>29843.6</v>
      </c>
      <c r="EI623">
        <v>38413.1</v>
      </c>
      <c r="EJ623">
        <v>36367.4</v>
      </c>
      <c r="EK623">
        <v>46780.9</v>
      </c>
      <c r="EL623">
        <v>44375.6</v>
      </c>
      <c r="EM623">
        <v>1.89195</v>
      </c>
      <c r="EN623">
        <v>1.89305</v>
      </c>
      <c r="EO623">
        <v>0.131242</v>
      </c>
      <c r="EP623">
        <v>0</v>
      </c>
      <c r="EQ623">
        <v>22.8336</v>
      </c>
      <c r="ER623">
        <v>999.9</v>
      </c>
      <c r="ES623">
        <v>35.7</v>
      </c>
      <c r="ET623">
        <v>29.5</v>
      </c>
      <c r="EU623">
        <v>16.233</v>
      </c>
      <c r="EV623">
        <v>63.1455</v>
      </c>
      <c r="EW623">
        <v>23.762</v>
      </c>
      <c r="EX623">
        <v>1</v>
      </c>
      <c r="EY623">
        <v>-0.125816</v>
      </c>
      <c r="EZ623">
        <v>1.29345</v>
      </c>
      <c r="FA623">
        <v>20.24</v>
      </c>
      <c r="FB623">
        <v>5.22987</v>
      </c>
      <c r="FC623">
        <v>11.968</v>
      </c>
      <c r="FD623">
        <v>4.9705</v>
      </c>
      <c r="FE623">
        <v>3.28945</v>
      </c>
      <c r="FF623">
        <v>9999</v>
      </c>
      <c r="FG623">
        <v>9999</v>
      </c>
      <c r="FH623">
        <v>9999</v>
      </c>
      <c r="FI623">
        <v>378.7</v>
      </c>
      <c r="FJ623">
        <v>4.9727</v>
      </c>
      <c r="FK623">
        <v>1.87683</v>
      </c>
      <c r="FL623">
        <v>1.87497</v>
      </c>
      <c r="FM623">
        <v>1.87776</v>
      </c>
      <c r="FN623">
        <v>1.87453</v>
      </c>
      <c r="FO623">
        <v>1.87806</v>
      </c>
      <c r="FP623">
        <v>1.87522</v>
      </c>
      <c r="FQ623">
        <v>1.87637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3.283</v>
      </c>
      <c r="GF623">
        <v>0.1992</v>
      </c>
      <c r="GG623">
        <v>1.777354642861949</v>
      </c>
      <c r="GH623">
        <v>0.004141656873719072</v>
      </c>
      <c r="GI623">
        <v>-1.960372967482991E-06</v>
      </c>
      <c r="GJ623">
        <v>5.42736388890357E-10</v>
      </c>
      <c r="GK623">
        <v>-0.009777689371679627</v>
      </c>
      <c r="GL623">
        <v>0.002273355880072555</v>
      </c>
      <c r="GM623">
        <v>0.000541358641816816</v>
      </c>
      <c r="GN623">
        <v>-1.836191331155658E-06</v>
      </c>
      <c r="GO623">
        <v>-0</v>
      </c>
      <c r="GP623">
        <v>2096</v>
      </c>
      <c r="GQ623">
        <v>1</v>
      </c>
      <c r="GR623">
        <v>23</v>
      </c>
      <c r="GS623">
        <v>7311.7</v>
      </c>
      <c r="GT623">
        <v>7311.6</v>
      </c>
      <c r="GU623">
        <v>1.29517</v>
      </c>
      <c r="GV623">
        <v>2.54517</v>
      </c>
      <c r="GW623">
        <v>1.39893</v>
      </c>
      <c r="GX623">
        <v>2.33398</v>
      </c>
      <c r="GY623">
        <v>1.44897</v>
      </c>
      <c r="GZ623">
        <v>2.42432</v>
      </c>
      <c r="HA623">
        <v>34.3269</v>
      </c>
      <c r="HB623">
        <v>14.4735</v>
      </c>
      <c r="HC623">
        <v>18</v>
      </c>
      <c r="HD623">
        <v>490.964</v>
      </c>
      <c r="HE623">
        <v>463.009</v>
      </c>
      <c r="HF623">
        <v>21.1475</v>
      </c>
      <c r="HG623">
        <v>25.3792</v>
      </c>
      <c r="HH623">
        <v>29.9999</v>
      </c>
      <c r="HI623">
        <v>25.2232</v>
      </c>
      <c r="HJ623">
        <v>25.3019</v>
      </c>
      <c r="HK623">
        <v>25.9916</v>
      </c>
      <c r="HL623">
        <v>15.1823</v>
      </c>
      <c r="HM623">
        <v>29.7357</v>
      </c>
      <c r="HN623">
        <v>21.1508</v>
      </c>
      <c r="HO623">
        <v>520.232</v>
      </c>
      <c r="HP623">
        <v>14.0858</v>
      </c>
      <c r="HQ623">
        <v>101.109</v>
      </c>
      <c r="HR623">
        <v>102.044</v>
      </c>
    </row>
    <row r="624" spans="1:226">
      <c r="A624">
        <v>608</v>
      </c>
      <c r="B624">
        <v>1664299828.1</v>
      </c>
      <c r="C624">
        <v>6721.099999904633</v>
      </c>
      <c r="D624" t="s">
        <v>1581</v>
      </c>
      <c r="E624" t="s">
        <v>1582</v>
      </c>
      <c r="F624">
        <v>5</v>
      </c>
      <c r="G624" t="s">
        <v>353</v>
      </c>
      <c r="H624" t="s">
        <v>1520</v>
      </c>
      <c r="I624">
        <v>1664299820.260714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512.5265395453504</v>
      </c>
      <c r="AK624">
        <v>470.0504424242422</v>
      </c>
      <c r="AL624">
        <v>3.118742269362772</v>
      </c>
      <c r="AM624">
        <v>63.45678450850221</v>
      </c>
      <c r="AN624">
        <f>(AP624 - AO624 + BO624*1E3/(8.314*(BQ624+273.15)) * AR624/BN624 * AQ624) * BN624/(100*BB624) * 1000/(1000 - AP624)</f>
        <v>0</v>
      </c>
      <c r="AO624">
        <v>14.02157221434335</v>
      </c>
      <c r="AP624">
        <v>18.36589440559441</v>
      </c>
      <c r="AQ624">
        <v>3.573002548437151E-05</v>
      </c>
      <c r="AR624">
        <v>96.70820214655586</v>
      </c>
      <c r="AS624">
        <v>3</v>
      </c>
      <c r="AT624">
        <v>1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1664299820.260714</v>
      </c>
      <c r="BH624">
        <v>439.4931428571428</v>
      </c>
      <c r="BI624">
        <v>489.2992142857143</v>
      </c>
      <c r="BJ624">
        <v>18.357975</v>
      </c>
      <c r="BK624">
        <v>13.99646785714286</v>
      </c>
      <c r="BL624">
        <v>436.2373571428571</v>
      </c>
      <c r="BM624">
        <v>18.15895</v>
      </c>
      <c r="BN624">
        <v>500.0657142857143</v>
      </c>
      <c r="BO624">
        <v>91.04057499999998</v>
      </c>
      <c r="BP624">
        <v>0.099965175</v>
      </c>
      <c r="BQ624">
        <v>24.161</v>
      </c>
      <c r="BR624">
        <v>24.99011785714285</v>
      </c>
      <c r="BS624">
        <v>999.9000000000002</v>
      </c>
      <c r="BT624">
        <v>0</v>
      </c>
      <c r="BU624">
        <v>0</v>
      </c>
      <c r="BV624">
        <v>10006.62464285714</v>
      </c>
      <c r="BW624">
        <v>0</v>
      </c>
      <c r="BX624">
        <v>8.448078571428571</v>
      </c>
      <c r="BY624">
        <v>-49.80596071428572</v>
      </c>
      <c r="BZ624">
        <v>447.7124285714285</v>
      </c>
      <c r="CA624">
        <v>496.2452857142858</v>
      </c>
      <c r="CB624">
        <v>4.361510357142858</v>
      </c>
      <c r="CC624">
        <v>489.2992142857143</v>
      </c>
      <c r="CD624">
        <v>13.99646785714286</v>
      </c>
      <c r="CE624">
        <v>1.67132</v>
      </c>
      <c r="CF624">
        <v>1.274246428571429</v>
      </c>
      <c r="CG624">
        <v>14.63259642857143</v>
      </c>
      <c r="CH624">
        <v>10.49843571428571</v>
      </c>
      <c r="CI624">
        <v>2000.04</v>
      </c>
      <c r="CJ624">
        <v>0.9800041428571428</v>
      </c>
      <c r="CK624">
        <v>0.01999616428571429</v>
      </c>
      <c r="CL624">
        <v>0</v>
      </c>
      <c r="CM624">
        <v>771.5135</v>
      </c>
      <c r="CN624">
        <v>5.000560000000001</v>
      </c>
      <c r="CO624">
        <v>15323.88571428572</v>
      </c>
      <c r="CP624">
        <v>17295.24642857143</v>
      </c>
      <c r="CQ624">
        <v>37.34125</v>
      </c>
      <c r="CR624">
        <v>38.1715</v>
      </c>
      <c r="CS624">
        <v>37.05114285714286</v>
      </c>
      <c r="CT624">
        <v>36.87035714285714</v>
      </c>
      <c r="CU624">
        <v>38.1915</v>
      </c>
      <c r="CV624">
        <v>1955.15</v>
      </c>
      <c r="CW624">
        <v>39.89000000000001</v>
      </c>
      <c r="CX624">
        <v>0</v>
      </c>
      <c r="CY624">
        <v>1664299844.7</v>
      </c>
      <c r="CZ624">
        <v>0</v>
      </c>
      <c r="DA624">
        <v>0</v>
      </c>
      <c r="DB624" t="s">
        <v>356</v>
      </c>
      <c r="DC624">
        <v>1663861122</v>
      </c>
      <c r="DD624">
        <v>1663861125</v>
      </c>
      <c r="DE624">
        <v>0</v>
      </c>
      <c r="DF624">
        <v>-0.287</v>
      </c>
      <c r="DG624">
        <v>-0.004</v>
      </c>
      <c r="DH624">
        <v>3.172</v>
      </c>
      <c r="DI624">
        <v>0.178</v>
      </c>
      <c r="DJ624">
        <v>400</v>
      </c>
      <c r="DK624">
        <v>17</v>
      </c>
      <c r="DL624">
        <v>0.18</v>
      </c>
      <c r="DM624">
        <v>0.07000000000000001</v>
      </c>
      <c r="DN624">
        <v>-48.60743658536585</v>
      </c>
      <c r="DO624">
        <v>-23.91103484320569</v>
      </c>
      <c r="DP624">
        <v>2.422727860939752</v>
      </c>
      <c r="DQ624">
        <v>0</v>
      </c>
      <c r="DR624">
        <v>4.381271463414634</v>
      </c>
      <c r="DS624">
        <v>-0.4007381184668968</v>
      </c>
      <c r="DT624">
        <v>0.04021930130992352</v>
      </c>
      <c r="DU624">
        <v>0</v>
      </c>
      <c r="DV624">
        <v>0</v>
      </c>
      <c r="DW624">
        <v>2</v>
      </c>
      <c r="DX624" t="s">
        <v>357</v>
      </c>
      <c r="DY624">
        <v>2.98072</v>
      </c>
      <c r="DZ624">
        <v>2.72785</v>
      </c>
      <c r="EA624">
        <v>0.0930725</v>
      </c>
      <c r="EB624">
        <v>0.101631</v>
      </c>
      <c r="EC624">
        <v>0.0898094</v>
      </c>
      <c r="ED624">
        <v>0.07469149999999999</v>
      </c>
      <c r="EE624">
        <v>27266.9</v>
      </c>
      <c r="EF624">
        <v>26594.4</v>
      </c>
      <c r="EG624">
        <v>30589.7</v>
      </c>
      <c r="EH624">
        <v>29843.6</v>
      </c>
      <c r="EI624">
        <v>38413</v>
      </c>
      <c r="EJ624">
        <v>36362.2</v>
      </c>
      <c r="EK624">
        <v>46780.6</v>
      </c>
      <c r="EL624">
        <v>44375.3</v>
      </c>
      <c r="EM624">
        <v>1.89153</v>
      </c>
      <c r="EN624">
        <v>1.8933</v>
      </c>
      <c r="EO624">
        <v>0.131343</v>
      </c>
      <c r="EP624">
        <v>0</v>
      </c>
      <c r="EQ624">
        <v>22.8314</v>
      </c>
      <c r="ER624">
        <v>999.9</v>
      </c>
      <c r="ES624">
        <v>35.7</v>
      </c>
      <c r="ET624">
        <v>29.5</v>
      </c>
      <c r="EU624">
        <v>16.2325</v>
      </c>
      <c r="EV624">
        <v>63.8155</v>
      </c>
      <c r="EW624">
        <v>23.6779</v>
      </c>
      <c r="EX624">
        <v>1</v>
      </c>
      <c r="EY624">
        <v>-0.125938</v>
      </c>
      <c r="EZ624">
        <v>1.30594</v>
      </c>
      <c r="FA624">
        <v>20.2393</v>
      </c>
      <c r="FB624">
        <v>5.22702</v>
      </c>
      <c r="FC624">
        <v>11.968</v>
      </c>
      <c r="FD624">
        <v>4.9694</v>
      </c>
      <c r="FE624">
        <v>3.28885</v>
      </c>
      <c r="FF624">
        <v>9999</v>
      </c>
      <c r="FG624">
        <v>9999</v>
      </c>
      <c r="FH624">
        <v>9999</v>
      </c>
      <c r="FI624">
        <v>378.7</v>
      </c>
      <c r="FJ624">
        <v>4.9727</v>
      </c>
      <c r="FK624">
        <v>1.87683</v>
      </c>
      <c r="FL624">
        <v>1.87488</v>
      </c>
      <c r="FM624">
        <v>1.87775</v>
      </c>
      <c r="FN624">
        <v>1.87449</v>
      </c>
      <c r="FO624">
        <v>1.87805</v>
      </c>
      <c r="FP624">
        <v>1.87516</v>
      </c>
      <c r="FQ624">
        <v>1.87632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3.32</v>
      </c>
      <c r="GF624">
        <v>0.1992</v>
      </c>
      <c r="GG624">
        <v>1.777354642861949</v>
      </c>
      <c r="GH624">
        <v>0.004141656873719072</v>
      </c>
      <c r="GI624">
        <v>-1.960372967482991E-06</v>
      </c>
      <c r="GJ624">
        <v>5.42736388890357E-10</v>
      </c>
      <c r="GK624">
        <v>-0.009777689371679627</v>
      </c>
      <c r="GL624">
        <v>0.002273355880072555</v>
      </c>
      <c r="GM624">
        <v>0.000541358641816816</v>
      </c>
      <c r="GN624">
        <v>-1.836191331155658E-06</v>
      </c>
      <c r="GO624">
        <v>-0</v>
      </c>
      <c r="GP624">
        <v>2096</v>
      </c>
      <c r="GQ624">
        <v>1</v>
      </c>
      <c r="GR624">
        <v>23</v>
      </c>
      <c r="GS624">
        <v>7311.8</v>
      </c>
      <c r="GT624">
        <v>7311.7</v>
      </c>
      <c r="GU624">
        <v>1.32202</v>
      </c>
      <c r="GV624">
        <v>2.5293</v>
      </c>
      <c r="GW624">
        <v>1.39893</v>
      </c>
      <c r="GX624">
        <v>2.33398</v>
      </c>
      <c r="GY624">
        <v>1.44897</v>
      </c>
      <c r="GZ624">
        <v>2.47314</v>
      </c>
      <c r="HA624">
        <v>34.3269</v>
      </c>
      <c r="HB624">
        <v>14.4823</v>
      </c>
      <c r="HC624">
        <v>18</v>
      </c>
      <c r="HD624">
        <v>490.732</v>
      </c>
      <c r="HE624">
        <v>463.16</v>
      </c>
      <c r="HF624">
        <v>21.1534</v>
      </c>
      <c r="HG624">
        <v>25.3789</v>
      </c>
      <c r="HH624">
        <v>30.0001</v>
      </c>
      <c r="HI624">
        <v>25.2232</v>
      </c>
      <c r="HJ624">
        <v>25.301</v>
      </c>
      <c r="HK624">
        <v>26.6629</v>
      </c>
      <c r="HL624">
        <v>15.1823</v>
      </c>
      <c r="HM624">
        <v>29.7357</v>
      </c>
      <c r="HN624">
        <v>21.1533</v>
      </c>
      <c r="HO624">
        <v>540.2670000000001</v>
      </c>
      <c r="HP624">
        <v>14.1083</v>
      </c>
      <c r="HQ624">
        <v>101.109</v>
      </c>
      <c r="HR624">
        <v>102.043</v>
      </c>
    </row>
    <row r="625" spans="1:226">
      <c r="A625">
        <v>609</v>
      </c>
      <c r="B625">
        <v>1664299833.6</v>
      </c>
      <c r="C625">
        <v>6726.599999904633</v>
      </c>
      <c r="D625" t="s">
        <v>1583</v>
      </c>
      <c r="E625" t="s">
        <v>1584</v>
      </c>
      <c r="F625">
        <v>5</v>
      </c>
      <c r="G625" t="s">
        <v>353</v>
      </c>
      <c r="H625" t="s">
        <v>1520</v>
      </c>
      <c r="I625">
        <v>1664299825.832142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530.3615889688344</v>
      </c>
      <c r="AK625">
        <v>487.0906969696971</v>
      </c>
      <c r="AL625">
        <v>3.083538951630781</v>
      </c>
      <c r="AM625">
        <v>63.45678450850221</v>
      </c>
      <c r="AN625">
        <f>(AP625 - AO625 + BO625*1E3/(8.314*(BQ625+273.15)) * AR625/BN625 * AQ625) * BN625/(100*BB625) * 1000/(1000 - AP625)</f>
        <v>0</v>
      </c>
      <c r="AO625">
        <v>14.06043985266166</v>
      </c>
      <c r="AP625">
        <v>18.37724195804197</v>
      </c>
      <c r="AQ625">
        <v>0.0002111635494200345</v>
      </c>
      <c r="AR625">
        <v>96.70820214655586</v>
      </c>
      <c r="AS625">
        <v>3</v>
      </c>
      <c r="AT625">
        <v>1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1664299825.832142</v>
      </c>
      <c r="BH625">
        <v>456.0945</v>
      </c>
      <c r="BI625">
        <v>507.3283928571428</v>
      </c>
      <c r="BJ625">
        <v>18.36751428571429</v>
      </c>
      <c r="BK625">
        <v>14.03456428571429</v>
      </c>
      <c r="BL625">
        <v>452.7937499999999</v>
      </c>
      <c r="BM625">
        <v>18.16830714285714</v>
      </c>
      <c r="BN625">
        <v>500.0318214285713</v>
      </c>
      <c r="BO625">
        <v>91.04022500000001</v>
      </c>
      <c r="BP625">
        <v>0.09977804285714287</v>
      </c>
      <c r="BQ625">
        <v>24.15752142857144</v>
      </c>
      <c r="BR625">
        <v>24.9899</v>
      </c>
      <c r="BS625">
        <v>999.9000000000002</v>
      </c>
      <c r="BT625">
        <v>0</v>
      </c>
      <c r="BU625">
        <v>0</v>
      </c>
      <c r="BV625">
        <v>10016.98607142857</v>
      </c>
      <c r="BW625">
        <v>0</v>
      </c>
      <c r="BX625">
        <v>8.449013928571429</v>
      </c>
      <c r="BY625">
        <v>-51.23381071428572</v>
      </c>
      <c r="BZ625">
        <v>464.6287857142857</v>
      </c>
      <c r="CA625">
        <v>514.5502857142858</v>
      </c>
      <c r="CB625">
        <v>4.332949285714286</v>
      </c>
      <c r="CC625">
        <v>507.3283928571428</v>
      </c>
      <c r="CD625">
        <v>14.03456428571429</v>
      </c>
      <c r="CE625">
        <v>1.672182142857143</v>
      </c>
      <c r="CF625">
        <v>1.27771</v>
      </c>
      <c r="CG625">
        <v>14.64057857142857</v>
      </c>
      <c r="CH625">
        <v>10.53916428571429</v>
      </c>
      <c r="CI625">
        <v>2000.0025</v>
      </c>
      <c r="CJ625">
        <v>0.9800035714285714</v>
      </c>
      <c r="CK625">
        <v>0.01999660714285714</v>
      </c>
      <c r="CL625">
        <v>0</v>
      </c>
      <c r="CM625">
        <v>773.0245357142857</v>
      </c>
      <c r="CN625">
        <v>5.000560000000001</v>
      </c>
      <c r="CO625">
        <v>15353.23571428572</v>
      </c>
      <c r="CP625">
        <v>17294.91785714286</v>
      </c>
      <c r="CQ625">
        <v>37.33675</v>
      </c>
      <c r="CR625">
        <v>38.156</v>
      </c>
      <c r="CS625">
        <v>37.02882142857143</v>
      </c>
      <c r="CT625">
        <v>36.85917857142856</v>
      </c>
      <c r="CU625">
        <v>38.18035714285714</v>
      </c>
      <c r="CV625">
        <v>1955.1125</v>
      </c>
      <c r="CW625">
        <v>39.89000000000001</v>
      </c>
      <c r="CX625">
        <v>0</v>
      </c>
      <c r="CY625">
        <v>1664299849.5</v>
      </c>
      <c r="CZ625">
        <v>0</v>
      </c>
      <c r="DA625">
        <v>0</v>
      </c>
      <c r="DB625" t="s">
        <v>356</v>
      </c>
      <c r="DC625">
        <v>1663861122</v>
      </c>
      <c r="DD625">
        <v>1663861125</v>
      </c>
      <c r="DE625">
        <v>0</v>
      </c>
      <c r="DF625">
        <v>-0.287</v>
      </c>
      <c r="DG625">
        <v>-0.004</v>
      </c>
      <c r="DH625">
        <v>3.172</v>
      </c>
      <c r="DI625">
        <v>0.178</v>
      </c>
      <c r="DJ625">
        <v>400</v>
      </c>
      <c r="DK625">
        <v>17</v>
      </c>
      <c r="DL625">
        <v>0.18</v>
      </c>
      <c r="DM625">
        <v>0.07000000000000001</v>
      </c>
      <c r="DN625">
        <v>-50.34464634146341</v>
      </c>
      <c r="DO625">
        <v>-15.9101832752614</v>
      </c>
      <c r="DP625">
        <v>1.58727809358948</v>
      </c>
      <c r="DQ625">
        <v>0</v>
      </c>
      <c r="DR625">
        <v>4.350239999999999</v>
      </c>
      <c r="DS625">
        <v>-0.3060234146341407</v>
      </c>
      <c r="DT625">
        <v>0.03073654169098976</v>
      </c>
      <c r="DU625">
        <v>0</v>
      </c>
      <c r="DV625">
        <v>0</v>
      </c>
      <c r="DW625">
        <v>2</v>
      </c>
      <c r="DX625" t="s">
        <v>357</v>
      </c>
      <c r="DY625">
        <v>2.98112</v>
      </c>
      <c r="DZ625">
        <v>2.72899</v>
      </c>
      <c r="EA625">
        <v>0.09554609999999999</v>
      </c>
      <c r="EB625">
        <v>0.104201</v>
      </c>
      <c r="EC625">
        <v>0.0898376</v>
      </c>
      <c r="ED625">
        <v>0.07474359999999999</v>
      </c>
      <c r="EE625">
        <v>27192.4</v>
      </c>
      <c r="EF625">
        <v>26518.6</v>
      </c>
      <c r="EG625">
        <v>30589.6</v>
      </c>
      <c r="EH625">
        <v>29843.9</v>
      </c>
      <c r="EI625">
        <v>38411.7</v>
      </c>
      <c r="EJ625">
        <v>36360.9</v>
      </c>
      <c r="EK625">
        <v>46780.4</v>
      </c>
      <c r="EL625">
        <v>44376</v>
      </c>
      <c r="EM625">
        <v>1.89195</v>
      </c>
      <c r="EN625">
        <v>1.89312</v>
      </c>
      <c r="EO625">
        <v>0.131153</v>
      </c>
      <c r="EP625">
        <v>0</v>
      </c>
      <c r="EQ625">
        <v>22.8287</v>
      </c>
      <c r="ER625">
        <v>999.9</v>
      </c>
      <c r="ES625">
        <v>35.7</v>
      </c>
      <c r="ET625">
        <v>29.5</v>
      </c>
      <c r="EU625">
        <v>16.2336</v>
      </c>
      <c r="EV625">
        <v>63.5855</v>
      </c>
      <c r="EW625">
        <v>24.0425</v>
      </c>
      <c r="EX625">
        <v>1</v>
      </c>
      <c r="EY625">
        <v>-0.125958</v>
      </c>
      <c r="EZ625">
        <v>1.27772</v>
      </c>
      <c r="FA625">
        <v>20.2398</v>
      </c>
      <c r="FB625">
        <v>5.22867</v>
      </c>
      <c r="FC625">
        <v>11.968</v>
      </c>
      <c r="FD625">
        <v>4.9698</v>
      </c>
      <c r="FE625">
        <v>3.28918</v>
      </c>
      <c r="FF625">
        <v>9999</v>
      </c>
      <c r="FG625">
        <v>9999</v>
      </c>
      <c r="FH625">
        <v>9999</v>
      </c>
      <c r="FI625">
        <v>378.7</v>
      </c>
      <c r="FJ625">
        <v>4.9727</v>
      </c>
      <c r="FK625">
        <v>1.87683</v>
      </c>
      <c r="FL625">
        <v>1.87496</v>
      </c>
      <c r="FM625">
        <v>1.87775</v>
      </c>
      <c r="FN625">
        <v>1.87452</v>
      </c>
      <c r="FO625">
        <v>1.87808</v>
      </c>
      <c r="FP625">
        <v>1.8752</v>
      </c>
      <c r="FQ625">
        <v>1.87635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3.364</v>
      </c>
      <c r="GF625">
        <v>0.1994</v>
      </c>
      <c r="GG625">
        <v>1.777354642861949</v>
      </c>
      <c r="GH625">
        <v>0.004141656873719072</v>
      </c>
      <c r="GI625">
        <v>-1.960372967482991E-06</v>
      </c>
      <c r="GJ625">
        <v>5.42736388890357E-10</v>
      </c>
      <c r="GK625">
        <v>-0.009777689371679627</v>
      </c>
      <c r="GL625">
        <v>0.002273355880072555</v>
      </c>
      <c r="GM625">
        <v>0.000541358641816816</v>
      </c>
      <c r="GN625">
        <v>-1.836191331155658E-06</v>
      </c>
      <c r="GO625">
        <v>-0</v>
      </c>
      <c r="GP625">
        <v>2096</v>
      </c>
      <c r="GQ625">
        <v>1</v>
      </c>
      <c r="GR625">
        <v>23</v>
      </c>
      <c r="GS625">
        <v>7311.9</v>
      </c>
      <c r="GT625">
        <v>7311.8</v>
      </c>
      <c r="GU625">
        <v>1.36108</v>
      </c>
      <c r="GV625">
        <v>2.54272</v>
      </c>
      <c r="GW625">
        <v>1.39893</v>
      </c>
      <c r="GX625">
        <v>2.33398</v>
      </c>
      <c r="GY625">
        <v>1.44897</v>
      </c>
      <c r="GZ625">
        <v>2.35962</v>
      </c>
      <c r="HA625">
        <v>34.3269</v>
      </c>
      <c r="HB625">
        <v>14.4735</v>
      </c>
      <c r="HC625">
        <v>18</v>
      </c>
      <c r="HD625">
        <v>490.964</v>
      </c>
      <c r="HE625">
        <v>463.049</v>
      </c>
      <c r="HF625">
        <v>21.1581</v>
      </c>
      <c r="HG625">
        <v>25.377</v>
      </c>
      <c r="HH625">
        <v>30</v>
      </c>
      <c r="HI625">
        <v>25.2232</v>
      </c>
      <c r="HJ625">
        <v>25.301</v>
      </c>
      <c r="HK625">
        <v>27.3558</v>
      </c>
      <c r="HL625">
        <v>15.1823</v>
      </c>
      <c r="HM625">
        <v>29.7357</v>
      </c>
      <c r="HN625">
        <v>21.1617</v>
      </c>
      <c r="HO625">
        <v>553.625</v>
      </c>
      <c r="HP625">
        <v>14.1349</v>
      </c>
      <c r="HQ625">
        <v>101.108</v>
      </c>
      <c r="HR625">
        <v>102.045</v>
      </c>
    </row>
    <row r="626" spans="1:226">
      <c r="A626">
        <v>610</v>
      </c>
      <c r="B626">
        <v>1664299838.6</v>
      </c>
      <c r="C626">
        <v>6731.599999904633</v>
      </c>
      <c r="D626" t="s">
        <v>1585</v>
      </c>
      <c r="E626" t="s">
        <v>1586</v>
      </c>
      <c r="F626">
        <v>5</v>
      </c>
      <c r="G626" t="s">
        <v>353</v>
      </c>
      <c r="H626" t="s">
        <v>1520</v>
      </c>
      <c r="I626">
        <v>1664299831.118518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548.7619628511552</v>
      </c>
      <c r="AK626">
        <v>503.5070303030304</v>
      </c>
      <c r="AL626">
        <v>3.326473327501792</v>
      </c>
      <c r="AM626">
        <v>63.45678450850221</v>
      </c>
      <c r="AN626">
        <f>(AP626 - AO626 + BO626*1E3/(8.314*(BQ626+273.15)) * AR626/BN626 * AQ626) * BN626/(100*BB626) * 1000/(1000 - AP626)</f>
        <v>0</v>
      </c>
      <c r="AO626">
        <v>14.06737759182041</v>
      </c>
      <c r="AP626">
        <v>18.36873706293708</v>
      </c>
      <c r="AQ626">
        <v>-3.898631286546612E-05</v>
      </c>
      <c r="AR626">
        <v>96.70820214655586</v>
      </c>
      <c r="AS626">
        <v>3</v>
      </c>
      <c r="AT626">
        <v>1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1664299831.118518</v>
      </c>
      <c r="BH626">
        <v>472.2605925925927</v>
      </c>
      <c r="BI626">
        <v>525.1088148148149</v>
      </c>
      <c r="BJ626">
        <v>18.37171481481482</v>
      </c>
      <c r="BK626">
        <v>14.05600370370371</v>
      </c>
      <c r="BL626">
        <v>468.9165185185185</v>
      </c>
      <c r="BM626">
        <v>18.17242962962963</v>
      </c>
      <c r="BN626">
        <v>500.0552592592593</v>
      </c>
      <c r="BO626">
        <v>91.04033703703701</v>
      </c>
      <c r="BP626">
        <v>0.09991306296296296</v>
      </c>
      <c r="BQ626">
        <v>24.1542074074074</v>
      </c>
      <c r="BR626">
        <v>24.98467407407407</v>
      </c>
      <c r="BS626">
        <v>999.9000000000001</v>
      </c>
      <c r="BT626">
        <v>0</v>
      </c>
      <c r="BU626">
        <v>0</v>
      </c>
      <c r="BV626">
        <v>10021.3837037037</v>
      </c>
      <c r="BW626">
        <v>0</v>
      </c>
      <c r="BX626">
        <v>8.448168888888889</v>
      </c>
      <c r="BY626">
        <v>-52.84821851851851</v>
      </c>
      <c r="BZ626">
        <v>481.0992592592592</v>
      </c>
      <c r="CA626">
        <v>532.5952222222222</v>
      </c>
      <c r="CB626">
        <v>4.315711481481482</v>
      </c>
      <c r="CC626">
        <v>525.1088148148149</v>
      </c>
      <c r="CD626">
        <v>14.05600370370371</v>
      </c>
      <c r="CE626">
        <v>1.672566666666667</v>
      </c>
      <c r="CF626">
        <v>1.279662962962963</v>
      </c>
      <c r="CG626">
        <v>14.64414074074074</v>
      </c>
      <c r="CH626">
        <v>10.56208148148148</v>
      </c>
      <c r="CI626">
        <v>2000.005555555556</v>
      </c>
      <c r="CJ626">
        <v>0.9800032222222221</v>
      </c>
      <c r="CK626">
        <v>0.01999687777777777</v>
      </c>
      <c r="CL626">
        <v>0</v>
      </c>
      <c r="CM626">
        <v>774.606814814815</v>
      </c>
      <c r="CN626">
        <v>5.000560000000001</v>
      </c>
      <c r="CO626">
        <v>15385.61851851852</v>
      </c>
      <c r="CP626">
        <v>17294.93703703704</v>
      </c>
      <c r="CQ626">
        <v>37.29603703703703</v>
      </c>
      <c r="CR626">
        <v>38.14107407407408</v>
      </c>
      <c r="CS626">
        <v>37.03225925925926</v>
      </c>
      <c r="CT626">
        <v>36.86092592592593</v>
      </c>
      <c r="CU626">
        <v>38.16396296296296</v>
      </c>
      <c r="CV626">
        <v>1955.114814814815</v>
      </c>
      <c r="CW626">
        <v>39.89074074074075</v>
      </c>
      <c r="CX626">
        <v>0</v>
      </c>
      <c r="CY626">
        <v>1664299854.9</v>
      </c>
      <c r="CZ626">
        <v>0</v>
      </c>
      <c r="DA626">
        <v>0</v>
      </c>
      <c r="DB626" t="s">
        <v>356</v>
      </c>
      <c r="DC626">
        <v>1663861122</v>
      </c>
      <c r="DD626">
        <v>1663861125</v>
      </c>
      <c r="DE626">
        <v>0</v>
      </c>
      <c r="DF626">
        <v>-0.287</v>
      </c>
      <c r="DG626">
        <v>-0.004</v>
      </c>
      <c r="DH626">
        <v>3.172</v>
      </c>
      <c r="DI626">
        <v>0.178</v>
      </c>
      <c r="DJ626">
        <v>400</v>
      </c>
      <c r="DK626">
        <v>17</v>
      </c>
      <c r="DL626">
        <v>0.18</v>
      </c>
      <c r="DM626">
        <v>0.07000000000000001</v>
      </c>
      <c r="DN626">
        <v>-51.85198536585366</v>
      </c>
      <c r="DO626">
        <v>-17.38124320557486</v>
      </c>
      <c r="DP626">
        <v>1.747103097403405</v>
      </c>
      <c r="DQ626">
        <v>0</v>
      </c>
      <c r="DR626">
        <v>4.328779024390244</v>
      </c>
      <c r="DS626">
        <v>-0.2130957491289155</v>
      </c>
      <c r="DT626">
        <v>0.02191262792233784</v>
      </c>
      <c r="DU626">
        <v>0</v>
      </c>
      <c r="DV626">
        <v>0</v>
      </c>
      <c r="DW626">
        <v>2</v>
      </c>
      <c r="DX626" t="s">
        <v>357</v>
      </c>
      <c r="DY626">
        <v>2.98102</v>
      </c>
      <c r="DZ626">
        <v>2.72856</v>
      </c>
      <c r="EA626">
        <v>0.0979028</v>
      </c>
      <c r="EB626">
        <v>0.106662</v>
      </c>
      <c r="EC626">
        <v>0.0898084</v>
      </c>
      <c r="ED626">
        <v>0.0748002</v>
      </c>
      <c r="EE626">
        <v>27121.8</v>
      </c>
      <c r="EF626">
        <v>26445.7</v>
      </c>
      <c r="EG626">
        <v>30589.9</v>
      </c>
      <c r="EH626">
        <v>29843.9</v>
      </c>
      <c r="EI626">
        <v>38413.4</v>
      </c>
      <c r="EJ626">
        <v>36358.8</v>
      </c>
      <c r="EK626">
        <v>46780.7</v>
      </c>
      <c r="EL626">
        <v>44375.9</v>
      </c>
      <c r="EM626">
        <v>1.8919</v>
      </c>
      <c r="EN626">
        <v>1.89333</v>
      </c>
      <c r="EO626">
        <v>0.131175</v>
      </c>
      <c r="EP626">
        <v>0</v>
      </c>
      <c r="EQ626">
        <v>22.8268</v>
      </c>
      <c r="ER626">
        <v>999.9</v>
      </c>
      <c r="ES626">
        <v>35.8</v>
      </c>
      <c r="ET626">
        <v>29.5</v>
      </c>
      <c r="EU626">
        <v>16.2791</v>
      </c>
      <c r="EV626">
        <v>63.5055</v>
      </c>
      <c r="EW626">
        <v>23.5296</v>
      </c>
      <c r="EX626">
        <v>1</v>
      </c>
      <c r="EY626">
        <v>-0.126098</v>
      </c>
      <c r="EZ626">
        <v>1.25514</v>
      </c>
      <c r="FA626">
        <v>20.2402</v>
      </c>
      <c r="FB626">
        <v>5.22912</v>
      </c>
      <c r="FC626">
        <v>11.968</v>
      </c>
      <c r="FD626">
        <v>4.9706</v>
      </c>
      <c r="FE626">
        <v>3.28932</v>
      </c>
      <c r="FF626">
        <v>9999</v>
      </c>
      <c r="FG626">
        <v>9999</v>
      </c>
      <c r="FH626">
        <v>9999</v>
      </c>
      <c r="FI626">
        <v>378.7</v>
      </c>
      <c r="FJ626">
        <v>4.97272</v>
      </c>
      <c r="FK626">
        <v>1.87683</v>
      </c>
      <c r="FL626">
        <v>1.87494</v>
      </c>
      <c r="FM626">
        <v>1.87775</v>
      </c>
      <c r="FN626">
        <v>1.87451</v>
      </c>
      <c r="FO626">
        <v>1.87807</v>
      </c>
      <c r="FP626">
        <v>1.87517</v>
      </c>
      <c r="FQ626">
        <v>1.87637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3.406</v>
      </c>
      <c r="GF626">
        <v>0.1992</v>
      </c>
      <c r="GG626">
        <v>1.777354642861949</v>
      </c>
      <c r="GH626">
        <v>0.004141656873719072</v>
      </c>
      <c r="GI626">
        <v>-1.960372967482991E-06</v>
      </c>
      <c r="GJ626">
        <v>5.42736388890357E-10</v>
      </c>
      <c r="GK626">
        <v>-0.009777689371679627</v>
      </c>
      <c r="GL626">
        <v>0.002273355880072555</v>
      </c>
      <c r="GM626">
        <v>0.000541358641816816</v>
      </c>
      <c r="GN626">
        <v>-1.836191331155658E-06</v>
      </c>
      <c r="GO626">
        <v>-0</v>
      </c>
      <c r="GP626">
        <v>2096</v>
      </c>
      <c r="GQ626">
        <v>1</v>
      </c>
      <c r="GR626">
        <v>23</v>
      </c>
      <c r="GS626">
        <v>7311.9</v>
      </c>
      <c r="GT626">
        <v>7311.9</v>
      </c>
      <c r="GU626">
        <v>1.39771</v>
      </c>
      <c r="GV626">
        <v>2.53052</v>
      </c>
      <c r="GW626">
        <v>1.39893</v>
      </c>
      <c r="GX626">
        <v>2.33398</v>
      </c>
      <c r="GY626">
        <v>1.44897</v>
      </c>
      <c r="GZ626">
        <v>2.49146</v>
      </c>
      <c r="HA626">
        <v>34.3269</v>
      </c>
      <c r="HB626">
        <v>14.4823</v>
      </c>
      <c r="HC626">
        <v>18</v>
      </c>
      <c r="HD626">
        <v>490.936</v>
      </c>
      <c r="HE626">
        <v>463.176</v>
      </c>
      <c r="HF626">
        <v>21.1687</v>
      </c>
      <c r="HG626">
        <v>25.3768</v>
      </c>
      <c r="HH626">
        <v>30</v>
      </c>
      <c r="HI626">
        <v>25.2232</v>
      </c>
      <c r="HJ626">
        <v>25.301</v>
      </c>
      <c r="HK626">
        <v>28.0438</v>
      </c>
      <c r="HL626">
        <v>14.9108</v>
      </c>
      <c r="HM626">
        <v>30.1159</v>
      </c>
      <c r="HN626">
        <v>21.1729</v>
      </c>
      <c r="HO626">
        <v>573.699</v>
      </c>
      <c r="HP626">
        <v>14.17</v>
      </c>
      <c r="HQ626">
        <v>101.109</v>
      </c>
      <c r="HR626">
        <v>102.045</v>
      </c>
    </row>
    <row r="627" spans="1:226">
      <c r="A627">
        <v>611</v>
      </c>
      <c r="B627">
        <v>1664299843.6</v>
      </c>
      <c r="C627">
        <v>6736.599999904633</v>
      </c>
      <c r="D627" t="s">
        <v>1587</v>
      </c>
      <c r="E627" t="s">
        <v>1588</v>
      </c>
      <c r="F627">
        <v>5</v>
      </c>
      <c r="G627" t="s">
        <v>353</v>
      </c>
      <c r="H627" t="s">
        <v>1520</v>
      </c>
      <c r="I627">
        <v>1664299835.832142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565.562013677866</v>
      </c>
      <c r="AK627">
        <v>519.8803999999997</v>
      </c>
      <c r="AL627">
        <v>3.268169760173601</v>
      </c>
      <c r="AM627">
        <v>63.45678450850221</v>
      </c>
      <c r="AN627">
        <f>(AP627 - AO627 + BO627*1E3/(8.314*(BQ627+273.15)) * AR627/BN627 * AQ627) * BN627/(100*BB627) * 1000/(1000 - AP627)</f>
        <v>0</v>
      </c>
      <c r="AO627">
        <v>14.09814414858741</v>
      </c>
      <c r="AP627">
        <v>18.37064195804196</v>
      </c>
      <c r="AQ627">
        <v>-6.284259642476786E-05</v>
      </c>
      <c r="AR627">
        <v>96.70820214655586</v>
      </c>
      <c r="AS627">
        <v>3</v>
      </c>
      <c r="AT627">
        <v>1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1664299835.832142</v>
      </c>
      <c r="BH627">
        <v>487.0683928571428</v>
      </c>
      <c r="BI627">
        <v>541.0111428571428</v>
      </c>
      <c r="BJ627">
        <v>18.371925</v>
      </c>
      <c r="BK627">
        <v>14.08114285714285</v>
      </c>
      <c r="BL627">
        <v>483.68525</v>
      </c>
      <c r="BM627">
        <v>18.17262857142858</v>
      </c>
      <c r="BN627">
        <v>500.0618928571428</v>
      </c>
      <c r="BO627">
        <v>91.0403</v>
      </c>
      <c r="BP627">
        <v>0.09991639642857143</v>
      </c>
      <c r="BQ627">
        <v>24.15132142857142</v>
      </c>
      <c r="BR627">
        <v>24.98374999999999</v>
      </c>
      <c r="BS627">
        <v>999.9000000000002</v>
      </c>
      <c r="BT627">
        <v>0</v>
      </c>
      <c r="BU627">
        <v>0</v>
      </c>
      <c r="BV627">
        <v>10022.725</v>
      </c>
      <c r="BW627">
        <v>0</v>
      </c>
      <c r="BX627">
        <v>8.434188928571428</v>
      </c>
      <c r="BY627">
        <v>-53.94283571428571</v>
      </c>
      <c r="BZ627">
        <v>496.1841428571428</v>
      </c>
      <c r="CA627">
        <v>548.7385</v>
      </c>
      <c r="CB627">
        <v>4.290779642857143</v>
      </c>
      <c r="CC627">
        <v>541.0111428571428</v>
      </c>
      <c r="CD627">
        <v>14.08114285714285</v>
      </c>
      <c r="CE627">
        <v>1.672585</v>
      </c>
      <c r="CF627">
        <v>1.281951428571428</v>
      </c>
      <c r="CG627">
        <v>14.64430714285714</v>
      </c>
      <c r="CH627">
        <v>10.58887857142857</v>
      </c>
      <c r="CI627">
        <v>2000.000714285714</v>
      </c>
      <c r="CJ627">
        <v>0.980002857142857</v>
      </c>
      <c r="CK627">
        <v>0.01999716071428571</v>
      </c>
      <c r="CL627">
        <v>0</v>
      </c>
      <c r="CM627">
        <v>776.1810714285717</v>
      </c>
      <c r="CN627">
        <v>5.000560000000001</v>
      </c>
      <c r="CO627">
        <v>15416.81785714286</v>
      </c>
      <c r="CP627">
        <v>17294.88928571429</v>
      </c>
      <c r="CQ627">
        <v>37.32121428571428</v>
      </c>
      <c r="CR627">
        <v>38.13607142857143</v>
      </c>
      <c r="CS627">
        <v>37.01539285714285</v>
      </c>
      <c r="CT627">
        <v>36.85025</v>
      </c>
      <c r="CU627">
        <v>38.15146428571428</v>
      </c>
      <c r="CV627">
        <v>1955.109285714286</v>
      </c>
      <c r="CW627">
        <v>39.89142857142858</v>
      </c>
      <c r="CX627">
        <v>0</v>
      </c>
      <c r="CY627">
        <v>1664299859.7</v>
      </c>
      <c r="CZ627">
        <v>0</v>
      </c>
      <c r="DA627">
        <v>0</v>
      </c>
      <c r="DB627" t="s">
        <v>356</v>
      </c>
      <c r="DC627">
        <v>1663861122</v>
      </c>
      <c r="DD627">
        <v>1663861125</v>
      </c>
      <c r="DE627">
        <v>0</v>
      </c>
      <c r="DF627">
        <v>-0.287</v>
      </c>
      <c r="DG627">
        <v>-0.004</v>
      </c>
      <c r="DH627">
        <v>3.172</v>
      </c>
      <c r="DI627">
        <v>0.178</v>
      </c>
      <c r="DJ627">
        <v>400</v>
      </c>
      <c r="DK627">
        <v>17</v>
      </c>
      <c r="DL627">
        <v>0.18</v>
      </c>
      <c r="DM627">
        <v>0.07000000000000001</v>
      </c>
      <c r="DN627">
        <v>-53.3386375</v>
      </c>
      <c r="DO627">
        <v>-15.37632607879924</v>
      </c>
      <c r="DP627">
        <v>1.535948705961156</v>
      </c>
      <c r="DQ627">
        <v>0</v>
      </c>
      <c r="DR627">
        <v>4.30176325</v>
      </c>
      <c r="DS627">
        <v>-0.2853513320825503</v>
      </c>
      <c r="DT627">
        <v>0.02953758668099848</v>
      </c>
      <c r="DU627">
        <v>0</v>
      </c>
      <c r="DV627">
        <v>0</v>
      </c>
      <c r="DW627">
        <v>2</v>
      </c>
      <c r="DX627" t="s">
        <v>357</v>
      </c>
      <c r="DY627">
        <v>2.98079</v>
      </c>
      <c r="DZ627">
        <v>2.72838</v>
      </c>
      <c r="EA627">
        <v>0.10021</v>
      </c>
      <c r="EB627">
        <v>0.108926</v>
      </c>
      <c r="EC627">
        <v>0.08982370000000001</v>
      </c>
      <c r="ED627">
        <v>0.0749983</v>
      </c>
      <c r="EE627">
        <v>27052.7</v>
      </c>
      <c r="EF627">
        <v>26378.9</v>
      </c>
      <c r="EG627">
        <v>30590.2</v>
      </c>
      <c r="EH627">
        <v>29844.1</v>
      </c>
      <c r="EI627">
        <v>38413.3</v>
      </c>
      <c r="EJ627">
        <v>36351.2</v>
      </c>
      <c r="EK627">
        <v>46781.1</v>
      </c>
      <c r="EL627">
        <v>44376.1</v>
      </c>
      <c r="EM627">
        <v>1.89182</v>
      </c>
      <c r="EN627">
        <v>1.89352</v>
      </c>
      <c r="EO627">
        <v>0.131346</v>
      </c>
      <c r="EP627">
        <v>0</v>
      </c>
      <c r="EQ627">
        <v>22.8244</v>
      </c>
      <c r="ER627">
        <v>999.9</v>
      </c>
      <c r="ES627">
        <v>35.8</v>
      </c>
      <c r="ET627">
        <v>29.5</v>
      </c>
      <c r="EU627">
        <v>16.2792</v>
      </c>
      <c r="EV627">
        <v>63.2455</v>
      </c>
      <c r="EW627">
        <v>24.0345</v>
      </c>
      <c r="EX627">
        <v>1</v>
      </c>
      <c r="EY627">
        <v>-0.126044</v>
      </c>
      <c r="EZ627">
        <v>1.23608</v>
      </c>
      <c r="FA627">
        <v>20.2405</v>
      </c>
      <c r="FB627">
        <v>5.23062</v>
      </c>
      <c r="FC627">
        <v>11.968</v>
      </c>
      <c r="FD627">
        <v>4.97055</v>
      </c>
      <c r="FE627">
        <v>3.2895</v>
      </c>
      <c r="FF627">
        <v>9999</v>
      </c>
      <c r="FG627">
        <v>9999</v>
      </c>
      <c r="FH627">
        <v>9999</v>
      </c>
      <c r="FI627">
        <v>378.7</v>
      </c>
      <c r="FJ627">
        <v>4.9727</v>
      </c>
      <c r="FK627">
        <v>1.87682</v>
      </c>
      <c r="FL627">
        <v>1.87494</v>
      </c>
      <c r="FM627">
        <v>1.87775</v>
      </c>
      <c r="FN627">
        <v>1.87448</v>
      </c>
      <c r="FO627">
        <v>1.87805</v>
      </c>
      <c r="FP627">
        <v>1.87518</v>
      </c>
      <c r="FQ627">
        <v>1.87635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3.447</v>
      </c>
      <c r="GF627">
        <v>0.1993</v>
      </c>
      <c r="GG627">
        <v>1.777354642861949</v>
      </c>
      <c r="GH627">
        <v>0.004141656873719072</v>
      </c>
      <c r="GI627">
        <v>-1.960372967482991E-06</v>
      </c>
      <c r="GJ627">
        <v>5.42736388890357E-10</v>
      </c>
      <c r="GK627">
        <v>-0.009777689371679627</v>
      </c>
      <c r="GL627">
        <v>0.002273355880072555</v>
      </c>
      <c r="GM627">
        <v>0.000541358641816816</v>
      </c>
      <c r="GN627">
        <v>-1.836191331155658E-06</v>
      </c>
      <c r="GO627">
        <v>-0</v>
      </c>
      <c r="GP627">
        <v>2096</v>
      </c>
      <c r="GQ627">
        <v>1</v>
      </c>
      <c r="GR627">
        <v>23</v>
      </c>
      <c r="GS627">
        <v>7312</v>
      </c>
      <c r="GT627">
        <v>7312</v>
      </c>
      <c r="GU627">
        <v>1.42944</v>
      </c>
      <c r="GV627">
        <v>2.5415</v>
      </c>
      <c r="GW627">
        <v>1.39893</v>
      </c>
      <c r="GX627">
        <v>2.33398</v>
      </c>
      <c r="GY627">
        <v>1.44897</v>
      </c>
      <c r="GZ627">
        <v>2.34497</v>
      </c>
      <c r="HA627">
        <v>34.3269</v>
      </c>
      <c r="HB627">
        <v>14.4648</v>
      </c>
      <c r="HC627">
        <v>18</v>
      </c>
      <c r="HD627">
        <v>490.893</v>
      </c>
      <c r="HE627">
        <v>463.302</v>
      </c>
      <c r="HF627">
        <v>21.1816</v>
      </c>
      <c r="HG627">
        <v>25.3748</v>
      </c>
      <c r="HH627">
        <v>30</v>
      </c>
      <c r="HI627">
        <v>25.2228</v>
      </c>
      <c r="HJ627">
        <v>25.301</v>
      </c>
      <c r="HK627">
        <v>28.6645</v>
      </c>
      <c r="HL627">
        <v>14.9108</v>
      </c>
      <c r="HM627">
        <v>30.1159</v>
      </c>
      <c r="HN627">
        <v>21.1855</v>
      </c>
      <c r="HO627">
        <v>587.131</v>
      </c>
      <c r="HP627">
        <v>14.1946</v>
      </c>
      <c r="HQ627">
        <v>101.11</v>
      </c>
      <c r="HR627">
        <v>102.045</v>
      </c>
    </row>
    <row r="628" spans="1:226">
      <c r="A628">
        <v>612</v>
      </c>
      <c r="B628">
        <v>1664299848.6</v>
      </c>
      <c r="C628">
        <v>6741.599999904633</v>
      </c>
      <c r="D628" t="s">
        <v>1589</v>
      </c>
      <c r="E628" t="s">
        <v>1590</v>
      </c>
      <c r="F628">
        <v>5</v>
      </c>
      <c r="G628" t="s">
        <v>353</v>
      </c>
      <c r="H628" t="s">
        <v>1520</v>
      </c>
      <c r="I628">
        <v>1664299841.1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582.4227808479429</v>
      </c>
      <c r="AK628">
        <v>536.1902181818182</v>
      </c>
      <c r="AL628">
        <v>3.250691838129765</v>
      </c>
      <c r="AM628">
        <v>63.45678450850221</v>
      </c>
      <c r="AN628">
        <f>(AP628 - AO628 + BO628*1E3/(8.314*(BQ628+273.15)) * AR628/BN628 * AQ628) * BN628/(100*BB628) * 1000/(1000 - AP628)</f>
        <v>0</v>
      </c>
      <c r="AO628">
        <v>14.13471188617428</v>
      </c>
      <c r="AP628">
        <v>18.37234965034966</v>
      </c>
      <c r="AQ628">
        <v>8.264513919928435E-05</v>
      </c>
      <c r="AR628">
        <v>96.70820214655586</v>
      </c>
      <c r="AS628">
        <v>3</v>
      </c>
      <c r="AT628">
        <v>1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1664299841.1</v>
      </c>
      <c r="BH628">
        <v>503.8588518518519</v>
      </c>
      <c r="BI628">
        <v>558.9773333333333</v>
      </c>
      <c r="BJ628">
        <v>18.37151481481481</v>
      </c>
      <c r="BK628">
        <v>14.10673333333333</v>
      </c>
      <c r="BL628">
        <v>500.4320740740741</v>
      </c>
      <c r="BM628">
        <v>18.17222962962963</v>
      </c>
      <c r="BN628">
        <v>500.0876666666667</v>
      </c>
      <c r="BO628">
        <v>91.04100000000001</v>
      </c>
      <c r="BP628">
        <v>0.1001093185185185</v>
      </c>
      <c r="BQ628">
        <v>24.14785925925926</v>
      </c>
      <c r="BR628">
        <v>24.98358888888889</v>
      </c>
      <c r="BS628">
        <v>999.9000000000001</v>
      </c>
      <c r="BT628">
        <v>0</v>
      </c>
      <c r="BU628">
        <v>0</v>
      </c>
      <c r="BV628">
        <v>10009.12518518518</v>
      </c>
      <c r="BW628">
        <v>0</v>
      </c>
      <c r="BX628">
        <v>8.420691111111111</v>
      </c>
      <c r="BY628">
        <v>-55.11857407407407</v>
      </c>
      <c r="BZ628">
        <v>513.2886666666667</v>
      </c>
      <c r="CA628">
        <v>566.9760740740741</v>
      </c>
      <c r="CB628">
        <v>4.26478</v>
      </c>
      <c r="CC628">
        <v>558.9773333333333</v>
      </c>
      <c r="CD628">
        <v>14.10673333333333</v>
      </c>
      <c r="CE628">
        <v>1.672561111111111</v>
      </c>
      <c r="CF628">
        <v>1.284290740740741</v>
      </c>
      <c r="CG628">
        <v>14.64408888888889</v>
      </c>
      <c r="CH628">
        <v>10.61622962962963</v>
      </c>
      <c r="CI628">
        <v>2000.01037037037</v>
      </c>
      <c r="CJ628">
        <v>0.980002925925926</v>
      </c>
      <c r="CK628">
        <v>0.0199971074074074</v>
      </c>
      <c r="CL628">
        <v>0</v>
      </c>
      <c r="CM628">
        <v>777.9770740740742</v>
      </c>
      <c r="CN628">
        <v>5.000560000000001</v>
      </c>
      <c r="CO628">
        <v>15453.08888888889</v>
      </c>
      <c r="CP628">
        <v>17294.97407407407</v>
      </c>
      <c r="CQ628">
        <v>37.3007037037037</v>
      </c>
      <c r="CR628">
        <v>38.12959259259259</v>
      </c>
      <c r="CS628">
        <v>37.02514814814815</v>
      </c>
      <c r="CT628">
        <v>36.84933333333333</v>
      </c>
      <c r="CU628">
        <v>38.13403703703703</v>
      </c>
      <c r="CV628">
        <v>1955.118518518519</v>
      </c>
      <c r="CW628">
        <v>39.89148148148148</v>
      </c>
      <c r="CX628">
        <v>0</v>
      </c>
      <c r="CY628">
        <v>1664299864.5</v>
      </c>
      <c r="CZ628">
        <v>0</v>
      </c>
      <c r="DA628">
        <v>0</v>
      </c>
      <c r="DB628" t="s">
        <v>356</v>
      </c>
      <c r="DC628">
        <v>1663861122</v>
      </c>
      <c r="DD628">
        <v>1663861125</v>
      </c>
      <c r="DE628">
        <v>0</v>
      </c>
      <c r="DF628">
        <v>-0.287</v>
      </c>
      <c r="DG628">
        <v>-0.004</v>
      </c>
      <c r="DH628">
        <v>3.172</v>
      </c>
      <c r="DI628">
        <v>0.178</v>
      </c>
      <c r="DJ628">
        <v>400</v>
      </c>
      <c r="DK628">
        <v>17</v>
      </c>
      <c r="DL628">
        <v>0.18</v>
      </c>
      <c r="DM628">
        <v>0.07000000000000001</v>
      </c>
      <c r="DN628">
        <v>-54.36797750000001</v>
      </c>
      <c r="DO628">
        <v>-12.48876585365841</v>
      </c>
      <c r="DP628">
        <v>1.303794921467234</v>
      </c>
      <c r="DQ628">
        <v>0</v>
      </c>
      <c r="DR628">
        <v>4.277618250000001</v>
      </c>
      <c r="DS628">
        <v>-0.3223761726078882</v>
      </c>
      <c r="DT628">
        <v>0.03271404032579131</v>
      </c>
      <c r="DU628">
        <v>0</v>
      </c>
      <c r="DV628">
        <v>0</v>
      </c>
      <c r="DW628">
        <v>2</v>
      </c>
      <c r="DX628" t="s">
        <v>357</v>
      </c>
      <c r="DY628">
        <v>2.98088</v>
      </c>
      <c r="DZ628">
        <v>2.72848</v>
      </c>
      <c r="EA628">
        <v>0.102464</v>
      </c>
      <c r="EB628">
        <v>0.111191</v>
      </c>
      <c r="EC628">
        <v>0.089826</v>
      </c>
      <c r="ED628">
        <v>0.0750334</v>
      </c>
      <c r="EE628">
        <v>26984.4</v>
      </c>
      <c r="EF628">
        <v>26311.9</v>
      </c>
      <c r="EG628">
        <v>30589.5</v>
      </c>
      <c r="EH628">
        <v>29844.1</v>
      </c>
      <c r="EI628">
        <v>38412.6</v>
      </c>
      <c r="EJ628">
        <v>36350.2</v>
      </c>
      <c r="EK628">
        <v>46780.2</v>
      </c>
      <c r="EL628">
        <v>44376.4</v>
      </c>
      <c r="EM628">
        <v>1.89195</v>
      </c>
      <c r="EN628">
        <v>1.89358</v>
      </c>
      <c r="EO628">
        <v>0.131667</v>
      </c>
      <c r="EP628">
        <v>0</v>
      </c>
      <c r="EQ628">
        <v>22.8222</v>
      </c>
      <c r="ER628">
        <v>999.9</v>
      </c>
      <c r="ES628">
        <v>35.8</v>
      </c>
      <c r="ET628">
        <v>29.5</v>
      </c>
      <c r="EU628">
        <v>16.277</v>
      </c>
      <c r="EV628">
        <v>63.4355</v>
      </c>
      <c r="EW628">
        <v>23.4776</v>
      </c>
      <c r="EX628">
        <v>1</v>
      </c>
      <c r="EY628">
        <v>-0.126148</v>
      </c>
      <c r="EZ628">
        <v>1.22765</v>
      </c>
      <c r="FA628">
        <v>20.2403</v>
      </c>
      <c r="FB628">
        <v>5.23092</v>
      </c>
      <c r="FC628">
        <v>11.968</v>
      </c>
      <c r="FD628">
        <v>4.9706</v>
      </c>
      <c r="FE628">
        <v>3.28958</v>
      </c>
      <c r="FF628">
        <v>9999</v>
      </c>
      <c r="FG628">
        <v>9999</v>
      </c>
      <c r="FH628">
        <v>9999</v>
      </c>
      <c r="FI628">
        <v>378.7</v>
      </c>
      <c r="FJ628">
        <v>4.97272</v>
      </c>
      <c r="FK628">
        <v>1.87683</v>
      </c>
      <c r="FL628">
        <v>1.87493</v>
      </c>
      <c r="FM628">
        <v>1.87775</v>
      </c>
      <c r="FN628">
        <v>1.87448</v>
      </c>
      <c r="FO628">
        <v>1.87805</v>
      </c>
      <c r="FP628">
        <v>1.87515</v>
      </c>
      <c r="FQ628">
        <v>1.87635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3.488</v>
      </c>
      <c r="GF628">
        <v>0.1993</v>
      </c>
      <c r="GG628">
        <v>1.777354642861949</v>
      </c>
      <c r="GH628">
        <v>0.004141656873719072</v>
      </c>
      <c r="GI628">
        <v>-1.960372967482991E-06</v>
      </c>
      <c r="GJ628">
        <v>5.42736388890357E-10</v>
      </c>
      <c r="GK628">
        <v>-0.009777689371679627</v>
      </c>
      <c r="GL628">
        <v>0.002273355880072555</v>
      </c>
      <c r="GM628">
        <v>0.000541358641816816</v>
      </c>
      <c r="GN628">
        <v>-1.836191331155658E-06</v>
      </c>
      <c r="GO628">
        <v>-0</v>
      </c>
      <c r="GP628">
        <v>2096</v>
      </c>
      <c r="GQ628">
        <v>1</v>
      </c>
      <c r="GR628">
        <v>23</v>
      </c>
      <c r="GS628">
        <v>7312.1</v>
      </c>
      <c r="GT628">
        <v>7312.1</v>
      </c>
      <c r="GU628">
        <v>1.45874</v>
      </c>
      <c r="GV628">
        <v>2.5415</v>
      </c>
      <c r="GW628">
        <v>1.39893</v>
      </c>
      <c r="GX628">
        <v>2.33398</v>
      </c>
      <c r="GY628">
        <v>1.44897</v>
      </c>
      <c r="GZ628">
        <v>2.39014</v>
      </c>
      <c r="HA628">
        <v>34.3269</v>
      </c>
      <c r="HB628">
        <v>14.456</v>
      </c>
      <c r="HC628">
        <v>18</v>
      </c>
      <c r="HD628">
        <v>490.948</v>
      </c>
      <c r="HE628">
        <v>463.334</v>
      </c>
      <c r="HF628">
        <v>21.194</v>
      </c>
      <c r="HG628">
        <v>25.3747</v>
      </c>
      <c r="HH628">
        <v>30</v>
      </c>
      <c r="HI628">
        <v>25.2211</v>
      </c>
      <c r="HJ628">
        <v>25.301</v>
      </c>
      <c r="HK628">
        <v>29.3705</v>
      </c>
      <c r="HL628">
        <v>14.9108</v>
      </c>
      <c r="HM628">
        <v>30.5044</v>
      </c>
      <c r="HN628">
        <v>21.1967</v>
      </c>
      <c r="HO628">
        <v>607.403</v>
      </c>
      <c r="HP628">
        <v>14.2242</v>
      </c>
      <c r="HQ628">
        <v>101.108</v>
      </c>
      <c r="HR628">
        <v>102.046</v>
      </c>
    </row>
    <row r="629" spans="1:226">
      <c r="A629">
        <v>613</v>
      </c>
      <c r="B629">
        <v>1664299853.6</v>
      </c>
      <c r="C629">
        <v>6746.599999904633</v>
      </c>
      <c r="D629" t="s">
        <v>1591</v>
      </c>
      <c r="E629" t="s">
        <v>1592</v>
      </c>
      <c r="F629">
        <v>5</v>
      </c>
      <c r="G629" t="s">
        <v>353</v>
      </c>
      <c r="H629" t="s">
        <v>1520</v>
      </c>
      <c r="I629">
        <v>1664299845.814285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599.6622650271339</v>
      </c>
      <c r="AK629">
        <v>552.5807575757572</v>
      </c>
      <c r="AL629">
        <v>3.285893392709165</v>
      </c>
      <c r="AM629">
        <v>63.45678450850221</v>
      </c>
      <c r="AN629">
        <f>(AP629 - AO629 + BO629*1E3/(8.314*(BQ629+273.15)) * AR629/BN629 * AQ629) * BN629/(100*BB629) * 1000/(1000 - AP629)</f>
        <v>0</v>
      </c>
      <c r="AO629">
        <v>14.14751936427283</v>
      </c>
      <c r="AP629">
        <v>18.37010489510491</v>
      </c>
      <c r="AQ629">
        <v>-5.168764260477844E-05</v>
      </c>
      <c r="AR629">
        <v>96.70820214655586</v>
      </c>
      <c r="AS629">
        <v>3</v>
      </c>
      <c r="AT629">
        <v>1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1664299845.814285</v>
      </c>
      <c r="BH629">
        <v>519.0329285714286</v>
      </c>
      <c r="BI629">
        <v>574.7651785714285</v>
      </c>
      <c r="BJ629">
        <v>18.37049285714286</v>
      </c>
      <c r="BK629">
        <v>14.13482142857143</v>
      </c>
      <c r="BL629">
        <v>515.5673214285714</v>
      </c>
      <c r="BM629">
        <v>18.171225</v>
      </c>
      <c r="BN629">
        <v>500.0747142857143</v>
      </c>
      <c r="BO629">
        <v>91.04153214285716</v>
      </c>
      <c r="BP629">
        <v>0.1000071357142857</v>
      </c>
      <c r="BQ629">
        <v>24.14657857142857</v>
      </c>
      <c r="BR629">
        <v>24.9856</v>
      </c>
      <c r="BS629">
        <v>999.9000000000002</v>
      </c>
      <c r="BT629">
        <v>0</v>
      </c>
      <c r="BU629">
        <v>0</v>
      </c>
      <c r="BV629">
        <v>10002.03178571428</v>
      </c>
      <c r="BW629">
        <v>0</v>
      </c>
      <c r="BX629">
        <v>8.410057142857143</v>
      </c>
      <c r="BY629">
        <v>-55.73224285714286</v>
      </c>
      <c r="BZ629">
        <v>528.7462857142857</v>
      </c>
      <c r="CA629">
        <v>583.0063214285715</v>
      </c>
      <c r="CB629">
        <v>4.235674285714286</v>
      </c>
      <c r="CC629">
        <v>574.7651785714285</v>
      </c>
      <c r="CD629">
        <v>14.13482142857143</v>
      </c>
      <c r="CE629">
        <v>1.672478571428572</v>
      </c>
      <c r="CF629">
        <v>1.286855357142857</v>
      </c>
      <c r="CG629">
        <v>14.64331428571429</v>
      </c>
      <c r="CH629">
        <v>10.64617857142857</v>
      </c>
      <c r="CI629">
        <v>2000.023571428572</v>
      </c>
      <c r="CJ629">
        <v>0.9800032857142857</v>
      </c>
      <c r="CK629">
        <v>0.01999682857142857</v>
      </c>
      <c r="CL629">
        <v>0</v>
      </c>
      <c r="CM629">
        <v>779.5790714285714</v>
      </c>
      <c r="CN629">
        <v>5.000560000000001</v>
      </c>
      <c r="CO629">
        <v>15485.75</v>
      </c>
      <c r="CP629">
        <v>17295.08928571429</v>
      </c>
      <c r="CQ629">
        <v>37.28992857142857</v>
      </c>
      <c r="CR629">
        <v>38.12942857142857</v>
      </c>
      <c r="CS629">
        <v>37.01085714285715</v>
      </c>
      <c r="CT629">
        <v>36.85475</v>
      </c>
      <c r="CU629">
        <v>38.13821428571428</v>
      </c>
      <c r="CV629">
        <v>1955.132142857143</v>
      </c>
      <c r="CW629">
        <v>39.89107142857144</v>
      </c>
      <c r="CX629">
        <v>0</v>
      </c>
      <c r="CY629">
        <v>1664299869.9</v>
      </c>
      <c r="CZ629">
        <v>0</v>
      </c>
      <c r="DA629">
        <v>0</v>
      </c>
      <c r="DB629" t="s">
        <v>356</v>
      </c>
      <c r="DC629">
        <v>1663861122</v>
      </c>
      <c r="DD629">
        <v>1663861125</v>
      </c>
      <c r="DE629">
        <v>0</v>
      </c>
      <c r="DF629">
        <v>-0.287</v>
      </c>
      <c r="DG629">
        <v>-0.004</v>
      </c>
      <c r="DH629">
        <v>3.172</v>
      </c>
      <c r="DI629">
        <v>0.178</v>
      </c>
      <c r="DJ629">
        <v>400</v>
      </c>
      <c r="DK629">
        <v>17</v>
      </c>
      <c r="DL629">
        <v>0.18</v>
      </c>
      <c r="DM629">
        <v>0.07000000000000001</v>
      </c>
      <c r="DN629">
        <v>-55.2393125</v>
      </c>
      <c r="DO629">
        <v>-8.851232645403307</v>
      </c>
      <c r="DP629">
        <v>0.9037311434236124</v>
      </c>
      <c r="DQ629">
        <v>0</v>
      </c>
      <c r="DR629">
        <v>4.258547</v>
      </c>
      <c r="DS629">
        <v>-0.3519993996247754</v>
      </c>
      <c r="DT629">
        <v>0.03500894194345212</v>
      </c>
      <c r="DU629">
        <v>0</v>
      </c>
      <c r="DV629">
        <v>0</v>
      </c>
      <c r="DW629">
        <v>2</v>
      </c>
      <c r="DX629" t="s">
        <v>357</v>
      </c>
      <c r="DY629">
        <v>2.98078</v>
      </c>
      <c r="DZ629">
        <v>2.72838</v>
      </c>
      <c r="EA629">
        <v>0.104703</v>
      </c>
      <c r="EB629">
        <v>0.113441</v>
      </c>
      <c r="EC629">
        <v>0.089818</v>
      </c>
      <c r="ED629">
        <v>0.07518420000000001</v>
      </c>
      <c r="EE629">
        <v>26917.7</v>
      </c>
      <c r="EF629">
        <v>26245.3</v>
      </c>
      <c r="EG629">
        <v>30590.3</v>
      </c>
      <c r="EH629">
        <v>29844.2</v>
      </c>
      <c r="EI629">
        <v>38414.1</v>
      </c>
      <c r="EJ629">
        <v>36344.6</v>
      </c>
      <c r="EK629">
        <v>46781.4</v>
      </c>
      <c r="EL629">
        <v>44376.7</v>
      </c>
      <c r="EM629">
        <v>1.89188</v>
      </c>
      <c r="EN629">
        <v>1.89395</v>
      </c>
      <c r="EO629">
        <v>0.132345</v>
      </c>
      <c r="EP629">
        <v>0</v>
      </c>
      <c r="EQ629">
        <v>22.8205</v>
      </c>
      <c r="ER629">
        <v>999.9</v>
      </c>
      <c r="ES629">
        <v>35.8</v>
      </c>
      <c r="ET629">
        <v>29.5</v>
      </c>
      <c r="EU629">
        <v>16.2779</v>
      </c>
      <c r="EV629">
        <v>63.4455</v>
      </c>
      <c r="EW629">
        <v>23.9463</v>
      </c>
      <c r="EX629">
        <v>1</v>
      </c>
      <c r="EY629">
        <v>-0.126197</v>
      </c>
      <c r="EZ629">
        <v>1.21428</v>
      </c>
      <c r="FA629">
        <v>20.2404</v>
      </c>
      <c r="FB629">
        <v>5.23152</v>
      </c>
      <c r="FC629">
        <v>11.968</v>
      </c>
      <c r="FD629">
        <v>4.9706</v>
      </c>
      <c r="FE629">
        <v>3.28965</v>
      </c>
      <c r="FF629">
        <v>9999</v>
      </c>
      <c r="FG629">
        <v>9999</v>
      </c>
      <c r="FH629">
        <v>9999</v>
      </c>
      <c r="FI629">
        <v>378.7</v>
      </c>
      <c r="FJ629">
        <v>4.97271</v>
      </c>
      <c r="FK629">
        <v>1.87683</v>
      </c>
      <c r="FL629">
        <v>1.87492</v>
      </c>
      <c r="FM629">
        <v>1.87775</v>
      </c>
      <c r="FN629">
        <v>1.87449</v>
      </c>
      <c r="FO629">
        <v>1.87805</v>
      </c>
      <c r="FP629">
        <v>1.87515</v>
      </c>
      <c r="FQ629">
        <v>1.87636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3.528</v>
      </c>
      <c r="GF629">
        <v>0.1993</v>
      </c>
      <c r="GG629">
        <v>1.777354642861949</v>
      </c>
      <c r="GH629">
        <v>0.004141656873719072</v>
      </c>
      <c r="GI629">
        <v>-1.960372967482991E-06</v>
      </c>
      <c r="GJ629">
        <v>5.42736388890357E-10</v>
      </c>
      <c r="GK629">
        <v>-0.009777689371679627</v>
      </c>
      <c r="GL629">
        <v>0.002273355880072555</v>
      </c>
      <c r="GM629">
        <v>0.000541358641816816</v>
      </c>
      <c r="GN629">
        <v>-1.836191331155658E-06</v>
      </c>
      <c r="GO629">
        <v>-0</v>
      </c>
      <c r="GP629">
        <v>2096</v>
      </c>
      <c r="GQ629">
        <v>1</v>
      </c>
      <c r="GR629">
        <v>23</v>
      </c>
      <c r="GS629">
        <v>7312.2</v>
      </c>
      <c r="GT629">
        <v>7312.1</v>
      </c>
      <c r="GU629">
        <v>1.49536</v>
      </c>
      <c r="GV629">
        <v>2.53296</v>
      </c>
      <c r="GW629">
        <v>1.39893</v>
      </c>
      <c r="GX629">
        <v>2.33398</v>
      </c>
      <c r="GY629">
        <v>1.44897</v>
      </c>
      <c r="GZ629">
        <v>2.40479</v>
      </c>
      <c r="HA629">
        <v>34.3269</v>
      </c>
      <c r="HB629">
        <v>14.4735</v>
      </c>
      <c r="HC629">
        <v>18</v>
      </c>
      <c r="HD629">
        <v>490.908</v>
      </c>
      <c r="HE629">
        <v>463.572</v>
      </c>
      <c r="HF629">
        <v>21.2045</v>
      </c>
      <c r="HG629">
        <v>25.3732</v>
      </c>
      <c r="HH629">
        <v>29.9999</v>
      </c>
      <c r="HI629">
        <v>25.2211</v>
      </c>
      <c r="HJ629">
        <v>25.301</v>
      </c>
      <c r="HK629">
        <v>29.9911</v>
      </c>
      <c r="HL629">
        <v>14.6241</v>
      </c>
      <c r="HM629">
        <v>30.5044</v>
      </c>
      <c r="HN629">
        <v>21.2072</v>
      </c>
      <c r="HO629">
        <v>620.778</v>
      </c>
      <c r="HP629">
        <v>14.2564</v>
      </c>
      <c r="HQ629">
        <v>101.111</v>
      </c>
      <c r="HR629">
        <v>102.046</v>
      </c>
    </row>
    <row r="630" spans="1:226">
      <c r="A630">
        <v>614</v>
      </c>
      <c r="B630">
        <v>1664299858.6</v>
      </c>
      <c r="C630">
        <v>6751.599999904633</v>
      </c>
      <c r="D630" t="s">
        <v>1593</v>
      </c>
      <c r="E630" t="s">
        <v>1594</v>
      </c>
      <c r="F630">
        <v>5</v>
      </c>
      <c r="G630" t="s">
        <v>353</v>
      </c>
      <c r="H630" t="s">
        <v>1520</v>
      </c>
      <c r="I630">
        <v>1664299851.1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616.6968707733479</v>
      </c>
      <c r="AK630">
        <v>568.9119757575758</v>
      </c>
      <c r="AL630">
        <v>3.258882206856476</v>
      </c>
      <c r="AM630">
        <v>63.45678450850221</v>
      </c>
      <c r="AN630">
        <f>(AP630 - AO630 + BO630*1E3/(8.314*(BQ630+273.15)) * AR630/BN630 * AQ630) * BN630/(100*BB630) * 1000/(1000 - AP630)</f>
        <v>0</v>
      </c>
      <c r="AO630">
        <v>14.1836858673798</v>
      </c>
      <c r="AP630">
        <v>18.37528951048952</v>
      </c>
      <c r="AQ630">
        <v>2.696120152373232E-05</v>
      </c>
      <c r="AR630">
        <v>96.70820214655586</v>
      </c>
      <c r="AS630">
        <v>3</v>
      </c>
      <c r="AT630">
        <v>1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1664299851.1</v>
      </c>
      <c r="BH630">
        <v>536.0004814814814</v>
      </c>
      <c r="BI630">
        <v>592.4982222222221</v>
      </c>
      <c r="BJ630">
        <v>18.37217407407408</v>
      </c>
      <c r="BK630">
        <v>14.16388518518519</v>
      </c>
      <c r="BL630">
        <v>532.492037037037</v>
      </c>
      <c r="BM630">
        <v>18.17286666666667</v>
      </c>
      <c r="BN630">
        <v>500.0650370370371</v>
      </c>
      <c r="BO630">
        <v>91.04131851851852</v>
      </c>
      <c r="BP630">
        <v>0.1000256333333333</v>
      </c>
      <c r="BQ630">
        <v>24.14524074074074</v>
      </c>
      <c r="BR630">
        <v>24.99074074074074</v>
      </c>
      <c r="BS630">
        <v>999.9000000000001</v>
      </c>
      <c r="BT630">
        <v>0</v>
      </c>
      <c r="BU630">
        <v>0</v>
      </c>
      <c r="BV630">
        <v>10002.49592592593</v>
      </c>
      <c r="BW630">
        <v>0</v>
      </c>
      <c r="BX630">
        <v>8.411498148148148</v>
      </c>
      <c r="BY630">
        <v>-56.49764814814814</v>
      </c>
      <c r="BZ630">
        <v>546.0324074074074</v>
      </c>
      <c r="CA630">
        <v>601.0112962962963</v>
      </c>
      <c r="CB630">
        <v>4.208282962962962</v>
      </c>
      <c r="CC630">
        <v>592.4982222222221</v>
      </c>
      <c r="CD630">
        <v>14.16388518518519</v>
      </c>
      <c r="CE630">
        <v>1.672627777777778</v>
      </c>
      <c r="CF630">
        <v>1.28949925925926</v>
      </c>
      <c r="CG630">
        <v>14.6446962962963</v>
      </c>
      <c r="CH630">
        <v>10.67699259259259</v>
      </c>
      <c r="CI630">
        <v>2000.007777777777</v>
      </c>
      <c r="CJ630">
        <v>0.9800033703703702</v>
      </c>
      <c r="CK630">
        <v>0.01999676296296296</v>
      </c>
      <c r="CL630">
        <v>0</v>
      </c>
      <c r="CM630">
        <v>781.3449259259258</v>
      </c>
      <c r="CN630">
        <v>5.000560000000001</v>
      </c>
      <c r="CO630">
        <v>15521.48148148148</v>
      </c>
      <c r="CP630">
        <v>17294.95185185185</v>
      </c>
      <c r="CQ630">
        <v>37.27281481481482</v>
      </c>
      <c r="CR630">
        <v>38.12266666666666</v>
      </c>
      <c r="CS630">
        <v>37.01825925925926</v>
      </c>
      <c r="CT630">
        <v>36.84466666666666</v>
      </c>
      <c r="CU630">
        <v>38.12944444444444</v>
      </c>
      <c r="CV630">
        <v>1955.117037037037</v>
      </c>
      <c r="CW630">
        <v>39.89037037037038</v>
      </c>
      <c r="CX630">
        <v>0</v>
      </c>
      <c r="CY630">
        <v>1664299874.7</v>
      </c>
      <c r="CZ630">
        <v>0</v>
      </c>
      <c r="DA630">
        <v>0</v>
      </c>
      <c r="DB630" t="s">
        <v>356</v>
      </c>
      <c r="DC630">
        <v>1663861122</v>
      </c>
      <c r="DD630">
        <v>1663861125</v>
      </c>
      <c r="DE630">
        <v>0</v>
      </c>
      <c r="DF630">
        <v>-0.287</v>
      </c>
      <c r="DG630">
        <v>-0.004</v>
      </c>
      <c r="DH630">
        <v>3.172</v>
      </c>
      <c r="DI630">
        <v>0.178</v>
      </c>
      <c r="DJ630">
        <v>400</v>
      </c>
      <c r="DK630">
        <v>17</v>
      </c>
      <c r="DL630">
        <v>0.18</v>
      </c>
      <c r="DM630">
        <v>0.07000000000000001</v>
      </c>
      <c r="DN630">
        <v>-56.10575</v>
      </c>
      <c r="DO630">
        <v>-8.931982739211843</v>
      </c>
      <c r="DP630">
        <v>0.8644755493939659</v>
      </c>
      <c r="DQ630">
        <v>0</v>
      </c>
      <c r="DR630">
        <v>4.221439500000001</v>
      </c>
      <c r="DS630">
        <v>-0.3165840900562868</v>
      </c>
      <c r="DT630">
        <v>0.03120579440985278</v>
      </c>
      <c r="DU630">
        <v>0</v>
      </c>
      <c r="DV630">
        <v>0</v>
      </c>
      <c r="DW630">
        <v>2</v>
      </c>
      <c r="DX630" t="s">
        <v>357</v>
      </c>
      <c r="DY630">
        <v>2.98103</v>
      </c>
      <c r="DZ630">
        <v>2.72849</v>
      </c>
      <c r="EA630">
        <v>0.106894</v>
      </c>
      <c r="EB630">
        <v>0.115631</v>
      </c>
      <c r="EC630">
        <v>0.0898412</v>
      </c>
      <c r="ED630">
        <v>0.0753345</v>
      </c>
      <c r="EE630">
        <v>26852.2</v>
      </c>
      <c r="EF630">
        <v>26180</v>
      </c>
      <c r="EG630">
        <v>30590.6</v>
      </c>
      <c r="EH630">
        <v>29843.6</v>
      </c>
      <c r="EI630">
        <v>38413.9</v>
      </c>
      <c r="EJ630">
        <v>36338.1</v>
      </c>
      <c r="EK630">
        <v>46782.2</v>
      </c>
      <c r="EL630">
        <v>44375.8</v>
      </c>
      <c r="EM630">
        <v>1.89167</v>
      </c>
      <c r="EN630">
        <v>1.89405</v>
      </c>
      <c r="EO630">
        <v>0.132285</v>
      </c>
      <c r="EP630">
        <v>0</v>
      </c>
      <c r="EQ630">
        <v>22.8203</v>
      </c>
      <c r="ER630">
        <v>999.9</v>
      </c>
      <c r="ES630">
        <v>35.9</v>
      </c>
      <c r="ET630">
        <v>29.5</v>
      </c>
      <c r="EU630">
        <v>16.3237</v>
      </c>
      <c r="EV630">
        <v>63.4855</v>
      </c>
      <c r="EW630">
        <v>23.6498</v>
      </c>
      <c r="EX630">
        <v>1</v>
      </c>
      <c r="EY630">
        <v>-0.126207</v>
      </c>
      <c r="EZ630">
        <v>1.22468</v>
      </c>
      <c r="FA630">
        <v>20.2403</v>
      </c>
      <c r="FB630">
        <v>5.23077</v>
      </c>
      <c r="FC630">
        <v>11.968</v>
      </c>
      <c r="FD630">
        <v>4.9707</v>
      </c>
      <c r="FE630">
        <v>3.2895</v>
      </c>
      <c r="FF630">
        <v>9999</v>
      </c>
      <c r="FG630">
        <v>9999</v>
      </c>
      <c r="FH630">
        <v>9999</v>
      </c>
      <c r="FI630">
        <v>378.7</v>
      </c>
      <c r="FJ630">
        <v>4.97274</v>
      </c>
      <c r="FK630">
        <v>1.87683</v>
      </c>
      <c r="FL630">
        <v>1.87496</v>
      </c>
      <c r="FM630">
        <v>1.87775</v>
      </c>
      <c r="FN630">
        <v>1.87451</v>
      </c>
      <c r="FO630">
        <v>1.87807</v>
      </c>
      <c r="FP630">
        <v>1.87518</v>
      </c>
      <c r="FQ630">
        <v>1.87636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3.569</v>
      </c>
      <c r="GF630">
        <v>0.1994</v>
      </c>
      <c r="GG630">
        <v>1.777354642861949</v>
      </c>
      <c r="GH630">
        <v>0.004141656873719072</v>
      </c>
      <c r="GI630">
        <v>-1.960372967482991E-06</v>
      </c>
      <c r="GJ630">
        <v>5.42736388890357E-10</v>
      </c>
      <c r="GK630">
        <v>-0.009777689371679627</v>
      </c>
      <c r="GL630">
        <v>0.002273355880072555</v>
      </c>
      <c r="GM630">
        <v>0.000541358641816816</v>
      </c>
      <c r="GN630">
        <v>-1.836191331155658E-06</v>
      </c>
      <c r="GO630">
        <v>-0</v>
      </c>
      <c r="GP630">
        <v>2096</v>
      </c>
      <c r="GQ630">
        <v>1</v>
      </c>
      <c r="GR630">
        <v>23</v>
      </c>
      <c r="GS630">
        <v>7312.3</v>
      </c>
      <c r="GT630">
        <v>7312.2</v>
      </c>
      <c r="GU630">
        <v>1.52954</v>
      </c>
      <c r="GV630">
        <v>2.5354</v>
      </c>
      <c r="GW630">
        <v>1.39893</v>
      </c>
      <c r="GX630">
        <v>2.33398</v>
      </c>
      <c r="GY630">
        <v>1.44897</v>
      </c>
      <c r="GZ630">
        <v>2.4585</v>
      </c>
      <c r="HA630">
        <v>34.3269</v>
      </c>
      <c r="HB630">
        <v>14.4735</v>
      </c>
      <c r="HC630">
        <v>18</v>
      </c>
      <c r="HD630">
        <v>490.799</v>
      </c>
      <c r="HE630">
        <v>463.625</v>
      </c>
      <c r="HF630">
        <v>21.214</v>
      </c>
      <c r="HG630">
        <v>25.3725</v>
      </c>
      <c r="HH630">
        <v>29.9999</v>
      </c>
      <c r="HI630">
        <v>25.2211</v>
      </c>
      <c r="HJ630">
        <v>25.2997</v>
      </c>
      <c r="HK630">
        <v>30.6889</v>
      </c>
      <c r="HL630">
        <v>14.6241</v>
      </c>
      <c r="HM630">
        <v>30.8805</v>
      </c>
      <c r="HN630">
        <v>21.2138</v>
      </c>
      <c r="HO630">
        <v>640.852</v>
      </c>
      <c r="HP630">
        <v>14.2715</v>
      </c>
      <c r="HQ630">
        <v>101.112</v>
      </c>
      <c r="HR630">
        <v>102.044</v>
      </c>
    </row>
    <row r="631" spans="1:226">
      <c r="A631">
        <v>615</v>
      </c>
      <c r="B631">
        <v>1664299863.6</v>
      </c>
      <c r="C631">
        <v>6756.599999904633</v>
      </c>
      <c r="D631" t="s">
        <v>1595</v>
      </c>
      <c r="E631" t="s">
        <v>1596</v>
      </c>
      <c r="F631">
        <v>5</v>
      </c>
      <c r="G631" t="s">
        <v>353</v>
      </c>
      <c r="H631" t="s">
        <v>1520</v>
      </c>
      <c r="I631">
        <v>1664299855.814285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633.7910621013269</v>
      </c>
      <c r="AK631">
        <v>585.4105212121208</v>
      </c>
      <c r="AL631">
        <v>3.312488930955049</v>
      </c>
      <c r="AM631">
        <v>63.45678450850221</v>
      </c>
      <c r="AN631">
        <f>(AP631 - AO631 + BO631*1E3/(8.314*(BQ631+273.15)) * AR631/BN631 * AQ631) * BN631/(100*BB631) * 1000/(1000 - AP631)</f>
        <v>0</v>
      </c>
      <c r="AO631">
        <v>14.22930315732342</v>
      </c>
      <c r="AP631">
        <v>18.38467692307692</v>
      </c>
      <c r="AQ631">
        <v>8.623815859444744E-05</v>
      </c>
      <c r="AR631">
        <v>96.70820214655586</v>
      </c>
      <c r="AS631">
        <v>3</v>
      </c>
      <c r="AT631">
        <v>1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1664299855.814285</v>
      </c>
      <c r="BH631">
        <v>551.1376428571429</v>
      </c>
      <c r="BI631">
        <v>608.3841785714286</v>
      </c>
      <c r="BJ631">
        <v>18.37480357142857</v>
      </c>
      <c r="BK631">
        <v>14.19568928571429</v>
      </c>
      <c r="BL631">
        <v>547.5913571428572</v>
      </c>
      <c r="BM631">
        <v>18.17543928571428</v>
      </c>
      <c r="BN631">
        <v>500.0699642857143</v>
      </c>
      <c r="BO631">
        <v>91.04105357142855</v>
      </c>
      <c r="BP631">
        <v>0.1000285107142857</v>
      </c>
      <c r="BQ631">
        <v>24.14440357142857</v>
      </c>
      <c r="BR631">
        <v>24.9935</v>
      </c>
      <c r="BS631">
        <v>999.9000000000002</v>
      </c>
      <c r="BT631">
        <v>0</v>
      </c>
      <c r="BU631">
        <v>0</v>
      </c>
      <c r="BV631">
        <v>10003.90107142857</v>
      </c>
      <c r="BW631">
        <v>0</v>
      </c>
      <c r="BX631">
        <v>8.417936785714286</v>
      </c>
      <c r="BY631">
        <v>-57.24642857142857</v>
      </c>
      <c r="BZ631">
        <v>561.4543928571428</v>
      </c>
      <c r="CA631">
        <v>617.1455</v>
      </c>
      <c r="CB631">
        <v>4.1791075</v>
      </c>
      <c r="CC631">
        <v>608.3841785714286</v>
      </c>
      <c r="CD631">
        <v>14.19568928571429</v>
      </c>
      <c r="CE631">
        <v>1.672862142857143</v>
      </c>
      <c r="CF631">
        <v>1.292391428571429</v>
      </c>
      <c r="CG631">
        <v>14.64686428571429</v>
      </c>
      <c r="CH631">
        <v>10.71061071428571</v>
      </c>
      <c r="CI631">
        <v>2000.0125</v>
      </c>
      <c r="CJ631">
        <v>0.9800031428571429</v>
      </c>
      <c r="CK631">
        <v>0.01999693928571428</v>
      </c>
      <c r="CL631">
        <v>0</v>
      </c>
      <c r="CM631">
        <v>782.90075</v>
      </c>
      <c r="CN631">
        <v>5.000560000000001</v>
      </c>
      <c r="CO631">
        <v>15552.12857142857</v>
      </c>
      <c r="CP631">
        <v>17294.98928571429</v>
      </c>
      <c r="CQ631">
        <v>37.22296428571428</v>
      </c>
      <c r="CR631">
        <v>38.11825</v>
      </c>
      <c r="CS631">
        <v>37.00646428571429</v>
      </c>
      <c r="CT631">
        <v>36.84575</v>
      </c>
      <c r="CU631">
        <v>38.12921428571428</v>
      </c>
      <c r="CV631">
        <v>1955.121071428571</v>
      </c>
      <c r="CW631">
        <v>39.89107142857144</v>
      </c>
      <c r="CX631">
        <v>0</v>
      </c>
      <c r="CY631">
        <v>1664299879.5</v>
      </c>
      <c r="CZ631">
        <v>0</v>
      </c>
      <c r="DA631">
        <v>0</v>
      </c>
      <c r="DB631" t="s">
        <v>356</v>
      </c>
      <c r="DC631">
        <v>1663861122</v>
      </c>
      <c r="DD631">
        <v>1663861125</v>
      </c>
      <c r="DE631">
        <v>0</v>
      </c>
      <c r="DF631">
        <v>-0.287</v>
      </c>
      <c r="DG631">
        <v>-0.004</v>
      </c>
      <c r="DH631">
        <v>3.172</v>
      </c>
      <c r="DI631">
        <v>0.178</v>
      </c>
      <c r="DJ631">
        <v>400</v>
      </c>
      <c r="DK631">
        <v>17</v>
      </c>
      <c r="DL631">
        <v>0.18</v>
      </c>
      <c r="DM631">
        <v>0.07000000000000001</v>
      </c>
      <c r="DN631">
        <v>-56.69135</v>
      </c>
      <c r="DO631">
        <v>-9.407239024390144</v>
      </c>
      <c r="DP631">
        <v>0.9075109434601877</v>
      </c>
      <c r="DQ631">
        <v>0</v>
      </c>
      <c r="DR631">
        <v>4.198564</v>
      </c>
      <c r="DS631">
        <v>-0.3511566979362108</v>
      </c>
      <c r="DT631">
        <v>0.03433255778412088</v>
      </c>
      <c r="DU631">
        <v>0</v>
      </c>
      <c r="DV631">
        <v>0</v>
      </c>
      <c r="DW631">
        <v>2</v>
      </c>
      <c r="DX631" t="s">
        <v>357</v>
      </c>
      <c r="DY631">
        <v>2.98098</v>
      </c>
      <c r="DZ631">
        <v>2.72836</v>
      </c>
      <c r="EA631">
        <v>0.109089</v>
      </c>
      <c r="EB631">
        <v>0.117817</v>
      </c>
      <c r="EC631">
        <v>0.0898703</v>
      </c>
      <c r="ED631">
        <v>0.0754874</v>
      </c>
      <c r="EE631">
        <v>26785.8</v>
      </c>
      <c r="EF631">
        <v>26115.7</v>
      </c>
      <c r="EG631">
        <v>30590.1</v>
      </c>
      <c r="EH631">
        <v>29844</v>
      </c>
      <c r="EI631">
        <v>38412.3</v>
      </c>
      <c r="EJ631">
        <v>36332.7</v>
      </c>
      <c r="EK631">
        <v>46781.5</v>
      </c>
      <c r="EL631">
        <v>44376.5</v>
      </c>
      <c r="EM631">
        <v>1.89193</v>
      </c>
      <c r="EN631">
        <v>1.89428</v>
      </c>
      <c r="EO631">
        <v>0.13205</v>
      </c>
      <c r="EP631">
        <v>0</v>
      </c>
      <c r="EQ631">
        <v>22.8191</v>
      </c>
      <c r="ER631">
        <v>999.9</v>
      </c>
      <c r="ES631">
        <v>35.9</v>
      </c>
      <c r="ET631">
        <v>29.5</v>
      </c>
      <c r="EU631">
        <v>16.3232</v>
      </c>
      <c r="EV631">
        <v>63.4955</v>
      </c>
      <c r="EW631">
        <v>23.7179</v>
      </c>
      <c r="EX631">
        <v>1</v>
      </c>
      <c r="EY631">
        <v>-0.126705</v>
      </c>
      <c r="EZ631">
        <v>1.2464</v>
      </c>
      <c r="FA631">
        <v>20.2403</v>
      </c>
      <c r="FB631">
        <v>5.22987</v>
      </c>
      <c r="FC631">
        <v>11.968</v>
      </c>
      <c r="FD631">
        <v>4.9707</v>
      </c>
      <c r="FE631">
        <v>3.2895</v>
      </c>
      <c r="FF631">
        <v>9999</v>
      </c>
      <c r="FG631">
        <v>9999</v>
      </c>
      <c r="FH631">
        <v>9999</v>
      </c>
      <c r="FI631">
        <v>378.7</v>
      </c>
      <c r="FJ631">
        <v>4.97273</v>
      </c>
      <c r="FK631">
        <v>1.87683</v>
      </c>
      <c r="FL631">
        <v>1.875</v>
      </c>
      <c r="FM631">
        <v>1.87775</v>
      </c>
      <c r="FN631">
        <v>1.87453</v>
      </c>
      <c r="FO631">
        <v>1.8781</v>
      </c>
      <c r="FP631">
        <v>1.87525</v>
      </c>
      <c r="FQ631">
        <v>1.87637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3.608</v>
      </c>
      <c r="GF631">
        <v>0.1995</v>
      </c>
      <c r="GG631">
        <v>1.777354642861949</v>
      </c>
      <c r="GH631">
        <v>0.004141656873719072</v>
      </c>
      <c r="GI631">
        <v>-1.960372967482991E-06</v>
      </c>
      <c r="GJ631">
        <v>5.42736388890357E-10</v>
      </c>
      <c r="GK631">
        <v>-0.009777689371679627</v>
      </c>
      <c r="GL631">
        <v>0.002273355880072555</v>
      </c>
      <c r="GM631">
        <v>0.000541358641816816</v>
      </c>
      <c r="GN631">
        <v>-1.836191331155658E-06</v>
      </c>
      <c r="GO631">
        <v>-0</v>
      </c>
      <c r="GP631">
        <v>2096</v>
      </c>
      <c r="GQ631">
        <v>1</v>
      </c>
      <c r="GR631">
        <v>23</v>
      </c>
      <c r="GS631">
        <v>7312.4</v>
      </c>
      <c r="GT631">
        <v>7312.3</v>
      </c>
      <c r="GU631">
        <v>1.55884</v>
      </c>
      <c r="GV631">
        <v>2.52808</v>
      </c>
      <c r="GW631">
        <v>1.39893</v>
      </c>
      <c r="GX631">
        <v>2.33398</v>
      </c>
      <c r="GY631">
        <v>1.44897</v>
      </c>
      <c r="GZ631">
        <v>2.48047</v>
      </c>
      <c r="HA631">
        <v>34.3269</v>
      </c>
      <c r="HB631">
        <v>14.4823</v>
      </c>
      <c r="HC631">
        <v>18</v>
      </c>
      <c r="HD631">
        <v>490.935</v>
      </c>
      <c r="HE631">
        <v>463.76</v>
      </c>
      <c r="HF631">
        <v>21.2178</v>
      </c>
      <c r="HG631">
        <v>25.3711</v>
      </c>
      <c r="HH631">
        <v>30</v>
      </c>
      <c r="HI631">
        <v>25.2211</v>
      </c>
      <c r="HJ631">
        <v>25.2989</v>
      </c>
      <c r="HK631">
        <v>31.3074</v>
      </c>
      <c r="HL631">
        <v>14.6241</v>
      </c>
      <c r="HM631">
        <v>30.8805</v>
      </c>
      <c r="HN631">
        <v>21.2151</v>
      </c>
      <c r="HO631">
        <v>654.282</v>
      </c>
      <c r="HP631">
        <v>14.2935</v>
      </c>
      <c r="HQ631">
        <v>101.111</v>
      </c>
      <c r="HR631">
        <v>102.046</v>
      </c>
    </row>
    <row r="632" spans="1:226">
      <c r="A632">
        <v>616</v>
      </c>
      <c r="B632">
        <v>1664299868.6</v>
      </c>
      <c r="C632">
        <v>6761.599999904633</v>
      </c>
      <c r="D632" t="s">
        <v>1597</v>
      </c>
      <c r="E632" t="s">
        <v>1598</v>
      </c>
      <c r="F632">
        <v>5</v>
      </c>
      <c r="G632" t="s">
        <v>353</v>
      </c>
      <c r="H632" t="s">
        <v>1520</v>
      </c>
      <c r="I632">
        <v>1664299861.1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650.8289905841549</v>
      </c>
      <c r="AK632">
        <v>601.9742484848485</v>
      </c>
      <c r="AL632">
        <v>3.308330337852143</v>
      </c>
      <c r="AM632">
        <v>63.45678450850221</v>
      </c>
      <c r="AN632">
        <f>(AP632 - AO632 + BO632*1E3/(8.314*(BQ632+273.15)) * AR632/BN632 * AQ632) * BN632/(100*BB632) * 1000/(1000 - AP632)</f>
        <v>0</v>
      </c>
      <c r="AO632">
        <v>14.27025425991568</v>
      </c>
      <c r="AP632">
        <v>18.39734685314685</v>
      </c>
      <c r="AQ632">
        <v>2.691696041057432E-05</v>
      </c>
      <c r="AR632">
        <v>96.70820214655586</v>
      </c>
      <c r="AS632">
        <v>3</v>
      </c>
      <c r="AT632">
        <v>1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1664299861.1</v>
      </c>
      <c r="BH632">
        <v>568.2063333333333</v>
      </c>
      <c r="BI632">
        <v>626.1471481481481</v>
      </c>
      <c r="BJ632">
        <v>18.38166666666667</v>
      </c>
      <c r="BK632">
        <v>14.23658518518519</v>
      </c>
      <c r="BL632">
        <v>564.6179259259259</v>
      </c>
      <c r="BM632">
        <v>18.18217407407407</v>
      </c>
      <c r="BN632">
        <v>500.062925925926</v>
      </c>
      <c r="BO632">
        <v>91.04140000000001</v>
      </c>
      <c r="BP632">
        <v>0.1000312518518519</v>
      </c>
      <c r="BQ632">
        <v>24.14274074074074</v>
      </c>
      <c r="BR632">
        <v>24.99398518518518</v>
      </c>
      <c r="BS632">
        <v>999.9000000000001</v>
      </c>
      <c r="BT632">
        <v>0</v>
      </c>
      <c r="BU632">
        <v>0</v>
      </c>
      <c r="BV632">
        <v>10007.19148148148</v>
      </c>
      <c r="BW632">
        <v>0</v>
      </c>
      <c r="BX632">
        <v>8.427330740740741</v>
      </c>
      <c r="BY632">
        <v>-57.94077037037037</v>
      </c>
      <c r="BZ632">
        <v>578.8465555555556</v>
      </c>
      <c r="CA632">
        <v>635.1905925925926</v>
      </c>
      <c r="CB632">
        <v>4.145068518518519</v>
      </c>
      <c r="CC632">
        <v>626.1471481481481</v>
      </c>
      <c r="CD632">
        <v>14.23658518518519</v>
      </c>
      <c r="CE632">
        <v>1.673492592592592</v>
      </c>
      <c r="CF632">
        <v>1.296119259259259</v>
      </c>
      <c r="CG632">
        <v>14.65271111111111</v>
      </c>
      <c r="CH632">
        <v>10.75389259259259</v>
      </c>
      <c r="CI632">
        <v>1999.994444444445</v>
      </c>
      <c r="CJ632">
        <v>0.9800027777777779</v>
      </c>
      <c r="CK632">
        <v>0.01999722222222222</v>
      </c>
      <c r="CL632">
        <v>0</v>
      </c>
      <c r="CM632">
        <v>784.5524444444445</v>
      </c>
      <c r="CN632">
        <v>5.000560000000001</v>
      </c>
      <c r="CO632">
        <v>15584.47777777778</v>
      </c>
      <c r="CP632">
        <v>17294.83333333333</v>
      </c>
      <c r="CQ632">
        <v>37.28911111111111</v>
      </c>
      <c r="CR632">
        <v>38.10633333333333</v>
      </c>
      <c r="CS632">
        <v>37.00203703703703</v>
      </c>
      <c r="CT632">
        <v>36.84233333333334</v>
      </c>
      <c r="CU632">
        <v>38.13170370370371</v>
      </c>
      <c r="CV632">
        <v>1955.101111111111</v>
      </c>
      <c r="CW632">
        <v>39.89111111111112</v>
      </c>
      <c r="CX632">
        <v>0</v>
      </c>
      <c r="CY632">
        <v>1664299884.9</v>
      </c>
      <c r="CZ632">
        <v>0</v>
      </c>
      <c r="DA632">
        <v>0</v>
      </c>
      <c r="DB632" t="s">
        <v>356</v>
      </c>
      <c r="DC632">
        <v>1663861122</v>
      </c>
      <c r="DD632">
        <v>1663861125</v>
      </c>
      <c r="DE632">
        <v>0</v>
      </c>
      <c r="DF632">
        <v>-0.287</v>
      </c>
      <c r="DG632">
        <v>-0.004</v>
      </c>
      <c r="DH632">
        <v>3.172</v>
      </c>
      <c r="DI632">
        <v>0.178</v>
      </c>
      <c r="DJ632">
        <v>400</v>
      </c>
      <c r="DK632">
        <v>17</v>
      </c>
      <c r="DL632">
        <v>0.18</v>
      </c>
      <c r="DM632">
        <v>0.07000000000000001</v>
      </c>
      <c r="DN632">
        <v>-57.45371951219512</v>
      </c>
      <c r="DO632">
        <v>-8.214867595818763</v>
      </c>
      <c r="DP632">
        <v>0.8142551934787272</v>
      </c>
      <c r="DQ632">
        <v>0</v>
      </c>
      <c r="DR632">
        <v>4.167385365853658</v>
      </c>
      <c r="DS632">
        <v>-0.3965749128919915</v>
      </c>
      <c r="DT632">
        <v>0.03928893750449358</v>
      </c>
      <c r="DU632">
        <v>0</v>
      </c>
      <c r="DV632">
        <v>0</v>
      </c>
      <c r="DW632">
        <v>2</v>
      </c>
      <c r="DX632" t="s">
        <v>357</v>
      </c>
      <c r="DY632">
        <v>2.98095</v>
      </c>
      <c r="DZ632">
        <v>2.72832</v>
      </c>
      <c r="EA632">
        <v>0.111249</v>
      </c>
      <c r="EB632">
        <v>0.119973</v>
      </c>
      <c r="EC632">
        <v>0.0899156</v>
      </c>
      <c r="ED632">
        <v>0.0755815</v>
      </c>
      <c r="EE632">
        <v>26721.3</v>
      </c>
      <c r="EF632">
        <v>26052</v>
      </c>
      <c r="EG632">
        <v>30590.7</v>
      </c>
      <c r="EH632">
        <v>29844.2</v>
      </c>
      <c r="EI632">
        <v>38411.1</v>
      </c>
      <c r="EJ632">
        <v>36329.3</v>
      </c>
      <c r="EK632">
        <v>46782.2</v>
      </c>
      <c r="EL632">
        <v>44376.7</v>
      </c>
      <c r="EM632">
        <v>1.89172</v>
      </c>
      <c r="EN632">
        <v>1.89425</v>
      </c>
      <c r="EO632">
        <v>0.132605</v>
      </c>
      <c r="EP632">
        <v>0</v>
      </c>
      <c r="EQ632">
        <v>22.8181</v>
      </c>
      <c r="ER632">
        <v>999.9</v>
      </c>
      <c r="ES632">
        <v>35.9</v>
      </c>
      <c r="ET632">
        <v>29.5</v>
      </c>
      <c r="EU632">
        <v>16.3223</v>
      </c>
      <c r="EV632">
        <v>63.2355</v>
      </c>
      <c r="EW632">
        <v>23.8061</v>
      </c>
      <c r="EX632">
        <v>1</v>
      </c>
      <c r="EY632">
        <v>-0.126563</v>
      </c>
      <c r="EZ632">
        <v>1.23775</v>
      </c>
      <c r="FA632">
        <v>20.2406</v>
      </c>
      <c r="FB632">
        <v>5.22987</v>
      </c>
      <c r="FC632">
        <v>11.968</v>
      </c>
      <c r="FD632">
        <v>4.97045</v>
      </c>
      <c r="FE632">
        <v>3.2894</v>
      </c>
      <c r="FF632">
        <v>9999</v>
      </c>
      <c r="FG632">
        <v>9999</v>
      </c>
      <c r="FH632">
        <v>9999</v>
      </c>
      <c r="FI632">
        <v>378.7</v>
      </c>
      <c r="FJ632">
        <v>4.97272</v>
      </c>
      <c r="FK632">
        <v>1.87683</v>
      </c>
      <c r="FL632">
        <v>1.87498</v>
      </c>
      <c r="FM632">
        <v>1.87775</v>
      </c>
      <c r="FN632">
        <v>1.87454</v>
      </c>
      <c r="FO632">
        <v>1.87808</v>
      </c>
      <c r="FP632">
        <v>1.87525</v>
      </c>
      <c r="FQ632">
        <v>1.87636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3.647</v>
      </c>
      <c r="GF632">
        <v>0.1999</v>
      </c>
      <c r="GG632">
        <v>1.777354642861949</v>
      </c>
      <c r="GH632">
        <v>0.004141656873719072</v>
      </c>
      <c r="GI632">
        <v>-1.960372967482991E-06</v>
      </c>
      <c r="GJ632">
        <v>5.42736388890357E-10</v>
      </c>
      <c r="GK632">
        <v>-0.009777689371679627</v>
      </c>
      <c r="GL632">
        <v>0.002273355880072555</v>
      </c>
      <c r="GM632">
        <v>0.000541358641816816</v>
      </c>
      <c r="GN632">
        <v>-1.836191331155658E-06</v>
      </c>
      <c r="GO632">
        <v>-0</v>
      </c>
      <c r="GP632">
        <v>2096</v>
      </c>
      <c r="GQ632">
        <v>1</v>
      </c>
      <c r="GR632">
        <v>23</v>
      </c>
      <c r="GS632">
        <v>7312.4</v>
      </c>
      <c r="GT632">
        <v>7312.4</v>
      </c>
      <c r="GU632">
        <v>1.59546</v>
      </c>
      <c r="GV632">
        <v>2.53784</v>
      </c>
      <c r="GW632">
        <v>1.39893</v>
      </c>
      <c r="GX632">
        <v>2.33398</v>
      </c>
      <c r="GY632">
        <v>1.44897</v>
      </c>
      <c r="GZ632">
        <v>2.42554</v>
      </c>
      <c r="HA632">
        <v>34.3269</v>
      </c>
      <c r="HB632">
        <v>14.4648</v>
      </c>
      <c r="HC632">
        <v>18</v>
      </c>
      <c r="HD632">
        <v>490.82</v>
      </c>
      <c r="HE632">
        <v>463.744</v>
      </c>
      <c r="HF632">
        <v>21.2199</v>
      </c>
      <c r="HG632">
        <v>25.3704</v>
      </c>
      <c r="HH632">
        <v>30.0001</v>
      </c>
      <c r="HI632">
        <v>25.2202</v>
      </c>
      <c r="HJ632">
        <v>25.2989</v>
      </c>
      <c r="HK632">
        <v>31.9915</v>
      </c>
      <c r="HL632">
        <v>14.6241</v>
      </c>
      <c r="HM632">
        <v>30.8805</v>
      </c>
      <c r="HN632">
        <v>21.2201</v>
      </c>
      <c r="HO632">
        <v>674.317</v>
      </c>
      <c r="HP632">
        <v>14.3053</v>
      </c>
      <c r="HQ632">
        <v>101.112</v>
      </c>
      <c r="HR632">
        <v>102.046</v>
      </c>
    </row>
    <row r="633" spans="1:226">
      <c r="A633">
        <v>617</v>
      </c>
      <c r="B633">
        <v>1664299873.6</v>
      </c>
      <c r="C633">
        <v>6766.599999904633</v>
      </c>
      <c r="D633" t="s">
        <v>1599</v>
      </c>
      <c r="E633" t="s">
        <v>1600</v>
      </c>
      <c r="F633">
        <v>5</v>
      </c>
      <c r="G633" t="s">
        <v>353</v>
      </c>
      <c r="H633" t="s">
        <v>1520</v>
      </c>
      <c r="I633">
        <v>1664299865.814285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668.0195487395015</v>
      </c>
      <c r="AK633">
        <v>618.533012121212</v>
      </c>
      <c r="AL633">
        <v>3.3161613295971</v>
      </c>
      <c r="AM633">
        <v>63.45678450850221</v>
      </c>
      <c r="AN633">
        <f>(AP633 - AO633 + BO633*1E3/(8.314*(BQ633+273.15)) * AR633/BN633 * AQ633) * BN633/(100*BB633) * 1000/(1000 - AP633)</f>
        <v>0</v>
      </c>
      <c r="AO633">
        <v>14.28466910857184</v>
      </c>
      <c r="AP633">
        <v>18.40009580419581</v>
      </c>
      <c r="AQ633">
        <v>6.461786894009335E-05</v>
      </c>
      <c r="AR633">
        <v>96.70820214655586</v>
      </c>
      <c r="AS633">
        <v>3</v>
      </c>
      <c r="AT633">
        <v>1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1664299865.814285</v>
      </c>
      <c r="BH633">
        <v>583.4673571428573</v>
      </c>
      <c r="BI633">
        <v>642.0275</v>
      </c>
      <c r="BJ633">
        <v>18.39035</v>
      </c>
      <c r="BK633">
        <v>14.26562142857143</v>
      </c>
      <c r="BL633">
        <v>579.842</v>
      </c>
      <c r="BM633">
        <v>18.19068928571429</v>
      </c>
      <c r="BN633">
        <v>500.0717857142857</v>
      </c>
      <c r="BO633">
        <v>91.04208928571428</v>
      </c>
      <c r="BP633">
        <v>0.1000451392857143</v>
      </c>
      <c r="BQ633">
        <v>24.141575</v>
      </c>
      <c r="BR633">
        <v>24.99389642857144</v>
      </c>
      <c r="BS633">
        <v>999.9000000000002</v>
      </c>
      <c r="BT633">
        <v>0</v>
      </c>
      <c r="BU633">
        <v>0</v>
      </c>
      <c r="BV633">
        <v>10001.73214285714</v>
      </c>
      <c r="BW633">
        <v>0</v>
      </c>
      <c r="BX633">
        <v>8.436652142857143</v>
      </c>
      <c r="BY633">
        <v>-58.56007142857144</v>
      </c>
      <c r="BZ633">
        <v>594.3986428571428</v>
      </c>
      <c r="CA633">
        <v>651.3193214285714</v>
      </c>
      <c r="CB633">
        <v>4.124718928571427</v>
      </c>
      <c r="CC633">
        <v>642.0275</v>
      </c>
      <c r="CD633">
        <v>14.26562142857143</v>
      </c>
      <c r="CE633">
        <v>1.674295357142857</v>
      </c>
      <c r="CF633">
        <v>1.298771785714286</v>
      </c>
      <c r="CG633">
        <v>14.66014642857143</v>
      </c>
      <c r="CH633">
        <v>10.78463214285714</v>
      </c>
      <c r="CI633">
        <v>1999.975</v>
      </c>
      <c r="CJ633">
        <v>0.9800022857142858</v>
      </c>
      <c r="CK633">
        <v>0.01999760357142857</v>
      </c>
      <c r="CL633">
        <v>0</v>
      </c>
      <c r="CM633">
        <v>785.9019642857141</v>
      </c>
      <c r="CN633">
        <v>5.000560000000001</v>
      </c>
      <c r="CO633">
        <v>15611.24285714286</v>
      </c>
      <c r="CP633">
        <v>17294.66071428572</v>
      </c>
      <c r="CQ633">
        <v>37.27875</v>
      </c>
      <c r="CR633">
        <v>38.09125</v>
      </c>
      <c r="CS633">
        <v>36.97967857142857</v>
      </c>
      <c r="CT633">
        <v>36.848</v>
      </c>
      <c r="CU633">
        <v>38.12253571428572</v>
      </c>
      <c r="CV633">
        <v>1955.079285714286</v>
      </c>
      <c r="CW633">
        <v>39.89142857142858</v>
      </c>
      <c r="CX633">
        <v>0</v>
      </c>
      <c r="CY633">
        <v>1664299889.7</v>
      </c>
      <c r="CZ633">
        <v>0</v>
      </c>
      <c r="DA633">
        <v>0</v>
      </c>
      <c r="DB633" t="s">
        <v>356</v>
      </c>
      <c r="DC633">
        <v>1663861122</v>
      </c>
      <c r="DD633">
        <v>1663861125</v>
      </c>
      <c r="DE633">
        <v>0</v>
      </c>
      <c r="DF633">
        <v>-0.287</v>
      </c>
      <c r="DG633">
        <v>-0.004</v>
      </c>
      <c r="DH633">
        <v>3.172</v>
      </c>
      <c r="DI633">
        <v>0.178</v>
      </c>
      <c r="DJ633">
        <v>400</v>
      </c>
      <c r="DK633">
        <v>17</v>
      </c>
      <c r="DL633">
        <v>0.18</v>
      </c>
      <c r="DM633">
        <v>0.07000000000000001</v>
      </c>
      <c r="DN633">
        <v>-58.13314146341463</v>
      </c>
      <c r="DO633">
        <v>-7.81066202090607</v>
      </c>
      <c r="DP633">
        <v>0.7722762222176317</v>
      </c>
      <c r="DQ633">
        <v>0</v>
      </c>
      <c r="DR633">
        <v>4.14152756097561</v>
      </c>
      <c r="DS633">
        <v>-0.2826947038327435</v>
      </c>
      <c r="DT633">
        <v>0.02938446949852416</v>
      </c>
      <c r="DU633">
        <v>0</v>
      </c>
      <c r="DV633">
        <v>0</v>
      </c>
      <c r="DW633">
        <v>2</v>
      </c>
      <c r="DX633" t="s">
        <v>357</v>
      </c>
      <c r="DY633">
        <v>2.98083</v>
      </c>
      <c r="DZ633">
        <v>2.72844</v>
      </c>
      <c r="EA633">
        <v>0.113384</v>
      </c>
      <c r="EB633">
        <v>0.122086</v>
      </c>
      <c r="EC633">
        <v>0.08992169999999999</v>
      </c>
      <c r="ED633">
        <v>0.07562770000000001</v>
      </c>
      <c r="EE633">
        <v>26657.1</v>
      </c>
      <c r="EF633">
        <v>25989.2</v>
      </c>
      <c r="EG633">
        <v>30590.6</v>
      </c>
      <c r="EH633">
        <v>29843.9</v>
      </c>
      <c r="EI633">
        <v>38410.7</v>
      </c>
      <c r="EJ633">
        <v>36327.1</v>
      </c>
      <c r="EK633">
        <v>46781.9</v>
      </c>
      <c r="EL633">
        <v>44376.2</v>
      </c>
      <c r="EM633">
        <v>1.89163</v>
      </c>
      <c r="EN633">
        <v>1.89452</v>
      </c>
      <c r="EO633">
        <v>0.132602</v>
      </c>
      <c r="EP633">
        <v>0</v>
      </c>
      <c r="EQ633">
        <v>22.8164</v>
      </c>
      <c r="ER633">
        <v>999.9</v>
      </c>
      <c r="ES633">
        <v>35.9</v>
      </c>
      <c r="ET633">
        <v>29.5</v>
      </c>
      <c r="EU633">
        <v>16.3233</v>
      </c>
      <c r="EV633">
        <v>63.6055</v>
      </c>
      <c r="EW633">
        <v>23.5857</v>
      </c>
      <c r="EX633">
        <v>1</v>
      </c>
      <c r="EY633">
        <v>-0.126563</v>
      </c>
      <c r="EZ633">
        <v>1.22769</v>
      </c>
      <c r="FA633">
        <v>20.2406</v>
      </c>
      <c r="FB633">
        <v>5.23002</v>
      </c>
      <c r="FC633">
        <v>11.968</v>
      </c>
      <c r="FD633">
        <v>4.9705</v>
      </c>
      <c r="FE633">
        <v>3.28948</v>
      </c>
      <c r="FF633">
        <v>9999</v>
      </c>
      <c r="FG633">
        <v>9999</v>
      </c>
      <c r="FH633">
        <v>9999</v>
      </c>
      <c r="FI633">
        <v>378.8</v>
      </c>
      <c r="FJ633">
        <v>4.97272</v>
      </c>
      <c r="FK633">
        <v>1.87683</v>
      </c>
      <c r="FL633">
        <v>1.87499</v>
      </c>
      <c r="FM633">
        <v>1.87775</v>
      </c>
      <c r="FN633">
        <v>1.87454</v>
      </c>
      <c r="FO633">
        <v>1.8781</v>
      </c>
      <c r="FP633">
        <v>1.87524</v>
      </c>
      <c r="FQ633">
        <v>1.87637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3.686</v>
      </c>
      <c r="GF633">
        <v>0.1998</v>
      </c>
      <c r="GG633">
        <v>1.777354642861949</v>
      </c>
      <c r="GH633">
        <v>0.004141656873719072</v>
      </c>
      <c r="GI633">
        <v>-1.960372967482991E-06</v>
      </c>
      <c r="GJ633">
        <v>5.42736388890357E-10</v>
      </c>
      <c r="GK633">
        <v>-0.009777689371679627</v>
      </c>
      <c r="GL633">
        <v>0.002273355880072555</v>
      </c>
      <c r="GM633">
        <v>0.000541358641816816</v>
      </c>
      <c r="GN633">
        <v>-1.836191331155658E-06</v>
      </c>
      <c r="GO633">
        <v>-0</v>
      </c>
      <c r="GP633">
        <v>2096</v>
      </c>
      <c r="GQ633">
        <v>1</v>
      </c>
      <c r="GR633">
        <v>23</v>
      </c>
      <c r="GS633">
        <v>7312.5</v>
      </c>
      <c r="GT633">
        <v>7312.5</v>
      </c>
      <c r="GU633">
        <v>1.62598</v>
      </c>
      <c r="GV633">
        <v>2.52319</v>
      </c>
      <c r="GW633">
        <v>1.39893</v>
      </c>
      <c r="GX633">
        <v>2.33398</v>
      </c>
      <c r="GY633">
        <v>1.44897</v>
      </c>
      <c r="GZ633">
        <v>2.47314</v>
      </c>
      <c r="HA633">
        <v>34.3269</v>
      </c>
      <c r="HB633">
        <v>14.4823</v>
      </c>
      <c r="HC633">
        <v>18</v>
      </c>
      <c r="HD633">
        <v>490.757</v>
      </c>
      <c r="HE633">
        <v>463.919</v>
      </c>
      <c r="HF633">
        <v>21.225</v>
      </c>
      <c r="HG633">
        <v>25.37</v>
      </c>
      <c r="HH633">
        <v>30.0001</v>
      </c>
      <c r="HI633">
        <v>25.219</v>
      </c>
      <c r="HJ633">
        <v>25.2989</v>
      </c>
      <c r="HK633">
        <v>32.6005</v>
      </c>
      <c r="HL633">
        <v>14.6241</v>
      </c>
      <c r="HM633">
        <v>31.2561</v>
      </c>
      <c r="HN633">
        <v>21.2264</v>
      </c>
      <c r="HO633">
        <v>687.677</v>
      </c>
      <c r="HP633">
        <v>14.3257</v>
      </c>
      <c r="HQ633">
        <v>101.112</v>
      </c>
      <c r="HR633">
        <v>102.045</v>
      </c>
    </row>
    <row r="634" spans="1:226">
      <c r="A634">
        <v>618</v>
      </c>
      <c r="B634">
        <v>1664299878.6</v>
      </c>
      <c r="C634">
        <v>6771.599999904633</v>
      </c>
      <c r="D634" t="s">
        <v>1601</v>
      </c>
      <c r="E634" t="s">
        <v>1602</v>
      </c>
      <c r="F634">
        <v>5</v>
      </c>
      <c r="G634" t="s">
        <v>353</v>
      </c>
      <c r="H634" t="s">
        <v>1520</v>
      </c>
      <c r="I634">
        <v>1664299871.1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684.8930229604454</v>
      </c>
      <c r="AK634">
        <v>635.0987151515151</v>
      </c>
      <c r="AL634">
        <v>3.317521022568776</v>
      </c>
      <c r="AM634">
        <v>63.45678450850221</v>
      </c>
      <c r="AN634">
        <f>(AP634 - AO634 + BO634*1E3/(8.314*(BQ634+273.15)) * AR634/BN634 * AQ634) * BN634/(100*BB634) * 1000/(1000 - AP634)</f>
        <v>0</v>
      </c>
      <c r="AO634">
        <v>14.3020226968266</v>
      </c>
      <c r="AP634">
        <v>18.39917412587414</v>
      </c>
      <c r="AQ634">
        <v>-2.042371021595554E-05</v>
      </c>
      <c r="AR634">
        <v>96.70820214655586</v>
      </c>
      <c r="AS634">
        <v>3</v>
      </c>
      <c r="AT634">
        <v>1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1664299871.1</v>
      </c>
      <c r="BH634">
        <v>600.6525185185185</v>
      </c>
      <c r="BI634">
        <v>659.7817407407407</v>
      </c>
      <c r="BJ634">
        <v>18.39663333333333</v>
      </c>
      <c r="BK634">
        <v>14.29025555555556</v>
      </c>
      <c r="BL634">
        <v>596.9861111111111</v>
      </c>
      <c r="BM634">
        <v>18.19684814814815</v>
      </c>
      <c r="BN634">
        <v>500.0607407407408</v>
      </c>
      <c r="BO634">
        <v>91.04258518518519</v>
      </c>
      <c r="BP634">
        <v>0.09999984444444444</v>
      </c>
      <c r="BQ634">
        <v>24.14007407407408</v>
      </c>
      <c r="BR634">
        <v>24.9936</v>
      </c>
      <c r="BS634">
        <v>999.9000000000001</v>
      </c>
      <c r="BT634">
        <v>0</v>
      </c>
      <c r="BU634">
        <v>0</v>
      </c>
      <c r="BV634">
        <v>10002.52148148148</v>
      </c>
      <c r="BW634">
        <v>0</v>
      </c>
      <c r="BX634">
        <v>8.440099999999999</v>
      </c>
      <c r="BY634">
        <v>-59.12917037037037</v>
      </c>
      <c r="BZ634">
        <v>611.9096296296296</v>
      </c>
      <c r="CA634">
        <v>669.3471851851851</v>
      </c>
      <c r="CB634">
        <v>4.106366666666667</v>
      </c>
      <c r="CC634">
        <v>659.7817407407407</v>
      </c>
      <c r="CD634">
        <v>14.29025555555556</v>
      </c>
      <c r="CE634">
        <v>1.674876296296296</v>
      </c>
      <c r="CF634">
        <v>1.301021481481481</v>
      </c>
      <c r="CG634">
        <v>14.66552222222222</v>
      </c>
      <c r="CH634">
        <v>10.81066666666667</v>
      </c>
      <c r="CI634">
        <v>1999.990740740741</v>
      </c>
      <c r="CJ634">
        <v>0.9800024814814813</v>
      </c>
      <c r="CK634">
        <v>0.01999745185185185</v>
      </c>
      <c r="CL634">
        <v>0</v>
      </c>
      <c r="CM634">
        <v>787.3513333333335</v>
      </c>
      <c r="CN634">
        <v>5.000560000000001</v>
      </c>
      <c r="CO634">
        <v>15639.71111111111</v>
      </c>
      <c r="CP634">
        <v>17294.8037037037</v>
      </c>
      <c r="CQ634">
        <v>37.30988888888889</v>
      </c>
      <c r="CR634">
        <v>38.07599999999999</v>
      </c>
      <c r="CS634">
        <v>36.97203703703704</v>
      </c>
      <c r="CT634">
        <v>36.84233333333333</v>
      </c>
      <c r="CU634">
        <v>38.11785185185185</v>
      </c>
      <c r="CV634">
        <v>1955.095185185185</v>
      </c>
      <c r="CW634">
        <v>39.89148148148148</v>
      </c>
      <c r="CX634">
        <v>0</v>
      </c>
      <c r="CY634">
        <v>1664299894.5</v>
      </c>
      <c r="CZ634">
        <v>0</v>
      </c>
      <c r="DA634">
        <v>0</v>
      </c>
      <c r="DB634" t="s">
        <v>356</v>
      </c>
      <c r="DC634">
        <v>1663861122</v>
      </c>
      <c r="DD634">
        <v>1663861125</v>
      </c>
      <c r="DE634">
        <v>0</v>
      </c>
      <c r="DF634">
        <v>-0.287</v>
      </c>
      <c r="DG634">
        <v>-0.004</v>
      </c>
      <c r="DH634">
        <v>3.172</v>
      </c>
      <c r="DI634">
        <v>0.178</v>
      </c>
      <c r="DJ634">
        <v>400</v>
      </c>
      <c r="DK634">
        <v>17</v>
      </c>
      <c r="DL634">
        <v>0.18</v>
      </c>
      <c r="DM634">
        <v>0.07000000000000001</v>
      </c>
      <c r="DN634">
        <v>-58.72994146341465</v>
      </c>
      <c r="DO634">
        <v>-6.841812543554109</v>
      </c>
      <c r="DP634">
        <v>0.6800063661737902</v>
      </c>
      <c r="DQ634">
        <v>0</v>
      </c>
      <c r="DR634">
        <v>4.119536097560975</v>
      </c>
      <c r="DS634">
        <v>-0.1994337282229855</v>
      </c>
      <c r="DT634">
        <v>0.02087763231576874</v>
      </c>
      <c r="DU634">
        <v>0</v>
      </c>
      <c r="DV634">
        <v>0</v>
      </c>
      <c r="DW634">
        <v>2</v>
      </c>
      <c r="DX634" t="s">
        <v>357</v>
      </c>
      <c r="DY634">
        <v>2.98103</v>
      </c>
      <c r="DZ634">
        <v>2.72832</v>
      </c>
      <c r="EA634">
        <v>0.115492</v>
      </c>
      <c r="EB634">
        <v>0.124179</v>
      </c>
      <c r="EC634">
        <v>0.0899196</v>
      </c>
      <c r="ED634">
        <v>0.075692</v>
      </c>
      <c r="EE634">
        <v>26593.3</v>
      </c>
      <c r="EF634">
        <v>25926.8</v>
      </c>
      <c r="EG634">
        <v>30590.1</v>
      </c>
      <c r="EH634">
        <v>29843.4</v>
      </c>
      <c r="EI634">
        <v>38410.1</v>
      </c>
      <c r="EJ634">
        <v>36324.1</v>
      </c>
      <c r="EK634">
        <v>46781</v>
      </c>
      <c r="EL634">
        <v>44375.4</v>
      </c>
      <c r="EM634">
        <v>1.8918</v>
      </c>
      <c r="EN634">
        <v>1.89447</v>
      </c>
      <c r="EO634">
        <v>0.132438</v>
      </c>
      <c r="EP634">
        <v>0</v>
      </c>
      <c r="EQ634">
        <v>22.8148</v>
      </c>
      <c r="ER634">
        <v>999.9</v>
      </c>
      <c r="ES634">
        <v>35.9</v>
      </c>
      <c r="ET634">
        <v>29.5</v>
      </c>
      <c r="EU634">
        <v>16.3234</v>
      </c>
      <c r="EV634">
        <v>63.5855</v>
      </c>
      <c r="EW634">
        <v>24.0345</v>
      </c>
      <c r="EX634">
        <v>1</v>
      </c>
      <c r="EY634">
        <v>-0.126662</v>
      </c>
      <c r="EZ634">
        <v>1.23744</v>
      </c>
      <c r="FA634">
        <v>20.2405</v>
      </c>
      <c r="FB634">
        <v>5.23017</v>
      </c>
      <c r="FC634">
        <v>11.968</v>
      </c>
      <c r="FD634">
        <v>4.9705</v>
      </c>
      <c r="FE634">
        <v>3.2894</v>
      </c>
      <c r="FF634">
        <v>9999</v>
      </c>
      <c r="FG634">
        <v>9999</v>
      </c>
      <c r="FH634">
        <v>9999</v>
      </c>
      <c r="FI634">
        <v>378.8</v>
      </c>
      <c r="FJ634">
        <v>4.97274</v>
      </c>
      <c r="FK634">
        <v>1.87683</v>
      </c>
      <c r="FL634">
        <v>1.87497</v>
      </c>
      <c r="FM634">
        <v>1.87775</v>
      </c>
      <c r="FN634">
        <v>1.87454</v>
      </c>
      <c r="FO634">
        <v>1.8781</v>
      </c>
      <c r="FP634">
        <v>1.87521</v>
      </c>
      <c r="FQ634">
        <v>1.87636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3.724</v>
      </c>
      <c r="GF634">
        <v>0.1999</v>
      </c>
      <c r="GG634">
        <v>1.777354642861949</v>
      </c>
      <c r="GH634">
        <v>0.004141656873719072</v>
      </c>
      <c r="GI634">
        <v>-1.960372967482991E-06</v>
      </c>
      <c r="GJ634">
        <v>5.42736388890357E-10</v>
      </c>
      <c r="GK634">
        <v>-0.009777689371679627</v>
      </c>
      <c r="GL634">
        <v>0.002273355880072555</v>
      </c>
      <c r="GM634">
        <v>0.000541358641816816</v>
      </c>
      <c r="GN634">
        <v>-1.836191331155658E-06</v>
      </c>
      <c r="GO634">
        <v>-0</v>
      </c>
      <c r="GP634">
        <v>2096</v>
      </c>
      <c r="GQ634">
        <v>1</v>
      </c>
      <c r="GR634">
        <v>23</v>
      </c>
      <c r="GS634">
        <v>7312.6</v>
      </c>
      <c r="GT634">
        <v>7312.6</v>
      </c>
      <c r="GU634">
        <v>1.65283</v>
      </c>
      <c r="GV634">
        <v>2.53052</v>
      </c>
      <c r="GW634">
        <v>1.39893</v>
      </c>
      <c r="GX634">
        <v>2.33398</v>
      </c>
      <c r="GY634">
        <v>1.44897</v>
      </c>
      <c r="GZ634">
        <v>2.39868</v>
      </c>
      <c r="HA634">
        <v>34.3269</v>
      </c>
      <c r="HB634">
        <v>14.4648</v>
      </c>
      <c r="HC634">
        <v>18</v>
      </c>
      <c r="HD634">
        <v>490.852</v>
      </c>
      <c r="HE634">
        <v>463.887</v>
      </c>
      <c r="HF634">
        <v>21.2284</v>
      </c>
      <c r="HG634">
        <v>25.3683</v>
      </c>
      <c r="HH634">
        <v>30</v>
      </c>
      <c r="HI634">
        <v>25.219</v>
      </c>
      <c r="HJ634">
        <v>25.2989</v>
      </c>
      <c r="HK634">
        <v>33.2778</v>
      </c>
      <c r="HL634">
        <v>14.6241</v>
      </c>
      <c r="HM634">
        <v>31.2561</v>
      </c>
      <c r="HN634">
        <v>21.2278</v>
      </c>
      <c r="HO634">
        <v>707.717</v>
      </c>
      <c r="HP634">
        <v>14.3445</v>
      </c>
      <c r="HQ634">
        <v>101.11</v>
      </c>
      <c r="HR634">
        <v>102.043</v>
      </c>
    </row>
    <row r="635" spans="1:226">
      <c r="A635">
        <v>619</v>
      </c>
      <c r="B635">
        <v>1664299883.6</v>
      </c>
      <c r="C635">
        <v>6776.599999904633</v>
      </c>
      <c r="D635" t="s">
        <v>1603</v>
      </c>
      <c r="E635" t="s">
        <v>1604</v>
      </c>
      <c r="F635">
        <v>5</v>
      </c>
      <c r="G635" t="s">
        <v>353</v>
      </c>
      <c r="H635" t="s">
        <v>1520</v>
      </c>
      <c r="I635">
        <v>1664299875.814285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702.1080607572305</v>
      </c>
      <c r="AK635">
        <v>651.7397393939394</v>
      </c>
      <c r="AL635">
        <v>3.337059114536051</v>
      </c>
      <c r="AM635">
        <v>63.45678450850221</v>
      </c>
      <c r="AN635">
        <f>(AP635 - AO635 + BO635*1E3/(8.314*(BQ635+273.15)) * AR635/BN635 * AQ635) * BN635/(100*BB635) * 1000/(1000 - AP635)</f>
        <v>0</v>
      </c>
      <c r="AO635">
        <v>14.31288754971939</v>
      </c>
      <c r="AP635">
        <v>18.39451398601399</v>
      </c>
      <c r="AQ635">
        <v>2.210363656777987E-05</v>
      </c>
      <c r="AR635">
        <v>96.70820214655586</v>
      </c>
      <c r="AS635">
        <v>3</v>
      </c>
      <c r="AT635">
        <v>1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1664299875.814285</v>
      </c>
      <c r="BH635">
        <v>615.9770714285714</v>
      </c>
      <c r="BI635">
        <v>675.63975</v>
      </c>
      <c r="BJ635">
        <v>18.39904285714286</v>
      </c>
      <c r="BK635">
        <v>14.302</v>
      </c>
      <c r="BL635">
        <v>612.2744999999999</v>
      </c>
      <c r="BM635">
        <v>18.19920357142857</v>
      </c>
      <c r="BN635">
        <v>500.0710714285714</v>
      </c>
      <c r="BO635">
        <v>91.0424857142857</v>
      </c>
      <c r="BP635">
        <v>0.1000310607142857</v>
      </c>
      <c r="BQ635">
        <v>24.13787142857143</v>
      </c>
      <c r="BR635">
        <v>24.99323928571429</v>
      </c>
      <c r="BS635">
        <v>999.9000000000002</v>
      </c>
      <c r="BT635">
        <v>0</v>
      </c>
      <c r="BU635">
        <v>0</v>
      </c>
      <c r="BV635">
        <v>9998.729285714286</v>
      </c>
      <c r="BW635">
        <v>0</v>
      </c>
      <c r="BX635">
        <v>8.448866428571428</v>
      </c>
      <c r="BY635">
        <v>-59.66264285714286</v>
      </c>
      <c r="BZ635">
        <v>627.522857142857</v>
      </c>
      <c r="CA635">
        <v>685.4432142857142</v>
      </c>
      <c r="CB635">
        <v>4.097031428571428</v>
      </c>
      <c r="CC635">
        <v>675.63975</v>
      </c>
      <c r="CD635">
        <v>14.302</v>
      </c>
      <c r="CE635">
        <v>1.675093571428572</v>
      </c>
      <c r="CF635">
        <v>1.30209</v>
      </c>
      <c r="CG635">
        <v>14.66753214285714</v>
      </c>
      <c r="CH635">
        <v>10.82299285714286</v>
      </c>
      <c r="CI635">
        <v>2000.004642857142</v>
      </c>
      <c r="CJ635">
        <v>0.9800025714285715</v>
      </c>
      <c r="CK635">
        <v>0.01999738214285714</v>
      </c>
      <c r="CL635">
        <v>0</v>
      </c>
      <c r="CM635">
        <v>788.550857142857</v>
      </c>
      <c r="CN635">
        <v>5.000560000000001</v>
      </c>
      <c r="CO635">
        <v>15662.69642857143</v>
      </c>
      <c r="CP635">
        <v>17294.925</v>
      </c>
      <c r="CQ635">
        <v>37.22521428571428</v>
      </c>
      <c r="CR635">
        <v>38.0665</v>
      </c>
      <c r="CS635">
        <v>36.97310714285714</v>
      </c>
      <c r="CT635">
        <v>36.8345</v>
      </c>
      <c r="CU635">
        <v>38.09125</v>
      </c>
      <c r="CV635">
        <v>1955.11</v>
      </c>
      <c r="CW635">
        <v>39.89178571428572</v>
      </c>
      <c r="CX635">
        <v>0</v>
      </c>
      <c r="CY635">
        <v>1664299899.9</v>
      </c>
      <c r="CZ635">
        <v>0</v>
      </c>
      <c r="DA635">
        <v>0</v>
      </c>
      <c r="DB635" t="s">
        <v>356</v>
      </c>
      <c r="DC635">
        <v>1663861122</v>
      </c>
      <c r="DD635">
        <v>1663861125</v>
      </c>
      <c r="DE635">
        <v>0</v>
      </c>
      <c r="DF635">
        <v>-0.287</v>
      </c>
      <c r="DG635">
        <v>-0.004</v>
      </c>
      <c r="DH635">
        <v>3.172</v>
      </c>
      <c r="DI635">
        <v>0.178</v>
      </c>
      <c r="DJ635">
        <v>400</v>
      </c>
      <c r="DK635">
        <v>17</v>
      </c>
      <c r="DL635">
        <v>0.18</v>
      </c>
      <c r="DM635">
        <v>0.07000000000000001</v>
      </c>
      <c r="DN635">
        <v>-59.29776097560975</v>
      </c>
      <c r="DO635">
        <v>-6.643446689895486</v>
      </c>
      <c r="DP635">
        <v>0.6599089607861662</v>
      </c>
      <c r="DQ635">
        <v>0</v>
      </c>
      <c r="DR635">
        <v>4.103527804878049</v>
      </c>
      <c r="DS635">
        <v>-0.1404407665505263</v>
      </c>
      <c r="DT635">
        <v>0.01461364155752025</v>
      </c>
      <c r="DU635">
        <v>0</v>
      </c>
      <c r="DV635">
        <v>0</v>
      </c>
      <c r="DW635">
        <v>2</v>
      </c>
      <c r="DX635" t="s">
        <v>357</v>
      </c>
      <c r="DY635">
        <v>2.98092</v>
      </c>
      <c r="DZ635">
        <v>2.72856</v>
      </c>
      <c r="EA635">
        <v>0.117582</v>
      </c>
      <c r="EB635">
        <v>0.126227</v>
      </c>
      <c r="EC635">
        <v>0.08989809999999999</v>
      </c>
      <c r="ED635">
        <v>0.07571509999999999</v>
      </c>
      <c r="EE635">
        <v>26530.9</v>
      </c>
      <c r="EF635">
        <v>25867</v>
      </c>
      <c r="EG635">
        <v>30590.6</v>
      </c>
      <c r="EH635">
        <v>29844.4</v>
      </c>
      <c r="EI635">
        <v>38412.4</v>
      </c>
      <c r="EJ635">
        <v>36324.5</v>
      </c>
      <c r="EK635">
        <v>46782.4</v>
      </c>
      <c r="EL635">
        <v>44376.8</v>
      </c>
      <c r="EM635">
        <v>1.89172</v>
      </c>
      <c r="EN635">
        <v>1.89487</v>
      </c>
      <c r="EO635">
        <v>0.132415</v>
      </c>
      <c r="EP635">
        <v>0</v>
      </c>
      <c r="EQ635">
        <v>22.8133</v>
      </c>
      <c r="ER635">
        <v>999.9</v>
      </c>
      <c r="ES635">
        <v>36</v>
      </c>
      <c r="ET635">
        <v>29.5</v>
      </c>
      <c r="EU635">
        <v>16.3696</v>
      </c>
      <c r="EV635">
        <v>63.3255</v>
      </c>
      <c r="EW635">
        <v>23.3894</v>
      </c>
      <c r="EX635">
        <v>1</v>
      </c>
      <c r="EY635">
        <v>-0.1267</v>
      </c>
      <c r="EZ635">
        <v>1.22361</v>
      </c>
      <c r="FA635">
        <v>20.2407</v>
      </c>
      <c r="FB635">
        <v>5.23107</v>
      </c>
      <c r="FC635">
        <v>11.968</v>
      </c>
      <c r="FD635">
        <v>4.97085</v>
      </c>
      <c r="FE635">
        <v>3.28965</v>
      </c>
      <c r="FF635">
        <v>9999</v>
      </c>
      <c r="FG635">
        <v>9999</v>
      </c>
      <c r="FH635">
        <v>9999</v>
      </c>
      <c r="FI635">
        <v>378.8</v>
      </c>
      <c r="FJ635">
        <v>4.97271</v>
      </c>
      <c r="FK635">
        <v>1.87683</v>
      </c>
      <c r="FL635">
        <v>1.87497</v>
      </c>
      <c r="FM635">
        <v>1.87775</v>
      </c>
      <c r="FN635">
        <v>1.87454</v>
      </c>
      <c r="FO635">
        <v>1.87811</v>
      </c>
      <c r="FP635">
        <v>1.87521</v>
      </c>
      <c r="FQ635">
        <v>1.87635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3.762</v>
      </c>
      <c r="GF635">
        <v>0.1997</v>
      </c>
      <c r="GG635">
        <v>1.777354642861949</v>
      </c>
      <c r="GH635">
        <v>0.004141656873719072</v>
      </c>
      <c r="GI635">
        <v>-1.960372967482991E-06</v>
      </c>
      <c r="GJ635">
        <v>5.42736388890357E-10</v>
      </c>
      <c r="GK635">
        <v>-0.009777689371679627</v>
      </c>
      <c r="GL635">
        <v>0.002273355880072555</v>
      </c>
      <c r="GM635">
        <v>0.000541358641816816</v>
      </c>
      <c r="GN635">
        <v>-1.836191331155658E-06</v>
      </c>
      <c r="GO635">
        <v>-0</v>
      </c>
      <c r="GP635">
        <v>2096</v>
      </c>
      <c r="GQ635">
        <v>1</v>
      </c>
      <c r="GR635">
        <v>23</v>
      </c>
      <c r="GS635">
        <v>7312.7</v>
      </c>
      <c r="GT635">
        <v>7312.6</v>
      </c>
      <c r="GU635">
        <v>1.68945</v>
      </c>
      <c r="GV635">
        <v>2.52808</v>
      </c>
      <c r="GW635">
        <v>1.39893</v>
      </c>
      <c r="GX635">
        <v>2.33398</v>
      </c>
      <c r="GY635">
        <v>1.44897</v>
      </c>
      <c r="GZ635">
        <v>2.4939</v>
      </c>
      <c r="HA635">
        <v>34.3269</v>
      </c>
      <c r="HB635">
        <v>14.4823</v>
      </c>
      <c r="HC635">
        <v>18</v>
      </c>
      <c r="HD635">
        <v>490.811</v>
      </c>
      <c r="HE635">
        <v>464.135</v>
      </c>
      <c r="HF635">
        <v>21.2316</v>
      </c>
      <c r="HG635">
        <v>25.3679</v>
      </c>
      <c r="HH635">
        <v>30</v>
      </c>
      <c r="HI635">
        <v>25.219</v>
      </c>
      <c r="HJ635">
        <v>25.2981</v>
      </c>
      <c r="HK635">
        <v>33.8805</v>
      </c>
      <c r="HL635">
        <v>14.6241</v>
      </c>
      <c r="HM635">
        <v>31.6284</v>
      </c>
      <c r="HN635">
        <v>21.2331</v>
      </c>
      <c r="HO635">
        <v>721.074</v>
      </c>
      <c r="HP635">
        <v>14.3755</v>
      </c>
      <c r="HQ635">
        <v>101.112</v>
      </c>
      <c r="HR635">
        <v>102.047</v>
      </c>
    </row>
    <row r="636" spans="1:226">
      <c r="A636">
        <v>620</v>
      </c>
      <c r="B636">
        <v>1664299888.6</v>
      </c>
      <c r="C636">
        <v>6781.599999904633</v>
      </c>
      <c r="D636" t="s">
        <v>1605</v>
      </c>
      <c r="E636" t="s">
        <v>1606</v>
      </c>
      <c r="F636">
        <v>5</v>
      </c>
      <c r="G636" t="s">
        <v>353</v>
      </c>
      <c r="H636" t="s">
        <v>1520</v>
      </c>
      <c r="I636">
        <v>1664299881.1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718.9275302378533</v>
      </c>
      <c r="AK636">
        <v>668.394109090909</v>
      </c>
      <c r="AL636">
        <v>3.331779321922586</v>
      </c>
      <c r="AM636">
        <v>63.45678450850221</v>
      </c>
      <c r="AN636">
        <f>(AP636 - AO636 + BO636*1E3/(8.314*(BQ636+273.15)) * AR636/BN636 * AQ636) * BN636/(100*BB636) * 1000/(1000 - AP636)</f>
        <v>0</v>
      </c>
      <c r="AO636">
        <v>14.32727862261995</v>
      </c>
      <c r="AP636">
        <v>18.39106993006994</v>
      </c>
      <c r="AQ636">
        <v>-6.875060789533721E-05</v>
      </c>
      <c r="AR636">
        <v>96.70820214655586</v>
      </c>
      <c r="AS636">
        <v>3</v>
      </c>
      <c r="AT636">
        <v>1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1664299881.1</v>
      </c>
      <c r="BH636">
        <v>633.2195925925926</v>
      </c>
      <c r="BI636">
        <v>693.3201111111114</v>
      </c>
      <c r="BJ636">
        <v>18.39555185185185</v>
      </c>
      <c r="BK636">
        <v>14.32022592592593</v>
      </c>
      <c r="BL636">
        <v>629.4767777777778</v>
      </c>
      <c r="BM636">
        <v>18.19578888888889</v>
      </c>
      <c r="BN636">
        <v>500.0665185185185</v>
      </c>
      <c r="BO636">
        <v>91.04235185185186</v>
      </c>
      <c r="BP636">
        <v>0.1000283703703704</v>
      </c>
      <c r="BQ636">
        <v>24.13687777777778</v>
      </c>
      <c r="BR636">
        <v>24.98969259259259</v>
      </c>
      <c r="BS636">
        <v>999.9000000000001</v>
      </c>
      <c r="BT636">
        <v>0</v>
      </c>
      <c r="BU636">
        <v>0</v>
      </c>
      <c r="BV636">
        <v>10001.81296296296</v>
      </c>
      <c r="BW636">
        <v>0</v>
      </c>
      <c r="BX636">
        <v>8.467526666666666</v>
      </c>
      <c r="BY636">
        <v>-60.10052592592591</v>
      </c>
      <c r="BZ636">
        <v>645.0862592592594</v>
      </c>
      <c r="CA636">
        <v>703.393111111111</v>
      </c>
      <c r="CB636">
        <v>4.075317407407407</v>
      </c>
      <c r="CC636">
        <v>693.3201111111114</v>
      </c>
      <c r="CD636">
        <v>14.32022592592593</v>
      </c>
      <c r="CE636">
        <v>1.674774074074074</v>
      </c>
      <c r="CF636">
        <v>1.303748148148148</v>
      </c>
      <c r="CG636">
        <v>14.66457407407407</v>
      </c>
      <c r="CH636">
        <v>10.84212222222222</v>
      </c>
      <c r="CI636">
        <v>2000.015925925926</v>
      </c>
      <c r="CJ636">
        <v>0.9800030740740743</v>
      </c>
      <c r="CK636">
        <v>0.01999699259259259</v>
      </c>
      <c r="CL636">
        <v>0</v>
      </c>
      <c r="CM636">
        <v>789.7302222222221</v>
      </c>
      <c r="CN636">
        <v>5.000560000000001</v>
      </c>
      <c r="CO636">
        <v>15686.27407407408</v>
      </c>
      <c r="CP636">
        <v>17295.02222222222</v>
      </c>
      <c r="CQ636">
        <v>37.18266666666667</v>
      </c>
      <c r="CR636">
        <v>38.062</v>
      </c>
      <c r="CS636">
        <v>36.98366666666667</v>
      </c>
      <c r="CT636">
        <v>36.833</v>
      </c>
      <c r="CU636">
        <v>38.07833333333333</v>
      </c>
      <c r="CV636">
        <v>1955.123333333333</v>
      </c>
      <c r="CW636">
        <v>39.89111111111112</v>
      </c>
      <c r="CX636">
        <v>0</v>
      </c>
      <c r="CY636">
        <v>1664299904.7</v>
      </c>
      <c r="CZ636">
        <v>0</v>
      </c>
      <c r="DA636">
        <v>0</v>
      </c>
      <c r="DB636" t="s">
        <v>356</v>
      </c>
      <c r="DC636">
        <v>1663861122</v>
      </c>
      <c r="DD636">
        <v>1663861125</v>
      </c>
      <c r="DE636">
        <v>0</v>
      </c>
      <c r="DF636">
        <v>-0.287</v>
      </c>
      <c r="DG636">
        <v>-0.004</v>
      </c>
      <c r="DH636">
        <v>3.172</v>
      </c>
      <c r="DI636">
        <v>0.178</v>
      </c>
      <c r="DJ636">
        <v>400</v>
      </c>
      <c r="DK636">
        <v>17</v>
      </c>
      <c r="DL636">
        <v>0.18</v>
      </c>
      <c r="DM636">
        <v>0.07000000000000001</v>
      </c>
      <c r="DN636">
        <v>-59.79050243902439</v>
      </c>
      <c r="DO636">
        <v>-5.36117979094074</v>
      </c>
      <c r="DP636">
        <v>0.5370820864216447</v>
      </c>
      <c r="DQ636">
        <v>0</v>
      </c>
      <c r="DR636">
        <v>4.088418292682927</v>
      </c>
      <c r="DS636">
        <v>-0.2142917770034808</v>
      </c>
      <c r="DT636">
        <v>0.02218537036113392</v>
      </c>
      <c r="DU636">
        <v>0</v>
      </c>
      <c r="DV636">
        <v>0</v>
      </c>
      <c r="DW636">
        <v>2</v>
      </c>
      <c r="DX636" t="s">
        <v>357</v>
      </c>
      <c r="DY636">
        <v>2.98086</v>
      </c>
      <c r="DZ636">
        <v>2.72818</v>
      </c>
      <c r="EA636">
        <v>0.119648</v>
      </c>
      <c r="EB636">
        <v>0.128258</v>
      </c>
      <c r="EC636">
        <v>0.0898916</v>
      </c>
      <c r="ED636">
        <v>0.0758641</v>
      </c>
      <c r="EE636">
        <v>26468.9</v>
      </c>
      <c r="EF636">
        <v>25806.6</v>
      </c>
      <c r="EG636">
        <v>30590.8</v>
      </c>
      <c r="EH636">
        <v>29844</v>
      </c>
      <c r="EI636">
        <v>38412.8</v>
      </c>
      <c r="EJ636">
        <v>36318.3</v>
      </c>
      <c r="EK636">
        <v>46782.4</v>
      </c>
      <c r="EL636">
        <v>44376.3</v>
      </c>
      <c r="EM636">
        <v>1.89177</v>
      </c>
      <c r="EN636">
        <v>1.89475</v>
      </c>
      <c r="EO636">
        <v>0.1323</v>
      </c>
      <c r="EP636">
        <v>0</v>
      </c>
      <c r="EQ636">
        <v>22.8126</v>
      </c>
      <c r="ER636">
        <v>999.9</v>
      </c>
      <c r="ES636">
        <v>36</v>
      </c>
      <c r="ET636">
        <v>29.5</v>
      </c>
      <c r="EU636">
        <v>16.3696</v>
      </c>
      <c r="EV636">
        <v>63.6055</v>
      </c>
      <c r="EW636">
        <v>23.9944</v>
      </c>
      <c r="EX636">
        <v>1</v>
      </c>
      <c r="EY636">
        <v>-0.126723</v>
      </c>
      <c r="EZ636">
        <v>1.20461</v>
      </c>
      <c r="FA636">
        <v>20.241</v>
      </c>
      <c r="FB636">
        <v>5.23077</v>
      </c>
      <c r="FC636">
        <v>11.968</v>
      </c>
      <c r="FD636">
        <v>4.97065</v>
      </c>
      <c r="FE636">
        <v>3.28958</v>
      </c>
      <c r="FF636">
        <v>9999</v>
      </c>
      <c r="FG636">
        <v>9999</v>
      </c>
      <c r="FH636">
        <v>9999</v>
      </c>
      <c r="FI636">
        <v>378.8</v>
      </c>
      <c r="FJ636">
        <v>4.97273</v>
      </c>
      <c r="FK636">
        <v>1.87683</v>
      </c>
      <c r="FL636">
        <v>1.87499</v>
      </c>
      <c r="FM636">
        <v>1.87776</v>
      </c>
      <c r="FN636">
        <v>1.87453</v>
      </c>
      <c r="FO636">
        <v>1.8781</v>
      </c>
      <c r="FP636">
        <v>1.87519</v>
      </c>
      <c r="FQ636">
        <v>1.87635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3.799</v>
      </c>
      <c r="GF636">
        <v>0.1996</v>
      </c>
      <c r="GG636">
        <v>1.777354642861949</v>
      </c>
      <c r="GH636">
        <v>0.004141656873719072</v>
      </c>
      <c r="GI636">
        <v>-1.960372967482991E-06</v>
      </c>
      <c r="GJ636">
        <v>5.42736388890357E-10</v>
      </c>
      <c r="GK636">
        <v>-0.009777689371679627</v>
      </c>
      <c r="GL636">
        <v>0.002273355880072555</v>
      </c>
      <c r="GM636">
        <v>0.000541358641816816</v>
      </c>
      <c r="GN636">
        <v>-1.836191331155658E-06</v>
      </c>
      <c r="GO636">
        <v>-0</v>
      </c>
      <c r="GP636">
        <v>2096</v>
      </c>
      <c r="GQ636">
        <v>1</v>
      </c>
      <c r="GR636">
        <v>23</v>
      </c>
      <c r="GS636">
        <v>7312.8</v>
      </c>
      <c r="GT636">
        <v>7312.7</v>
      </c>
      <c r="GU636">
        <v>1.72363</v>
      </c>
      <c r="GV636">
        <v>2.5293</v>
      </c>
      <c r="GW636">
        <v>1.39893</v>
      </c>
      <c r="GX636">
        <v>2.33398</v>
      </c>
      <c r="GY636">
        <v>1.44897</v>
      </c>
      <c r="GZ636">
        <v>2.38403</v>
      </c>
      <c r="HA636">
        <v>34.3269</v>
      </c>
      <c r="HB636">
        <v>14.4648</v>
      </c>
      <c r="HC636">
        <v>18</v>
      </c>
      <c r="HD636">
        <v>490.838</v>
      </c>
      <c r="HE636">
        <v>464.044</v>
      </c>
      <c r="HF636">
        <v>21.2383</v>
      </c>
      <c r="HG636">
        <v>25.3661</v>
      </c>
      <c r="HH636">
        <v>30</v>
      </c>
      <c r="HI636">
        <v>25.219</v>
      </c>
      <c r="HJ636">
        <v>25.2967</v>
      </c>
      <c r="HK636">
        <v>34.5584</v>
      </c>
      <c r="HL636">
        <v>14.6241</v>
      </c>
      <c r="HM636">
        <v>31.6284</v>
      </c>
      <c r="HN636">
        <v>21.2414</v>
      </c>
      <c r="HO636">
        <v>741.111</v>
      </c>
      <c r="HP636">
        <v>14.3928</v>
      </c>
      <c r="HQ636">
        <v>101.113</v>
      </c>
      <c r="HR636">
        <v>102.045</v>
      </c>
    </row>
    <row r="637" spans="1:226">
      <c r="A637">
        <v>621</v>
      </c>
      <c r="B637">
        <v>1664299893.6</v>
      </c>
      <c r="C637">
        <v>6786.599999904633</v>
      </c>
      <c r="D637" t="s">
        <v>1607</v>
      </c>
      <c r="E637" t="s">
        <v>1608</v>
      </c>
      <c r="F637">
        <v>5</v>
      </c>
      <c r="G637" t="s">
        <v>353</v>
      </c>
      <c r="H637" t="s">
        <v>1520</v>
      </c>
      <c r="I637">
        <v>1664299885.814285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736.0371019566883</v>
      </c>
      <c r="AK637">
        <v>685.2192909090909</v>
      </c>
      <c r="AL637">
        <v>3.371962979071921</v>
      </c>
      <c r="AM637">
        <v>63.45678450850221</v>
      </c>
      <c r="AN637">
        <f>(AP637 - AO637 + BO637*1E3/(8.314*(BQ637+273.15)) * AR637/BN637 * AQ637) * BN637/(100*BB637) * 1000/(1000 - AP637)</f>
        <v>0</v>
      </c>
      <c r="AO637">
        <v>14.35911703075667</v>
      </c>
      <c r="AP637">
        <v>18.38752237762238</v>
      </c>
      <c r="AQ637">
        <v>-1.086858298542403E-05</v>
      </c>
      <c r="AR637">
        <v>96.70820214655586</v>
      </c>
      <c r="AS637">
        <v>3</v>
      </c>
      <c r="AT637">
        <v>1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1664299885.814285</v>
      </c>
      <c r="BH637">
        <v>648.6454285714287</v>
      </c>
      <c r="BI637">
        <v>709.1436071428571</v>
      </c>
      <c r="BJ637">
        <v>18.39258214285714</v>
      </c>
      <c r="BK637">
        <v>14.33724642857143</v>
      </c>
      <c r="BL637">
        <v>644.8670714285714</v>
      </c>
      <c r="BM637">
        <v>18.19288214285714</v>
      </c>
      <c r="BN637">
        <v>500.0686071428572</v>
      </c>
      <c r="BO637">
        <v>91.04163571428572</v>
      </c>
      <c r="BP637">
        <v>0.09998886428571428</v>
      </c>
      <c r="BQ637">
        <v>24.13671785714286</v>
      </c>
      <c r="BR637">
        <v>24.98771071428572</v>
      </c>
      <c r="BS637">
        <v>999.9000000000002</v>
      </c>
      <c r="BT637">
        <v>0</v>
      </c>
      <c r="BU637">
        <v>0</v>
      </c>
      <c r="BV637">
        <v>9999.551785714286</v>
      </c>
      <c r="BW637">
        <v>0</v>
      </c>
      <c r="BX637">
        <v>8.484277142857142</v>
      </c>
      <c r="BY637">
        <v>-60.49821785714287</v>
      </c>
      <c r="BZ637">
        <v>660.7991428571429</v>
      </c>
      <c r="CA637">
        <v>719.4589642857144</v>
      </c>
      <c r="CB637">
        <v>4.055332142857143</v>
      </c>
      <c r="CC637">
        <v>709.1436071428571</v>
      </c>
      <c r="CD637">
        <v>14.33724642857143</v>
      </c>
      <c r="CE637">
        <v>1.674490714285714</v>
      </c>
      <c r="CF637">
        <v>1.3052875</v>
      </c>
      <c r="CG637">
        <v>14.66195</v>
      </c>
      <c r="CH637">
        <v>10.85985</v>
      </c>
      <c r="CI637">
        <v>2000.012142857143</v>
      </c>
      <c r="CJ637">
        <v>0.9800030000000001</v>
      </c>
      <c r="CK637">
        <v>0.01999705</v>
      </c>
      <c r="CL637">
        <v>0</v>
      </c>
      <c r="CM637">
        <v>790.5968214285715</v>
      </c>
      <c r="CN637">
        <v>5.000560000000001</v>
      </c>
      <c r="CO637">
        <v>15704.07857142857</v>
      </c>
      <c r="CP637">
        <v>17294.98928571429</v>
      </c>
      <c r="CQ637">
        <v>37.09125</v>
      </c>
      <c r="CR637">
        <v>38.062</v>
      </c>
      <c r="CS637">
        <v>36.97089285714286</v>
      </c>
      <c r="CT637">
        <v>36.83224999999999</v>
      </c>
      <c r="CU637">
        <v>38.06424999999999</v>
      </c>
      <c r="CV637">
        <v>1955.118928571429</v>
      </c>
      <c r="CW637">
        <v>39.89107142857144</v>
      </c>
      <c r="CX637">
        <v>0</v>
      </c>
      <c r="CY637">
        <v>1664299909.5</v>
      </c>
      <c r="CZ637">
        <v>0</v>
      </c>
      <c r="DA637">
        <v>0</v>
      </c>
      <c r="DB637" t="s">
        <v>356</v>
      </c>
      <c r="DC637">
        <v>1663861122</v>
      </c>
      <c r="DD637">
        <v>1663861125</v>
      </c>
      <c r="DE637">
        <v>0</v>
      </c>
      <c r="DF637">
        <v>-0.287</v>
      </c>
      <c r="DG637">
        <v>-0.004</v>
      </c>
      <c r="DH637">
        <v>3.172</v>
      </c>
      <c r="DI637">
        <v>0.178</v>
      </c>
      <c r="DJ637">
        <v>400</v>
      </c>
      <c r="DK637">
        <v>17</v>
      </c>
      <c r="DL637">
        <v>0.18</v>
      </c>
      <c r="DM637">
        <v>0.07000000000000001</v>
      </c>
      <c r="DN637">
        <v>-60.27263000000001</v>
      </c>
      <c r="DO637">
        <v>-4.7951909943715</v>
      </c>
      <c r="DP637">
        <v>0.4700381645143298</v>
      </c>
      <c r="DQ637">
        <v>0</v>
      </c>
      <c r="DR637">
        <v>4.0647325</v>
      </c>
      <c r="DS637">
        <v>-0.2683704315197033</v>
      </c>
      <c r="DT637">
        <v>0.02669018384631324</v>
      </c>
      <c r="DU637">
        <v>0</v>
      </c>
      <c r="DV637">
        <v>0</v>
      </c>
      <c r="DW637">
        <v>2</v>
      </c>
      <c r="DX637" t="s">
        <v>357</v>
      </c>
      <c r="DY637">
        <v>2.9809</v>
      </c>
      <c r="DZ637">
        <v>2.72835</v>
      </c>
      <c r="EA637">
        <v>0.121703</v>
      </c>
      <c r="EB637">
        <v>0.130272</v>
      </c>
      <c r="EC637">
        <v>0.0898752</v>
      </c>
      <c r="ED637">
        <v>0.07589419999999999</v>
      </c>
      <c r="EE637">
        <v>26406.8</v>
      </c>
      <c r="EF637">
        <v>25747.5</v>
      </c>
      <c r="EG637">
        <v>30590.3</v>
      </c>
      <c r="EH637">
        <v>29844.5</v>
      </c>
      <c r="EI637">
        <v>38413.2</v>
      </c>
      <c r="EJ637">
        <v>36317.9</v>
      </c>
      <c r="EK637">
        <v>46781.8</v>
      </c>
      <c r="EL637">
        <v>44377.1</v>
      </c>
      <c r="EM637">
        <v>1.89175</v>
      </c>
      <c r="EN637">
        <v>1.89517</v>
      </c>
      <c r="EO637">
        <v>0.132617</v>
      </c>
      <c r="EP637">
        <v>0</v>
      </c>
      <c r="EQ637">
        <v>22.8126</v>
      </c>
      <c r="ER637">
        <v>999.9</v>
      </c>
      <c r="ES637">
        <v>36</v>
      </c>
      <c r="ET637">
        <v>29.5</v>
      </c>
      <c r="EU637">
        <v>16.3692</v>
      </c>
      <c r="EV637">
        <v>63.3455</v>
      </c>
      <c r="EW637">
        <v>23.6018</v>
      </c>
      <c r="EX637">
        <v>1</v>
      </c>
      <c r="EY637">
        <v>-0.126778</v>
      </c>
      <c r="EZ637">
        <v>1.18513</v>
      </c>
      <c r="FA637">
        <v>20.2413</v>
      </c>
      <c r="FB637">
        <v>5.23137</v>
      </c>
      <c r="FC637">
        <v>11.968</v>
      </c>
      <c r="FD637">
        <v>4.97075</v>
      </c>
      <c r="FE637">
        <v>3.28965</v>
      </c>
      <c r="FF637">
        <v>9999</v>
      </c>
      <c r="FG637">
        <v>9999</v>
      </c>
      <c r="FH637">
        <v>9999</v>
      </c>
      <c r="FI637">
        <v>378.8</v>
      </c>
      <c r="FJ637">
        <v>4.97273</v>
      </c>
      <c r="FK637">
        <v>1.87683</v>
      </c>
      <c r="FL637">
        <v>1.87498</v>
      </c>
      <c r="FM637">
        <v>1.87775</v>
      </c>
      <c r="FN637">
        <v>1.87453</v>
      </c>
      <c r="FO637">
        <v>1.87809</v>
      </c>
      <c r="FP637">
        <v>1.87522</v>
      </c>
      <c r="FQ637">
        <v>1.87637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3.836</v>
      </c>
      <c r="GF637">
        <v>0.1996</v>
      </c>
      <c r="GG637">
        <v>1.777354642861949</v>
      </c>
      <c r="GH637">
        <v>0.004141656873719072</v>
      </c>
      <c r="GI637">
        <v>-1.960372967482991E-06</v>
      </c>
      <c r="GJ637">
        <v>5.42736388890357E-10</v>
      </c>
      <c r="GK637">
        <v>-0.009777689371679627</v>
      </c>
      <c r="GL637">
        <v>0.002273355880072555</v>
      </c>
      <c r="GM637">
        <v>0.000541358641816816</v>
      </c>
      <c r="GN637">
        <v>-1.836191331155658E-06</v>
      </c>
      <c r="GO637">
        <v>-0</v>
      </c>
      <c r="GP637">
        <v>2096</v>
      </c>
      <c r="GQ637">
        <v>1</v>
      </c>
      <c r="GR637">
        <v>23</v>
      </c>
      <c r="GS637">
        <v>7312.9</v>
      </c>
      <c r="GT637">
        <v>7312.8</v>
      </c>
      <c r="GU637">
        <v>1.75171</v>
      </c>
      <c r="GV637">
        <v>2.53418</v>
      </c>
      <c r="GW637">
        <v>1.39893</v>
      </c>
      <c r="GX637">
        <v>2.33398</v>
      </c>
      <c r="GY637">
        <v>1.44897</v>
      </c>
      <c r="GZ637">
        <v>2.38159</v>
      </c>
      <c r="HA637">
        <v>34.3269</v>
      </c>
      <c r="HB637">
        <v>14.4648</v>
      </c>
      <c r="HC637">
        <v>18</v>
      </c>
      <c r="HD637">
        <v>490.815</v>
      </c>
      <c r="HE637">
        <v>464.313</v>
      </c>
      <c r="HF637">
        <v>21.2466</v>
      </c>
      <c r="HG637">
        <v>25.3657</v>
      </c>
      <c r="HH637">
        <v>30</v>
      </c>
      <c r="HI637">
        <v>25.2175</v>
      </c>
      <c r="HJ637">
        <v>25.2967</v>
      </c>
      <c r="HK637">
        <v>35.1556</v>
      </c>
      <c r="HL637">
        <v>14.6241</v>
      </c>
      <c r="HM637">
        <v>32.0027</v>
      </c>
      <c r="HN637">
        <v>21.2502</v>
      </c>
      <c r="HO637">
        <v>754.466</v>
      </c>
      <c r="HP637">
        <v>14.417</v>
      </c>
      <c r="HQ637">
        <v>101.111</v>
      </c>
      <c r="HR637">
        <v>102.047</v>
      </c>
    </row>
    <row r="638" spans="1:226">
      <c r="A638">
        <v>622</v>
      </c>
      <c r="B638">
        <v>1664299898.6</v>
      </c>
      <c r="C638">
        <v>6791.599999904633</v>
      </c>
      <c r="D638" t="s">
        <v>1609</v>
      </c>
      <c r="E638" t="s">
        <v>1610</v>
      </c>
      <c r="F638">
        <v>5</v>
      </c>
      <c r="G638" t="s">
        <v>353</v>
      </c>
      <c r="H638" t="s">
        <v>1520</v>
      </c>
      <c r="I638">
        <v>1664299891.1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753.1175084083238</v>
      </c>
      <c r="AK638">
        <v>702.0105515151512</v>
      </c>
      <c r="AL638">
        <v>3.352200492931297</v>
      </c>
      <c r="AM638">
        <v>63.45678450850221</v>
      </c>
      <c r="AN638">
        <f>(AP638 - AO638 + BO638*1E3/(8.314*(BQ638+273.15)) * AR638/BN638 * AQ638) * BN638/(100*BB638) * 1000/(1000 - AP638)</f>
        <v>0</v>
      </c>
      <c r="AO638">
        <v>14.37558039846265</v>
      </c>
      <c r="AP638">
        <v>18.38783916083917</v>
      </c>
      <c r="AQ638">
        <v>-3.026699622139872E-06</v>
      </c>
      <c r="AR638">
        <v>96.70820214655586</v>
      </c>
      <c r="AS638">
        <v>3</v>
      </c>
      <c r="AT638">
        <v>1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1664299891.1</v>
      </c>
      <c r="BH638">
        <v>666.0256666666667</v>
      </c>
      <c r="BI638">
        <v>726.846851851852</v>
      </c>
      <c r="BJ638">
        <v>18.38892222222222</v>
      </c>
      <c r="BK638">
        <v>14.36331851851852</v>
      </c>
      <c r="BL638">
        <v>662.207925925926</v>
      </c>
      <c r="BM638">
        <v>18.18929259259259</v>
      </c>
      <c r="BN638">
        <v>500.0642222222222</v>
      </c>
      <c r="BO638">
        <v>91.03988888888888</v>
      </c>
      <c r="BP638">
        <v>0.09998718888888887</v>
      </c>
      <c r="BQ638">
        <v>24.13745185185185</v>
      </c>
      <c r="BR638">
        <v>24.99046296296296</v>
      </c>
      <c r="BS638">
        <v>999.9000000000001</v>
      </c>
      <c r="BT638">
        <v>0</v>
      </c>
      <c r="BU638">
        <v>0</v>
      </c>
      <c r="BV638">
        <v>9994.859629629631</v>
      </c>
      <c r="BW638">
        <v>0</v>
      </c>
      <c r="BX638">
        <v>8.495208888888889</v>
      </c>
      <c r="BY638">
        <v>-60.82114814814814</v>
      </c>
      <c r="BZ638">
        <v>678.5025925925926</v>
      </c>
      <c r="CA638">
        <v>737.4392592592593</v>
      </c>
      <c r="CB638">
        <v>4.025602962962964</v>
      </c>
      <c r="CC638">
        <v>726.846851851852</v>
      </c>
      <c r="CD638">
        <v>14.36331851851852</v>
      </c>
      <c r="CE638">
        <v>1.674125925925926</v>
      </c>
      <c r="CF638">
        <v>1.307635925925926</v>
      </c>
      <c r="CG638">
        <v>14.65857037037037</v>
      </c>
      <c r="CH638">
        <v>10.88688148148148</v>
      </c>
      <c r="CI638">
        <v>2000.008518518518</v>
      </c>
      <c r="CJ638">
        <v>0.980002925925926</v>
      </c>
      <c r="CK638">
        <v>0.01999710740740741</v>
      </c>
      <c r="CL638">
        <v>0</v>
      </c>
      <c r="CM638">
        <v>791.4687777777777</v>
      </c>
      <c r="CN638">
        <v>5.000560000000001</v>
      </c>
      <c r="CO638">
        <v>15721.2037037037</v>
      </c>
      <c r="CP638">
        <v>17294.95925925926</v>
      </c>
      <c r="CQ638">
        <v>37.13625925925926</v>
      </c>
      <c r="CR638">
        <v>38.0597037037037</v>
      </c>
      <c r="CS638">
        <v>36.95355555555555</v>
      </c>
      <c r="CT638">
        <v>36.83066666666667</v>
      </c>
      <c r="CU638">
        <v>38.06666666666666</v>
      </c>
      <c r="CV638">
        <v>1955.114814814815</v>
      </c>
      <c r="CW638">
        <v>39.89111111111112</v>
      </c>
      <c r="CX638">
        <v>0</v>
      </c>
      <c r="CY638">
        <v>1664299914.9</v>
      </c>
      <c r="CZ638">
        <v>0</v>
      </c>
      <c r="DA638">
        <v>0</v>
      </c>
      <c r="DB638" t="s">
        <v>356</v>
      </c>
      <c r="DC638">
        <v>1663861122</v>
      </c>
      <c r="DD638">
        <v>1663861125</v>
      </c>
      <c r="DE638">
        <v>0</v>
      </c>
      <c r="DF638">
        <v>-0.287</v>
      </c>
      <c r="DG638">
        <v>-0.004</v>
      </c>
      <c r="DH638">
        <v>3.172</v>
      </c>
      <c r="DI638">
        <v>0.178</v>
      </c>
      <c r="DJ638">
        <v>400</v>
      </c>
      <c r="DK638">
        <v>17</v>
      </c>
      <c r="DL638">
        <v>0.18</v>
      </c>
      <c r="DM638">
        <v>0.07000000000000001</v>
      </c>
      <c r="DN638">
        <v>-60.65139750000001</v>
      </c>
      <c r="DO638">
        <v>-3.758826641650867</v>
      </c>
      <c r="DP638">
        <v>0.3661138644516893</v>
      </c>
      <c r="DQ638">
        <v>0</v>
      </c>
      <c r="DR638">
        <v>4.041605</v>
      </c>
      <c r="DS638">
        <v>-0.329957223264549</v>
      </c>
      <c r="DT638">
        <v>0.03227658903911626</v>
      </c>
      <c r="DU638">
        <v>0</v>
      </c>
      <c r="DV638">
        <v>0</v>
      </c>
      <c r="DW638">
        <v>2</v>
      </c>
      <c r="DX638" t="s">
        <v>357</v>
      </c>
      <c r="DY638">
        <v>2.98083</v>
      </c>
      <c r="DZ638">
        <v>2.7284</v>
      </c>
      <c r="EA638">
        <v>0.123731</v>
      </c>
      <c r="EB638">
        <v>0.132253</v>
      </c>
      <c r="EC638">
        <v>0.08987920000000001</v>
      </c>
      <c r="ED638">
        <v>0.0760618</v>
      </c>
      <c r="EE638">
        <v>26346.1</v>
      </c>
      <c r="EF638">
        <v>25688.7</v>
      </c>
      <c r="EG638">
        <v>30590.7</v>
      </c>
      <c r="EH638">
        <v>29844.4</v>
      </c>
      <c r="EI638">
        <v>38413.6</v>
      </c>
      <c r="EJ638">
        <v>36311.5</v>
      </c>
      <c r="EK638">
        <v>46782.3</v>
      </c>
      <c r="EL638">
        <v>44377.3</v>
      </c>
      <c r="EM638">
        <v>1.89155</v>
      </c>
      <c r="EN638">
        <v>1.89517</v>
      </c>
      <c r="EO638">
        <v>0.132885</v>
      </c>
      <c r="EP638">
        <v>0</v>
      </c>
      <c r="EQ638">
        <v>22.8126</v>
      </c>
      <c r="ER638">
        <v>999.9</v>
      </c>
      <c r="ES638">
        <v>36.1</v>
      </c>
      <c r="ET638">
        <v>29.5</v>
      </c>
      <c r="EU638">
        <v>16.4152</v>
      </c>
      <c r="EV638">
        <v>63.6855</v>
      </c>
      <c r="EW638">
        <v>23.6458</v>
      </c>
      <c r="EX638">
        <v>1</v>
      </c>
      <c r="EY638">
        <v>-0.126822</v>
      </c>
      <c r="EZ638">
        <v>1.18036</v>
      </c>
      <c r="FA638">
        <v>20.2413</v>
      </c>
      <c r="FB638">
        <v>5.23077</v>
      </c>
      <c r="FC638">
        <v>11.968</v>
      </c>
      <c r="FD638">
        <v>4.9707</v>
      </c>
      <c r="FE638">
        <v>3.28958</v>
      </c>
      <c r="FF638">
        <v>9999</v>
      </c>
      <c r="FG638">
        <v>9999</v>
      </c>
      <c r="FH638">
        <v>9999</v>
      </c>
      <c r="FI638">
        <v>378.8</v>
      </c>
      <c r="FJ638">
        <v>4.9727</v>
      </c>
      <c r="FK638">
        <v>1.87684</v>
      </c>
      <c r="FL638">
        <v>1.87499</v>
      </c>
      <c r="FM638">
        <v>1.87776</v>
      </c>
      <c r="FN638">
        <v>1.87454</v>
      </c>
      <c r="FO638">
        <v>1.8781</v>
      </c>
      <c r="FP638">
        <v>1.87525</v>
      </c>
      <c r="FQ638">
        <v>1.87637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3.873</v>
      </c>
      <c r="GF638">
        <v>0.1996</v>
      </c>
      <c r="GG638">
        <v>1.777354642861949</v>
      </c>
      <c r="GH638">
        <v>0.004141656873719072</v>
      </c>
      <c r="GI638">
        <v>-1.960372967482991E-06</v>
      </c>
      <c r="GJ638">
        <v>5.42736388890357E-10</v>
      </c>
      <c r="GK638">
        <v>-0.009777689371679627</v>
      </c>
      <c r="GL638">
        <v>0.002273355880072555</v>
      </c>
      <c r="GM638">
        <v>0.000541358641816816</v>
      </c>
      <c r="GN638">
        <v>-1.836191331155658E-06</v>
      </c>
      <c r="GO638">
        <v>-0</v>
      </c>
      <c r="GP638">
        <v>2096</v>
      </c>
      <c r="GQ638">
        <v>1</v>
      </c>
      <c r="GR638">
        <v>23</v>
      </c>
      <c r="GS638">
        <v>7312.9</v>
      </c>
      <c r="GT638">
        <v>7312.9</v>
      </c>
      <c r="GU638">
        <v>1.78711</v>
      </c>
      <c r="GV638">
        <v>2.51831</v>
      </c>
      <c r="GW638">
        <v>1.39893</v>
      </c>
      <c r="GX638">
        <v>2.33398</v>
      </c>
      <c r="GY638">
        <v>1.44897</v>
      </c>
      <c r="GZ638">
        <v>2.46216</v>
      </c>
      <c r="HA638">
        <v>34.3269</v>
      </c>
      <c r="HB638">
        <v>14.4735</v>
      </c>
      <c r="HC638">
        <v>18</v>
      </c>
      <c r="HD638">
        <v>490.701</v>
      </c>
      <c r="HE638">
        <v>464.314</v>
      </c>
      <c r="HF638">
        <v>21.2564</v>
      </c>
      <c r="HG638">
        <v>25.364</v>
      </c>
      <c r="HH638">
        <v>29.9999</v>
      </c>
      <c r="HI638">
        <v>25.2168</v>
      </c>
      <c r="HJ638">
        <v>25.2967</v>
      </c>
      <c r="HK638">
        <v>35.828</v>
      </c>
      <c r="HL638">
        <v>14.6241</v>
      </c>
      <c r="HM638">
        <v>32.0027</v>
      </c>
      <c r="HN638">
        <v>21.2585</v>
      </c>
      <c r="HO638">
        <v>774.515</v>
      </c>
      <c r="HP638">
        <v>14.4421</v>
      </c>
      <c r="HQ638">
        <v>101.112</v>
      </c>
      <c r="HR638">
        <v>102.047</v>
      </c>
    </row>
    <row r="639" spans="1:226">
      <c r="A639">
        <v>623</v>
      </c>
      <c r="B639">
        <v>1664299903.6</v>
      </c>
      <c r="C639">
        <v>6796.599999904633</v>
      </c>
      <c r="D639" t="s">
        <v>1611</v>
      </c>
      <c r="E639" t="s">
        <v>1612</v>
      </c>
      <c r="F639">
        <v>5</v>
      </c>
      <c r="G639" t="s">
        <v>353</v>
      </c>
      <c r="H639" t="s">
        <v>1520</v>
      </c>
      <c r="I639">
        <v>1664299895.814285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770.0148802455369</v>
      </c>
      <c r="AK639">
        <v>718.8213454545454</v>
      </c>
      <c r="AL639">
        <v>3.356080133974447</v>
      </c>
      <c r="AM639">
        <v>63.45678450850221</v>
      </c>
      <c r="AN639">
        <f>(AP639 - AO639 + BO639*1E3/(8.314*(BQ639+273.15)) * AR639/BN639 * AQ639) * BN639/(100*BB639) * 1000/(1000 - AP639)</f>
        <v>0</v>
      </c>
      <c r="AO639">
        <v>14.41176186908802</v>
      </c>
      <c r="AP639">
        <v>18.39052027972029</v>
      </c>
      <c r="AQ639">
        <v>8.783069170434372E-06</v>
      </c>
      <c r="AR639">
        <v>96.70820214655586</v>
      </c>
      <c r="AS639">
        <v>3</v>
      </c>
      <c r="AT639">
        <v>1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1664299895.814285</v>
      </c>
      <c r="BH639">
        <v>681.5645714285714</v>
      </c>
      <c r="BI639">
        <v>742.6666785714286</v>
      </c>
      <c r="BJ639">
        <v>18.38885357142857</v>
      </c>
      <c r="BK639">
        <v>14.3867</v>
      </c>
      <c r="BL639">
        <v>677.7119999999998</v>
      </c>
      <c r="BM639">
        <v>18.189225</v>
      </c>
      <c r="BN639">
        <v>500.0703928571428</v>
      </c>
      <c r="BO639">
        <v>91.03906071428571</v>
      </c>
      <c r="BP639">
        <v>0.09997915714285714</v>
      </c>
      <c r="BQ639">
        <v>24.136975</v>
      </c>
      <c r="BR639">
        <v>24.99306785714285</v>
      </c>
      <c r="BS639">
        <v>999.9000000000002</v>
      </c>
      <c r="BT639">
        <v>0</v>
      </c>
      <c r="BU639">
        <v>0</v>
      </c>
      <c r="BV639">
        <v>9992.744285714285</v>
      </c>
      <c r="BW639">
        <v>0</v>
      </c>
      <c r="BX639">
        <v>8.49526</v>
      </c>
      <c r="BY639">
        <v>-61.10216428571429</v>
      </c>
      <c r="BZ639">
        <v>694.3324999999999</v>
      </c>
      <c r="CA639">
        <v>753.5076785714285</v>
      </c>
      <c r="CB639">
        <v>4.002155357142859</v>
      </c>
      <c r="CC639">
        <v>742.6666785714286</v>
      </c>
      <c r="CD639">
        <v>14.3867</v>
      </c>
      <c r="CE639">
        <v>1.674104285714286</v>
      </c>
      <c r="CF639">
        <v>1.3097525</v>
      </c>
      <c r="CG639">
        <v>14.65836785714286</v>
      </c>
      <c r="CH639">
        <v>10.91120357142857</v>
      </c>
      <c r="CI639">
        <v>2000.013571428572</v>
      </c>
      <c r="CJ639">
        <v>0.9800025714285715</v>
      </c>
      <c r="CK639">
        <v>0.01999738214285714</v>
      </c>
      <c r="CL639">
        <v>0</v>
      </c>
      <c r="CM639">
        <v>792.1712142857142</v>
      </c>
      <c r="CN639">
        <v>5.000560000000001</v>
      </c>
      <c r="CO639">
        <v>15733.45</v>
      </c>
      <c r="CP639">
        <v>17295.00714285714</v>
      </c>
      <c r="CQ639">
        <v>37.14039285714286</v>
      </c>
      <c r="CR639">
        <v>38.05092857142857</v>
      </c>
      <c r="CS639">
        <v>36.93060714285714</v>
      </c>
      <c r="CT639">
        <v>36.81657142857143</v>
      </c>
      <c r="CU639">
        <v>38.06432142857143</v>
      </c>
      <c r="CV639">
        <v>1955.118571428571</v>
      </c>
      <c r="CW639">
        <v>39.89178571428572</v>
      </c>
      <c r="CX639">
        <v>0</v>
      </c>
      <c r="CY639">
        <v>1664299919.7</v>
      </c>
      <c r="CZ639">
        <v>0</v>
      </c>
      <c r="DA639">
        <v>0</v>
      </c>
      <c r="DB639" t="s">
        <v>356</v>
      </c>
      <c r="DC639">
        <v>1663861122</v>
      </c>
      <c r="DD639">
        <v>1663861125</v>
      </c>
      <c r="DE639">
        <v>0</v>
      </c>
      <c r="DF639">
        <v>-0.287</v>
      </c>
      <c r="DG639">
        <v>-0.004</v>
      </c>
      <c r="DH639">
        <v>3.172</v>
      </c>
      <c r="DI639">
        <v>0.178</v>
      </c>
      <c r="DJ639">
        <v>400</v>
      </c>
      <c r="DK639">
        <v>17</v>
      </c>
      <c r="DL639">
        <v>0.18</v>
      </c>
      <c r="DM639">
        <v>0.07000000000000001</v>
      </c>
      <c r="DN639">
        <v>-60.869635</v>
      </c>
      <c r="DO639">
        <v>-3.554393245778493</v>
      </c>
      <c r="DP639">
        <v>0.3490217776514816</v>
      </c>
      <c r="DQ639">
        <v>0</v>
      </c>
      <c r="DR639">
        <v>4.01985725</v>
      </c>
      <c r="DS639">
        <v>-0.3273650656660515</v>
      </c>
      <c r="DT639">
        <v>0.03204123632036533</v>
      </c>
      <c r="DU639">
        <v>0</v>
      </c>
      <c r="DV639">
        <v>0</v>
      </c>
      <c r="DW639">
        <v>2</v>
      </c>
      <c r="DX639" t="s">
        <v>357</v>
      </c>
      <c r="DY639">
        <v>2.98091</v>
      </c>
      <c r="DZ639">
        <v>2.72822</v>
      </c>
      <c r="EA639">
        <v>0.125741</v>
      </c>
      <c r="EB639">
        <v>0.134244</v>
      </c>
      <c r="EC639">
        <v>0.0898838</v>
      </c>
      <c r="ED639">
        <v>0.07608769999999999</v>
      </c>
      <c r="EE639">
        <v>26285.8</v>
      </c>
      <c r="EF639">
        <v>25629.7</v>
      </c>
      <c r="EG639">
        <v>30590.8</v>
      </c>
      <c r="EH639">
        <v>29844.3</v>
      </c>
      <c r="EI639">
        <v>38413.9</v>
      </c>
      <c r="EJ639">
        <v>36310.4</v>
      </c>
      <c r="EK639">
        <v>46782.7</v>
      </c>
      <c r="EL639">
        <v>44377.1</v>
      </c>
      <c r="EM639">
        <v>1.89172</v>
      </c>
      <c r="EN639">
        <v>1.89503</v>
      </c>
      <c r="EO639">
        <v>0.133138</v>
      </c>
      <c r="EP639">
        <v>0</v>
      </c>
      <c r="EQ639">
        <v>22.8107</v>
      </c>
      <c r="ER639">
        <v>999.9</v>
      </c>
      <c r="ES639">
        <v>36.1</v>
      </c>
      <c r="ET639">
        <v>29.5</v>
      </c>
      <c r="EU639">
        <v>16.4158</v>
      </c>
      <c r="EV639">
        <v>63.5755</v>
      </c>
      <c r="EW639">
        <v>23.8942</v>
      </c>
      <c r="EX639">
        <v>1</v>
      </c>
      <c r="EY639">
        <v>-0.127193</v>
      </c>
      <c r="EZ639">
        <v>1.19877</v>
      </c>
      <c r="FA639">
        <v>20.2412</v>
      </c>
      <c r="FB639">
        <v>5.23002</v>
      </c>
      <c r="FC639">
        <v>11.968</v>
      </c>
      <c r="FD639">
        <v>4.9705</v>
      </c>
      <c r="FE639">
        <v>3.2895</v>
      </c>
      <c r="FF639">
        <v>9999</v>
      </c>
      <c r="FG639">
        <v>9999</v>
      </c>
      <c r="FH639">
        <v>9999</v>
      </c>
      <c r="FI639">
        <v>378.8</v>
      </c>
      <c r="FJ639">
        <v>4.97269</v>
      </c>
      <c r="FK639">
        <v>1.87683</v>
      </c>
      <c r="FL639">
        <v>1.87494</v>
      </c>
      <c r="FM639">
        <v>1.87775</v>
      </c>
      <c r="FN639">
        <v>1.87452</v>
      </c>
      <c r="FO639">
        <v>1.87805</v>
      </c>
      <c r="FP639">
        <v>1.87516</v>
      </c>
      <c r="FQ639">
        <v>1.87635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3.909</v>
      </c>
      <c r="GF639">
        <v>0.1996</v>
      </c>
      <c r="GG639">
        <v>1.777354642861949</v>
      </c>
      <c r="GH639">
        <v>0.004141656873719072</v>
      </c>
      <c r="GI639">
        <v>-1.960372967482991E-06</v>
      </c>
      <c r="GJ639">
        <v>5.42736388890357E-10</v>
      </c>
      <c r="GK639">
        <v>-0.009777689371679627</v>
      </c>
      <c r="GL639">
        <v>0.002273355880072555</v>
      </c>
      <c r="GM639">
        <v>0.000541358641816816</v>
      </c>
      <c r="GN639">
        <v>-1.836191331155658E-06</v>
      </c>
      <c r="GO639">
        <v>-0</v>
      </c>
      <c r="GP639">
        <v>2096</v>
      </c>
      <c r="GQ639">
        <v>1</v>
      </c>
      <c r="GR639">
        <v>23</v>
      </c>
      <c r="GS639">
        <v>7313</v>
      </c>
      <c r="GT639">
        <v>7313</v>
      </c>
      <c r="GU639">
        <v>1.81641</v>
      </c>
      <c r="GV639">
        <v>2.5354</v>
      </c>
      <c r="GW639">
        <v>1.39893</v>
      </c>
      <c r="GX639">
        <v>2.33398</v>
      </c>
      <c r="GY639">
        <v>1.44897</v>
      </c>
      <c r="GZ639">
        <v>2.38281</v>
      </c>
      <c r="HA639">
        <v>34.3269</v>
      </c>
      <c r="HB639">
        <v>14.456</v>
      </c>
      <c r="HC639">
        <v>18</v>
      </c>
      <c r="HD639">
        <v>490.796</v>
      </c>
      <c r="HE639">
        <v>464.218</v>
      </c>
      <c r="HF639">
        <v>21.262</v>
      </c>
      <c r="HG639">
        <v>25.364</v>
      </c>
      <c r="HH639">
        <v>30.0001</v>
      </c>
      <c r="HI639">
        <v>25.2168</v>
      </c>
      <c r="HJ639">
        <v>25.2967</v>
      </c>
      <c r="HK639">
        <v>36.4135</v>
      </c>
      <c r="HL639">
        <v>14.6241</v>
      </c>
      <c r="HM639">
        <v>32.3892</v>
      </c>
      <c r="HN639">
        <v>21.2606</v>
      </c>
      <c r="HO639">
        <v>787.875</v>
      </c>
      <c r="HP639">
        <v>14.4655</v>
      </c>
      <c r="HQ639">
        <v>101.113</v>
      </c>
      <c r="HR639">
        <v>102.047</v>
      </c>
    </row>
    <row r="640" spans="1:226">
      <c r="A640">
        <v>624</v>
      </c>
      <c r="B640">
        <v>1664299908.6</v>
      </c>
      <c r="C640">
        <v>6801.599999904633</v>
      </c>
      <c r="D640" t="s">
        <v>1613</v>
      </c>
      <c r="E640" t="s">
        <v>1614</v>
      </c>
      <c r="F640">
        <v>5</v>
      </c>
      <c r="G640" t="s">
        <v>353</v>
      </c>
      <c r="H640" t="s">
        <v>1520</v>
      </c>
      <c r="I640">
        <v>1664299901.1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787.2555866167377</v>
      </c>
      <c r="AK640">
        <v>735.8759454545453</v>
      </c>
      <c r="AL640">
        <v>3.406090144501619</v>
      </c>
      <c r="AM640">
        <v>63.45678450850221</v>
      </c>
      <c r="AN640">
        <f>(AP640 - AO640 + BO640*1E3/(8.314*(BQ640+273.15)) * AR640/BN640 * AQ640) * BN640/(100*BB640) * 1000/(1000 - AP640)</f>
        <v>0</v>
      </c>
      <c r="AO640">
        <v>14.41860674538421</v>
      </c>
      <c r="AP640">
        <v>18.38243706293707</v>
      </c>
      <c r="AQ640">
        <v>-4.124290387383593E-05</v>
      </c>
      <c r="AR640">
        <v>96.70820214655586</v>
      </c>
      <c r="AS640">
        <v>3</v>
      </c>
      <c r="AT640">
        <v>1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1664299901.1</v>
      </c>
      <c r="BH640">
        <v>699.0710370370371</v>
      </c>
      <c r="BI640">
        <v>760.4307037037036</v>
      </c>
      <c r="BJ640">
        <v>18.38752962962963</v>
      </c>
      <c r="BK640">
        <v>14.41112962962963</v>
      </c>
      <c r="BL640">
        <v>695.1797407407407</v>
      </c>
      <c r="BM640">
        <v>18.18792962962963</v>
      </c>
      <c r="BN640">
        <v>500.0733333333333</v>
      </c>
      <c r="BO640">
        <v>91.03883333333334</v>
      </c>
      <c r="BP640">
        <v>0.1000784148148148</v>
      </c>
      <c r="BQ640">
        <v>24.13487777777777</v>
      </c>
      <c r="BR640">
        <v>24.99601111111111</v>
      </c>
      <c r="BS640">
        <v>999.9000000000001</v>
      </c>
      <c r="BT640">
        <v>0</v>
      </c>
      <c r="BU640">
        <v>0</v>
      </c>
      <c r="BV640">
        <v>9986.410740740741</v>
      </c>
      <c r="BW640">
        <v>0</v>
      </c>
      <c r="BX640">
        <v>8.49526</v>
      </c>
      <c r="BY640">
        <v>-61.3596962962963</v>
      </c>
      <c r="BZ640">
        <v>712.1659999999998</v>
      </c>
      <c r="CA640">
        <v>771.5499629629631</v>
      </c>
      <c r="CB640">
        <v>3.976402962962963</v>
      </c>
      <c r="CC640">
        <v>760.4307037037036</v>
      </c>
      <c r="CD640">
        <v>14.41112962962963</v>
      </c>
      <c r="CE640">
        <v>1.67397962962963</v>
      </c>
      <c r="CF640">
        <v>1.311972962962963</v>
      </c>
      <c r="CG640">
        <v>14.65721481481481</v>
      </c>
      <c r="CH640">
        <v>10.93669259259259</v>
      </c>
      <c r="CI640">
        <v>2000.024074074074</v>
      </c>
      <c r="CJ640">
        <v>0.9800024814814814</v>
      </c>
      <c r="CK640">
        <v>0.01999745185185185</v>
      </c>
      <c r="CL640">
        <v>0</v>
      </c>
      <c r="CM640">
        <v>792.7603703703703</v>
      </c>
      <c r="CN640">
        <v>5.000560000000001</v>
      </c>
      <c r="CO640">
        <v>15744.33333333333</v>
      </c>
      <c r="CP640">
        <v>17295.1</v>
      </c>
      <c r="CQ640">
        <v>37.18266666666667</v>
      </c>
      <c r="CR640">
        <v>38.04362962962963</v>
      </c>
      <c r="CS640">
        <v>36.93959259259259</v>
      </c>
      <c r="CT640">
        <v>36.80977777777778</v>
      </c>
      <c r="CU640">
        <v>38.07374074074074</v>
      </c>
      <c r="CV640">
        <v>1955.128148148148</v>
      </c>
      <c r="CW640">
        <v>39.89185185185186</v>
      </c>
      <c r="CX640">
        <v>0</v>
      </c>
      <c r="CY640">
        <v>1664299924.5</v>
      </c>
      <c r="CZ640">
        <v>0</v>
      </c>
      <c r="DA640">
        <v>0</v>
      </c>
      <c r="DB640" t="s">
        <v>356</v>
      </c>
      <c r="DC640">
        <v>1663861122</v>
      </c>
      <c r="DD640">
        <v>1663861125</v>
      </c>
      <c r="DE640">
        <v>0</v>
      </c>
      <c r="DF640">
        <v>-0.287</v>
      </c>
      <c r="DG640">
        <v>-0.004</v>
      </c>
      <c r="DH640">
        <v>3.172</v>
      </c>
      <c r="DI640">
        <v>0.178</v>
      </c>
      <c r="DJ640">
        <v>400</v>
      </c>
      <c r="DK640">
        <v>17</v>
      </c>
      <c r="DL640">
        <v>0.18</v>
      </c>
      <c r="DM640">
        <v>0.07000000000000001</v>
      </c>
      <c r="DN640">
        <v>-61.18721463414633</v>
      </c>
      <c r="DO640">
        <v>-3.127036933797907</v>
      </c>
      <c r="DP640">
        <v>0.3196734115151657</v>
      </c>
      <c r="DQ640">
        <v>0</v>
      </c>
      <c r="DR640">
        <v>3.994287073170733</v>
      </c>
      <c r="DS640">
        <v>-0.2828019512195067</v>
      </c>
      <c r="DT640">
        <v>0.02862340073231083</v>
      </c>
      <c r="DU640">
        <v>0</v>
      </c>
      <c r="DV640">
        <v>0</v>
      </c>
      <c r="DW640">
        <v>2</v>
      </c>
      <c r="DX640" t="s">
        <v>357</v>
      </c>
      <c r="DY640">
        <v>2.98095</v>
      </c>
      <c r="DZ640">
        <v>2.72826</v>
      </c>
      <c r="EA640">
        <v>0.127754</v>
      </c>
      <c r="EB640">
        <v>0.13617</v>
      </c>
      <c r="EC640">
        <v>0.08986470000000001</v>
      </c>
      <c r="ED640">
        <v>0.0762437</v>
      </c>
      <c r="EE640">
        <v>26225.6</v>
      </c>
      <c r="EF640">
        <v>25572.9</v>
      </c>
      <c r="EG640">
        <v>30591.1</v>
      </c>
      <c r="EH640">
        <v>29844.5</v>
      </c>
      <c r="EI640">
        <v>38415.1</v>
      </c>
      <c r="EJ640">
        <v>36304.6</v>
      </c>
      <c r="EK640">
        <v>46783</v>
      </c>
      <c r="EL640">
        <v>44377.3</v>
      </c>
      <c r="EM640">
        <v>1.89155</v>
      </c>
      <c r="EN640">
        <v>1.89522</v>
      </c>
      <c r="EO640">
        <v>0.132442</v>
      </c>
      <c r="EP640">
        <v>0</v>
      </c>
      <c r="EQ640">
        <v>22.809</v>
      </c>
      <c r="ER640">
        <v>999.9</v>
      </c>
      <c r="ES640">
        <v>36.1</v>
      </c>
      <c r="ET640">
        <v>29.5</v>
      </c>
      <c r="EU640">
        <v>16.4146</v>
      </c>
      <c r="EV640">
        <v>63.4955</v>
      </c>
      <c r="EW640">
        <v>23.4135</v>
      </c>
      <c r="EX640">
        <v>1</v>
      </c>
      <c r="EY640">
        <v>-0.127157</v>
      </c>
      <c r="EZ640">
        <v>1.20561</v>
      </c>
      <c r="FA640">
        <v>20.2412</v>
      </c>
      <c r="FB640">
        <v>5.23077</v>
      </c>
      <c r="FC640">
        <v>11.968</v>
      </c>
      <c r="FD640">
        <v>4.9706</v>
      </c>
      <c r="FE640">
        <v>3.2895</v>
      </c>
      <c r="FF640">
        <v>9999</v>
      </c>
      <c r="FG640">
        <v>9999</v>
      </c>
      <c r="FH640">
        <v>9999</v>
      </c>
      <c r="FI640">
        <v>378.8</v>
      </c>
      <c r="FJ640">
        <v>4.9727</v>
      </c>
      <c r="FK640">
        <v>1.87683</v>
      </c>
      <c r="FL640">
        <v>1.87497</v>
      </c>
      <c r="FM640">
        <v>1.87775</v>
      </c>
      <c r="FN640">
        <v>1.87452</v>
      </c>
      <c r="FO640">
        <v>1.87806</v>
      </c>
      <c r="FP640">
        <v>1.87517</v>
      </c>
      <c r="FQ640">
        <v>1.87636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3.946</v>
      </c>
      <c r="GF640">
        <v>0.1995</v>
      </c>
      <c r="GG640">
        <v>1.777354642861949</v>
      </c>
      <c r="GH640">
        <v>0.004141656873719072</v>
      </c>
      <c r="GI640">
        <v>-1.960372967482991E-06</v>
      </c>
      <c r="GJ640">
        <v>5.42736388890357E-10</v>
      </c>
      <c r="GK640">
        <v>-0.009777689371679627</v>
      </c>
      <c r="GL640">
        <v>0.002273355880072555</v>
      </c>
      <c r="GM640">
        <v>0.000541358641816816</v>
      </c>
      <c r="GN640">
        <v>-1.836191331155658E-06</v>
      </c>
      <c r="GO640">
        <v>-0</v>
      </c>
      <c r="GP640">
        <v>2096</v>
      </c>
      <c r="GQ640">
        <v>1</v>
      </c>
      <c r="GR640">
        <v>23</v>
      </c>
      <c r="GS640">
        <v>7313.1</v>
      </c>
      <c r="GT640">
        <v>7313.1</v>
      </c>
      <c r="GU640">
        <v>1.84326</v>
      </c>
      <c r="GV640">
        <v>2.53052</v>
      </c>
      <c r="GW640">
        <v>1.39893</v>
      </c>
      <c r="GX640">
        <v>2.33398</v>
      </c>
      <c r="GY640">
        <v>1.44897</v>
      </c>
      <c r="GZ640">
        <v>2.47681</v>
      </c>
      <c r="HA640">
        <v>34.3269</v>
      </c>
      <c r="HB640">
        <v>14.4735</v>
      </c>
      <c r="HC640">
        <v>18</v>
      </c>
      <c r="HD640">
        <v>490.701</v>
      </c>
      <c r="HE640">
        <v>464.343</v>
      </c>
      <c r="HF640">
        <v>21.264</v>
      </c>
      <c r="HG640">
        <v>25.3619</v>
      </c>
      <c r="HH640">
        <v>30</v>
      </c>
      <c r="HI640">
        <v>25.2168</v>
      </c>
      <c r="HJ640">
        <v>25.2965</v>
      </c>
      <c r="HK640">
        <v>37.0816</v>
      </c>
      <c r="HL640">
        <v>14.6241</v>
      </c>
      <c r="HM640">
        <v>32.3892</v>
      </c>
      <c r="HN640">
        <v>21.2627</v>
      </c>
      <c r="HO640">
        <v>807.962</v>
      </c>
      <c r="HP640">
        <v>14.4903</v>
      </c>
      <c r="HQ640">
        <v>101.114</v>
      </c>
      <c r="HR640">
        <v>102.048</v>
      </c>
    </row>
    <row r="641" spans="1:226">
      <c r="A641">
        <v>625</v>
      </c>
      <c r="B641">
        <v>1664299913.6</v>
      </c>
      <c r="C641">
        <v>6806.599999904633</v>
      </c>
      <c r="D641" t="s">
        <v>1615</v>
      </c>
      <c r="E641" t="s">
        <v>1616</v>
      </c>
      <c r="F641">
        <v>5</v>
      </c>
      <c r="G641" t="s">
        <v>353</v>
      </c>
      <c r="H641" t="s">
        <v>1520</v>
      </c>
      <c r="I641">
        <v>1664299905.814285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804.1429379575939</v>
      </c>
      <c r="AK641">
        <v>752.7315636363634</v>
      </c>
      <c r="AL641">
        <v>3.366284033272583</v>
      </c>
      <c r="AM641">
        <v>63.45678450850221</v>
      </c>
      <c r="AN641">
        <f>(AP641 - AO641 + BO641*1E3/(8.314*(BQ641+273.15)) * AR641/BN641 * AQ641) * BN641/(100*BB641) * 1000/(1000 - AP641)</f>
        <v>0</v>
      </c>
      <c r="AO641">
        <v>14.46354615815005</v>
      </c>
      <c r="AP641">
        <v>18.3906132867133</v>
      </c>
      <c r="AQ641">
        <v>2.666163005886141E-05</v>
      </c>
      <c r="AR641">
        <v>96.70820214655586</v>
      </c>
      <c r="AS641">
        <v>3</v>
      </c>
      <c r="AT641">
        <v>1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1664299905.814285</v>
      </c>
      <c r="BH641">
        <v>714.7123571428572</v>
      </c>
      <c r="BI641">
        <v>776.2246785714286</v>
      </c>
      <c r="BJ641">
        <v>18.38751071428572</v>
      </c>
      <c r="BK641">
        <v>14.43586071428571</v>
      </c>
      <c r="BL641">
        <v>710.7869285714287</v>
      </c>
      <c r="BM641">
        <v>18.18791071428571</v>
      </c>
      <c r="BN641">
        <v>500.0675357142857</v>
      </c>
      <c r="BO641">
        <v>91.04012857142857</v>
      </c>
      <c r="BP641">
        <v>0.1000215714285714</v>
      </c>
      <c r="BQ641">
        <v>24.13435357142857</v>
      </c>
      <c r="BR641">
        <v>24.992725</v>
      </c>
      <c r="BS641">
        <v>999.9000000000002</v>
      </c>
      <c r="BT641">
        <v>0</v>
      </c>
      <c r="BU641">
        <v>0</v>
      </c>
      <c r="BV641">
        <v>9997.051428571429</v>
      </c>
      <c r="BW641">
        <v>0</v>
      </c>
      <c r="BX641">
        <v>8.49526</v>
      </c>
      <c r="BY641">
        <v>-61.51238214285714</v>
      </c>
      <c r="BZ641">
        <v>728.1003571428572</v>
      </c>
      <c r="CA641">
        <v>787.5946785714285</v>
      </c>
      <c r="CB641">
        <v>3.951649642857142</v>
      </c>
      <c r="CC641">
        <v>776.2246785714286</v>
      </c>
      <c r="CD641">
        <v>14.43586071428571</v>
      </c>
      <c r="CE641">
        <v>1.674001428571428</v>
      </c>
      <c r="CF641">
        <v>1.314243214285714</v>
      </c>
      <c r="CG641">
        <v>14.65741785714286</v>
      </c>
      <c r="CH641">
        <v>10.96270357142857</v>
      </c>
      <c r="CI641">
        <v>2000.007142857143</v>
      </c>
      <c r="CJ641">
        <v>0.9800022857142858</v>
      </c>
      <c r="CK641">
        <v>0.01999760357142857</v>
      </c>
      <c r="CL641">
        <v>0</v>
      </c>
      <c r="CM641">
        <v>793.1069642857143</v>
      </c>
      <c r="CN641">
        <v>5.000560000000001</v>
      </c>
      <c r="CO641">
        <v>15750.92142857143</v>
      </c>
      <c r="CP641">
        <v>17294.95357142857</v>
      </c>
      <c r="CQ641">
        <v>37.13364285714285</v>
      </c>
      <c r="CR641">
        <v>38.03542857142856</v>
      </c>
      <c r="CS641">
        <v>36.935</v>
      </c>
      <c r="CT641">
        <v>36.80985714285714</v>
      </c>
      <c r="CU641">
        <v>38.07114285714285</v>
      </c>
      <c r="CV641">
        <v>1955.110357142857</v>
      </c>
      <c r="CW641">
        <v>39.89142857142858</v>
      </c>
      <c r="CX641">
        <v>0</v>
      </c>
      <c r="CY641">
        <v>1664299929.9</v>
      </c>
      <c r="CZ641">
        <v>0</v>
      </c>
      <c r="DA641">
        <v>0</v>
      </c>
      <c r="DB641" t="s">
        <v>356</v>
      </c>
      <c r="DC641">
        <v>1663861122</v>
      </c>
      <c r="DD641">
        <v>1663861125</v>
      </c>
      <c r="DE641">
        <v>0</v>
      </c>
      <c r="DF641">
        <v>-0.287</v>
      </c>
      <c r="DG641">
        <v>-0.004</v>
      </c>
      <c r="DH641">
        <v>3.172</v>
      </c>
      <c r="DI641">
        <v>0.178</v>
      </c>
      <c r="DJ641">
        <v>400</v>
      </c>
      <c r="DK641">
        <v>17</v>
      </c>
      <c r="DL641">
        <v>0.18</v>
      </c>
      <c r="DM641">
        <v>0.07000000000000001</v>
      </c>
      <c r="DN641">
        <v>-61.41545499999999</v>
      </c>
      <c r="DO641">
        <v>-2.143697560975477</v>
      </c>
      <c r="DP641">
        <v>0.2316346951020082</v>
      </c>
      <c r="DQ641">
        <v>0</v>
      </c>
      <c r="DR641">
        <v>3.96380375</v>
      </c>
      <c r="DS641">
        <v>-0.3095715196998232</v>
      </c>
      <c r="DT641">
        <v>0.03069913017395603</v>
      </c>
      <c r="DU641">
        <v>0</v>
      </c>
      <c r="DV641">
        <v>0</v>
      </c>
      <c r="DW641">
        <v>2</v>
      </c>
      <c r="DX641" t="s">
        <v>357</v>
      </c>
      <c r="DY641">
        <v>2.9809</v>
      </c>
      <c r="DZ641">
        <v>2.72845</v>
      </c>
      <c r="EA641">
        <v>0.129713</v>
      </c>
      <c r="EB641">
        <v>0.138094</v>
      </c>
      <c r="EC641">
        <v>0.089891</v>
      </c>
      <c r="ED641">
        <v>0.07629759999999999</v>
      </c>
      <c r="EE641">
        <v>26166.6</v>
      </c>
      <c r="EF641">
        <v>25515.4</v>
      </c>
      <c r="EG641">
        <v>30591</v>
      </c>
      <c r="EH641">
        <v>29843.9</v>
      </c>
      <c r="EI641">
        <v>38413.9</v>
      </c>
      <c r="EJ641">
        <v>36302</v>
      </c>
      <c r="EK641">
        <v>46782.8</v>
      </c>
      <c r="EL641">
        <v>44376.6</v>
      </c>
      <c r="EM641">
        <v>1.8917</v>
      </c>
      <c r="EN641">
        <v>1.89522</v>
      </c>
      <c r="EO641">
        <v>0.13309</v>
      </c>
      <c r="EP641">
        <v>0</v>
      </c>
      <c r="EQ641">
        <v>22.8069</v>
      </c>
      <c r="ER641">
        <v>999.9</v>
      </c>
      <c r="ES641">
        <v>36.2</v>
      </c>
      <c r="ET641">
        <v>29.5</v>
      </c>
      <c r="EU641">
        <v>16.4603</v>
      </c>
      <c r="EV641">
        <v>63.4755</v>
      </c>
      <c r="EW641">
        <v>23.8902</v>
      </c>
      <c r="EX641">
        <v>1</v>
      </c>
      <c r="EY641">
        <v>-0.127137</v>
      </c>
      <c r="EZ641">
        <v>1.19482</v>
      </c>
      <c r="FA641">
        <v>20.2413</v>
      </c>
      <c r="FB641">
        <v>5.22957</v>
      </c>
      <c r="FC641">
        <v>11.968</v>
      </c>
      <c r="FD641">
        <v>4.97075</v>
      </c>
      <c r="FE641">
        <v>3.28948</v>
      </c>
      <c r="FF641">
        <v>9999</v>
      </c>
      <c r="FG641">
        <v>9999</v>
      </c>
      <c r="FH641">
        <v>9999</v>
      </c>
      <c r="FI641">
        <v>378.8</v>
      </c>
      <c r="FJ641">
        <v>4.97272</v>
      </c>
      <c r="FK641">
        <v>1.87683</v>
      </c>
      <c r="FL641">
        <v>1.875</v>
      </c>
      <c r="FM641">
        <v>1.87776</v>
      </c>
      <c r="FN641">
        <v>1.87454</v>
      </c>
      <c r="FO641">
        <v>1.87812</v>
      </c>
      <c r="FP641">
        <v>1.87521</v>
      </c>
      <c r="FQ641">
        <v>1.87637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3.981</v>
      </c>
      <c r="GF641">
        <v>0.1997</v>
      </c>
      <c r="GG641">
        <v>1.777354642861949</v>
      </c>
      <c r="GH641">
        <v>0.004141656873719072</v>
      </c>
      <c r="GI641">
        <v>-1.960372967482991E-06</v>
      </c>
      <c r="GJ641">
        <v>5.42736388890357E-10</v>
      </c>
      <c r="GK641">
        <v>-0.009777689371679627</v>
      </c>
      <c r="GL641">
        <v>0.002273355880072555</v>
      </c>
      <c r="GM641">
        <v>0.000541358641816816</v>
      </c>
      <c r="GN641">
        <v>-1.836191331155658E-06</v>
      </c>
      <c r="GO641">
        <v>-0</v>
      </c>
      <c r="GP641">
        <v>2096</v>
      </c>
      <c r="GQ641">
        <v>1</v>
      </c>
      <c r="GR641">
        <v>23</v>
      </c>
      <c r="GS641">
        <v>7313.2</v>
      </c>
      <c r="GT641">
        <v>7313.1</v>
      </c>
      <c r="GU641">
        <v>1.87866</v>
      </c>
      <c r="GV641">
        <v>2.52563</v>
      </c>
      <c r="GW641">
        <v>1.39893</v>
      </c>
      <c r="GX641">
        <v>2.33398</v>
      </c>
      <c r="GY641">
        <v>1.44897</v>
      </c>
      <c r="GZ641">
        <v>2.3938</v>
      </c>
      <c r="HA641">
        <v>34.3269</v>
      </c>
      <c r="HB641">
        <v>14.456</v>
      </c>
      <c r="HC641">
        <v>18</v>
      </c>
      <c r="HD641">
        <v>490.768</v>
      </c>
      <c r="HE641">
        <v>464.327</v>
      </c>
      <c r="HF641">
        <v>21.267</v>
      </c>
      <c r="HG641">
        <v>25.3619</v>
      </c>
      <c r="HH641">
        <v>30.0001</v>
      </c>
      <c r="HI641">
        <v>25.2147</v>
      </c>
      <c r="HJ641">
        <v>25.2946</v>
      </c>
      <c r="HK641">
        <v>37.6703</v>
      </c>
      <c r="HL641">
        <v>14.6241</v>
      </c>
      <c r="HM641">
        <v>32.7676</v>
      </c>
      <c r="HN641">
        <v>21.2678</v>
      </c>
      <c r="HO641">
        <v>821.375</v>
      </c>
      <c r="HP641">
        <v>14.5102</v>
      </c>
      <c r="HQ641">
        <v>101.113</v>
      </c>
      <c r="HR641">
        <v>102.046</v>
      </c>
    </row>
    <row r="642" spans="1:226">
      <c r="A642">
        <v>626</v>
      </c>
      <c r="B642">
        <v>1664299918.6</v>
      </c>
      <c r="C642">
        <v>6811.599999904633</v>
      </c>
      <c r="D642" t="s">
        <v>1617</v>
      </c>
      <c r="E642" t="s">
        <v>1618</v>
      </c>
      <c r="F642">
        <v>5</v>
      </c>
      <c r="G642" t="s">
        <v>353</v>
      </c>
      <c r="H642" t="s">
        <v>1520</v>
      </c>
      <c r="I642">
        <v>1664299911.1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821.2348495313754</v>
      </c>
      <c r="AK642">
        <v>769.6736666666665</v>
      </c>
      <c r="AL642">
        <v>3.401048244673261</v>
      </c>
      <c r="AM642">
        <v>63.45678450850221</v>
      </c>
      <c r="AN642">
        <f>(AP642 - AO642 + BO642*1E3/(8.314*(BQ642+273.15)) * AR642/BN642 * AQ642) * BN642/(100*BB642) * 1000/(1000 - AP642)</f>
        <v>0</v>
      </c>
      <c r="AO642">
        <v>14.4732143374004</v>
      </c>
      <c r="AP642">
        <v>18.38742027972029</v>
      </c>
      <c r="AQ642">
        <v>-7.287110970977295E-06</v>
      </c>
      <c r="AR642">
        <v>96.70820214655586</v>
      </c>
      <c r="AS642">
        <v>3</v>
      </c>
      <c r="AT642">
        <v>1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1664299911.1</v>
      </c>
      <c r="BH642">
        <v>732.2686666666667</v>
      </c>
      <c r="BI642">
        <v>793.976</v>
      </c>
      <c r="BJ642">
        <v>18.38738888888889</v>
      </c>
      <c r="BK642">
        <v>14.46045185185185</v>
      </c>
      <c r="BL642">
        <v>728.3053333333332</v>
      </c>
      <c r="BM642">
        <v>18.18778518518518</v>
      </c>
      <c r="BN642">
        <v>500.0621481481482</v>
      </c>
      <c r="BO642">
        <v>91.04115555555553</v>
      </c>
      <c r="BP642">
        <v>0.09999427777777778</v>
      </c>
      <c r="BQ642">
        <v>24.13525555555555</v>
      </c>
      <c r="BR642">
        <v>24.99526666666666</v>
      </c>
      <c r="BS642">
        <v>999.9000000000001</v>
      </c>
      <c r="BT642">
        <v>0</v>
      </c>
      <c r="BU642">
        <v>0</v>
      </c>
      <c r="BV642">
        <v>9998.70074074074</v>
      </c>
      <c r="BW642">
        <v>0</v>
      </c>
      <c r="BX642">
        <v>8.49526</v>
      </c>
      <c r="BY642">
        <v>-61.70742592592593</v>
      </c>
      <c r="BZ642">
        <v>745.9854814814817</v>
      </c>
      <c r="CA642">
        <v>805.626111111111</v>
      </c>
      <c r="CB642">
        <v>3.926932222222222</v>
      </c>
      <c r="CC642">
        <v>793.976</v>
      </c>
      <c r="CD642">
        <v>14.46045185185185</v>
      </c>
      <c r="CE642">
        <v>1.674009259259259</v>
      </c>
      <c r="CF642">
        <v>1.316496666666667</v>
      </c>
      <c r="CG642">
        <v>14.65748518518519</v>
      </c>
      <c r="CH642">
        <v>10.98848518518519</v>
      </c>
      <c r="CI642">
        <v>2000.008888888889</v>
      </c>
      <c r="CJ642">
        <v>0.9800024814814814</v>
      </c>
      <c r="CK642">
        <v>0.01999745185185185</v>
      </c>
      <c r="CL642">
        <v>0</v>
      </c>
      <c r="CM642">
        <v>793.2807037037038</v>
      </c>
      <c r="CN642">
        <v>5.000560000000001</v>
      </c>
      <c r="CO642">
        <v>15755.52962962963</v>
      </c>
      <c r="CP642">
        <v>17294.97037037037</v>
      </c>
      <c r="CQ642">
        <v>37.05055555555555</v>
      </c>
      <c r="CR642">
        <v>38.02525925925925</v>
      </c>
      <c r="CS642">
        <v>36.95574074074074</v>
      </c>
      <c r="CT642">
        <v>36.81444444444444</v>
      </c>
      <c r="CU642">
        <v>38.06914814814814</v>
      </c>
      <c r="CV642">
        <v>1955.112592592593</v>
      </c>
      <c r="CW642">
        <v>39.89111111111112</v>
      </c>
      <c r="CX642">
        <v>0</v>
      </c>
      <c r="CY642">
        <v>1664299934.7</v>
      </c>
      <c r="CZ642">
        <v>0</v>
      </c>
      <c r="DA642">
        <v>0</v>
      </c>
      <c r="DB642" t="s">
        <v>356</v>
      </c>
      <c r="DC642">
        <v>1663861122</v>
      </c>
      <c r="DD642">
        <v>1663861125</v>
      </c>
      <c r="DE642">
        <v>0</v>
      </c>
      <c r="DF642">
        <v>-0.287</v>
      </c>
      <c r="DG642">
        <v>-0.004</v>
      </c>
      <c r="DH642">
        <v>3.172</v>
      </c>
      <c r="DI642">
        <v>0.178</v>
      </c>
      <c r="DJ642">
        <v>400</v>
      </c>
      <c r="DK642">
        <v>17</v>
      </c>
      <c r="DL642">
        <v>0.18</v>
      </c>
      <c r="DM642">
        <v>0.07000000000000001</v>
      </c>
      <c r="DN642">
        <v>-61.61070500000001</v>
      </c>
      <c r="DO642">
        <v>-2.022824015009151</v>
      </c>
      <c r="DP642">
        <v>0.2194903414161999</v>
      </c>
      <c r="DQ642">
        <v>0</v>
      </c>
      <c r="DR642">
        <v>3.940284</v>
      </c>
      <c r="DS642">
        <v>-0.293574709193253</v>
      </c>
      <c r="DT642">
        <v>0.02920048191383147</v>
      </c>
      <c r="DU642">
        <v>0</v>
      </c>
      <c r="DV642">
        <v>0</v>
      </c>
      <c r="DW642">
        <v>2</v>
      </c>
      <c r="DX642" t="s">
        <v>357</v>
      </c>
      <c r="DY642">
        <v>2.98096</v>
      </c>
      <c r="DZ642">
        <v>2.72839</v>
      </c>
      <c r="EA642">
        <v>0.131667</v>
      </c>
      <c r="EB642">
        <v>0.140003</v>
      </c>
      <c r="EC642">
        <v>0.08988350000000001</v>
      </c>
      <c r="ED642">
        <v>0.07643320000000001</v>
      </c>
      <c r="EE642">
        <v>26107.8</v>
      </c>
      <c r="EF642">
        <v>25458.8</v>
      </c>
      <c r="EG642">
        <v>30590.9</v>
      </c>
      <c r="EH642">
        <v>29843.8</v>
      </c>
      <c r="EI642">
        <v>38414.2</v>
      </c>
      <c r="EJ642">
        <v>36296.1</v>
      </c>
      <c r="EK642">
        <v>46782.6</v>
      </c>
      <c r="EL642">
        <v>44375.9</v>
      </c>
      <c r="EM642">
        <v>1.89172</v>
      </c>
      <c r="EN642">
        <v>1.8956</v>
      </c>
      <c r="EO642">
        <v>0.133317</v>
      </c>
      <c r="EP642">
        <v>0</v>
      </c>
      <c r="EQ642">
        <v>22.8069</v>
      </c>
      <c r="ER642">
        <v>999.9</v>
      </c>
      <c r="ES642">
        <v>36.2</v>
      </c>
      <c r="ET642">
        <v>29.5</v>
      </c>
      <c r="EU642">
        <v>16.4609</v>
      </c>
      <c r="EV642">
        <v>63.5755</v>
      </c>
      <c r="EW642">
        <v>23.5337</v>
      </c>
      <c r="EX642">
        <v>1</v>
      </c>
      <c r="EY642">
        <v>-0.127279</v>
      </c>
      <c r="EZ642">
        <v>1.17567</v>
      </c>
      <c r="FA642">
        <v>20.2414</v>
      </c>
      <c r="FB642">
        <v>5.22987</v>
      </c>
      <c r="FC642">
        <v>11.968</v>
      </c>
      <c r="FD642">
        <v>4.971</v>
      </c>
      <c r="FE642">
        <v>3.28965</v>
      </c>
      <c r="FF642">
        <v>9999</v>
      </c>
      <c r="FG642">
        <v>9999</v>
      </c>
      <c r="FH642">
        <v>9999</v>
      </c>
      <c r="FI642">
        <v>378.8</v>
      </c>
      <c r="FJ642">
        <v>4.97267</v>
      </c>
      <c r="FK642">
        <v>1.87684</v>
      </c>
      <c r="FL642">
        <v>1.875</v>
      </c>
      <c r="FM642">
        <v>1.87775</v>
      </c>
      <c r="FN642">
        <v>1.87454</v>
      </c>
      <c r="FO642">
        <v>1.8781</v>
      </c>
      <c r="FP642">
        <v>1.87526</v>
      </c>
      <c r="FQ642">
        <v>1.87637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4.016</v>
      </c>
      <c r="GF642">
        <v>0.1997</v>
      </c>
      <c r="GG642">
        <v>1.777354642861949</v>
      </c>
      <c r="GH642">
        <v>0.004141656873719072</v>
      </c>
      <c r="GI642">
        <v>-1.960372967482991E-06</v>
      </c>
      <c r="GJ642">
        <v>5.42736388890357E-10</v>
      </c>
      <c r="GK642">
        <v>-0.009777689371679627</v>
      </c>
      <c r="GL642">
        <v>0.002273355880072555</v>
      </c>
      <c r="GM642">
        <v>0.000541358641816816</v>
      </c>
      <c r="GN642">
        <v>-1.836191331155658E-06</v>
      </c>
      <c r="GO642">
        <v>-0</v>
      </c>
      <c r="GP642">
        <v>2096</v>
      </c>
      <c r="GQ642">
        <v>1</v>
      </c>
      <c r="GR642">
        <v>23</v>
      </c>
      <c r="GS642">
        <v>7313.3</v>
      </c>
      <c r="GT642">
        <v>7313.2</v>
      </c>
      <c r="GU642">
        <v>1.91162</v>
      </c>
      <c r="GV642">
        <v>2.52686</v>
      </c>
      <c r="GW642">
        <v>1.39893</v>
      </c>
      <c r="GX642">
        <v>2.33398</v>
      </c>
      <c r="GY642">
        <v>1.44897</v>
      </c>
      <c r="GZ642">
        <v>2.4646</v>
      </c>
      <c r="HA642">
        <v>34.3269</v>
      </c>
      <c r="HB642">
        <v>14.4648</v>
      </c>
      <c r="HC642">
        <v>18</v>
      </c>
      <c r="HD642">
        <v>490.781</v>
      </c>
      <c r="HE642">
        <v>464.566</v>
      </c>
      <c r="HF642">
        <v>21.2731</v>
      </c>
      <c r="HG642">
        <v>25.3597</v>
      </c>
      <c r="HH642">
        <v>30</v>
      </c>
      <c r="HI642">
        <v>25.2147</v>
      </c>
      <c r="HJ642">
        <v>25.2946</v>
      </c>
      <c r="HK642">
        <v>38.3349</v>
      </c>
      <c r="HL642">
        <v>14.6241</v>
      </c>
      <c r="HM642">
        <v>32.7676</v>
      </c>
      <c r="HN642">
        <v>21.276</v>
      </c>
      <c r="HO642">
        <v>841.426</v>
      </c>
      <c r="HP642">
        <v>14.5301</v>
      </c>
      <c r="HQ642">
        <v>101.113</v>
      </c>
      <c r="HR642">
        <v>102.045</v>
      </c>
    </row>
    <row r="643" spans="1:226">
      <c r="A643">
        <v>627</v>
      </c>
      <c r="B643">
        <v>1664299923.6</v>
      </c>
      <c r="C643">
        <v>6816.599999904633</v>
      </c>
      <c r="D643" t="s">
        <v>1619</v>
      </c>
      <c r="E643" t="s">
        <v>1620</v>
      </c>
      <c r="F643">
        <v>5</v>
      </c>
      <c r="G643" t="s">
        <v>353</v>
      </c>
      <c r="H643" t="s">
        <v>1520</v>
      </c>
      <c r="I643">
        <v>1664299915.814285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838.2775484645906</v>
      </c>
      <c r="AK643">
        <v>786.6127454545453</v>
      </c>
      <c r="AL643">
        <v>3.393355559729195</v>
      </c>
      <c r="AM643">
        <v>63.45678450850221</v>
      </c>
      <c r="AN643">
        <f>(AP643 - AO643 + BO643*1E3/(8.314*(BQ643+273.15)) * AR643/BN643 * AQ643) * BN643/(100*BB643) * 1000/(1000 - AP643)</f>
        <v>0</v>
      </c>
      <c r="AO643">
        <v>14.50973529525586</v>
      </c>
      <c r="AP643">
        <v>18.38729370629372</v>
      </c>
      <c r="AQ643">
        <v>2.122644088528033E-05</v>
      </c>
      <c r="AR643">
        <v>96.70820214655586</v>
      </c>
      <c r="AS643">
        <v>3</v>
      </c>
      <c r="AT643">
        <v>1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1664299915.814285</v>
      </c>
      <c r="BH643">
        <v>747.9210000000002</v>
      </c>
      <c r="BI643">
        <v>809.7686785714287</v>
      </c>
      <c r="BJ643">
        <v>18.38834285714286</v>
      </c>
      <c r="BK643">
        <v>14.48644642857143</v>
      </c>
      <c r="BL643">
        <v>743.9242142857144</v>
      </c>
      <c r="BM643">
        <v>18.18872142857143</v>
      </c>
      <c r="BN643">
        <v>500.0636428571428</v>
      </c>
      <c r="BO643">
        <v>91.04210357142857</v>
      </c>
      <c r="BP643">
        <v>0.09996590000000001</v>
      </c>
      <c r="BQ643">
        <v>24.13715714285714</v>
      </c>
      <c r="BR643">
        <v>24.99252857142857</v>
      </c>
      <c r="BS643">
        <v>999.9000000000002</v>
      </c>
      <c r="BT643">
        <v>0</v>
      </c>
      <c r="BU643">
        <v>0</v>
      </c>
      <c r="BV643">
        <v>10002.56214285714</v>
      </c>
      <c r="BW643">
        <v>0</v>
      </c>
      <c r="BX643">
        <v>8.49526</v>
      </c>
      <c r="BY643">
        <v>-61.84779285714286</v>
      </c>
      <c r="BZ643">
        <v>761.9316428571428</v>
      </c>
      <c r="CA643">
        <v>821.6721428571428</v>
      </c>
      <c r="CB643">
        <v>3.901891428571429</v>
      </c>
      <c r="CC643">
        <v>809.7686785714287</v>
      </c>
      <c r="CD643">
        <v>14.48644642857143</v>
      </c>
      <c r="CE643">
        <v>1.674113928571429</v>
      </c>
      <c r="CF643">
        <v>1.318877142857143</v>
      </c>
      <c r="CG643">
        <v>14.65845714285714</v>
      </c>
      <c r="CH643">
        <v>11.01568571428571</v>
      </c>
      <c r="CI643">
        <v>1999.9975</v>
      </c>
      <c r="CJ643">
        <v>0.9800028571428572</v>
      </c>
      <c r="CK643">
        <v>0.01999716071428571</v>
      </c>
      <c r="CL643">
        <v>0</v>
      </c>
      <c r="CM643">
        <v>793.3050714285716</v>
      </c>
      <c r="CN643">
        <v>5.000560000000001</v>
      </c>
      <c r="CO643">
        <v>15756.65</v>
      </c>
      <c r="CP643">
        <v>17294.86785714286</v>
      </c>
      <c r="CQ643">
        <v>37.10682142857143</v>
      </c>
      <c r="CR643">
        <v>38.01107142857143</v>
      </c>
      <c r="CS643">
        <v>36.92828571428571</v>
      </c>
      <c r="CT643">
        <v>36.81667857142857</v>
      </c>
      <c r="CU643">
        <v>38.05103571428571</v>
      </c>
      <c r="CV643">
        <v>1955.103571428571</v>
      </c>
      <c r="CW643">
        <v>39.89035714285716</v>
      </c>
      <c r="CX643">
        <v>0</v>
      </c>
      <c r="CY643">
        <v>1664299939.5</v>
      </c>
      <c r="CZ643">
        <v>0</v>
      </c>
      <c r="DA643">
        <v>0</v>
      </c>
      <c r="DB643" t="s">
        <v>356</v>
      </c>
      <c r="DC643">
        <v>1663861122</v>
      </c>
      <c r="DD643">
        <v>1663861125</v>
      </c>
      <c r="DE643">
        <v>0</v>
      </c>
      <c r="DF643">
        <v>-0.287</v>
      </c>
      <c r="DG643">
        <v>-0.004</v>
      </c>
      <c r="DH643">
        <v>3.172</v>
      </c>
      <c r="DI643">
        <v>0.178</v>
      </c>
      <c r="DJ643">
        <v>400</v>
      </c>
      <c r="DK643">
        <v>17</v>
      </c>
      <c r="DL643">
        <v>0.18</v>
      </c>
      <c r="DM643">
        <v>0.07000000000000001</v>
      </c>
      <c r="DN643">
        <v>-61.75976499999999</v>
      </c>
      <c r="DO643">
        <v>-1.743131707317041</v>
      </c>
      <c r="DP643">
        <v>0.1873794419753663</v>
      </c>
      <c r="DQ643">
        <v>0</v>
      </c>
      <c r="DR643">
        <v>3.920585</v>
      </c>
      <c r="DS643">
        <v>-0.3156988367729885</v>
      </c>
      <c r="DT643">
        <v>0.03116229019183282</v>
      </c>
      <c r="DU643">
        <v>0</v>
      </c>
      <c r="DV643">
        <v>0</v>
      </c>
      <c r="DW643">
        <v>2</v>
      </c>
      <c r="DX643" t="s">
        <v>357</v>
      </c>
      <c r="DY643">
        <v>2.98087</v>
      </c>
      <c r="DZ643">
        <v>2.72844</v>
      </c>
      <c r="EA643">
        <v>0.133599</v>
      </c>
      <c r="EB643">
        <v>0.14189</v>
      </c>
      <c r="EC643">
        <v>0.089879</v>
      </c>
      <c r="ED643">
        <v>0.0764759</v>
      </c>
      <c r="EE643">
        <v>26050.1</v>
      </c>
      <c r="EF643">
        <v>25403.3</v>
      </c>
      <c r="EG643">
        <v>30591.4</v>
      </c>
      <c r="EH643">
        <v>29844.1</v>
      </c>
      <c r="EI643">
        <v>38415</v>
      </c>
      <c r="EJ643">
        <v>36295.1</v>
      </c>
      <c r="EK643">
        <v>46783.1</v>
      </c>
      <c r="EL643">
        <v>44376.6</v>
      </c>
      <c r="EM643">
        <v>1.8917</v>
      </c>
      <c r="EN643">
        <v>1.8954</v>
      </c>
      <c r="EO643">
        <v>0.132453</v>
      </c>
      <c r="EP643">
        <v>0</v>
      </c>
      <c r="EQ643">
        <v>22.8076</v>
      </c>
      <c r="ER643">
        <v>999.9</v>
      </c>
      <c r="ES643">
        <v>36.2</v>
      </c>
      <c r="ET643">
        <v>29.5</v>
      </c>
      <c r="EU643">
        <v>16.4589</v>
      </c>
      <c r="EV643">
        <v>63.4655</v>
      </c>
      <c r="EW643">
        <v>23.746</v>
      </c>
      <c r="EX643">
        <v>1</v>
      </c>
      <c r="EY643">
        <v>-0.126466</v>
      </c>
      <c r="EZ643">
        <v>1.53486</v>
      </c>
      <c r="FA643">
        <v>20.238</v>
      </c>
      <c r="FB643">
        <v>5.22912</v>
      </c>
      <c r="FC643">
        <v>11.968</v>
      </c>
      <c r="FD643">
        <v>4.97105</v>
      </c>
      <c r="FE643">
        <v>3.28965</v>
      </c>
      <c r="FF643">
        <v>9999</v>
      </c>
      <c r="FG643">
        <v>9999</v>
      </c>
      <c r="FH643">
        <v>9999</v>
      </c>
      <c r="FI643">
        <v>378.8</v>
      </c>
      <c r="FJ643">
        <v>4.9727</v>
      </c>
      <c r="FK643">
        <v>1.87686</v>
      </c>
      <c r="FL643">
        <v>1.875</v>
      </c>
      <c r="FM643">
        <v>1.8778</v>
      </c>
      <c r="FN643">
        <v>1.87454</v>
      </c>
      <c r="FO643">
        <v>1.87815</v>
      </c>
      <c r="FP643">
        <v>1.87527</v>
      </c>
      <c r="FQ643">
        <v>1.87637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4.051</v>
      </c>
      <c r="GF643">
        <v>0.1996</v>
      </c>
      <c r="GG643">
        <v>1.777354642861949</v>
      </c>
      <c r="GH643">
        <v>0.004141656873719072</v>
      </c>
      <c r="GI643">
        <v>-1.960372967482991E-06</v>
      </c>
      <c r="GJ643">
        <v>5.42736388890357E-10</v>
      </c>
      <c r="GK643">
        <v>-0.009777689371679627</v>
      </c>
      <c r="GL643">
        <v>0.002273355880072555</v>
      </c>
      <c r="GM643">
        <v>0.000541358641816816</v>
      </c>
      <c r="GN643">
        <v>-1.836191331155658E-06</v>
      </c>
      <c r="GO643">
        <v>-0</v>
      </c>
      <c r="GP643">
        <v>2096</v>
      </c>
      <c r="GQ643">
        <v>1</v>
      </c>
      <c r="GR643">
        <v>23</v>
      </c>
      <c r="GS643">
        <v>7313.4</v>
      </c>
      <c r="GT643">
        <v>7313.3</v>
      </c>
      <c r="GU643">
        <v>1.93848</v>
      </c>
      <c r="GV643">
        <v>2.51465</v>
      </c>
      <c r="GW643">
        <v>1.39893</v>
      </c>
      <c r="GX643">
        <v>2.33398</v>
      </c>
      <c r="GY643">
        <v>1.44897</v>
      </c>
      <c r="GZ643">
        <v>2.46094</v>
      </c>
      <c r="HA643">
        <v>34.3042</v>
      </c>
      <c r="HB643">
        <v>14.4648</v>
      </c>
      <c r="HC643">
        <v>18</v>
      </c>
      <c r="HD643">
        <v>490.768</v>
      </c>
      <c r="HE643">
        <v>464.439</v>
      </c>
      <c r="HF643">
        <v>21.233</v>
      </c>
      <c r="HG643">
        <v>25.3597</v>
      </c>
      <c r="HH643">
        <v>30.0005</v>
      </c>
      <c r="HI643">
        <v>25.2147</v>
      </c>
      <c r="HJ643">
        <v>25.2946</v>
      </c>
      <c r="HK643">
        <v>38.9154</v>
      </c>
      <c r="HL643">
        <v>14.6241</v>
      </c>
      <c r="HM643">
        <v>33.1424</v>
      </c>
      <c r="HN643">
        <v>21.1906</v>
      </c>
      <c r="HO643">
        <v>854.782</v>
      </c>
      <c r="HP643">
        <v>14.5584</v>
      </c>
      <c r="HQ643">
        <v>101.114</v>
      </c>
      <c r="HR643">
        <v>102.046</v>
      </c>
    </row>
    <row r="644" spans="1:226">
      <c r="A644">
        <v>628</v>
      </c>
      <c r="B644">
        <v>1664299928.1</v>
      </c>
      <c r="C644">
        <v>6821.099999904633</v>
      </c>
      <c r="D644" t="s">
        <v>1621</v>
      </c>
      <c r="E644" t="s">
        <v>1622</v>
      </c>
      <c r="F644">
        <v>5</v>
      </c>
      <c r="G644" t="s">
        <v>353</v>
      </c>
      <c r="H644" t="s">
        <v>1520</v>
      </c>
      <c r="I644">
        <v>1664299920.260714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853.679996772109</v>
      </c>
      <c r="AK644">
        <v>801.921296969697</v>
      </c>
      <c r="AL644">
        <v>3.399041627991425</v>
      </c>
      <c r="AM644">
        <v>63.45678450850221</v>
      </c>
      <c r="AN644">
        <f>(AP644 - AO644 + BO644*1E3/(8.314*(BQ644+273.15)) * AR644/BN644 * AQ644) * BN644/(100*BB644) * 1000/(1000 - AP644)</f>
        <v>0</v>
      </c>
      <c r="AO644">
        <v>14.51775845152678</v>
      </c>
      <c r="AP644">
        <v>18.38251958041958</v>
      </c>
      <c r="AQ644">
        <v>-8.733366599186381E-06</v>
      </c>
      <c r="AR644">
        <v>96.70820214655586</v>
      </c>
      <c r="AS644">
        <v>3</v>
      </c>
      <c r="AT644">
        <v>1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1664299920.260714</v>
      </c>
      <c r="BH644">
        <v>762.7052500000001</v>
      </c>
      <c r="BI644">
        <v>824.7245357142857</v>
      </c>
      <c r="BJ644">
        <v>18.38787142857143</v>
      </c>
      <c r="BK644">
        <v>14.50473928571428</v>
      </c>
      <c r="BL644">
        <v>758.6772499999998</v>
      </c>
      <c r="BM644">
        <v>18.18825714285714</v>
      </c>
      <c r="BN644">
        <v>500.0682499999999</v>
      </c>
      <c r="BO644">
        <v>91.04245714285715</v>
      </c>
      <c r="BP644">
        <v>0.1000341714285714</v>
      </c>
      <c r="BQ644">
        <v>24.13790357142857</v>
      </c>
      <c r="BR644">
        <v>24.99313214285715</v>
      </c>
      <c r="BS644">
        <v>999.9000000000002</v>
      </c>
      <c r="BT644">
        <v>0</v>
      </c>
      <c r="BU644">
        <v>0</v>
      </c>
      <c r="BV644">
        <v>9996.713928571427</v>
      </c>
      <c r="BW644">
        <v>0</v>
      </c>
      <c r="BX644">
        <v>8.49526</v>
      </c>
      <c r="BY644">
        <v>-62.01940714285714</v>
      </c>
      <c r="BZ644">
        <v>776.9924285714285</v>
      </c>
      <c r="CA644">
        <v>836.8634285714286</v>
      </c>
      <c r="CB644">
        <v>3.883125357142857</v>
      </c>
      <c r="CC644">
        <v>824.7245357142857</v>
      </c>
      <c r="CD644">
        <v>14.50473928571428</v>
      </c>
      <c r="CE644">
        <v>1.674077142857143</v>
      </c>
      <c r="CF644">
        <v>1.3205475</v>
      </c>
      <c r="CG644">
        <v>14.65811428571429</v>
      </c>
      <c r="CH644">
        <v>11.03474642857143</v>
      </c>
      <c r="CI644">
        <v>2000.019642857143</v>
      </c>
      <c r="CJ644">
        <v>0.9800032857142857</v>
      </c>
      <c r="CK644">
        <v>0.01999682857142857</v>
      </c>
      <c r="CL644">
        <v>0</v>
      </c>
      <c r="CM644">
        <v>793.1925000000001</v>
      </c>
      <c r="CN644">
        <v>5.000560000000001</v>
      </c>
      <c r="CO644">
        <v>15755.76428571428</v>
      </c>
      <c r="CP644">
        <v>17295.06071428572</v>
      </c>
      <c r="CQ644">
        <v>37.14714285714285</v>
      </c>
      <c r="CR644">
        <v>38.00885714285714</v>
      </c>
      <c r="CS644">
        <v>36.92160714285713</v>
      </c>
      <c r="CT644">
        <v>36.82339285714286</v>
      </c>
      <c r="CU644">
        <v>38.04874999999999</v>
      </c>
      <c r="CV644">
        <v>1955.1275</v>
      </c>
      <c r="CW644">
        <v>39.8907142857143</v>
      </c>
      <c r="CX644">
        <v>0</v>
      </c>
      <c r="CY644">
        <v>1664299944.3</v>
      </c>
      <c r="CZ644">
        <v>0</v>
      </c>
      <c r="DA644">
        <v>0</v>
      </c>
      <c r="DB644" t="s">
        <v>356</v>
      </c>
      <c r="DC644">
        <v>1663861122</v>
      </c>
      <c r="DD644">
        <v>1663861125</v>
      </c>
      <c r="DE644">
        <v>0</v>
      </c>
      <c r="DF644">
        <v>-0.287</v>
      </c>
      <c r="DG644">
        <v>-0.004</v>
      </c>
      <c r="DH644">
        <v>3.172</v>
      </c>
      <c r="DI644">
        <v>0.178</v>
      </c>
      <c r="DJ644">
        <v>400</v>
      </c>
      <c r="DK644">
        <v>17</v>
      </c>
      <c r="DL644">
        <v>0.18</v>
      </c>
      <c r="DM644">
        <v>0.07000000000000001</v>
      </c>
      <c r="DN644">
        <v>-61.90768048780487</v>
      </c>
      <c r="DO644">
        <v>-2.30439721254354</v>
      </c>
      <c r="DP644">
        <v>0.2306672412906516</v>
      </c>
      <c r="DQ644">
        <v>0</v>
      </c>
      <c r="DR644">
        <v>3.893799268292683</v>
      </c>
      <c r="DS644">
        <v>-0.2664089895470437</v>
      </c>
      <c r="DT644">
        <v>0.02685250203087719</v>
      </c>
      <c r="DU644">
        <v>0</v>
      </c>
      <c r="DV644">
        <v>0</v>
      </c>
      <c r="DW644">
        <v>2</v>
      </c>
      <c r="DX644" t="s">
        <v>357</v>
      </c>
      <c r="DY644">
        <v>2.98095</v>
      </c>
      <c r="DZ644">
        <v>2.72832</v>
      </c>
      <c r="EA644">
        <v>0.135325</v>
      </c>
      <c r="EB644">
        <v>0.143573</v>
      </c>
      <c r="EC644">
        <v>0.0898615</v>
      </c>
      <c r="ED644">
        <v>0.0765966</v>
      </c>
      <c r="EE644">
        <v>25998.6</v>
      </c>
      <c r="EF644">
        <v>25354</v>
      </c>
      <c r="EG644">
        <v>30591.8</v>
      </c>
      <c r="EH644">
        <v>29844.7</v>
      </c>
      <c r="EI644">
        <v>38416.4</v>
      </c>
      <c r="EJ644">
        <v>36291.2</v>
      </c>
      <c r="EK644">
        <v>46783.7</v>
      </c>
      <c r="EL644">
        <v>44377.5</v>
      </c>
      <c r="EM644">
        <v>1.8919</v>
      </c>
      <c r="EN644">
        <v>1.89562</v>
      </c>
      <c r="EO644">
        <v>0.132754</v>
      </c>
      <c r="EP644">
        <v>0</v>
      </c>
      <c r="EQ644">
        <v>22.8087</v>
      </c>
      <c r="ER644">
        <v>999.9</v>
      </c>
      <c r="ES644">
        <v>36.3</v>
      </c>
      <c r="ET644">
        <v>29.5</v>
      </c>
      <c r="EU644">
        <v>16.5069</v>
      </c>
      <c r="EV644">
        <v>63.4455</v>
      </c>
      <c r="EW644">
        <v>23.4615</v>
      </c>
      <c r="EX644">
        <v>1</v>
      </c>
      <c r="EY644">
        <v>-0.126768</v>
      </c>
      <c r="EZ644">
        <v>1.316</v>
      </c>
      <c r="FA644">
        <v>20.24</v>
      </c>
      <c r="FB644">
        <v>5.22957</v>
      </c>
      <c r="FC644">
        <v>11.968</v>
      </c>
      <c r="FD644">
        <v>4.971</v>
      </c>
      <c r="FE644">
        <v>3.28965</v>
      </c>
      <c r="FF644">
        <v>9999</v>
      </c>
      <c r="FG644">
        <v>9999</v>
      </c>
      <c r="FH644">
        <v>9999</v>
      </c>
      <c r="FI644">
        <v>378.8</v>
      </c>
      <c r="FJ644">
        <v>4.97268</v>
      </c>
      <c r="FK644">
        <v>1.87684</v>
      </c>
      <c r="FL644">
        <v>1.87499</v>
      </c>
      <c r="FM644">
        <v>1.87777</v>
      </c>
      <c r="FN644">
        <v>1.87453</v>
      </c>
      <c r="FO644">
        <v>1.87814</v>
      </c>
      <c r="FP644">
        <v>1.87526</v>
      </c>
      <c r="FQ644">
        <v>1.87637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4.083</v>
      </c>
      <c r="GF644">
        <v>0.1995</v>
      </c>
      <c r="GG644">
        <v>1.777354642861949</v>
      </c>
      <c r="GH644">
        <v>0.004141656873719072</v>
      </c>
      <c r="GI644">
        <v>-1.960372967482991E-06</v>
      </c>
      <c r="GJ644">
        <v>5.42736388890357E-10</v>
      </c>
      <c r="GK644">
        <v>-0.009777689371679627</v>
      </c>
      <c r="GL644">
        <v>0.002273355880072555</v>
      </c>
      <c r="GM644">
        <v>0.000541358641816816</v>
      </c>
      <c r="GN644">
        <v>-1.836191331155658E-06</v>
      </c>
      <c r="GO644">
        <v>-0</v>
      </c>
      <c r="GP644">
        <v>2096</v>
      </c>
      <c r="GQ644">
        <v>1</v>
      </c>
      <c r="GR644">
        <v>23</v>
      </c>
      <c r="GS644">
        <v>7313.4</v>
      </c>
      <c r="GT644">
        <v>7313.4</v>
      </c>
      <c r="GU644">
        <v>1.96777</v>
      </c>
      <c r="GV644">
        <v>2.53418</v>
      </c>
      <c r="GW644">
        <v>1.39893</v>
      </c>
      <c r="GX644">
        <v>2.33398</v>
      </c>
      <c r="GY644">
        <v>1.44897</v>
      </c>
      <c r="GZ644">
        <v>2.35352</v>
      </c>
      <c r="HA644">
        <v>34.3042</v>
      </c>
      <c r="HB644">
        <v>14.4472</v>
      </c>
      <c r="HC644">
        <v>18</v>
      </c>
      <c r="HD644">
        <v>490.873</v>
      </c>
      <c r="HE644">
        <v>464.581</v>
      </c>
      <c r="HF644">
        <v>21.1956</v>
      </c>
      <c r="HG644">
        <v>25.3581</v>
      </c>
      <c r="HH644">
        <v>30</v>
      </c>
      <c r="HI644">
        <v>25.2141</v>
      </c>
      <c r="HJ644">
        <v>25.2946</v>
      </c>
      <c r="HK644">
        <v>39.5192</v>
      </c>
      <c r="HL644">
        <v>14.6241</v>
      </c>
      <c r="HM644">
        <v>33.1424</v>
      </c>
      <c r="HN644">
        <v>21.208</v>
      </c>
      <c r="HO644">
        <v>874.817</v>
      </c>
      <c r="HP644">
        <v>14.585</v>
      </c>
      <c r="HQ644">
        <v>101.116</v>
      </c>
      <c r="HR644">
        <v>102.048</v>
      </c>
    </row>
    <row r="645" spans="1:226">
      <c r="A645">
        <v>629</v>
      </c>
      <c r="B645">
        <v>1664299933.6</v>
      </c>
      <c r="C645">
        <v>6826.599999904633</v>
      </c>
      <c r="D645" t="s">
        <v>1623</v>
      </c>
      <c r="E645" t="s">
        <v>1624</v>
      </c>
      <c r="F645">
        <v>5</v>
      </c>
      <c r="G645" t="s">
        <v>353</v>
      </c>
      <c r="H645" t="s">
        <v>1520</v>
      </c>
      <c r="I645">
        <v>1664299925.832142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872.4449007075815</v>
      </c>
      <c r="AK645">
        <v>820.6226000000003</v>
      </c>
      <c r="AL645">
        <v>3.395987556447548</v>
      </c>
      <c r="AM645">
        <v>63.45678450850221</v>
      </c>
      <c r="AN645">
        <f>(AP645 - AO645 + BO645*1E3/(8.314*(BQ645+273.15)) * AR645/BN645 * AQ645) * BN645/(100*BB645) * 1000/(1000 - AP645)</f>
        <v>0</v>
      </c>
      <c r="AO645">
        <v>14.56027146888774</v>
      </c>
      <c r="AP645">
        <v>18.38385314685316</v>
      </c>
      <c r="AQ645">
        <v>-7.869767592941898E-06</v>
      </c>
      <c r="AR645">
        <v>96.70820214655586</v>
      </c>
      <c r="AS645">
        <v>3</v>
      </c>
      <c r="AT645">
        <v>1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1664299925.832142</v>
      </c>
      <c r="BH645">
        <v>781.2818571428571</v>
      </c>
      <c r="BI645">
        <v>843.4467857142857</v>
      </c>
      <c r="BJ645">
        <v>18.38526785714286</v>
      </c>
      <c r="BK645">
        <v>14.53436071428571</v>
      </c>
      <c r="BL645">
        <v>777.215142857143</v>
      </c>
      <c r="BM645">
        <v>18.18571071428572</v>
      </c>
      <c r="BN645">
        <v>500.0776071428571</v>
      </c>
      <c r="BO645">
        <v>91.04199642857144</v>
      </c>
      <c r="BP645">
        <v>0.1000099357142857</v>
      </c>
      <c r="BQ645">
        <v>24.13659642857143</v>
      </c>
      <c r="BR645">
        <v>24.99402857142857</v>
      </c>
      <c r="BS645">
        <v>999.9000000000002</v>
      </c>
      <c r="BT645">
        <v>0</v>
      </c>
      <c r="BU645">
        <v>0</v>
      </c>
      <c r="BV645">
        <v>9993.183928571427</v>
      </c>
      <c r="BW645">
        <v>0</v>
      </c>
      <c r="BX645">
        <v>8.49526</v>
      </c>
      <c r="BY645">
        <v>-62.16493928571429</v>
      </c>
      <c r="BZ645">
        <v>795.9148928571429</v>
      </c>
      <c r="CA645">
        <v>855.8868928571428</v>
      </c>
      <c r="CB645">
        <v>3.850903928571429</v>
      </c>
      <c r="CC645">
        <v>843.4467857142857</v>
      </c>
      <c r="CD645">
        <v>14.53436071428571</v>
      </c>
      <c r="CE645">
        <v>1.673832142857143</v>
      </c>
      <c r="CF645">
        <v>1.323238214285714</v>
      </c>
      <c r="CG645">
        <v>14.65585</v>
      </c>
      <c r="CH645">
        <v>11.06539642857143</v>
      </c>
      <c r="CI645">
        <v>2000.024285714285</v>
      </c>
      <c r="CJ645">
        <v>0.980003142857143</v>
      </c>
      <c r="CK645">
        <v>0.01999693928571428</v>
      </c>
      <c r="CL645">
        <v>0</v>
      </c>
      <c r="CM645">
        <v>792.9464642857141</v>
      </c>
      <c r="CN645">
        <v>5.000560000000001</v>
      </c>
      <c r="CO645">
        <v>15751.69285714286</v>
      </c>
      <c r="CP645">
        <v>17295.10357142857</v>
      </c>
      <c r="CQ645">
        <v>37.33025</v>
      </c>
      <c r="CR645">
        <v>38.00442857142857</v>
      </c>
      <c r="CS645">
        <v>36.90371428571428</v>
      </c>
      <c r="CT645">
        <v>36.82564285714285</v>
      </c>
      <c r="CU645">
        <v>38.04871428571428</v>
      </c>
      <c r="CV645">
        <v>1955.1325</v>
      </c>
      <c r="CW645">
        <v>39.89178571428572</v>
      </c>
      <c r="CX645">
        <v>0</v>
      </c>
      <c r="CY645">
        <v>1664299949.7</v>
      </c>
      <c r="CZ645">
        <v>0</v>
      </c>
      <c r="DA645">
        <v>0</v>
      </c>
      <c r="DB645" t="s">
        <v>356</v>
      </c>
      <c r="DC645">
        <v>1663861122</v>
      </c>
      <c r="DD645">
        <v>1663861125</v>
      </c>
      <c r="DE645">
        <v>0</v>
      </c>
      <c r="DF645">
        <v>-0.287</v>
      </c>
      <c r="DG645">
        <v>-0.004</v>
      </c>
      <c r="DH645">
        <v>3.172</v>
      </c>
      <c r="DI645">
        <v>0.178</v>
      </c>
      <c r="DJ645">
        <v>400</v>
      </c>
      <c r="DK645">
        <v>17</v>
      </c>
      <c r="DL645">
        <v>0.18</v>
      </c>
      <c r="DM645">
        <v>0.07000000000000001</v>
      </c>
      <c r="DN645">
        <v>-62.0995275</v>
      </c>
      <c r="DO645">
        <v>-1.557553846153656</v>
      </c>
      <c r="DP645">
        <v>0.1541358037373211</v>
      </c>
      <c r="DQ645">
        <v>0</v>
      </c>
      <c r="DR645">
        <v>3.86478675</v>
      </c>
      <c r="DS645">
        <v>-0.3366854409005667</v>
      </c>
      <c r="DT645">
        <v>0.03287444945451556</v>
      </c>
      <c r="DU645">
        <v>0</v>
      </c>
      <c r="DV645">
        <v>0</v>
      </c>
      <c r="DW645">
        <v>2</v>
      </c>
      <c r="DX645" t="s">
        <v>357</v>
      </c>
      <c r="DY645">
        <v>2.98078</v>
      </c>
      <c r="DZ645">
        <v>2.72817</v>
      </c>
      <c r="EA645">
        <v>0.137408</v>
      </c>
      <c r="EB645">
        <v>0.145586</v>
      </c>
      <c r="EC645">
        <v>0.0898689</v>
      </c>
      <c r="ED645">
        <v>0.07666729999999999</v>
      </c>
      <c r="EE645">
        <v>25936.5</v>
      </c>
      <c r="EF645">
        <v>25293.8</v>
      </c>
      <c r="EG645">
        <v>30592.4</v>
      </c>
      <c r="EH645">
        <v>29844</v>
      </c>
      <c r="EI645">
        <v>38416.8</v>
      </c>
      <c r="EJ645">
        <v>36287.5</v>
      </c>
      <c r="EK645">
        <v>46784.5</v>
      </c>
      <c r="EL645">
        <v>44376.3</v>
      </c>
      <c r="EM645">
        <v>1.89165</v>
      </c>
      <c r="EN645">
        <v>1.89605</v>
      </c>
      <c r="EO645">
        <v>0.133488</v>
      </c>
      <c r="EP645">
        <v>0</v>
      </c>
      <c r="EQ645">
        <v>22.8114</v>
      </c>
      <c r="ER645">
        <v>999.9</v>
      </c>
      <c r="ES645">
        <v>36.3</v>
      </c>
      <c r="ET645">
        <v>29.5</v>
      </c>
      <c r="EU645">
        <v>16.5055</v>
      </c>
      <c r="EV645">
        <v>63.3955</v>
      </c>
      <c r="EW645">
        <v>23.4615</v>
      </c>
      <c r="EX645">
        <v>1</v>
      </c>
      <c r="EY645">
        <v>-0.127086</v>
      </c>
      <c r="EZ645">
        <v>1.23708</v>
      </c>
      <c r="FA645">
        <v>20.2406</v>
      </c>
      <c r="FB645">
        <v>5.22912</v>
      </c>
      <c r="FC645">
        <v>11.968</v>
      </c>
      <c r="FD645">
        <v>4.97085</v>
      </c>
      <c r="FE645">
        <v>3.28965</v>
      </c>
      <c r="FF645">
        <v>9999</v>
      </c>
      <c r="FG645">
        <v>9999</v>
      </c>
      <c r="FH645">
        <v>9999</v>
      </c>
      <c r="FI645">
        <v>378.8</v>
      </c>
      <c r="FJ645">
        <v>4.97269</v>
      </c>
      <c r="FK645">
        <v>1.87687</v>
      </c>
      <c r="FL645">
        <v>1.875</v>
      </c>
      <c r="FM645">
        <v>1.87776</v>
      </c>
      <c r="FN645">
        <v>1.87454</v>
      </c>
      <c r="FO645">
        <v>1.87814</v>
      </c>
      <c r="FP645">
        <v>1.87527</v>
      </c>
      <c r="FQ645">
        <v>1.87637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4.12</v>
      </c>
      <c r="GF645">
        <v>0.1996</v>
      </c>
      <c r="GG645">
        <v>1.777354642861949</v>
      </c>
      <c r="GH645">
        <v>0.004141656873719072</v>
      </c>
      <c r="GI645">
        <v>-1.960372967482991E-06</v>
      </c>
      <c r="GJ645">
        <v>5.42736388890357E-10</v>
      </c>
      <c r="GK645">
        <v>-0.009777689371679627</v>
      </c>
      <c r="GL645">
        <v>0.002273355880072555</v>
      </c>
      <c r="GM645">
        <v>0.000541358641816816</v>
      </c>
      <c r="GN645">
        <v>-1.836191331155658E-06</v>
      </c>
      <c r="GO645">
        <v>-0</v>
      </c>
      <c r="GP645">
        <v>2096</v>
      </c>
      <c r="GQ645">
        <v>1</v>
      </c>
      <c r="GR645">
        <v>23</v>
      </c>
      <c r="GS645">
        <v>7313.5</v>
      </c>
      <c r="GT645">
        <v>7313.5</v>
      </c>
      <c r="GU645">
        <v>2.00317</v>
      </c>
      <c r="GV645">
        <v>2.51709</v>
      </c>
      <c r="GW645">
        <v>1.39893</v>
      </c>
      <c r="GX645">
        <v>2.33398</v>
      </c>
      <c r="GY645">
        <v>1.44897</v>
      </c>
      <c r="GZ645">
        <v>2.47925</v>
      </c>
      <c r="HA645">
        <v>34.3269</v>
      </c>
      <c r="HB645">
        <v>14.4648</v>
      </c>
      <c r="HC645">
        <v>18</v>
      </c>
      <c r="HD645">
        <v>490.725</v>
      </c>
      <c r="HE645">
        <v>464.834</v>
      </c>
      <c r="HF645">
        <v>21.2021</v>
      </c>
      <c r="HG645">
        <v>25.3576</v>
      </c>
      <c r="HH645">
        <v>29.9998</v>
      </c>
      <c r="HI645">
        <v>25.2126</v>
      </c>
      <c r="HJ645">
        <v>25.2925</v>
      </c>
      <c r="HK645">
        <v>40.1404</v>
      </c>
      <c r="HL645">
        <v>14.6241</v>
      </c>
      <c r="HM645">
        <v>33.5197</v>
      </c>
      <c r="HN645">
        <v>21.2154</v>
      </c>
      <c r="HO645">
        <v>888.178</v>
      </c>
      <c r="HP645">
        <v>14.6095</v>
      </c>
      <c r="HQ645">
        <v>101.117</v>
      </c>
      <c r="HR645">
        <v>102.045</v>
      </c>
    </row>
    <row r="646" spans="1:226">
      <c r="A646">
        <v>630</v>
      </c>
      <c r="B646">
        <v>1664299938.1</v>
      </c>
      <c r="C646">
        <v>6831.099999904633</v>
      </c>
      <c r="D646" t="s">
        <v>1625</v>
      </c>
      <c r="E646" t="s">
        <v>1626</v>
      </c>
      <c r="F646">
        <v>5</v>
      </c>
      <c r="G646" t="s">
        <v>353</v>
      </c>
      <c r="H646" t="s">
        <v>1520</v>
      </c>
      <c r="I646">
        <v>1664299930.278571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887.7692008737328</v>
      </c>
      <c r="AK646">
        <v>835.8297939393932</v>
      </c>
      <c r="AL646">
        <v>3.37122861572244</v>
      </c>
      <c r="AM646">
        <v>63.45678450850221</v>
      </c>
      <c r="AN646">
        <f>(AP646 - AO646 + BO646*1E3/(8.314*(BQ646+273.15)) * AR646/BN646 * AQ646) * BN646/(100*BB646) * 1000/(1000 - AP646)</f>
        <v>0</v>
      </c>
      <c r="AO646">
        <v>14.56738578121117</v>
      </c>
      <c r="AP646">
        <v>18.37657202797203</v>
      </c>
      <c r="AQ646">
        <v>2.969153545492641E-06</v>
      </c>
      <c r="AR646">
        <v>96.70820214655586</v>
      </c>
      <c r="AS646">
        <v>3</v>
      </c>
      <c r="AT646">
        <v>1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1664299930.278571</v>
      </c>
      <c r="BH646">
        <v>796.1152857142858</v>
      </c>
      <c r="BI646">
        <v>858.3895714285712</v>
      </c>
      <c r="BJ646">
        <v>18.38283571428571</v>
      </c>
      <c r="BK646">
        <v>14.55303928571429</v>
      </c>
      <c r="BL646">
        <v>792.018</v>
      </c>
      <c r="BM646">
        <v>18.18332142857143</v>
      </c>
      <c r="BN646">
        <v>500.0676785714286</v>
      </c>
      <c r="BO646">
        <v>91.04148571428573</v>
      </c>
      <c r="BP646">
        <v>0.1000123285714286</v>
      </c>
      <c r="BQ646">
        <v>24.13566071428572</v>
      </c>
      <c r="BR646">
        <v>24.99486071428571</v>
      </c>
      <c r="BS646">
        <v>999.9000000000002</v>
      </c>
      <c r="BT646">
        <v>0</v>
      </c>
      <c r="BU646">
        <v>0</v>
      </c>
      <c r="BV646">
        <v>9991.198571428571</v>
      </c>
      <c r="BW646">
        <v>0</v>
      </c>
      <c r="BX646">
        <v>8.49526</v>
      </c>
      <c r="BY646">
        <v>-62.2743</v>
      </c>
      <c r="BZ646">
        <v>811.0242142857143</v>
      </c>
      <c r="CA646">
        <v>871.0666071428572</v>
      </c>
      <c r="CB646">
        <v>3.829793928571429</v>
      </c>
      <c r="CC646">
        <v>858.3895714285712</v>
      </c>
      <c r="CD646">
        <v>14.55303928571429</v>
      </c>
      <c r="CE646">
        <v>1.673600714285714</v>
      </c>
      <c r="CF646">
        <v>1.324931071428572</v>
      </c>
      <c r="CG646">
        <v>14.65371428571429</v>
      </c>
      <c r="CH646">
        <v>11.08466071428571</v>
      </c>
      <c r="CI646">
        <v>2000.031428571428</v>
      </c>
      <c r="CJ646">
        <v>0.980003</v>
      </c>
      <c r="CK646">
        <v>0.01999705</v>
      </c>
      <c r="CL646">
        <v>0</v>
      </c>
      <c r="CM646">
        <v>792.7478214285713</v>
      </c>
      <c r="CN646">
        <v>5.000560000000001</v>
      </c>
      <c r="CO646">
        <v>15746.59285714286</v>
      </c>
      <c r="CP646">
        <v>17295.17142857143</v>
      </c>
      <c r="CQ646">
        <v>37.36592857142858</v>
      </c>
      <c r="CR646">
        <v>38.00442857142857</v>
      </c>
      <c r="CS646">
        <v>36.90367857142856</v>
      </c>
      <c r="CT646">
        <v>36.8145</v>
      </c>
      <c r="CU646">
        <v>38.05542857142857</v>
      </c>
      <c r="CV646">
        <v>1955.138928571429</v>
      </c>
      <c r="CW646">
        <v>39.89250000000001</v>
      </c>
      <c r="CX646">
        <v>0</v>
      </c>
      <c r="CY646">
        <v>1664299954.5</v>
      </c>
      <c r="CZ646">
        <v>0</v>
      </c>
      <c r="DA646">
        <v>0</v>
      </c>
      <c r="DB646" t="s">
        <v>356</v>
      </c>
      <c r="DC646">
        <v>1663861122</v>
      </c>
      <c r="DD646">
        <v>1663861125</v>
      </c>
      <c r="DE646">
        <v>0</v>
      </c>
      <c r="DF646">
        <v>-0.287</v>
      </c>
      <c r="DG646">
        <v>-0.004</v>
      </c>
      <c r="DH646">
        <v>3.172</v>
      </c>
      <c r="DI646">
        <v>0.178</v>
      </c>
      <c r="DJ646">
        <v>400</v>
      </c>
      <c r="DK646">
        <v>17</v>
      </c>
      <c r="DL646">
        <v>0.18</v>
      </c>
      <c r="DM646">
        <v>0.07000000000000001</v>
      </c>
      <c r="DN646">
        <v>-62.177</v>
      </c>
      <c r="DO646">
        <v>-1.364600696864259</v>
      </c>
      <c r="DP646">
        <v>0.1399744366905233</v>
      </c>
      <c r="DQ646">
        <v>0</v>
      </c>
      <c r="DR646">
        <v>3.848161463414634</v>
      </c>
      <c r="DS646">
        <v>-0.2986891986062702</v>
      </c>
      <c r="DT646">
        <v>0.03007778797660713</v>
      </c>
      <c r="DU646">
        <v>0</v>
      </c>
      <c r="DV646">
        <v>0</v>
      </c>
      <c r="DW646">
        <v>2</v>
      </c>
      <c r="DX646" t="s">
        <v>357</v>
      </c>
      <c r="DY646">
        <v>2.98091</v>
      </c>
      <c r="DZ646">
        <v>2.72838</v>
      </c>
      <c r="EA646">
        <v>0.139083</v>
      </c>
      <c r="EB646">
        <v>0.147236</v>
      </c>
      <c r="EC646">
        <v>0.08984259999999999</v>
      </c>
      <c r="ED646">
        <v>0.076778</v>
      </c>
      <c r="EE646">
        <v>25885.8</v>
      </c>
      <c r="EF646">
        <v>25245.6</v>
      </c>
      <c r="EG646">
        <v>30592</v>
      </c>
      <c r="EH646">
        <v>29844.7</v>
      </c>
      <c r="EI646">
        <v>38417.6</v>
      </c>
      <c r="EJ646">
        <v>36284.2</v>
      </c>
      <c r="EK646">
        <v>46783.9</v>
      </c>
      <c r="EL646">
        <v>44377.5</v>
      </c>
      <c r="EM646">
        <v>1.89193</v>
      </c>
      <c r="EN646">
        <v>1.89625</v>
      </c>
      <c r="EO646">
        <v>0.132669</v>
      </c>
      <c r="EP646">
        <v>0</v>
      </c>
      <c r="EQ646">
        <v>22.8135</v>
      </c>
      <c r="ER646">
        <v>999.9</v>
      </c>
      <c r="ES646">
        <v>36.3</v>
      </c>
      <c r="ET646">
        <v>29.5</v>
      </c>
      <c r="EU646">
        <v>16.5066</v>
      </c>
      <c r="EV646">
        <v>63.4655</v>
      </c>
      <c r="EW646">
        <v>23.9503</v>
      </c>
      <c r="EX646">
        <v>1</v>
      </c>
      <c r="EY646">
        <v>-0.127419</v>
      </c>
      <c r="EZ646">
        <v>1.27275</v>
      </c>
      <c r="FA646">
        <v>20.2403</v>
      </c>
      <c r="FB646">
        <v>5.22867</v>
      </c>
      <c r="FC646">
        <v>11.968</v>
      </c>
      <c r="FD646">
        <v>4.9708</v>
      </c>
      <c r="FE646">
        <v>3.28955</v>
      </c>
      <c r="FF646">
        <v>9999</v>
      </c>
      <c r="FG646">
        <v>9999</v>
      </c>
      <c r="FH646">
        <v>9999</v>
      </c>
      <c r="FI646">
        <v>378.8</v>
      </c>
      <c r="FJ646">
        <v>4.9727</v>
      </c>
      <c r="FK646">
        <v>1.87687</v>
      </c>
      <c r="FL646">
        <v>1.875</v>
      </c>
      <c r="FM646">
        <v>1.87777</v>
      </c>
      <c r="FN646">
        <v>1.87454</v>
      </c>
      <c r="FO646">
        <v>1.87817</v>
      </c>
      <c r="FP646">
        <v>1.87527</v>
      </c>
      <c r="FQ646">
        <v>1.87637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4.15</v>
      </c>
      <c r="GF646">
        <v>0.1994</v>
      </c>
      <c r="GG646">
        <v>1.777354642861949</v>
      </c>
      <c r="GH646">
        <v>0.004141656873719072</v>
      </c>
      <c r="GI646">
        <v>-1.960372967482991E-06</v>
      </c>
      <c r="GJ646">
        <v>5.42736388890357E-10</v>
      </c>
      <c r="GK646">
        <v>-0.009777689371679627</v>
      </c>
      <c r="GL646">
        <v>0.002273355880072555</v>
      </c>
      <c r="GM646">
        <v>0.000541358641816816</v>
      </c>
      <c r="GN646">
        <v>-1.836191331155658E-06</v>
      </c>
      <c r="GO646">
        <v>-0</v>
      </c>
      <c r="GP646">
        <v>2096</v>
      </c>
      <c r="GQ646">
        <v>1</v>
      </c>
      <c r="GR646">
        <v>23</v>
      </c>
      <c r="GS646">
        <v>7313.6</v>
      </c>
      <c r="GT646">
        <v>7313.6</v>
      </c>
      <c r="GU646">
        <v>2.02881</v>
      </c>
      <c r="GV646">
        <v>2.52319</v>
      </c>
      <c r="GW646">
        <v>1.39893</v>
      </c>
      <c r="GX646">
        <v>2.33398</v>
      </c>
      <c r="GY646">
        <v>1.44897</v>
      </c>
      <c r="GZ646">
        <v>2.39136</v>
      </c>
      <c r="HA646">
        <v>34.3269</v>
      </c>
      <c r="HB646">
        <v>14.456</v>
      </c>
      <c r="HC646">
        <v>18</v>
      </c>
      <c r="HD646">
        <v>490.875</v>
      </c>
      <c r="HE646">
        <v>464.961</v>
      </c>
      <c r="HF646">
        <v>21.2057</v>
      </c>
      <c r="HG646">
        <v>25.3559</v>
      </c>
      <c r="HH646">
        <v>29.9999</v>
      </c>
      <c r="HI646">
        <v>25.2126</v>
      </c>
      <c r="HJ646">
        <v>25.2925</v>
      </c>
      <c r="HK646">
        <v>40.7413</v>
      </c>
      <c r="HL646">
        <v>14.6241</v>
      </c>
      <c r="HM646">
        <v>33.5197</v>
      </c>
      <c r="HN646">
        <v>21.2055</v>
      </c>
      <c r="HO646">
        <v>908.213</v>
      </c>
      <c r="HP646">
        <v>14.6352</v>
      </c>
      <c r="HQ646">
        <v>101.116</v>
      </c>
      <c r="HR646">
        <v>102.048</v>
      </c>
    </row>
    <row r="647" spans="1:226">
      <c r="A647">
        <v>631</v>
      </c>
      <c r="B647">
        <v>1664299943.6</v>
      </c>
      <c r="C647">
        <v>6836.599999904633</v>
      </c>
      <c r="D647" t="s">
        <v>1627</v>
      </c>
      <c r="E647" t="s">
        <v>1628</v>
      </c>
      <c r="F647">
        <v>5</v>
      </c>
      <c r="G647" t="s">
        <v>353</v>
      </c>
      <c r="H647" t="s">
        <v>1520</v>
      </c>
      <c r="I647">
        <v>1664299935.85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906.4260509793098</v>
      </c>
      <c r="AK647">
        <v>854.4417090909087</v>
      </c>
      <c r="AL647">
        <v>3.387355060537176</v>
      </c>
      <c r="AM647">
        <v>63.45678450850221</v>
      </c>
      <c r="AN647">
        <f>(AP647 - AO647 + BO647*1E3/(8.314*(BQ647+273.15)) * AR647/BN647 * AQ647) * BN647/(100*BB647) * 1000/(1000 - AP647)</f>
        <v>0</v>
      </c>
      <c r="AO647">
        <v>14.61271568890707</v>
      </c>
      <c r="AP647">
        <v>18.37989160839162</v>
      </c>
      <c r="AQ647">
        <v>8.80402779861068E-06</v>
      </c>
      <c r="AR647">
        <v>96.70820214655586</v>
      </c>
      <c r="AS647">
        <v>3</v>
      </c>
      <c r="AT647">
        <v>1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1664299935.85</v>
      </c>
      <c r="BH647">
        <v>814.6586428571428</v>
      </c>
      <c r="BI647">
        <v>877.0439642857142</v>
      </c>
      <c r="BJ647">
        <v>18.38045</v>
      </c>
      <c r="BK647">
        <v>14.58533571428571</v>
      </c>
      <c r="BL647">
        <v>810.5234642857142</v>
      </c>
      <c r="BM647">
        <v>18.18098571428572</v>
      </c>
      <c r="BN647">
        <v>500.0687142857143</v>
      </c>
      <c r="BO647">
        <v>91.03996428571429</v>
      </c>
      <c r="BP647">
        <v>0.1000380714285714</v>
      </c>
      <c r="BQ647">
        <v>24.13380357142857</v>
      </c>
      <c r="BR647">
        <v>24.999725</v>
      </c>
      <c r="BS647">
        <v>999.9000000000002</v>
      </c>
      <c r="BT647">
        <v>0</v>
      </c>
      <c r="BU647">
        <v>0</v>
      </c>
      <c r="BV647">
        <v>9988.9475</v>
      </c>
      <c r="BW647">
        <v>0</v>
      </c>
      <c r="BX647">
        <v>8.49526</v>
      </c>
      <c r="BY647">
        <v>-62.38531785714286</v>
      </c>
      <c r="BZ647">
        <v>829.9128571428572</v>
      </c>
      <c r="CA647">
        <v>890.0256428571429</v>
      </c>
      <c r="CB647">
        <v>3.795122857142857</v>
      </c>
      <c r="CC647">
        <v>877.0439642857142</v>
      </c>
      <c r="CD647">
        <v>14.58533571428571</v>
      </c>
      <c r="CE647">
        <v>1.673355714285714</v>
      </c>
      <c r="CF647">
        <v>1.327848928571429</v>
      </c>
      <c r="CG647">
        <v>14.65145</v>
      </c>
      <c r="CH647">
        <v>11.1178</v>
      </c>
      <c r="CI647">
        <v>2000.012142857143</v>
      </c>
      <c r="CJ647">
        <v>0.9800027142857143</v>
      </c>
      <c r="CK647">
        <v>0.01999727142857143</v>
      </c>
      <c r="CL647">
        <v>0</v>
      </c>
      <c r="CM647">
        <v>792.3521071428571</v>
      </c>
      <c r="CN647">
        <v>5.000560000000001</v>
      </c>
      <c r="CO647">
        <v>15738.11071428571</v>
      </c>
      <c r="CP647">
        <v>17295.00357142857</v>
      </c>
      <c r="CQ647">
        <v>37.41271428571429</v>
      </c>
      <c r="CR647">
        <v>37.9955</v>
      </c>
      <c r="CS647">
        <v>36.88803571428571</v>
      </c>
      <c r="CT647">
        <v>36.80339285714285</v>
      </c>
      <c r="CU647">
        <v>38.04878571428571</v>
      </c>
      <c r="CV647">
        <v>1955.118214285714</v>
      </c>
      <c r="CW647">
        <v>39.89214285714286</v>
      </c>
      <c r="CX647">
        <v>0</v>
      </c>
      <c r="CY647">
        <v>1664299959.9</v>
      </c>
      <c r="CZ647">
        <v>0</v>
      </c>
      <c r="DA647">
        <v>0</v>
      </c>
      <c r="DB647" t="s">
        <v>356</v>
      </c>
      <c r="DC647">
        <v>1663861122</v>
      </c>
      <c r="DD647">
        <v>1663861125</v>
      </c>
      <c r="DE647">
        <v>0</v>
      </c>
      <c r="DF647">
        <v>-0.287</v>
      </c>
      <c r="DG647">
        <v>-0.004</v>
      </c>
      <c r="DH647">
        <v>3.172</v>
      </c>
      <c r="DI647">
        <v>0.178</v>
      </c>
      <c r="DJ647">
        <v>400</v>
      </c>
      <c r="DK647">
        <v>17</v>
      </c>
      <c r="DL647">
        <v>0.18</v>
      </c>
      <c r="DM647">
        <v>0.07000000000000001</v>
      </c>
      <c r="DN647">
        <v>-62.31897249999999</v>
      </c>
      <c r="DO647">
        <v>-1.257405253283143</v>
      </c>
      <c r="DP647">
        <v>0.1292794685700324</v>
      </c>
      <c r="DQ647">
        <v>0</v>
      </c>
      <c r="DR647">
        <v>3.81616825</v>
      </c>
      <c r="DS647">
        <v>-0.3561848780487909</v>
      </c>
      <c r="DT647">
        <v>0.03495914714974464</v>
      </c>
      <c r="DU647">
        <v>0</v>
      </c>
      <c r="DV647">
        <v>0</v>
      </c>
      <c r="DW647">
        <v>2</v>
      </c>
      <c r="DX647" t="s">
        <v>357</v>
      </c>
      <c r="DY647">
        <v>2.98104</v>
      </c>
      <c r="DZ647">
        <v>2.72836</v>
      </c>
      <c r="EA647">
        <v>0.141106</v>
      </c>
      <c r="EB647">
        <v>0.149207</v>
      </c>
      <c r="EC647">
        <v>0.0898511</v>
      </c>
      <c r="ED647">
        <v>0.07687579999999999</v>
      </c>
      <c r="EE647">
        <v>25824.9</v>
      </c>
      <c r="EF647">
        <v>25187.6</v>
      </c>
      <c r="EG647">
        <v>30591.9</v>
      </c>
      <c r="EH647">
        <v>29845.1</v>
      </c>
      <c r="EI647">
        <v>38417.2</v>
      </c>
      <c r="EJ647">
        <v>36281</v>
      </c>
      <c r="EK647">
        <v>46783.7</v>
      </c>
      <c r="EL647">
        <v>44378.2</v>
      </c>
      <c r="EM647">
        <v>1.89158</v>
      </c>
      <c r="EN647">
        <v>1.89608</v>
      </c>
      <c r="EO647">
        <v>0.132736</v>
      </c>
      <c r="EP647">
        <v>0</v>
      </c>
      <c r="EQ647">
        <v>22.8145</v>
      </c>
      <c r="ER647">
        <v>999.9</v>
      </c>
      <c r="ES647">
        <v>36.4</v>
      </c>
      <c r="ET647">
        <v>29.5</v>
      </c>
      <c r="EU647">
        <v>16.5514</v>
      </c>
      <c r="EV647">
        <v>63.4755</v>
      </c>
      <c r="EW647">
        <v>23.4295</v>
      </c>
      <c r="EX647">
        <v>1</v>
      </c>
      <c r="EY647">
        <v>-0.127401</v>
      </c>
      <c r="EZ647">
        <v>1.25493</v>
      </c>
      <c r="FA647">
        <v>20.2404</v>
      </c>
      <c r="FB647">
        <v>5.22837</v>
      </c>
      <c r="FC647">
        <v>11.968</v>
      </c>
      <c r="FD647">
        <v>4.9708</v>
      </c>
      <c r="FE647">
        <v>3.2895</v>
      </c>
      <c r="FF647">
        <v>9999</v>
      </c>
      <c r="FG647">
        <v>9999</v>
      </c>
      <c r="FH647">
        <v>9999</v>
      </c>
      <c r="FI647">
        <v>378.8</v>
      </c>
      <c r="FJ647">
        <v>4.97269</v>
      </c>
      <c r="FK647">
        <v>1.87684</v>
      </c>
      <c r="FL647">
        <v>1.87499</v>
      </c>
      <c r="FM647">
        <v>1.87776</v>
      </c>
      <c r="FN647">
        <v>1.87454</v>
      </c>
      <c r="FO647">
        <v>1.87811</v>
      </c>
      <c r="FP647">
        <v>1.87523</v>
      </c>
      <c r="FQ647">
        <v>1.87637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4.187</v>
      </c>
      <c r="GF647">
        <v>0.1995</v>
      </c>
      <c r="GG647">
        <v>1.777354642861949</v>
      </c>
      <c r="GH647">
        <v>0.004141656873719072</v>
      </c>
      <c r="GI647">
        <v>-1.960372967482991E-06</v>
      </c>
      <c r="GJ647">
        <v>5.42736388890357E-10</v>
      </c>
      <c r="GK647">
        <v>-0.009777689371679627</v>
      </c>
      <c r="GL647">
        <v>0.002273355880072555</v>
      </c>
      <c r="GM647">
        <v>0.000541358641816816</v>
      </c>
      <c r="GN647">
        <v>-1.836191331155658E-06</v>
      </c>
      <c r="GO647">
        <v>-0</v>
      </c>
      <c r="GP647">
        <v>2096</v>
      </c>
      <c r="GQ647">
        <v>1</v>
      </c>
      <c r="GR647">
        <v>23</v>
      </c>
      <c r="GS647">
        <v>7313.7</v>
      </c>
      <c r="GT647">
        <v>7313.6</v>
      </c>
      <c r="GU647">
        <v>2.06421</v>
      </c>
      <c r="GV647">
        <v>2.52319</v>
      </c>
      <c r="GW647">
        <v>1.39893</v>
      </c>
      <c r="GX647">
        <v>2.33398</v>
      </c>
      <c r="GY647">
        <v>1.44897</v>
      </c>
      <c r="GZ647">
        <v>2.48291</v>
      </c>
      <c r="HA647">
        <v>34.3269</v>
      </c>
      <c r="HB647">
        <v>14.4648</v>
      </c>
      <c r="HC647">
        <v>18</v>
      </c>
      <c r="HD647">
        <v>490.674</v>
      </c>
      <c r="HE647">
        <v>464.848</v>
      </c>
      <c r="HF647">
        <v>21.2028</v>
      </c>
      <c r="HG647">
        <v>25.3555</v>
      </c>
      <c r="HH647">
        <v>29.9999</v>
      </c>
      <c r="HI647">
        <v>25.2112</v>
      </c>
      <c r="HJ647">
        <v>25.2922</v>
      </c>
      <c r="HK647">
        <v>41.3556</v>
      </c>
      <c r="HL647">
        <v>14.6241</v>
      </c>
      <c r="HM647">
        <v>33.8948</v>
      </c>
      <c r="HN647">
        <v>21.2049</v>
      </c>
      <c r="HO647">
        <v>921.572</v>
      </c>
      <c r="HP647">
        <v>14.6643</v>
      </c>
      <c r="HQ647">
        <v>101.116</v>
      </c>
      <c r="HR647">
        <v>102.05</v>
      </c>
    </row>
    <row r="648" spans="1:226">
      <c r="A648">
        <v>632</v>
      </c>
      <c r="B648">
        <v>1664299948.1</v>
      </c>
      <c r="C648">
        <v>6841.099999904633</v>
      </c>
      <c r="D648" t="s">
        <v>1629</v>
      </c>
      <c r="E648" t="s">
        <v>1630</v>
      </c>
      <c r="F648">
        <v>5</v>
      </c>
      <c r="G648" t="s">
        <v>353</v>
      </c>
      <c r="H648" t="s">
        <v>1520</v>
      </c>
      <c r="I648">
        <v>1664299940.278571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921.8474647430478</v>
      </c>
      <c r="AK648">
        <v>869.7178666666664</v>
      </c>
      <c r="AL648">
        <v>3.404129718393424</v>
      </c>
      <c r="AM648">
        <v>63.45678450850221</v>
      </c>
      <c r="AN648">
        <f>(AP648 - AO648 + BO648*1E3/(8.314*(BQ648+273.15)) * AR648/BN648 * AQ648) * BN648/(100*BB648) * 1000/(1000 - AP648)</f>
        <v>0</v>
      </c>
      <c r="AO648">
        <v>14.6227797196362</v>
      </c>
      <c r="AP648">
        <v>18.37370279720281</v>
      </c>
      <c r="AQ648">
        <v>2.881095567603376E-06</v>
      </c>
      <c r="AR648">
        <v>96.70820214655586</v>
      </c>
      <c r="AS648">
        <v>3</v>
      </c>
      <c r="AT648">
        <v>1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1664299940.278571</v>
      </c>
      <c r="BH648">
        <v>829.3755714285713</v>
      </c>
      <c r="BI648">
        <v>891.8953928571431</v>
      </c>
      <c r="BJ648">
        <v>18.37909285714286</v>
      </c>
      <c r="BK648">
        <v>14.60529642857143</v>
      </c>
      <c r="BL648">
        <v>825.2106428571429</v>
      </c>
      <c r="BM648">
        <v>18.17965714285715</v>
      </c>
      <c r="BN648">
        <v>500.0549285714287</v>
      </c>
      <c r="BO648">
        <v>91.03934642857142</v>
      </c>
      <c r="BP648">
        <v>0.1000016321428571</v>
      </c>
      <c r="BQ648">
        <v>24.13232142857143</v>
      </c>
      <c r="BR648">
        <v>24.99748571428572</v>
      </c>
      <c r="BS648">
        <v>999.9000000000002</v>
      </c>
      <c r="BT648">
        <v>0</v>
      </c>
      <c r="BU648">
        <v>0</v>
      </c>
      <c r="BV648">
        <v>9992.611785714285</v>
      </c>
      <c r="BW648">
        <v>0</v>
      </c>
      <c r="BX648">
        <v>8.49526</v>
      </c>
      <c r="BY648">
        <v>-62.51980000000001</v>
      </c>
      <c r="BZ648">
        <v>844.9041428571428</v>
      </c>
      <c r="CA648">
        <v>905.1152142857144</v>
      </c>
      <c r="CB648">
        <v>3.773803571428572</v>
      </c>
      <c r="CC648">
        <v>891.8953928571431</v>
      </c>
      <c r="CD648">
        <v>14.60529642857143</v>
      </c>
      <c r="CE648">
        <v>1.673221071428571</v>
      </c>
      <c r="CF648">
        <v>1.329656785714286</v>
      </c>
      <c r="CG648">
        <v>14.65019285714286</v>
      </c>
      <c r="CH648">
        <v>11.13831071428571</v>
      </c>
      <c r="CI648">
        <v>1999.98</v>
      </c>
      <c r="CJ648">
        <v>0.9800022857142859</v>
      </c>
      <c r="CK648">
        <v>0.01999760357142857</v>
      </c>
      <c r="CL648">
        <v>0</v>
      </c>
      <c r="CM648">
        <v>791.9619642857143</v>
      </c>
      <c r="CN648">
        <v>5.000560000000001</v>
      </c>
      <c r="CO648">
        <v>15730.09642857143</v>
      </c>
      <c r="CP648">
        <v>17294.72142857143</v>
      </c>
      <c r="CQ648">
        <v>37.38817857142857</v>
      </c>
      <c r="CR648">
        <v>37.9955</v>
      </c>
      <c r="CS648">
        <v>36.88807142857143</v>
      </c>
      <c r="CT648">
        <v>36.79675</v>
      </c>
      <c r="CU648">
        <v>38.04878571428571</v>
      </c>
      <c r="CV648">
        <v>1955.084642857143</v>
      </c>
      <c r="CW648">
        <v>39.89178571428572</v>
      </c>
      <c r="CX648">
        <v>0</v>
      </c>
      <c r="CY648">
        <v>1664299964.7</v>
      </c>
      <c r="CZ648">
        <v>0</v>
      </c>
      <c r="DA648">
        <v>0</v>
      </c>
      <c r="DB648" t="s">
        <v>356</v>
      </c>
      <c r="DC648">
        <v>1663861122</v>
      </c>
      <c r="DD648">
        <v>1663861125</v>
      </c>
      <c r="DE648">
        <v>0</v>
      </c>
      <c r="DF648">
        <v>-0.287</v>
      </c>
      <c r="DG648">
        <v>-0.004</v>
      </c>
      <c r="DH648">
        <v>3.172</v>
      </c>
      <c r="DI648">
        <v>0.178</v>
      </c>
      <c r="DJ648">
        <v>400</v>
      </c>
      <c r="DK648">
        <v>17</v>
      </c>
      <c r="DL648">
        <v>0.18</v>
      </c>
      <c r="DM648">
        <v>0.07000000000000001</v>
      </c>
      <c r="DN648">
        <v>-62.45386341463415</v>
      </c>
      <c r="DO648">
        <v>-1.654151916376308</v>
      </c>
      <c r="DP648">
        <v>0.1748746390795942</v>
      </c>
      <c r="DQ648">
        <v>0</v>
      </c>
      <c r="DR648">
        <v>3.786799512195122</v>
      </c>
      <c r="DS648">
        <v>-0.3143962369337941</v>
      </c>
      <c r="DT648">
        <v>0.03176448676233007</v>
      </c>
      <c r="DU648">
        <v>0</v>
      </c>
      <c r="DV648">
        <v>0</v>
      </c>
      <c r="DW648">
        <v>2</v>
      </c>
      <c r="DX648" t="s">
        <v>357</v>
      </c>
      <c r="DY648">
        <v>2.98097</v>
      </c>
      <c r="DZ648">
        <v>2.72816</v>
      </c>
      <c r="EA648">
        <v>0.142758</v>
      </c>
      <c r="EB648">
        <v>0.150821</v>
      </c>
      <c r="EC648">
        <v>0.0898294</v>
      </c>
      <c r="ED648">
        <v>0.0769866</v>
      </c>
      <c r="EE648">
        <v>25775.6</v>
      </c>
      <c r="EF648">
        <v>25139.9</v>
      </c>
      <c r="EG648">
        <v>30592.3</v>
      </c>
      <c r="EH648">
        <v>29845.2</v>
      </c>
      <c r="EI648">
        <v>38418.8</v>
      </c>
      <c r="EJ648">
        <v>36276.9</v>
      </c>
      <c r="EK648">
        <v>46784.4</v>
      </c>
      <c r="EL648">
        <v>44378.4</v>
      </c>
      <c r="EM648">
        <v>1.89137</v>
      </c>
      <c r="EN648">
        <v>1.89613</v>
      </c>
      <c r="EO648">
        <v>0.132859</v>
      </c>
      <c r="EP648">
        <v>0</v>
      </c>
      <c r="EQ648">
        <v>22.8136</v>
      </c>
      <c r="ER648">
        <v>999.9</v>
      </c>
      <c r="ES648">
        <v>36.4</v>
      </c>
      <c r="ET648">
        <v>29.5</v>
      </c>
      <c r="EU648">
        <v>16.5515</v>
      </c>
      <c r="EV648">
        <v>63.8155</v>
      </c>
      <c r="EW648">
        <v>23.3494</v>
      </c>
      <c r="EX648">
        <v>1</v>
      </c>
      <c r="EY648">
        <v>-0.127452</v>
      </c>
      <c r="EZ648">
        <v>1.24671</v>
      </c>
      <c r="FA648">
        <v>20.2405</v>
      </c>
      <c r="FB648">
        <v>5.22807</v>
      </c>
      <c r="FC648">
        <v>11.968</v>
      </c>
      <c r="FD648">
        <v>4.9707</v>
      </c>
      <c r="FE648">
        <v>3.2895</v>
      </c>
      <c r="FF648">
        <v>9999</v>
      </c>
      <c r="FG648">
        <v>9999</v>
      </c>
      <c r="FH648">
        <v>9999</v>
      </c>
      <c r="FI648">
        <v>378.8</v>
      </c>
      <c r="FJ648">
        <v>4.97268</v>
      </c>
      <c r="FK648">
        <v>1.87684</v>
      </c>
      <c r="FL648">
        <v>1.875</v>
      </c>
      <c r="FM648">
        <v>1.87776</v>
      </c>
      <c r="FN648">
        <v>1.87454</v>
      </c>
      <c r="FO648">
        <v>1.87815</v>
      </c>
      <c r="FP648">
        <v>1.87525</v>
      </c>
      <c r="FQ648">
        <v>1.87637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4.217</v>
      </c>
      <c r="GF648">
        <v>0.1993</v>
      </c>
      <c r="GG648">
        <v>1.777354642861949</v>
      </c>
      <c r="GH648">
        <v>0.004141656873719072</v>
      </c>
      <c r="GI648">
        <v>-1.960372967482991E-06</v>
      </c>
      <c r="GJ648">
        <v>5.42736388890357E-10</v>
      </c>
      <c r="GK648">
        <v>-0.009777689371679627</v>
      </c>
      <c r="GL648">
        <v>0.002273355880072555</v>
      </c>
      <c r="GM648">
        <v>0.000541358641816816</v>
      </c>
      <c r="GN648">
        <v>-1.836191331155658E-06</v>
      </c>
      <c r="GO648">
        <v>-0</v>
      </c>
      <c r="GP648">
        <v>2096</v>
      </c>
      <c r="GQ648">
        <v>1</v>
      </c>
      <c r="GR648">
        <v>23</v>
      </c>
      <c r="GS648">
        <v>7313.8</v>
      </c>
      <c r="GT648">
        <v>7313.7</v>
      </c>
      <c r="GU648">
        <v>2.08984</v>
      </c>
      <c r="GV648">
        <v>2.51465</v>
      </c>
      <c r="GW648">
        <v>1.39893</v>
      </c>
      <c r="GX648">
        <v>2.33398</v>
      </c>
      <c r="GY648">
        <v>1.44897</v>
      </c>
      <c r="GZ648">
        <v>2.46216</v>
      </c>
      <c r="HA648">
        <v>34.3042</v>
      </c>
      <c r="HB648">
        <v>14.4648</v>
      </c>
      <c r="HC648">
        <v>18</v>
      </c>
      <c r="HD648">
        <v>490.561</v>
      </c>
      <c r="HE648">
        <v>464.864</v>
      </c>
      <c r="HF648">
        <v>21.2033</v>
      </c>
      <c r="HG648">
        <v>25.3538</v>
      </c>
      <c r="HH648">
        <v>29.9999</v>
      </c>
      <c r="HI648">
        <v>25.2105</v>
      </c>
      <c r="HJ648">
        <v>25.2904</v>
      </c>
      <c r="HK648">
        <v>41.9587</v>
      </c>
      <c r="HL648">
        <v>14.6241</v>
      </c>
      <c r="HM648">
        <v>33.8948</v>
      </c>
      <c r="HN648">
        <v>21.2054</v>
      </c>
      <c r="HO648">
        <v>941.605</v>
      </c>
      <c r="HP648">
        <v>14.692</v>
      </c>
      <c r="HQ648">
        <v>101.117</v>
      </c>
      <c r="HR648">
        <v>102.05</v>
      </c>
    </row>
    <row r="649" spans="1:226">
      <c r="A649">
        <v>633</v>
      </c>
      <c r="B649">
        <v>1664299953.6</v>
      </c>
      <c r="C649">
        <v>6846.599999904633</v>
      </c>
      <c r="D649" t="s">
        <v>1631</v>
      </c>
      <c r="E649" t="s">
        <v>1632</v>
      </c>
      <c r="F649">
        <v>5</v>
      </c>
      <c r="G649" t="s">
        <v>353</v>
      </c>
      <c r="H649" t="s">
        <v>1520</v>
      </c>
      <c r="I649">
        <v>1664299945.85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940.4964402985396</v>
      </c>
      <c r="AK649">
        <v>888.3290666666666</v>
      </c>
      <c r="AL649">
        <v>3.391108932899058</v>
      </c>
      <c r="AM649">
        <v>63.45678450850221</v>
      </c>
      <c r="AN649">
        <f>(AP649 - AO649 + BO649*1E3/(8.314*(BQ649+273.15)) * AR649/BN649 * AQ649) * BN649/(100*BB649) * 1000/(1000 - AP649)</f>
        <v>0</v>
      </c>
      <c r="AO649">
        <v>14.66689578387771</v>
      </c>
      <c r="AP649">
        <v>18.37360979020981</v>
      </c>
      <c r="AQ649">
        <v>1.786290541525902E-05</v>
      </c>
      <c r="AR649">
        <v>96.70820214655586</v>
      </c>
      <c r="AS649">
        <v>3</v>
      </c>
      <c r="AT649">
        <v>1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1664299945.85</v>
      </c>
      <c r="BH649">
        <v>847.8838928571429</v>
      </c>
      <c r="BI649">
        <v>910.5424285714286</v>
      </c>
      <c r="BJ649">
        <v>18.37676428571428</v>
      </c>
      <c r="BK649">
        <v>14.63949285714286</v>
      </c>
      <c r="BL649">
        <v>843.6819285714284</v>
      </c>
      <c r="BM649">
        <v>18.17737857142857</v>
      </c>
      <c r="BN649">
        <v>500.0625357142858</v>
      </c>
      <c r="BO649">
        <v>91.03875714285714</v>
      </c>
      <c r="BP649">
        <v>0.09998783571428574</v>
      </c>
      <c r="BQ649">
        <v>24.12938928571429</v>
      </c>
      <c r="BR649">
        <v>24.9971</v>
      </c>
      <c r="BS649">
        <v>999.9000000000002</v>
      </c>
      <c r="BT649">
        <v>0</v>
      </c>
      <c r="BU649">
        <v>0</v>
      </c>
      <c r="BV649">
        <v>9998.281428571428</v>
      </c>
      <c r="BW649">
        <v>0</v>
      </c>
      <c r="BX649">
        <v>8.49526</v>
      </c>
      <c r="BY649">
        <v>-62.65848571428572</v>
      </c>
      <c r="BZ649">
        <v>863.7569999999999</v>
      </c>
      <c r="CA649">
        <v>924.0706428571427</v>
      </c>
      <c r="CB649">
        <v>3.737277857142857</v>
      </c>
      <c r="CC649">
        <v>910.5424285714286</v>
      </c>
      <c r="CD649">
        <v>14.63949285714286</v>
      </c>
      <c r="CE649">
        <v>1.672998571428571</v>
      </c>
      <c r="CF649">
        <v>1.332761071428571</v>
      </c>
      <c r="CG649">
        <v>14.648125</v>
      </c>
      <c r="CH649">
        <v>11.17346785714286</v>
      </c>
      <c r="CI649">
        <v>1999.985</v>
      </c>
      <c r="CJ649">
        <v>0.9800025714285715</v>
      </c>
      <c r="CK649">
        <v>0.01999738214285714</v>
      </c>
      <c r="CL649">
        <v>0</v>
      </c>
      <c r="CM649">
        <v>791.4044285714286</v>
      </c>
      <c r="CN649">
        <v>5.000560000000001</v>
      </c>
      <c r="CO649">
        <v>15719.43214285714</v>
      </c>
      <c r="CP649">
        <v>17294.76071428571</v>
      </c>
      <c r="CQ649">
        <v>37.3815</v>
      </c>
      <c r="CR649">
        <v>37.98875</v>
      </c>
      <c r="CS649">
        <v>36.87478571428571</v>
      </c>
      <c r="CT649">
        <v>36.79675000000001</v>
      </c>
      <c r="CU649">
        <v>38.04214285714285</v>
      </c>
      <c r="CV649">
        <v>1955.089285714286</v>
      </c>
      <c r="CW649">
        <v>39.8907142857143</v>
      </c>
      <c r="CX649">
        <v>0</v>
      </c>
      <c r="CY649">
        <v>1664299969.5</v>
      </c>
      <c r="CZ649">
        <v>0</v>
      </c>
      <c r="DA649">
        <v>0</v>
      </c>
      <c r="DB649" t="s">
        <v>356</v>
      </c>
      <c r="DC649">
        <v>1663861122</v>
      </c>
      <c r="DD649">
        <v>1663861125</v>
      </c>
      <c r="DE649">
        <v>0</v>
      </c>
      <c r="DF649">
        <v>-0.287</v>
      </c>
      <c r="DG649">
        <v>-0.004</v>
      </c>
      <c r="DH649">
        <v>3.172</v>
      </c>
      <c r="DI649">
        <v>0.178</v>
      </c>
      <c r="DJ649">
        <v>400</v>
      </c>
      <c r="DK649">
        <v>17</v>
      </c>
      <c r="DL649">
        <v>0.18</v>
      </c>
      <c r="DM649">
        <v>0.07000000000000001</v>
      </c>
      <c r="DN649">
        <v>-62.5936025</v>
      </c>
      <c r="DO649">
        <v>-1.603518574108756</v>
      </c>
      <c r="DP649">
        <v>0.1662889630845956</v>
      </c>
      <c r="DQ649">
        <v>0</v>
      </c>
      <c r="DR649">
        <v>3.75398325</v>
      </c>
      <c r="DS649">
        <v>-0.3752205253283353</v>
      </c>
      <c r="DT649">
        <v>0.03669508457460619</v>
      </c>
      <c r="DU649">
        <v>0</v>
      </c>
      <c r="DV649">
        <v>0</v>
      </c>
      <c r="DW649">
        <v>2</v>
      </c>
      <c r="DX649" t="s">
        <v>357</v>
      </c>
      <c r="DY649">
        <v>2.98095</v>
      </c>
      <c r="DZ649">
        <v>2.72835</v>
      </c>
      <c r="EA649">
        <v>0.144747</v>
      </c>
      <c r="EB649">
        <v>0.152764</v>
      </c>
      <c r="EC649">
        <v>0.0898265</v>
      </c>
      <c r="ED649">
        <v>0.07707890000000001</v>
      </c>
      <c r="EE649">
        <v>25716</v>
      </c>
      <c r="EF649">
        <v>25082.2</v>
      </c>
      <c r="EG649">
        <v>30592.6</v>
      </c>
      <c r="EH649">
        <v>29845</v>
      </c>
      <c r="EI649">
        <v>38419.5</v>
      </c>
      <c r="EJ649">
        <v>36273</v>
      </c>
      <c r="EK649">
        <v>46784.9</v>
      </c>
      <c r="EL649">
        <v>44378</v>
      </c>
      <c r="EM649">
        <v>1.8913</v>
      </c>
      <c r="EN649">
        <v>1.89648</v>
      </c>
      <c r="EO649">
        <v>0.13281</v>
      </c>
      <c r="EP649">
        <v>0</v>
      </c>
      <c r="EQ649">
        <v>22.8109</v>
      </c>
      <c r="ER649">
        <v>999.9</v>
      </c>
      <c r="ES649">
        <v>36.4</v>
      </c>
      <c r="ET649">
        <v>29.5</v>
      </c>
      <c r="EU649">
        <v>16.5515</v>
      </c>
      <c r="EV649">
        <v>63.8255</v>
      </c>
      <c r="EW649">
        <v>23.6939</v>
      </c>
      <c r="EX649">
        <v>1</v>
      </c>
      <c r="EY649">
        <v>-0.127922</v>
      </c>
      <c r="EZ649">
        <v>1.2321</v>
      </c>
      <c r="FA649">
        <v>20.2406</v>
      </c>
      <c r="FB649">
        <v>5.22807</v>
      </c>
      <c r="FC649">
        <v>11.968</v>
      </c>
      <c r="FD649">
        <v>4.97055</v>
      </c>
      <c r="FE649">
        <v>3.2895</v>
      </c>
      <c r="FF649">
        <v>9999</v>
      </c>
      <c r="FG649">
        <v>9999</v>
      </c>
      <c r="FH649">
        <v>9999</v>
      </c>
      <c r="FI649">
        <v>378.8</v>
      </c>
      <c r="FJ649">
        <v>4.97268</v>
      </c>
      <c r="FK649">
        <v>1.87684</v>
      </c>
      <c r="FL649">
        <v>1.875</v>
      </c>
      <c r="FM649">
        <v>1.87775</v>
      </c>
      <c r="FN649">
        <v>1.87454</v>
      </c>
      <c r="FO649">
        <v>1.87811</v>
      </c>
      <c r="FP649">
        <v>1.87524</v>
      </c>
      <c r="FQ649">
        <v>1.87637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4.253</v>
      </c>
      <c r="GF649">
        <v>0.1994</v>
      </c>
      <c r="GG649">
        <v>1.777354642861949</v>
      </c>
      <c r="GH649">
        <v>0.004141656873719072</v>
      </c>
      <c r="GI649">
        <v>-1.960372967482991E-06</v>
      </c>
      <c r="GJ649">
        <v>5.42736388890357E-10</v>
      </c>
      <c r="GK649">
        <v>-0.009777689371679627</v>
      </c>
      <c r="GL649">
        <v>0.002273355880072555</v>
      </c>
      <c r="GM649">
        <v>0.000541358641816816</v>
      </c>
      <c r="GN649">
        <v>-1.836191331155658E-06</v>
      </c>
      <c r="GO649">
        <v>-0</v>
      </c>
      <c r="GP649">
        <v>2096</v>
      </c>
      <c r="GQ649">
        <v>1</v>
      </c>
      <c r="GR649">
        <v>23</v>
      </c>
      <c r="GS649">
        <v>7313.9</v>
      </c>
      <c r="GT649">
        <v>7313.8</v>
      </c>
      <c r="GU649">
        <v>2.1228</v>
      </c>
      <c r="GV649">
        <v>2.53052</v>
      </c>
      <c r="GW649">
        <v>1.39893</v>
      </c>
      <c r="GX649">
        <v>2.33398</v>
      </c>
      <c r="GY649">
        <v>1.44897</v>
      </c>
      <c r="GZ649">
        <v>2.36938</v>
      </c>
      <c r="HA649">
        <v>34.3042</v>
      </c>
      <c r="HB649">
        <v>14.4472</v>
      </c>
      <c r="HC649">
        <v>18</v>
      </c>
      <c r="HD649">
        <v>490.52</v>
      </c>
      <c r="HE649">
        <v>465.086</v>
      </c>
      <c r="HF649">
        <v>21.2061</v>
      </c>
      <c r="HG649">
        <v>25.3534</v>
      </c>
      <c r="HH649">
        <v>30</v>
      </c>
      <c r="HI649">
        <v>25.2105</v>
      </c>
      <c r="HJ649">
        <v>25.2904</v>
      </c>
      <c r="HK649">
        <v>42.5683</v>
      </c>
      <c r="HL649">
        <v>14.6241</v>
      </c>
      <c r="HM649">
        <v>34.2657</v>
      </c>
      <c r="HN649">
        <v>21.2087</v>
      </c>
      <c r="HO649">
        <v>954.967</v>
      </c>
      <c r="HP649">
        <v>14.7266</v>
      </c>
      <c r="HQ649">
        <v>101.118</v>
      </c>
      <c r="HR649">
        <v>102.049</v>
      </c>
    </row>
    <row r="650" spans="1:226">
      <c r="A650">
        <v>634</v>
      </c>
      <c r="B650">
        <v>1664299958.1</v>
      </c>
      <c r="C650">
        <v>6851.099999904633</v>
      </c>
      <c r="D650" t="s">
        <v>1633</v>
      </c>
      <c r="E650" t="s">
        <v>1634</v>
      </c>
      <c r="F650">
        <v>5</v>
      </c>
      <c r="G650" t="s">
        <v>353</v>
      </c>
      <c r="H650" t="s">
        <v>1520</v>
      </c>
      <c r="I650">
        <v>1664299950.278571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955.9129527314916</v>
      </c>
      <c r="AK650">
        <v>903.5259515151515</v>
      </c>
      <c r="AL650">
        <v>3.379136815485194</v>
      </c>
      <c r="AM650">
        <v>63.45678450850221</v>
      </c>
      <c r="AN650">
        <f>(AP650 - AO650 + BO650*1E3/(8.314*(BQ650+273.15)) * AR650/BN650 * AQ650) * BN650/(100*BB650) * 1000/(1000 - AP650)</f>
        <v>0</v>
      </c>
      <c r="AO650">
        <v>14.67934633834492</v>
      </c>
      <c r="AP650">
        <v>18.37080349650351</v>
      </c>
      <c r="AQ650">
        <v>-2.041320121860848E-05</v>
      </c>
      <c r="AR650">
        <v>96.70820214655586</v>
      </c>
      <c r="AS650">
        <v>3</v>
      </c>
      <c r="AT650">
        <v>1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1664299950.278571</v>
      </c>
      <c r="BH650">
        <v>862.6030714285715</v>
      </c>
      <c r="BI650">
        <v>925.410857142857</v>
      </c>
      <c r="BJ650">
        <v>18.37465357142857</v>
      </c>
      <c r="BK650">
        <v>14.66220357142857</v>
      </c>
      <c r="BL650">
        <v>858.3718928571427</v>
      </c>
      <c r="BM650">
        <v>18.17530357142857</v>
      </c>
      <c r="BN650">
        <v>500.0631428571429</v>
      </c>
      <c r="BO650">
        <v>91.0387892857143</v>
      </c>
      <c r="BP650">
        <v>0.09994487142857143</v>
      </c>
      <c r="BQ650">
        <v>24.12724285714285</v>
      </c>
      <c r="BR650">
        <v>24.99605357142857</v>
      </c>
      <c r="BS650">
        <v>999.9000000000002</v>
      </c>
      <c r="BT650">
        <v>0</v>
      </c>
      <c r="BU650">
        <v>0</v>
      </c>
      <c r="BV650">
        <v>10003.03714285714</v>
      </c>
      <c r="BW650">
        <v>0</v>
      </c>
      <c r="BX650">
        <v>8.49526</v>
      </c>
      <c r="BY650">
        <v>-62.80782857142857</v>
      </c>
      <c r="BZ650">
        <v>878.7497500000001</v>
      </c>
      <c r="CA650">
        <v>939.1817142857143</v>
      </c>
      <c r="CB650">
        <v>3.712456785714286</v>
      </c>
      <c r="CC650">
        <v>925.410857142857</v>
      </c>
      <c r="CD650">
        <v>14.66220357142857</v>
      </c>
      <c r="CE650">
        <v>1.672806428571428</v>
      </c>
      <c r="CF650">
        <v>1.334828214285715</v>
      </c>
      <c r="CG650">
        <v>14.64635</v>
      </c>
      <c r="CH650">
        <v>11.19682857142857</v>
      </c>
      <c r="CI650">
        <v>1999.996785714286</v>
      </c>
      <c r="CJ650">
        <v>0.9800024285714286</v>
      </c>
      <c r="CK650">
        <v>0.01999749285714286</v>
      </c>
      <c r="CL650">
        <v>0</v>
      </c>
      <c r="CM650">
        <v>790.928464285714</v>
      </c>
      <c r="CN650">
        <v>5.000560000000001</v>
      </c>
      <c r="CO650">
        <v>15710.38928571429</v>
      </c>
      <c r="CP650">
        <v>17294.87142857143</v>
      </c>
      <c r="CQ650">
        <v>37.39042857142857</v>
      </c>
      <c r="CR650">
        <v>37.98875</v>
      </c>
      <c r="CS650">
        <v>36.877</v>
      </c>
      <c r="CT650">
        <v>36.78325</v>
      </c>
      <c r="CU650">
        <v>38.03992857142856</v>
      </c>
      <c r="CV650">
        <v>1955.100357142857</v>
      </c>
      <c r="CW650">
        <v>39.89142857142858</v>
      </c>
      <c r="CX650">
        <v>0</v>
      </c>
      <c r="CY650">
        <v>1664299974.3</v>
      </c>
      <c r="CZ650">
        <v>0</v>
      </c>
      <c r="DA650">
        <v>0</v>
      </c>
      <c r="DB650" t="s">
        <v>356</v>
      </c>
      <c r="DC650">
        <v>1663861122</v>
      </c>
      <c r="DD650">
        <v>1663861125</v>
      </c>
      <c r="DE650">
        <v>0</v>
      </c>
      <c r="DF650">
        <v>-0.287</v>
      </c>
      <c r="DG650">
        <v>-0.004</v>
      </c>
      <c r="DH650">
        <v>3.172</v>
      </c>
      <c r="DI650">
        <v>0.178</v>
      </c>
      <c r="DJ650">
        <v>400</v>
      </c>
      <c r="DK650">
        <v>17</v>
      </c>
      <c r="DL650">
        <v>0.18</v>
      </c>
      <c r="DM650">
        <v>0.07000000000000001</v>
      </c>
      <c r="DN650">
        <v>-62.71581</v>
      </c>
      <c r="DO650">
        <v>-1.742235647279371</v>
      </c>
      <c r="DP650">
        <v>0.179679865037794</v>
      </c>
      <c r="DQ650">
        <v>0</v>
      </c>
      <c r="DR650">
        <v>3.72861175</v>
      </c>
      <c r="DS650">
        <v>-0.3487820262664181</v>
      </c>
      <c r="DT650">
        <v>0.0340935188773101</v>
      </c>
      <c r="DU650">
        <v>0</v>
      </c>
      <c r="DV650">
        <v>0</v>
      </c>
      <c r="DW650">
        <v>2</v>
      </c>
      <c r="DX650" t="s">
        <v>357</v>
      </c>
      <c r="DY650">
        <v>2.98084</v>
      </c>
      <c r="DZ650">
        <v>2.72868</v>
      </c>
      <c r="EA650">
        <v>0.146356</v>
      </c>
      <c r="EB650">
        <v>0.154353</v>
      </c>
      <c r="EC650">
        <v>0.08982329999999999</v>
      </c>
      <c r="ED650">
        <v>0.0772278</v>
      </c>
      <c r="EE650">
        <v>25667.8</v>
      </c>
      <c r="EF650">
        <v>25034.8</v>
      </c>
      <c r="EG650">
        <v>30592.7</v>
      </c>
      <c r="EH650">
        <v>29844.5</v>
      </c>
      <c r="EI650">
        <v>38420.2</v>
      </c>
      <c r="EJ650">
        <v>36266.8</v>
      </c>
      <c r="EK650">
        <v>46785.4</v>
      </c>
      <c r="EL650">
        <v>44377.5</v>
      </c>
      <c r="EM650">
        <v>1.89163</v>
      </c>
      <c r="EN650">
        <v>1.89665</v>
      </c>
      <c r="EO650">
        <v>0.133425</v>
      </c>
      <c r="EP650">
        <v>0</v>
      </c>
      <c r="EQ650">
        <v>22.8097</v>
      </c>
      <c r="ER650">
        <v>999.9</v>
      </c>
      <c r="ES650">
        <v>36.5</v>
      </c>
      <c r="ET650">
        <v>29.5</v>
      </c>
      <c r="EU650">
        <v>16.5969</v>
      </c>
      <c r="EV650">
        <v>63.2655</v>
      </c>
      <c r="EW650">
        <v>23.734</v>
      </c>
      <c r="EX650">
        <v>1</v>
      </c>
      <c r="EY650">
        <v>-0.127851</v>
      </c>
      <c r="EZ650">
        <v>1.22406</v>
      </c>
      <c r="FA650">
        <v>20.2407</v>
      </c>
      <c r="FB650">
        <v>5.22777</v>
      </c>
      <c r="FC650">
        <v>11.968</v>
      </c>
      <c r="FD650">
        <v>4.97055</v>
      </c>
      <c r="FE650">
        <v>3.28948</v>
      </c>
      <c r="FF650">
        <v>9999</v>
      </c>
      <c r="FG650">
        <v>9999</v>
      </c>
      <c r="FH650">
        <v>9999</v>
      </c>
      <c r="FI650">
        <v>378.8</v>
      </c>
      <c r="FJ650">
        <v>4.97272</v>
      </c>
      <c r="FK650">
        <v>1.87686</v>
      </c>
      <c r="FL650">
        <v>1.875</v>
      </c>
      <c r="FM650">
        <v>1.87776</v>
      </c>
      <c r="FN650">
        <v>1.87454</v>
      </c>
      <c r="FO650">
        <v>1.87814</v>
      </c>
      <c r="FP650">
        <v>1.87527</v>
      </c>
      <c r="FQ650">
        <v>1.87637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4.282</v>
      </c>
      <c r="GF650">
        <v>0.1993</v>
      </c>
      <c r="GG650">
        <v>1.777354642861949</v>
      </c>
      <c r="GH650">
        <v>0.004141656873719072</v>
      </c>
      <c r="GI650">
        <v>-1.960372967482991E-06</v>
      </c>
      <c r="GJ650">
        <v>5.42736388890357E-10</v>
      </c>
      <c r="GK650">
        <v>-0.009777689371679627</v>
      </c>
      <c r="GL650">
        <v>0.002273355880072555</v>
      </c>
      <c r="GM650">
        <v>0.000541358641816816</v>
      </c>
      <c r="GN650">
        <v>-1.836191331155658E-06</v>
      </c>
      <c r="GO650">
        <v>-0</v>
      </c>
      <c r="GP650">
        <v>2096</v>
      </c>
      <c r="GQ650">
        <v>1</v>
      </c>
      <c r="GR650">
        <v>23</v>
      </c>
      <c r="GS650">
        <v>7313.9</v>
      </c>
      <c r="GT650">
        <v>7313.9</v>
      </c>
      <c r="GU650">
        <v>2.14966</v>
      </c>
      <c r="GV650">
        <v>2.51953</v>
      </c>
      <c r="GW650">
        <v>1.39893</v>
      </c>
      <c r="GX650">
        <v>2.33398</v>
      </c>
      <c r="GY650">
        <v>1.44897</v>
      </c>
      <c r="GZ650">
        <v>2.49268</v>
      </c>
      <c r="HA650">
        <v>34.3269</v>
      </c>
      <c r="HB650">
        <v>14.4648</v>
      </c>
      <c r="HC650">
        <v>18</v>
      </c>
      <c r="HD650">
        <v>490.685</v>
      </c>
      <c r="HE650">
        <v>465.198</v>
      </c>
      <c r="HF650">
        <v>21.2096</v>
      </c>
      <c r="HG650">
        <v>25.3512</v>
      </c>
      <c r="HH650">
        <v>30.0001</v>
      </c>
      <c r="HI650">
        <v>25.2088</v>
      </c>
      <c r="HJ650">
        <v>25.2904</v>
      </c>
      <c r="HK650">
        <v>43.1616</v>
      </c>
      <c r="HL650">
        <v>14.6241</v>
      </c>
      <c r="HM650">
        <v>34.2657</v>
      </c>
      <c r="HN650">
        <v>21.212</v>
      </c>
      <c r="HO650">
        <v>975.001</v>
      </c>
      <c r="HP650">
        <v>14.7495</v>
      </c>
      <c r="HQ650">
        <v>101.119</v>
      </c>
      <c r="HR650">
        <v>102.048</v>
      </c>
    </row>
    <row r="651" spans="1:226">
      <c r="A651">
        <v>635</v>
      </c>
      <c r="B651">
        <v>1664299963.6</v>
      </c>
      <c r="C651">
        <v>6856.599999904633</v>
      </c>
      <c r="D651" t="s">
        <v>1635</v>
      </c>
      <c r="E651" t="s">
        <v>1636</v>
      </c>
      <c r="F651">
        <v>5</v>
      </c>
      <c r="G651" t="s">
        <v>353</v>
      </c>
      <c r="H651" t="s">
        <v>1520</v>
      </c>
      <c r="I651">
        <v>1664299955.85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974.6286388276408</v>
      </c>
      <c r="AK651">
        <v>922.1735818181822</v>
      </c>
      <c r="AL651">
        <v>3.406251158108575</v>
      </c>
      <c r="AM651">
        <v>63.45678450850221</v>
      </c>
      <c r="AN651">
        <f>(AP651 - AO651 + BO651*1E3/(8.314*(BQ651+273.15)) * AR651/BN651 * AQ651) * BN651/(100*BB651) * 1000/(1000 - AP651)</f>
        <v>0</v>
      </c>
      <c r="AO651">
        <v>14.71981677860449</v>
      </c>
      <c r="AP651">
        <v>18.36773146853148</v>
      </c>
      <c r="AQ651">
        <v>2.538245518250955E-06</v>
      </c>
      <c r="AR651">
        <v>96.70820214655586</v>
      </c>
      <c r="AS651">
        <v>3</v>
      </c>
      <c r="AT651">
        <v>1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1664299955.85</v>
      </c>
      <c r="BH651">
        <v>881.1170000000002</v>
      </c>
      <c r="BI651">
        <v>944.0739999999998</v>
      </c>
      <c r="BJ651">
        <v>18.37197857142857</v>
      </c>
      <c r="BK651">
        <v>14.69521428571429</v>
      </c>
      <c r="BL651">
        <v>876.8496071428572</v>
      </c>
      <c r="BM651">
        <v>18.17268571428571</v>
      </c>
      <c r="BN651">
        <v>500.0687142857144</v>
      </c>
      <c r="BO651">
        <v>91.039175</v>
      </c>
      <c r="BP651">
        <v>0.1000284392857143</v>
      </c>
      <c r="BQ651">
        <v>24.12466428571429</v>
      </c>
      <c r="BR651">
        <v>25.00001071428571</v>
      </c>
      <c r="BS651">
        <v>999.9000000000002</v>
      </c>
      <c r="BT651">
        <v>0</v>
      </c>
      <c r="BU651">
        <v>0</v>
      </c>
      <c r="BV651">
        <v>10002.12357142857</v>
      </c>
      <c r="BW651">
        <v>0</v>
      </c>
      <c r="BX651">
        <v>8.49526</v>
      </c>
      <c r="BY651">
        <v>-62.95705</v>
      </c>
      <c r="BZ651">
        <v>897.6078571428571</v>
      </c>
      <c r="CA651">
        <v>958.1547142857144</v>
      </c>
      <c r="CB651">
        <v>3.676771785714286</v>
      </c>
      <c r="CC651">
        <v>944.0739999999998</v>
      </c>
      <c r="CD651">
        <v>14.69521428571429</v>
      </c>
      <c r="CE651">
        <v>1.672568928571428</v>
      </c>
      <c r="CF651">
        <v>1.337838571428571</v>
      </c>
      <c r="CG651">
        <v>14.64416428571429</v>
      </c>
      <c r="CH651">
        <v>11.23081071428571</v>
      </c>
      <c r="CI651">
        <v>2000.011785714286</v>
      </c>
      <c r="CJ651">
        <v>0.980002142857143</v>
      </c>
      <c r="CK651">
        <v>0.01999771428571428</v>
      </c>
      <c r="CL651">
        <v>0</v>
      </c>
      <c r="CM651">
        <v>790.1989285714287</v>
      </c>
      <c r="CN651">
        <v>5.000560000000001</v>
      </c>
      <c r="CO651">
        <v>15696.57857142857</v>
      </c>
      <c r="CP651">
        <v>17294.99285714285</v>
      </c>
      <c r="CQ651">
        <v>37.39710714285714</v>
      </c>
      <c r="CR651">
        <v>37.97525</v>
      </c>
      <c r="CS651">
        <v>36.84582142857143</v>
      </c>
      <c r="CT651">
        <v>36.78317857142856</v>
      </c>
      <c r="CU651">
        <v>38.03550000000001</v>
      </c>
      <c r="CV651">
        <v>1955.114642857143</v>
      </c>
      <c r="CW651">
        <v>39.89464285714286</v>
      </c>
      <c r="CX651">
        <v>0</v>
      </c>
      <c r="CY651">
        <v>1664299979.7</v>
      </c>
      <c r="CZ651">
        <v>0</v>
      </c>
      <c r="DA651">
        <v>0</v>
      </c>
      <c r="DB651" t="s">
        <v>356</v>
      </c>
      <c r="DC651">
        <v>1663861122</v>
      </c>
      <c r="DD651">
        <v>1663861125</v>
      </c>
      <c r="DE651">
        <v>0</v>
      </c>
      <c r="DF651">
        <v>-0.287</v>
      </c>
      <c r="DG651">
        <v>-0.004</v>
      </c>
      <c r="DH651">
        <v>3.172</v>
      </c>
      <c r="DI651">
        <v>0.178</v>
      </c>
      <c r="DJ651">
        <v>400</v>
      </c>
      <c r="DK651">
        <v>17</v>
      </c>
      <c r="DL651">
        <v>0.18</v>
      </c>
      <c r="DM651">
        <v>0.07000000000000001</v>
      </c>
      <c r="DN651">
        <v>-62.900265</v>
      </c>
      <c r="DO651">
        <v>-1.645470168855438</v>
      </c>
      <c r="DP651">
        <v>0.17185455121992</v>
      </c>
      <c r="DQ651">
        <v>0</v>
      </c>
      <c r="DR651">
        <v>3.69375</v>
      </c>
      <c r="DS651">
        <v>-0.3787425140713087</v>
      </c>
      <c r="DT651">
        <v>0.03685902664205877</v>
      </c>
      <c r="DU651">
        <v>0</v>
      </c>
      <c r="DV651">
        <v>0</v>
      </c>
      <c r="DW651">
        <v>2</v>
      </c>
      <c r="DX651" t="s">
        <v>357</v>
      </c>
      <c r="DY651">
        <v>2.98091</v>
      </c>
      <c r="DZ651">
        <v>2.72837</v>
      </c>
      <c r="EA651">
        <v>0.148312</v>
      </c>
      <c r="EB651">
        <v>0.156239</v>
      </c>
      <c r="EC651">
        <v>0.08980929999999999</v>
      </c>
      <c r="ED651">
        <v>0.0772796</v>
      </c>
      <c r="EE651">
        <v>25608.6</v>
      </c>
      <c r="EF651">
        <v>24978.9</v>
      </c>
      <c r="EG651">
        <v>30592.2</v>
      </c>
      <c r="EH651">
        <v>29844.3</v>
      </c>
      <c r="EI651">
        <v>38420.2</v>
      </c>
      <c r="EJ651">
        <v>36264.6</v>
      </c>
      <c r="EK651">
        <v>46784.6</v>
      </c>
      <c r="EL651">
        <v>44377.2</v>
      </c>
      <c r="EM651">
        <v>1.89135</v>
      </c>
      <c r="EN651">
        <v>1.89667</v>
      </c>
      <c r="EO651">
        <v>0.134118</v>
      </c>
      <c r="EP651">
        <v>0</v>
      </c>
      <c r="EQ651">
        <v>22.8087</v>
      </c>
      <c r="ER651">
        <v>999.9</v>
      </c>
      <c r="ES651">
        <v>36.5</v>
      </c>
      <c r="ET651">
        <v>29.5</v>
      </c>
      <c r="EU651">
        <v>16.5978</v>
      </c>
      <c r="EV651">
        <v>63.7255</v>
      </c>
      <c r="EW651">
        <v>23.8862</v>
      </c>
      <c r="EX651">
        <v>1</v>
      </c>
      <c r="EY651">
        <v>-0.127934</v>
      </c>
      <c r="EZ651">
        <v>1.22796</v>
      </c>
      <c r="FA651">
        <v>20.2406</v>
      </c>
      <c r="FB651">
        <v>5.22822</v>
      </c>
      <c r="FC651">
        <v>11.968</v>
      </c>
      <c r="FD651">
        <v>4.9706</v>
      </c>
      <c r="FE651">
        <v>3.2895</v>
      </c>
      <c r="FF651">
        <v>9999</v>
      </c>
      <c r="FG651">
        <v>9999</v>
      </c>
      <c r="FH651">
        <v>9999</v>
      </c>
      <c r="FI651">
        <v>378.8</v>
      </c>
      <c r="FJ651">
        <v>4.9727</v>
      </c>
      <c r="FK651">
        <v>1.87687</v>
      </c>
      <c r="FL651">
        <v>1.87498</v>
      </c>
      <c r="FM651">
        <v>1.87778</v>
      </c>
      <c r="FN651">
        <v>1.87454</v>
      </c>
      <c r="FO651">
        <v>1.87815</v>
      </c>
      <c r="FP651">
        <v>1.87528</v>
      </c>
      <c r="FQ651">
        <v>1.87637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4.318</v>
      </c>
      <c r="GF651">
        <v>0.1992</v>
      </c>
      <c r="GG651">
        <v>1.777354642861949</v>
      </c>
      <c r="GH651">
        <v>0.004141656873719072</v>
      </c>
      <c r="GI651">
        <v>-1.960372967482991E-06</v>
      </c>
      <c r="GJ651">
        <v>5.42736388890357E-10</v>
      </c>
      <c r="GK651">
        <v>-0.009777689371679627</v>
      </c>
      <c r="GL651">
        <v>0.002273355880072555</v>
      </c>
      <c r="GM651">
        <v>0.000541358641816816</v>
      </c>
      <c r="GN651">
        <v>-1.836191331155658E-06</v>
      </c>
      <c r="GO651">
        <v>-0</v>
      </c>
      <c r="GP651">
        <v>2096</v>
      </c>
      <c r="GQ651">
        <v>1</v>
      </c>
      <c r="GR651">
        <v>23</v>
      </c>
      <c r="GS651">
        <v>7314</v>
      </c>
      <c r="GT651">
        <v>7314</v>
      </c>
      <c r="GU651">
        <v>2.18262</v>
      </c>
      <c r="GV651">
        <v>2.52319</v>
      </c>
      <c r="GW651">
        <v>1.39893</v>
      </c>
      <c r="GX651">
        <v>2.33398</v>
      </c>
      <c r="GY651">
        <v>1.44897</v>
      </c>
      <c r="GZ651">
        <v>2.3877</v>
      </c>
      <c r="HA651">
        <v>34.3269</v>
      </c>
      <c r="HB651">
        <v>14.4472</v>
      </c>
      <c r="HC651">
        <v>18</v>
      </c>
      <c r="HD651">
        <v>490.532</v>
      </c>
      <c r="HE651">
        <v>465.196</v>
      </c>
      <c r="HF651">
        <v>21.2128</v>
      </c>
      <c r="HG651">
        <v>25.3509</v>
      </c>
      <c r="HH651">
        <v>30</v>
      </c>
      <c r="HI651">
        <v>25.2083</v>
      </c>
      <c r="HJ651">
        <v>25.2882</v>
      </c>
      <c r="HK651">
        <v>43.7421</v>
      </c>
      <c r="HL651">
        <v>14.6241</v>
      </c>
      <c r="HM651">
        <v>34.645</v>
      </c>
      <c r="HN651">
        <v>21.2131</v>
      </c>
      <c r="HO651">
        <v>988.941</v>
      </c>
      <c r="HP651">
        <v>14.7871</v>
      </c>
      <c r="HQ651">
        <v>101.117</v>
      </c>
      <c r="HR651">
        <v>102.047</v>
      </c>
    </row>
    <row r="652" spans="1:226">
      <c r="A652">
        <v>636</v>
      </c>
      <c r="B652">
        <v>1664299968.6</v>
      </c>
      <c r="C652">
        <v>6861.599999904633</v>
      </c>
      <c r="D652" t="s">
        <v>1637</v>
      </c>
      <c r="E652" t="s">
        <v>1638</v>
      </c>
      <c r="F652">
        <v>5</v>
      </c>
      <c r="G652" t="s">
        <v>353</v>
      </c>
      <c r="H652" t="s">
        <v>1520</v>
      </c>
      <c r="I652">
        <v>1664299961.118518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991.1370291976937</v>
      </c>
      <c r="AK652">
        <v>938.8775939393936</v>
      </c>
      <c r="AL652">
        <v>3.343360836665667</v>
      </c>
      <c r="AM652">
        <v>63.45678450850221</v>
      </c>
      <c r="AN652">
        <f>(AP652 - AO652 + BO652*1E3/(8.314*(BQ652+273.15)) * AR652/BN652 * AQ652) * BN652/(100*BB652) * 1000/(1000 - AP652)</f>
        <v>0</v>
      </c>
      <c r="AO652">
        <v>14.73644135747558</v>
      </c>
      <c r="AP652">
        <v>18.36283776223777</v>
      </c>
      <c r="AQ652">
        <v>-4.457187266106336E-06</v>
      </c>
      <c r="AR652">
        <v>96.70820214655586</v>
      </c>
      <c r="AS652">
        <v>3</v>
      </c>
      <c r="AT652">
        <v>1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1664299961.118518</v>
      </c>
      <c r="BH652">
        <v>898.5793333333332</v>
      </c>
      <c r="BI652">
        <v>961.5598148148149</v>
      </c>
      <c r="BJ652">
        <v>18.36878888888889</v>
      </c>
      <c r="BK652">
        <v>14.72241851851852</v>
      </c>
      <c r="BL652">
        <v>894.2778888888889</v>
      </c>
      <c r="BM652">
        <v>18.16955555555555</v>
      </c>
      <c r="BN652">
        <v>500.0733333333333</v>
      </c>
      <c r="BO652">
        <v>91.03905185185185</v>
      </c>
      <c r="BP652">
        <v>0.1000511740740741</v>
      </c>
      <c r="BQ652">
        <v>24.12286666666667</v>
      </c>
      <c r="BR652">
        <v>25.00577407407407</v>
      </c>
      <c r="BS652">
        <v>999.9000000000001</v>
      </c>
      <c r="BT652">
        <v>0</v>
      </c>
      <c r="BU652">
        <v>0</v>
      </c>
      <c r="BV652">
        <v>9999.218518518519</v>
      </c>
      <c r="BW652">
        <v>0</v>
      </c>
      <c r="BX652">
        <v>8.49526</v>
      </c>
      <c r="BY652">
        <v>-62.98052592592592</v>
      </c>
      <c r="BZ652">
        <v>915.3938888888889</v>
      </c>
      <c r="CA652">
        <v>975.9282222222224</v>
      </c>
      <c r="CB652">
        <v>3.646376296296296</v>
      </c>
      <c r="CC652">
        <v>961.5598148148149</v>
      </c>
      <c r="CD652">
        <v>14.72241851851852</v>
      </c>
      <c r="CE652">
        <v>1.672275925925926</v>
      </c>
      <c r="CF652">
        <v>1.340312962962963</v>
      </c>
      <c r="CG652">
        <v>14.64145555555555</v>
      </c>
      <c r="CH652">
        <v>11.25867407407407</v>
      </c>
      <c r="CI652">
        <v>2000.011111111111</v>
      </c>
      <c r="CJ652">
        <v>0.9800015925925928</v>
      </c>
      <c r="CK652">
        <v>0.01999814074074074</v>
      </c>
      <c r="CL652">
        <v>0</v>
      </c>
      <c r="CM652">
        <v>789.5092222222223</v>
      </c>
      <c r="CN652">
        <v>5.000560000000001</v>
      </c>
      <c r="CO652">
        <v>15683.08888888889</v>
      </c>
      <c r="CP652">
        <v>17294.98888888889</v>
      </c>
      <c r="CQ652">
        <v>37.35162962962963</v>
      </c>
      <c r="CR652">
        <v>37.965</v>
      </c>
      <c r="CS652">
        <v>36.85166666666667</v>
      </c>
      <c r="CT652">
        <v>36.77977777777777</v>
      </c>
      <c r="CU652">
        <v>38.03451851851852</v>
      </c>
      <c r="CV652">
        <v>1955.112222222222</v>
      </c>
      <c r="CW652">
        <v>39.89777777777778</v>
      </c>
      <c r="CX652">
        <v>0</v>
      </c>
      <c r="CY652">
        <v>1664299984.5</v>
      </c>
      <c r="CZ652">
        <v>0</v>
      </c>
      <c r="DA652">
        <v>0</v>
      </c>
      <c r="DB652" t="s">
        <v>356</v>
      </c>
      <c r="DC652">
        <v>1663861122</v>
      </c>
      <c r="DD652">
        <v>1663861125</v>
      </c>
      <c r="DE652">
        <v>0</v>
      </c>
      <c r="DF652">
        <v>-0.287</v>
      </c>
      <c r="DG652">
        <v>-0.004</v>
      </c>
      <c r="DH652">
        <v>3.172</v>
      </c>
      <c r="DI652">
        <v>0.178</v>
      </c>
      <c r="DJ652">
        <v>400</v>
      </c>
      <c r="DK652">
        <v>17</v>
      </c>
      <c r="DL652">
        <v>0.18</v>
      </c>
      <c r="DM652">
        <v>0.07000000000000001</v>
      </c>
      <c r="DN652">
        <v>-62.93020249999999</v>
      </c>
      <c r="DO652">
        <v>-0.7267215759849776</v>
      </c>
      <c r="DP652">
        <v>0.1521036858322312</v>
      </c>
      <c r="DQ652">
        <v>0</v>
      </c>
      <c r="DR652">
        <v>3.668615749999999</v>
      </c>
      <c r="DS652">
        <v>-0.340412870544105</v>
      </c>
      <c r="DT652">
        <v>0.0330622827318003</v>
      </c>
      <c r="DU652">
        <v>0</v>
      </c>
      <c r="DV652">
        <v>0</v>
      </c>
      <c r="DW652">
        <v>2</v>
      </c>
      <c r="DX652" t="s">
        <v>357</v>
      </c>
      <c r="DY652">
        <v>2.98104</v>
      </c>
      <c r="DZ652">
        <v>2.72836</v>
      </c>
      <c r="EA652">
        <v>0.15004</v>
      </c>
      <c r="EB652">
        <v>0.157886</v>
      </c>
      <c r="EC652">
        <v>0.08978999999999999</v>
      </c>
      <c r="ED652">
        <v>0.0774239</v>
      </c>
      <c r="EE652">
        <v>25556.7</v>
      </c>
      <c r="EF652">
        <v>24930.2</v>
      </c>
      <c r="EG652">
        <v>30592.3</v>
      </c>
      <c r="EH652">
        <v>29844.4</v>
      </c>
      <c r="EI652">
        <v>38421.2</v>
      </c>
      <c r="EJ652">
        <v>36258.8</v>
      </c>
      <c r="EK652">
        <v>46784.6</v>
      </c>
      <c r="EL652">
        <v>44376.9</v>
      </c>
      <c r="EM652">
        <v>1.8914</v>
      </c>
      <c r="EN652">
        <v>1.8969</v>
      </c>
      <c r="EO652">
        <v>0.133924</v>
      </c>
      <c r="EP652">
        <v>0</v>
      </c>
      <c r="EQ652">
        <v>22.8085</v>
      </c>
      <c r="ER652">
        <v>999.9</v>
      </c>
      <c r="ES652">
        <v>36.6</v>
      </c>
      <c r="ET652">
        <v>29.5</v>
      </c>
      <c r="EU652">
        <v>16.6417</v>
      </c>
      <c r="EV652">
        <v>63.1055</v>
      </c>
      <c r="EW652">
        <v>23.4856</v>
      </c>
      <c r="EX652">
        <v>1</v>
      </c>
      <c r="EY652">
        <v>-0.127894</v>
      </c>
      <c r="EZ652">
        <v>1.24803</v>
      </c>
      <c r="FA652">
        <v>20.2404</v>
      </c>
      <c r="FB652">
        <v>5.22852</v>
      </c>
      <c r="FC652">
        <v>11.968</v>
      </c>
      <c r="FD652">
        <v>4.97075</v>
      </c>
      <c r="FE652">
        <v>3.28955</v>
      </c>
      <c r="FF652">
        <v>9999</v>
      </c>
      <c r="FG652">
        <v>9999</v>
      </c>
      <c r="FH652">
        <v>9999</v>
      </c>
      <c r="FI652">
        <v>378.8</v>
      </c>
      <c r="FJ652">
        <v>4.97272</v>
      </c>
      <c r="FK652">
        <v>1.8769</v>
      </c>
      <c r="FL652">
        <v>1.875</v>
      </c>
      <c r="FM652">
        <v>1.87778</v>
      </c>
      <c r="FN652">
        <v>1.87454</v>
      </c>
      <c r="FO652">
        <v>1.87817</v>
      </c>
      <c r="FP652">
        <v>1.8753</v>
      </c>
      <c r="FQ652">
        <v>1.87637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4.349</v>
      </c>
      <c r="GF652">
        <v>0.1991</v>
      </c>
      <c r="GG652">
        <v>1.777354642861949</v>
      </c>
      <c r="GH652">
        <v>0.004141656873719072</v>
      </c>
      <c r="GI652">
        <v>-1.960372967482991E-06</v>
      </c>
      <c r="GJ652">
        <v>5.42736388890357E-10</v>
      </c>
      <c r="GK652">
        <v>-0.009777689371679627</v>
      </c>
      <c r="GL652">
        <v>0.002273355880072555</v>
      </c>
      <c r="GM652">
        <v>0.000541358641816816</v>
      </c>
      <c r="GN652">
        <v>-1.836191331155658E-06</v>
      </c>
      <c r="GO652">
        <v>-0</v>
      </c>
      <c r="GP652">
        <v>2096</v>
      </c>
      <c r="GQ652">
        <v>1</v>
      </c>
      <c r="GR652">
        <v>23</v>
      </c>
      <c r="GS652">
        <v>7314.1</v>
      </c>
      <c r="GT652">
        <v>7314.1</v>
      </c>
      <c r="GU652">
        <v>2.20825</v>
      </c>
      <c r="GV652">
        <v>2.5293</v>
      </c>
      <c r="GW652">
        <v>1.39893</v>
      </c>
      <c r="GX652">
        <v>2.33398</v>
      </c>
      <c r="GY652">
        <v>1.44897</v>
      </c>
      <c r="GZ652">
        <v>2.41333</v>
      </c>
      <c r="HA652">
        <v>34.3269</v>
      </c>
      <c r="HB652">
        <v>14.4472</v>
      </c>
      <c r="HC652">
        <v>18</v>
      </c>
      <c r="HD652">
        <v>490.557</v>
      </c>
      <c r="HE652">
        <v>465.339</v>
      </c>
      <c r="HF652">
        <v>21.2113</v>
      </c>
      <c r="HG652">
        <v>25.3491</v>
      </c>
      <c r="HH652">
        <v>30</v>
      </c>
      <c r="HI652">
        <v>25.208</v>
      </c>
      <c r="HJ652">
        <v>25.2882</v>
      </c>
      <c r="HK652">
        <v>44.3621</v>
      </c>
      <c r="HL652">
        <v>14.6241</v>
      </c>
      <c r="HM652">
        <v>34.645</v>
      </c>
      <c r="HN652">
        <v>21.2089</v>
      </c>
      <c r="HO652">
        <v>1009.04</v>
      </c>
      <c r="HP652">
        <v>14.8202</v>
      </c>
      <c r="HQ652">
        <v>101.117</v>
      </c>
      <c r="HR652">
        <v>102.047</v>
      </c>
    </row>
    <row r="653" spans="1:226">
      <c r="A653">
        <v>637</v>
      </c>
      <c r="B653">
        <v>1664299973.6</v>
      </c>
      <c r="C653">
        <v>6866.599999904633</v>
      </c>
      <c r="D653" t="s">
        <v>1639</v>
      </c>
      <c r="E653" t="s">
        <v>1640</v>
      </c>
      <c r="F653">
        <v>5</v>
      </c>
      <c r="G653" t="s">
        <v>353</v>
      </c>
      <c r="H653" t="s">
        <v>1520</v>
      </c>
      <c r="I653">
        <v>1664299965.832142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1007.713780937603</v>
      </c>
      <c r="AK653">
        <v>955.3279090909087</v>
      </c>
      <c r="AL653">
        <v>3.286318286074748</v>
      </c>
      <c r="AM653">
        <v>63.45678450850221</v>
      </c>
      <c r="AN653">
        <f>(AP653 - AO653 + BO653*1E3/(8.314*(BQ653+273.15)) * AR653/BN653 * AQ653) * BN653/(100*BB653) * 1000/(1000 - AP653)</f>
        <v>0</v>
      </c>
      <c r="AO653">
        <v>14.769361250307</v>
      </c>
      <c r="AP653">
        <v>18.35732237762238</v>
      </c>
      <c r="AQ653">
        <v>7.310035993277773E-06</v>
      </c>
      <c r="AR653">
        <v>96.70820214655586</v>
      </c>
      <c r="AS653">
        <v>3</v>
      </c>
      <c r="AT653">
        <v>1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1664299965.832142</v>
      </c>
      <c r="BH653">
        <v>914.0949642857144</v>
      </c>
      <c r="BI653">
        <v>977.0447142857143</v>
      </c>
      <c r="BJ653">
        <v>18.36559285714285</v>
      </c>
      <c r="BK653">
        <v>14.74657857142857</v>
      </c>
      <c r="BL653">
        <v>909.7637500000001</v>
      </c>
      <c r="BM653">
        <v>18.166425</v>
      </c>
      <c r="BN653">
        <v>500.0697500000001</v>
      </c>
      <c r="BO653">
        <v>91.03891785714286</v>
      </c>
      <c r="BP653">
        <v>0.100009</v>
      </c>
      <c r="BQ653">
        <v>24.12282500000001</v>
      </c>
      <c r="BR653">
        <v>25.00772857142857</v>
      </c>
      <c r="BS653">
        <v>999.9000000000002</v>
      </c>
      <c r="BT653">
        <v>0</v>
      </c>
      <c r="BU653">
        <v>0</v>
      </c>
      <c r="BV653">
        <v>9998.218571428572</v>
      </c>
      <c r="BW653">
        <v>0</v>
      </c>
      <c r="BX653">
        <v>8.49526</v>
      </c>
      <c r="BY653">
        <v>-62.94969999999999</v>
      </c>
      <c r="BZ653">
        <v>931.1968928571429</v>
      </c>
      <c r="CA653">
        <v>991.6692857142859</v>
      </c>
      <c r="CB653">
        <v>3.619027857142857</v>
      </c>
      <c r="CC653">
        <v>977.0447142857143</v>
      </c>
      <c r="CD653">
        <v>14.74657857142857</v>
      </c>
      <c r="CE653">
        <v>1.671983214285714</v>
      </c>
      <c r="CF653">
        <v>1.342510714285714</v>
      </c>
      <c r="CG653">
        <v>14.63873928571429</v>
      </c>
      <c r="CH653">
        <v>11.28339642857143</v>
      </c>
      <c r="CI653">
        <v>2000.024642857143</v>
      </c>
      <c r="CJ653">
        <v>0.9800012857142858</v>
      </c>
      <c r="CK653">
        <v>0.01999837857142857</v>
      </c>
      <c r="CL653">
        <v>0</v>
      </c>
      <c r="CM653">
        <v>788.8275714285713</v>
      </c>
      <c r="CN653">
        <v>5.000560000000001</v>
      </c>
      <c r="CO653">
        <v>15671.44642857143</v>
      </c>
      <c r="CP653">
        <v>17295.10357142857</v>
      </c>
      <c r="CQ653">
        <v>37.28107142857142</v>
      </c>
      <c r="CR653">
        <v>37.95496428571428</v>
      </c>
      <c r="CS653">
        <v>36.82792857142857</v>
      </c>
      <c r="CT653">
        <v>36.78092857142857</v>
      </c>
      <c r="CU653">
        <v>38.03107142857142</v>
      </c>
      <c r="CV653">
        <v>1955.124642857143</v>
      </c>
      <c r="CW653">
        <v>39.9</v>
      </c>
      <c r="CX653">
        <v>0</v>
      </c>
      <c r="CY653">
        <v>1664299989.9</v>
      </c>
      <c r="CZ653">
        <v>0</v>
      </c>
      <c r="DA653">
        <v>0</v>
      </c>
      <c r="DB653" t="s">
        <v>356</v>
      </c>
      <c r="DC653">
        <v>1663861122</v>
      </c>
      <c r="DD653">
        <v>1663861125</v>
      </c>
      <c r="DE653">
        <v>0</v>
      </c>
      <c r="DF653">
        <v>-0.287</v>
      </c>
      <c r="DG653">
        <v>-0.004</v>
      </c>
      <c r="DH653">
        <v>3.172</v>
      </c>
      <c r="DI653">
        <v>0.178</v>
      </c>
      <c r="DJ653">
        <v>400</v>
      </c>
      <c r="DK653">
        <v>17</v>
      </c>
      <c r="DL653">
        <v>0.18</v>
      </c>
      <c r="DM653">
        <v>0.07000000000000001</v>
      </c>
      <c r="DN653">
        <v>-62.95729250000001</v>
      </c>
      <c r="DO653">
        <v>0.6506622889306879</v>
      </c>
      <c r="DP653">
        <v>0.1565072544444828</v>
      </c>
      <c r="DQ653">
        <v>0</v>
      </c>
      <c r="DR653">
        <v>3.6334265</v>
      </c>
      <c r="DS653">
        <v>-0.3526372232645532</v>
      </c>
      <c r="DT653">
        <v>0.03427730988204879</v>
      </c>
      <c r="DU653">
        <v>0</v>
      </c>
      <c r="DV653">
        <v>0</v>
      </c>
      <c r="DW653">
        <v>2</v>
      </c>
      <c r="DX653" t="s">
        <v>357</v>
      </c>
      <c r="DY653">
        <v>2.98091</v>
      </c>
      <c r="DZ653">
        <v>2.72823</v>
      </c>
      <c r="EA653">
        <v>0.151733</v>
      </c>
      <c r="EB653">
        <v>0.159582</v>
      </c>
      <c r="EC653">
        <v>0.0897665</v>
      </c>
      <c r="ED653">
        <v>0.0774841</v>
      </c>
      <c r="EE653">
        <v>25506.1</v>
      </c>
      <c r="EF653">
        <v>24880.2</v>
      </c>
      <c r="EG653">
        <v>30592.6</v>
      </c>
      <c r="EH653">
        <v>29844.6</v>
      </c>
      <c r="EI653">
        <v>38422.8</v>
      </c>
      <c r="EJ653">
        <v>36257</v>
      </c>
      <c r="EK653">
        <v>46785.1</v>
      </c>
      <c r="EL653">
        <v>44377.5</v>
      </c>
      <c r="EM653">
        <v>1.89142</v>
      </c>
      <c r="EN653">
        <v>1.897</v>
      </c>
      <c r="EO653">
        <v>0.133049</v>
      </c>
      <c r="EP653">
        <v>0</v>
      </c>
      <c r="EQ653">
        <v>22.8076</v>
      </c>
      <c r="ER653">
        <v>999.9</v>
      </c>
      <c r="ES653">
        <v>36.6</v>
      </c>
      <c r="ET653">
        <v>29.5</v>
      </c>
      <c r="EU653">
        <v>16.6415</v>
      </c>
      <c r="EV653">
        <v>63.1155</v>
      </c>
      <c r="EW653">
        <v>23.4696</v>
      </c>
      <c r="EX653">
        <v>1</v>
      </c>
      <c r="EY653">
        <v>-0.127945</v>
      </c>
      <c r="EZ653">
        <v>1.28655</v>
      </c>
      <c r="FA653">
        <v>20.2402</v>
      </c>
      <c r="FB653">
        <v>5.22912</v>
      </c>
      <c r="FC653">
        <v>11.968</v>
      </c>
      <c r="FD653">
        <v>4.97035</v>
      </c>
      <c r="FE653">
        <v>3.28958</v>
      </c>
      <c r="FF653">
        <v>9999</v>
      </c>
      <c r="FG653">
        <v>9999</v>
      </c>
      <c r="FH653">
        <v>9999</v>
      </c>
      <c r="FI653">
        <v>378.8</v>
      </c>
      <c r="FJ653">
        <v>4.97269</v>
      </c>
      <c r="FK653">
        <v>1.87686</v>
      </c>
      <c r="FL653">
        <v>1.875</v>
      </c>
      <c r="FM653">
        <v>1.87778</v>
      </c>
      <c r="FN653">
        <v>1.87454</v>
      </c>
      <c r="FO653">
        <v>1.87815</v>
      </c>
      <c r="FP653">
        <v>1.8753</v>
      </c>
      <c r="FQ653">
        <v>1.87637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4.379</v>
      </c>
      <c r="GF653">
        <v>0.1989</v>
      </c>
      <c r="GG653">
        <v>1.777354642861949</v>
      </c>
      <c r="GH653">
        <v>0.004141656873719072</v>
      </c>
      <c r="GI653">
        <v>-1.960372967482991E-06</v>
      </c>
      <c r="GJ653">
        <v>5.42736388890357E-10</v>
      </c>
      <c r="GK653">
        <v>-0.009777689371679627</v>
      </c>
      <c r="GL653">
        <v>0.002273355880072555</v>
      </c>
      <c r="GM653">
        <v>0.000541358641816816</v>
      </c>
      <c r="GN653">
        <v>-1.836191331155658E-06</v>
      </c>
      <c r="GO653">
        <v>-0</v>
      </c>
      <c r="GP653">
        <v>2096</v>
      </c>
      <c r="GQ653">
        <v>1</v>
      </c>
      <c r="GR653">
        <v>23</v>
      </c>
      <c r="GS653">
        <v>7314.2</v>
      </c>
      <c r="GT653">
        <v>7314.1</v>
      </c>
      <c r="GU653">
        <v>2.24121</v>
      </c>
      <c r="GV653">
        <v>2.51221</v>
      </c>
      <c r="GW653">
        <v>1.39893</v>
      </c>
      <c r="GX653">
        <v>2.33398</v>
      </c>
      <c r="GY653">
        <v>1.44897</v>
      </c>
      <c r="GZ653">
        <v>2.45483</v>
      </c>
      <c r="HA653">
        <v>34.3269</v>
      </c>
      <c r="HB653">
        <v>14.456</v>
      </c>
      <c r="HC653">
        <v>18</v>
      </c>
      <c r="HD653">
        <v>490.557</v>
      </c>
      <c r="HE653">
        <v>465.402</v>
      </c>
      <c r="HF653">
        <v>21.2028</v>
      </c>
      <c r="HG653">
        <v>25.3476</v>
      </c>
      <c r="HH653">
        <v>30</v>
      </c>
      <c r="HI653">
        <v>25.2062</v>
      </c>
      <c r="HJ653">
        <v>25.2882</v>
      </c>
      <c r="HK653">
        <v>44.9298</v>
      </c>
      <c r="HL653">
        <v>14.6241</v>
      </c>
      <c r="HM653">
        <v>35.0168</v>
      </c>
      <c r="HN653">
        <v>21.1973</v>
      </c>
      <c r="HO653">
        <v>1022.42</v>
      </c>
      <c r="HP653">
        <v>14.8644</v>
      </c>
      <c r="HQ653">
        <v>101.119</v>
      </c>
      <c r="HR653">
        <v>102.048</v>
      </c>
    </row>
    <row r="654" spans="1:226">
      <c r="A654">
        <v>638</v>
      </c>
      <c r="B654">
        <v>1664299978.6</v>
      </c>
      <c r="C654">
        <v>6871.599999904633</v>
      </c>
      <c r="D654" t="s">
        <v>1641</v>
      </c>
      <c r="E654" t="s">
        <v>1642</v>
      </c>
      <c r="F654">
        <v>5</v>
      </c>
      <c r="G654" t="s">
        <v>353</v>
      </c>
      <c r="H654" t="s">
        <v>1520</v>
      </c>
      <c r="I654">
        <v>1664299971.1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1024.583924697543</v>
      </c>
      <c r="AK654">
        <v>972.0031151515151</v>
      </c>
      <c r="AL654">
        <v>3.335768919620199</v>
      </c>
      <c r="AM654">
        <v>63.45678450850221</v>
      </c>
      <c r="AN654">
        <f>(AP654 - AO654 + BO654*1E3/(8.314*(BQ654+273.15)) * AR654/BN654 * AQ654) * BN654/(100*BB654) * 1000/(1000 - AP654)</f>
        <v>0</v>
      </c>
      <c r="AO654">
        <v>14.79417833995468</v>
      </c>
      <c r="AP654">
        <v>18.34683356643357</v>
      </c>
      <c r="AQ654">
        <v>-4.295718170509327E-05</v>
      </c>
      <c r="AR654">
        <v>96.70820214655586</v>
      </c>
      <c r="AS654">
        <v>3</v>
      </c>
      <c r="AT654">
        <v>1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1664299971.1</v>
      </c>
      <c r="BH654">
        <v>931.333925925926</v>
      </c>
      <c r="BI654">
        <v>994.3183703703702</v>
      </c>
      <c r="BJ654">
        <v>18.3584037037037</v>
      </c>
      <c r="BK654">
        <v>14.77534814814815</v>
      </c>
      <c r="BL654">
        <v>926.9697037037035</v>
      </c>
      <c r="BM654">
        <v>18.15937407407408</v>
      </c>
      <c r="BN654">
        <v>500.0670370370371</v>
      </c>
      <c r="BO654">
        <v>91.03893333333333</v>
      </c>
      <c r="BP654">
        <v>0.09997684074074074</v>
      </c>
      <c r="BQ654">
        <v>24.12389629629629</v>
      </c>
      <c r="BR654">
        <v>25.0021962962963</v>
      </c>
      <c r="BS654">
        <v>999.9000000000001</v>
      </c>
      <c r="BT654">
        <v>0</v>
      </c>
      <c r="BU654">
        <v>0</v>
      </c>
      <c r="BV654">
        <v>9996.759629629631</v>
      </c>
      <c r="BW654">
        <v>0</v>
      </c>
      <c r="BX654">
        <v>8.49526</v>
      </c>
      <c r="BY654">
        <v>-62.98431481481481</v>
      </c>
      <c r="BZ654">
        <v>948.7514074074074</v>
      </c>
      <c r="CA654">
        <v>1009.230740740741</v>
      </c>
      <c r="CB654">
        <v>3.583065925925925</v>
      </c>
      <c r="CC654">
        <v>994.3183703703702</v>
      </c>
      <c r="CD654">
        <v>14.77534814814815</v>
      </c>
      <c r="CE654">
        <v>1.67133</v>
      </c>
      <c r="CF654">
        <v>1.345130740740741</v>
      </c>
      <c r="CG654">
        <v>14.63267777777778</v>
      </c>
      <c r="CH654">
        <v>11.31281481481481</v>
      </c>
      <c r="CI654">
        <v>2000.025925925926</v>
      </c>
      <c r="CJ654">
        <v>0.9800012962962965</v>
      </c>
      <c r="CK654">
        <v>0.01999837037037036</v>
      </c>
      <c r="CL654">
        <v>0</v>
      </c>
      <c r="CM654">
        <v>788.3008888888892</v>
      </c>
      <c r="CN654">
        <v>5.000560000000001</v>
      </c>
      <c r="CO654">
        <v>15659.93703703703</v>
      </c>
      <c r="CP654">
        <v>17295.12592592593</v>
      </c>
      <c r="CQ654">
        <v>37.27759259259259</v>
      </c>
      <c r="CR654">
        <v>37.9462962962963</v>
      </c>
      <c r="CS654">
        <v>36.82844444444444</v>
      </c>
      <c r="CT654">
        <v>36.76133333333333</v>
      </c>
      <c r="CU654">
        <v>38.02533333333333</v>
      </c>
      <c r="CV654">
        <v>1955.125925925926</v>
      </c>
      <c r="CW654">
        <v>39.9</v>
      </c>
      <c r="CX654">
        <v>0</v>
      </c>
      <c r="CY654">
        <v>1664299994.7</v>
      </c>
      <c r="CZ654">
        <v>0</v>
      </c>
      <c r="DA654">
        <v>0</v>
      </c>
      <c r="DB654" t="s">
        <v>356</v>
      </c>
      <c r="DC654">
        <v>1663861122</v>
      </c>
      <c r="DD654">
        <v>1663861125</v>
      </c>
      <c r="DE654">
        <v>0</v>
      </c>
      <c r="DF654">
        <v>-0.287</v>
      </c>
      <c r="DG654">
        <v>-0.004</v>
      </c>
      <c r="DH654">
        <v>3.172</v>
      </c>
      <c r="DI654">
        <v>0.178</v>
      </c>
      <c r="DJ654">
        <v>400</v>
      </c>
      <c r="DK654">
        <v>17</v>
      </c>
      <c r="DL654">
        <v>0.18</v>
      </c>
      <c r="DM654">
        <v>0.07000000000000001</v>
      </c>
      <c r="DN654">
        <v>-62.99970499999999</v>
      </c>
      <c r="DO654">
        <v>-0.09971932457768148</v>
      </c>
      <c r="DP654">
        <v>0.1802317299339941</v>
      </c>
      <c r="DQ654">
        <v>1</v>
      </c>
      <c r="DR654">
        <v>3.60726075</v>
      </c>
      <c r="DS654">
        <v>-0.382637786116329</v>
      </c>
      <c r="DT654">
        <v>0.0373876783437739</v>
      </c>
      <c r="DU654">
        <v>0</v>
      </c>
      <c r="DV654">
        <v>1</v>
      </c>
      <c r="DW654">
        <v>2</v>
      </c>
      <c r="DX654" t="s">
        <v>412</v>
      </c>
      <c r="DY654">
        <v>2.98088</v>
      </c>
      <c r="DZ654">
        <v>2.72847</v>
      </c>
      <c r="EA654">
        <v>0.153434</v>
      </c>
      <c r="EB654">
        <v>0.161264</v>
      </c>
      <c r="EC654">
        <v>0.08974</v>
      </c>
      <c r="ED654">
        <v>0.07762380000000001</v>
      </c>
      <c r="EE654">
        <v>25455</v>
      </c>
      <c r="EF654">
        <v>24830.3</v>
      </c>
      <c r="EG654">
        <v>30592.7</v>
      </c>
      <c r="EH654">
        <v>29844.5</v>
      </c>
      <c r="EI654">
        <v>38423.9</v>
      </c>
      <c r="EJ654">
        <v>36251.3</v>
      </c>
      <c r="EK654">
        <v>46785</v>
      </c>
      <c r="EL654">
        <v>44377.2</v>
      </c>
      <c r="EM654">
        <v>1.89145</v>
      </c>
      <c r="EN654">
        <v>1.89723</v>
      </c>
      <c r="EO654">
        <v>0.133011</v>
      </c>
      <c r="EP654">
        <v>0</v>
      </c>
      <c r="EQ654">
        <v>22.8069</v>
      </c>
      <c r="ER654">
        <v>999.9</v>
      </c>
      <c r="ES654">
        <v>36.6</v>
      </c>
      <c r="ET654">
        <v>29.5</v>
      </c>
      <c r="EU654">
        <v>16.6412</v>
      </c>
      <c r="EV654">
        <v>63.5755</v>
      </c>
      <c r="EW654">
        <v>23.3213</v>
      </c>
      <c r="EX654">
        <v>1</v>
      </c>
      <c r="EY654">
        <v>-0.127947</v>
      </c>
      <c r="EZ654">
        <v>1.27072</v>
      </c>
      <c r="FA654">
        <v>20.2402</v>
      </c>
      <c r="FB654">
        <v>5.22912</v>
      </c>
      <c r="FC654">
        <v>11.968</v>
      </c>
      <c r="FD654">
        <v>4.97045</v>
      </c>
      <c r="FE654">
        <v>3.28965</v>
      </c>
      <c r="FF654">
        <v>9999</v>
      </c>
      <c r="FG654">
        <v>9999</v>
      </c>
      <c r="FH654">
        <v>9999</v>
      </c>
      <c r="FI654">
        <v>378.8</v>
      </c>
      <c r="FJ654">
        <v>4.97269</v>
      </c>
      <c r="FK654">
        <v>1.87684</v>
      </c>
      <c r="FL654">
        <v>1.87499</v>
      </c>
      <c r="FM654">
        <v>1.87776</v>
      </c>
      <c r="FN654">
        <v>1.87454</v>
      </c>
      <c r="FO654">
        <v>1.87815</v>
      </c>
      <c r="FP654">
        <v>1.87529</v>
      </c>
      <c r="FQ654">
        <v>1.87637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4.411</v>
      </c>
      <c r="GF654">
        <v>0.1988</v>
      </c>
      <c r="GG654">
        <v>1.777354642861949</v>
      </c>
      <c r="GH654">
        <v>0.004141656873719072</v>
      </c>
      <c r="GI654">
        <v>-1.960372967482991E-06</v>
      </c>
      <c r="GJ654">
        <v>5.42736388890357E-10</v>
      </c>
      <c r="GK654">
        <v>-0.009777689371679627</v>
      </c>
      <c r="GL654">
        <v>0.002273355880072555</v>
      </c>
      <c r="GM654">
        <v>0.000541358641816816</v>
      </c>
      <c r="GN654">
        <v>-1.836191331155658E-06</v>
      </c>
      <c r="GO654">
        <v>-0</v>
      </c>
      <c r="GP654">
        <v>2096</v>
      </c>
      <c r="GQ654">
        <v>1</v>
      </c>
      <c r="GR654">
        <v>23</v>
      </c>
      <c r="GS654">
        <v>7314.3</v>
      </c>
      <c r="GT654">
        <v>7314.2</v>
      </c>
      <c r="GU654">
        <v>2.27051</v>
      </c>
      <c r="GV654">
        <v>2.52441</v>
      </c>
      <c r="GW654">
        <v>1.39893</v>
      </c>
      <c r="GX654">
        <v>2.33398</v>
      </c>
      <c r="GY654">
        <v>1.44897</v>
      </c>
      <c r="GZ654">
        <v>2.39502</v>
      </c>
      <c r="HA654">
        <v>34.3042</v>
      </c>
      <c r="HB654">
        <v>14.4385</v>
      </c>
      <c r="HC654">
        <v>18</v>
      </c>
      <c r="HD654">
        <v>490.571</v>
      </c>
      <c r="HE654">
        <v>465.528</v>
      </c>
      <c r="HF654">
        <v>21.1961</v>
      </c>
      <c r="HG654">
        <v>25.3469</v>
      </c>
      <c r="HH654">
        <v>30</v>
      </c>
      <c r="HI654">
        <v>25.2062</v>
      </c>
      <c r="HJ654">
        <v>25.2861</v>
      </c>
      <c r="HK654">
        <v>45.554</v>
      </c>
      <c r="HL654">
        <v>14.334</v>
      </c>
      <c r="HM654">
        <v>35.3875</v>
      </c>
      <c r="HN654">
        <v>21.196</v>
      </c>
      <c r="HO654">
        <v>1042.47</v>
      </c>
      <c r="HP654">
        <v>14.9032</v>
      </c>
      <c r="HQ654">
        <v>101.119</v>
      </c>
      <c r="HR654">
        <v>102.047</v>
      </c>
    </row>
    <row r="655" spans="1:226">
      <c r="A655">
        <v>639</v>
      </c>
      <c r="B655">
        <v>1664299983.6</v>
      </c>
      <c r="C655">
        <v>6876.599999904633</v>
      </c>
      <c r="D655" t="s">
        <v>1643</v>
      </c>
      <c r="E655" t="s">
        <v>1644</v>
      </c>
      <c r="F655">
        <v>5</v>
      </c>
      <c r="G655" t="s">
        <v>353</v>
      </c>
      <c r="H655" t="s">
        <v>1520</v>
      </c>
      <c r="I655">
        <v>1664299975.814285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1041.693158091169</v>
      </c>
      <c r="AK655">
        <v>988.8469333333333</v>
      </c>
      <c r="AL655">
        <v>3.392433020473681</v>
      </c>
      <c r="AM655">
        <v>63.45678450850221</v>
      </c>
      <c r="AN655">
        <f>(AP655 - AO655 + BO655*1E3/(8.314*(BQ655+273.15)) * AR655/BN655 * AQ655) * BN655/(100*BB655) * 1000/(1000 - AP655)</f>
        <v>0</v>
      </c>
      <c r="AO655">
        <v>14.82132086378367</v>
      </c>
      <c r="AP655">
        <v>18.33850419580421</v>
      </c>
      <c r="AQ655">
        <v>-4.726915158737793E-06</v>
      </c>
      <c r="AR655">
        <v>96.70820214655586</v>
      </c>
      <c r="AS655">
        <v>3</v>
      </c>
      <c r="AT655">
        <v>1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1664299975.814285</v>
      </c>
      <c r="BH655">
        <v>946.732357142857</v>
      </c>
      <c r="BI655">
        <v>1009.95175</v>
      </c>
      <c r="BJ655">
        <v>18.35150357142857</v>
      </c>
      <c r="BK655">
        <v>14.80336071428571</v>
      </c>
      <c r="BL655">
        <v>942.3389285714287</v>
      </c>
      <c r="BM655">
        <v>18.15260357142857</v>
      </c>
      <c r="BN655">
        <v>500.0635714285714</v>
      </c>
      <c r="BO655">
        <v>91.03978928571429</v>
      </c>
      <c r="BP655">
        <v>0.0999069964285714</v>
      </c>
      <c r="BQ655">
        <v>24.12528571428572</v>
      </c>
      <c r="BR655">
        <v>24.99930714285714</v>
      </c>
      <c r="BS655">
        <v>999.9000000000002</v>
      </c>
      <c r="BT655">
        <v>0</v>
      </c>
      <c r="BU655">
        <v>0</v>
      </c>
      <c r="BV655">
        <v>9998.481428571427</v>
      </c>
      <c r="BW655">
        <v>0</v>
      </c>
      <c r="BX655">
        <v>8.49526</v>
      </c>
      <c r="BY655">
        <v>-63.2192</v>
      </c>
      <c r="BZ655">
        <v>964.4310357142857</v>
      </c>
      <c r="CA655">
        <v>1025.127535714286</v>
      </c>
      <c r="CB655">
        <v>3.5481525</v>
      </c>
      <c r="CC655">
        <v>1009.95175</v>
      </c>
      <c r="CD655">
        <v>14.80336071428571</v>
      </c>
      <c r="CE655">
        <v>1.6707175</v>
      </c>
      <c r="CF655">
        <v>1.347693571428571</v>
      </c>
      <c r="CG655">
        <v>14.62699642857143</v>
      </c>
      <c r="CH655">
        <v>11.34154642857143</v>
      </c>
      <c r="CI655">
        <v>2000.023571428571</v>
      </c>
      <c r="CJ655">
        <v>0.9800012857142858</v>
      </c>
      <c r="CK655">
        <v>0.01999837857142857</v>
      </c>
      <c r="CL655">
        <v>0</v>
      </c>
      <c r="CM655">
        <v>787.7312857142857</v>
      </c>
      <c r="CN655">
        <v>5.000560000000001</v>
      </c>
      <c r="CO655">
        <v>15649.51071428571</v>
      </c>
      <c r="CP655">
        <v>17295.09642857143</v>
      </c>
      <c r="CQ655">
        <v>37.25657142857143</v>
      </c>
      <c r="CR655">
        <v>37.94146428571428</v>
      </c>
      <c r="CS655">
        <v>36.80546428571428</v>
      </c>
      <c r="CT655">
        <v>36.75414285714286</v>
      </c>
      <c r="CU655">
        <v>38.011</v>
      </c>
      <c r="CV655">
        <v>1955.123571428571</v>
      </c>
      <c r="CW655">
        <v>39.9</v>
      </c>
      <c r="CX655">
        <v>0</v>
      </c>
      <c r="CY655">
        <v>1664299999.5</v>
      </c>
      <c r="CZ655">
        <v>0</v>
      </c>
      <c r="DA655">
        <v>0</v>
      </c>
      <c r="DB655" t="s">
        <v>356</v>
      </c>
      <c r="DC655">
        <v>1663861122</v>
      </c>
      <c r="DD655">
        <v>1663861125</v>
      </c>
      <c r="DE655">
        <v>0</v>
      </c>
      <c r="DF655">
        <v>-0.287</v>
      </c>
      <c r="DG655">
        <v>-0.004</v>
      </c>
      <c r="DH655">
        <v>3.172</v>
      </c>
      <c r="DI655">
        <v>0.178</v>
      </c>
      <c r="DJ655">
        <v>400</v>
      </c>
      <c r="DK655">
        <v>17</v>
      </c>
      <c r="DL655">
        <v>0.18</v>
      </c>
      <c r="DM655">
        <v>0.07000000000000001</v>
      </c>
      <c r="DN655">
        <v>-63.12675999999999</v>
      </c>
      <c r="DO655">
        <v>-2.950561350844182</v>
      </c>
      <c r="DP655">
        <v>0.3163888721178421</v>
      </c>
      <c r="DQ655">
        <v>0</v>
      </c>
      <c r="DR655">
        <v>3.56594275</v>
      </c>
      <c r="DS655">
        <v>-0.4533977110694241</v>
      </c>
      <c r="DT655">
        <v>0.0441107144006703</v>
      </c>
      <c r="DU655">
        <v>0</v>
      </c>
      <c r="DV655">
        <v>0</v>
      </c>
      <c r="DW655">
        <v>2</v>
      </c>
      <c r="DX655" t="s">
        <v>357</v>
      </c>
      <c r="DY655">
        <v>2.98086</v>
      </c>
      <c r="DZ655">
        <v>2.72805</v>
      </c>
      <c r="EA655">
        <v>0.15514</v>
      </c>
      <c r="EB655">
        <v>0.162935</v>
      </c>
      <c r="EC655">
        <v>0.0897143</v>
      </c>
      <c r="ED655">
        <v>0.0778301</v>
      </c>
      <c r="EE655">
        <v>25403.3</v>
      </c>
      <c r="EF655">
        <v>24781</v>
      </c>
      <c r="EG655">
        <v>30592.2</v>
      </c>
      <c r="EH655">
        <v>29844.7</v>
      </c>
      <c r="EI655">
        <v>38424.2</v>
      </c>
      <c r="EJ655">
        <v>36243.5</v>
      </c>
      <c r="EK655">
        <v>46783.8</v>
      </c>
      <c r="EL655">
        <v>44377.6</v>
      </c>
      <c r="EM655">
        <v>1.89135</v>
      </c>
      <c r="EN655">
        <v>1.89737</v>
      </c>
      <c r="EO655">
        <v>0.134081</v>
      </c>
      <c r="EP655">
        <v>0</v>
      </c>
      <c r="EQ655">
        <v>22.8069</v>
      </c>
      <c r="ER655">
        <v>999.9</v>
      </c>
      <c r="ES655">
        <v>36.7</v>
      </c>
      <c r="ET655">
        <v>29.5</v>
      </c>
      <c r="EU655">
        <v>16.6874</v>
      </c>
      <c r="EV655">
        <v>63.6155</v>
      </c>
      <c r="EW655">
        <v>23.3854</v>
      </c>
      <c r="EX655">
        <v>1</v>
      </c>
      <c r="EY655">
        <v>-0.128049</v>
      </c>
      <c r="EZ655">
        <v>1.22897</v>
      </c>
      <c r="FA655">
        <v>20.2416</v>
      </c>
      <c r="FB655">
        <v>5.22927</v>
      </c>
      <c r="FC655">
        <v>11.968</v>
      </c>
      <c r="FD655">
        <v>4.9705</v>
      </c>
      <c r="FE655">
        <v>3.28955</v>
      </c>
      <c r="FF655">
        <v>9999</v>
      </c>
      <c r="FG655">
        <v>9999</v>
      </c>
      <c r="FH655">
        <v>9999</v>
      </c>
      <c r="FI655">
        <v>378.8</v>
      </c>
      <c r="FJ655">
        <v>4.97268</v>
      </c>
      <c r="FK655">
        <v>1.87692</v>
      </c>
      <c r="FL655">
        <v>1.875</v>
      </c>
      <c r="FM655">
        <v>1.87785</v>
      </c>
      <c r="FN655">
        <v>1.87455</v>
      </c>
      <c r="FO655">
        <v>1.87819</v>
      </c>
      <c r="FP655">
        <v>1.87531</v>
      </c>
      <c r="FQ655">
        <v>1.87638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4.441</v>
      </c>
      <c r="GF655">
        <v>0.1986</v>
      </c>
      <c r="GG655">
        <v>1.777354642861949</v>
      </c>
      <c r="GH655">
        <v>0.004141656873719072</v>
      </c>
      <c r="GI655">
        <v>-1.960372967482991E-06</v>
      </c>
      <c r="GJ655">
        <v>5.42736388890357E-10</v>
      </c>
      <c r="GK655">
        <v>-0.009777689371679627</v>
      </c>
      <c r="GL655">
        <v>0.002273355880072555</v>
      </c>
      <c r="GM655">
        <v>0.000541358641816816</v>
      </c>
      <c r="GN655">
        <v>-1.836191331155658E-06</v>
      </c>
      <c r="GO655">
        <v>-0</v>
      </c>
      <c r="GP655">
        <v>2096</v>
      </c>
      <c r="GQ655">
        <v>1</v>
      </c>
      <c r="GR655">
        <v>23</v>
      </c>
      <c r="GS655">
        <v>7314.4</v>
      </c>
      <c r="GT655">
        <v>7314.3</v>
      </c>
      <c r="GU655">
        <v>2.2998</v>
      </c>
      <c r="GV655">
        <v>2.52441</v>
      </c>
      <c r="GW655">
        <v>1.39893</v>
      </c>
      <c r="GX655">
        <v>2.33521</v>
      </c>
      <c r="GY655">
        <v>1.44897</v>
      </c>
      <c r="GZ655">
        <v>2.45728</v>
      </c>
      <c r="HA655">
        <v>34.3042</v>
      </c>
      <c r="HB655">
        <v>14.456</v>
      </c>
      <c r="HC655">
        <v>18</v>
      </c>
      <c r="HD655">
        <v>490.511</v>
      </c>
      <c r="HE655">
        <v>465.623</v>
      </c>
      <c r="HF655">
        <v>21.1972</v>
      </c>
      <c r="HG655">
        <v>25.3449</v>
      </c>
      <c r="HH655">
        <v>29.9999</v>
      </c>
      <c r="HI655">
        <v>25.2053</v>
      </c>
      <c r="HJ655">
        <v>25.2861</v>
      </c>
      <c r="HK655">
        <v>46.1182</v>
      </c>
      <c r="HL655">
        <v>14.334</v>
      </c>
      <c r="HM655">
        <v>35.3875</v>
      </c>
      <c r="HN655">
        <v>21.2022</v>
      </c>
      <c r="HO655">
        <v>1055.84</v>
      </c>
      <c r="HP655">
        <v>14.945</v>
      </c>
      <c r="HQ655">
        <v>101.116</v>
      </c>
      <c r="HR655">
        <v>102.048</v>
      </c>
    </row>
    <row r="656" spans="1:226">
      <c r="A656">
        <v>640</v>
      </c>
      <c r="B656">
        <v>1664299988.6</v>
      </c>
      <c r="C656">
        <v>6881.599999904633</v>
      </c>
      <c r="D656" t="s">
        <v>1645</v>
      </c>
      <c r="E656" t="s">
        <v>1646</v>
      </c>
      <c r="F656">
        <v>5</v>
      </c>
      <c r="G656" t="s">
        <v>353</v>
      </c>
      <c r="H656" t="s">
        <v>1520</v>
      </c>
      <c r="I656">
        <v>1664299981.1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1058.786042135598</v>
      </c>
      <c r="AK656">
        <v>1005.788860606061</v>
      </c>
      <c r="AL656">
        <v>3.389191771735768</v>
      </c>
      <c r="AM656">
        <v>63.45678450850221</v>
      </c>
      <c r="AN656">
        <f>(AP656 - AO656 + BO656*1E3/(8.314*(BQ656+273.15)) * AR656/BN656 * AQ656) * BN656/(100*BB656) * 1000/(1000 - AP656)</f>
        <v>0</v>
      </c>
      <c r="AO656">
        <v>14.88593740838221</v>
      </c>
      <c r="AP656">
        <v>18.34650209790211</v>
      </c>
      <c r="AQ656">
        <v>1.895179229775003E-05</v>
      </c>
      <c r="AR656">
        <v>96.70820214655586</v>
      </c>
      <c r="AS656">
        <v>3</v>
      </c>
      <c r="AT656">
        <v>1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1664299981.1</v>
      </c>
      <c r="BH656">
        <v>964.1133703703704</v>
      </c>
      <c r="BI656">
        <v>1027.631481481481</v>
      </c>
      <c r="BJ656">
        <v>18.34533333333334</v>
      </c>
      <c r="BK656">
        <v>14.84464814814815</v>
      </c>
      <c r="BL656">
        <v>959.687148148148</v>
      </c>
      <c r="BM656">
        <v>18.14655555555555</v>
      </c>
      <c r="BN656">
        <v>500.0588888888889</v>
      </c>
      <c r="BO656">
        <v>91.03968518518516</v>
      </c>
      <c r="BP656">
        <v>0.09996376666666665</v>
      </c>
      <c r="BQ656">
        <v>24.12451851851852</v>
      </c>
      <c r="BR656">
        <v>25.00075925925925</v>
      </c>
      <c r="BS656">
        <v>999.9000000000001</v>
      </c>
      <c r="BT656">
        <v>0</v>
      </c>
      <c r="BU656">
        <v>0</v>
      </c>
      <c r="BV656">
        <v>9990.693703703702</v>
      </c>
      <c r="BW656">
        <v>0</v>
      </c>
      <c r="BX656">
        <v>8.49526</v>
      </c>
      <c r="BY656">
        <v>-63.51795925925926</v>
      </c>
      <c r="BZ656">
        <v>982.1307407407407</v>
      </c>
      <c r="CA656">
        <v>1043.116296296296</v>
      </c>
      <c r="CB656">
        <v>3.500676666666667</v>
      </c>
      <c r="CC656">
        <v>1027.631481481481</v>
      </c>
      <c r="CD656">
        <v>14.84464814814815</v>
      </c>
      <c r="CE656">
        <v>1.670153333333333</v>
      </c>
      <c r="CF656">
        <v>1.351451851851852</v>
      </c>
      <c r="CG656">
        <v>14.62176666666667</v>
      </c>
      <c r="CH656">
        <v>11.38357407407408</v>
      </c>
      <c r="CI656">
        <v>1999.987407407407</v>
      </c>
      <c r="CJ656">
        <v>0.9800018888888886</v>
      </c>
      <c r="CK656">
        <v>0.01999791111111111</v>
      </c>
      <c r="CL656">
        <v>0</v>
      </c>
      <c r="CM656">
        <v>787.2374814814815</v>
      </c>
      <c r="CN656">
        <v>5.000560000000001</v>
      </c>
      <c r="CO656">
        <v>15637.95185185185</v>
      </c>
      <c r="CP656">
        <v>17294.77407407407</v>
      </c>
      <c r="CQ656">
        <v>37.03685185185185</v>
      </c>
      <c r="CR656">
        <v>37.95562962962963</v>
      </c>
      <c r="CS656">
        <v>36.85848148148148</v>
      </c>
      <c r="CT656">
        <v>36.8122962962963</v>
      </c>
      <c r="CU656">
        <v>38.04144444444444</v>
      </c>
      <c r="CV656">
        <v>1955.089259259259</v>
      </c>
      <c r="CW656">
        <v>39.89777777777778</v>
      </c>
      <c r="CX656">
        <v>0</v>
      </c>
      <c r="CY656">
        <v>1664300004.9</v>
      </c>
      <c r="CZ656">
        <v>0</v>
      </c>
      <c r="DA656">
        <v>0</v>
      </c>
      <c r="DB656" t="s">
        <v>356</v>
      </c>
      <c r="DC656">
        <v>1663861122</v>
      </c>
      <c r="DD656">
        <v>1663861125</v>
      </c>
      <c r="DE656">
        <v>0</v>
      </c>
      <c r="DF656">
        <v>-0.287</v>
      </c>
      <c r="DG656">
        <v>-0.004</v>
      </c>
      <c r="DH656">
        <v>3.172</v>
      </c>
      <c r="DI656">
        <v>0.178</v>
      </c>
      <c r="DJ656">
        <v>400</v>
      </c>
      <c r="DK656">
        <v>17</v>
      </c>
      <c r="DL656">
        <v>0.18</v>
      </c>
      <c r="DM656">
        <v>0.07000000000000001</v>
      </c>
      <c r="DN656">
        <v>-63.30358048780487</v>
      </c>
      <c r="DO656">
        <v>-3.52064947735184</v>
      </c>
      <c r="DP656">
        <v>0.357499587732672</v>
      </c>
      <c r="DQ656">
        <v>0</v>
      </c>
      <c r="DR656">
        <v>3.530001463414634</v>
      </c>
      <c r="DS656">
        <v>-0.5196091986062633</v>
      </c>
      <c r="DT656">
        <v>0.051953201810343</v>
      </c>
      <c r="DU656">
        <v>0</v>
      </c>
      <c r="DV656">
        <v>0</v>
      </c>
      <c r="DW656">
        <v>2</v>
      </c>
      <c r="DX656" t="s">
        <v>357</v>
      </c>
      <c r="DY656">
        <v>2.98099</v>
      </c>
      <c r="DZ656">
        <v>2.72824</v>
      </c>
      <c r="EA656">
        <v>0.156819</v>
      </c>
      <c r="EB656">
        <v>0.164604</v>
      </c>
      <c r="EC656">
        <v>0.0897317</v>
      </c>
      <c r="ED656">
        <v>0.07793120000000001</v>
      </c>
      <c r="EE656">
        <v>25352.5</v>
      </c>
      <c r="EF656">
        <v>24731.9</v>
      </c>
      <c r="EG656">
        <v>30591.7</v>
      </c>
      <c r="EH656">
        <v>29845.1</v>
      </c>
      <c r="EI656">
        <v>38423.1</v>
      </c>
      <c r="EJ656">
        <v>36240</v>
      </c>
      <c r="EK656">
        <v>46783.3</v>
      </c>
      <c r="EL656">
        <v>44378.2</v>
      </c>
      <c r="EM656">
        <v>1.8914</v>
      </c>
      <c r="EN656">
        <v>1.89762</v>
      </c>
      <c r="EO656">
        <v>0.133909</v>
      </c>
      <c r="EP656">
        <v>0</v>
      </c>
      <c r="EQ656">
        <v>22.8058</v>
      </c>
      <c r="ER656">
        <v>999.9</v>
      </c>
      <c r="ES656">
        <v>36.7</v>
      </c>
      <c r="ET656">
        <v>29.5</v>
      </c>
      <c r="EU656">
        <v>16.6896</v>
      </c>
      <c r="EV656">
        <v>63.8355</v>
      </c>
      <c r="EW656">
        <v>23.8341</v>
      </c>
      <c r="EX656">
        <v>1</v>
      </c>
      <c r="EY656">
        <v>-0.128504</v>
      </c>
      <c r="EZ656">
        <v>1.23912</v>
      </c>
      <c r="FA656">
        <v>20.2428</v>
      </c>
      <c r="FB656">
        <v>5.22972</v>
      </c>
      <c r="FC656">
        <v>11.968</v>
      </c>
      <c r="FD656">
        <v>4.9702</v>
      </c>
      <c r="FE656">
        <v>3.2895</v>
      </c>
      <c r="FF656">
        <v>9999</v>
      </c>
      <c r="FG656">
        <v>9999</v>
      </c>
      <c r="FH656">
        <v>9999</v>
      </c>
      <c r="FI656">
        <v>378.8</v>
      </c>
      <c r="FJ656">
        <v>4.97269</v>
      </c>
      <c r="FK656">
        <v>1.8769</v>
      </c>
      <c r="FL656">
        <v>1.875</v>
      </c>
      <c r="FM656">
        <v>1.87781</v>
      </c>
      <c r="FN656">
        <v>1.87455</v>
      </c>
      <c r="FO656">
        <v>1.87819</v>
      </c>
      <c r="FP656">
        <v>1.87529</v>
      </c>
      <c r="FQ656">
        <v>1.87637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4.473</v>
      </c>
      <c r="GF656">
        <v>0.1988</v>
      </c>
      <c r="GG656">
        <v>1.777354642861949</v>
      </c>
      <c r="GH656">
        <v>0.004141656873719072</v>
      </c>
      <c r="GI656">
        <v>-1.960372967482991E-06</v>
      </c>
      <c r="GJ656">
        <v>5.42736388890357E-10</v>
      </c>
      <c r="GK656">
        <v>-0.009777689371679627</v>
      </c>
      <c r="GL656">
        <v>0.002273355880072555</v>
      </c>
      <c r="GM656">
        <v>0.000541358641816816</v>
      </c>
      <c r="GN656">
        <v>-1.836191331155658E-06</v>
      </c>
      <c r="GO656">
        <v>-0</v>
      </c>
      <c r="GP656">
        <v>2096</v>
      </c>
      <c r="GQ656">
        <v>1</v>
      </c>
      <c r="GR656">
        <v>23</v>
      </c>
      <c r="GS656">
        <v>7314.4</v>
      </c>
      <c r="GT656">
        <v>7314.4</v>
      </c>
      <c r="GU656">
        <v>2.3291</v>
      </c>
      <c r="GV656">
        <v>2.51831</v>
      </c>
      <c r="GW656">
        <v>1.39893</v>
      </c>
      <c r="GX656">
        <v>2.33398</v>
      </c>
      <c r="GY656">
        <v>1.44897</v>
      </c>
      <c r="GZ656">
        <v>2.42432</v>
      </c>
      <c r="HA656">
        <v>34.3042</v>
      </c>
      <c r="HB656">
        <v>14.456</v>
      </c>
      <c r="HC656">
        <v>18</v>
      </c>
      <c r="HD656">
        <v>490.529</v>
      </c>
      <c r="HE656">
        <v>465.777</v>
      </c>
      <c r="HF656">
        <v>21.1993</v>
      </c>
      <c r="HG656">
        <v>25.3448</v>
      </c>
      <c r="HH656">
        <v>30</v>
      </c>
      <c r="HI656">
        <v>25.2041</v>
      </c>
      <c r="HJ656">
        <v>25.2855</v>
      </c>
      <c r="HK656">
        <v>46.7318</v>
      </c>
      <c r="HL656">
        <v>14.334</v>
      </c>
      <c r="HM656">
        <v>35.7691</v>
      </c>
      <c r="HN656">
        <v>21.2</v>
      </c>
      <c r="HO656">
        <v>1075.89</v>
      </c>
      <c r="HP656">
        <v>14.9799</v>
      </c>
      <c r="HQ656">
        <v>101.115</v>
      </c>
      <c r="HR656">
        <v>102.049</v>
      </c>
    </row>
    <row r="657" spans="1:226">
      <c r="A657">
        <v>641</v>
      </c>
      <c r="B657">
        <v>1664299993.6</v>
      </c>
      <c r="C657">
        <v>6886.599999904633</v>
      </c>
      <c r="D657" t="s">
        <v>1647</v>
      </c>
      <c r="E657" t="s">
        <v>1648</v>
      </c>
      <c r="F657">
        <v>5</v>
      </c>
      <c r="G657" t="s">
        <v>353</v>
      </c>
      <c r="H657" t="s">
        <v>1520</v>
      </c>
      <c r="I657">
        <v>1664299985.814285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1075.932628403375</v>
      </c>
      <c r="AK657">
        <v>1022.70703030303</v>
      </c>
      <c r="AL657">
        <v>3.389920182015582</v>
      </c>
      <c r="AM657">
        <v>63.45678450850221</v>
      </c>
      <c r="AN657">
        <f>(AP657 - AO657 + BO657*1E3/(8.314*(BQ657+273.15)) * AR657/BN657 * AQ657) * BN657/(100*BB657) * 1000/(1000 - AP657)</f>
        <v>0</v>
      </c>
      <c r="AO657">
        <v>14.91245788676662</v>
      </c>
      <c r="AP657">
        <v>18.34151118881119</v>
      </c>
      <c r="AQ657">
        <v>-1.08301520655021E-05</v>
      </c>
      <c r="AR657">
        <v>96.70820214655586</v>
      </c>
      <c r="AS657">
        <v>3</v>
      </c>
      <c r="AT657">
        <v>1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1664299985.814285</v>
      </c>
      <c r="BH657">
        <v>979.7264285714284</v>
      </c>
      <c r="BI657">
        <v>1043.475</v>
      </c>
      <c r="BJ657">
        <v>18.34362857142857</v>
      </c>
      <c r="BK657">
        <v>14.88280357142857</v>
      </c>
      <c r="BL657">
        <v>975.2710000000001</v>
      </c>
      <c r="BM657">
        <v>18.14488214285715</v>
      </c>
      <c r="BN657">
        <v>500.0609285714286</v>
      </c>
      <c r="BO657">
        <v>91.038</v>
      </c>
      <c r="BP657">
        <v>0.09991671071428572</v>
      </c>
      <c r="BQ657">
        <v>24.12316785714285</v>
      </c>
      <c r="BR657">
        <v>25.00676785714285</v>
      </c>
      <c r="BS657">
        <v>999.9000000000002</v>
      </c>
      <c r="BT657">
        <v>0</v>
      </c>
      <c r="BU657">
        <v>0</v>
      </c>
      <c r="BV657">
        <v>9992.251071428573</v>
      </c>
      <c r="BW657">
        <v>0</v>
      </c>
      <c r="BX657">
        <v>8.49526</v>
      </c>
      <c r="BY657">
        <v>-63.74869642857142</v>
      </c>
      <c r="BZ657">
        <v>998.0339642857143</v>
      </c>
      <c r="CA657">
        <v>1059.24</v>
      </c>
      <c r="CB657">
        <v>3.460821071428572</v>
      </c>
      <c r="CC657">
        <v>1043.475</v>
      </c>
      <c r="CD657">
        <v>14.88280357142857</v>
      </c>
      <c r="CE657">
        <v>1.669966785714286</v>
      </c>
      <c r="CF657">
        <v>1.354899642857143</v>
      </c>
      <c r="CG657">
        <v>14.62003928571428</v>
      </c>
      <c r="CH657">
        <v>11.42204285714286</v>
      </c>
      <c r="CI657">
        <v>1999.936428571429</v>
      </c>
      <c r="CJ657">
        <v>0.9800032857142859</v>
      </c>
      <c r="CK657">
        <v>0.01999672142857143</v>
      </c>
      <c r="CL657">
        <v>0</v>
      </c>
      <c r="CM657">
        <v>786.6759285714286</v>
      </c>
      <c r="CN657">
        <v>5.000560000000001</v>
      </c>
      <c r="CO657">
        <v>15629.31071428572</v>
      </c>
      <c r="CP657">
        <v>17294.33928571429</v>
      </c>
      <c r="CQ657">
        <v>36.87932142857143</v>
      </c>
      <c r="CR657">
        <v>38.01978571428571</v>
      </c>
      <c r="CS657">
        <v>36.93057142857143</v>
      </c>
      <c r="CT657">
        <v>36.93053571428571</v>
      </c>
      <c r="CU657">
        <v>38.12925</v>
      </c>
      <c r="CV657">
        <v>1955.043571428572</v>
      </c>
      <c r="CW657">
        <v>39.89321428571429</v>
      </c>
      <c r="CX657">
        <v>0</v>
      </c>
      <c r="CY657">
        <v>1664300009.7</v>
      </c>
      <c r="CZ657">
        <v>0</v>
      </c>
      <c r="DA657">
        <v>0</v>
      </c>
      <c r="DB657" t="s">
        <v>356</v>
      </c>
      <c r="DC657">
        <v>1663861122</v>
      </c>
      <c r="DD657">
        <v>1663861125</v>
      </c>
      <c r="DE657">
        <v>0</v>
      </c>
      <c r="DF657">
        <v>-0.287</v>
      </c>
      <c r="DG657">
        <v>-0.004</v>
      </c>
      <c r="DH657">
        <v>3.172</v>
      </c>
      <c r="DI657">
        <v>0.178</v>
      </c>
      <c r="DJ657">
        <v>400</v>
      </c>
      <c r="DK657">
        <v>17</v>
      </c>
      <c r="DL657">
        <v>0.18</v>
      </c>
      <c r="DM657">
        <v>0.07000000000000001</v>
      </c>
      <c r="DN657">
        <v>-63.61668</v>
      </c>
      <c r="DO657">
        <v>-2.772596622889106</v>
      </c>
      <c r="DP657">
        <v>0.2755047161120838</v>
      </c>
      <c r="DQ657">
        <v>0</v>
      </c>
      <c r="DR657">
        <v>3.481997</v>
      </c>
      <c r="DS657">
        <v>-0.5272115572232717</v>
      </c>
      <c r="DT657">
        <v>0.05127684166365942</v>
      </c>
      <c r="DU657">
        <v>0</v>
      </c>
      <c r="DV657">
        <v>0</v>
      </c>
      <c r="DW657">
        <v>2</v>
      </c>
      <c r="DX657" t="s">
        <v>357</v>
      </c>
      <c r="DY657">
        <v>2.98087</v>
      </c>
      <c r="DZ657">
        <v>2.72832</v>
      </c>
      <c r="EA657">
        <v>0.158502</v>
      </c>
      <c r="EB657">
        <v>0.166248</v>
      </c>
      <c r="EC657">
        <v>0.08972140000000001</v>
      </c>
      <c r="ED657">
        <v>0.0781087</v>
      </c>
      <c r="EE657">
        <v>25302</v>
      </c>
      <c r="EF657">
        <v>24683.2</v>
      </c>
      <c r="EG657">
        <v>30591.8</v>
      </c>
      <c r="EH657">
        <v>29844.9</v>
      </c>
      <c r="EI657">
        <v>38423.9</v>
      </c>
      <c r="EJ657">
        <v>36232.8</v>
      </c>
      <c r="EK657">
        <v>46783.6</v>
      </c>
      <c r="EL657">
        <v>44377.8</v>
      </c>
      <c r="EM657">
        <v>1.89132</v>
      </c>
      <c r="EN657">
        <v>1.89775</v>
      </c>
      <c r="EO657">
        <v>0.133898</v>
      </c>
      <c r="EP657">
        <v>0</v>
      </c>
      <c r="EQ657">
        <v>22.8049</v>
      </c>
      <c r="ER657">
        <v>999.9</v>
      </c>
      <c r="ES657">
        <v>36.7</v>
      </c>
      <c r="ET657">
        <v>29.5</v>
      </c>
      <c r="EU657">
        <v>16.6864</v>
      </c>
      <c r="EV657">
        <v>63.7555</v>
      </c>
      <c r="EW657">
        <v>23.8822</v>
      </c>
      <c r="EX657">
        <v>1</v>
      </c>
      <c r="EY657">
        <v>-0.128354</v>
      </c>
      <c r="EZ657">
        <v>1.27487</v>
      </c>
      <c r="FA657">
        <v>20.2423</v>
      </c>
      <c r="FB657">
        <v>5.22927</v>
      </c>
      <c r="FC657">
        <v>11.968</v>
      </c>
      <c r="FD657">
        <v>4.9701</v>
      </c>
      <c r="FE657">
        <v>3.2895</v>
      </c>
      <c r="FF657">
        <v>9999</v>
      </c>
      <c r="FG657">
        <v>9999</v>
      </c>
      <c r="FH657">
        <v>9999</v>
      </c>
      <c r="FI657">
        <v>378.8</v>
      </c>
      <c r="FJ657">
        <v>4.9727</v>
      </c>
      <c r="FK657">
        <v>1.87695</v>
      </c>
      <c r="FL657">
        <v>1.875</v>
      </c>
      <c r="FM657">
        <v>1.87785</v>
      </c>
      <c r="FN657">
        <v>1.87455</v>
      </c>
      <c r="FO657">
        <v>1.8782</v>
      </c>
      <c r="FP657">
        <v>1.87531</v>
      </c>
      <c r="FQ657">
        <v>1.87639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4.5</v>
      </c>
      <c r="GF657">
        <v>0.1987</v>
      </c>
      <c r="GG657">
        <v>1.777354642861949</v>
      </c>
      <c r="GH657">
        <v>0.004141656873719072</v>
      </c>
      <c r="GI657">
        <v>-1.960372967482991E-06</v>
      </c>
      <c r="GJ657">
        <v>5.42736388890357E-10</v>
      </c>
      <c r="GK657">
        <v>-0.009777689371679627</v>
      </c>
      <c r="GL657">
        <v>0.002273355880072555</v>
      </c>
      <c r="GM657">
        <v>0.000541358641816816</v>
      </c>
      <c r="GN657">
        <v>-1.836191331155658E-06</v>
      </c>
      <c r="GO657">
        <v>-0</v>
      </c>
      <c r="GP657">
        <v>2096</v>
      </c>
      <c r="GQ657">
        <v>1</v>
      </c>
      <c r="GR657">
        <v>23</v>
      </c>
      <c r="GS657">
        <v>7314.5</v>
      </c>
      <c r="GT657">
        <v>7314.5</v>
      </c>
      <c r="GU657">
        <v>2.36084</v>
      </c>
      <c r="GV657">
        <v>2.5293</v>
      </c>
      <c r="GW657">
        <v>1.39893</v>
      </c>
      <c r="GX657">
        <v>2.33521</v>
      </c>
      <c r="GY657">
        <v>1.44897</v>
      </c>
      <c r="GZ657">
        <v>2.37549</v>
      </c>
      <c r="HA657">
        <v>34.3042</v>
      </c>
      <c r="HB657">
        <v>14.4472</v>
      </c>
      <c r="HC657">
        <v>18</v>
      </c>
      <c r="HD657">
        <v>490.488</v>
      </c>
      <c r="HE657">
        <v>465.844</v>
      </c>
      <c r="HF657">
        <v>21.195</v>
      </c>
      <c r="HG657">
        <v>25.3427</v>
      </c>
      <c r="HH657">
        <v>30.0001</v>
      </c>
      <c r="HI657">
        <v>25.2041</v>
      </c>
      <c r="HJ657">
        <v>25.284</v>
      </c>
      <c r="HK657">
        <v>47.2916</v>
      </c>
      <c r="HL657">
        <v>14.334</v>
      </c>
      <c r="HM657">
        <v>36.1584</v>
      </c>
      <c r="HN657">
        <v>21.1909</v>
      </c>
      <c r="HO657">
        <v>1089.26</v>
      </c>
      <c r="HP657">
        <v>15.0177</v>
      </c>
      <c r="HQ657">
        <v>101.116</v>
      </c>
      <c r="HR657">
        <v>102.049</v>
      </c>
    </row>
    <row r="658" spans="1:226">
      <c r="A658">
        <v>642</v>
      </c>
      <c r="B658">
        <v>1664299998.6</v>
      </c>
      <c r="C658">
        <v>6891.599999904633</v>
      </c>
      <c r="D658" t="s">
        <v>1649</v>
      </c>
      <c r="E658" t="s">
        <v>1650</v>
      </c>
      <c r="F658">
        <v>5</v>
      </c>
      <c r="G658" t="s">
        <v>353</v>
      </c>
      <c r="H658" t="s">
        <v>1520</v>
      </c>
      <c r="I658">
        <v>1664299991.1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1092.87344007542</v>
      </c>
      <c r="AK658">
        <v>1039.675636363636</v>
      </c>
      <c r="AL658">
        <v>3.398443391143939</v>
      </c>
      <c r="AM658">
        <v>63.45678450850221</v>
      </c>
      <c r="AN658">
        <f>(AP658 - AO658 + BO658*1E3/(8.314*(BQ658+273.15)) * AR658/BN658 * AQ658) * BN658/(100*BB658) * 1000/(1000 - AP658)</f>
        <v>0</v>
      </c>
      <c r="AO658">
        <v>14.9504350875103</v>
      </c>
      <c r="AP658">
        <v>18.33932937062939</v>
      </c>
      <c r="AQ658">
        <v>1.576471329774098E-05</v>
      </c>
      <c r="AR658">
        <v>96.70820214655586</v>
      </c>
      <c r="AS658">
        <v>3</v>
      </c>
      <c r="AT658">
        <v>1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1664299991.1</v>
      </c>
      <c r="BH658">
        <v>997.302962962963</v>
      </c>
      <c r="BI658">
        <v>1061.205925925926</v>
      </c>
      <c r="BJ658">
        <v>18.34320740740741</v>
      </c>
      <c r="BK658">
        <v>14.92613333333333</v>
      </c>
      <c r="BL658">
        <v>992.8152962962964</v>
      </c>
      <c r="BM658">
        <v>18.14447777777778</v>
      </c>
      <c r="BN658">
        <v>500.0602222222223</v>
      </c>
      <c r="BO658">
        <v>91.03625185185184</v>
      </c>
      <c r="BP658">
        <v>0.1000345148148148</v>
      </c>
      <c r="BQ658">
        <v>24.12044444444445</v>
      </c>
      <c r="BR658">
        <v>25.0086962962963</v>
      </c>
      <c r="BS658">
        <v>999.9000000000001</v>
      </c>
      <c r="BT658">
        <v>0</v>
      </c>
      <c r="BU658">
        <v>0</v>
      </c>
      <c r="BV658">
        <v>9988.030000000001</v>
      </c>
      <c r="BW658">
        <v>0</v>
      </c>
      <c r="BX658">
        <v>8.49526</v>
      </c>
      <c r="BY658">
        <v>-63.90322222222223</v>
      </c>
      <c r="BZ658">
        <v>1015.938592592593</v>
      </c>
      <c r="CA658">
        <v>1077.286296296296</v>
      </c>
      <c r="CB658">
        <v>3.417067407407408</v>
      </c>
      <c r="CC658">
        <v>1061.205925925926</v>
      </c>
      <c r="CD658">
        <v>14.92613333333333</v>
      </c>
      <c r="CE658">
        <v>1.669896666666667</v>
      </c>
      <c r="CF658">
        <v>1.358819259259259</v>
      </c>
      <c r="CG658">
        <v>14.61938888888889</v>
      </c>
      <c r="CH658">
        <v>11.46568888888889</v>
      </c>
      <c r="CI658">
        <v>1999.902962962963</v>
      </c>
      <c r="CJ658">
        <v>0.980000888888889</v>
      </c>
      <c r="CK658">
        <v>0.0199991</v>
      </c>
      <c r="CL658">
        <v>0</v>
      </c>
      <c r="CM658">
        <v>786.0581851851852</v>
      </c>
      <c r="CN658">
        <v>5.000560000000001</v>
      </c>
      <c r="CO658">
        <v>15621.62592592593</v>
      </c>
      <c r="CP658">
        <v>17294.03703703704</v>
      </c>
      <c r="CQ658">
        <v>36.79377777777778</v>
      </c>
      <c r="CR658">
        <v>38.14566666666666</v>
      </c>
      <c r="CS658">
        <v>37.06233333333333</v>
      </c>
      <c r="CT658">
        <v>37.11088888888889</v>
      </c>
      <c r="CU658">
        <v>38.27292592592593</v>
      </c>
      <c r="CV658">
        <v>1955.007037037037</v>
      </c>
      <c r="CW658">
        <v>39.8962962962963</v>
      </c>
      <c r="CX658">
        <v>0</v>
      </c>
      <c r="CY658">
        <v>1664300014.5</v>
      </c>
      <c r="CZ658">
        <v>0</v>
      </c>
      <c r="DA658">
        <v>0</v>
      </c>
      <c r="DB658" t="s">
        <v>356</v>
      </c>
      <c r="DC658">
        <v>1663861122</v>
      </c>
      <c r="DD658">
        <v>1663861125</v>
      </c>
      <c r="DE658">
        <v>0</v>
      </c>
      <c r="DF658">
        <v>-0.287</v>
      </c>
      <c r="DG658">
        <v>-0.004</v>
      </c>
      <c r="DH658">
        <v>3.172</v>
      </c>
      <c r="DI658">
        <v>0.178</v>
      </c>
      <c r="DJ658">
        <v>400</v>
      </c>
      <c r="DK658">
        <v>17</v>
      </c>
      <c r="DL658">
        <v>0.18</v>
      </c>
      <c r="DM658">
        <v>0.07000000000000001</v>
      </c>
      <c r="DN658">
        <v>-63.78327073170731</v>
      </c>
      <c r="DO658">
        <v>-1.991874564460089</v>
      </c>
      <c r="DP658">
        <v>0.2080458090314777</v>
      </c>
      <c r="DQ658">
        <v>0</v>
      </c>
      <c r="DR658">
        <v>3.447605609756098</v>
      </c>
      <c r="DS658">
        <v>-0.4930613937282298</v>
      </c>
      <c r="DT658">
        <v>0.04933373011507665</v>
      </c>
      <c r="DU658">
        <v>0</v>
      </c>
      <c r="DV658">
        <v>0</v>
      </c>
      <c r="DW658">
        <v>2</v>
      </c>
      <c r="DX658" t="s">
        <v>357</v>
      </c>
      <c r="DY658">
        <v>2.98098</v>
      </c>
      <c r="DZ658">
        <v>2.72841</v>
      </c>
      <c r="EA658">
        <v>0.160168</v>
      </c>
      <c r="EB658">
        <v>0.167879</v>
      </c>
      <c r="EC658">
        <v>0.0897099</v>
      </c>
      <c r="ED658">
        <v>0.0782514</v>
      </c>
      <c r="EE658">
        <v>25252.3</v>
      </c>
      <c r="EF658">
        <v>24634.8</v>
      </c>
      <c r="EG658">
        <v>30592.3</v>
      </c>
      <c r="EH658">
        <v>29844.8</v>
      </c>
      <c r="EI658">
        <v>38425</v>
      </c>
      <c r="EJ658">
        <v>36227.2</v>
      </c>
      <c r="EK658">
        <v>46784.1</v>
      </c>
      <c r="EL658">
        <v>44377.8</v>
      </c>
      <c r="EM658">
        <v>1.89153</v>
      </c>
      <c r="EN658">
        <v>1.8982</v>
      </c>
      <c r="EO658">
        <v>0.134055</v>
      </c>
      <c r="EP658">
        <v>0</v>
      </c>
      <c r="EQ658">
        <v>22.803</v>
      </c>
      <c r="ER658">
        <v>999.9</v>
      </c>
      <c r="ES658">
        <v>36.8</v>
      </c>
      <c r="ET658">
        <v>29.5</v>
      </c>
      <c r="EU658">
        <v>16.7352</v>
      </c>
      <c r="EV658">
        <v>63.7955</v>
      </c>
      <c r="EW658">
        <v>23.8101</v>
      </c>
      <c r="EX658">
        <v>1</v>
      </c>
      <c r="EY658">
        <v>-0.128338</v>
      </c>
      <c r="EZ658">
        <v>1.29071</v>
      </c>
      <c r="FA658">
        <v>20.2421</v>
      </c>
      <c r="FB658">
        <v>5.23017</v>
      </c>
      <c r="FC658">
        <v>11.968</v>
      </c>
      <c r="FD658">
        <v>4.97005</v>
      </c>
      <c r="FE658">
        <v>3.2895</v>
      </c>
      <c r="FF658">
        <v>9999</v>
      </c>
      <c r="FG658">
        <v>9999</v>
      </c>
      <c r="FH658">
        <v>9999</v>
      </c>
      <c r="FI658">
        <v>378.8</v>
      </c>
      <c r="FJ658">
        <v>4.9727</v>
      </c>
      <c r="FK658">
        <v>1.87696</v>
      </c>
      <c r="FL658">
        <v>1.875</v>
      </c>
      <c r="FM658">
        <v>1.87781</v>
      </c>
      <c r="FN658">
        <v>1.87454</v>
      </c>
      <c r="FO658">
        <v>1.87819</v>
      </c>
      <c r="FP658">
        <v>1.87529</v>
      </c>
      <c r="FQ658">
        <v>1.87637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4.53</v>
      </c>
      <c r="GF658">
        <v>0.1987</v>
      </c>
      <c r="GG658">
        <v>1.777354642861949</v>
      </c>
      <c r="GH658">
        <v>0.004141656873719072</v>
      </c>
      <c r="GI658">
        <v>-1.960372967482991E-06</v>
      </c>
      <c r="GJ658">
        <v>5.42736388890357E-10</v>
      </c>
      <c r="GK658">
        <v>-0.009777689371679627</v>
      </c>
      <c r="GL658">
        <v>0.002273355880072555</v>
      </c>
      <c r="GM658">
        <v>0.000541358641816816</v>
      </c>
      <c r="GN658">
        <v>-1.836191331155658E-06</v>
      </c>
      <c r="GO658">
        <v>-0</v>
      </c>
      <c r="GP658">
        <v>2096</v>
      </c>
      <c r="GQ658">
        <v>1</v>
      </c>
      <c r="GR658">
        <v>23</v>
      </c>
      <c r="GS658">
        <v>7314.6</v>
      </c>
      <c r="GT658">
        <v>7314.6</v>
      </c>
      <c r="GU658">
        <v>2.3877</v>
      </c>
      <c r="GV658">
        <v>2.51343</v>
      </c>
      <c r="GW658">
        <v>1.39893</v>
      </c>
      <c r="GX658">
        <v>2.33398</v>
      </c>
      <c r="GY658">
        <v>1.44897</v>
      </c>
      <c r="GZ658">
        <v>2.46338</v>
      </c>
      <c r="HA658">
        <v>34.3042</v>
      </c>
      <c r="HB658">
        <v>14.456</v>
      </c>
      <c r="HC658">
        <v>18</v>
      </c>
      <c r="HD658">
        <v>490.582</v>
      </c>
      <c r="HE658">
        <v>466.131</v>
      </c>
      <c r="HF658">
        <v>21.1853</v>
      </c>
      <c r="HG658">
        <v>25.3419</v>
      </c>
      <c r="HH658">
        <v>30.0001</v>
      </c>
      <c r="HI658">
        <v>25.202</v>
      </c>
      <c r="HJ658">
        <v>25.284</v>
      </c>
      <c r="HK658">
        <v>47.9062</v>
      </c>
      <c r="HL658">
        <v>14.0626</v>
      </c>
      <c r="HM658">
        <v>36.1584</v>
      </c>
      <c r="HN658">
        <v>21.1817</v>
      </c>
      <c r="HO658">
        <v>1109.3</v>
      </c>
      <c r="HP658">
        <v>15.0614</v>
      </c>
      <c r="HQ658">
        <v>101.117</v>
      </c>
      <c r="HR658">
        <v>102.049</v>
      </c>
    </row>
    <row r="659" spans="1:226">
      <c r="A659">
        <v>643</v>
      </c>
      <c r="B659">
        <v>1664300003.6</v>
      </c>
      <c r="C659">
        <v>6896.599999904633</v>
      </c>
      <c r="D659" t="s">
        <v>1651</v>
      </c>
      <c r="E659" t="s">
        <v>1652</v>
      </c>
      <c r="F659">
        <v>5</v>
      </c>
      <c r="G659" t="s">
        <v>353</v>
      </c>
      <c r="H659" t="s">
        <v>1520</v>
      </c>
      <c r="I659">
        <v>1664299995.814285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1109.825068677554</v>
      </c>
      <c r="AK659">
        <v>1056.582666666667</v>
      </c>
      <c r="AL659">
        <v>3.375091414722895</v>
      </c>
      <c r="AM659">
        <v>63.45678450850221</v>
      </c>
      <c r="AN659">
        <f>(AP659 - AO659 + BO659*1E3/(8.314*(BQ659+273.15)) * AR659/BN659 * AQ659) * BN659/(100*BB659) * 1000/(1000 - AP659)</f>
        <v>0</v>
      </c>
      <c r="AO659">
        <v>15.0058562664117</v>
      </c>
      <c r="AP659">
        <v>18.34080489510491</v>
      </c>
      <c r="AQ659">
        <v>-1.623051747169831E-05</v>
      </c>
      <c r="AR659">
        <v>96.70820214655586</v>
      </c>
      <c r="AS659">
        <v>3</v>
      </c>
      <c r="AT659">
        <v>1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1664299995.814285</v>
      </c>
      <c r="BH659">
        <v>1012.987642857143</v>
      </c>
      <c r="BI659">
        <v>1076.976428571429</v>
      </c>
      <c r="BJ659">
        <v>18.34178214285715</v>
      </c>
      <c r="BK659">
        <v>14.96718928571429</v>
      </c>
      <c r="BL659">
        <v>1008.470785714286</v>
      </c>
      <c r="BM659">
        <v>18.14308214285714</v>
      </c>
      <c r="BN659">
        <v>500.0721428571429</v>
      </c>
      <c r="BO659">
        <v>91.03475357142857</v>
      </c>
      <c r="BP659">
        <v>0.1000034142857143</v>
      </c>
      <c r="BQ659">
        <v>24.11929642857143</v>
      </c>
      <c r="BR659">
        <v>25.01130357142857</v>
      </c>
      <c r="BS659">
        <v>999.9000000000002</v>
      </c>
      <c r="BT659">
        <v>0</v>
      </c>
      <c r="BU659">
        <v>0</v>
      </c>
      <c r="BV659">
        <v>9992.897857142858</v>
      </c>
      <c r="BW659">
        <v>0</v>
      </c>
      <c r="BX659">
        <v>8.49526</v>
      </c>
      <c r="BY659">
        <v>-63.9894142857143</v>
      </c>
      <c r="BZ659">
        <v>1031.915</v>
      </c>
      <c r="CA659">
        <v>1093.341785714286</v>
      </c>
      <c r="CB659">
        <v>3.374592142857143</v>
      </c>
      <c r="CC659">
        <v>1076.976428571429</v>
      </c>
      <c r="CD659">
        <v>14.96718928571429</v>
      </c>
      <c r="CE659">
        <v>1.669740357142857</v>
      </c>
      <c r="CF659">
        <v>1.362535</v>
      </c>
      <c r="CG659">
        <v>14.61793214285714</v>
      </c>
      <c r="CH659">
        <v>11.50691428571428</v>
      </c>
      <c r="CI659">
        <v>1999.886071428571</v>
      </c>
      <c r="CJ659">
        <v>0.9799985000000001</v>
      </c>
      <c r="CK659">
        <v>0.02000133214285714</v>
      </c>
      <c r="CL659">
        <v>0</v>
      </c>
      <c r="CM659">
        <v>785.3951071428571</v>
      </c>
      <c r="CN659">
        <v>5.000560000000001</v>
      </c>
      <c r="CO659">
        <v>15616.16785714286</v>
      </c>
      <c r="CP659">
        <v>17293.87142857143</v>
      </c>
      <c r="CQ659">
        <v>36.92835714285714</v>
      </c>
      <c r="CR659">
        <v>38.29217857142857</v>
      </c>
      <c r="CS659">
        <v>37.18957142857143</v>
      </c>
      <c r="CT659">
        <v>37.28092857142857</v>
      </c>
      <c r="CU659">
        <v>38.41271428571428</v>
      </c>
      <c r="CV659">
        <v>1954.985357142858</v>
      </c>
      <c r="CW659">
        <v>39.90142857142857</v>
      </c>
      <c r="CX659">
        <v>0</v>
      </c>
      <c r="CY659">
        <v>1664300019.9</v>
      </c>
      <c r="CZ659">
        <v>0</v>
      </c>
      <c r="DA659">
        <v>0</v>
      </c>
      <c r="DB659" t="s">
        <v>356</v>
      </c>
      <c r="DC659">
        <v>1663861122</v>
      </c>
      <c r="DD659">
        <v>1663861125</v>
      </c>
      <c r="DE659">
        <v>0</v>
      </c>
      <c r="DF659">
        <v>-0.287</v>
      </c>
      <c r="DG659">
        <v>-0.004</v>
      </c>
      <c r="DH659">
        <v>3.172</v>
      </c>
      <c r="DI659">
        <v>0.178</v>
      </c>
      <c r="DJ659">
        <v>400</v>
      </c>
      <c r="DK659">
        <v>17</v>
      </c>
      <c r="DL659">
        <v>0.18</v>
      </c>
      <c r="DM659">
        <v>0.07000000000000001</v>
      </c>
      <c r="DN659">
        <v>-63.90020731707317</v>
      </c>
      <c r="DO659">
        <v>-1.281273867595799</v>
      </c>
      <c r="DP659">
        <v>0.1521067314465025</v>
      </c>
      <c r="DQ659">
        <v>0</v>
      </c>
      <c r="DR659">
        <v>3.400606341463415</v>
      </c>
      <c r="DS659">
        <v>-0.5122494773519205</v>
      </c>
      <c r="DT659">
        <v>0.05149487981916961</v>
      </c>
      <c r="DU659">
        <v>0</v>
      </c>
      <c r="DV659">
        <v>0</v>
      </c>
      <c r="DW659">
        <v>2</v>
      </c>
      <c r="DX659" t="s">
        <v>357</v>
      </c>
      <c r="DY659">
        <v>2.98097</v>
      </c>
      <c r="DZ659">
        <v>2.72815</v>
      </c>
      <c r="EA659">
        <v>0.161805</v>
      </c>
      <c r="EB659">
        <v>0.169491</v>
      </c>
      <c r="EC659">
        <v>0.0897159</v>
      </c>
      <c r="ED659">
        <v>0.0784675</v>
      </c>
      <c r="EE659">
        <v>25202.9</v>
      </c>
      <c r="EF659">
        <v>24586.6</v>
      </c>
      <c r="EG659">
        <v>30592</v>
      </c>
      <c r="EH659">
        <v>29844.2</v>
      </c>
      <c r="EI659">
        <v>38424.6</v>
      </c>
      <c r="EJ659">
        <v>36217.8</v>
      </c>
      <c r="EK659">
        <v>46783.8</v>
      </c>
      <c r="EL659">
        <v>44376.6</v>
      </c>
      <c r="EM659">
        <v>1.8913</v>
      </c>
      <c r="EN659">
        <v>1.89837</v>
      </c>
      <c r="EO659">
        <v>0.13468</v>
      </c>
      <c r="EP659">
        <v>0</v>
      </c>
      <c r="EQ659">
        <v>22.8013</v>
      </c>
      <c r="ER659">
        <v>999.9</v>
      </c>
      <c r="ES659">
        <v>36.8</v>
      </c>
      <c r="ET659">
        <v>29.5</v>
      </c>
      <c r="EU659">
        <v>16.7347</v>
      </c>
      <c r="EV659">
        <v>63.8355</v>
      </c>
      <c r="EW659">
        <v>23.6258</v>
      </c>
      <c r="EX659">
        <v>1</v>
      </c>
      <c r="EY659">
        <v>-0.128577</v>
      </c>
      <c r="EZ659">
        <v>1.28564</v>
      </c>
      <c r="FA659">
        <v>20.2421</v>
      </c>
      <c r="FB659">
        <v>5.23077</v>
      </c>
      <c r="FC659">
        <v>11.968</v>
      </c>
      <c r="FD659">
        <v>4.96995</v>
      </c>
      <c r="FE659">
        <v>3.2895</v>
      </c>
      <c r="FF659">
        <v>9999</v>
      </c>
      <c r="FG659">
        <v>9999</v>
      </c>
      <c r="FH659">
        <v>9999</v>
      </c>
      <c r="FI659">
        <v>378.8</v>
      </c>
      <c r="FJ659">
        <v>4.97268</v>
      </c>
      <c r="FK659">
        <v>1.8769</v>
      </c>
      <c r="FL659">
        <v>1.875</v>
      </c>
      <c r="FM659">
        <v>1.87785</v>
      </c>
      <c r="FN659">
        <v>1.87454</v>
      </c>
      <c r="FO659">
        <v>1.87817</v>
      </c>
      <c r="FP659">
        <v>1.87527</v>
      </c>
      <c r="FQ659">
        <v>1.87637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4.57</v>
      </c>
      <c r="GF659">
        <v>0.1987</v>
      </c>
      <c r="GG659">
        <v>1.777354642861949</v>
      </c>
      <c r="GH659">
        <v>0.004141656873719072</v>
      </c>
      <c r="GI659">
        <v>-1.960372967482991E-06</v>
      </c>
      <c r="GJ659">
        <v>5.42736388890357E-10</v>
      </c>
      <c r="GK659">
        <v>-0.009777689371679627</v>
      </c>
      <c r="GL659">
        <v>0.002273355880072555</v>
      </c>
      <c r="GM659">
        <v>0.000541358641816816</v>
      </c>
      <c r="GN659">
        <v>-1.836191331155658E-06</v>
      </c>
      <c r="GO659">
        <v>-0</v>
      </c>
      <c r="GP659">
        <v>2096</v>
      </c>
      <c r="GQ659">
        <v>1</v>
      </c>
      <c r="GR659">
        <v>23</v>
      </c>
      <c r="GS659">
        <v>7314.7</v>
      </c>
      <c r="GT659">
        <v>7314.6</v>
      </c>
      <c r="GU659">
        <v>2.41821</v>
      </c>
      <c r="GV659">
        <v>2.51343</v>
      </c>
      <c r="GW659">
        <v>1.39893</v>
      </c>
      <c r="GX659">
        <v>2.33521</v>
      </c>
      <c r="GY659">
        <v>1.44897</v>
      </c>
      <c r="GZ659">
        <v>2.42798</v>
      </c>
      <c r="HA659">
        <v>34.3042</v>
      </c>
      <c r="HB659">
        <v>14.456</v>
      </c>
      <c r="HC659">
        <v>18</v>
      </c>
      <c r="HD659">
        <v>490.46</v>
      </c>
      <c r="HE659">
        <v>466.227</v>
      </c>
      <c r="HF659">
        <v>21.1754</v>
      </c>
      <c r="HG659">
        <v>25.3405</v>
      </c>
      <c r="HH659">
        <v>29.9999</v>
      </c>
      <c r="HI659">
        <v>25.202</v>
      </c>
      <c r="HJ659">
        <v>25.2821</v>
      </c>
      <c r="HK659">
        <v>48.4602</v>
      </c>
      <c r="HL659">
        <v>14.0626</v>
      </c>
      <c r="HM659">
        <v>36.5498</v>
      </c>
      <c r="HN659">
        <v>21.1746</v>
      </c>
      <c r="HO659">
        <v>1122.66</v>
      </c>
      <c r="HP659">
        <v>15.0941</v>
      </c>
      <c r="HQ659">
        <v>101.116</v>
      </c>
      <c r="HR659">
        <v>102.046</v>
      </c>
    </row>
    <row r="660" spans="1:226">
      <c r="A660">
        <v>644</v>
      </c>
      <c r="B660">
        <v>1664300008.6</v>
      </c>
      <c r="C660">
        <v>6901.599999904633</v>
      </c>
      <c r="D660" t="s">
        <v>1653</v>
      </c>
      <c r="E660" t="s">
        <v>1654</v>
      </c>
      <c r="F660">
        <v>5</v>
      </c>
      <c r="G660" t="s">
        <v>353</v>
      </c>
      <c r="H660" t="s">
        <v>1520</v>
      </c>
      <c r="I660">
        <v>1664300001.1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1127.008597962384</v>
      </c>
      <c r="AK660">
        <v>1073.442424242424</v>
      </c>
      <c r="AL660">
        <v>3.377063291931732</v>
      </c>
      <c r="AM660">
        <v>63.45678450850221</v>
      </c>
      <c r="AN660">
        <f>(AP660 - AO660 + BO660*1E3/(8.314*(BQ660+273.15)) * AR660/BN660 * AQ660) * BN660/(100*BB660) * 1000/(1000 - AP660)</f>
        <v>0</v>
      </c>
      <c r="AO660">
        <v>15.05337490792042</v>
      </c>
      <c r="AP660">
        <v>18.34432097902098</v>
      </c>
      <c r="AQ660">
        <v>1.976704068318052E-05</v>
      </c>
      <c r="AR660">
        <v>96.70820214655586</v>
      </c>
      <c r="AS660">
        <v>4</v>
      </c>
      <c r="AT660">
        <v>1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1664300001.1</v>
      </c>
      <c r="BH660">
        <v>1030.545925925926</v>
      </c>
      <c r="BI660">
        <v>1094.653333333333</v>
      </c>
      <c r="BJ660">
        <v>18.34196296296297</v>
      </c>
      <c r="BK660">
        <v>15.01724444444445</v>
      </c>
      <c r="BL660">
        <v>1025.997037037037</v>
      </c>
      <c r="BM660">
        <v>18.14325555555556</v>
      </c>
      <c r="BN660">
        <v>500.0579259259259</v>
      </c>
      <c r="BO660">
        <v>91.03353333333334</v>
      </c>
      <c r="BP660">
        <v>0.09999338888888891</v>
      </c>
      <c r="BQ660">
        <v>24.11671851851852</v>
      </c>
      <c r="BR660">
        <v>25.01222592592593</v>
      </c>
      <c r="BS660">
        <v>999.9000000000001</v>
      </c>
      <c r="BT660">
        <v>0</v>
      </c>
      <c r="BU660">
        <v>0</v>
      </c>
      <c r="BV660">
        <v>9995.994074074073</v>
      </c>
      <c r="BW660">
        <v>0</v>
      </c>
      <c r="BX660">
        <v>8.49526</v>
      </c>
      <c r="BY660">
        <v>-64.10802222222223</v>
      </c>
      <c r="BZ660">
        <v>1049.802222222222</v>
      </c>
      <c r="CA660">
        <v>1111.343703703704</v>
      </c>
      <c r="CB660">
        <v>3.324713703703704</v>
      </c>
      <c r="CC660">
        <v>1094.653333333333</v>
      </c>
      <c r="CD660">
        <v>15.01724444444445</v>
      </c>
      <c r="CE660">
        <v>1.669734444444444</v>
      </c>
      <c r="CF660">
        <v>1.367074074074074</v>
      </c>
      <c r="CG660">
        <v>14.61787407407407</v>
      </c>
      <c r="CH660">
        <v>11.55717037037037</v>
      </c>
      <c r="CI660">
        <v>1999.933333333333</v>
      </c>
      <c r="CJ660">
        <v>0.9799954444444445</v>
      </c>
      <c r="CK660">
        <v>0.02000410740740741</v>
      </c>
      <c r="CL660">
        <v>0</v>
      </c>
      <c r="CM660">
        <v>784.7017407407409</v>
      </c>
      <c r="CN660">
        <v>5.000560000000001</v>
      </c>
      <c r="CO660">
        <v>15610.27407407408</v>
      </c>
      <c r="CP660">
        <v>17294.26296296296</v>
      </c>
      <c r="CQ660">
        <v>37.11551851851852</v>
      </c>
      <c r="CR660">
        <v>38.45814814814815</v>
      </c>
      <c r="CS660">
        <v>37.33548148148148</v>
      </c>
      <c r="CT660">
        <v>37.47655555555556</v>
      </c>
      <c r="CU660">
        <v>38.55059259259259</v>
      </c>
      <c r="CV660">
        <v>1955.024444444444</v>
      </c>
      <c r="CW660">
        <v>39.90666666666667</v>
      </c>
      <c r="CX660">
        <v>0</v>
      </c>
      <c r="CY660">
        <v>1664300024.7</v>
      </c>
      <c r="CZ660">
        <v>0</v>
      </c>
      <c r="DA660">
        <v>0</v>
      </c>
      <c r="DB660" t="s">
        <v>356</v>
      </c>
      <c r="DC660">
        <v>1663861122</v>
      </c>
      <c r="DD660">
        <v>1663861125</v>
      </c>
      <c r="DE660">
        <v>0</v>
      </c>
      <c r="DF660">
        <v>-0.287</v>
      </c>
      <c r="DG660">
        <v>-0.004</v>
      </c>
      <c r="DH660">
        <v>3.172</v>
      </c>
      <c r="DI660">
        <v>0.178</v>
      </c>
      <c r="DJ660">
        <v>400</v>
      </c>
      <c r="DK660">
        <v>17</v>
      </c>
      <c r="DL660">
        <v>0.18</v>
      </c>
      <c r="DM660">
        <v>0.07000000000000001</v>
      </c>
      <c r="DN660">
        <v>-64.06629000000001</v>
      </c>
      <c r="DO660">
        <v>-1.231537711069201</v>
      </c>
      <c r="DP660">
        <v>0.1425246799680675</v>
      </c>
      <c r="DQ660">
        <v>0</v>
      </c>
      <c r="DR660">
        <v>3.35021</v>
      </c>
      <c r="DS660">
        <v>-0.5911920450281404</v>
      </c>
      <c r="DT660">
        <v>0.05734100186602954</v>
      </c>
      <c r="DU660">
        <v>0</v>
      </c>
      <c r="DV660">
        <v>0</v>
      </c>
      <c r="DW660">
        <v>2</v>
      </c>
      <c r="DX660" t="s">
        <v>357</v>
      </c>
      <c r="DY660">
        <v>2.98091</v>
      </c>
      <c r="DZ660">
        <v>2.72831</v>
      </c>
      <c r="EA660">
        <v>0.163441</v>
      </c>
      <c r="EB660">
        <v>0.171097</v>
      </c>
      <c r="EC660">
        <v>0.0897299</v>
      </c>
      <c r="ED660">
        <v>0.0786681</v>
      </c>
      <c r="EE660">
        <v>25154</v>
      </c>
      <c r="EF660">
        <v>24539.3</v>
      </c>
      <c r="EG660">
        <v>30592.4</v>
      </c>
      <c r="EH660">
        <v>29844.5</v>
      </c>
      <c r="EI660">
        <v>38424.7</v>
      </c>
      <c r="EJ660">
        <v>36210.3</v>
      </c>
      <c r="EK660">
        <v>46784.6</v>
      </c>
      <c r="EL660">
        <v>44377</v>
      </c>
      <c r="EM660">
        <v>1.89112</v>
      </c>
      <c r="EN660">
        <v>1.89823</v>
      </c>
      <c r="EO660">
        <v>0.134446</v>
      </c>
      <c r="EP660">
        <v>0</v>
      </c>
      <c r="EQ660">
        <v>22.7995</v>
      </c>
      <c r="ER660">
        <v>999.9</v>
      </c>
      <c r="ES660">
        <v>36.9</v>
      </c>
      <c r="ET660">
        <v>29.5</v>
      </c>
      <c r="EU660">
        <v>16.7795</v>
      </c>
      <c r="EV660">
        <v>63.6055</v>
      </c>
      <c r="EW660">
        <v>23.77</v>
      </c>
      <c r="EX660">
        <v>1</v>
      </c>
      <c r="EY660">
        <v>-0.128476</v>
      </c>
      <c r="EZ660">
        <v>1.32986</v>
      </c>
      <c r="FA660">
        <v>20.2419</v>
      </c>
      <c r="FB660">
        <v>5.22987</v>
      </c>
      <c r="FC660">
        <v>11.968</v>
      </c>
      <c r="FD660">
        <v>4.96965</v>
      </c>
      <c r="FE660">
        <v>3.28948</v>
      </c>
      <c r="FF660">
        <v>9999</v>
      </c>
      <c r="FG660">
        <v>9999</v>
      </c>
      <c r="FH660">
        <v>9999</v>
      </c>
      <c r="FI660">
        <v>378.8</v>
      </c>
      <c r="FJ660">
        <v>4.97269</v>
      </c>
      <c r="FK660">
        <v>1.87693</v>
      </c>
      <c r="FL660">
        <v>1.875</v>
      </c>
      <c r="FM660">
        <v>1.87783</v>
      </c>
      <c r="FN660">
        <v>1.87455</v>
      </c>
      <c r="FO660">
        <v>1.87819</v>
      </c>
      <c r="FP660">
        <v>1.87529</v>
      </c>
      <c r="FQ660">
        <v>1.87637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4.6</v>
      </c>
      <c r="GF660">
        <v>0.1988</v>
      </c>
      <c r="GG660">
        <v>1.777354642861949</v>
      </c>
      <c r="GH660">
        <v>0.004141656873719072</v>
      </c>
      <c r="GI660">
        <v>-1.960372967482991E-06</v>
      </c>
      <c r="GJ660">
        <v>5.42736388890357E-10</v>
      </c>
      <c r="GK660">
        <v>-0.009777689371679627</v>
      </c>
      <c r="GL660">
        <v>0.002273355880072555</v>
      </c>
      <c r="GM660">
        <v>0.000541358641816816</v>
      </c>
      <c r="GN660">
        <v>-1.836191331155658E-06</v>
      </c>
      <c r="GO660">
        <v>-0</v>
      </c>
      <c r="GP660">
        <v>2096</v>
      </c>
      <c r="GQ660">
        <v>1</v>
      </c>
      <c r="GR660">
        <v>23</v>
      </c>
      <c r="GS660">
        <v>7314.8</v>
      </c>
      <c r="GT660">
        <v>7314.7</v>
      </c>
      <c r="GU660">
        <v>2.44629</v>
      </c>
      <c r="GV660">
        <v>2.52441</v>
      </c>
      <c r="GW660">
        <v>1.39893</v>
      </c>
      <c r="GX660">
        <v>2.33398</v>
      </c>
      <c r="GY660">
        <v>1.44897</v>
      </c>
      <c r="GZ660">
        <v>2.40845</v>
      </c>
      <c r="HA660">
        <v>34.3042</v>
      </c>
      <c r="HB660">
        <v>14.4385</v>
      </c>
      <c r="HC660">
        <v>18</v>
      </c>
      <c r="HD660">
        <v>490.349</v>
      </c>
      <c r="HE660">
        <v>466.129</v>
      </c>
      <c r="HF660">
        <v>21.1627</v>
      </c>
      <c r="HG660">
        <v>25.3384</v>
      </c>
      <c r="HH660">
        <v>30.0001</v>
      </c>
      <c r="HI660">
        <v>25.1998</v>
      </c>
      <c r="HJ660">
        <v>25.2819</v>
      </c>
      <c r="HK660">
        <v>49.0715</v>
      </c>
      <c r="HL660">
        <v>14.0626</v>
      </c>
      <c r="HM660">
        <v>36.5498</v>
      </c>
      <c r="HN660">
        <v>21.1567</v>
      </c>
      <c r="HO660">
        <v>1142.7</v>
      </c>
      <c r="HP660">
        <v>15.1312</v>
      </c>
      <c r="HQ660">
        <v>101.118</v>
      </c>
      <c r="HR660">
        <v>102.047</v>
      </c>
    </row>
    <row r="661" spans="1:226">
      <c r="A661">
        <v>645</v>
      </c>
      <c r="B661">
        <v>1664300013.6</v>
      </c>
      <c r="C661">
        <v>6906.599999904633</v>
      </c>
      <c r="D661" t="s">
        <v>1655</v>
      </c>
      <c r="E661" t="s">
        <v>1656</v>
      </c>
      <c r="F661">
        <v>5</v>
      </c>
      <c r="G661" t="s">
        <v>353</v>
      </c>
      <c r="H661" t="s">
        <v>1520</v>
      </c>
      <c r="I661">
        <v>1664300005.814285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1144.213129736635</v>
      </c>
      <c r="AK661">
        <v>1090.550363636363</v>
      </c>
      <c r="AL661">
        <v>3.418829462536454</v>
      </c>
      <c r="AM661">
        <v>63.45678450850221</v>
      </c>
      <c r="AN661">
        <f>(AP661 - AO661 + BO661*1E3/(8.314*(BQ661+273.15)) * AR661/BN661 * AQ661) * BN661/(100*BB661) * 1000/(1000 - AP661)</f>
        <v>0</v>
      </c>
      <c r="AO661">
        <v>15.10081544059461</v>
      </c>
      <c r="AP661">
        <v>18.34612377622379</v>
      </c>
      <c r="AQ661">
        <v>1.589721839759642E-05</v>
      </c>
      <c r="AR661">
        <v>96.70820214655586</v>
      </c>
      <c r="AS661">
        <v>3</v>
      </c>
      <c r="AT661">
        <v>1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1664300005.814285</v>
      </c>
      <c r="BH661">
        <v>1046.2325</v>
      </c>
      <c r="BI661">
        <v>1110.490714285714</v>
      </c>
      <c r="BJ661">
        <v>18.34327857142857</v>
      </c>
      <c r="BK661">
        <v>15.06360714285714</v>
      </c>
      <c r="BL661">
        <v>1041.653928571429</v>
      </c>
      <c r="BM661">
        <v>18.14454285714286</v>
      </c>
      <c r="BN661">
        <v>500.0642857142857</v>
      </c>
      <c r="BO661">
        <v>91.03331785714286</v>
      </c>
      <c r="BP661">
        <v>0.09997987500000001</v>
      </c>
      <c r="BQ661">
        <v>24.11569642857143</v>
      </c>
      <c r="BR661">
        <v>25.01140000000001</v>
      </c>
      <c r="BS661">
        <v>999.9000000000002</v>
      </c>
      <c r="BT661">
        <v>0</v>
      </c>
      <c r="BU661">
        <v>0</v>
      </c>
      <c r="BV661">
        <v>9992.229285714286</v>
      </c>
      <c r="BW661">
        <v>0</v>
      </c>
      <c r="BX661">
        <v>8.49526</v>
      </c>
      <c r="BY661">
        <v>-64.25919285714288</v>
      </c>
      <c r="BZ661">
        <v>1065.783214285714</v>
      </c>
      <c r="CA661">
        <v>1127.475714285715</v>
      </c>
      <c r="CB661">
        <v>3.279665714285715</v>
      </c>
      <c r="CC661">
        <v>1110.490714285714</v>
      </c>
      <c r="CD661">
        <v>15.06360714285714</v>
      </c>
      <c r="CE661">
        <v>1.669850714285714</v>
      </c>
      <c r="CF661">
        <v>1.371291785714286</v>
      </c>
      <c r="CG661">
        <v>14.61894642857143</v>
      </c>
      <c r="CH661">
        <v>11.60377142857143</v>
      </c>
      <c r="CI661">
        <v>1999.959642857143</v>
      </c>
      <c r="CJ661">
        <v>0.9799969285714288</v>
      </c>
      <c r="CK661">
        <v>0.02000272142857143</v>
      </c>
      <c r="CL661">
        <v>0</v>
      </c>
      <c r="CM661">
        <v>784.1618571428571</v>
      </c>
      <c r="CN661">
        <v>5.000560000000001</v>
      </c>
      <c r="CO661">
        <v>15604.73214285714</v>
      </c>
      <c r="CP661">
        <v>17294.50357142857</v>
      </c>
      <c r="CQ661">
        <v>37.24975</v>
      </c>
      <c r="CR661">
        <v>38.59128571428571</v>
      </c>
      <c r="CS661">
        <v>37.45289285714286</v>
      </c>
      <c r="CT661">
        <v>37.6515</v>
      </c>
      <c r="CU661">
        <v>38.67149999999999</v>
      </c>
      <c r="CV661">
        <v>1955.053571428572</v>
      </c>
      <c r="CW661">
        <v>39.90392857142858</v>
      </c>
      <c r="CX661">
        <v>0</v>
      </c>
      <c r="CY661">
        <v>1664300029.5</v>
      </c>
      <c r="CZ661">
        <v>0</v>
      </c>
      <c r="DA661">
        <v>0</v>
      </c>
      <c r="DB661" t="s">
        <v>356</v>
      </c>
      <c r="DC661">
        <v>1663861122</v>
      </c>
      <c r="DD661">
        <v>1663861125</v>
      </c>
      <c r="DE661">
        <v>0</v>
      </c>
      <c r="DF661">
        <v>-0.287</v>
      </c>
      <c r="DG661">
        <v>-0.004</v>
      </c>
      <c r="DH661">
        <v>3.172</v>
      </c>
      <c r="DI661">
        <v>0.178</v>
      </c>
      <c r="DJ661">
        <v>400</v>
      </c>
      <c r="DK661">
        <v>17</v>
      </c>
      <c r="DL661">
        <v>0.18</v>
      </c>
      <c r="DM661">
        <v>0.07000000000000001</v>
      </c>
      <c r="DN661">
        <v>-64.16614000000001</v>
      </c>
      <c r="DO661">
        <v>-1.891308067542087</v>
      </c>
      <c r="DP661">
        <v>0.1975958119495445</v>
      </c>
      <c r="DQ661">
        <v>0</v>
      </c>
      <c r="DR661">
        <v>3.313833750000001</v>
      </c>
      <c r="DS661">
        <v>-0.5730861163227045</v>
      </c>
      <c r="DT661">
        <v>0.05577500563368417</v>
      </c>
      <c r="DU661">
        <v>0</v>
      </c>
      <c r="DV661">
        <v>0</v>
      </c>
      <c r="DW661">
        <v>2</v>
      </c>
      <c r="DX661" t="s">
        <v>357</v>
      </c>
      <c r="DY661">
        <v>2.98084</v>
      </c>
      <c r="DZ661">
        <v>2.72819</v>
      </c>
      <c r="EA661">
        <v>0.16508</v>
      </c>
      <c r="EB661">
        <v>0.172706</v>
      </c>
      <c r="EC661">
        <v>0.0897309</v>
      </c>
      <c r="ED661">
        <v>0.0787931</v>
      </c>
      <c r="EE661">
        <v>25104.5</v>
      </c>
      <c r="EF661">
        <v>24492</v>
      </c>
      <c r="EG661">
        <v>30592.1</v>
      </c>
      <c r="EH661">
        <v>29844.8</v>
      </c>
      <c r="EI661">
        <v>38424.4</v>
      </c>
      <c r="EJ661">
        <v>36206.1</v>
      </c>
      <c r="EK661">
        <v>46784.1</v>
      </c>
      <c r="EL661">
        <v>44378</v>
      </c>
      <c r="EM661">
        <v>1.8913</v>
      </c>
      <c r="EN661">
        <v>1.89848</v>
      </c>
      <c r="EO661">
        <v>0.134006</v>
      </c>
      <c r="EP661">
        <v>0</v>
      </c>
      <c r="EQ661">
        <v>22.7965</v>
      </c>
      <c r="ER661">
        <v>999.9</v>
      </c>
      <c r="ES661">
        <v>36.9</v>
      </c>
      <c r="ET661">
        <v>29.5</v>
      </c>
      <c r="EU661">
        <v>16.7799</v>
      </c>
      <c r="EV661">
        <v>63.4355</v>
      </c>
      <c r="EW661">
        <v>23.4575</v>
      </c>
      <c r="EX661">
        <v>1</v>
      </c>
      <c r="EY661">
        <v>-0.12857</v>
      </c>
      <c r="EZ661">
        <v>1.32627</v>
      </c>
      <c r="FA661">
        <v>20.2418</v>
      </c>
      <c r="FB661">
        <v>5.23047</v>
      </c>
      <c r="FC661">
        <v>11.968</v>
      </c>
      <c r="FD661">
        <v>4.96975</v>
      </c>
      <c r="FE661">
        <v>3.2895</v>
      </c>
      <c r="FF661">
        <v>9999</v>
      </c>
      <c r="FG661">
        <v>9999</v>
      </c>
      <c r="FH661">
        <v>9999</v>
      </c>
      <c r="FI661">
        <v>378.8</v>
      </c>
      <c r="FJ661">
        <v>4.97271</v>
      </c>
      <c r="FK661">
        <v>1.87692</v>
      </c>
      <c r="FL661">
        <v>1.875</v>
      </c>
      <c r="FM661">
        <v>1.87785</v>
      </c>
      <c r="FN661">
        <v>1.87454</v>
      </c>
      <c r="FO661">
        <v>1.87819</v>
      </c>
      <c r="FP661">
        <v>1.87531</v>
      </c>
      <c r="FQ661">
        <v>1.87637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4.62</v>
      </c>
      <c r="GF661">
        <v>0.1987</v>
      </c>
      <c r="GG661">
        <v>1.777354642861949</v>
      </c>
      <c r="GH661">
        <v>0.004141656873719072</v>
      </c>
      <c r="GI661">
        <v>-1.960372967482991E-06</v>
      </c>
      <c r="GJ661">
        <v>5.42736388890357E-10</v>
      </c>
      <c r="GK661">
        <v>-0.009777689371679627</v>
      </c>
      <c r="GL661">
        <v>0.002273355880072555</v>
      </c>
      <c r="GM661">
        <v>0.000541358641816816</v>
      </c>
      <c r="GN661">
        <v>-1.836191331155658E-06</v>
      </c>
      <c r="GO661">
        <v>-0</v>
      </c>
      <c r="GP661">
        <v>2096</v>
      </c>
      <c r="GQ661">
        <v>1</v>
      </c>
      <c r="GR661">
        <v>23</v>
      </c>
      <c r="GS661">
        <v>7314.9</v>
      </c>
      <c r="GT661">
        <v>7314.8</v>
      </c>
      <c r="GU661">
        <v>2.47437</v>
      </c>
      <c r="GV661">
        <v>2.51709</v>
      </c>
      <c r="GW661">
        <v>1.39893</v>
      </c>
      <c r="GX661">
        <v>2.33643</v>
      </c>
      <c r="GY661">
        <v>1.44897</v>
      </c>
      <c r="GZ661">
        <v>2.4585</v>
      </c>
      <c r="HA661">
        <v>34.3042</v>
      </c>
      <c r="HB661">
        <v>14.4472</v>
      </c>
      <c r="HC661">
        <v>18</v>
      </c>
      <c r="HD661">
        <v>490.444</v>
      </c>
      <c r="HE661">
        <v>466.278</v>
      </c>
      <c r="HF661">
        <v>21.147</v>
      </c>
      <c r="HG661">
        <v>25.3375</v>
      </c>
      <c r="HH661">
        <v>30</v>
      </c>
      <c r="HI661">
        <v>25.1998</v>
      </c>
      <c r="HJ661">
        <v>25.2806</v>
      </c>
      <c r="HK661">
        <v>49.6208</v>
      </c>
      <c r="HL661">
        <v>14.0626</v>
      </c>
      <c r="HM661">
        <v>36.923</v>
      </c>
      <c r="HN661">
        <v>21.1454</v>
      </c>
      <c r="HO661">
        <v>1156.08</v>
      </c>
      <c r="HP661">
        <v>15.1725</v>
      </c>
      <c r="HQ661">
        <v>101.117</v>
      </c>
      <c r="HR661">
        <v>102.049</v>
      </c>
    </row>
    <row r="662" spans="1:226">
      <c r="A662">
        <v>646</v>
      </c>
      <c r="B662">
        <v>1664300018.6</v>
      </c>
      <c r="C662">
        <v>6911.599999904633</v>
      </c>
      <c r="D662" t="s">
        <v>1657</v>
      </c>
      <c r="E662" t="s">
        <v>1658</v>
      </c>
      <c r="F662">
        <v>5</v>
      </c>
      <c r="G662" t="s">
        <v>353</v>
      </c>
      <c r="H662" t="s">
        <v>1520</v>
      </c>
      <c r="I662">
        <v>1664300011.1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1161.063049647473</v>
      </c>
      <c r="AK662">
        <v>1107.425636363637</v>
      </c>
      <c r="AL662">
        <v>3.370624830102009</v>
      </c>
      <c r="AM662">
        <v>63.45678450850221</v>
      </c>
      <c r="AN662">
        <f>(AP662 - AO662 + BO662*1E3/(8.314*(BQ662+273.15)) * AR662/BN662 * AQ662) * BN662/(100*BB662) * 1000/(1000 - AP662)</f>
        <v>0</v>
      </c>
      <c r="AO662">
        <v>15.14305692180043</v>
      </c>
      <c r="AP662">
        <v>18.34398041958043</v>
      </c>
      <c r="AQ662">
        <v>-9.408064156949563E-06</v>
      </c>
      <c r="AR662">
        <v>96.70820214655586</v>
      </c>
      <c r="AS662">
        <v>4</v>
      </c>
      <c r="AT662">
        <v>1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1664300011.1</v>
      </c>
      <c r="BH662">
        <v>1063.811111111111</v>
      </c>
      <c r="BI662">
        <v>1128.217777777778</v>
      </c>
      <c r="BJ662">
        <v>18.3451037037037</v>
      </c>
      <c r="BK662">
        <v>15.10973333333334</v>
      </c>
      <c r="BL662">
        <v>1059.201481481481</v>
      </c>
      <c r="BM662">
        <v>18.14632962962963</v>
      </c>
      <c r="BN662">
        <v>500.0532222222221</v>
      </c>
      <c r="BO662">
        <v>91.03439259259258</v>
      </c>
      <c r="BP662">
        <v>0.09997873333333332</v>
      </c>
      <c r="BQ662">
        <v>24.11335925925925</v>
      </c>
      <c r="BR662">
        <v>25.01015185185185</v>
      </c>
      <c r="BS662">
        <v>999.9000000000001</v>
      </c>
      <c r="BT662">
        <v>0</v>
      </c>
      <c r="BU662">
        <v>0</v>
      </c>
      <c r="BV662">
        <v>9991.849629629629</v>
      </c>
      <c r="BW662">
        <v>0</v>
      </c>
      <c r="BX662">
        <v>8.49526</v>
      </c>
      <c r="BY662">
        <v>-64.4066851851852</v>
      </c>
      <c r="BZ662">
        <v>1083.692592592593</v>
      </c>
      <c r="CA662">
        <v>1145.527037037037</v>
      </c>
      <c r="CB662">
        <v>3.23537037037037</v>
      </c>
      <c r="CC662">
        <v>1128.217777777778</v>
      </c>
      <c r="CD662">
        <v>15.10973333333334</v>
      </c>
      <c r="CE662">
        <v>1.670035925925926</v>
      </c>
      <c r="CF662">
        <v>1.375506296296297</v>
      </c>
      <c r="CG662">
        <v>14.62067407407407</v>
      </c>
      <c r="CH662">
        <v>11.65021111111111</v>
      </c>
      <c r="CI662">
        <v>1999.992222222222</v>
      </c>
      <c r="CJ662">
        <v>0.9799984814814816</v>
      </c>
      <c r="CK662">
        <v>0.02000135185185185</v>
      </c>
      <c r="CL662">
        <v>0</v>
      </c>
      <c r="CM662">
        <v>783.6073333333334</v>
      </c>
      <c r="CN662">
        <v>5.000560000000001</v>
      </c>
      <c r="CO662">
        <v>15598.56666666667</v>
      </c>
      <c r="CP662">
        <v>17294.8037037037</v>
      </c>
      <c r="CQ662">
        <v>37.40940740740741</v>
      </c>
      <c r="CR662">
        <v>38.73592592592592</v>
      </c>
      <c r="CS662">
        <v>37.5645925925926</v>
      </c>
      <c r="CT662">
        <v>37.8377037037037</v>
      </c>
      <c r="CU662">
        <v>38.79829629629629</v>
      </c>
      <c r="CV662">
        <v>1955.089259259259</v>
      </c>
      <c r="CW662">
        <v>39.90074074074074</v>
      </c>
      <c r="CX662">
        <v>0</v>
      </c>
      <c r="CY662">
        <v>1664300034.9</v>
      </c>
      <c r="CZ662">
        <v>0</v>
      </c>
      <c r="DA662">
        <v>0</v>
      </c>
      <c r="DB662" t="s">
        <v>356</v>
      </c>
      <c r="DC662">
        <v>1663861122</v>
      </c>
      <c r="DD662">
        <v>1663861125</v>
      </c>
      <c r="DE662">
        <v>0</v>
      </c>
      <c r="DF662">
        <v>-0.287</v>
      </c>
      <c r="DG662">
        <v>-0.004</v>
      </c>
      <c r="DH662">
        <v>3.172</v>
      </c>
      <c r="DI662">
        <v>0.178</v>
      </c>
      <c r="DJ662">
        <v>400</v>
      </c>
      <c r="DK662">
        <v>17</v>
      </c>
      <c r="DL662">
        <v>0.18</v>
      </c>
      <c r="DM662">
        <v>0.07000000000000001</v>
      </c>
      <c r="DN662">
        <v>-64.30259</v>
      </c>
      <c r="DO662">
        <v>-1.708378986866656</v>
      </c>
      <c r="DP662">
        <v>0.1895134016369283</v>
      </c>
      <c r="DQ662">
        <v>0</v>
      </c>
      <c r="DR662">
        <v>3.257901250000001</v>
      </c>
      <c r="DS662">
        <v>-0.4980395121951314</v>
      </c>
      <c r="DT662">
        <v>0.04822629532669392</v>
      </c>
      <c r="DU662">
        <v>0</v>
      </c>
      <c r="DV662">
        <v>0</v>
      </c>
      <c r="DW662">
        <v>2</v>
      </c>
      <c r="DX662" t="s">
        <v>357</v>
      </c>
      <c r="DY662">
        <v>2.98094</v>
      </c>
      <c r="DZ662">
        <v>2.72829</v>
      </c>
      <c r="EA662">
        <v>0.166685</v>
      </c>
      <c r="EB662">
        <v>0.174289</v>
      </c>
      <c r="EC662">
        <v>0.0897268</v>
      </c>
      <c r="ED662">
        <v>0.0789135</v>
      </c>
      <c r="EE662">
        <v>25056.6</v>
      </c>
      <c r="EF662">
        <v>24445.3</v>
      </c>
      <c r="EG662">
        <v>30592.4</v>
      </c>
      <c r="EH662">
        <v>29845</v>
      </c>
      <c r="EI662">
        <v>38425</v>
      </c>
      <c r="EJ662">
        <v>36201.5</v>
      </c>
      <c r="EK662">
        <v>46784.5</v>
      </c>
      <c r="EL662">
        <v>44378</v>
      </c>
      <c r="EM662">
        <v>1.89105</v>
      </c>
      <c r="EN662">
        <v>1.8983</v>
      </c>
      <c r="EO662">
        <v>0.135619</v>
      </c>
      <c r="EP662">
        <v>0</v>
      </c>
      <c r="EQ662">
        <v>22.7928</v>
      </c>
      <c r="ER662">
        <v>999.9</v>
      </c>
      <c r="ES662">
        <v>37</v>
      </c>
      <c r="ET662">
        <v>29.5</v>
      </c>
      <c r="EU662">
        <v>16.8228</v>
      </c>
      <c r="EV662">
        <v>63.7155</v>
      </c>
      <c r="EW662">
        <v>23.8261</v>
      </c>
      <c r="EX662">
        <v>1</v>
      </c>
      <c r="EY662">
        <v>-0.128618</v>
      </c>
      <c r="EZ662">
        <v>1.29604</v>
      </c>
      <c r="FA662">
        <v>20.2421</v>
      </c>
      <c r="FB662">
        <v>5.23152</v>
      </c>
      <c r="FC662">
        <v>11.968</v>
      </c>
      <c r="FD662">
        <v>4.97025</v>
      </c>
      <c r="FE662">
        <v>3.28965</v>
      </c>
      <c r="FF662">
        <v>9999</v>
      </c>
      <c r="FG662">
        <v>9999</v>
      </c>
      <c r="FH662">
        <v>9999</v>
      </c>
      <c r="FI662">
        <v>378.8</v>
      </c>
      <c r="FJ662">
        <v>4.97272</v>
      </c>
      <c r="FK662">
        <v>1.87693</v>
      </c>
      <c r="FL662">
        <v>1.875</v>
      </c>
      <c r="FM662">
        <v>1.87783</v>
      </c>
      <c r="FN662">
        <v>1.87454</v>
      </c>
      <c r="FO662">
        <v>1.8782</v>
      </c>
      <c r="FP662">
        <v>1.8753</v>
      </c>
      <c r="FQ662">
        <v>1.87637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4.65</v>
      </c>
      <c r="GF662">
        <v>0.1988</v>
      </c>
      <c r="GG662">
        <v>1.777354642861949</v>
      </c>
      <c r="GH662">
        <v>0.004141656873719072</v>
      </c>
      <c r="GI662">
        <v>-1.960372967482991E-06</v>
      </c>
      <c r="GJ662">
        <v>5.42736388890357E-10</v>
      </c>
      <c r="GK662">
        <v>-0.009777689371679627</v>
      </c>
      <c r="GL662">
        <v>0.002273355880072555</v>
      </c>
      <c r="GM662">
        <v>0.000541358641816816</v>
      </c>
      <c r="GN662">
        <v>-1.836191331155658E-06</v>
      </c>
      <c r="GO662">
        <v>-0</v>
      </c>
      <c r="GP662">
        <v>2096</v>
      </c>
      <c r="GQ662">
        <v>1</v>
      </c>
      <c r="GR662">
        <v>23</v>
      </c>
      <c r="GS662">
        <v>7314.9</v>
      </c>
      <c r="GT662">
        <v>7314.9</v>
      </c>
      <c r="GU662">
        <v>2.50366</v>
      </c>
      <c r="GV662">
        <v>2.50977</v>
      </c>
      <c r="GW662">
        <v>1.39893</v>
      </c>
      <c r="GX662">
        <v>2.33643</v>
      </c>
      <c r="GY662">
        <v>1.44897</v>
      </c>
      <c r="GZ662">
        <v>2.48657</v>
      </c>
      <c r="HA662">
        <v>34.3042</v>
      </c>
      <c r="HB662">
        <v>14.456</v>
      </c>
      <c r="HC662">
        <v>18</v>
      </c>
      <c r="HD662">
        <v>490.294</v>
      </c>
      <c r="HE662">
        <v>466.159</v>
      </c>
      <c r="HF662">
        <v>21.1388</v>
      </c>
      <c r="HG662">
        <v>25.3363</v>
      </c>
      <c r="HH662">
        <v>30</v>
      </c>
      <c r="HI662">
        <v>25.1977</v>
      </c>
      <c r="HJ662">
        <v>25.2798</v>
      </c>
      <c r="HK662">
        <v>50.2227</v>
      </c>
      <c r="HL662">
        <v>14.0626</v>
      </c>
      <c r="HM662">
        <v>37.3061</v>
      </c>
      <c r="HN662">
        <v>21.1418</v>
      </c>
      <c r="HO662">
        <v>1176.11</v>
      </c>
      <c r="HP662">
        <v>15.2133</v>
      </c>
      <c r="HQ662">
        <v>101.117</v>
      </c>
      <c r="HR662">
        <v>102.049</v>
      </c>
    </row>
    <row r="663" spans="1:226">
      <c r="A663">
        <v>647</v>
      </c>
      <c r="B663">
        <v>1664300023.6</v>
      </c>
      <c r="C663">
        <v>6916.599999904633</v>
      </c>
      <c r="D663" t="s">
        <v>1659</v>
      </c>
      <c r="E663" t="s">
        <v>1660</v>
      </c>
      <c r="F663">
        <v>5</v>
      </c>
      <c r="G663" t="s">
        <v>353</v>
      </c>
      <c r="H663" t="s">
        <v>1520</v>
      </c>
      <c r="I663">
        <v>1664300015.814285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1178.333937811486</v>
      </c>
      <c r="AK663">
        <v>1124.497939393939</v>
      </c>
      <c r="AL663">
        <v>3.413251050691571</v>
      </c>
      <c r="AM663">
        <v>63.45678450850221</v>
      </c>
      <c r="AN663">
        <f>(AP663 - AO663 + BO663*1E3/(8.314*(BQ663+273.15)) * AR663/BN663 * AQ663) * BN663/(100*BB663) * 1000/(1000 - AP663)</f>
        <v>0</v>
      </c>
      <c r="AO663">
        <v>15.16971774636873</v>
      </c>
      <c r="AP663">
        <v>18.33706503496505</v>
      </c>
      <c r="AQ663">
        <v>-1.927933814750669E-05</v>
      </c>
      <c r="AR663">
        <v>96.70820214655586</v>
      </c>
      <c r="AS663">
        <v>3</v>
      </c>
      <c r="AT663">
        <v>1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1664300015.814285</v>
      </c>
      <c r="BH663">
        <v>1079.544642857143</v>
      </c>
      <c r="BI663">
        <v>1144.05</v>
      </c>
      <c r="BJ663">
        <v>18.343325</v>
      </c>
      <c r="BK663">
        <v>15.14661785714286</v>
      </c>
      <c r="BL663">
        <v>1074.906071428571</v>
      </c>
      <c r="BM663">
        <v>18.14458928571429</v>
      </c>
      <c r="BN663">
        <v>500.0666428571429</v>
      </c>
      <c r="BO663">
        <v>91.03707142857142</v>
      </c>
      <c r="BP663">
        <v>0.1000226607142857</v>
      </c>
      <c r="BQ663">
        <v>24.11276428571429</v>
      </c>
      <c r="BR663">
        <v>25.01149642857143</v>
      </c>
      <c r="BS663">
        <v>999.9000000000002</v>
      </c>
      <c r="BT663">
        <v>0</v>
      </c>
      <c r="BU663">
        <v>0</v>
      </c>
      <c r="BV663">
        <v>9984.172500000001</v>
      </c>
      <c r="BW663">
        <v>0</v>
      </c>
      <c r="BX663">
        <v>8.49526</v>
      </c>
      <c r="BY663">
        <v>-64.50513214285714</v>
      </c>
      <c r="BZ663">
        <v>1099.7175</v>
      </c>
      <c r="CA663">
        <v>1161.645357142857</v>
      </c>
      <c r="CB663">
        <v>3.196696428571429</v>
      </c>
      <c r="CC663">
        <v>1144.05</v>
      </c>
      <c r="CD663">
        <v>15.14661785714286</v>
      </c>
      <c r="CE663">
        <v>1.669922857142857</v>
      </c>
      <c r="CF663">
        <v>1.378905714285714</v>
      </c>
      <c r="CG663">
        <v>14.619625</v>
      </c>
      <c r="CH663">
        <v>11.687575</v>
      </c>
      <c r="CI663">
        <v>1999.993214285714</v>
      </c>
      <c r="CJ663">
        <v>0.9799997142857145</v>
      </c>
      <c r="CK663">
        <v>0.02000039642857143</v>
      </c>
      <c r="CL663">
        <v>0</v>
      </c>
      <c r="CM663">
        <v>783.1101785714287</v>
      </c>
      <c r="CN663">
        <v>5.000560000000001</v>
      </c>
      <c r="CO663">
        <v>15593.06071428571</v>
      </c>
      <c r="CP663">
        <v>17294.81071428572</v>
      </c>
      <c r="CQ663">
        <v>37.48403571428571</v>
      </c>
      <c r="CR663">
        <v>38.84571428571428</v>
      </c>
      <c r="CS663">
        <v>37.65828571428572</v>
      </c>
      <c r="CT663">
        <v>37.99085714285714</v>
      </c>
      <c r="CU663">
        <v>38.91710714285714</v>
      </c>
      <c r="CV663">
        <v>1955.0925</v>
      </c>
      <c r="CW663">
        <v>39.90071428571429</v>
      </c>
      <c r="CX663">
        <v>0</v>
      </c>
      <c r="CY663">
        <v>1664300039.7</v>
      </c>
      <c r="CZ663">
        <v>0</v>
      </c>
      <c r="DA663">
        <v>0</v>
      </c>
      <c r="DB663" t="s">
        <v>356</v>
      </c>
      <c r="DC663">
        <v>1663861122</v>
      </c>
      <c r="DD663">
        <v>1663861125</v>
      </c>
      <c r="DE663">
        <v>0</v>
      </c>
      <c r="DF663">
        <v>-0.287</v>
      </c>
      <c r="DG663">
        <v>-0.004</v>
      </c>
      <c r="DH663">
        <v>3.172</v>
      </c>
      <c r="DI663">
        <v>0.178</v>
      </c>
      <c r="DJ663">
        <v>400</v>
      </c>
      <c r="DK663">
        <v>17</v>
      </c>
      <c r="DL663">
        <v>0.18</v>
      </c>
      <c r="DM663">
        <v>0.07000000000000001</v>
      </c>
      <c r="DN663">
        <v>-64.43364249999999</v>
      </c>
      <c r="DO663">
        <v>-1.322871669793279</v>
      </c>
      <c r="DP663">
        <v>0.1461732634367504</v>
      </c>
      <c r="DQ663">
        <v>0</v>
      </c>
      <c r="DR663">
        <v>3.22539625</v>
      </c>
      <c r="DS663">
        <v>-0.4822006378986999</v>
      </c>
      <c r="DT663">
        <v>0.04664986391660218</v>
      </c>
      <c r="DU663">
        <v>0</v>
      </c>
      <c r="DV663">
        <v>0</v>
      </c>
      <c r="DW663">
        <v>2</v>
      </c>
      <c r="DX663" t="s">
        <v>357</v>
      </c>
      <c r="DY663">
        <v>2.98099</v>
      </c>
      <c r="DZ663">
        <v>2.72803</v>
      </c>
      <c r="EA663">
        <v>0.168299</v>
      </c>
      <c r="EB663">
        <v>0.17585</v>
      </c>
      <c r="EC663">
        <v>0.0897066</v>
      </c>
      <c r="ED663">
        <v>0.07911260000000001</v>
      </c>
      <c r="EE663">
        <v>25008.2</v>
      </c>
      <c r="EF663">
        <v>24399.6</v>
      </c>
      <c r="EG663">
        <v>30592.6</v>
      </c>
      <c r="EH663">
        <v>29845.6</v>
      </c>
      <c r="EI663">
        <v>38426.5</v>
      </c>
      <c r="EJ663">
        <v>36194.4</v>
      </c>
      <c r="EK663">
        <v>46785.1</v>
      </c>
      <c r="EL663">
        <v>44378.8</v>
      </c>
      <c r="EM663">
        <v>1.8914</v>
      </c>
      <c r="EN663">
        <v>1.89855</v>
      </c>
      <c r="EO663">
        <v>0.135578</v>
      </c>
      <c r="EP663">
        <v>0</v>
      </c>
      <c r="EQ663">
        <v>22.7888</v>
      </c>
      <c r="ER663">
        <v>999.9</v>
      </c>
      <c r="ES663">
        <v>37.1</v>
      </c>
      <c r="ET663">
        <v>29.5</v>
      </c>
      <c r="EU663">
        <v>16.871</v>
      </c>
      <c r="EV663">
        <v>63.5455</v>
      </c>
      <c r="EW663">
        <v>23.3213</v>
      </c>
      <c r="EX663">
        <v>1</v>
      </c>
      <c r="EY663">
        <v>-0.128816</v>
      </c>
      <c r="EZ663">
        <v>1.33146</v>
      </c>
      <c r="FA663">
        <v>20.2419</v>
      </c>
      <c r="FB663">
        <v>5.23167</v>
      </c>
      <c r="FC663">
        <v>11.968</v>
      </c>
      <c r="FD663">
        <v>4.9702</v>
      </c>
      <c r="FE663">
        <v>3.28965</v>
      </c>
      <c r="FF663">
        <v>9999</v>
      </c>
      <c r="FG663">
        <v>9999</v>
      </c>
      <c r="FH663">
        <v>9999</v>
      </c>
      <c r="FI663">
        <v>378.8</v>
      </c>
      <c r="FJ663">
        <v>4.9727</v>
      </c>
      <c r="FK663">
        <v>1.87693</v>
      </c>
      <c r="FL663">
        <v>1.875</v>
      </c>
      <c r="FM663">
        <v>1.87787</v>
      </c>
      <c r="FN663">
        <v>1.87454</v>
      </c>
      <c r="FO663">
        <v>1.8782</v>
      </c>
      <c r="FP663">
        <v>1.87531</v>
      </c>
      <c r="FQ663">
        <v>1.87637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4.68</v>
      </c>
      <c r="GF663">
        <v>0.1986</v>
      </c>
      <c r="GG663">
        <v>1.777354642861949</v>
      </c>
      <c r="GH663">
        <v>0.004141656873719072</v>
      </c>
      <c r="GI663">
        <v>-1.960372967482991E-06</v>
      </c>
      <c r="GJ663">
        <v>5.42736388890357E-10</v>
      </c>
      <c r="GK663">
        <v>-0.009777689371679627</v>
      </c>
      <c r="GL663">
        <v>0.002273355880072555</v>
      </c>
      <c r="GM663">
        <v>0.000541358641816816</v>
      </c>
      <c r="GN663">
        <v>-1.836191331155658E-06</v>
      </c>
      <c r="GO663">
        <v>-0</v>
      </c>
      <c r="GP663">
        <v>2096</v>
      </c>
      <c r="GQ663">
        <v>1</v>
      </c>
      <c r="GR663">
        <v>23</v>
      </c>
      <c r="GS663">
        <v>7315</v>
      </c>
      <c r="GT663">
        <v>7315</v>
      </c>
      <c r="GU663">
        <v>2.53418</v>
      </c>
      <c r="GV663">
        <v>2.51587</v>
      </c>
      <c r="GW663">
        <v>1.39893</v>
      </c>
      <c r="GX663">
        <v>2.33765</v>
      </c>
      <c r="GY663">
        <v>1.44897</v>
      </c>
      <c r="GZ663">
        <v>2.48413</v>
      </c>
      <c r="HA663">
        <v>34.3042</v>
      </c>
      <c r="HB663">
        <v>14.456</v>
      </c>
      <c r="HC663">
        <v>18</v>
      </c>
      <c r="HD663">
        <v>490.483</v>
      </c>
      <c r="HE663">
        <v>466.312</v>
      </c>
      <c r="HF663">
        <v>21.1284</v>
      </c>
      <c r="HG663">
        <v>25.3342</v>
      </c>
      <c r="HH663">
        <v>29.9999</v>
      </c>
      <c r="HI663">
        <v>25.1977</v>
      </c>
      <c r="HJ663">
        <v>25.279</v>
      </c>
      <c r="HK663">
        <v>50.7716</v>
      </c>
      <c r="HL663">
        <v>14.0626</v>
      </c>
      <c r="HM663">
        <v>37.6864</v>
      </c>
      <c r="HN663">
        <v>21.1254</v>
      </c>
      <c r="HO663">
        <v>1189.47</v>
      </c>
      <c r="HP663">
        <v>15.2563</v>
      </c>
      <c r="HQ663">
        <v>101.119</v>
      </c>
      <c r="HR663">
        <v>102.051</v>
      </c>
    </row>
    <row r="664" spans="1:226">
      <c r="A664">
        <v>648</v>
      </c>
      <c r="B664">
        <v>1664300028.1</v>
      </c>
      <c r="C664">
        <v>6921.099999904633</v>
      </c>
      <c r="D664" t="s">
        <v>1661</v>
      </c>
      <c r="E664" t="s">
        <v>1662</v>
      </c>
      <c r="F664">
        <v>5</v>
      </c>
      <c r="G664" t="s">
        <v>353</v>
      </c>
      <c r="H664" t="s">
        <v>1520</v>
      </c>
      <c r="I664">
        <v>1664300020.260714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1193.516835926537</v>
      </c>
      <c r="AK664">
        <v>1139.772969696969</v>
      </c>
      <c r="AL664">
        <v>3.388594937897505</v>
      </c>
      <c r="AM664">
        <v>63.45678450850221</v>
      </c>
      <c r="AN664">
        <f>(AP664 - AO664 + BO664*1E3/(8.314*(BQ664+273.15)) * AR664/BN664 * AQ664) * BN664/(100*BB664) * 1000/(1000 - AP664)</f>
        <v>0</v>
      </c>
      <c r="AO664">
        <v>15.21520370295902</v>
      </c>
      <c r="AP664">
        <v>18.33217552447552</v>
      </c>
      <c r="AQ664">
        <v>-1.259895582263286E-06</v>
      </c>
      <c r="AR664">
        <v>96.70820214655586</v>
      </c>
      <c r="AS664">
        <v>4</v>
      </c>
      <c r="AT664">
        <v>1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1664300020.260714</v>
      </c>
      <c r="BH664">
        <v>1094.384642857143</v>
      </c>
      <c r="BI664">
        <v>1158.924285714286</v>
      </c>
      <c r="BJ664">
        <v>18.3399</v>
      </c>
      <c r="BK664">
        <v>15.18127857142857</v>
      </c>
      <c r="BL664">
        <v>1089.719642857143</v>
      </c>
      <c r="BM664">
        <v>18.14123571428572</v>
      </c>
      <c r="BN664">
        <v>500.0555000000001</v>
      </c>
      <c r="BO664">
        <v>91.03845</v>
      </c>
      <c r="BP664">
        <v>0.09995788928571427</v>
      </c>
      <c r="BQ664">
        <v>24.11223214285714</v>
      </c>
      <c r="BR664">
        <v>25.01674642857143</v>
      </c>
      <c r="BS664">
        <v>999.9000000000002</v>
      </c>
      <c r="BT664">
        <v>0</v>
      </c>
      <c r="BU664">
        <v>0</v>
      </c>
      <c r="BV664">
        <v>9987.610714285713</v>
      </c>
      <c r="BW664">
        <v>0</v>
      </c>
      <c r="BX664">
        <v>8.49526</v>
      </c>
      <c r="BY664">
        <v>-64.53916428571429</v>
      </c>
      <c r="BZ664">
        <v>1114.830714285714</v>
      </c>
      <c r="CA664">
        <v>1176.789642857143</v>
      </c>
      <c r="CB664">
        <v>3.158606428571429</v>
      </c>
      <c r="CC664">
        <v>1158.924285714286</v>
      </c>
      <c r="CD664">
        <v>15.18127857142857</v>
      </c>
      <c r="CE664">
        <v>1.669636071428571</v>
      </c>
      <c r="CF664">
        <v>1.382081071428571</v>
      </c>
      <c r="CG664">
        <v>14.61697142857143</v>
      </c>
      <c r="CH664">
        <v>11.72241071428571</v>
      </c>
      <c r="CI664">
        <v>1999.958928571428</v>
      </c>
      <c r="CJ664">
        <v>0.9800005357142859</v>
      </c>
      <c r="CK664">
        <v>0.01999973214285715</v>
      </c>
      <c r="CL664">
        <v>0</v>
      </c>
      <c r="CM664">
        <v>782.5711785714285</v>
      </c>
      <c r="CN664">
        <v>5.000560000000001</v>
      </c>
      <c r="CO664">
        <v>15587.55357142857</v>
      </c>
      <c r="CP664">
        <v>17294.52142857143</v>
      </c>
      <c r="CQ664">
        <v>37.55546428571428</v>
      </c>
      <c r="CR664">
        <v>38.96182142857143</v>
      </c>
      <c r="CS664">
        <v>37.74539285714286</v>
      </c>
      <c r="CT664">
        <v>38.14035714285713</v>
      </c>
      <c r="CU664">
        <v>39.03764285714286</v>
      </c>
      <c r="CV664">
        <v>1955.058928571429</v>
      </c>
      <c r="CW664">
        <v>39.90035714285715</v>
      </c>
      <c r="CX664">
        <v>0</v>
      </c>
      <c r="CY664">
        <v>1664300044.5</v>
      </c>
      <c r="CZ664">
        <v>0</v>
      </c>
      <c r="DA664">
        <v>0</v>
      </c>
      <c r="DB664" t="s">
        <v>356</v>
      </c>
      <c r="DC664">
        <v>1663861122</v>
      </c>
      <c r="DD664">
        <v>1663861125</v>
      </c>
      <c r="DE664">
        <v>0</v>
      </c>
      <c r="DF664">
        <v>-0.287</v>
      </c>
      <c r="DG664">
        <v>-0.004</v>
      </c>
      <c r="DH664">
        <v>3.172</v>
      </c>
      <c r="DI664">
        <v>0.178</v>
      </c>
      <c r="DJ664">
        <v>400</v>
      </c>
      <c r="DK664">
        <v>17</v>
      </c>
      <c r="DL664">
        <v>0.18</v>
      </c>
      <c r="DM664">
        <v>0.07000000000000001</v>
      </c>
      <c r="DN664">
        <v>-64.49069512195122</v>
      </c>
      <c r="DO664">
        <v>-0.7349310104530268</v>
      </c>
      <c r="DP664">
        <v>0.1096871892629197</v>
      </c>
      <c r="DQ664">
        <v>0</v>
      </c>
      <c r="DR664">
        <v>3.189143414634146</v>
      </c>
      <c r="DS664">
        <v>-0.4976339372822282</v>
      </c>
      <c r="DT664">
        <v>0.04938119107760274</v>
      </c>
      <c r="DU664">
        <v>0</v>
      </c>
      <c r="DV664">
        <v>0</v>
      </c>
      <c r="DW664">
        <v>2</v>
      </c>
      <c r="DX664" t="s">
        <v>357</v>
      </c>
      <c r="DY664">
        <v>2.98099</v>
      </c>
      <c r="DZ664">
        <v>2.72834</v>
      </c>
      <c r="EA664">
        <v>0.169719</v>
      </c>
      <c r="EB664">
        <v>0.177254</v>
      </c>
      <c r="EC664">
        <v>0.08968669999999999</v>
      </c>
      <c r="ED664">
        <v>0.079234</v>
      </c>
      <c r="EE664">
        <v>24965.5</v>
      </c>
      <c r="EF664">
        <v>24358</v>
      </c>
      <c r="EG664">
        <v>30592.5</v>
      </c>
      <c r="EH664">
        <v>29845.5</v>
      </c>
      <c r="EI664">
        <v>38427.3</v>
      </c>
      <c r="EJ664">
        <v>36189.4</v>
      </c>
      <c r="EK664">
        <v>46784.9</v>
      </c>
      <c r="EL664">
        <v>44378.6</v>
      </c>
      <c r="EM664">
        <v>1.8911</v>
      </c>
      <c r="EN664">
        <v>1.899</v>
      </c>
      <c r="EO664">
        <v>0.136599</v>
      </c>
      <c r="EP664">
        <v>0</v>
      </c>
      <c r="EQ664">
        <v>22.7862</v>
      </c>
      <c r="ER664">
        <v>999.9</v>
      </c>
      <c r="ES664">
        <v>37.1</v>
      </c>
      <c r="ET664">
        <v>29.5</v>
      </c>
      <c r="EU664">
        <v>16.8695</v>
      </c>
      <c r="EV664">
        <v>63.7055</v>
      </c>
      <c r="EW664">
        <v>23.5777</v>
      </c>
      <c r="EX664">
        <v>1</v>
      </c>
      <c r="EY664">
        <v>-0.129085</v>
      </c>
      <c r="EZ664">
        <v>1.35726</v>
      </c>
      <c r="FA664">
        <v>20.2416</v>
      </c>
      <c r="FB664">
        <v>5.23122</v>
      </c>
      <c r="FC664">
        <v>11.968</v>
      </c>
      <c r="FD664">
        <v>4.97025</v>
      </c>
      <c r="FE664">
        <v>3.28965</v>
      </c>
      <c r="FF664">
        <v>9999</v>
      </c>
      <c r="FG664">
        <v>9999</v>
      </c>
      <c r="FH664">
        <v>9999</v>
      </c>
      <c r="FI664">
        <v>378.8</v>
      </c>
      <c r="FJ664">
        <v>4.97271</v>
      </c>
      <c r="FK664">
        <v>1.87689</v>
      </c>
      <c r="FL664">
        <v>1.875</v>
      </c>
      <c r="FM664">
        <v>1.87783</v>
      </c>
      <c r="FN664">
        <v>1.87455</v>
      </c>
      <c r="FO664">
        <v>1.8782</v>
      </c>
      <c r="FP664">
        <v>1.87531</v>
      </c>
      <c r="FQ664">
        <v>1.87637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4.71</v>
      </c>
      <c r="GF664">
        <v>0.1985</v>
      </c>
      <c r="GG664">
        <v>1.777354642861949</v>
      </c>
      <c r="GH664">
        <v>0.004141656873719072</v>
      </c>
      <c r="GI664">
        <v>-1.960372967482991E-06</v>
      </c>
      <c r="GJ664">
        <v>5.42736388890357E-10</v>
      </c>
      <c r="GK664">
        <v>-0.009777689371679627</v>
      </c>
      <c r="GL664">
        <v>0.002273355880072555</v>
      </c>
      <c r="GM664">
        <v>0.000541358641816816</v>
      </c>
      <c r="GN664">
        <v>-1.836191331155658E-06</v>
      </c>
      <c r="GO664">
        <v>-0</v>
      </c>
      <c r="GP664">
        <v>2096</v>
      </c>
      <c r="GQ664">
        <v>1</v>
      </c>
      <c r="GR664">
        <v>23</v>
      </c>
      <c r="GS664">
        <v>7315.1</v>
      </c>
      <c r="GT664">
        <v>7315.1</v>
      </c>
      <c r="GU664">
        <v>2.55859</v>
      </c>
      <c r="GV664">
        <v>2.52075</v>
      </c>
      <c r="GW664">
        <v>1.39893</v>
      </c>
      <c r="GX664">
        <v>2.33765</v>
      </c>
      <c r="GY664">
        <v>1.44897</v>
      </c>
      <c r="GZ664">
        <v>2.46338</v>
      </c>
      <c r="HA664">
        <v>34.3042</v>
      </c>
      <c r="HB664">
        <v>14.4472</v>
      </c>
      <c r="HC664">
        <v>18</v>
      </c>
      <c r="HD664">
        <v>490.305</v>
      </c>
      <c r="HE664">
        <v>466.587</v>
      </c>
      <c r="HF664">
        <v>21.1145</v>
      </c>
      <c r="HG664">
        <v>25.333</v>
      </c>
      <c r="HH664">
        <v>30.0001</v>
      </c>
      <c r="HI664">
        <v>25.1956</v>
      </c>
      <c r="HJ664">
        <v>25.2776</v>
      </c>
      <c r="HK664">
        <v>51.2654</v>
      </c>
      <c r="HL664">
        <v>14.0626</v>
      </c>
      <c r="HM664">
        <v>37.6864</v>
      </c>
      <c r="HN664">
        <v>21.1092</v>
      </c>
      <c r="HO664">
        <v>1202.83</v>
      </c>
      <c r="HP664">
        <v>15.2972</v>
      </c>
      <c r="HQ664">
        <v>101.118</v>
      </c>
      <c r="HR664">
        <v>102.051</v>
      </c>
    </row>
    <row r="665" spans="1:226">
      <c r="A665">
        <v>649</v>
      </c>
      <c r="B665">
        <v>1664300033.6</v>
      </c>
      <c r="C665">
        <v>6926.599999904633</v>
      </c>
      <c r="D665" t="s">
        <v>1663</v>
      </c>
      <c r="E665" t="s">
        <v>1664</v>
      </c>
      <c r="F665">
        <v>5</v>
      </c>
      <c r="G665" t="s">
        <v>353</v>
      </c>
      <c r="H665" t="s">
        <v>1520</v>
      </c>
      <c r="I665">
        <v>1664300025.832142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1212.129313008979</v>
      </c>
      <c r="AK665">
        <v>1158.354424242424</v>
      </c>
      <c r="AL665">
        <v>3.371245426133311</v>
      </c>
      <c r="AM665">
        <v>63.45678450850221</v>
      </c>
      <c r="AN665">
        <f>(AP665 - AO665 + BO665*1E3/(8.314*(BQ665+273.15)) * AR665/BN665 * AQ665) * BN665/(100*BB665) * 1000/(1000 - AP665)</f>
        <v>0</v>
      </c>
      <c r="AO665">
        <v>15.26529588937604</v>
      </c>
      <c r="AP665">
        <v>18.3301986013986</v>
      </c>
      <c r="AQ665">
        <v>-1.08084365343586E-05</v>
      </c>
      <c r="AR665">
        <v>96.70820214655586</v>
      </c>
      <c r="AS665">
        <v>4</v>
      </c>
      <c r="AT665">
        <v>1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1664300025.832142</v>
      </c>
      <c r="BH665">
        <v>1112.962142857143</v>
      </c>
      <c r="BI665">
        <v>1177.547857142857</v>
      </c>
      <c r="BJ665">
        <v>18.33460357142857</v>
      </c>
      <c r="BK665">
        <v>15.22661071428571</v>
      </c>
      <c r="BL665">
        <v>1108.263214285714</v>
      </c>
      <c r="BM665">
        <v>18.13604285714286</v>
      </c>
      <c r="BN665">
        <v>500.0570000000001</v>
      </c>
      <c r="BO665">
        <v>91.0396392857143</v>
      </c>
      <c r="BP665">
        <v>0.09997368571428571</v>
      </c>
      <c r="BQ665">
        <v>24.11328571428571</v>
      </c>
      <c r="BR665">
        <v>25.025725</v>
      </c>
      <c r="BS665">
        <v>999.9000000000002</v>
      </c>
      <c r="BT665">
        <v>0</v>
      </c>
      <c r="BU665">
        <v>0</v>
      </c>
      <c r="BV665">
        <v>9988.771785714287</v>
      </c>
      <c r="BW665">
        <v>0</v>
      </c>
      <c r="BX665">
        <v>8.49526</v>
      </c>
      <c r="BY665">
        <v>-64.58527857142856</v>
      </c>
      <c r="BZ665">
        <v>1133.748928571429</v>
      </c>
      <c r="CA665">
        <v>1195.754642857143</v>
      </c>
      <c r="CB665">
        <v>3.1079725</v>
      </c>
      <c r="CC665">
        <v>1177.547857142857</v>
      </c>
      <c r="CD665">
        <v>15.22661071428571</v>
      </c>
      <c r="CE665">
        <v>1.669175357142857</v>
      </c>
      <c r="CF665">
        <v>1.386226428571428</v>
      </c>
      <c r="CG665">
        <v>14.6127</v>
      </c>
      <c r="CH665">
        <v>11.76776071428571</v>
      </c>
      <c r="CI665">
        <v>1999.93</v>
      </c>
      <c r="CJ665">
        <v>0.9800015357142858</v>
      </c>
      <c r="CK665">
        <v>0.01999884642857143</v>
      </c>
      <c r="CL665">
        <v>0</v>
      </c>
      <c r="CM665">
        <v>781.9351785714287</v>
      </c>
      <c r="CN665">
        <v>5.000560000000001</v>
      </c>
      <c r="CO665">
        <v>15580.95357142857</v>
      </c>
      <c r="CP665">
        <v>17294.26785714286</v>
      </c>
      <c r="CQ665">
        <v>37.71403571428571</v>
      </c>
      <c r="CR665">
        <v>39.09121428571429</v>
      </c>
      <c r="CS665">
        <v>37.85482142857143</v>
      </c>
      <c r="CT665">
        <v>38.32114285714285</v>
      </c>
      <c r="CU665">
        <v>39.17378571428571</v>
      </c>
      <c r="CV665">
        <v>1955.033928571429</v>
      </c>
      <c r="CW665">
        <v>39.89642857142858</v>
      </c>
      <c r="CX665">
        <v>0</v>
      </c>
      <c r="CY665">
        <v>1664300049.9</v>
      </c>
      <c r="CZ665">
        <v>0</v>
      </c>
      <c r="DA665">
        <v>0</v>
      </c>
      <c r="DB665" t="s">
        <v>356</v>
      </c>
      <c r="DC665">
        <v>1663861122</v>
      </c>
      <c r="DD665">
        <v>1663861125</v>
      </c>
      <c r="DE665">
        <v>0</v>
      </c>
      <c r="DF665">
        <v>-0.287</v>
      </c>
      <c r="DG665">
        <v>-0.004</v>
      </c>
      <c r="DH665">
        <v>3.172</v>
      </c>
      <c r="DI665">
        <v>0.178</v>
      </c>
      <c r="DJ665">
        <v>400</v>
      </c>
      <c r="DK665">
        <v>17</v>
      </c>
      <c r="DL665">
        <v>0.18</v>
      </c>
      <c r="DM665">
        <v>0.07000000000000001</v>
      </c>
      <c r="DN665">
        <v>-64.5399975</v>
      </c>
      <c r="DO665">
        <v>-0.3667193245777727</v>
      </c>
      <c r="DP665">
        <v>0.09235514735925605</v>
      </c>
      <c r="DQ665">
        <v>0</v>
      </c>
      <c r="DR665">
        <v>3.138403250000001</v>
      </c>
      <c r="DS665">
        <v>-0.5503237148217747</v>
      </c>
      <c r="DT665">
        <v>0.05321551349876744</v>
      </c>
      <c r="DU665">
        <v>0</v>
      </c>
      <c r="DV665">
        <v>0</v>
      </c>
      <c r="DW665">
        <v>2</v>
      </c>
      <c r="DX665" t="s">
        <v>357</v>
      </c>
      <c r="DY665">
        <v>2.98103</v>
      </c>
      <c r="DZ665">
        <v>2.72829</v>
      </c>
      <c r="EA665">
        <v>0.171444</v>
      </c>
      <c r="EB665">
        <v>0.178949</v>
      </c>
      <c r="EC665">
        <v>0.089682</v>
      </c>
      <c r="ED665">
        <v>0.0793946</v>
      </c>
      <c r="EE665">
        <v>24913.9</v>
      </c>
      <c r="EF665">
        <v>24307.7</v>
      </c>
      <c r="EG665">
        <v>30592.8</v>
      </c>
      <c r="EH665">
        <v>29845.3</v>
      </c>
      <c r="EI665">
        <v>38427.9</v>
      </c>
      <c r="EJ665">
        <v>36183.2</v>
      </c>
      <c r="EK665">
        <v>46785.2</v>
      </c>
      <c r="EL665">
        <v>44378.6</v>
      </c>
      <c r="EM665">
        <v>1.89115</v>
      </c>
      <c r="EN665">
        <v>1.89887</v>
      </c>
      <c r="EO665">
        <v>0.137575</v>
      </c>
      <c r="EP665">
        <v>0</v>
      </c>
      <c r="EQ665">
        <v>22.7826</v>
      </c>
      <c r="ER665">
        <v>999.9</v>
      </c>
      <c r="ES665">
        <v>37.2</v>
      </c>
      <c r="ET665">
        <v>29.5</v>
      </c>
      <c r="EU665">
        <v>16.9132</v>
      </c>
      <c r="EV665">
        <v>63.2355</v>
      </c>
      <c r="EW665">
        <v>23.4175</v>
      </c>
      <c r="EX665">
        <v>1</v>
      </c>
      <c r="EY665">
        <v>-0.128943</v>
      </c>
      <c r="EZ665">
        <v>1.40849</v>
      </c>
      <c r="FA665">
        <v>20.2414</v>
      </c>
      <c r="FB665">
        <v>5.23062</v>
      </c>
      <c r="FC665">
        <v>11.968</v>
      </c>
      <c r="FD665">
        <v>4.9702</v>
      </c>
      <c r="FE665">
        <v>3.28948</v>
      </c>
      <c r="FF665">
        <v>9999</v>
      </c>
      <c r="FG665">
        <v>9999</v>
      </c>
      <c r="FH665">
        <v>9999</v>
      </c>
      <c r="FI665">
        <v>378.8</v>
      </c>
      <c r="FJ665">
        <v>4.97269</v>
      </c>
      <c r="FK665">
        <v>1.87695</v>
      </c>
      <c r="FL665">
        <v>1.875</v>
      </c>
      <c r="FM665">
        <v>1.87784</v>
      </c>
      <c r="FN665">
        <v>1.87458</v>
      </c>
      <c r="FO665">
        <v>1.8782</v>
      </c>
      <c r="FP665">
        <v>1.87531</v>
      </c>
      <c r="FQ665">
        <v>1.87639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4.75</v>
      </c>
      <c r="GF665">
        <v>0.1985</v>
      </c>
      <c r="GG665">
        <v>1.777354642861949</v>
      </c>
      <c r="GH665">
        <v>0.004141656873719072</v>
      </c>
      <c r="GI665">
        <v>-1.960372967482991E-06</v>
      </c>
      <c r="GJ665">
        <v>5.42736388890357E-10</v>
      </c>
      <c r="GK665">
        <v>-0.009777689371679627</v>
      </c>
      <c r="GL665">
        <v>0.002273355880072555</v>
      </c>
      <c r="GM665">
        <v>0.000541358641816816</v>
      </c>
      <c r="GN665">
        <v>-1.836191331155658E-06</v>
      </c>
      <c r="GO665">
        <v>-0</v>
      </c>
      <c r="GP665">
        <v>2096</v>
      </c>
      <c r="GQ665">
        <v>1</v>
      </c>
      <c r="GR665">
        <v>23</v>
      </c>
      <c r="GS665">
        <v>7315.2</v>
      </c>
      <c r="GT665">
        <v>7315.1</v>
      </c>
      <c r="GU665">
        <v>2.59155</v>
      </c>
      <c r="GV665">
        <v>2.51587</v>
      </c>
      <c r="GW665">
        <v>1.39893</v>
      </c>
      <c r="GX665">
        <v>2.33765</v>
      </c>
      <c r="GY665">
        <v>1.44897</v>
      </c>
      <c r="GZ665">
        <v>2.45972</v>
      </c>
      <c r="HA665">
        <v>34.3042</v>
      </c>
      <c r="HB665">
        <v>14.4472</v>
      </c>
      <c r="HC665">
        <v>18</v>
      </c>
      <c r="HD665">
        <v>490.33</v>
      </c>
      <c r="HE665">
        <v>466.496</v>
      </c>
      <c r="HF665">
        <v>21.0896</v>
      </c>
      <c r="HG665">
        <v>25.3317</v>
      </c>
      <c r="HH665">
        <v>30.0002</v>
      </c>
      <c r="HI665">
        <v>25.1952</v>
      </c>
      <c r="HJ665">
        <v>25.2763</v>
      </c>
      <c r="HK665">
        <v>51.9168</v>
      </c>
      <c r="HL665">
        <v>14.0626</v>
      </c>
      <c r="HM665">
        <v>38.0594</v>
      </c>
      <c r="HN665">
        <v>21.0815</v>
      </c>
      <c r="HO665">
        <v>1222.9</v>
      </c>
      <c r="HP665">
        <v>15.3465</v>
      </c>
      <c r="HQ665">
        <v>101.119</v>
      </c>
      <c r="HR665">
        <v>102.051</v>
      </c>
    </row>
    <row r="666" spans="1:226">
      <c r="A666">
        <v>650</v>
      </c>
      <c r="B666">
        <v>1664300038.1</v>
      </c>
      <c r="C666">
        <v>6931.099999904633</v>
      </c>
      <c r="D666" t="s">
        <v>1665</v>
      </c>
      <c r="E666" t="s">
        <v>1666</v>
      </c>
      <c r="F666">
        <v>5</v>
      </c>
      <c r="G666" t="s">
        <v>353</v>
      </c>
      <c r="H666" t="s">
        <v>1520</v>
      </c>
      <c r="I666">
        <v>1664300030.278571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1227.645257673801</v>
      </c>
      <c r="AK666">
        <v>1173.615090909091</v>
      </c>
      <c r="AL666">
        <v>3.396486997122117</v>
      </c>
      <c r="AM666">
        <v>63.45678450850221</v>
      </c>
      <c r="AN666">
        <f>(AP666 - AO666 + BO666*1E3/(8.314*(BQ666+273.15)) * AR666/BN666 * AQ666) * BN666/(100*BB666) * 1000/(1000 - AP666)</f>
        <v>0</v>
      </c>
      <c r="AO666">
        <v>15.2932890191568</v>
      </c>
      <c r="AP666">
        <v>18.32073916083917</v>
      </c>
      <c r="AQ666">
        <v>-2.060328703216862E-06</v>
      </c>
      <c r="AR666">
        <v>96.70820214655586</v>
      </c>
      <c r="AS666">
        <v>4</v>
      </c>
      <c r="AT666">
        <v>1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1664300030.278571</v>
      </c>
      <c r="BH666">
        <v>1127.762142857143</v>
      </c>
      <c r="BI666">
        <v>1192.397857142857</v>
      </c>
      <c r="BJ666">
        <v>18.33040357142857</v>
      </c>
      <c r="BK666">
        <v>15.26234642857143</v>
      </c>
      <c r="BL666">
        <v>1123.037142857143</v>
      </c>
      <c r="BM666">
        <v>18.13192857142857</v>
      </c>
      <c r="BN666">
        <v>500.0570357142857</v>
      </c>
      <c r="BO666">
        <v>91.04016071428573</v>
      </c>
      <c r="BP666">
        <v>0.09995264642857142</v>
      </c>
      <c r="BQ666">
        <v>24.11401071428571</v>
      </c>
      <c r="BR666">
        <v>25.03369285714286</v>
      </c>
      <c r="BS666">
        <v>999.9000000000002</v>
      </c>
      <c r="BT666">
        <v>0</v>
      </c>
      <c r="BU666">
        <v>0</v>
      </c>
      <c r="BV666">
        <v>9995.958928571428</v>
      </c>
      <c r="BW666">
        <v>0</v>
      </c>
      <c r="BX666">
        <v>8.49526</v>
      </c>
      <c r="BY666">
        <v>-64.63545357142857</v>
      </c>
      <c r="BZ666">
        <v>1148.82</v>
      </c>
      <c r="CA666">
        <v>1210.878214285714</v>
      </c>
      <c r="CB666">
        <v>3.068045714285714</v>
      </c>
      <c r="CC666">
        <v>1192.397857142857</v>
      </c>
      <c r="CD666">
        <v>15.26234642857143</v>
      </c>
      <c r="CE666">
        <v>1.668803214285715</v>
      </c>
      <c r="CF666">
        <v>1.389486785714286</v>
      </c>
      <c r="CG666">
        <v>14.60924642857143</v>
      </c>
      <c r="CH666">
        <v>11.80336071428571</v>
      </c>
      <c r="CI666">
        <v>1999.934285714286</v>
      </c>
      <c r="CJ666">
        <v>0.980002392857143</v>
      </c>
      <c r="CK666">
        <v>0.01999796071428572</v>
      </c>
      <c r="CL666">
        <v>0</v>
      </c>
      <c r="CM666">
        <v>781.4691428571429</v>
      </c>
      <c r="CN666">
        <v>5.000560000000001</v>
      </c>
      <c r="CO666">
        <v>15575.84642857143</v>
      </c>
      <c r="CP666">
        <v>17294.31071428572</v>
      </c>
      <c r="CQ666">
        <v>37.85907142857143</v>
      </c>
      <c r="CR666">
        <v>39.20067857142857</v>
      </c>
      <c r="CS666">
        <v>37.93960714285714</v>
      </c>
      <c r="CT666">
        <v>38.46621428571429</v>
      </c>
      <c r="CU666">
        <v>39.28989285714285</v>
      </c>
      <c r="CV666">
        <v>1955.041071428571</v>
      </c>
      <c r="CW666">
        <v>39.89357142857143</v>
      </c>
      <c r="CX666">
        <v>0</v>
      </c>
      <c r="CY666">
        <v>1664300054.1</v>
      </c>
      <c r="CZ666">
        <v>0</v>
      </c>
      <c r="DA666">
        <v>0</v>
      </c>
      <c r="DB666" t="s">
        <v>356</v>
      </c>
      <c r="DC666">
        <v>1663861122</v>
      </c>
      <c r="DD666">
        <v>1663861125</v>
      </c>
      <c r="DE666">
        <v>0</v>
      </c>
      <c r="DF666">
        <v>-0.287</v>
      </c>
      <c r="DG666">
        <v>-0.004</v>
      </c>
      <c r="DH666">
        <v>3.172</v>
      </c>
      <c r="DI666">
        <v>0.178</v>
      </c>
      <c r="DJ666">
        <v>400</v>
      </c>
      <c r="DK666">
        <v>17</v>
      </c>
      <c r="DL666">
        <v>0.18</v>
      </c>
      <c r="DM666">
        <v>0.07000000000000001</v>
      </c>
      <c r="DN666">
        <v>-64.61483658536585</v>
      </c>
      <c r="DO666">
        <v>-0.7002731707319346</v>
      </c>
      <c r="DP666">
        <v>0.120613817830939</v>
      </c>
      <c r="DQ666">
        <v>0</v>
      </c>
      <c r="DR666">
        <v>3.101734878048781</v>
      </c>
      <c r="DS666">
        <v>-0.5482818815331008</v>
      </c>
      <c r="DT666">
        <v>0.05430183530662709</v>
      </c>
      <c r="DU666">
        <v>0</v>
      </c>
      <c r="DV666">
        <v>0</v>
      </c>
      <c r="DW666">
        <v>2</v>
      </c>
      <c r="DX666" t="s">
        <v>357</v>
      </c>
      <c r="DY666">
        <v>2.98083</v>
      </c>
      <c r="DZ666">
        <v>2.7284</v>
      </c>
      <c r="EA666">
        <v>0.172846</v>
      </c>
      <c r="EB666">
        <v>0.18032</v>
      </c>
      <c r="EC666">
        <v>0.0896417</v>
      </c>
      <c r="ED666">
        <v>0.0794763</v>
      </c>
      <c r="EE666">
        <v>24872</v>
      </c>
      <c r="EF666">
        <v>24267.4</v>
      </c>
      <c r="EG666">
        <v>30593.2</v>
      </c>
      <c r="EH666">
        <v>29845.6</v>
      </c>
      <c r="EI666">
        <v>38430.1</v>
      </c>
      <c r="EJ666">
        <v>36180.3</v>
      </c>
      <c r="EK666">
        <v>46785.7</v>
      </c>
      <c r="EL666">
        <v>44379</v>
      </c>
      <c r="EM666">
        <v>1.89123</v>
      </c>
      <c r="EN666">
        <v>1.89933</v>
      </c>
      <c r="EO666">
        <v>0.137493</v>
      </c>
      <c r="EP666">
        <v>0</v>
      </c>
      <c r="EQ666">
        <v>22.7795</v>
      </c>
      <c r="ER666">
        <v>999.9</v>
      </c>
      <c r="ES666">
        <v>37.2</v>
      </c>
      <c r="ET666">
        <v>29.5</v>
      </c>
      <c r="EU666">
        <v>16.9151</v>
      </c>
      <c r="EV666">
        <v>63.5755</v>
      </c>
      <c r="EW666">
        <v>23.7901</v>
      </c>
      <c r="EX666">
        <v>1</v>
      </c>
      <c r="EY666">
        <v>-0.128928</v>
      </c>
      <c r="EZ666">
        <v>1.49783</v>
      </c>
      <c r="FA666">
        <v>20.2405</v>
      </c>
      <c r="FB666">
        <v>5.23047</v>
      </c>
      <c r="FC666">
        <v>11.968</v>
      </c>
      <c r="FD666">
        <v>4.97015</v>
      </c>
      <c r="FE666">
        <v>3.2895</v>
      </c>
      <c r="FF666">
        <v>9999</v>
      </c>
      <c r="FG666">
        <v>9999</v>
      </c>
      <c r="FH666">
        <v>9999</v>
      </c>
      <c r="FI666">
        <v>378.8</v>
      </c>
      <c r="FJ666">
        <v>4.97269</v>
      </c>
      <c r="FK666">
        <v>1.87686</v>
      </c>
      <c r="FL666">
        <v>1.875</v>
      </c>
      <c r="FM666">
        <v>1.87778</v>
      </c>
      <c r="FN666">
        <v>1.87454</v>
      </c>
      <c r="FO666">
        <v>1.87817</v>
      </c>
      <c r="FP666">
        <v>1.87528</v>
      </c>
      <c r="FQ666">
        <v>1.87637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4.77</v>
      </c>
      <c r="GF666">
        <v>0.1982</v>
      </c>
      <c r="GG666">
        <v>1.777354642861949</v>
      </c>
      <c r="GH666">
        <v>0.004141656873719072</v>
      </c>
      <c r="GI666">
        <v>-1.960372967482991E-06</v>
      </c>
      <c r="GJ666">
        <v>5.42736388890357E-10</v>
      </c>
      <c r="GK666">
        <v>-0.009777689371679627</v>
      </c>
      <c r="GL666">
        <v>0.002273355880072555</v>
      </c>
      <c r="GM666">
        <v>0.000541358641816816</v>
      </c>
      <c r="GN666">
        <v>-1.836191331155658E-06</v>
      </c>
      <c r="GO666">
        <v>-0</v>
      </c>
      <c r="GP666">
        <v>2096</v>
      </c>
      <c r="GQ666">
        <v>1</v>
      </c>
      <c r="GR666">
        <v>23</v>
      </c>
      <c r="GS666">
        <v>7315.3</v>
      </c>
      <c r="GT666">
        <v>7315.2</v>
      </c>
      <c r="GU666">
        <v>2.61597</v>
      </c>
      <c r="GV666">
        <v>2.52563</v>
      </c>
      <c r="GW666">
        <v>1.39893</v>
      </c>
      <c r="GX666">
        <v>2.33765</v>
      </c>
      <c r="GY666">
        <v>1.44897</v>
      </c>
      <c r="GZ666">
        <v>2.41699</v>
      </c>
      <c r="HA666">
        <v>34.2814</v>
      </c>
      <c r="HB666">
        <v>14.4385</v>
      </c>
      <c r="HC666">
        <v>18</v>
      </c>
      <c r="HD666">
        <v>490.358</v>
      </c>
      <c r="HE666">
        <v>466.776</v>
      </c>
      <c r="HF666">
        <v>21.0605</v>
      </c>
      <c r="HG666">
        <v>25.3299</v>
      </c>
      <c r="HH666">
        <v>30.0001</v>
      </c>
      <c r="HI666">
        <v>25.1934</v>
      </c>
      <c r="HJ666">
        <v>25.2755</v>
      </c>
      <c r="HK666">
        <v>52.411</v>
      </c>
      <c r="HL666">
        <v>14.0626</v>
      </c>
      <c r="HM666">
        <v>38.4626</v>
      </c>
      <c r="HN666">
        <v>21.0439</v>
      </c>
      <c r="HO666">
        <v>1236.26</v>
      </c>
      <c r="HP666">
        <v>15.4026</v>
      </c>
      <c r="HQ666">
        <v>101.12</v>
      </c>
      <c r="HR666">
        <v>102.051</v>
      </c>
    </row>
    <row r="667" spans="1:226">
      <c r="A667">
        <v>651</v>
      </c>
      <c r="B667">
        <v>1664300043.1</v>
      </c>
      <c r="C667">
        <v>6936.099999904633</v>
      </c>
      <c r="D667" t="s">
        <v>1667</v>
      </c>
      <c r="E667" t="s">
        <v>1668</v>
      </c>
      <c r="F667">
        <v>5</v>
      </c>
      <c r="G667" t="s">
        <v>353</v>
      </c>
      <c r="H667" t="s">
        <v>1520</v>
      </c>
      <c r="I667">
        <v>1664300035.581481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1244.730310195292</v>
      </c>
      <c r="AK667">
        <v>1190.715696969697</v>
      </c>
      <c r="AL667">
        <v>3.421434954306917</v>
      </c>
      <c r="AM667">
        <v>63.45678450850221</v>
      </c>
      <c r="AN667">
        <f>(AP667 - AO667 + BO667*1E3/(8.314*(BQ667+273.15)) * AR667/BN667 * AQ667) * BN667/(100*BB667) * 1000/(1000 - AP667)</f>
        <v>0</v>
      </c>
      <c r="AO667">
        <v>15.3151899406317</v>
      </c>
      <c r="AP667">
        <v>18.30528531468532</v>
      </c>
      <c r="AQ667">
        <v>-3.396109412471687E-05</v>
      </c>
      <c r="AR667">
        <v>96.70820214655586</v>
      </c>
      <c r="AS667">
        <v>4</v>
      </c>
      <c r="AT667">
        <v>1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1664300035.581481</v>
      </c>
      <c r="BH667">
        <v>1145.426666666667</v>
      </c>
      <c r="BI667">
        <v>1210.154814814815</v>
      </c>
      <c r="BJ667">
        <v>18.32190740740741</v>
      </c>
      <c r="BK667">
        <v>15.29953333333333</v>
      </c>
      <c r="BL667">
        <v>1140.671111111111</v>
      </c>
      <c r="BM667">
        <v>18.1235962962963</v>
      </c>
      <c r="BN667">
        <v>500.0685925925926</v>
      </c>
      <c r="BO667">
        <v>91.03880370370369</v>
      </c>
      <c r="BP667">
        <v>0.1000635111111111</v>
      </c>
      <c r="BQ667">
        <v>24.11485925925926</v>
      </c>
      <c r="BR667">
        <v>25.03803333333333</v>
      </c>
      <c r="BS667">
        <v>999.9000000000001</v>
      </c>
      <c r="BT667">
        <v>0</v>
      </c>
      <c r="BU667">
        <v>0</v>
      </c>
      <c r="BV667">
        <v>9996.966666666667</v>
      </c>
      <c r="BW667">
        <v>0</v>
      </c>
      <c r="BX667">
        <v>8.49526</v>
      </c>
      <c r="BY667">
        <v>-64.72789629629629</v>
      </c>
      <c r="BZ667">
        <v>1166.804814814815</v>
      </c>
      <c r="CA667">
        <v>1228.957407407408</v>
      </c>
      <c r="CB667">
        <v>3.022367407407407</v>
      </c>
      <c r="CC667">
        <v>1210.154814814815</v>
      </c>
      <c r="CD667">
        <v>15.29953333333333</v>
      </c>
      <c r="CE667">
        <v>1.668004814814815</v>
      </c>
      <c r="CF667">
        <v>1.392851851851852</v>
      </c>
      <c r="CG667">
        <v>14.60183333333333</v>
      </c>
      <c r="CH667">
        <v>11.84002592592592</v>
      </c>
      <c r="CI667">
        <v>1999.933703703704</v>
      </c>
      <c r="CJ667">
        <v>0.9800033333333333</v>
      </c>
      <c r="CK667">
        <v>0.01999698888888889</v>
      </c>
      <c r="CL667">
        <v>0</v>
      </c>
      <c r="CM667">
        <v>780.8935555555557</v>
      </c>
      <c r="CN667">
        <v>5.000560000000001</v>
      </c>
      <c r="CO667">
        <v>15569.84814814815</v>
      </c>
      <c r="CP667">
        <v>17294.31851851852</v>
      </c>
      <c r="CQ667">
        <v>37.99277777777777</v>
      </c>
      <c r="CR667">
        <v>39.32148148148148</v>
      </c>
      <c r="CS667">
        <v>38.05074074074074</v>
      </c>
      <c r="CT667">
        <v>38.64329629629629</v>
      </c>
      <c r="CU667">
        <v>39.40025925925925</v>
      </c>
      <c r="CV667">
        <v>1955.043703703704</v>
      </c>
      <c r="CW667">
        <v>39.89000000000001</v>
      </c>
      <c r="CX667">
        <v>0</v>
      </c>
      <c r="CY667">
        <v>1664300059.5</v>
      </c>
      <c r="CZ667">
        <v>0</v>
      </c>
      <c r="DA667">
        <v>0</v>
      </c>
      <c r="DB667" t="s">
        <v>356</v>
      </c>
      <c r="DC667">
        <v>1663861122</v>
      </c>
      <c r="DD667">
        <v>1663861125</v>
      </c>
      <c r="DE667">
        <v>0</v>
      </c>
      <c r="DF667">
        <v>-0.287</v>
      </c>
      <c r="DG667">
        <v>-0.004</v>
      </c>
      <c r="DH667">
        <v>3.172</v>
      </c>
      <c r="DI667">
        <v>0.178</v>
      </c>
      <c r="DJ667">
        <v>400</v>
      </c>
      <c r="DK667">
        <v>17</v>
      </c>
      <c r="DL667">
        <v>0.18</v>
      </c>
      <c r="DM667">
        <v>0.07000000000000001</v>
      </c>
      <c r="DN667">
        <v>-64.67997</v>
      </c>
      <c r="DO667">
        <v>-1.250147842401482</v>
      </c>
      <c r="DP667">
        <v>0.1429665156601373</v>
      </c>
      <c r="DQ667">
        <v>0</v>
      </c>
      <c r="DR667">
        <v>3.0511075</v>
      </c>
      <c r="DS667">
        <v>-0.5013122701688575</v>
      </c>
      <c r="DT667">
        <v>0.0484502756313109</v>
      </c>
      <c r="DU667">
        <v>0</v>
      </c>
      <c r="DV667">
        <v>0</v>
      </c>
      <c r="DW667">
        <v>2</v>
      </c>
      <c r="DX667" t="s">
        <v>357</v>
      </c>
      <c r="DY667">
        <v>2.98094</v>
      </c>
      <c r="DZ667">
        <v>2.72832</v>
      </c>
      <c r="EA667">
        <v>0.174398</v>
      </c>
      <c r="EB667">
        <v>0.18183</v>
      </c>
      <c r="EC667">
        <v>0.0895894</v>
      </c>
      <c r="ED667">
        <v>0.07963190000000001</v>
      </c>
      <c r="EE667">
        <v>24825.5</v>
      </c>
      <c r="EF667">
        <v>24222.6</v>
      </c>
      <c r="EG667">
        <v>30593.3</v>
      </c>
      <c r="EH667">
        <v>29845.5</v>
      </c>
      <c r="EI667">
        <v>38432.9</v>
      </c>
      <c r="EJ667">
        <v>36174</v>
      </c>
      <c r="EK667">
        <v>46786.2</v>
      </c>
      <c r="EL667">
        <v>44378.7</v>
      </c>
      <c r="EM667">
        <v>1.8909</v>
      </c>
      <c r="EN667">
        <v>1.89975</v>
      </c>
      <c r="EO667">
        <v>0.137009</v>
      </c>
      <c r="EP667">
        <v>0</v>
      </c>
      <c r="EQ667">
        <v>22.7761</v>
      </c>
      <c r="ER667">
        <v>999.9</v>
      </c>
      <c r="ES667">
        <v>37.3</v>
      </c>
      <c r="ET667">
        <v>29.5</v>
      </c>
      <c r="EU667">
        <v>16.9631</v>
      </c>
      <c r="EV667">
        <v>62.9855</v>
      </c>
      <c r="EW667">
        <v>23.8702</v>
      </c>
      <c r="EX667">
        <v>1</v>
      </c>
      <c r="EY667">
        <v>-0.128773</v>
      </c>
      <c r="EZ667">
        <v>1.566</v>
      </c>
      <c r="FA667">
        <v>20.2396</v>
      </c>
      <c r="FB667">
        <v>5.23062</v>
      </c>
      <c r="FC667">
        <v>11.968</v>
      </c>
      <c r="FD667">
        <v>4.9703</v>
      </c>
      <c r="FE667">
        <v>3.2895</v>
      </c>
      <c r="FF667">
        <v>9999</v>
      </c>
      <c r="FG667">
        <v>9999</v>
      </c>
      <c r="FH667">
        <v>9999</v>
      </c>
      <c r="FI667">
        <v>378.8</v>
      </c>
      <c r="FJ667">
        <v>4.97268</v>
      </c>
      <c r="FK667">
        <v>1.87692</v>
      </c>
      <c r="FL667">
        <v>1.875</v>
      </c>
      <c r="FM667">
        <v>1.87782</v>
      </c>
      <c r="FN667">
        <v>1.87454</v>
      </c>
      <c r="FO667">
        <v>1.87819</v>
      </c>
      <c r="FP667">
        <v>1.87529</v>
      </c>
      <c r="FQ667">
        <v>1.87637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4.8</v>
      </c>
      <c r="GF667">
        <v>0.1979</v>
      </c>
      <c r="GG667">
        <v>1.777354642861949</v>
      </c>
      <c r="GH667">
        <v>0.004141656873719072</v>
      </c>
      <c r="GI667">
        <v>-1.960372967482991E-06</v>
      </c>
      <c r="GJ667">
        <v>5.42736388890357E-10</v>
      </c>
      <c r="GK667">
        <v>-0.009777689371679627</v>
      </c>
      <c r="GL667">
        <v>0.002273355880072555</v>
      </c>
      <c r="GM667">
        <v>0.000541358641816816</v>
      </c>
      <c r="GN667">
        <v>-1.836191331155658E-06</v>
      </c>
      <c r="GO667">
        <v>-0</v>
      </c>
      <c r="GP667">
        <v>2096</v>
      </c>
      <c r="GQ667">
        <v>1</v>
      </c>
      <c r="GR667">
        <v>23</v>
      </c>
      <c r="GS667">
        <v>7315.4</v>
      </c>
      <c r="GT667">
        <v>7315.3</v>
      </c>
      <c r="GU667">
        <v>2.64648</v>
      </c>
      <c r="GV667">
        <v>2.52197</v>
      </c>
      <c r="GW667">
        <v>1.39893</v>
      </c>
      <c r="GX667">
        <v>2.33765</v>
      </c>
      <c r="GY667">
        <v>1.44897</v>
      </c>
      <c r="GZ667">
        <v>2.39136</v>
      </c>
      <c r="HA667">
        <v>34.3042</v>
      </c>
      <c r="HB667">
        <v>14.4297</v>
      </c>
      <c r="HC667">
        <v>18</v>
      </c>
      <c r="HD667">
        <v>490.177</v>
      </c>
      <c r="HE667">
        <v>467.039</v>
      </c>
      <c r="HF667">
        <v>21.0181</v>
      </c>
      <c r="HG667">
        <v>25.3282</v>
      </c>
      <c r="HH667">
        <v>30.0001</v>
      </c>
      <c r="HI667">
        <v>25.1928</v>
      </c>
      <c r="HJ667">
        <v>25.2745</v>
      </c>
      <c r="HK667">
        <v>53.0216</v>
      </c>
      <c r="HL667">
        <v>13.7878</v>
      </c>
      <c r="HM667">
        <v>38.8348</v>
      </c>
      <c r="HN667">
        <v>21.0005</v>
      </c>
      <c r="HO667">
        <v>1256.29</v>
      </c>
      <c r="HP667">
        <v>15.4538</v>
      </c>
      <c r="HQ667">
        <v>101.121</v>
      </c>
      <c r="HR667">
        <v>102.051</v>
      </c>
    </row>
    <row r="668" spans="1:226">
      <c r="A668">
        <v>652</v>
      </c>
      <c r="B668">
        <v>1664300048.1</v>
      </c>
      <c r="C668">
        <v>6941.099999904633</v>
      </c>
      <c r="D668" t="s">
        <v>1669</v>
      </c>
      <c r="E668" t="s">
        <v>1670</v>
      </c>
      <c r="F668">
        <v>5</v>
      </c>
      <c r="G668" t="s">
        <v>353</v>
      </c>
      <c r="H668" t="s">
        <v>1520</v>
      </c>
      <c r="I668">
        <v>1664300040.296428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1261.68456786507</v>
      </c>
      <c r="AK668">
        <v>1207.764242424242</v>
      </c>
      <c r="AL668">
        <v>3.404421588154937</v>
      </c>
      <c r="AM668">
        <v>63.45678450850221</v>
      </c>
      <c r="AN668">
        <f>(AP668 - AO668 + BO668*1E3/(8.314*(BQ668+273.15)) * AR668/BN668 * AQ668) * BN668/(100*BB668) * 1000/(1000 - AP668)</f>
        <v>0</v>
      </c>
      <c r="AO668">
        <v>15.35959175717656</v>
      </c>
      <c r="AP668">
        <v>18.29326293706294</v>
      </c>
      <c r="AQ668">
        <v>-2.091138891364612E-05</v>
      </c>
      <c r="AR668">
        <v>96.70820214655586</v>
      </c>
      <c r="AS668">
        <v>4</v>
      </c>
      <c r="AT668">
        <v>1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1664300040.296428</v>
      </c>
      <c r="BH668">
        <v>1161.184285714286</v>
      </c>
      <c r="BI668">
        <v>1225.965357142857</v>
      </c>
      <c r="BJ668">
        <v>18.31204642857143</v>
      </c>
      <c r="BK668">
        <v>15.33273928571429</v>
      </c>
      <c r="BL668">
        <v>1156.401071428571</v>
      </c>
      <c r="BM668">
        <v>18.11393214285714</v>
      </c>
      <c r="BN668">
        <v>500.0704285714286</v>
      </c>
      <c r="BO668">
        <v>91.037075</v>
      </c>
      <c r="BP668">
        <v>0.099977175</v>
      </c>
      <c r="BQ668">
        <v>24.11412142857143</v>
      </c>
      <c r="BR668">
        <v>25.03394285714285</v>
      </c>
      <c r="BS668">
        <v>999.9000000000002</v>
      </c>
      <c r="BT668">
        <v>0</v>
      </c>
      <c r="BU668">
        <v>0</v>
      </c>
      <c r="BV668">
        <v>9999.687142857143</v>
      </c>
      <c r="BW668">
        <v>0</v>
      </c>
      <c r="BX668">
        <v>8.49526</v>
      </c>
      <c r="BY668">
        <v>-64.78093928571428</v>
      </c>
      <c r="BZ668">
        <v>1182.845357142857</v>
      </c>
      <c r="CA668">
        <v>1245.056428571429</v>
      </c>
      <c r="CB668">
        <v>2.979308214285715</v>
      </c>
      <c r="CC668">
        <v>1225.965357142857</v>
      </c>
      <c r="CD668">
        <v>15.33273928571429</v>
      </c>
      <c r="CE668">
        <v>1.667075714285714</v>
      </c>
      <c r="CF668">
        <v>1.395847857142857</v>
      </c>
      <c r="CG668">
        <v>14.59319285714285</v>
      </c>
      <c r="CH668">
        <v>11.87257142857143</v>
      </c>
      <c r="CI668">
        <v>1999.972857142857</v>
      </c>
      <c r="CJ668">
        <v>0.9800044285714288</v>
      </c>
      <c r="CK668">
        <v>0.01999585714285715</v>
      </c>
      <c r="CL668">
        <v>0</v>
      </c>
      <c r="CM668">
        <v>780.4603571428571</v>
      </c>
      <c r="CN668">
        <v>5.000560000000001</v>
      </c>
      <c r="CO668">
        <v>15564.91071428571</v>
      </c>
      <c r="CP668">
        <v>17294.66785714286</v>
      </c>
      <c r="CQ668">
        <v>38.09789285714285</v>
      </c>
      <c r="CR668">
        <v>39.42610714285713</v>
      </c>
      <c r="CS668">
        <v>38.13592857142857</v>
      </c>
      <c r="CT668">
        <v>38.79889285714285</v>
      </c>
      <c r="CU668">
        <v>39.50203571428572</v>
      </c>
      <c r="CV668">
        <v>1955.0825</v>
      </c>
      <c r="CW668">
        <v>39.89035714285716</v>
      </c>
      <c r="CX668">
        <v>0</v>
      </c>
      <c r="CY668">
        <v>1664300064.3</v>
      </c>
      <c r="CZ668">
        <v>0</v>
      </c>
      <c r="DA668">
        <v>0</v>
      </c>
      <c r="DB668" t="s">
        <v>356</v>
      </c>
      <c r="DC668">
        <v>1663861122</v>
      </c>
      <c r="DD668">
        <v>1663861125</v>
      </c>
      <c r="DE668">
        <v>0</v>
      </c>
      <c r="DF668">
        <v>-0.287</v>
      </c>
      <c r="DG668">
        <v>-0.004</v>
      </c>
      <c r="DH668">
        <v>3.172</v>
      </c>
      <c r="DI668">
        <v>0.178</v>
      </c>
      <c r="DJ668">
        <v>400</v>
      </c>
      <c r="DK668">
        <v>17</v>
      </c>
      <c r="DL668">
        <v>0.18</v>
      </c>
      <c r="DM668">
        <v>0.07000000000000001</v>
      </c>
      <c r="DN668">
        <v>-64.72734634146342</v>
      </c>
      <c r="DO668">
        <v>-0.5673470383275259</v>
      </c>
      <c r="DP668">
        <v>0.1136604980988503</v>
      </c>
      <c r="DQ668">
        <v>0</v>
      </c>
      <c r="DR668">
        <v>3.00209756097561</v>
      </c>
      <c r="DS668">
        <v>-0.5463255052264726</v>
      </c>
      <c r="DT668">
        <v>0.05439252391152478</v>
      </c>
      <c r="DU668">
        <v>0</v>
      </c>
      <c r="DV668">
        <v>0</v>
      </c>
      <c r="DW668">
        <v>2</v>
      </c>
      <c r="DX668" t="s">
        <v>357</v>
      </c>
      <c r="DY668">
        <v>2.98079</v>
      </c>
      <c r="DZ668">
        <v>2.72836</v>
      </c>
      <c r="EA668">
        <v>0.175947</v>
      </c>
      <c r="EB668">
        <v>0.183349</v>
      </c>
      <c r="EC668">
        <v>0.08955340000000001</v>
      </c>
      <c r="ED668">
        <v>0.0798505</v>
      </c>
      <c r="EE668">
        <v>24778.7</v>
      </c>
      <c r="EF668">
        <v>24177.3</v>
      </c>
      <c r="EG668">
        <v>30592.9</v>
      </c>
      <c r="EH668">
        <v>29845</v>
      </c>
      <c r="EI668">
        <v>38434.3</v>
      </c>
      <c r="EJ668">
        <v>36164.9</v>
      </c>
      <c r="EK668">
        <v>46785.9</v>
      </c>
      <c r="EL668">
        <v>44378.1</v>
      </c>
      <c r="EM668">
        <v>1.89083</v>
      </c>
      <c r="EN668">
        <v>1.89998</v>
      </c>
      <c r="EO668">
        <v>0.137039</v>
      </c>
      <c r="EP668">
        <v>0</v>
      </c>
      <c r="EQ668">
        <v>22.7713</v>
      </c>
      <c r="ER668">
        <v>999.9</v>
      </c>
      <c r="ES668">
        <v>37.3</v>
      </c>
      <c r="ET668">
        <v>29.5</v>
      </c>
      <c r="EU668">
        <v>16.9621</v>
      </c>
      <c r="EV668">
        <v>63.5655</v>
      </c>
      <c r="EW668">
        <v>23.8662</v>
      </c>
      <c r="EX668">
        <v>1</v>
      </c>
      <c r="EY668">
        <v>-0.128938</v>
      </c>
      <c r="EZ668">
        <v>1.56016</v>
      </c>
      <c r="FA668">
        <v>20.2397</v>
      </c>
      <c r="FB668">
        <v>5.23122</v>
      </c>
      <c r="FC668">
        <v>11.968</v>
      </c>
      <c r="FD668">
        <v>4.9703</v>
      </c>
      <c r="FE668">
        <v>3.2895</v>
      </c>
      <c r="FF668">
        <v>9999</v>
      </c>
      <c r="FG668">
        <v>9999</v>
      </c>
      <c r="FH668">
        <v>9999</v>
      </c>
      <c r="FI668">
        <v>378.8</v>
      </c>
      <c r="FJ668">
        <v>4.97269</v>
      </c>
      <c r="FK668">
        <v>1.87689</v>
      </c>
      <c r="FL668">
        <v>1.875</v>
      </c>
      <c r="FM668">
        <v>1.87777</v>
      </c>
      <c r="FN668">
        <v>1.87454</v>
      </c>
      <c r="FO668">
        <v>1.87817</v>
      </c>
      <c r="FP668">
        <v>1.87527</v>
      </c>
      <c r="FQ668">
        <v>1.87637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4.83</v>
      </c>
      <c r="GF668">
        <v>0.1978</v>
      </c>
      <c r="GG668">
        <v>1.777354642861949</v>
      </c>
      <c r="GH668">
        <v>0.004141656873719072</v>
      </c>
      <c r="GI668">
        <v>-1.960372967482991E-06</v>
      </c>
      <c r="GJ668">
        <v>5.42736388890357E-10</v>
      </c>
      <c r="GK668">
        <v>-0.009777689371679627</v>
      </c>
      <c r="GL668">
        <v>0.002273355880072555</v>
      </c>
      <c r="GM668">
        <v>0.000541358641816816</v>
      </c>
      <c r="GN668">
        <v>-1.836191331155658E-06</v>
      </c>
      <c r="GO668">
        <v>-0</v>
      </c>
      <c r="GP668">
        <v>2096</v>
      </c>
      <c r="GQ668">
        <v>1</v>
      </c>
      <c r="GR668">
        <v>23</v>
      </c>
      <c r="GS668">
        <v>7315.4</v>
      </c>
      <c r="GT668">
        <v>7315.4</v>
      </c>
      <c r="GU668">
        <v>2.6709</v>
      </c>
      <c r="GV668">
        <v>2.51465</v>
      </c>
      <c r="GW668">
        <v>1.39893</v>
      </c>
      <c r="GX668">
        <v>2.33765</v>
      </c>
      <c r="GY668">
        <v>1.44897</v>
      </c>
      <c r="GZ668">
        <v>2.38647</v>
      </c>
      <c r="HA668">
        <v>34.3042</v>
      </c>
      <c r="HB668">
        <v>14.4385</v>
      </c>
      <c r="HC668">
        <v>18</v>
      </c>
      <c r="HD668">
        <v>490.126</v>
      </c>
      <c r="HE668">
        <v>467.173</v>
      </c>
      <c r="HF668">
        <v>20.9769</v>
      </c>
      <c r="HG668">
        <v>25.3271</v>
      </c>
      <c r="HH668">
        <v>30.0001</v>
      </c>
      <c r="HI668">
        <v>25.1913</v>
      </c>
      <c r="HJ668">
        <v>25.2734</v>
      </c>
      <c r="HK668">
        <v>53.549</v>
      </c>
      <c r="HL668">
        <v>13.7878</v>
      </c>
      <c r="HM668">
        <v>39.2193</v>
      </c>
      <c r="HN668">
        <v>20.9687</v>
      </c>
      <c r="HO668">
        <v>1269.65</v>
      </c>
      <c r="HP668">
        <v>15.5139</v>
      </c>
      <c r="HQ668">
        <v>101.12</v>
      </c>
      <c r="HR668">
        <v>102.049</v>
      </c>
    </row>
    <row r="669" spans="1:226">
      <c r="A669">
        <v>653</v>
      </c>
      <c r="B669">
        <v>1664300053.1</v>
      </c>
      <c r="C669">
        <v>6946.099999904633</v>
      </c>
      <c r="D669" t="s">
        <v>1671</v>
      </c>
      <c r="E669" t="s">
        <v>1672</v>
      </c>
      <c r="F669">
        <v>5</v>
      </c>
      <c r="G669" t="s">
        <v>353</v>
      </c>
      <c r="H669" t="s">
        <v>1520</v>
      </c>
      <c r="I669">
        <v>1664300045.6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1278.784490392991</v>
      </c>
      <c r="AK669">
        <v>1224.735636363636</v>
      </c>
      <c r="AL669">
        <v>3.389170537463335</v>
      </c>
      <c r="AM669">
        <v>63.45678450850221</v>
      </c>
      <c r="AN669">
        <f>(AP669 - AO669 + BO669*1E3/(8.314*(BQ669+273.15)) * AR669/BN669 * AQ669) * BN669/(100*BB669) * 1000/(1000 - AP669)</f>
        <v>0</v>
      </c>
      <c r="AO669">
        <v>15.42548508838509</v>
      </c>
      <c r="AP669">
        <v>18.29456433566434</v>
      </c>
      <c r="AQ669">
        <v>9.506789988210438E-06</v>
      </c>
      <c r="AR669">
        <v>96.70820214655586</v>
      </c>
      <c r="AS669">
        <v>4</v>
      </c>
      <c r="AT669">
        <v>1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1664300045.6</v>
      </c>
      <c r="BH669">
        <v>1178.945925925926</v>
      </c>
      <c r="BI669">
        <v>1243.722962962963</v>
      </c>
      <c r="BJ669">
        <v>18.30099259259259</v>
      </c>
      <c r="BK669">
        <v>15.38104814814815</v>
      </c>
      <c r="BL669">
        <v>1174.13037037037</v>
      </c>
      <c r="BM669">
        <v>18.1031037037037</v>
      </c>
      <c r="BN669">
        <v>500.0741481481481</v>
      </c>
      <c r="BO669">
        <v>91.03541851851854</v>
      </c>
      <c r="BP669">
        <v>0.1000135148148148</v>
      </c>
      <c r="BQ669">
        <v>24.11319999999999</v>
      </c>
      <c r="BR669">
        <v>25.03017777777778</v>
      </c>
      <c r="BS669">
        <v>999.9000000000001</v>
      </c>
      <c r="BT669">
        <v>0</v>
      </c>
      <c r="BU669">
        <v>0</v>
      </c>
      <c r="BV669">
        <v>9995.85888888889</v>
      </c>
      <c r="BW669">
        <v>0</v>
      </c>
      <c r="BX669">
        <v>8.49526</v>
      </c>
      <c r="BY669">
        <v>-64.77672962962963</v>
      </c>
      <c r="BZ669">
        <v>1200.924814814815</v>
      </c>
      <c r="CA669">
        <v>1263.152222222222</v>
      </c>
      <c r="CB669">
        <v>2.919947407407408</v>
      </c>
      <c r="CC669">
        <v>1243.722962962963</v>
      </c>
      <c r="CD669">
        <v>15.38104814814815</v>
      </c>
      <c r="CE669">
        <v>1.666038518518518</v>
      </c>
      <c r="CF669">
        <v>1.40022037037037</v>
      </c>
      <c r="CG669">
        <v>14.58356666666667</v>
      </c>
      <c r="CH669">
        <v>11.91995185185185</v>
      </c>
      <c r="CI669">
        <v>1999.964074074074</v>
      </c>
      <c r="CJ669">
        <v>0.9800052222222222</v>
      </c>
      <c r="CK669">
        <v>0.01999503703703704</v>
      </c>
      <c r="CL669">
        <v>0</v>
      </c>
      <c r="CM669">
        <v>779.925</v>
      </c>
      <c r="CN669">
        <v>5.000560000000001</v>
      </c>
      <c r="CO669">
        <v>15559.14444444444</v>
      </c>
      <c r="CP669">
        <v>17294.59629629629</v>
      </c>
      <c r="CQ669">
        <v>38.25896296296296</v>
      </c>
      <c r="CR669">
        <v>39.5437037037037</v>
      </c>
      <c r="CS669">
        <v>38.22881481481481</v>
      </c>
      <c r="CT669">
        <v>38.98122222222222</v>
      </c>
      <c r="CU669">
        <v>39.60396296296296</v>
      </c>
      <c r="CV669">
        <v>1955.073703703703</v>
      </c>
      <c r="CW669">
        <v>39.89037037037038</v>
      </c>
      <c r="CX669">
        <v>0</v>
      </c>
      <c r="CY669">
        <v>1664300069.1</v>
      </c>
      <c r="CZ669">
        <v>0</v>
      </c>
      <c r="DA669">
        <v>0</v>
      </c>
      <c r="DB669" t="s">
        <v>356</v>
      </c>
      <c r="DC669">
        <v>1663861122</v>
      </c>
      <c r="DD669">
        <v>1663861125</v>
      </c>
      <c r="DE669">
        <v>0</v>
      </c>
      <c r="DF669">
        <v>-0.287</v>
      </c>
      <c r="DG669">
        <v>-0.004</v>
      </c>
      <c r="DH669">
        <v>3.172</v>
      </c>
      <c r="DI669">
        <v>0.178</v>
      </c>
      <c r="DJ669">
        <v>400</v>
      </c>
      <c r="DK669">
        <v>17</v>
      </c>
      <c r="DL669">
        <v>0.18</v>
      </c>
      <c r="DM669">
        <v>0.07000000000000001</v>
      </c>
      <c r="DN669">
        <v>-64.77630243902439</v>
      </c>
      <c r="DO669">
        <v>0.1190320557491283</v>
      </c>
      <c r="DP669">
        <v>0.0589330520862238</v>
      </c>
      <c r="DQ669">
        <v>0</v>
      </c>
      <c r="DR669">
        <v>2.951116829268293</v>
      </c>
      <c r="DS669">
        <v>-0.6715925435540019</v>
      </c>
      <c r="DT669">
        <v>0.06668093304243633</v>
      </c>
      <c r="DU669">
        <v>0</v>
      </c>
      <c r="DV669">
        <v>0</v>
      </c>
      <c r="DW669">
        <v>2</v>
      </c>
      <c r="DX669" t="s">
        <v>357</v>
      </c>
      <c r="DY669">
        <v>2.98097</v>
      </c>
      <c r="DZ669">
        <v>2.72819</v>
      </c>
      <c r="EA669">
        <v>0.17747</v>
      </c>
      <c r="EB669">
        <v>0.184837</v>
      </c>
      <c r="EC669">
        <v>0.0895562</v>
      </c>
      <c r="ED669">
        <v>0.0800809</v>
      </c>
      <c r="EE669">
        <v>24732.7</v>
      </c>
      <c r="EF669">
        <v>24133.1</v>
      </c>
      <c r="EG669">
        <v>30592.7</v>
      </c>
      <c r="EH669">
        <v>29844.9</v>
      </c>
      <c r="EI669">
        <v>38433.7</v>
      </c>
      <c r="EJ669">
        <v>36155.5</v>
      </c>
      <c r="EK669">
        <v>46785.2</v>
      </c>
      <c r="EL669">
        <v>44377.8</v>
      </c>
      <c r="EM669">
        <v>1.89085</v>
      </c>
      <c r="EN669">
        <v>1.90025</v>
      </c>
      <c r="EO669">
        <v>0.138126</v>
      </c>
      <c r="EP669">
        <v>0</v>
      </c>
      <c r="EQ669">
        <v>22.7665</v>
      </c>
      <c r="ER669">
        <v>999.9</v>
      </c>
      <c r="ES669">
        <v>37.4</v>
      </c>
      <c r="ET669">
        <v>29.5</v>
      </c>
      <c r="EU669">
        <v>17.0058</v>
      </c>
      <c r="EV669">
        <v>63.8155</v>
      </c>
      <c r="EW669">
        <v>23.726</v>
      </c>
      <c r="EX669">
        <v>1</v>
      </c>
      <c r="EY669">
        <v>-0.129154</v>
      </c>
      <c r="EZ669">
        <v>1.5221</v>
      </c>
      <c r="FA669">
        <v>20.24</v>
      </c>
      <c r="FB669">
        <v>5.23032</v>
      </c>
      <c r="FC669">
        <v>11.968</v>
      </c>
      <c r="FD669">
        <v>4.9702</v>
      </c>
      <c r="FE669">
        <v>3.28948</v>
      </c>
      <c r="FF669">
        <v>9999</v>
      </c>
      <c r="FG669">
        <v>9999</v>
      </c>
      <c r="FH669">
        <v>9999</v>
      </c>
      <c r="FI669">
        <v>378.8</v>
      </c>
      <c r="FJ669">
        <v>4.97268</v>
      </c>
      <c r="FK669">
        <v>1.87691</v>
      </c>
      <c r="FL669">
        <v>1.875</v>
      </c>
      <c r="FM669">
        <v>1.87778</v>
      </c>
      <c r="FN669">
        <v>1.87454</v>
      </c>
      <c r="FO669">
        <v>1.8782</v>
      </c>
      <c r="FP669">
        <v>1.8753</v>
      </c>
      <c r="FQ669">
        <v>1.87637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4.86</v>
      </c>
      <c r="GF669">
        <v>0.1978</v>
      </c>
      <c r="GG669">
        <v>1.777354642861949</v>
      </c>
      <c r="GH669">
        <v>0.004141656873719072</v>
      </c>
      <c r="GI669">
        <v>-1.960372967482991E-06</v>
      </c>
      <c r="GJ669">
        <v>5.42736388890357E-10</v>
      </c>
      <c r="GK669">
        <v>-0.009777689371679627</v>
      </c>
      <c r="GL669">
        <v>0.002273355880072555</v>
      </c>
      <c r="GM669">
        <v>0.000541358641816816</v>
      </c>
      <c r="GN669">
        <v>-1.836191331155658E-06</v>
      </c>
      <c r="GO669">
        <v>-0</v>
      </c>
      <c r="GP669">
        <v>2096</v>
      </c>
      <c r="GQ669">
        <v>1</v>
      </c>
      <c r="GR669">
        <v>23</v>
      </c>
      <c r="GS669">
        <v>7315.5</v>
      </c>
      <c r="GT669">
        <v>7315.5</v>
      </c>
      <c r="GU669">
        <v>2.70264</v>
      </c>
      <c r="GV669">
        <v>2.51465</v>
      </c>
      <c r="GW669">
        <v>1.39893</v>
      </c>
      <c r="GX669">
        <v>2.33765</v>
      </c>
      <c r="GY669">
        <v>1.44897</v>
      </c>
      <c r="GZ669">
        <v>2.39868</v>
      </c>
      <c r="HA669">
        <v>34.3042</v>
      </c>
      <c r="HB669">
        <v>14.4297</v>
      </c>
      <c r="HC669">
        <v>18</v>
      </c>
      <c r="HD669">
        <v>490.131</v>
      </c>
      <c r="HE669">
        <v>467.344</v>
      </c>
      <c r="HF669">
        <v>20.9463</v>
      </c>
      <c r="HG669">
        <v>25.3255</v>
      </c>
      <c r="HH669">
        <v>30</v>
      </c>
      <c r="HI669">
        <v>25.1901</v>
      </c>
      <c r="HJ669">
        <v>25.2728</v>
      </c>
      <c r="HK669">
        <v>54.1597</v>
      </c>
      <c r="HL669">
        <v>13.4929</v>
      </c>
      <c r="HM669">
        <v>39.2193</v>
      </c>
      <c r="HN669">
        <v>20.9468</v>
      </c>
      <c r="HO669">
        <v>1289.68</v>
      </c>
      <c r="HP669">
        <v>15.5692</v>
      </c>
      <c r="HQ669">
        <v>101.119</v>
      </c>
      <c r="HR669">
        <v>102.049</v>
      </c>
    </row>
    <row r="670" spans="1:226">
      <c r="A670">
        <v>654</v>
      </c>
      <c r="B670">
        <v>1664300058.1</v>
      </c>
      <c r="C670">
        <v>6951.099999904633</v>
      </c>
      <c r="D670" t="s">
        <v>1673</v>
      </c>
      <c r="E670" t="s">
        <v>1674</v>
      </c>
      <c r="F670">
        <v>5</v>
      </c>
      <c r="G670" t="s">
        <v>353</v>
      </c>
      <c r="H670" t="s">
        <v>1520</v>
      </c>
      <c r="I670">
        <v>1664300050.314285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1295.877338152182</v>
      </c>
      <c r="AK670">
        <v>1241.835212121212</v>
      </c>
      <c r="AL670">
        <v>3.420652257649091</v>
      </c>
      <c r="AM670">
        <v>63.45678450850221</v>
      </c>
      <c r="AN670">
        <f>(AP670 - AO670 + BO670*1E3/(8.314*(BQ670+273.15)) * AR670/BN670 * AQ670) * BN670/(100*BB670) * 1000/(1000 - AP670)</f>
        <v>0</v>
      </c>
      <c r="AO670">
        <v>15.49109952945773</v>
      </c>
      <c r="AP670">
        <v>18.29958111888112</v>
      </c>
      <c r="AQ670">
        <v>3.922009938827662E-06</v>
      </c>
      <c r="AR670">
        <v>96.70820214655586</v>
      </c>
      <c r="AS670">
        <v>4</v>
      </c>
      <c r="AT670">
        <v>1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1664300050.314285</v>
      </c>
      <c r="BH670">
        <v>1194.7225</v>
      </c>
      <c r="BI670">
        <v>1259.501785714285</v>
      </c>
      <c r="BJ670">
        <v>18.29676785714286</v>
      </c>
      <c r="BK670">
        <v>15.43645714285714</v>
      </c>
      <c r="BL670">
        <v>1189.877857142857</v>
      </c>
      <c r="BM670">
        <v>18.09896071428571</v>
      </c>
      <c r="BN670">
        <v>500.0631785714285</v>
      </c>
      <c r="BO670">
        <v>91.03554999999999</v>
      </c>
      <c r="BP670">
        <v>0.09994298571428573</v>
      </c>
      <c r="BQ670">
        <v>24.11254285714285</v>
      </c>
      <c r="BR670">
        <v>25.03201428571429</v>
      </c>
      <c r="BS670">
        <v>999.9000000000002</v>
      </c>
      <c r="BT670">
        <v>0</v>
      </c>
      <c r="BU670">
        <v>0</v>
      </c>
      <c r="BV670">
        <v>9994.955714285714</v>
      </c>
      <c r="BW670">
        <v>0</v>
      </c>
      <c r="BX670">
        <v>8.49526</v>
      </c>
      <c r="BY670">
        <v>-64.77937857142857</v>
      </c>
      <c r="BZ670">
        <v>1216.989285714286</v>
      </c>
      <c r="CA670">
        <v>1279.248928571429</v>
      </c>
      <c r="CB670">
        <v>2.860316785714286</v>
      </c>
      <c r="CC670">
        <v>1259.501785714285</v>
      </c>
      <c r="CD670">
        <v>15.43645714285714</v>
      </c>
      <c r="CE670">
        <v>1.665656071428571</v>
      </c>
      <c r="CF670">
        <v>1.405266428571428</v>
      </c>
      <c r="CG670">
        <v>14.58002142857143</v>
      </c>
      <c r="CH670">
        <v>11.97447857142857</v>
      </c>
      <c r="CI670">
        <v>1999.980714285714</v>
      </c>
      <c r="CJ670">
        <v>0.9800061428571428</v>
      </c>
      <c r="CK670">
        <v>0.01999408571428572</v>
      </c>
      <c r="CL670">
        <v>0</v>
      </c>
      <c r="CM670">
        <v>779.4187857142858</v>
      </c>
      <c r="CN670">
        <v>5.000560000000001</v>
      </c>
      <c r="CO670">
        <v>15554.62857142857</v>
      </c>
      <c r="CP670">
        <v>17294.73928571428</v>
      </c>
      <c r="CQ670">
        <v>38.39042857142857</v>
      </c>
      <c r="CR670">
        <v>39.64264285714285</v>
      </c>
      <c r="CS670">
        <v>38.29882142857142</v>
      </c>
      <c r="CT670">
        <v>39.11803571428572</v>
      </c>
      <c r="CU670">
        <v>39.71407142857142</v>
      </c>
      <c r="CV670">
        <v>1955.090357142857</v>
      </c>
      <c r="CW670">
        <v>39.89035714285716</v>
      </c>
      <c r="CX670">
        <v>0</v>
      </c>
      <c r="CY670">
        <v>1664300074.5</v>
      </c>
      <c r="CZ670">
        <v>0</v>
      </c>
      <c r="DA670">
        <v>0</v>
      </c>
      <c r="DB670" t="s">
        <v>356</v>
      </c>
      <c r="DC670">
        <v>1663861122</v>
      </c>
      <c r="DD670">
        <v>1663861125</v>
      </c>
      <c r="DE670">
        <v>0</v>
      </c>
      <c r="DF670">
        <v>-0.287</v>
      </c>
      <c r="DG670">
        <v>-0.004</v>
      </c>
      <c r="DH670">
        <v>3.172</v>
      </c>
      <c r="DI670">
        <v>0.178</v>
      </c>
      <c r="DJ670">
        <v>400</v>
      </c>
      <c r="DK670">
        <v>17</v>
      </c>
      <c r="DL670">
        <v>0.18</v>
      </c>
      <c r="DM670">
        <v>0.07000000000000001</v>
      </c>
      <c r="DN670">
        <v>-64.78129024390245</v>
      </c>
      <c r="DO670">
        <v>-0.0307693379789218</v>
      </c>
      <c r="DP670">
        <v>0.05520840694587688</v>
      </c>
      <c r="DQ670">
        <v>1</v>
      </c>
      <c r="DR670">
        <v>2.905267804878049</v>
      </c>
      <c r="DS670">
        <v>-0.7488250871080093</v>
      </c>
      <c r="DT670">
        <v>0.07402263828119254</v>
      </c>
      <c r="DU670">
        <v>0</v>
      </c>
      <c r="DV670">
        <v>1</v>
      </c>
      <c r="DW670">
        <v>2</v>
      </c>
      <c r="DX670" t="s">
        <v>412</v>
      </c>
      <c r="DY670">
        <v>2.98107</v>
      </c>
      <c r="DZ670">
        <v>2.72833</v>
      </c>
      <c r="EA670">
        <v>0.17899</v>
      </c>
      <c r="EB670">
        <v>0.186341</v>
      </c>
      <c r="EC670">
        <v>0.0895729</v>
      </c>
      <c r="ED670">
        <v>0.0802895</v>
      </c>
      <c r="EE670">
        <v>24687.5</v>
      </c>
      <c r="EF670">
        <v>24088.6</v>
      </c>
      <c r="EG670">
        <v>30593.3</v>
      </c>
      <c r="EH670">
        <v>29844.8</v>
      </c>
      <c r="EI670">
        <v>38433.8</v>
      </c>
      <c r="EJ670">
        <v>36147.2</v>
      </c>
      <c r="EK670">
        <v>46786.1</v>
      </c>
      <c r="EL670">
        <v>44377.6</v>
      </c>
      <c r="EM670">
        <v>1.89102</v>
      </c>
      <c r="EN670">
        <v>1.9002</v>
      </c>
      <c r="EO670">
        <v>0.139117</v>
      </c>
      <c r="EP670">
        <v>0</v>
      </c>
      <c r="EQ670">
        <v>22.7617</v>
      </c>
      <c r="ER670">
        <v>999.9</v>
      </c>
      <c r="ES670">
        <v>37.5</v>
      </c>
      <c r="ET670">
        <v>29.5</v>
      </c>
      <c r="EU670">
        <v>17.0522</v>
      </c>
      <c r="EV670">
        <v>63.6155</v>
      </c>
      <c r="EW670">
        <v>23.4976</v>
      </c>
      <c r="EX670">
        <v>1</v>
      </c>
      <c r="EY670">
        <v>-0.129131</v>
      </c>
      <c r="EZ670">
        <v>1.57386</v>
      </c>
      <c r="FA670">
        <v>20.2395</v>
      </c>
      <c r="FB670">
        <v>5.23047</v>
      </c>
      <c r="FC670">
        <v>11.968</v>
      </c>
      <c r="FD670">
        <v>4.97035</v>
      </c>
      <c r="FE670">
        <v>3.28953</v>
      </c>
      <c r="FF670">
        <v>9999</v>
      </c>
      <c r="FG670">
        <v>9999</v>
      </c>
      <c r="FH670">
        <v>9999</v>
      </c>
      <c r="FI670">
        <v>378.8</v>
      </c>
      <c r="FJ670">
        <v>4.97271</v>
      </c>
      <c r="FK670">
        <v>1.87685</v>
      </c>
      <c r="FL670">
        <v>1.875</v>
      </c>
      <c r="FM670">
        <v>1.87777</v>
      </c>
      <c r="FN670">
        <v>1.87454</v>
      </c>
      <c r="FO670">
        <v>1.87818</v>
      </c>
      <c r="FP670">
        <v>1.87527</v>
      </c>
      <c r="FQ670">
        <v>1.87638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4.89</v>
      </c>
      <c r="GF670">
        <v>0.1978</v>
      </c>
      <c r="GG670">
        <v>1.777354642861949</v>
      </c>
      <c r="GH670">
        <v>0.004141656873719072</v>
      </c>
      <c r="GI670">
        <v>-1.960372967482991E-06</v>
      </c>
      <c r="GJ670">
        <v>5.42736388890357E-10</v>
      </c>
      <c r="GK670">
        <v>-0.009777689371679627</v>
      </c>
      <c r="GL670">
        <v>0.002273355880072555</v>
      </c>
      <c r="GM670">
        <v>0.000541358641816816</v>
      </c>
      <c r="GN670">
        <v>-1.836191331155658E-06</v>
      </c>
      <c r="GO670">
        <v>-0</v>
      </c>
      <c r="GP670">
        <v>2096</v>
      </c>
      <c r="GQ670">
        <v>1</v>
      </c>
      <c r="GR670">
        <v>23</v>
      </c>
      <c r="GS670">
        <v>7315.6</v>
      </c>
      <c r="GT670">
        <v>7315.6</v>
      </c>
      <c r="GU670">
        <v>2.72949</v>
      </c>
      <c r="GV670">
        <v>2.51099</v>
      </c>
      <c r="GW670">
        <v>1.39893</v>
      </c>
      <c r="GX670">
        <v>2.33765</v>
      </c>
      <c r="GY670">
        <v>1.44897</v>
      </c>
      <c r="GZ670">
        <v>2.43896</v>
      </c>
      <c r="HA670">
        <v>34.2814</v>
      </c>
      <c r="HB670">
        <v>14.4472</v>
      </c>
      <c r="HC670">
        <v>18</v>
      </c>
      <c r="HD670">
        <v>490.219</v>
      </c>
      <c r="HE670">
        <v>467.299</v>
      </c>
      <c r="HF670">
        <v>20.9192</v>
      </c>
      <c r="HG670">
        <v>25.3235</v>
      </c>
      <c r="HH670">
        <v>30</v>
      </c>
      <c r="HI670">
        <v>25.1892</v>
      </c>
      <c r="HJ670">
        <v>25.2712</v>
      </c>
      <c r="HK670">
        <v>54.6766</v>
      </c>
      <c r="HL670">
        <v>13.4929</v>
      </c>
      <c r="HM670">
        <v>39.5973</v>
      </c>
      <c r="HN670">
        <v>20.9106</v>
      </c>
      <c r="HO670">
        <v>1303.04</v>
      </c>
      <c r="HP670">
        <v>15.6172</v>
      </c>
      <c r="HQ670">
        <v>101.121</v>
      </c>
      <c r="HR670">
        <v>102.048</v>
      </c>
    </row>
    <row r="671" spans="1:226">
      <c r="A671">
        <v>655</v>
      </c>
      <c r="B671">
        <v>1664300063.1</v>
      </c>
      <c r="C671">
        <v>6956.099999904633</v>
      </c>
      <c r="D671" t="s">
        <v>1675</v>
      </c>
      <c r="E671" t="s">
        <v>1676</v>
      </c>
      <c r="F671">
        <v>5</v>
      </c>
      <c r="G671" t="s">
        <v>353</v>
      </c>
      <c r="H671" t="s">
        <v>1520</v>
      </c>
      <c r="I671">
        <v>1664300055.6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1313.092086098977</v>
      </c>
      <c r="AK671">
        <v>1258.840424242424</v>
      </c>
      <c r="AL671">
        <v>3.388912440422021</v>
      </c>
      <c r="AM671">
        <v>63.45678450850221</v>
      </c>
      <c r="AN671">
        <f>(AP671 - AO671 + BO671*1E3/(8.314*(BQ671+273.15)) * AR671/BN671 * AQ671) * BN671/(100*BB671) * 1000/(1000 - AP671)</f>
        <v>0</v>
      </c>
      <c r="AO671">
        <v>15.54572235252845</v>
      </c>
      <c r="AP671">
        <v>18.30397692307692</v>
      </c>
      <c r="AQ671">
        <v>6.217538748105656E-06</v>
      </c>
      <c r="AR671">
        <v>96.70820214655586</v>
      </c>
      <c r="AS671">
        <v>4</v>
      </c>
      <c r="AT671">
        <v>1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1664300055.6</v>
      </c>
      <c r="BH671">
        <v>1212.404444444444</v>
      </c>
      <c r="BI671">
        <v>1277.243333333334</v>
      </c>
      <c r="BJ671">
        <v>18.29771851851852</v>
      </c>
      <c r="BK671">
        <v>15.50062962962963</v>
      </c>
      <c r="BL671">
        <v>1207.528148148148</v>
      </c>
      <c r="BM671">
        <v>18.09988148148148</v>
      </c>
      <c r="BN671">
        <v>500.0605925925926</v>
      </c>
      <c r="BO671">
        <v>91.0356259259259</v>
      </c>
      <c r="BP671">
        <v>0.09997876296296296</v>
      </c>
      <c r="BQ671">
        <v>24.11122962962963</v>
      </c>
      <c r="BR671">
        <v>25.04194814814815</v>
      </c>
      <c r="BS671">
        <v>999.9000000000001</v>
      </c>
      <c r="BT671">
        <v>0</v>
      </c>
      <c r="BU671">
        <v>0</v>
      </c>
      <c r="BV671">
        <v>10001.50481481481</v>
      </c>
      <c r="BW671">
        <v>0</v>
      </c>
      <c r="BX671">
        <v>8.49526</v>
      </c>
      <c r="BY671">
        <v>-64.83877407407408</v>
      </c>
      <c r="BZ671">
        <v>1235.002222222222</v>
      </c>
      <c r="CA671">
        <v>1297.353703703704</v>
      </c>
      <c r="CB671">
        <v>2.797083333333333</v>
      </c>
      <c r="CC671">
        <v>1277.243333333334</v>
      </c>
      <c r="CD671">
        <v>15.50062962962963</v>
      </c>
      <c r="CE671">
        <v>1.665744074074074</v>
      </c>
      <c r="CF671">
        <v>1.41111037037037</v>
      </c>
      <c r="CG671">
        <v>14.58084444444445</v>
      </c>
      <c r="CH671">
        <v>12.03747407407407</v>
      </c>
      <c r="CI671">
        <v>1999.977037037037</v>
      </c>
      <c r="CJ671">
        <v>0.9800058148148147</v>
      </c>
      <c r="CK671">
        <v>0.01999440740740741</v>
      </c>
      <c r="CL671">
        <v>0</v>
      </c>
      <c r="CM671">
        <v>778.9203703703705</v>
      </c>
      <c r="CN671">
        <v>5.000560000000001</v>
      </c>
      <c r="CO671">
        <v>15549.41481481481</v>
      </c>
      <c r="CP671">
        <v>17294.70740740741</v>
      </c>
      <c r="CQ671">
        <v>38.53222222222222</v>
      </c>
      <c r="CR671">
        <v>39.74977777777777</v>
      </c>
      <c r="CS671">
        <v>38.40022222222223</v>
      </c>
      <c r="CT671">
        <v>39.28222222222222</v>
      </c>
      <c r="CU671">
        <v>39.83548148148148</v>
      </c>
      <c r="CV671">
        <v>1955.087407407407</v>
      </c>
      <c r="CW671">
        <v>39.88962962962963</v>
      </c>
      <c r="CX671">
        <v>0</v>
      </c>
      <c r="CY671">
        <v>1664300079.3</v>
      </c>
      <c r="CZ671">
        <v>0</v>
      </c>
      <c r="DA671">
        <v>0</v>
      </c>
      <c r="DB671" t="s">
        <v>356</v>
      </c>
      <c r="DC671">
        <v>1663861122</v>
      </c>
      <c r="DD671">
        <v>1663861125</v>
      </c>
      <c r="DE671">
        <v>0</v>
      </c>
      <c r="DF671">
        <v>-0.287</v>
      </c>
      <c r="DG671">
        <v>-0.004</v>
      </c>
      <c r="DH671">
        <v>3.172</v>
      </c>
      <c r="DI671">
        <v>0.178</v>
      </c>
      <c r="DJ671">
        <v>400</v>
      </c>
      <c r="DK671">
        <v>17</v>
      </c>
      <c r="DL671">
        <v>0.18</v>
      </c>
      <c r="DM671">
        <v>0.07000000000000001</v>
      </c>
      <c r="DN671">
        <v>-64.80629500000001</v>
      </c>
      <c r="DO671">
        <v>-0.7083084427766873</v>
      </c>
      <c r="DP671">
        <v>0.07830900953913353</v>
      </c>
      <c r="DQ671">
        <v>0</v>
      </c>
      <c r="DR671">
        <v>2.836868</v>
      </c>
      <c r="DS671">
        <v>-0.7223067917448465</v>
      </c>
      <c r="DT671">
        <v>0.06976448628062849</v>
      </c>
      <c r="DU671">
        <v>0</v>
      </c>
      <c r="DV671">
        <v>0</v>
      </c>
      <c r="DW671">
        <v>2</v>
      </c>
      <c r="DX671" t="s">
        <v>357</v>
      </c>
      <c r="DY671">
        <v>2.98096</v>
      </c>
      <c r="DZ671">
        <v>2.72849</v>
      </c>
      <c r="EA671">
        <v>0.180496</v>
      </c>
      <c r="EB671">
        <v>0.18781</v>
      </c>
      <c r="EC671">
        <v>0.089589</v>
      </c>
      <c r="ED671">
        <v>0.0804743</v>
      </c>
      <c r="EE671">
        <v>24641.9</v>
      </c>
      <c r="EF671">
        <v>24044.6</v>
      </c>
      <c r="EG671">
        <v>30592.8</v>
      </c>
      <c r="EH671">
        <v>29844.2</v>
      </c>
      <c r="EI671">
        <v>38433</v>
      </c>
      <c r="EJ671">
        <v>36139.4</v>
      </c>
      <c r="EK671">
        <v>46785.8</v>
      </c>
      <c r="EL671">
        <v>44376.9</v>
      </c>
      <c r="EM671">
        <v>1.89095</v>
      </c>
      <c r="EN671">
        <v>1.9005</v>
      </c>
      <c r="EO671">
        <v>0.138901</v>
      </c>
      <c r="EP671">
        <v>0</v>
      </c>
      <c r="EQ671">
        <v>22.756</v>
      </c>
      <c r="ER671">
        <v>999.9</v>
      </c>
      <c r="ES671">
        <v>37.5</v>
      </c>
      <c r="ET671">
        <v>29.5</v>
      </c>
      <c r="EU671">
        <v>17.0521</v>
      </c>
      <c r="EV671">
        <v>63.8655</v>
      </c>
      <c r="EW671">
        <v>23.3974</v>
      </c>
      <c r="EX671">
        <v>1</v>
      </c>
      <c r="EY671">
        <v>-0.129146</v>
      </c>
      <c r="EZ671">
        <v>1.64369</v>
      </c>
      <c r="FA671">
        <v>20.2389</v>
      </c>
      <c r="FB671">
        <v>5.23062</v>
      </c>
      <c r="FC671">
        <v>11.968</v>
      </c>
      <c r="FD671">
        <v>4.97055</v>
      </c>
      <c r="FE671">
        <v>3.28948</v>
      </c>
      <c r="FF671">
        <v>9999</v>
      </c>
      <c r="FG671">
        <v>9999</v>
      </c>
      <c r="FH671">
        <v>9999</v>
      </c>
      <c r="FI671">
        <v>378.8</v>
      </c>
      <c r="FJ671">
        <v>4.97269</v>
      </c>
      <c r="FK671">
        <v>1.87687</v>
      </c>
      <c r="FL671">
        <v>1.875</v>
      </c>
      <c r="FM671">
        <v>1.87777</v>
      </c>
      <c r="FN671">
        <v>1.87454</v>
      </c>
      <c r="FO671">
        <v>1.87818</v>
      </c>
      <c r="FP671">
        <v>1.87528</v>
      </c>
      <c r="FQ671">
        <v>1.87637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4.92</v>
      </c>
      <c r="GF671">
        <v>0.198</v>
      </c>
      <c r="GG671">
        <v>1.777354642861949</v>
      </c>
      <c r="GH671">
        <v>0.004141656873719072</v>
      </c>
      <c r="GI671">
        <v>-1.960372967482991E-06</v>
      </c>
      <c r="GJ671">
        <v>5.42736388890357E-10</v>
      </c>
      <c r="GK671">
        <v>-0.009777689371679627</v>
      </c>
      <c r="GL671">
        <v>0.002273355880072555</v>
      </c>
      <c r="GM671">
        <v>0.000541358641816816</v>
      </c>
      <c r="GN671">
        <v>-1.836191331155658E-06</v>
      </c>
      <c r="GO671">
        <v>-0</v>
      </c>
      <c r="GP671">
        <v>2096</v>
      </c>
      <c r="GQ671">
        <v>1</v>
      </c>
      <c r="GR671">
        <v>23</v>
      </c>
      <c r="GS671">
        <v>7315.7</v>
      </c>
      <c r="GT671">
        <v>7315.6</v>
      </c>
      <c r="GU671">
        <v>2.75879</v>
      </c>
      <c r="GV671">
        <v>2.50244</v>
      </c>
      <c r="GW671">
        <v>1.39893</v>
      </c>
      <c r="GX671">
        <v>2.33765</v>
      </c>
      <c r="GY671">
        <v>1.44897</v>
      </c>
      <c r="GZ671">
        <v>2.47437</v>
      </c>
      <c r="HA671">
        <v>34.3042</v>
      </c>
      <c r="HB671">
        <v>14.4385</v>
      </c>
      <c r="HC671">
        <v>18</v>
      </c>
      <c r="HD671">
        <v>490.167</v>
      </c>
      <c r="HE671">
        <v>467.477</v>
      </c>
      <c r="HF671">
        <v>20.8809</v>
      </c>
      <c r="HG671">
        <v>25.3218</v>
      </c>
      <c r="HH671">
        <v>30</v>
      </c>
      <c r="HI671">
        <v>25.1875</v>
      </c>
      <c r="HJ671">
        <v>25.2697</v>
      </c>
      <c r="HK671">
        <v>55.2797</v>
      </c>
      <c r="HL671">
        <v>13.2009</v>
      </c>
      <c r="HM671">
        <v>39.9822</v>
      </c>
      <c r="HN671">
        <v>20.8658</v>
      </c>
      <c r="HO671">
        <v>1323.08</v>
      </c>
      <c r="HP671">
        <v>15.6667</v>
      </c>
      <c r="HQ671">
        <v>101.12</v>
      </c>
      <c r="HR671">
        <v>102.047</v>
      </c>
    </row>
    <row r="672" spans="1:226">
      <c r="A672">
        <v>656</v>
      </c>
      <c r="B672">
        <v>1664300068.1</v>
      </c>
      <c r="C672">
        <v>6961.099999904633</v>
      </c>
      <c r="D672" t="s">
        <v>1677</v>
      </c>
      <c r="E672" t="s">
        <v>1678</v>
      </c>
      <c r="F672">
        <v>5</v>
      </c>
      <c r="G672" t="s">
        <v>353</v>
      </c>
      <c r="H672" t="s">
        <v>1520</v>
      </c>
      <c r="I672">
        <v>1664300060.314285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1330.114329827887</v>
      </c>
      <c r="AK672">
        <v>1275.886787878788</v>
      </c>
      <c r="AL672">
        <v>3.400227130667366</v>
      </c>
      <c r="AM672">
        <v>63.45678450850221</v>
      </c>
      <c r="AN672">
        <f>(AP672 - AO672 + BO672*1E3/(8.314*(BQ672+273.15)) * AR672/BN672 * AQ672) * BN672/(100*BB672) * 1000/(1000 - AP672)</f>
        <v>0</v>
      </c>
      <c r="AO672">
        <v>15.60269520148538</v>
      </c>
      <c r="AP672">
        <v>18.3109146853147</v>
      </c>
      <c r="AQ672">
        <v>-6.619444647726406E-06</v>
      </c>
      <c r="AR672">
        <v>96.70820214655586</v>
      </c>
      <c r="AS672">
        <v>4</v>
      </c>
      <c r="AT672">
        <v>1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1664300060.314285</v>
      </c>
      <c r="BH672">
        <v>1228.184285714286</v>
      </c>
      <c r="BI672">
        <v>1293.041428571428</v>
      </c>
      <c r="BJ672">
        <v>18.30123214285715</v>
      </c>
      <c r="BK672">
        <v>15.56111071428572</v>
      </c>
      <c r="BL672">
        <v>1223.280714285715</v>
      </c>
      <c r="BM672">
        <v>18.10331785714286</v>
      </c>
      <c r="BN672">
        <v>500.0609642857144</v>
      </c>
      <c r="BO672">
        <v>91.03528214285713</v>
      </c>
      <c r="BP672">
        <v>0.09999492142857143</v>
      </c>
      <c r="BQ672">
        <v>24.10966071428572</v>
      </c>
      <c r="BR672">
        <v>25.04116428571428</v>
      </c>
      <c r="BS672">
        <v>999.9000000000002</v>
      </c>
      <c r="BT672">
        <v>0</v>
      </c>
      <c r="BU672">
        <v>0</v>
      </c>
      <c r="BV672">
        <v>10004.17178571428</v>
      </c>
      <c r="BW672">
        <v>0</v>
      </c>
      <c r="BX672">
        <v>8.49526</v>
      </c>
      <c r="BY672">
        <v>-64.85605714285715</v>
      </c>
      <c r="BZ672">
        <v>1251.081428571428</v>
      </c>
      <c r="CA672">
        <v>1313.481071428571</v>
      </c>
      <c r="CB672">
        <v>2.740109285714286</v>
      </c>
      <c r="CC672">
        <v>1293.041428571428</v>
      </c>
      <c r="CD672">
        <v>15.56111071428572</v>
      </c>
      <c r="CE672">
        <v>1.666057142857143</v>
      </c>
      <c r="CF672">
        <v>1.416611071428572</v>
      </c>
      <c r="CG672">
        <v>14.58375</v>
      </c>
      <c r="CH672">
        <v>12.096525</v>
      </c>
      <c r="CI672">
        <v>1999.985357142857</v>
      </c>
      <c r="CJ672">
        <v>0.9800034642857142</v>
      </c>
      <c r="CK672">
        <v>0.01999674285714286</v>
      </c>
      <c r="CL672">
        <v>0</v>
      </c>
      <c r="CM672">
        <v>778.4155</v>
      </c>
      <c r="CN672">
        <v>5.000560000000001</v>
      </c>
      <c r="CO672">
        <v>15545.08214285715</v>
      </c>
      <c r="CP672">
        <v>17294.76785714286</v>
      </c>
      <c r="CQ672">
        <v>38.60246428571428</v>
      </c>
      <c r="CR672">
        <v>39.84125</v>
      </c>
      <c r="CS672">
        <v>38.4865</v>
      </c>
      <c r="CT672">
        <v>39.41503571428571</v>
      </c>
      <c r="CU672">
        <v>39.94625</v>
      </c>
      <c r="CV672">
        <v>1955.091785714286</v>
      </c>
      <c r="CW672">
        <v>39.89357142857143</v>
      </c>
      <c r="CX672">
        <v>0</v>
      </c>
      <c r="CY672">
        <v>1664300084.1</v>
      </c>
      <c r="CZ672">
        <v>0</v>
      </c>
      <c r="DA672">
        <v>0</v>
      </c>
      <c r="DB672" t="s">
        <v>356</v>
      </c>
      <c r="DC672">
        <v>1663861122</v>
      </c>
      <c r="DD672">
        <v>1663861125</v>
      </c>
      <c r="DE672">
        <v>0</v>
      </c>
      <c r="DF672">
        <v>-0.287</v>
      </c>
      <c r="DG672">
        <v>-0.004</v>
      </c>
      <c r="DH672">
        <v>3.172</v>
      </c>
      <c r="DI672">
        <v>0.178</v>
      </c>
      <c r="DJ672">
        <v>400</v>
      </c>
      <c r="DK672">
        <v>17</v>
      </c>
      <c r="DL672">
        <v>0.18</v>
      </c>
      <c r="DM672">
        <v>0.07000000000000001</v>
      </c>
      <c r="DN672">
        <v>-64.83476585365854</v>
      </c>
      <c r="DO672">
        <v>-0.3433505226481333</v>
      </c>
      <c r="DP672">
        <v>0.06465857651506268</v>
      </c>
      <c r="DQ672">
        <v>0</v>
      </c>
      <c r="DR672">
        <v>2.772567073170732</v>
      </c>
      <c r="DS672">
        <v>-0.7022017421602781</v>
      </c>
      <c r="DT672">
        <v>0.06969395261038121</v>
      </c>
      <c r="DU672">
        <v>0</v>
      </c>
      <c r="DV672">
        <v>0</v>
      </c>
      <c r="DW672">
        <v>2</v>
      </c>
      <c r="DX672" t="s">
        <v>357</v>
      </c>
      <c r="DY672">
        <v>2.9811</v>
      </c>
      <c r="DZ672">
        <v>2.72846</v>
      </c>
      <c r="EA672">
        <v>0.181996</v>
      </c>
      <c r="EB672">
        <v>0.189273</v>
      </c>
      <c r="EC672">
        <v>0.0896251</v>
      </c>
      <c r="ED672">
        <v>0.0808193</v>
      </c>
      <c r="EE672">
        <v>24597.4</v>
      </c>
      <c r="EF672">
        <v>24001.5</v>
      </c>
      <c r="EG672">
        <v>30593.5</v>
      </c>
      <c r="EH672">
        <v>29844.4</v>
      </c>
      <c r="EI672">
        <v>38432.3</v>
      </c>
      <c r="EJ672">
        <v>36125.9</v>
      </c>
      <c r="EK672">
        <v>46786.6</v>
      </c>
      <c r="EL672">
        <v>44377.1</v>
      </c>
      <c r="EM672">
        <v>1.8909</v>
      </c>
      <c r="EN672">
        <v>1.90068</v>
      </c>
      <c r="EO672">
        <v>0.139005</v>
      </c>
      <c r="EP672">
        <v>0</v>
      </c>
      <c r="EQ672">
        <v>22.7512</v>
      </c>
      <c r="ER672">
        <v>999.9</v>
      </c>
      <c r="ES672">
        <v>37.6</v>
      </c>
      <c r="ET672">
        <v>29.5</v>
      </c>
      <c r="EU672">
        <v>17.0978</v>
      </c>
      <c r="EV672">
        <v>63.1855</v>
      </c>
      <c r="EW672">
        <v>23.3333</v>
      </c>
      <c r="EX672">
        <v>1</v>
      </c>
      <c r="EY672">
        <v>-0.129174</v>
      </c>
      <c r="EZ672">
        <v>1.69683</v>
      </c>
      <c r="FA672">
        <v>20.2384</v>
      </c>
      <c r="FB672">
        <v>5.23122</v>
      </c>
      <c r="FC672">
        <v>11.968</v>
      </c>
      <c r="FD672">
        <v>4.97075</v>
      </c>
      <c r="FE672">
        <v>3.28958</v>
      </c>
      <c r="FF672">
        <v>9999</v>
      </c>
      <c r="FG672">
        <v>9999</v>
      </c>
      <c r="FH672">
        <v>9999</v>
      </c>
      <c r="FI672">
        <v>378.8</v>
      </c>
      <c r="FJ672">
        <v>4.97269</v>
      </c>
      <c r="FK672">
        <v>1.87685</v>
      </c>
      <c r="FL672">
        <v>1.87498</v>
      </c>
      <c r="FM672">
        <v>1.87777</v>
      </c>
      <c r="FN672">
        <v>1.87454</v>
      </c>
      <c r="FO672">
        <v>1.87814</v>
      </c>
      <c r="FP672">
        <v>1.87525</v>
      </c>
      <c r="FQ672">
        <v>1.87636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4.95</v>
      </c>
      <c r="GF672">
        <v>0.1981</v>
      </c>
      <c r="GG672">
        <v>1.777354642861949</v>
      </c>
      <c r="GH672">
        <v>0.004141656873719072</v>
      </c>
      <c r="GI672">
        <v>-1.960372967482991E-06</v>
      </c>
      <c r="GJ672">
        <v>5.42736388890357E-10</v>
      </c>
      <c r="GK672">
        <v>-0.009777689371679627</v>
      </c>
      <c r="GL672">
        <v>0.002273355880072555</v>
      </c>
      <c r="GM672">
        <v>0.000541358641816816</v>
      </c>
      <c r="GN672">
        <v>-1.836191331155658E-06</v>
      </c>
      <c r="GO672">
        <v>-0</v>
      </c>
      <c r="GP672">
        <v>2096</v>
      </c>
      <c r="GQ672">
        <v>1</v>
      </c>
      <c r="GR672">
        <v>23</v>
      </c>
      <c r="GS672">
        <v>7315.8</v>
      </c>
      <c r="GT672">
        <v>7315.7</v>
      </c>
      <c r="GU672">
        <v>2.78564</v>
      </c>
      <c r="GV672">
        <v>2.50854</v>
      </c>
      <c r="GW672">
        <v>1.39893</v>
      </c>
      <c r="GX672">
        <v>2.33765</v>
      </c>
      <c r="GY672">
        <v>1.44897</v>
      </c>
      <c r="GZ672">
        <v>2.48169</v>
      </c>
      <c r="HA672">
        <v>34.3042</v>
      </c>
      <c r="HB672">
        <v>14.4472</v>
      </c>
      <c r="HC672">
        <v>18</v>
      </c>
      <c r="HD672">
        <v>490.136</v>
      </c>
      <c r="HE672">
        <v>467.584</v>
      </c>
      <c r="HF672">
        <v>20.8348</v>
      </c>
      <c r="HG672">
        <v>25.3212</v>
      </c>
      <c r="HH672">
        <v>30</v>
      </c>
      <c r="HI672">
        <v>25.187</v>
      </c>
      <c r="HJ672">
        <v>25.2692</v>
      </c>
      <c r="HK672">
        <v>55.7996</v>
      </c>
      <c r="HL672">
        <v>13.2009</v>
      </c>
      <c r="HM672">
        <v>40.3686</v>
      </c>
      <c r="HN672">
        <v>20.8194</v>
      </c>
      <c r="HO672">
        <v>1336.43</v>
      </c>
      <c r="HP672">
        <v>15.7064</v>
      </c>
      <c r="HQ672">
        <v>101.122</v>
      </c>
      <c r="HR672">
        <v>102.047</v>
      </c>
    </row>
    <row r="673" spans="1:226">
      <c r="A673">
        <v>657</v>
      </c>
      <c r="B673">
        <v>1664300073.1</v>
      </c>
      <c r="C673">
        <v>6966.099999904633</v>
      </c>
      <c r="D673" t="s">
        <v>1679</v>
      </c>
      <c r="E673" t="s">
        <v>1680</v>
      </c>
      <c r="F673">
        <v>5</v>
      </c>
      <c r="G673" t="s">
        <v>353</v>
      </c>
      <c r="H673" t="s">
        <v>1520</v>
      </c>
      <c r="I673">
        <v>1664300065.6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1347.237270327237</v>
      </c>
      <c r="AK673">
        <v>1293.062727272727</v>
      </c>
      <c r="AL673">
        <v>3.445446203423061</v>
      </c>
      <c r="AM673">
        <v>63.45678450850221</v>
      </c>
      <c r="AN673">
        <f>(AP673 - AO673 + BO673*1E3/(8.314*(BQ673+273.15)) * AR673/BN673 * AQ673) * BN673/(100*BB673) * 1000/(1000 - AP673)</f>
        <v>0</v>
      </c>
      <c r="AO673">
        <v>15.68102608083282</v>
      </c>
      <c r="AP673">
        <v>18.32334895104896</v>
      </c>
      <c r="AQ673">
        <v>2.617237230659676E-05</v>
      </c>
      <c r="AR673">
        <v>96.70820214655586</v>
      </c>
      <c r="AS673">
        <v>4</v>
      </c>
      <c r="AT673">
        <v>1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1664300065.6</v>
      </c>
      <c r="BH673">
        <v>1245.882962962963</v>
      </c>
      <c r="BI673">
        <v>1310.75962962963</v>
      </c>
      <c r="BJ673">
        <v>18.30917777777778</v>
      </c>
      <c r="BK673">
        <v>15.6288962962963</v>
      </c>
      <c r="BL673">
        <v>1240.948148148148</v>
      </c>
      <c r="BM673">
        <v>18.1111</v>
      </c>
      <c r="BN673">
        <v>500.0623703703704</v>
      </c>
      <c r="BO673">
        <v>91.03565185185185</v>
      </c>
      <c r="BP673">
        <v>0.1000251111111111</v>
      </c>
      <c r="BQ673">
        <v>24.10651111111111</v>
      </c>
      <c r="BR673">
        <v>25.04314444444445</v>
      </c>
      <c r="BS673">
        <v>999.9000000000001</v>
      </c>
      <c r="BT673">
        <v>0</v>
      </c>
      <c r="BU673">
        <v>0</v>
      </c>
      <c r="BV673">
        <v>10003.56481481482</v>
      </c>
      <c r="BW673">
        <v>0</v>
      </c>
      <c r="BX673">
        <v>8.49526</v>
      </c>
      <c r="BY673">
        <v>-64.87527407407408</v>
      </c>
      <c r="BZ673">
        <v>1269.120740740741</v>
      </c>
      <c r="CA673">
        <v>1331.571111111111</v>
      </c>
      <c r="CB673">
        <v>2.680274074074074</v>
      </c>
      <c r="CC673">
        <v>1310.75962962963</v>
      </c>
      <c r="CD673">
        <v>15.6288962962963</v>
      </c>
      <c r="CE673">
        <v>1.666787407407407</v>
      </c>
      <c r="CF673">
        <v>1.422786666666667</v>
      </c>
      <c r="CG673">
        <v>14.59052222222222</v>
      </c>
      <c r="CH673">
        <v>12.1625962962963</v>
      </c>
      <c r="CI673">
        <v>1999.985555555555</v>
      </c>
      <c r="CJ673">
        <v>0.9799984074074075</v>
      </c>
      <c r="CK673">
        <v>0.02000174814814815</v>
      </c>
      <c r="CL673">
        <v>0</v>
      </c>
      <c r="CM673">
        <v>777.9324814814813</v>
      </c>
      <c r="CN673">
        <v>5.000560000000001</v>
      </c>
      <c r="CO673">
        <v>15539.65185185185</v>
      </c>
      <c r="CP673">
        <v>17294.73703703704</v>
      </c>
      <c r="CQ673">
        <v>38.73581481481482</v>
      </c>
      <c r="CR673">
        <v>39.93488888888888</v>
      </c>
      <c r="CS673">
        <v>38.58777777777777</v>
      </c>
      <c r="CT673">
        <v>39.57162962962962</v>
      </c>
      <c r="CU673">
        <v>40.05992592592592</v>
      </c>
      <c r="CV673">
        <v>1955.083703703704</v>
      </c>
      <c r="CW673">
        <v>39.90111111111111</v>
      </c>
      <c r="CX673">
        <v>0</v>
      </c>
      <c r="CY673">
        <v>1664300089.5</v>
      </c>
      <c r="CZ673">
        <v>0</v>
      </c>
      <c r="DA673">
        <v>0</v>
      </c>
      <c r="DB673" t="s">
        <v>356</v>
      </c>
      <c r="DC673">
        <v>1663861122</v>
      </c>
      <c r="DD673">
        <v>1663861125</v>
      </c>
      <c r="DE673">
        <v>0</v>
      </c>
      <c r="DF673">
        <v>-0.287</v>
      </c>
      <c r="DG673">
        <v>-0.004</v>
      </c>
      <c r="DH673">
        <v>3.172</v>
      </c>
      <c r="DI673">
        <v>0.178</v>
      </c>
      <c r="DJ673">
        <v>400</v>
      </c>
      <c r="DK673">
        <v>17</v>
      </c>
      <c r="DL673">
        <v>0.18</v>
      </c>
      <c r="DM673">
        <v>0.07000000000000001</v>
      </c>
      <c r="DN673">
        <v>-64.86276585365853</v>
      </c>
      <c r="DO673">
        <v>-0.1346885017422327</v>
      </c>
      <c r="DP673">
        <v>0.05463156243889781</v>
      </c>
      <c r="DQ673">
        <v>0</v>
      </c>
      <c r="DR673">
        <v>2.714289512195122</v>
      </c>
      <c r="DS673">
        <v>-0.6937294076655049</v>
      </c>
      <c r="DT673">
        <v>0.06887676991488775</v>
      </c>
      <c r="DU673">
        <v>0</v>
      </c>
      <c r="DV673">
        <v>0</v>
      </c>
      <c r="DW673">
        <v>2</v>
      </c>
      <c r="DX673" t="s">
        <v>357</v>
      </c>
      <c r="DY673">
        <v>2.98103</v>
      </c>
      <c r="DZ673">
        <v>2.72833</v>
      </c>
      <c r="EA673">
        <v>0.18349</v>
      </c>
      <c r="EB673">
        <v>0.190737</v>
      </c>
      <c r="EC673">
        <v>0.0896639</v>
      </c>
      <c r="ED673">
        <v>0.0810135</v>
      </c>
      <c r="EE673">
        <v>24552.7</v>
      </c>
      <c r="EF673">
        <v>23958.7</v>
      </c>
      <c r="EG673">
        <v>30593.8</v>
      </c>
      <c r="EH673">
        <v>29845</v>
      </c>
      <c r="EI673">
        <v>38430.8</v>
      </c>
      <c r="EJ673">
        <v>36118.9</v>
      </c>
      <c r="EK673">
        <v>46786.8</v>
      </c>
      <c r="EL673">
        <v>44377.9</v>
      </c>
      <c r="EM673">
        <v>1.89095</v>
      </c>
      <c r="EN673">
        <v>1.90073</v>
      </c>
      <c r="EO673">
        <v>0.140071</v>
      </c>
      <c r="EP673">
        <v>0</v>
      </c>
      <c r="EQ673">
        <v>22.7468</v>
      </c>
      <c r="ER673">
        <v>999.9</v>
      </c>
      <c r="ES673">
        <v>37.7</v>
      </c>
      <c r="ET673">
        <v>29.5</v>
      </c>
      <c r="EU673">
        <v>17.1429</v>
      </c>
      <c r="EV673">
        <v>63.4355</v>
      </c>
      <c r="EW673">
        <v>23.3293</v>
      </c>
      <c r="EX673">
        <v>1</v>
      </c>
      <c r="EY673">
        <v>-0.129207</v>
      </c>
      <c r="EZ673">
        <v>1.68094</v>
      </c>
      <c r="FA673">
        <v>20.2381</v>
      </c>
      <c r="FB673">
        <v>5.23137</v>
      </c>
      <c r="FC673">
        <v>11.968</v>
      </c>
      <c r="FD673">
        <v>4.97085</v>
      </c>
      <c r="FE673">
        <v>3.28965</v>
      </c>
      <c r="FF673">
        <v>9999</v>
      </c>
      <c r="FG673">
        <v>9999</v>
      </c>
      <c r="FH673">
        <v>9999</v>
      </c>
      <c r="FI673">
        <v>378.8</v>
      </c>
      <c r="FJ673">
        <v>4.97271</v>
      </c>
      <c r="FK673">
        <v>1.87691</v>
      </c>
      <c r="FL673">
        <v>1.875</v>
      </c>
      <c r="FM673">
        <v>1.87782</v>
      </c>
      <c r="FN673">
        <v>1.87454</v>
      </c>
      <c r="FO673">
        <v>1.87819</v>
      </c>
      <c r="FP673">
        <v>1.87531</v>
      </c>
      <c r="FQ673">
        <v>1.87637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4.98</v>
      </c>
      <c r="GF673">
        <v>0.1983</v>
      </c>
      <c r="GG673">
        <v>1.777354642861949</v>
      </c>
      <c r="GH673">
        <v>0.004141656873719072</v>
      </c>
      <c r="GI673">
        <v>-1.960372967482991E-06</v>
      </c>
      <c r="GJ673">
        <v>5.42736388890357E-10</v>
      </c>
      <c r="GK673">
        <v>-0.009777689371679627</v>
      </c>
      <c r="GL673">
        <v>0.002273355880072555</v>
      </c>
      <c r="GM673">
        <v>0.000541358641816816</v>
      </c>
      <c r="GN673">
        <v>-1.836191331155658E-06</v>
      </c>
      <c r="GO673">
        <v>-0</v>
      </c>
      <c r="GP673">
        <v>2096</v>
      </c>
      <c r="GQ673">
        <v>1</v>
      </c>
      <c r="GR673">
        <v>23</v>
      </c>
      <c r="GS673">
        <v>7315.9</v>
      </c>
      <c r="GT673">
        <v>7315.8</v>
      </c>
      <c r="GU673">
        <v>2.81494</v>
      </c>
      <c r="GV673">
        <v>2.51099</v>
      </c>
      <c r="GW673">
        <v>1.39893</v>
      </c>
      <c r="GX673">
        <v>2.33765</v>
      </c>
      <c r="GY673">
        <v>1.44897</v>
      </c>
      <c r="GZ673">
        <v>2.47192</v>
      </c>
      <c r="HA673">
        <v>34.3042</v>
      </c>
      <c r="HB673">
        <v>14.4385</v>
      </c>
      <c r="HC673">
        <v>18</v>
      </c>
      <c r="HD673">
        <v>490.148</v>
      </c>
      <c r="HE673">
        <v>467.608</v>
      </c>
      <c r="HF673">
        <v>20.7921</v>
      </c>
      <c r="HG673">
        <v>25.3192</v>
      </c>
      <c r="HH673">
        <v>30</v>
      </c>
      <c r="HI673">
        <v>25.1849</v>
      </c>
      <c r="HJ673">
        <v>25.2681</v>
      </c>
      <c r="HK673">
        <v>56.3951</v>
      </c>
      <c r="HL673">
        <v>13.2009</v>
      </c>
      <c r="HM673">
        <v>40.7515</v>
      </c>
      <c r="HN673">
        <v>20.7858</v>
      </c>
      <c r="HO673">
        <v>1356.47</v>
      </c>
      <c r="HP673">
        <v>15.7436</v>
      </c>
      <c r="HQ673">
        <v>101.122</v>
      </c>
      <c r="HR673">
        <v>102.049</v>
      </c>
    </row>
    <row r="674" spans="1:226">
      <c r="A674">
        <v>658</v>
      </c>
      <c r="B674">
        <v>1664300078.1</v>
      </c>
      <c r="C674">
        <v>6971.099999904633</v>
      </c>
      <c r="D674" t="s">
        <v>1681</v>
      </c>
      <c r="E674" t="s">
        <v>1682</v>
      </c>
      <c r="F674">
        <v>5</v>
      </c>
      <c r="G674" t="s">
        <v>353</v>
      </c>
      <c r="H674" t="s">
        <v>1520</v>
      </c>
      <c r="I674">
        <v>1664300070.314285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1364.421697192945</v>
      </c>
      <c r="AK674">
        <v>1310.200484848485</v>
      </c>
      <c r="AL674">
        <v>3.435933895789006</v>
      </c>
      <c r="AM674">
        <v>63.45678450850221</v>
      </c>
      <c r="AN674">
        <f>(AP674 - AO674 + BO674*1E3/(8.314*(BQ674+273.15)) * AR674/BN674 * AQ674) * BN674/(100*BB674) * 1000/(1000 - AP674)</f>
        <v>0</v>
      </c>
      <c r="AO674">
        <v>15.7289567102151</v>
      </c>
      <c r="AP674">
        <v>18.32816993006994</v>
      </c>
      <c r="AQ674">
        <v>1.842636611776048E-05</v>
      </c>
      <c r="AR674">
        <v>96.70820214655586</v>
      </c>
      <c r="AS674">
        <v>4</v>
      </c>
      <c r="AT674">
        <v>1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1664300070.314285</v>
      </c>
      <c r="BH674">
        <v>1261.685714285715</v>
      </c>
      <c r="BI674">
        <v>1326.560714285715</v>
      </c>
      <c r="BJ674">
        <v>18.31732857142857</v>
      </c>
      <c r="BK674">
        <v>15.68542857142857</v>
      </c>
      <c r="BL674">
        <v>1256.722857142857</v>
      </c>
      <c r="BM674">
        <v>18.1191</v>
      </c>
      <c r="BN674">
        <v>500.0602500000001</v>
      </c>
      <c r="BO674">
        <v>91.03614999999999</v>
      </c>
      <c r="BP674">
        <v>0.1000367464285714</v>
      </c>
      <c r="BQ674">
        <v>24.10395</v>
      </c>
      <c r="BR674">
        <v>25.04160357142857</v>
      </c>
      <c r="BS674">
        <v>999.9000000000002</v>
      </c>
      <c r="BT674">
        <v>0</v>
      </c>
      <c r="BU674">
        <v>0</v>
      </c>
      <c r="BV674">
        <v>9992.923571428571</v>
      </c>
      <c r="BW674">
        <v>0</v>
      </c>
      <c r="BX674">
        <v>8.49526</v>
      </c>
      <c r="BY674">
        <v>-64.87339285714286</v>
      </c>
      <c r="BZ674">
        <v>1285.228571428572</v>
      </c>
      <c r="CA674">
        <v>1347.699285714286</v>
      </c>
      <c r="CB674">
        <v>2.631894285714286</v>
      </c>
      <c r="CC674">
        <v>1326.560714285715</v>
      </c>
      <c r="CD674">
        <v>15.68542857142857</v>
      </c>
      <c r="CE674">
        <v>1.667538214285714</v>
      </c>
      <c r="CF674">
        <v>1.427940714285714</v>
      </c>
      <c r="CG674">
        <v>14.5975</v>
      </c>
      <c r="CH674">
        <v>12.21756071428571</v>
      </c>
      <c r="CI674">
        <v>1999.988571428572</v>
      </c>
      <c r="CJ674">
        <v>0.9799954642857145</v>
      </c>
      <c r="CK674">
        <v>0.02000474285714285</v>
      </c>
      <c r="CL674">
        <v>0</v>
      </c>
      <c r="CM674">
        <v>777.3815714285713</v>
      </c>
      <c r="CN674">
        <v>5.000560000000001</v>
      </c>
      <c r="CO674">
        <v>15534.93571428571</v>
      </c>
      <c r="CP674">
        <v>17294.74285714286</v>
      </c>
      <c r="CQ674">
        <v>38.79889285714286</v>
      </c>
      <c r="CR674">
        <v>40.01760714285714</v>
      </c>
      <c r="CS674">
        <v>38.67610714285713</v>
      </c>
      <c r="CT674">
        <v>39.70960714285713</v>
      </c>
      <c r="CU674">
        <v>40.16046428571428</v>
      </c>
      <c r="CV674">
        <v>1955.080714285715</v>
      </c>
      <c r="CW674">
        <v>39.90714285714286</v>
      </c>
      <c r="CX674">
        <v>0</v>
      </c>
      <c r="CY674">
        <v>1664300094.3</v>
      </c>
      <c r="CZ674">
        <v>0</v>
      </c>
      <c r="DA674">
        <v>0</v>
      </c>
      <c r="DB674" t="s">
        <v>356</v>
      </c>
      <c r="DC674">
        <v>1663861122</v>
      </c>
      <c r="DD674">
        <v>1663861125</v>
      </c>
      <c r="DE674">
        <v>0</v>
      </c>
      <c r="DF674">
        <v>-0.287</v>
      </c>
      <c r="DG674">
        <v>-0.004</v>
      </c>
      <c r="DH674">
        <v>3.172</v>
      </c>
      <c r="DI674">
        <v>0.178</v>
      </c>
      <c r="DJ674">
        <v>400</v>
      </c>
      <c r="DK674">
        <v>17</v>
      </c>
      <c r="DL674">
        <v>0.18</v>
      </c>
      <c r="DM674">
        <v>0.07000000000000001</v>
      </c>
      <c r="DN674">
        <v>-64.88189512195123</v>
      </c>
      <c r="DO674">
        <v>0.04588850174214933</v>
      </c>
      <c r="DP674">
        <v>0.04485613834177485</v>
      </c>
      <c r="DQ674">
        <v>1</v>
      </c>
      <c r="DR674">
        <v>2.672955853658537</v>
      </c>
      <c r="DS674">
        <v>-0.6548675958188099</v>
      </c>
      <c r="DT674">
        <v>0.06541638211229286</v>
      </c>
      <c r="DU674">
        <v>0</v>
      </c>
      <c r="DV674">
        <v>1</v>
      </c>
      <c r="DW674">
        <v>2</v>
      </c>
      <c r="DX674" t="s">
        <v>412</v>
      </c>
      <c r="DY674">
        <v>2.98087</v>
      </c>
      <c r="DZ674">
        <v>2.72832</v>
      </c>
      <c r="EA674">
        <v>0.184967</v>
      </c>
      <c r="EB674">
        <v>0.192183</v>
      </c>
      <c r="EC674">
        <v>0.089675</v>
      </c>
      <c r="ED674">
        <v>0.0811586</v>
      </c>
      <c r="EE674">
        <v>24508.5</v>
      </c>
      <c r="EF674">
        <v>23916.4</v>
      </c>
      <c r="EG674">
        <v>30594</v>
      </c>
      <c r="EH674">
        <v>29845.7</v>
      </c>
      <c r="EI674">
        <v>38430.8</v>
      </c>
      <c r="EJ674">
        <v>36113.7</v>
      </c>
      <c r="EK674">
        <v>46787.3</v>
      </c>
      <c r="EL674">
        <v>44378.5</v>
      </c>
      <c r="EM674">
        <v>1.8906</v>
      </c>
      <c r="EN674">
        <v>1.901</v>
      </c>
      <c r="EO674">
        <v>0.139795</v>
      </c>
      <c r="EP674">
        <v>0</v>
      </c>
      <c r="EQ674">
        <v>22.7426</v>
      </c>
      <c r="ER674">
        <v>999.9</v>
      </c>
      <c r="ES674">
        <v>37.7</v>
      </c>
      <c r="ET674">
        <v>29.5</v>
      </c>
      <c r="EU674">
        <v>17.1428</v>
      </c>
      <c r="EV674">
        <v>63.5955</v>
      </c>
      <c r="EW674">
        <v>23.3694</v>
      </c>
      <c r="EX674">
        <v>1</v>
      </c>
      <c r="EY674">
        <v>-0.129212</v>
      </c>
      <c r="EZ674">
        <v>1.74049</v>
      </c>
      <c r="FA674">
        <v>20.2377</v>
      </c>
      <c r="FB674">
        <v>5.23167</v>
      </c>
      <c r="FC674">
        <v>11.968</v>
      </c>
      <c r="FD674">
        <v>4.9708</v>
      </c>
      <c r="FE674">
        <v>3.28965</v>
      </c>
      <c r="FF674">
        <v>9999</v>
      </c>
      <c r="FG674">
        <v>9999</v>
      </c>
      <c r="FH674">
        <v>9999</v>
      </c>
      <c r="FI674">
        <v>378.8</v>
      </c>
      <c r="FJ674">
        <v>4.97273</v>
      </c>
      <c r="FK674">
        <v>1.87685</v>
      </c>
      <c r="FL674">
        <v>1.875</v>
      </c>
      <c r="FM674">
        <v>1.87778</v>
      </c>
      <c r="FN674">
        <v>1.87454</v>
      </c>
      <c r="FO674">
        <v>1.87816</v>
      </c>
      <c r="FP674">
        <v>1.87525</v>
      </c>
      <c r="FQ674">
        <v>1.87637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5.01</v>
      </c>
      <c r="GF674">
        <v>0.1985</v>
      </c>
      <c r="GG674">
        <v>1.777354642861949</v>
      </c>
      <c r="GH674">
        <v>0.004141656873719072</v>
      </c>
      <c r="GI674">
        <v>-1.960372967482991E-06</v>
      </c>
      <c r="GJ674">
        <v>5.42736388890357E-10</v>
      </c>
      <c r="GK674">
        <v>-0.009777689371679627</v>
      </c>
      <c r="GL674">
        <v>0.002273355880072555</v>
      </c>
      <c r="GM674">
        <v>0.000541358641816816</v>
      </c>
      <c r="GN674">
        <v>-1.836191331155658E-06</v>
      </c>
      <c r="GO674">
        <v>-0</v>
      </c>
      <c r="GP674">
        <v>2096</v>
      </c>
      <c r="GQ674">
        <v>1</v>
      </c>
      <c r="GR674">
        <v>23</v>
      </c>
      <c r="GS674">
        <v>7315.9</v>
      </c>
      <c r="GT674">
        <v>7315.9</v>
      </c>
      <c r="GU674">
        <v>2.84058</v>
      </c>
      <c r="GV674">
        <v>2.51709</v>
      </c>
      <c r="GW674">
        <v>1.39893</v>
      </c>
      <c r="GX674">
        <v>2.33765</v>
      </c>
      <c r="GY674">
        <v>1.44897</v>
      </c>
      <c r="GZ674">
        <v>2.46826</v>
      </c>
      <c r="HA674">
        <v>34.3042</v>
      </c>
      <c r="HB674">
        <v>14.4385</v>
      </c>
      <c r="HC674">
        <v>18</v>
      </c>
      <c r="HD674">
        <v>489.954</v>
      </c>
      <c r="HE674">
        <v>467.774</v>
      </c>
      <c r="HF674">
        <v>20.7504</v>
      </c>
      <c r="HG674">
        <v>25.3175</v>
      </c>
      <c r="HH674">
        <v>30</v>
      </c>
      <c r="HI674">
        <v>25.1843</v>
      </c>
      <c r="HJ674">
        <v>25.2671</v>
      </c>
      <c r="HK674">
        <v>56.9063</v>
      </c>
      <c r="HL674">
        <v>13.2009</v>
      </c>
      <c r="HM674">
        <v>41.1514</v>
      </c>
      <c r="HN674">
        <v>20.7376</v>
      </c>
      <c r="HO674">
        <v>1369.82</v>
      </c>
      <c r="HP674">
        <v>15.786</v>
      </c>
      <c r="HQ674">
        <v>101.123</v>
      </c>
      <c r="HR674">
        <v>102.051</v>
      </c>
    </row>
    <row r="675" spans="1:226">
      <c r="A675">
        <v>659</v>
      </c>
      <c r="B675">
        <v>1664300083.1</v>
      </c>
      <c r="C675">
        <v>6976.099999904633</v>
      </c>
      <c r="D675" t="s">
        <v>1683</v>
      </c>
      <c r="E675" t="s">
        <v>1684</v>
      </c>
      <c r="F675">
        <v>5</v>
      </c>
      <c r="G675" t="s">
        <v>353</v>
      </c>
      <c r="H675" t="s">
        <v>1520</v>
      </c>
      <c r="I675">
        <v>1664300075.6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1381.265580778799</v>
      </c>
      <c r="AK675">
        <v>1327.058666666667</v>
      </c>
      <c r="AL675">
        <v>3.364848105624385</v>
      </c>
      <c r="AM675">
        <v>63.45678450850221</v>
      </c>
      <c r="AN675">
        <f>(AP675 - AO675 + BO675*1E3/(8.314*(BQ675+273.15)) * AR675/BN675 * AQ675) * BN675/(100*BB675) * 1000/(1000 - AP675)</f>
        <v>0</v>
      </c>
      <c r="AO675">
        <v>15.77096859486975</v>
      </c>
      <c r="AP675">
        <v>18.32437692307694</v>
      </c>
      <c r="AQ675">
        <v>4.714352844303278E-07</v>
      </c>
      <c r="AR675">
        <v>96.70820214655586</v>
      </c>
      <c r="AS675">
        <v>4</v>
      </c>
      <c r="AT675">
        <v>1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1664300075.6</v>
      </c>
      <c r="BH675">
        <v>1279.39</v>
      </c>
      <c r="BI675">
        <v>1344.246666666666</v>
      </c>
      <c r="BJ675">
        <v>18.32468518518519</v>
      </c>
      <c r="BK675">
        <v>15.73901851851852</v>
      </c>
      <c r="BL675">
        <v>1274.395925925926</v>
      </c>
      <c r="BM675">
        <v>18.12630740740741</v>
      </c>
      <c r="BN675">
        <v>500.0628888888889</v>
      </c>
      <c r="BO675">
        <v>91.03708148148147</v>
      </c>
      <c r="BP675">
        <v>0.09999016296296295</v>
      </c>
      <c r="BQ675">
        <v>24.10085555555556</v>
      </c>
      <c r="BR675">
        <v>25.04537037037037</v>
      </c>
      <c r="BS675">
        <v>999.9000000000001</v>
      </c>
      <c r="BT675">
        <v>0</v>
      </c>
      <c r="BU675">
        <v>0</v>
      </c>
      <c r="BV675">
        <v>9995.181851851854</v>
      </c>
      <c r="BW675">
        <v>0</v>
      </c>
      <c r="BX675">
        <v>8.49526</v>
      </c>
      <c r="BY675">
        <v>-64.85641851851852</v>
      </c>
      <c r="BZ675">
        <v>1303.272962962963</v>
      </c>
      <c r="CA675">
        <v>1365.741851851852</v>
      </c>
      <c r="CB675">
        <v>2.585662222222222</v>
      </c>
      <c r="CC675">
        <v>1344.246666666666</v>
      </c>
      <c r="CD675">
        <v>15.73901851851852</v>
      </c>
      <c r="CE675">
        <v>1.668224444444445</v>
      </c>
      <c r="CF675">
        <v>1.432833703703704</v>
      </c>
      <c r="CG675">
        <v>14.60388148148148</v>
      </c>
      <c r="CH675">
        <v>12.26960370370371</v>
      </c>
      <c r="CI675">
        <v>1999.975185185185</v>
      </c>
      <c r="CJ675">
        <v>0.9799935185185187</v>
      </c>
      <c r="CK675">
        <v>0.02000675925925926</v>
      </c>
      <c r="CL675">
        <v>0</v>
      </c>
      <c r="CM675">
        <v>776.8547407407408</v>
      </c>
      <c r="CN675">
        <v>5.000560000000001</v>
      </c>
      <c r="CO675">
        <v>15529.41111111111</v>
      </c>
      <c r="CP675">
        <v>17294.61481481481</v>
      </c>
      <c r="CQ675">
        <v>38.97896296296296</v>
      </c>
      <c r="CR675">
        <v>40.10622222222222</v>
      </c>
      <c r="CS675">
        <v>38.76811111111111</v>
      </c>
      <c r="CT675">
        <v>39.86777777777777</v>
      </c>
      <c r="CU675">
        <v>40.27062962962962</v>
      </c>
      <c r="CV675">
        <v>1955.063703703704</v>
      </c>
      <c r="CW675">
        <v>39.91074074074074</v>
      </c>
      <c r="CX675">
        <v>0</v>
      </c>
      <c r="CY675">
        <v>1664300099.1</v>
      </c>
      <c r="CZ675">
        <v>0</v>
      </c>
      <c r="DA675">
        <v>0</v>
      </c>
      <c r="DB675" t="s">
        <v>356</v>
      </c>
      <c r="DC675">
        <v>1663861122</v>
      </c>
      <c r="DD675">
        <v>1663861125</v>
      </c>
      <c r="DE675">
        <v>0</v>
      </c>
      <c r="DF675">
        <v>-0.287</v>
      </c>
      <c r="DG675">
        <v>-0.004</v>
      </c>
      <c r="DH675">
        <v>3.172</v>
      </c>
      <c r="DI675">
        <v>0.178</v>
      </c>
      <c r="DJ675">
        <v>400</v>
      </c>
      <c r="DK675">
        <v>17</v>
      </c>
      <c r="DL675">
        <v>0.18</v>
      </c>
      <c r="DM675">
        <v>0.07000000000000001</v>
      </c>
      <c r="DN675">
        <v>-64.85071000000001</v>
      </c>
      <c r="DO675">
        <v>0.1696750469043507</v>
      </c>
      <c r="DP675">
        <v>0.05579586812659186</v>
      </c>
      <c r="DQ675">
        <v>0</v>
      </c>
      <c r="DR675">
        <v>2.61532025</v>
      </c>
      <c r="DS675">
        <v>-0.5379339962476544</v>
      </c>
      <c r="DT675">
        <v>0.05278092276038283</v>
      </c>
      <c r="DU675">
        <v>0</v>
      </c>
      <c r="DV675">
        <v>0</v>
      </c>
      <c r="DW675">
        <v>2</v>
      </c>
      <c r="DX675" t="s">
        <v>357</v>
      </c>
      <c r="DY675">
        <v>2.98083</v>
      </c>
      <c r="DZ675">
        <v>2.72835</v>
      </c>
      <c r="EA675">
        <v>0.18642</v>
      </c>
      <c r="EB675">
        <v>0.193608</v>
      </c>
      <c r="EC675">
        <v>0.0896628</v>
      </c>
      <c r="ED675">
        <v>0.0812937</v>
      </c>
      <c r="EE675">
        <v>24464.8</v>
      </c>
      <c r="EF675">
        <v>23874</v>
      </c>
      <c r="EG675">
        <v>30594</v>
      </c>
      <c r="EH675">
        <v>29845.3</v>
      </c>
      <c r="EI675">
        <v>38431.5</v>
      </c>
      <c r="EJ675">
        <v>36108.5</v>
      </c>
      <c r="EK675">
        <v>46787.4</v>
      </c>
      <c r="EL675">
        <v>44378.5</v>
      </c>
      <c r="EM675">
        <v>1.89072</v>
      </c>
      <c r="EN675">
        <v>1.90108</v>
      </c>
      <c r="EO675">
        <v>0.140503</v>
      </c>
      <c r="EP675">
        <v>0</v>
      </c>
      <c r="EQ675">
        <v>22.7378</v>
      </c>
      <c r="ER675">
        <v>999.9</v>
      </c>
      <c r="ES675">
        <v>37.8</v>
      </c>
      <c r="ET675">
        <v>29.5</v>
      </c>
      <c r="EU675">
        <v>17.1883</v>
      </c>
      <c r="EV675">
        <v>63.5155</v>
      </c>
      <c r="EW675">
        <v>23.6058</v>
      </c>
      <c r="EX675">
        <v>1</v>
      </c>
      <c r="EY675">
        <v>-0.129454</v>
      </c>
      <c r="EZ675">
        <v>1.76798</v>
      </c>
      <c r="FA675">
        <v>20.2376</v>
      </c>
      <c r="FB675">
        <v>5.23137</v>
      </c>
      <c r="FC675">
        <v>11.968</v>
      </c>
      <c r="FD675">
        <v>4.97085</v>
      </c>
      <c r="FE675">
        <v>3.28965</v>
      </c>
      <c r="FF675">
        <v>9999</v>
      </c>
      <c r="FG675">
        <v>9999</v>
      </c>
      <c r="FH675">
        <v>9999</v>
      </c>
      <c r="FI675">
        <v>378.8</v>
      </c>
      <c r="FJ675">
        <v>4.97269</v>
      </c>
      <c r="FK675">
        <v>1.87685</v>
      </c>
      <c r="FL675">
        <v>1.875</v>
      </c>
      <c r="FM675">
        <v>1.87777</v>
      </c>
      <c r="FN675">
        <v>1.87454</v>
      </c>
      <c r="FO675">
        <v>1.87817</v>
      </c>
      <c r="FP675">
        <v>1.87528</v>
      </c>
      <c r="FQ675">
        <v>1.87637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5.04</v>
      </c>
      <c r="GF675">
        <v>0.1983</v>
      </c>
      <c r="GG675">
        <v>1.777354642861949</v>
      </c>
      <c r="GH675">
        <v>0.004141656873719072</v>
      </c>
      <c r="GI675">
        <v>-1.960372967482991E-06</v>
      </c>
      <c r="GJ675">
        <v>5.42736388890357E-10</v>
      </c>
      <c r="GK675">
        <v>-0.009777689371679627</v>
      </c>
      <c r="GL675">
        <v>0.002273355880072555</v>
      </c>
      <c r="GM675">
        <v>0.000541358641816816</v>
      </c>
      <c r="GN675">
        <v>-1.836191331155658E-06</v>
      </c>
      <c r="GO675">
        <v>-0</v>
      </c>
      <c r="GP675">
        <v>2096</v>
      </c>
      <c r="GQ675">
        <v>1</v>
      </c>
      <c r="GR675">
        <v>23</v>
      </c>
      <c r="GS675">
        <v>7316</v>
      </c>
      <c r="GT675">
        <v>7316</v>
      </c>
      <c r="GU675">
        <v>2.86987</v>
      </c>
      <c r="GV675">
        <v>2.52075</v>
      </c>
      <c r="GW675">
        <v>1.39893</v>
      </c>
      <c r="GX675">
        <v>2.33643</v>
      </c>
      <c r="GY675">
        <v>1.44897</v>
      </c>
      <c r="GZ675">
        <v>2.43652</v>
      </c>
      <c r="HA675">
        <v>34.3042</v>
      </c>
      <c r="HB675">
        <v>14.421</v>
      </c>
      <c r="HC675">
        <v>18</v>
      </c>
      <c r="HD675">
        <v>490.011</v>
      </c>
      <c r="HE675">
        <v>467.804</v>
      </c>
      <c r="HF675">
        <v>20.7048</v>
      </c>
      <c r="HG675">
        <v>25.3164</v>
      </c>
      <c r="HH675">
        <v>30</v>
      </c>
      <c r="HI675">
        <v>25.1828</v>
      </c>
      <c r="HJ675">
        <v>25.2649</v>
      </c>
      <c r="HK675">
        <v>57.5015</v>
      </c>
      <c r="HL675">
        <v>13.2009</v>
      </c>
      <c r="HM675">
        <v>41.1514</v>
      </c>
      <c r="HN675">
        <v>20.6933</v>
      </c>
      <c r="HO675">
        <v>1389.87</v>
      </c>
      <c r="HP675">
        <v>15.8342</v>
      </c>
      <c r="HQ675">
        <v>101.123</v>
      </c>
      <c r="HR675">
        <v>102.05</v>
      </c>
    </row>
    <row r="676" spans="1:226">
      <c r="A676">
        <v>660</v>
      </c>
      <c r="B676">
        <v>1664300088.1</v>
      </c>
      <c r="C676">
        <v>6981.099999904633</v>
      </c>
      <c r="D676" t="s">
        <v>1685</v>
      </c>
      <c r="E676" t="s">
        <v>1686</v>
      </c>
      <c r="F676">
        <v>5</v>
      </c>
      <c r="G676" t="s">
        <v>353</v>
      </c>
      <c r="H676" t="s">
        <v>1520</v>
      </c>
      <c r="I676">
        <v>1664300080.314285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1398.528236930521</v>
      </c>
      <c r="AK676">
        <v>1344.216</v>
      </c>
      <c r="AL676">
        <v>3.435849148490127</v>
      </c>
      <c r="AM676">
        <v>63.45678450850221</v>
      </c>
      <c r="AN676">
        <f>(AP676 - AO676 + BO676*1E3/(8.314*(BQ676+273.15)) * AR676/BN676 * AQ676) * BN676/(100*BB676) * 1000/(1000 - AP676)</f>
        <v>0</v>
      </c>
      <c r="AO676">
        <v>15.80746176174748</v>
      </c>
      <c r="AP676">
        <v>18.31765174825176</v>
      </c>
      <c r="AQ676">
        <v>-3.110356481984494E-06</v>
      </c>
      <c r="AR676">
        <v>96.70820214655586</v>
      </c>
      <c r="AS676">
        <v>4</v>
      </c>
      <c r="AT676">
        <v>1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1664300080.314285</v>
      </c>
      <c r="BH676">
        <v>1295.184285714286</v>
      </c>
      <c r="BI676">
        <v>1360.055</v>
      </c>
      <c r="BJ676">
        <v>18.32503928571429</v>
      </c>
      <c r="BK676">
        <v>15.77631785714286</v>
      </c>
      <c r="BL676">
        <v>1290.162142857143</v>
      </c>
      <c r="BM676">
        <v>18.12666071428571</v>
      </c>
      <c r="BN676">
        <v>500.0613928571429</v>
      </c>
      <c r="BO676">
        <v>91.03778571428573</v>
      </c>
      <c r="BP676">
        <v>0.1000093357142857</v>
      </c>
      <c r="BQ676">
        <v>24.09745357142857</v>
      </c>
      <c r="BR676">
        <v>25.04735714285714</v>
      </c>
      <c r="BS676">
        <v>999.9000000000002</v>
      </c>
      <c r="BT676">
        <v>0</v>
      </c>
      <c r="BU676">
        <v>0</v>
      </c>
      <c r="BV676">
        <v>9995.823928571428</v>
      </c>
      <c r="BW676">
        <v>0</v>
      </c>
      <c r="BX676">
        <v>8.49526</v>
      </c>
      <c r="BY676">
        <v>-64.87106071428572</v>
      </c>
      <c r="BZ676">
        <v>1319.3625</v>
      </c>
      <c r="CA676">
        <v>1381.856071428571</v>
      </c>
      <c r="CB676">
        <v>2.548716071428572</v>
      </c>
      <c r="CC676">
        <v>1360.055</v>
      </c>
      <c r="CD676">
        <v>15.77631785714286</v>
      </c>
      <c r="CE676">
        <v>1.668270357142857</v>
      </c>
      <c r="CF676">
        <v>1.436241428571429</v>
      </c>
      <c r="CG676">
        <v>14.60431071428571</v>
      </c>
      <c r="CH676">
        <v>12.30573214285714</v>
      </c>
      <c r="CI676">
        <v>1999.966785714286</v>
      </c>
      <c r="CJ676">
        <v>0.9799942857142859</v>
      </c>
      <c r="CK676">
        <v>0.02000607142857143</v>
      </c>
      <c r="CL676">
        <v>0</v>
      </c>
      <c r="CM676">
        <v>776.4352500000001</v>
      </c>
      <c r="CN676">
        <v>5.000560000000001</v>
      </c>
      <c r="CO676">
        <v>15524.69642857143</v>
      </c>
      <c r="CP676">
        <v>17294.54642857143</v>
      </c>
      <c r="CQ676">
        <v>39.04221428571428</v>
      </c>
      <c r="CR676">
        <v>40.19610714285714</v>
      </c>
      <c r="CS676">
        <v>38.85892857142856</v>
      </c>
      <c r="CT676">
        <v>40.01310714285714</v>
      </c>
      <c r="CU676">
        <v>40.36364285714285</v>
      </c>
      <c r="CV676">
        <v>1955.056071428571</v>
      </c>
      <c r="CW676">
        <v>39.91035714285714</v>
      </c>
      <c r="CX676">
        <v>0</v>
      </c>
      <c r="CY676">
        <v>1664300104.5</v>
      </c>
      <c r="CZ676">
        <v>0</v>
      </c>
      <c r="DA676">
        <v>0</v>
      </c>
      <c r="DB676" t="s">
        <v>356</v>
      </c>
      <c r="DC676">
        <v>1663861122</v>
      </c>
      <c r="DD676">
        <v>1663861125</v>
      </c>
      <c r="DE676">
        <v>0</v>
      </c>
      <c r="DF676">
        <v>-0.287</v>
      </c>
      <c r="DG676">
        <v>-0.004</v>
      </c>
      <c r="DH676">
        <v>3.172</v>
      </c>
      <c r="DI676">
        <v>0.178</v>
      </c>
      <c r="DJ676">
        <v>400</v>
      </c>
      <c r="DK676">
        <v>17</v>
      </c>
      <c r="DL676">
        <v>0.18</v>
      </c>
      <c r="DM676">
        <v>0.07000000000000001</v>
      </c>
      <c r="DN676">
        <v>-64.871275</v>
      </c>
      <c r="DO676">
        <v>-0.07188968105056417</v>
      </c>
      <c r="DP676">
        <v>0.06294136060652</v>
      </c>
      <c r="DQ676">
        <v>1</v>
      </c>
      <c r="DR676">
        <v>2.57124275</v>
      </c>
      <c r="DS676">
        <v>-0.4672008630394048</v>
      </c>
      <c r="DT676">
        <v>0.04500794590888928</v>
      </c>
      <c r="DU676">
        <v>0</v>
      </c>
      <c r="DV676">
        <v>1</v>
      </c>
      <c r="DW676">
        <v>2</v>
      </c>
      <c r="DX676" t="s">
        <v>412</v>
      </c>
      <c r="DY676">
        <v>2.9809</v>
      </c>
      <c r="DZ676">
        <v>2.72822</v>
      </c>
      <c r="EA676">
        <v>0.187891</v>
      </c>
      <c r="EB676">
        <v>0.195051</v>
      </c>
      <c r="EC676">
        <v>0.0896414</v>
      </c>
      <c r="ED676">
        <v>0.08140799999999999</v>
      </c>
      <c r="EE676">
        <v>24420.7</v>
      </c>
      <c r="EF676">
        <v>23831.7</v>
      </c>
      <c r="EG676">
        <v>30594.2</v>
      </c>
      <c r="EH676">
        <v>29845.9</v>
      </c>
      <c r="EI676">
        <v>38432.5</v>
      </c>
      <c r="EJ676">
        <v>36104.6</v>
      </c>
      <c r="EK676">
        <v>46787.3</v>
      </c>
      <c r="EL676">
        <v>44379.3</v>
      </c>
      <c r="EM676">
        <v>1.89075</v>
      </c>
      <c r="EN676">
        <v>1.90108</v>
      </c>
      <c r="EO676">
        <v>0.140645</v>
      </c>
      <c r="EP676">
        <v>0</v>
      </c>
      <c r="EQ676">
        <v>22.733</v>
      </c>
      <c r="ER676">
        <v>999.9</v>
      </c>
      <c r="ES676">
        <v>37.9</v>
      </c>
      <c r="ET676">
        <v>29.5</v>
      </c>
      <c r="EU676">
        <v>17.2332</v>
      </c>
      <c r="EV676">
        <v>63.3455</v>
      </c>
      <c r="EW676">
        <v>23.7179</v>
      </c>
      <c r="EX676">
        <v>1</v>
      </c>
      <c r="EY676">
        <v>-0.129179</v>
      </c>
      <c r="EZ676">
        <v>1.80432</v>
      </c>
      <c r="FA676">
        <v>20.2373</v>
      </c>
      <c r="FB676">
        <v>5.23032</v>
      </c>
      <c r="FC676">
        <v>11.968</v>
      </c>
      <c r="FD676">
        <v>4.9708</v>
      </c>
      <c r="FE676">
        <v>3.2895</v>
      </c>
      <c r="FF676">
        <v>9999</v>
      </c>
      <c r="FG676">
        <v>9999</v>
      </c>
      <c r="FH676">
        <v>9999</v>
      </c>
      <c r="FI676">
        <v>378.8</v>
      </c>
      <c r="FJ676">
        <v>4.97273</v>
      </c>
      <c r="FK676">
        <v>1.87683</v>
      </c>
      <c r="FL676">
        <v>1.87499</v>
      </c>
      <c r="FM676">
        <v>1.87775</v>
      </c>
      <c r="FN676">
        <v>1.87454</v>
      </c>
      <c r="FO676">
        <v>1.87811</v>
      </c>
      <c r="FP676">
        <v>1.87522</v>
      </c>
      <c r="FQ676">
        <v>1.87636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5.07</v>
      </c>
      <c r="GF676">
        <v>0.1982</v>
      </c>
      <c r="GG676">
        <v>1.777354642861949</v>
      </c>
      <c r="GH676">
        <v>0.004141656873719072</v>
      </c>
      <c r="GI676">
        <v>-1.960372967482991E-06</v>
      </c>
      <c r="GJ676">
        <v>5.42736388890357E-10</v>
      </c>
      <c r="GK676">
        <v>-0.009777689371679627</v>
      </c>
      <c r="GL676">
        <v>0.002273355880072555</v>
      </c>
      <c r="GM676">
        <v>0.000541358641816816</v>
      </c>
      <c r="GN676">
        <v>-1.836191331155658E-06</v>
      </c>
      <c r="GO676">
        <v>-0</v>
      </c>
      <c r="GP676">
        <v>2096</v>
      </c>
      <c r="GQ676">
        <v>1</v>
      </c>
      <c r="GR676">
        <v>23</v>
      </c>
      <c r="GS676">
        <v>7316.1</v>
      </c>
      <c r="GT676">
        <v>7316.1</v>
      </c>
      <c r="GU676">
        <v>2.89551</v>
      </c>
      <c r="GV676">
        <v>2.52441</v>
      </c>
      <c r="GW676">
        <v>1.39893</v>
      </c>
      <c r="GX676">
        <v>2.33765</v>
      </c>
      <c r="GY676">
        <v>1.44897</v>
      </c>
      <c r="GZ676">
        <v>2.38647</v>
      </c>
      <c r="HA676">
        <v>34.3042</v>
      </c>
      <c r="HB676">
        <v>14.4122</v>
      </c>
      <c r="HC676">
        <v>18</v>
      </c>
      <c r="HD676">
        <v>490.013</v>
      </c>
      <c r="HE676">
        <v>467.804</v>
      </c>
      <c r="HF676">
        <v>20.6592</v>
      </c>
      <c r="HG676">
        <v>25.315</v>
      </c>
      <c r="HH676">
        <v>30.0002</v>
      </c>
      <c r="HI676">
        <v>25.1811</v>
      </c>
      <c r="HJ676">
        <v>25.2649</v>
      </c>
      <c r="HK676">
        <v>58.0043</v>
      </c>
      <c r="HL676">
        <v>13.2009</v>
      </c>
      <c r="HM676">
        <v>41.5573</v>
      </c>
      <c r="HN676">
        <v>20.6472</v>
      </c>
      <c r="HO676">
        <v>1403.22</v>
      </c>
      <c r="HP676">
        <v>15.8869</v>
      </c>
      <c r="HQ676">
        <v>101.123</v>
      </c>
      <c r="HR676">
        <v>102.052</v>
      </c>
    </row>
    <row r="677" spans="1:226">
      <c r="A677">
        <v>661</v>
      </c>
      <c r="B677">
        <v>1664300093.1</v>
      </c>
      <c r="C677">
        <v>6986.099999904633</v>
      </c>
      <c r="D677" t="s">
        <v>1687</v>
      </c>
      <c r="E677" t="s">
        <v>1688</v>
      </c>
      <c r="F677">
        <v>5</v>
      </c>
      <c r="G677" t="s">
        <v>353</v>
      </c>
      <c r="H677" t="s">
        <v>1520</v>
      </c>
      <c r="I677">
        <v>1664300085.6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1415.705610992466</v>
      </c>
      <c r="AK677">
        <v>1361.378666666667</v>
      </c>
      <c r="AL677">
        <v>3.433787973593991</v>
      </c>
      <c r="AM677">
        <v>63.45678450850221</v>
      </c>
      <c r="AN677">
        <f>(AP677 - AO677 + BO677*1E3/(8.314*(BQ677+273.15)) * AR677/BN677 * AQ677) * BN677/(100*BB677) * 1000/(1000 - AP677)</f>
        <v>0</v>
      </c>
      <c r="AO677">
        <v>15.8365707188008</v>
      </c>
      <c r="AP677">
        <v>18.30456783216784</v>
      </c>
      <c r="AQ677">
        <v>-9.365970992867592E-06</v>
      </c>
      <c r="AR677">
        <v>96.70820214655586</v>
      </c>
      <c r="AS677">
        <v>4</v>
      </c>
      <c r="AT677">
        <v>1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1664300085.6</v>
      </c>
      <c r="BH677">
        <v>1312.896666666667</v>
      </c>
      <c r="BI677">
        <v>1377.773703703703</v>
      </c>
      <c r="BJ677">
        <v>18.31945555555555</v>
      </c>
      <c r="BK677">
        <v>15.81273703703704</v>
      </c>
      <c r="BL677">
        <v>1307.841851851852</v>
      </c>
      <c r="BM677">
        <v>18.12118148148148</v>
      </c>
      <c r="BN677">
        <v>500.0628888888889</v>
      </c>
      <c r="BO677">
        <v>91.03861851851853</v>
      </c>
      <c r="BP677">
        <v>0.09998940370370371</v>
      </c>
      <c r="BQ677">
        <v>24.0938962962963</v>
      </c>
      <c r="BR677">
        <v>25.04783703703704</v>
      </c>
      <c r="BS677">
        <v>999.9000000000001</v>
      </c>
      <c r="BT677">
        <v>0</v>
      </c>
      <c r="BU677">
        <v>0</v>
      </c>
      <c r="BV677">
        <v>10001.75740740741</v>
      </c>
      <c r="BW677">
        <v>0</v>
      </c>
      <c r="BX677">
        <v>8.49526</v>
      </c>
      <c r="BY677">
        <v>-64.87791851851851</v>
      </c>
      <c r="BZ677">
        <v>1337.397777777778</v>
      </c>
      <c r="CA677">
        <v>1399.911111111111</v>
      </c>
      <c r="CB677">
        <v>2.506707037037037</v>
      </c>
      <c r="CC677">
        <v>1377.773703703703</v>
      </c>
      <c r="CD677">
        <v>15.81273703703704</v>
      </c>
      <c r="CE677">
        <v>1.667777407407407</v>
      </c>
      <c r="CF677">
        <v>1.439570740740741</v>
      </c>
      <c r="CG677">
        <v>14.59972962962963</v>
      </c>
      <c r="CH677">
        <v>12.34097037037037</v>
      </c>
      <c r="CI677">
        <v>1999.987407407407</v>
      </c>
      <c r="CJ677">
        <v>0.9799953333333334</v>
      </c>
      <c r="CK677">
        <v>0.02000502222222222</v>
      </c>
      <c r="CL677">
        <v>0</v>
      </c>
      <c r="CM677">
        <v>775.9631111111112</v>
      </c>
      <c r="CN677">
        <v>5.000560000000001</v>
      </c>
      <c r="CO677">
        <v>15519.71481481481</v>
      </c>
      <c r="CP677">
        <v>17294.72962962963</v>
      </c>
      <c r="CQ677">
        <v>39.15944444444444</v>
      </c>
      <c r="CR677">
        <v>40.28907407407407</v>
      </c>
      <c r="CS677">
        <v>38.94403703703704</v>
      </c>
      <c r="CT677">
        <v>40.16407407407407</v>
      </c>
      <c r="CU677">
        <v>40.47670370370371</v>
      </c>
      <c r="CV677">
        <v>1955.077037037037</v>
      </c>
      <c r="CW677">
        <v>39.91037037037037</v>
      </c>
      <c r="CX677">
        <v>0</v>
      </c>
      <c r="CY677">
        <v>1664300109.3</v>
      </c>
      <c r="CZ677">
        <v>0</v>
      </c>
      <c r="DA677">
        <v>0</v>
      </c>
      <c r="DB677" t="s">
        <v>356</v>
      </c>
      <c r="DC677">
        <v>1663861122</v>
      </c>
      <c r="DD677">
        <v>1663861125</v>
      </c>
      <c r="DE677">
        <v>0</v>
      </c>
      <c r="DF677">
        <v>-0.287</v>
      </c>
      <c r="DG677">
        <v>-0.004</v>
      </c>
      <c r="DH677">
        <v>3.172</v>
      </c>
      <c r="DI677">
        <v>0.178</v>
      </c>
      <c r="DJ677">
        <v>400</v>
      </c>
      <c r="DK677">
        <v>17</v>
      </c>
      <c r="DL677">
        <v>0.18</v>
      </c>
      <c r="DM677">
        <v>0.07000000000000001</v>
      </c>
      <c r="DN677">
        <v>-64.882085</v>
      </c>
      <c r="DO677">
        <v>-0.2916112570356345</v>
      </c>
      <c r="DP677">
        <v>0.06930593968052096</v>
      </c>
      <c r="DQ677">
        <v>0</v>
      </c>
      <c r="DR677">
        <v>2.53245675</v>
      </c>
      <c r="DS677">
        <v>-0.472488067542217</v>
      </c>
      <c r="DT677">
        <v>0.04549897242727029</v>
      </c>
      <c r="DU677">
        <v>0</v>
      </c>
      <c r="DV677">
        <v>0</v>
      </c>
      <c r="DW677">
        <v>2</v>
      </c>
      <c r="DX677" t="s">
        <v>357</v>
      </c>
      <c r="DY677">
        <v>2.98089</v>
      </c>
      <c r="DZ677">
        <v>2.7283</v>
      </c>
      <c r="EA677">
        <v>0.189336</v>
      </c>
      <c r="EB677">
        <v>0.196455</v>
      </c>
      <c r="EC677">
        <v>0.08959309999999999</v>
      </c>
      <c r="ED677">
        <v>0.08150689999999999</v>
      </c>
      <c r="EE677">
        <v>24377.4</v>
      </c>
      <c r="EF677">
        <v>23790.7</v>
      </c>
      <c r="EG677">
        <v>30594.2</v>
      </c>
      <c r="EH677">
        <v>29846.4</v>
      </c>
      <c r="EI677">
        <v>38434.8</v>
      </c>
      <c r="EJ677">
        <v>36101.2</v>
      </c>
      <c r="EK677">
        <v>46787.4</v>
      </c>
      <c r="EL677">
        <v>44379.8</v>
      </c>
      <c r="EM677">
        <v>1.89058</v>
      </c>
      <c r="EN677">
        <v>1.9014</v>
      </c>
      <c r="EO677">
        <v>0.141263</v>
      </c>
      <c r="EP677">
        <v>0</v>
      </c>
      <c r="EQ677">
        <v>22.7282</v>
      </c>
      <c r="ER677">
        <v>999.9</v>
      </c>
      <c r="ES677">
        <v>37.9</v>
      </c>
      <c r="ET677">
        <v>29.5</v>
      </c>
      <c r="EU677">
        <v>17.2346</v>
      </c>
      <c r="EV677">
        <v>63.7455</v>
      </c>
      <c r="EW677">
        <v>23.8141</v>
      </c>
      <c r="EX677">
        <v>1</v>
      </c>
      <c r="EY677">
        <v>-0.129609</v>
      </c>
      <c r="EZ677">
        <v>1.85072</v>
      </c>
      <c r="FA677">
        <v>20.2366</v>
      </c>
      <c r="FB677">
        <v>5.23077</v>
      </c>
      <c r="FC677">
        <v>11.968</v>
      </c>
      <c r="FD677">
        <v>4.9708</v>
      </c>
      <c r="FE677">
        <v>3.2895</v>
      </c>
      <c r="FF677">
        <v>9999</v>
      </c>
      <c r="FG677">
        <v>9999</v>
      </c>
      <c r="FH677">
        <v>9999</v>
      </c>
      <c r="FI677">
        <v>378.8</v>
      </c>
      <c r="FJ677">
        <v>4.97272</v>
      </c>
      <c r="FK677">
        <v>1.87686</v>
      </c>
      <c r="FL677">
        <v>1.87499</v>
      </c>
      <c r="FM677">
        <v>1.87776</v>
      </c>
      <c r="FN677">
        <v>1.87454</v>
      </c>
      <c r="FO677">
        <v>1.87818</v>
      </c>
      <c r="FP677">
        <v>1.87523</v>
      </c>
      <c r="FQ677">
        <v>1.87637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5.1</v>
      </c>
      <c r="GF677">
        <v>0.198</v>
      </c>
      <c r="GG677">
        <v>1.777354642861949</v>
      </c>
      <c r="GH677">
        <v>0.004141656873719072</v>
      </c>
      <c r="GI677">
        <v>-1.960372967482991E-06</v>
      </c>
      <c r="GJ677">
        <v>5.42736388890357E-10</v>
      </c>
      <c r="GK677">
        <v>-0.009777689371679627</v>
      </c>
      <c r="GL677">
        <v>0.002273355880072555</v>
      </c>
      <c r="GM677">
        <v>0.000541358641816816</v>
      </c>
      <c r="GN677">
        <v>-1.836191331155658E-06</v>
      </c>
      <c r="GO677">
        <v>-0</v>
      </c>
      <c r="GP677">
        <v>2096</v>
      </c>
      <c r="GQ677">
        <v>1</v>
      </c>
      <c r="GR677">
        <v>23</v>
      </c>
      <c r="GS677">
        <v>7316.2</v>
      </c>
      <c r="GT677">
        <v>7316.1</v>
      </c>
      <c r="GU677">
        <v>2.9248</v>
      </c>
      <c r="GV677">
        <v>2.51831</v>
      </c>
      <c r="GW677">
        <v>1.39893</v>
      </c>
      <c r="GX677">
        <v>2.33765</v>
      </c>
      <c r="GY677">
        <v>1.44897</v>
      </c>
      <c r="GZ677">
        <v>2.35596</v>
      </c>
      <c r="HA677">
        <v>34.3042</v>
      </c>
      <c r="HB677">
        <v>14.4035</v>
      </c>
      <c r="HC677">
        <v>18</v>
      </c>
      <c r="HD677">
        <v>489.915</v>
      </c>
      <c r="HE677">
        <v>467.994</v>
      </c>
      <c r="HF677">
        <v>20.6111</v>
      </c>
      <c r="HG677">
        <v>25.3128</v>
      </c>
      <c r="HH677">
        <v>30</v>
      </c>
      <c r="HI677">
        <v>25.1807</v>
      </c>
      <c r="HJ677">
        <v>25.2628</v>
      </c>
      <c r="HK677">
        <v>58.5941</v>
      </c>
      <c r="HL677">
        <v>13.2009</v>
      </c>
      <c r="HM677">
        <v>41.9431</v>
      </c>
      <c r="HN677">
        <v>20.5974</v>
      </c>
      <c r="HO677">
        <v>1423.26</v>
      </c>
      <c r="HP677">
        <v>15.9476</v>
      </c>
      <c r="HQ677">
        <v>101.124</v>
      </c>
      <c r="HR677">
        <v>102.054</v>
      </c>
    </row>
    <row r="678" spans="1:226">
      <c r="A678">
        <v>662</v>
      </c>
      <c r="B678">
        <v>1664300098.1</v>
      </c>
      <c r="C678">
        <v>6991.099999904633</v>
      </c>
      <c r="D678" t="s">
        <v>1689</v>
      </c>
      <c r="E678" t="s">
        <v>1690</v>
      </c>
      <c r="F678">
        <v>5</v>
      </c>
      <c r="G678" t="s">
        <v>353</v>
      </c>
      <c r="H678" t="s">
        <v>1520</v>
      </c>
      <c r="I678">
        <v>1664300090.314285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1432.512056946084</v>
      </c>
      <c r="AK678">
        <v>1378.327030303031</v>
      </c>
      <c r="AL678">
        <v>3.390253167726867</v>
      </c>
      <c r="AM678">
        <v>63.45678450850221</v>
      </c>
      <c r="AN678">
        <f>(AP678 - AO678 + BO678*1E3/(8.314*(BQ678+273.15)) * AR678/BN678 * AQ678) * BN678/(100*BB678) * 1000/(1000 - AP678)</f>
        <v>0</v>
      </c>
      <c r="AO678">
        <v>15.86674408509227</v>
      </c>
      <c r="AP678">
        <v>18.29111538461539</v>
      </c>
      <c r="AQ678">
        <v>-1.420780771591229E-05</v>
      </c>
      <c r="AR678">
        <v>96.70820214655586</v>
      </c>
      <c r="AS678">
        <v>4</v>
      </c>
      <c r="AT678">
        <v>1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1664300090.314285</v>
      </c>
      <c r="BH678">
        <v>1328.71</v>
      </c>
      <c r="BI678">
        <v>1393.5725</v>
      </c>
      <c r="BJ678">
        <v>18.31008928571429</v>
      </c>
      <c r="BK678">
        <v>15.842825</v>
      </c>
      <c r="BL678">
        <v>1323.626071428571</v>
      </c>
      <c r="BM678">
        <v>18.11200357142857</v>
      </c>
      <c r="BN678">
        <v>500.0544285714286</v>
      </c>
      <c r="BO678">
        <v>91.03930000000001</v>
      </c>
      <c r="BP678">
        <v>0.09994942857142859</v>
      </c>
      <c r="BQ678">
        <v>24.08967142857143</v>
      </c>
      <c r="BR678">
        <v>25.05427142857142</v>
      </c>
      <c r="BS678">
        <v>999.9000000000002</v>
      </c>
      <c r="BT678">
        <v>0</v>
      </c>
      <c r="BU678">
        <v>0</v>
      </c>
      <c r="BV678">
        <v>10001.76857142857</v>
      </c>
      <c r="BW678">
        <v>0</v>
      </c>
      <c r="BX678">
        <v>8.49526</v>
      </c>
      <c r="BY678">
        <v>-64.86368928571429</v>
      </c>
      <c r="BZ678">
        <v>1353.492142857143</v>
      </c>
      <c r="CA678">
        <v>1416.006785714286</v>
      </c>
      <c r="CB678">
        <v>2.467263571428571</v>
      </c>
      <c r="CC678">
        <v>1393.5725</v>
      </c>
      <c r="CD678">
        <v>15.842825</v>
      </c>
      <c r="CE678">
        <v>1.666938214285715</v>
      </c>
      <c r="CF678">
        <v>1.442320357142857</v>
      </c>
      <c r="CG678">
        <v>14.591925</v>
      </c>
      <c r="CH678">
        <v>12.36999642857143</v>
      </c>
      <c r="CI678">
        <v>2000.007857142857</v>
      </c>
      <c r="CJ678">
        <v>0.9799962500000002</v>
      </c>
      <c r="CK678">
        <v>0.02000407499999999</v>
      </c>
      <c r="CL678">
        <v>0</v>
      </c>
      <c r="CM678">
        <v>775.5217857142858</v>
      </c>
      <c r="CN678">
        <v>5.000560000000001</v>
      </c>
      <c r="CO678">
        <v>15515.24285714286</v>
      </c>
      <c r="CP678">
        <v>17294.91071428571</v>
      </c>
      <c r="CQ678">
        <v>39.18714285714285</v>
      </c>
      <c r="CR678">
        <v>40.37475</v>
      </c>
      <c r="CS678">
        <v>39.03085714285714</v>
      </c>
      <c r="CT678">
        <v>40.29657142857143</v>
      </c>
      <c r="CU678">
        <v>40.58689285714285</v>
      </c>
      <c r="CV678">
        <v>1955.0975</v>
      </c>
      <c r="CW678">
        <v>39.91035714285714</v>
      </c>
      <c r="CX678">
        <v>0</v>
      </c>
      <c r="CY678">
        <v>1664300114.1</v>
      </c>
      <c r="CZ678">
        <v>0</v>
      </c>
      <c r="DA678">
        <v>0</v>
      </c>
      <c r="DB678" t="s">
        <v>356</v>
      </c>
      <c r="DC678">
        <v>1663861122</v>
      </c>
      <c r="DD678">
        <v>1663861125</v>
      </c>
      <c r="DE678">
        <v>0</v>
      </c>
      <c r="DF678">
        <v>-0.287</v>
      </c>
      <c r="DG678">
        <v>-0.004</v>
      </c>
      <c r="DH678">
        <v>3.172</v>
      </c>
      <c r="DI678">
        <v>0.178</v>
      </c>
      <c r="DJ678">
        <v>400</v>
      </c>
      <c r="DK678">
        <v>17</v>
      </c>
      <c r="DL678">
        <v>0.18</v>
      </c>
      <c r="DM678">
        <v>0.07000000000000001</v>
      </c>
      <c r="DN678">
        <v>-64.8429024390244</v>
      </c>
      <c r="DO678">
        <v>0.1792181184668407</v>
      </c>
      <c r="DP678">
        <v>0.08957648724538053</v>
      </c>
      <c r="DQ678">
        <v>0</v>
      </c>
      <c r="DR678">
        <v>2.489363658536586</v>
      </c>
      <c r="DS678">
        <v>-0.4920645993031362</v>
      </c>
      <c r="DT678">
        <v>0.04857740078578635</v>
      </c>
      <c r="DU678">
        <v>0</v>
      </c>
      <c r="DV678">
        <v>0</v>
      </c>
      <c r="DW678">
        <v>2</v>
      </c>
      <c r="DX678" t="s">
        <v>357</v>
      </c>
      <c r="DY678">
        <v>2.98092</v>
      </c>
      <c r="DZ678">
        <v>2.72842</v>
      </c>
      <c r="EA678">
        <v>0.190758</v>
      </c>
      <c r="EB678">
        <v>0.197847</v>
      </c>
      <c r="EC678">
        <v>0.08954570000000001</v>
      </c>
      <c r="ED678">
        <v>0.081637</v>
      </c>
      <c r="EE678">
        <v>24334.6</v>
      </c>
      <c r="EF678">
        <v>23749.7</v>
      </c>
      <c r="EG678">
        <v>30594.2</v>
      </c>
      <c r="EH678">
        <v>29846.7</v>
      </c>
      <c r="EI678">
        <v>38436.9</v>
      </c>
      <c r="EJ678">
        <v>36096.8</v>
      </c>
      <c r="EK678">
        <v>46787.3</v>
      </c>
      <c r="EL678">
        <v>44380.7</v>
      </c>
      <c r="EM678">
        <v>1.89067</v>
      </c>
      <c r="EN678">
        <v>1.90187</v>
      </c>
      <c r="EO678">
        <v>0.142485</v>
      </c>
      <c r="EP678">
        <v>0</v>
      </c>
      <c r="EQ678">
        <v>22.7225</v>
      </c>
      <c r="ER678">
        <v>999.9</v>
      </c>
      <c r="ES678">
        <v>38</v>
      </c>
      <c r="ET678">
        <v>29.5</v>
      </c>
      <c r="EU678">
        <v>17.2788</v>
      </c>
      <c r="EV678">
        <v>63.5455</v>
      </c>
      <c r="EW678">
        <v>23.6378</v>
      </c>
      <c r="EX678">
        <v>1</v>
      </c>
      <c r="EY678">
        <v>-0.129337</v>
      </c>
      <c r="EZ678">
        <v>1.88926</v>
      </c>
      <c r="FA678">
        <v>20.2363</v>
      </c>
      <c r="FB678">
        <v>5.23062</v>
      </c>
      <c r="FC678">
        <v>11.968</v>
      </c>
      <c r="FD678">
        <v>4.97075</v>
      </c>
      <c r="FE678">
        <v>3.2895</v>
      </c>
      <c r="FF678">
        <v>9999</v>
      </c>
      <c r="FG678">
        <v>9999</v>
      </c>
      <c r="FH678">
        <v>9999</v>
      </c>
      <c r="FI678">
        <v>378.8</v>
      </c>
      <c r="FJ678">
        <v>4.97269</v>
      </c>
      <c r="FK678">
        <v>1.87688</v>
      </c>
      <c r="FL678">
        <v>1.875</v>
      </c>
      <c r="FM678">
        <v>1.87778</v>
      </c>
      <c r="FN678">
        <v>1.87454</v>
      </c>
      <c r="FO678">
        <v>1.87817</v>
      </c>
      <c r="FP678">
        <v>1.87523</v>
      </c>
      <c r="FQ678">
        <v>1.87637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5.13</v>
      </c>
      <c r="GF678">
        <v>0.1976</v>
      </c>
      <c r="GG678">
        <v>1.777354642861949</v>
      </c>
      <c r="GH678">
        <v>0.004141656873719072</v>
      </c>
      <c r="GI678">
        <v>-1.960372967482991E-06</v>
      </c>
      <c r="GJ678">
        <v>5.42736388890357E-10</v>
      </c>
      <c r="GK678">
        <v>-0.009777689371679627</v>
      </c>
      <c r="GL678">
        <v>0.002273355880072555</v>
      </c>
      <c r="GM678">
        <v>0.000541358641816816</v>
      </c>
      <c r="GN678">
        <v>-1.836191331155658E-06</v>
      </c>
      <c r="GO678">
        <v>-0</v>
      </c>
      <c r="GP678">
        <v>2096</v>
      </c>
      <c r="GQ678">
        <v>1</v>
      </c>
      <c r="GR678">
        <v>23</v>
      </c>
      <c r="GS678">
        <v>7316.3</v>
      </c>
      <c r="GT678">
        <v>7316.2</v>
      </c>
      <c r="GU678">
        <v>2.95044</v>
      </c>
      <c r="GV678">
        <v>2.51099</v>
      </c>
      <c r="GW678">
        <v>1.39893</v>
      </c>
      <c r="GX678">
        <v>2.33765</v>
      </c>
      <c r="GY678">
        <v>1.44897</v>
      </c>
      <c r="GZ678">
        <v>2.39868</v>
      </c>
      <c r="HA678">
        <v>34.3042</v>
      </c>
      <c r="HB678">
        <v>14.4122</v>
      </c>
      <c r="HC678">
        <v>18</v>
      </c>
      <c r="HD678">
        <v>489.954</v>
      </c>
      <c r="HE678">
        <v>468.293</v>
      </c>
      <c r="HF678">
        <v>20.5606</v>
      </c>
      <c r="HG678">
        <v>25.3117</v>
      </c>
      <c r="HH678">
        <v>30.0002</v>
      </c>
      <c r="HI678">
        <v>25.1786</v>
      </c>
      <c r="HJ678">
        <v>25.2623</v>
      </c>
      <c r="HK678">
        <v>59.1051</v>
      </c>
      <c r="HL678">
        <v>12.9052</v>
      </c>
      <c r="HM678">
        <v>42.3481</v>
      </c>
      <c r="HN678">
        <v>20.5473</v>
      </c>
      <c r="HO678">
        <v>1436.61</v>
      </c>
      <c r="HP678">
        <v>16.0124</v>
      </c>
      <c r="HQ678">
        <v>101.124</v>
      </c>
      <c r="HR678">
        <v>102.055</v>
      </c>
    </row>
    <row r="679" spans="1:226">
      <c r="A679">
        <v>663</v>
      </c>
      <c r="B679">
        <v>1664300103.1</v>
      </c>
      <c r="C679">
        <v>6996.099999904633</v>
      </c>
      <c r="D679" t="s">
        <v>1691</v>
      </c>
      <c r="E679" t="s">
        <v>1692</v>
      </c>
      <c r="F679">
        <v>5</v>
      </c>
      <c r="G679" t="s">
        <v>353</v>
      </c>
      <c r="H679" t="s">
        <v>1520</v>
      </c>
      <c r="I679">
        <v>1664300095.6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1449.61622753706</v>
      </c>
      <c r="AK679">
        <v>1395.178545454545</v>
      </c>
      <c r="AL679">
        <v>3.377590735130689</v>
      </c>
      <c r="AM679">
        <v>63.45678450850221</v>
      </c>
      <c r="AN679">
        <f>(AP679 - AO679 + BO679*1E3/(8.314*(BQ679+273.15)) * AR679/BN679 * AQ679) * BN679/(100*BB679) * 1000/(1000 - AP679)</f>
        <v>0</v>
      </c>
      <c r="AO679">
        <v>15.90691180902883</v>
      </c>
      <c r="AP679">
        <v>18.28320139860142</v>
      </c>
      <c r="AQ679">
        <v>-1.398660113914126E-05</v>
      </c>
      <c r="AR679">
        <v>96.70820214655586</v>
      </c>
      <c r="AS679">
        <v>4</v>
      </c>
      <c r="AT679">
        <v>1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1664300095.6</v>
      </c>
      <c r="BH679">
        <v>1346.385555555555</v>
      </c>
      <c r="BI679">
        <v>1411.260740740741</v>
      </c>
      <c r="BJ679">
        <v>18.29776666666667</v>
      </c>
      <c r="BK679">
        <v>15.88195185185185</v>
      </c>
      <c r="BL679">
        <v>1341.268888888889</v>
      </c>
      <c r="BM679">
        <v>18.09992222222222</v>
      </c>
      <c r="BN679">
        <v>500.0560370370371</v>
      </c>
      <c r="BO679">
        <v>91.03914814814814</v>
      </c>
      <c r="BP679">
        <v>0.09991686296296295</v>
      </c>
      <c r="BQ679">
        <v>24.08493703703704</v>
      </c>
      <c r="BR679">
        <v>25.05736296296297</v>
      </c>
      <c r="BS679">
        <v>999.9000000000001</v>
      </c>
      <c r="BT679">
        <v>0</v>
      </c>
      <c r="BU679">
        <v>0</v>
      </c>
      <c r="BV679">
        <v>10008.15074074074</v>
      </c>
      <c r="BW679">
        <v>0</v>
      </c>
      <c r="BX679">
        <v>8.49526</v>
      </c>
      <c r="BY679">
        <v>-64.87602962962963</v>
      </c>
      <c r="BZ679">
        <v>1371.48</v>
      </c>
      <c r="CA679">
        <v>1434.036296296296</v>
      </c>
      <c r="CB679">
        <v>2.415813333333333</v>
      </c>
      <c r="CC679">
        <v>1411.260740740741</v>
      </c>
      <c r="CD679">
        <v>15.88195185185185</v>
      </c>
      <c r="CE679">
        <v>1.665813333333333</v>
      </c>
      <c r="CF679">
        <v>1.44588</v>
      </c>
      <c r="CG679">
        <v>14.58147407407407</v>
      </c>
      <c r="CH679">
        <v>12.4075</v>
      </c>
      <c r="CI679">
        <v>1999.982962962963</v>
      </c>
      <c r="CJ679">
        <v>0.979996888888889</v>
      </c>
      <c r="CK679">
        <v>0.02000341481481481</v>
      </c>
      <c r="CL679">
        <v>0</v>
      </c>
      <c r="CM679">
        <v>774.9801851851852</v>
      </c>
      <c r="CN679">
        <v>5.000560000000001</v>
      </c>
      <c r="CO679">
        <v>15509.91851851852</v>
      </c>
      <c r="CP679">
        <v>17294.70740740741</v>
      </c>
      <c r="CQ679">
        <v>39.30055555555555</v>
      </c>
      <c r="CR679">
        <v>40.45351851851851</v>
      </c>
      <c r="CS679">
        <v>39.1247037037037</v>
      </c>
      <c r="CT679">
        <v>40.43718518518519</v>
      </c>
      <c r="CU679">
        <v>40.69659259259259</v>
      </c>
      <c r="CV679">
        <v>1955.074814814815</v>
      </c>
      <c r="CW679">
        <v>39.90814814814815</v>
      </c>
      <c r="CX679">
        <v>0</v>
      </c>
      <c r="CY679">
        <v>1664300119.5</v>
      </c>
      <c r="CZ679">
        <v>0</v>
      </c>
      <c r="DA679">
        <v>0</v>
      </c>
      <c r="DB679" t="s">
        <v>356</v>
      </c>
      <c r="DC679">
        <v>1663861122</v>
      </c>
      <c r="DD679">
        <v>1663861125</v>
      </c>
      <c r="DE679">
        <v>0</v>
      </c>
      <c r="DF679">
        <v>-0.287</v>
      </c>
      <c r="DG679">
        <v>-0.004</v>
      </c>
      <c r="DH679">
        <v>3.172</v>
      </c>
      <c r="DI679">
        <v>0.178</v>
      </c>
      <c r="DJ679">
        <v>400</v>
      </c>
      <c r="DK679">
        <v>17</v>
      </c>
      <c r="DL679">
        <v>0.18</v>
      </c>
      <c r="DM679">
        <v>0.07000000000000001</v>
      </c>
      <c r="DN679">
        <v>-64.88175853658537</v>
      </c>
      <c r="DO679">
        <v>0.04200418118456002</v>
      </c>
      <c r="DP679">
        <v>0.1109512570975061</v>
      </c>
      <c r="DQ679">
        <v>1</v>
      </c>
      <c r="DR679">
        <v>2.443059756097561</v>
      </c>
      <c r="DS679">
        <v>-0.5754108710801344</v>
      </c>
      <c r="DT679">
        <v>0.05727544221067449</v>
      </c>
      <c r="DU679">
        <v>0</v>
      </c>
      <c r="DV679">
        <v>1</v>
      </c>
      <c r="DW679">
        <v>2</v>
      </c>
      <c r="DX679" t="s">
        <v>412</v>
      </c>
      <c r="DY679">
        <v>2.98105</v>
      </c>
      <c r="DZ679">
        <v>2.72863</v>
      </c>
      <c r="EA679">
        <v>0.192166</v>
      </c>
      <c r="EB679">
        <v>0.199251</v>
      </c>
      <c r="EC679">
        <v>0.089521</v>
      </c>
      <c r="ED679">
        <v>0.08190219999999999</v>
      </c>
      <c r="EE679">
        <v>24292.4</v>
      </c>
      <c r="EF679">
        <v>23708.2</v>
      </c>
      <c r="EG679">
        <v>30594.3</v>
      </c>
      <c r="EH679">
        <v>29846.8</v>
      </c>
      <c r="EI679">
        <v>38438.4</v>
      </c>
      <c r="EJ679">
        <v>36086.3</v>
      </c>
      <c r="EK679">
        <v>46787.8</v>
      </c>
      <c r="EL679">
        <v>44380.6</v>
      </c>
      <c r="EM679">
        <v>1.8906</v>
      </c>
      <c r="EN679">
        <v>1.90195</v>
      </c>
      <c r="EO679">
        <v>0.142582</v>
      </c>
      <c r="EP679">
        <v>0</v>
      </c>
      <c r="EQ679">
        <v>22.7167</v>
      </c>
      <c r="ER679">
        <v>999.9</v>
      </c>
      <c r="ES679">
        <v>38.1</v>
      </c>
      <c r="ET679">
        <v>29.5</v>
      </c>
      <c r="EU679">
        <v>17.3254</v>
      </c>
      <c r="EV679">
        <v>63.4955</v>
      </c>
      <c r="EW679">
        <v>23.3934</v>
      </c>
      <c r="EX679">
        <v>1</v>
      </c>
      <c r="EY679">
        <v>-0.129281</v>
      </c>
      <c r="EZ679">
        <v>1.98754</v>
      </c>
      <c r="FA679">
        <v>20.235</v>
      </c>
      <c r="FB679">
        <v>5.23122</v>
      </c>
      <c r="FC679">
        <v>11.968</v>
      </c>
      <c r="FD679">
        <v>4.9708</v>
      </c>
      <c r="FE679">
        <v>3.2895</v>
      </c>
      <c r="FF679">
        <v>9999</v>
      </c>
      <c r="FG679">
        <v>9999</v>
      </c>
      <c r="FH679">
        <v>9999</v>
      </c>
      <c r="FI679">
        <v>378.8</v>
      </c>
      <c r="FJ679">
        <v>4.97271</v>
      </c>
      <c r="FK679">
        <v>1.87685</v>
      </c>
      <c r="FL679">
        <v>1.875</v>
      </c>
      <c r="FM679">
        <v>1.87779</v>
      </c>
      <c r="FN679">
        <v>1.87454</v>
      </c>
      <c r="FO679">
        <v>1.8782</v>
      </c>
      <c r="FP679">
        <v>1.87527</v>
      </c>
      <c r="FQ679">
        <v>1.87637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5.16</v>
      </c>
      <c r="GF679">
        <v>0.1975</v>
      </c>
      <c r="GG679">
        <v>1.777354642861949</v>
      </c>
      <c r="GH679">
        <v>0.004141656873719072</v>
      </c>
      <c r="GI679">
        <v>-1.960372967482991E-06</v>
      </c>
      <c r="GJ679">
        <v>5.42736388890357E-10</v>
      </c>
      <c r="GK679">
        <v>-0.009777689371679627</v>
      </c>
      <c r="GL679">
        <v>0.002273355880072555</v>
      </c>
      <c r="GM679">
        <v>0.000541358641816816</v>
      </c>
      <c r="GN679">
        <v>-1.836191331155658E-06</v>
      </c>
      <c r="GO679">
        <v>-0</v>
      </c>
      <c r="GP679">
        <v>2096</v>
      </c>
      <c r="GQ679">
        <v>1</v>
      </c>
      <c r="GR679">
        <v>23</v>
      </c>
      <c r="GS679">
        <v>7316.4</v>
      </c>
      <c r="GT679">
        <v>7316.3</v>
      </c>
      <c r="GU679">
        <v>2.97974</v>
      </c>
      <c r="GV679">
        <v>2.50122</v>
      </c>
      <c r="GW679">
        <v>1.39893</v>
      </c>
      <c r="GX679">
        <v>2.33765</v>
      </c>
      <c r="GY679">
        <v>1.44897</v>
      </c>
      <c r="GZ679">
        <v>2.45239</v>
      </c>
      <c r="HA679">
        <v>34.2814</v>
      </c>
      <c r="HB679">
        <v>14.421</v>
      </c>
      <c r="HC679">
        <v>18</v>
      </c>
      <c r="HD679">
        <v>489.913</v>
      </c>
      <c r="HE679">
        <v>468.327</v>
      </c>
      <c r="HF679">
        <v>20.5032</v>
      </c>
      <c r="HG679">
        <v>25.3107</v>
      </c>
      <c r="HH679">
        <v>30.0001</v>
      </c>
      <c r="HI679">
        <v>25.1785</v>
      </c>
      <c r="HJ679">
        <v>25.2607</v>
      </c>
      <c r="HK679">
        <v>59.6933</v>
      </c>
      <c r="HL679">
        <v>12.6224</v>
      </c>
      <c r="HM679">
        <v>42.725</v>
      </c>
      <c r="HN679">
        <v>20.4816</v>
      </c>
      <c r="HO679">
        <v>1456.65</v>
      </c>
      <c r="HP679">
        <v>16.074</v>
      </c>
      <c r="HQ679">
        <v>101.124</v>
      </c>
      <c r="HR679">
        <v>102.055</v>
      </c>
    </row>
    <row r="680" spans="1:226">
      <c r="A680">
        <v>664</v>
      </c>
      <c r="B680">
        <v>1664300108.1</v>
      </c>
      <c r="C680">
        <v>7001.099999904633</v>
      </c>
      <c r="D680" t="s">
        <v>1693</v>
      </c>
      <c r="E680" t="s">
        <v>1694</v>
      </c>
      <c r="F680">
        <v>5</v>
      </c>
      <c r="G680" t="s">
        <v>353</v>
      </c>
      <c r="H680" t="s">
        <v>1520</v>
      </c>
      <c r="I680">
        <v>1664300100.314285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1466.619499571701</v>
      </c>
      <c r="AK680">
        <v>1412.197212121212</v>
      </c>
      <c r="AL680">
        <v>3.386805194890314</v>
      </c>
      <c r="AM680">
        <v>63.45678450850221</v>
      </c>
      <c r="AN680">
        <f>(AP680 - AO680 + BO680*1E3/(8.314*(BQ680+273.15)) * AR680/BN680 * AQ680) * BN680/(100*BB680) * 1000/(1000 - AP680)</f>
        <v>0</v>
      </c>
      <c r="AO680">
        <v>15.98662186374994</v>
      </c>
      <c r="AP680">
        <v>18.29138741258742</v>
      </c>
      <c r="AQ680">
        <v>-2.139022508440652E-06</v>
      </c>
      <c r="AR680">
        <v>96.70820214655586</v>
      </c>
      <c r="AS680">
        <v>4</v>
      </c>
      <c r="AT680">
        <v>1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1664300100.314285</v>
      </c>
      <c r="BH680">
        <v>1362.112142857143</v>
      </c>
      <c r="BI680">
        <v>1426.963571428572</v>
      </c>
      <c r="BJ680">
        <v>18.29001428571429</v>
      </c>
      <c r="BK680">
        <v>15.93568928571429</v>
      </c>
      <c r="BL680">
        <v>1356.967142857143</v>
      </c>
      <c r="BM680">
        <v>18.092325</v>
      </c>
      <c r="BN680">
        <v>500.0557857142857</v>
      </c>
      <c r="BO680">
        <v>91.03878214285716</v>
      </c>
      <c r="BP680">
        <v>0.09992463214285714</v>
      </c>
      <c r="BQ680">
        <v>24.07990714285715</v>
      </c>
      <c r="BR680">
        <v>25.059825</v>
      </c>
      <c r="BS680">
        <v>999.9000000000002</v>
      </c>
      <c r="BT680">
        <v>0</v>
      </c>
      <c r="BU680">
        <v>0</v>
      </c>
      <c r="BV680">
        <v>10011.65714285714</v>
      </c>
      <c r="BW680">
        <v>0</v>
      </c>
      <c r="BX680">
        <v>8.49526</v>
      </c>
      <c r="BY680">
        <v>-64.85198571428572</v>
      </c>
      <c r="BZ680">
        <v>1387.489285714286</v>
      </c>
      <c r="CA680">
        <v>1450.0725</v>
      </c>
      <c r="CB680">
        <v>2.354330714285714</v>
      </c>
      <c r="CC680">
        <v>1426.963571428572</v>
      </c>
      <c r="CD680">
        <v>15.93568928571429</v>
      </c>
      <c r="CE680">
        <v>1.665101428571429</v>
      </c>
      <c r="CF680">
        <v>1.450766428571429</v>
      </c>
      <c r="CG680">
        <v>14.57484642857143</v>
      </c>
      <c r="CH680">
        <v>12.45880357142857</v>
      </c>
      <c r="CI680">
        <v>1999.981071428572</v>
      </c>
      <c r="CJ680">
        <v>0.9799973214285715</v>
      </c>
      <c r="CK680">
        <v>0.02000296785714286</v>
      </c>
      <c r="CL680">
        <v>0</v>
      </c>
      <c r="CM680">
        <v>774.5455000000001</v>
      </c>
      <c r="CN680">
        <v>5.000560000000001</v>
      </c>
      <c r="CO680">
        <v>15505.40357142857</v>
      </c>
      <c r="CP680">
        <v>17294.69285714285</v>
      </c>
      <c r="CQ680">
        <v>39.41257142857142</v>
      </c>
      <c r="CR680">
        <v>40.52207142857143</v>
      </c>
      <c r="CS680">
        <v>39.21396428571428</v>
      </c>
      <c r="CT680">
        <v>40.56439285714286</v>
      </c>
      <c r="CU680">
        <v>40.78546428571428</v>
      </c>
      <c r="CV680">
        <v>1955.075357142857</v>
      </c>
      <c r="CW680">
        <v>39.90571428571429</v>
      </c>
      <c r="CX680">
        <v>0</v>
      </c>
      <c r="CY680">
        <v>1664300124.3</v>
      </c>
      <c r="CZ680">
        <v>0</v>
      </c>
      <c r="DA680">
        <v>0</v>
      </c>
      <c r="DB680" t="s">
        <v>356</v>
      </c>
      <c r="DC680">
        <v>1663861122</v>
      </c>
      <c r="DD680">
        <v>1663861125</v>
      </c>
      <c r="DE680">
        <v>0</v>
      </c>
      <c r="DF680">
        <v>-0.287</v>
      </c>
      <c r="DG680">
        <v>-0.004</v>
      </c>
      <c r="DH680">
        <v>3.172</v>
      </c>
      <c r="DI680">
        <v>0.178</v>
      </c>
      <c r="DJ680">
        <v>400</v>
      </c>
      <c r="DK680">
        <v>17</v>
      </c>
      <c r="DL680">
        <v>0.18</v>
      </c>
      <c r="DM680">
        <v>0.07000000000000001</v>
      </c>
      <c r="DN680">
        <v>-64.86639268292681</v>
      </c>
      <c r="DO680">
        <v>-0.001469686411241075</v>
      </c>
      <c r="DP680">
        <v>0.1127482851316106</v>
      </c>
      <c r="DQ680">
        <v>1</v>
      </c>
      <c r="DR680">
        <v>2.398257804878049</v>
      </c>
      <c r="DS680">
        <v>-0.7198085017421575</v>
      </c>
      <c r="DT680">
        <v>0.07194979684414089</v>
      </c>
      <c r="DU680">
        <v>0</v>
      </c>
      <c r="DV680">
        <v>1</v>
      </c>
      <c r="DW680">
        <v>2</v>
      </c>
      <c r="DX680" t="s">
        <v>412</v>
      </c>
      <c r="DY680">
        <v>2.9811</v>
      </c>
      <c r="DZ680">
        <v>2.72839</v>
      </c>
      <c r="EA680">
        <v>0.193571</v>
      </c>
      <c r="EB680">
        <v>0.200632</v>
      </c>
      <c r="EC680">
        <v>0.0895566</v>
      </c>
      <c r="ED680">
        <v>0.0822529</v>
      </c>
      <c r="EE680">
        <v>24250.3</v>
      </c>
      <c r="EF680">
        <v>23667.1</v>
      </c>
      <c r="EG680">
        <v>30594.4</v>
      </c>
      <c r="EH680">
        <v>29846.5</v>
      </c>
      <c r="EI680">
        <v>38436.7</v>
      </c>
      <c r="EJ680">
        <v>36071.7</v>
      </c>
      <c r="EK680">
        <v>46787.4</v>
      </c>
      <c r="EL680">
        <v>44379.8</v>
      </c>
      <c r="EM680">
        <v>1.8905</v>
      </c>
      <c r="EN680">
        <v>1.90213</v>
      </c>
      <c r="EO680">
        <v>0.142425</v>
      </c>
      <c r="EP680">
        <v>0</v>
      </c>
      <c r="EQ680">
        <v>22.71</v>
      </c>
      <c r="ER680">
        <v>999.9</v>
      </c>
      <c r="ES680">
        <v>38.1</v>
      </c>
      <c r="ET680">
        <v>29.5</v>
      </c>
      <c r="EU680">
        <v>17.3252</v>
      </c>
      <c r="EV680">
        <v>63.6555</v>
      </c>
      <c r="EW680">
        <v>23.2412</v>
      </c>
      <c r="EX680">
        <v>1</v>
      </c>
      <c r="EY680">
        <v>-0.129304</v>
      </c>
      <c r="EZ680">
        <v>2.02335</v>
      </c>
      <c r="FA680">
        <v>20.2347</v>
      </c>
      <c r="FB680">
        <v>5.23032</v>
      </c>
      <c r="FC680">
        <v>11.968</v>
      </c>
      <c r="FD680">
        <v>4.9709</v>
      </c>
      <c r="FE680">
        <v>3.28945</v>
      </c>
      <c r="FF680">
        <v>9999</v>
      </c>
      <c r="FG680">
        <v>9999</v>
      </c>
      <c r="FH680">
        <v>9999</v>
      </c>
      <c r="FI680">
        <v>378.8</v>
      </c>
      <c r="FJ680">
        <v>4.9727</v>
      </c>
      <c r="FK680">
        <v>1.87684</v>
      </c>
      <c r="FL680">
        <v>1.875</v>
      </c>
      <c r="FM680">
        <v>1.8778</v>
      </c>
      <c r="FN680">
        <v>1.87454</v>
      </c>
      <c r="FO680">
        <v>1.87818</v>
      </c>
      <c r="FP680">
        <v>1.87527</v>
      </c>
      <c r="FQ680">
        <v>1.87637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5.19</v>
      </c>
      <c r="GF680">
        <v>0.1978</v>
      </c>
      <c r="GG680">
        <v>1.777354642861949</v>
      </c>
      <c r="GH680">
        <v>0.004141656873719072</v>
      </c>
      <c r="GI680">
        <v>-1.960372967482991E-06</v>
      </c>
      <c r="GJ680">
        <v>5.42736388890357E-10</v>
      </c>
      <c r="GK680">
        <v>-0.009777689371679627</v>
      </c>
      <c r="GL680">
        <v>0.002273355880072555</v>
      </c>
      <c r="GM680">
        <v>0.000541358641816816</v>
      </c>
      <c r="GN680">
        <v>-1.836191331155658E-06</v>
      </c>
      <c r="GO680">
        <v>-0</v>
      </c>
      <c r="GP680">
        <v>2096</v>
      </c>
      <c r="GQ680">
        <v>1</v>
      </c>
      <c r="GR680">
        <v>23</v>
      </c>
      <c r="GS680">
        <v>7316.4</v>
      </c>
      <c r="GT680">
        <v>7316.4</v>
      </c>
      <c r="GU680">
        <v>3.00415</v>
      </c>
      <c r="GV680">
        <v>2.50732</v>
      </c>
      <c r="GW680">
        <v>1.39893</v>
      </c>
      <c r="GX680">
        <v>2.33765</v>
      </c>
      <c r="GY680">
        <v>1.44897</v>
      </c>
      <c r="GZ680">
        <v>2.49878</v>
      </c>
      <c r="HA680">
        <v>34.3042</v>
      </c>
      <c r="HB680">
        <v>14.4297</v>
      </c>
      <c r="HC680">
        <v>18</v>
      </c>
      <c r="HD680">
        <v>489.844</v>
      </c>
      <c r="HE680">
        <v>468.435</v>
      </c>
      <c r="HF680">
        <v>20.4387</v>
      </c>
      <c r="HG680">
        <v>25.3086</v>
      </c>
      <c r="HH680">
        <v>30</v>
      </c>
      <c r="HI680">
        <v>25.1764</v>
      </c>
      <c r="HJ680">
        <v>25.2601</v>
      </c>
      <c r="HK680">
        <v>60.194</v>
      </c>
      <c r="HL680">
        <v>12.6224</v>
      </c>
      <c r="HM680">
        <v>43.1039</v>
      </c>
      <c r="HN680">
        <v>20.4221</v>
      </c>
      <c r="HO680">
        <v>1470.06</v>
      </c>
      <c r="HP680">
        <v>16.1155</v>
      </c>
      <c r="HQ680">
        <v>101.124</v>
      </c>
      <c r="HR680">
        <v>102.054</v>
      </c>
    </row>
    <row r="681" spans="1:226">
      <c r="A681">
        <v>665</v>
      </c>
      <c r="B681">
        <v>1664300113.1</v>
      </c>
      <c r="C681">
        <v>7006.099999904633</v>
      </c>
      <c r="D681" t="s">
        <v>1695</v>
      </c>
      <c r="E681" t="s">
        <v>1696</v>
      </c>
      <c r="F681">
        <v>5</v>
      </c>
      <c r="G681" t="s">
        <v>353</v>
      </c>
      <c r="H681" t="s">
        <v>1520</v>
      </c>
      <c r="I681">
        <v>1664300105.6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1484.055514913475</v>
      </c>
      <c r="AK681">
        <v>1429.394121212121</v>
      </c>
      <c r="AL681">
        <v>3.4440144090175</v>
      </c>
      <c r="AM681">
        <v>63.45678450850221</v>
      </c>
      <c r="AN681">
        <f>(AP681 - AO681 + BO681*1E3/(8.314*(BQ681+273.15)) * AR681/BN681 * AQ681) * BN681/(100*BB681) * 1000/(1000 - AP681)</f>
        <v>0</v>
      </c>
      <c r="AO681">
        <v>16.07774466166256</v>
      </c>
      <c r="AP681">
        <v>18.31267412587414</v>
      </c>
      <c r="AQ681">
        <v>2.949497727680476E-05</v>
      </c>
      <c r="AR681">
        <v>96.70820214655586</v>
      </c>
      <c r="AS681">
        <v>4</v>
      </c>
      <c r="AT681">
        <v>1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1664300105.6</v>
      </c>
      <c r="BH681">
        <v>1379.741111111111</v>
      </c>
      <c r="BI681">
        <v>1444.703333333333</v>
      </c>
      <c r="BJ681">
        <v>18.29190740740741</v>
      </c>
      <c r="BK681">
        <v>16.01174814814815</v>
      </c>
      <c r="BL681">
        <v>1374.563333333334</v>
      </c>
      <c r="BM681">
        <v>18.09417777777778</v>
      </c>
      <c r="BN681">
        <v>500.051</v>
      </c>
      <c r="BO681">
        <v>91.03745925925924</v>
      </c>
      <c r="BP681">
        <v>0.100026762962963</v>
      </c>
      <c r="BQ681">
        <v>24.07362592592593</v>
      </c>
      <c r="BR681">
        <v>25.05766296296296</v>
      </c>
      <c r="BS681">
        <v>999.9000000000001</v>
      </c>
      <c r="BT681">
        <v>0</v>
      </c>
      <c r="BU681">
        <v>0</v>
      </c>
      <c r="BV681">
        <v>10007.98703703704</v>
      </c>
      <c r="BW681">
        <v>0</v>
      </c>
      <c r="BX681">
        <v>8.49526</v>
      </c>
      <c r="BY681">
        <v>-64.96236296296297</v>
      </c>
      <c r="BZ681">
        <v>1405.45</v>
      </c>
      <c r="CA681">
        <v>1468.212592592593</v>
      </c>
      <c r="CB681">
        <v>2.280160740740741</v>
      </c>
      <c r="CC681">
        <v>1444.703333333333</v>
      </c>
      <c r="CD681">
        <v>16.01174814814815</v>
      </c>
      <c r="CE681">
        <v>1.665248518518518</v>
      </c>
      <c r="CF681">
        <v>1.457668518518519</v>
      </c>
      <c r="CG681">
        <v>14.57621851851852</v>
      </c>
      <c r="CH681">
        <v>12.53108518518518</v>
      </c>
      <c r="CI681">
        <v>1999.972592592592</v>
      </c>
      <c r="CJ681">
        <v>0.9799979999999999</v>
      </c>
      <c r="CK681">
        <v>0.02000226666666667</v>
      </c>
      <c r="CL681">
        <v>0</v>
      </c>
      <c r="CM681">
        <v>774.0392592592594</v>
      </c>
      <c r="CN681">
        <v>5.000560000000001</v>
      </c>
      <c r="CO681">
        <v>15500.24814814815</v>
      </c>
      <c r="CP681">
        <v>17294.62962962963</v>
      </c>
      <c r="CQ681">
        <v>39.50899999999999</v>
      </c>
      <c r="CR681">
        <v>40.61085185185185</v>
      </c>
      <c r="CS681">
        <v>39.31681481481481</v>
      </c>
      <c r="CT681">
        <v>40.69870370370371</v>
      </c>
      <c r="CU681">
        <v>40.88392592592592</v>
      </c>
      <c r="CV681">
        <v>1955.070370370371</v>
      </c>
      <c r="CW681">
        <v>39.90222222222223</v>
      </c>
      <c r="CX681">
        <v>0</v>
      </c>
      <c r="CY681">
        <v>1664300129.1</v>
      </c>
      <c r="CZ681">
        <v>0</v>
      </c>
      <c r="DA681">
        <v>0</v>
      </c>
      <c r="DB681" t="s">
        <v>356</v>
      </c>
      <c r="DC681">
        <v>1663861122</v>
      </c>
      <c r="DD681">
        <v>1663861125</v>
      </c>
      <c r="DE681">
        <v>0</v>
      </c>
      <c r="DF681">
        <v>-0.287</v>
      </c>
      <c r="DG681">
        <v>-0.004</v>
      </c>
      <c r="DH681">
        <v>3.172</v>
      </c>
      <c r="DI681">
        <v>0.178</v>
      </c>
      <c r="DJ681">
        <v>400</v>
      </c>
      <c r="DK681">
        <v>17</v>
      </c>
      <c r="DL681">
        <v>0.18</v>
      </c>
      <c r="DM681">
        <v>0.07000000000000001</v>
      </c>
      <c r="DN681">
        <v>-64.898865</v>
      </c>
      <c r="DO681">
        <v>-1.084252908067529</v>
      </c>
      <c r="DP681">
        <v>0.1430385377267256</v>
      </c>
      <c r="DQ681">
        <v>0</v>
      </c>
      <c r="DR681">
        <v>2.3251705</v>
      </c>
      <c r="DS681">
        <v>-0.8602455534709252</v>
      </c>
      <c r="DT681">
        <v>0.08313536106705741</v>
      </c>
      <c r="DU681">
        <v>0</v>
      </c>
      <c r="DV681">
        <v>0</v>
      </c>
      <c r="DW681">
        <v>2</v>
      </c>
      <c r="DX681" t="s">
        <v>357</v>
      </c>
      <c r="DY681">
        <v>2.98114</v>
      </c>
      <c r="DZ681">
        <v>2.72847</v>
      </c>
      <c r="EA681">
        <v>0.194973</v>
      </c>
      <c r="EB681">
        <v>0.202005</v>
      </c>
      <c r="EC681">
        <v>0.0896275</v>
      </c>
      <c r="ED681">
        <v>0.0824869</v>
      </c>
      <c r="EE681">
        <v>24207.8</v>
      </c>
      <c r="EF681">
        <v>23626.4</v>
      </c>
      <c r="EG681">
        <v>30593.9</v>
      </c>
      <c r="EH681">
        <v>29846.3</v>
      </c>
      <c r="EI681">
        <v>38433.3</v>
      </c>
      <c r="EJ681">
        <v>36062.4</v>
      </c>
      <c r="EK681">
        <v>46786.9</v>
      </c>
      <c r="EL681">
        <v>44379.7</v>
      </c>
      <c r="EM681">
        <v>1.89053</v>
      </c>
      <c r="EN681">
        <v>1.90247</v>
      </c>
      <c r="EO681">
        <v>0.143595</v>
      </c>
      <c r="EP681">
        <v>0</v>
      </c>
      <c r="EQ681">
        <v>22.7028</v>
      </c>
      <c r="ER681">
        <v>999.9</v>
      </c>
      <c r="ES681">
        <v>38.2</v>
      </c>
      <c r="ET681">
        <v>29.5</v>
      </c>
      <c r="EU681">
        <v>17.3721</v>
      </c>
      <c r="EV681">
        <v>63.2455</v>
      </c>
      <c r="EW681">
        <v>23.2853</v>
      </c>
      <c r="EX681">
        <v>1</v>
      </c>
      <c r="EY681">
        <v>-0.129266</v>
      </c>
      <c r="EZ681">
        <v>2.03096</v>
      </c>
      <c r="FA681">
        <v>20.2346</v>
      </c>
      <c r="FB681">
        <v>5.23197</v>
      </c>
      <c r="FC681">
        <v>11.968</v>
      </c>
      <c r="FD681">
        <v>4.97105</v>
      </c>
      <c r="FE681">
        <v>3.28965</v>
      </c>
      <c r="FF681">
        <v>9999</v>
      </c>
      <c r="FG681">
        <v>9999</v>
      </c>
      <c r="FH681">
        <v>9999</v>
      </c>
      <c r="FI681">
        <v>378.8</v>
      </c>
      <c r="FJ681">
        <v>4.9727</v>
      </c>
      <c r="FK681">
        <v>1.87684</v>
      </c>
      <c r="FL681">
        <v>1.875</v>
      </c>
      <c r="FM681">
        <v>1.87776</v>
      </c>
      <c r="FN681">
        <v>1.87454</v>
      </c>
      <c r="FO681">
        <v>1.87816</v>
      </c>
      <c r="FP681">
        <v>1.87524</v>
      </c>
      <c r="FQ681">
        <v>1.87637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5.22</v>
      </c>
      <c r="GF681">
        <v>0.1982</v>
      </c>
      <c r="GG681">
        <v>1.777354642861949</v>
      </c>
      <c r="GH681">
        <v>0.004141656873719072</v>
      </c>
      <c r="GI681">
        <v>-1.960372967482991E-06</v>
      </c>
      <c r="GJ681">
        <v>5.42736388890357E-10</v>
      </c>
      <c r="GK681">
        <v>-0.009777689371679627</v>
      </c>
      <c r="GL681">
        <v>0.002273355880072555</v>
      </c>
      <c r="GM681">
        <v>0.000541358641816816</v>
      </c>
      <c r="GN681">
        <v>-1.836191331155658E-06</v>
      </c>
      <c r="GO681">
        <v>-0</v>
      </c>
      <c r="GP681">
        <v>2096</v>
      </c>
      <c r="GQ681">
        <v>1</v>
      </c>
      <c r="GR681">
        <v>23</v>
      </c>
      <c r="GS681">
        <v>7316.5</v>
      </c>
      <c r="GT681">
        <v>7316.5</v>
      </c>
      <c r="GU681">
        <v>3.03467</v>
      </c>
      <c r="GV681">
        <v>2.51343</v>
      </c>
      <c r="GW681">
        <v>1.39893</v>
      </c>
      <c r="GX681">
        <v>2.33765</v>
      </c>
      <c r="GY681">
        <v>1.44897</v>
      </c>
      <c r="GZ681">
        <v>2.48047</v>
      </c>
      <c r="HA681">
        <v>34.3042</v>
      </c>
      <c r="HB681">
        <v>14.4122</v>
      </c>
      <c r="HC681">
        <v>18</v>
      </c>
      <c r="HD681">
        <v>489.846</v>
      </c>
      <c r="HE681">
        <v>468.645</v>
      </c>
      <c r="HF681">
        <v>20.3789</v>
      </c>
      <c r="HG681">
        <v>25.3069</v>
      </c>
      <c r="HH681">
        <v>30.0002</v>
      </c>
      <c r="HI681">
        <v>25.1747</v>
      </c>
      <c r="HJ681">
        <v>25.2586</v>
      </c>
      <c r="HK681">
        <v>60.7791</v>
      </c>
      <c r="HL681">
        <v>12.6224</v>
      </c>
      <c r="HM681">
        <v>43.474</v>
      </c>
      <c r="HN681">
        <v>20.368</v>
      </c>
      <c r="HO681">
        <v>1490.17</v>
      </c>
      <c r="HP681">
        <v>16.1504</v>
      </c>
      <c r="HQ681">
        <v>101.123</v>
      </c>
      <c r="HR681">
        <v>102.053</v>
      </c>
    </row>
    <row r="682" spans="1:226">
      <c r="A682">
        <v>666</v>
      </c>
      <c r="B682">
        <v>1664300118.1</v>
      </c>
      <c r="C682">
        <v>7011.099999904633</v>
      </c>
      <c r="D682" t="s">
        <v>1697</v>
      </c>
      <c r="E682" t="s">
        <v>1698</v>
      </c>
      <c r="F682">
        <v>5</v>
      </c>
      <c r="G682" t="s">
        <v>353</v>
      </c>
      <c r="H682" t="s">
        <v>1520</v>
      </c>
      <c r="I682">
        <v>1664300110.314285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1500.960784487133</v>
      </c>
      <c r="AK682">
        <v>1446.346666666667</v>
      </c>
      <c r="AL682">
        <v>3.406938477481483</v>
      </c>
      <c r="AM682">
        <v>63.45678450850221</v>
      </c>
      <c r="AN682">
        <f>(AP682 - AO682 + BO682*1E3/(8.314*(BQ682+273.15)) * AR682/BN682 * AQ682) * BN682/(100*BB682) * 1000/(1000 - AP682)</f>
        <v>0</v>
      </c>
      <c r="AO682">
        <v>16.13785842639115</v>
      </c>
      <c r="AP682">
        <v>18.32789370629372</v>
      </c>
      <c r="AQ682">
        <v>0.001212158446263865</v>
      </c>
      <c r="AR682">
        <v>96.70820214655586</v>
      </c>
      <c r="AS682">
        <v>4</v>
      </c>
      <c r="AT682">
        <v>1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1664300110.314285</v>
      </c>
      <c r="BH682">
        <v>1395.496785714286</v>
      </c>
      <c r="BI682">
        <v>1460.474285714285</v>
      </c>
      <c r="BJ682">
        <v>18.30322142857143</v>
      </c>
      <c r="BK682">
        <v>16.08195714285714</v>
      </c>
      <c r="BL682">
        <v>1390.290714285714</v>
      </c>
      <c r="BM682">
        <v>18.10526428571429</v>
      </c>
      <c r="BN682">
        <v>500.0522857142858</v>
      </c>
      <c r="BO682">
        <v>91.03664642857142</v>
      </c>
      <c r="BP682">
        <v>0.1000260607142857</v>
      </c>
      <c r="BQ682">
        <v>24.06718571428572</v>
      </c>
      <c r="BR682">
        <v>25.05583214285714</v>
      </c>
      <c r="BS682">
        <v>999.9000000000002</v>
      </c>
      <c r="BT682">
        <v>0</v>
      </c>
      <c r="BU682">
        <v>0</v>
      </c>
      <c r="BV682">
        <v>10005.38571428571</v>
      </c>
      <c r="BW682">
        <v>0</v>
      </c>
      <c r="BX682">
        <v>8.49526</v>
      </c>
      <c r="BY682">
        <v>-64.97777499999999</v>
      </c>
      <c r="BZ682">
        <v>1421.516071428571</v>
      </c>
      <c r="CA682">
        <v>1484.346428571429</v>
      </c>
      <c r="CB682">
        <v>2.2212625</v>
      </c>
      <c r="CC682">
        <v>1460.474285714285</v>
      </c>
      <c r="CD682">
        <v>16.08195714285714</v>
      </c>
      <c r="CE682">
        <v>1.666263571428571</v>
      </c>
      <c r="CF682">
        <v>1.4640475</v>
      </c>
      <c r="CG682">
        <v>14.58564642857142</v>
      </c>
      <c r="CH682">
        <v>12.59766428571429</v>
      </c>
      <c r="CI682">
        <v>1999.9625</v>
      </c>
      <c r="CJ682">
        <v>0.9799986071428572</v>
      </c>
      <c r="CK682">
        <v>0.02000163928571429</v>
      </c>
      <c r="CL682">
        <v>0</v>
      </c>
      <c r="CM682">
        <v>773.5888214285715</v>
      </c>
      <c r="CN682">
        <v>5.000560000000001</v>
      </c>
      <c r="CO682">
        <v>15495.75714285714</v>
      </c>
      <c r="CP682">
        <v>17294.54285714286</v>
      </c>
      <c r="CQ682">
        <v>39.61799999999999</v>
      </c>
      <c r="CR682">
        <v>40.68060714285714</v>
      </c>
      <c r="CS682">
        <v>39.39478571428571</v>
      </c>
      <c r="CT682">
        <v>40.81660714285714</v>
      </c>
      <c r="CU682">
        <v>40.97510714285714</v>
      </c>
      <c r="CV682">
        <v>1955.061785714286</v>
      </c>
      <c r="CW682">
        <v>39.90071428571429</v>
      </c>
      <c r="CX682">
        <v>0</v>
      </c>
      <c r="CY682">
        <v>1664300134.5</v>
      </c>
      <c r="CZ682">
        <v>0</v>
      </c>
      <c r="DA682">
        <v>0</v>
      </c>
      <c r="DB682" t="s">
        <v>356</v>
      </c>
      <c r="DC682">
        <v>1663861122</v>
      </c>
      <c r="DD682">
        <v>1663861125</v>
      </c>
      <c r="DE682">
        <v>0</v>
      </c>
      <c r="DF682">
        <v>-0.287</v>
      </c>
      <c r="DG682">
        <v>-0.004</v>
      </c>
      <c r="DH682">
        <v>3.172</v>
      </c>
      <c r="DI682">
        <v>0.178</v>
      </c>
      <c r="DJ682">
        <v>400</v>
      </c>
      <c r="DK682">
        <v>17</v>
      </c>
      <c r="DL682">
        <v>0.18</v>
      </c>
      <c r="DM682">
        <v>0.07000000000000001</v>
      </c>
      <c r="DN682">
        <v>-64.9643243902439</v>
      </c>
      <c r="DO682">
        <v>-0.5553303135887396</v>
      </c>
      <c r="DP682">
        <v>0.1166067495441947</v>
      </c>
      <c r="DQ682">
        <v>0</v>
      </c>
      <c r="DR682">
        <v>2.259453902439024</v>
      </c>
      <c r="DS682">
        <v>-0.7688855749128906</v>
      </c>
      <c r="DT682">
        <v>0.07698152888614919</v>
      </c>
      <c r="DU682">
        <v>0</v>
      </c>
      <c r="DV682">
        <v>0</v>
      </c>
      <c r="DW682">
        <v>2</v>
      </c>
      <c r="DX682" t="s">
        <v>357</v>
      </c>
      <c r="DY682">
        <v>2.98084</v>
      </c>
      <c r="DZ682">
        <v>2.72851</v>
      </c>
      <c r="EA682">
        <v>0.196363</v>
      </c>
      <c r="EB682">
        <v>0.203362</v>
      </c>
      <c r="EC682">
        <v>0.0896788</v>
      </c>
      <c r="ED682">
        <v>0.0826904</v>
      </c>
      <c r="EE682">
        <v>24166.6</v>
      </c>
      <c r="EF682">
        <v>23586.4</v>
      </c>
      <c r="EG682">
        <v>30594.7</v>
      </c>
      <c r="EH682">
        <v>29846.6</v>
      </c>
      <c r="EI682">
        <v>38432</v>
      </c>
      <c r="EJ682">
        <v>36054.9</v>
      </c>
      <c r="EK682">
        <v>46787.9</v>
      </c>
      <c r="EL682">
        <v>44380.3</v>
      </c>
      <c r="EM682">
        <v>1.89037</v>
      </c>
      <c r="EN682">
        <v>1.90282</v>
      </c>
      <c r="EO682">
        <v>0.142872</v>
      </c>
      <c r="EP682">
        <v>0</v>
      </c>
      <c r="EQ682">
        <v>22.6952</v>
      </c>
      <c r="ER682">
        <v>999.9</v>
      </c>
      <c r="ES682">
        <v>38.3</v>
      </c>
      <c r="ET682">
        <v>29.5</v>
      </c>
      <c r="EU682">
        <v>17.4155</v>
      </c>
      <c r="EV682">
        <v>63.5855</v>
      </c>
      <c r="EW682">
        <v>23.5417</v>
      </c>
      <c r="EX682">
        <v>1</v>
      </c>
      <c r="EY682">
        <v>-0.129507</v>
      </c>
      <c r="EZ682">
        <v>2.07866</v>
      </c>
      <c r="FA682">
        <v>20.234</v>
      </c>
      <c r="FB682">
        <v>5.23077</v>
      </c>
      <c r="FC682">
        <v>11.968</v>
      </c>
      <c r="FD682">
        <v>4.9707</v>
      </c>
      <c r="FE682">
        <v>3.28948</v>
      </c>
      <c r="FF682">
        <v>9999</v>
      </c>
      <c r="FG682">
        <v>9999</v>
      </c>
      <c r="FH682">
        <v>9999</v>
      </c>
      <c r="FI682">
        <v>378.8</v>
      </c>
      <c r="FJ682">
        <v>4.97271</v>
      </c>
      <c r="FK682">
        <v>1.87685</v>
      </c>
      <c r="FL682">
        <v>1.875</v>
      </c>
      <c r="FM682">
        <v>1.87776</v>
      </c>
      <c r="FN682">
        <v>1.87454</v>
      </c>
      <c r="FO682">
        <v>1.87815</v>
      </c>
      <c r="FP682">
        <v>1.87526</v>
      </c>
      <c r="FQ682">
        <v>1.87637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5.25</v>
      </c>
      <c r="GF682">
        <v>0.1984</v>
      </c>
      <c r="GG682">
        <v>1.777354642861949</v>
      </c>
      <c r="GH682">
        <v>0.004141656873719072</v>
      </c>
      <c r="GI682">
        <v>-1.960372967482991E-06</v>
      </c>
      <c r="GJ682">
        <v>5.42736388890357E-10</v>
      </c>
      <c r="GK682">
        <v>-0.009777689371679627</v>
      </c>
      <c r="GL682">
        <v>0.002273355880072555</v>
      </c>
      <c r="GM682">
        <v>0.000541358641816816</v>
      </c>
      <c r="GN682">
        <v>-1.836191331155658E-06</v>
      </c>
      <c r="GO682">
        <v>-0</v>
      </c>
      <c r="GP682">
        <v>2096</v>
      </c>
      <c r="GQ682">
        <v>1</v>
      </c>
      <c r="GR682">
        <v>23</v>
      </c>
      <c r="GS682">
        <v>7316.6</v>
      </c>
      <c r="GT682">
        <v>7316.6</v>
      </c>
      <c r="GU682">
        <v>3.05786</v>
      </c>
      <c r="GV682">
        <v>2.51343</v>
      </c>
      <c r="GW682">
        <v>1.39893</v>
      </c>
      <c r="GX682">
        <v>2.33765</v>
      </c>
      <c r="GY682">
        <v>1.44897</v>
      </c>
      <c r="GZ682">
        <v>2.46338</v>
      </c>
      <c r="HA682">
        <v>34.3042</v>
      </c>
      <c r="HB682">
        <v>14.4122</v>
      </c>
      <c r="HC682">
        <v>18</v>
      </c>
      <c r="HD682">
        <v>489.761</v>
      </c>
      <c r="HE682">
        <v>468.856</v>
      </c>
      <c r="HF682">
        <v>20.3228</v>
      </c>
      <c r="HG682">
        <v>25.3058</v>
      </c>
      <c r="HH682">
        <v>30</v>
      </c>
      <c r="HI682">
        <v>25.1743</v>
      </c>
      <c r="HJ682">
        <v>25.257</v>
      </c>
      <c r="HK682">
        <v>61.2413</v>
      </c>
      <c r="HL682">
        <v>12.6224</v>
      </c>
      <c r="HM682">
        <v>43.8711</v>
      </c>
      <c r="HN682">
        <v>20.3088</v>
      </c>
      <c r="HO682">
        <v>1503.52</v>
      </c>
      <c r="HP682">
        <v>16.1888</v>
      </c>
      <c r="HQ682">
        <v>101.125</v>
      </c>
      <c r="HR682">
        <v>102.054</v>
      </c>
    </row>
    <row r="683" spans="1:226">
      <c r="A683">
        <v>667</v>
      </c>
      <c r="B683">
        <v>1664300123.1</v>
      </c>
      <c r="C683">
        <v>7016.099999904633</v>
      </c>
      <c r="D683" t="s">
        <v>1699</v>
      </c>
      <c r="E683" t="s">
        <v>1700</v>
      </c>
      <c r="F683">
        <v>5</v>
      </c>
      <c r="G683" t="s">
        <v>353</v>
      </c>
      <c r="H683" t="s">
        <v>1520</v>
      </c>
      <c r="I683">
        <v>1664300115.6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1517.311537070045</v>
      </c>
      <c r="AK683">
        <v>1463.18406060606</v>
      </c>
      <c r="AL683">
        <v>3.353992606028169</v>
      </c>
      <c r="AM683">
        <v>63.45678450850221</v>
      </c>
      <c r="AN683">
        <f>(AP683 - AO683 + BO683*1E3/(8.314*(BQ683+273.15)) * AR683/BN683 * AQ683) * BN683/(100*BB683) * 1000/(1000 - AP683)</f>
        <v>0</v>
      </c>
      <c r="AO683">
        <v>16.19454534289937</v>
      </c>
      <c r="AP683">
        <v>18.3376076923077</v>
      </c>
      <c r="AQ683">
        <v>0.0003648711110579338</v>
      </c>
      <c r="AR683">
        <v>96.70820214655586</v>
      </c>
      <c r="AS683">
        <v>4</v>
      </c>
      <c r="AT683">
        <v>1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1664300115.6</v>
      </c>
      <c r="BH683">
        <v>1413.137777777778</v>
      </c>
      <c r="BI683">
        <v>1477.924814814815</v>
      </c>
      <c r="BJ683">
        <v>18.31977407407407</v>
      </c>
      <c r="BK683">
        <v>16.15148518518518</v>
      </c>
      <c r="BL683">
        <v>1407.899259259259</v>
      </c>
      <c r="BM683">
        <v>18.12148888888889</v>
      </c>
      <c r="BN683">
        <v>500.0568888888889</v>
      </c>
      <c r="BO683">
        <v>91.03628148148151</v>
      </c>
      <c r="BP683">
        <v>0.1000230666666667</v>
      </c>
      <c r="BQ683">
        <v>24.05864814814815</v>
      </c>
      <c r="BR683">
        <v>25.05142962962962</v>
      </c>
      <c r="BS683">
        <v>999.9000000000001</v>
      </c>
      <c r="BT683">
        <v>0</v>
      </c>
      <c r="BU683">
        <v>0</v>
      </c>
      <c r="BV683">
        <v>10001.06962962963</v>
      </c>
      <c r="BW683">
        <v>0</v>
      </c>
      <c r="BX683">
        <v>8.49526</v>
      </c>
      <c r="BY683">
        <v>-64.78777777777776</v>
      </c>
      <c r="BZ683">
        <v>1439.50962962963</v>
      </c>
      <c r="CA683">
        <v>1502.187407407407</v>
      </c>
      <c r="CB683">
        <v>2.168287037037037</v>
      </c>
      <c r="CC683">
        <v>1477.924814814815</v>
      </c>
      <c r="CD683">
        <v>16.15148518518518</v>
      </c>
      <c r="CE683">
        <v>1.667763333333333</v>
      </c>
      <c r="CF683">
        <v>1.47037037037037</v>
      </c>
      <c r="CG683">
        <v>14.59958518518518</v>
      </c>
      <c r="CH683">
        <v>12.66342962962963</v>
      </c>
      <c r="CI683">
        <v>1999.946666666667</v>
      </c>
      <c r="CJ683">
        <v>0.9799993333333333</v>
      </c>
      <c r="CK683">
        <v>0.02000088888888889</v>
      </c>
      <c r="CL683">
        <v>0</v>
      </c>
      <c r="CM683">
        <v>773.1287407407409</v>
      </c>
      <c r="CN683">
        <v>5.000560000000001</v>
      </c>
      <c r="CO683">
        <v>15490.95185185185</v>
      </c>
      <c r="CP683">
        <v>17294.40740740741</v>
      </c>
      <c r="CQ683">
        <v>39.71037037037036</v>
      </c>
      <c r="CR683">
        <v>40.773</v>
      </c>
      <c r="CS683">
        <v>39.48118518518518</v>
      </c>
      <c r="CT683">
        <v>40.94648148148148</v>
      </c>
      <c r="CU683">
        <v>41.08533333333332</v>
      </c>
      <c r="CV683">
        <v>1955.046666666667</v>
      </c>
      <c r="CW683">
        <v>39.9</v>
      </c>
      <c r="CX683">
        <v>0</v>
      </c>
      <c r="CY683">
        <v>1664300139.3</v>
      </c>
      <c r="CZ683">
        <v>0</v>
      </c>
      <c r="DA683">
        <v>0</v>
      </c>
      <c r="DB683" t="s">
        <v>356</v>
      </c>
      <c r="DC683">
        <v>1663861122</v>
      </c>
      <c r="DD683">
        <v>1663861125</v>
      </c>
      <c r="DE683">
        <v>0</v>
      </c>
      <c r="DF683">
        <v>-0.287</v>
      </c>
      <c r="DG683">
        <v>-0.004</v>
      </c>
      <c r="DH683">
        <v>3.172</v>
      </c>
      <c r="DI683">
        <v>0.178</v>
      </c>
      <c r="DJ683">
        <v>400</v>
      </c>
      <c r="DK683">
        <v>17</v>
      </c>
      <c r="DL683">
        <v>0.18</v>
      </c>
      <c r="DM683">
        <v>0.07000000000000001</v>
      </c>
      <c r="DN683">
        <v>-64.88079512195122</v>
      </c>
      <c r="DO683">
        <v>1.451094773519117</v>
      </c>
      <c r="DP683">
        <v>0.275380186820472</v>
      </c>
      <c r="DQ683">
        <v>0</v>
      </c>
      <c r="DR683">
        <v>2.211275853658537</v>
      </c>
      <c r="DS683">
        <v>-0.6344161672473899</v>
      </c>
      <c r="DT683">
        <v>0.06353187465707273</v>
      </c>
      <c r="DU683">
        <v>0</v>
      </c>
      <c r="DV683">
        <v>0</v>
      </c>
      <c r="DW683">
        <v>2</v>
      </c>
      <c r="DX683" t="s">
        <v>357</v>
      </c>
      <c r="DY683">
        <v>2.98076</v>
      </c>
      <c r="DZ683">
        <v>2.72821</v>
      </c>
      <c r="EA683">
        <v>0.197725</v>
      </c>
      <c r="EB683">
        <v>0.204622</v>
      </c>
      <c r="EC683">
        <v>0.0897124</v>
      </c>
      <c r="ED683">
        <v>0.08288329999999999</v>
      </c>
      <c r="EE683">
        <v>24125.7</v>
      </c>
      <c r="EF683">
        <v>23549.2</v>
      </c>
      <c r="EG683">
        <v>30594.7</v>
      </c>
      <c r="EH683">
        <v>29846.7</v>
      </c>
      <c r="EI683">
        <v>38430.6</v>
      </c>
      <c r="EJ683">
        <v>36047.2</v>
      </c>
      <c r="EK683">
        <v>46787.8</v>
      </c>
      <c r="EL683">
        <v>44380.2</v>
      </c>
      <c r="EM683">
        <v>1.89048</v>
      </c>
      <c r="EN683">
        <v>1.90287</v>
      </c>
      <c r="EO683">
        <v>0.143111</v>
      </c>
      <c r="EP683">
        <v>0</v>
      </c>
      <c r="EQ683">
        <v>22.6875</v>
      </c>
      <c r="ER683">
        <v>999.9</v>
      </c>
      <c r="ES683">
        <v>38.4</v>
      </c>
      <c r="ET683">
        <v>29.5</v>
      </c>
      <c r="EU683">
        <v>17.4593</v>
      </c>
      <c r="EV683">
        <v>63.8655</v>
      </c>
      <c r="EW683">
        <v>23.726</v>
      </c>
      <c r="EX683">
        <v>1</v>
      </c>
      <c r="EY683">
        <v>-0.129271</v>
      </c>
      <c r="EZ683">
        <v>2.07807</v>
      </c>
      <c r="FA683">
        <v>20.234</v>
      </c>
      <c r="FB683">
        <v>5.23032</v>
      </c>
      <c r="FC683">
        <v>11.968</v>
      </c>
      <c r="FD683">
        <v>4.97085</v>
      </c>
      <c r="FE683">
        <v>3.2895</v>
      </c>
      <c r="FF683">
        <v>9999</v>
      </c>
      <c r="FG683">
        <v>9999</v>
      </c>
      <c r="FH683">
        <v>9999</v>
      </c>
      <c r="FI683">
        <v>378.8</v>
      </c>
      <c r="FJ683">
        <v>4.97272</v>
      </c>
      <c r="FK683">
        <v>1.87688</v>
      </c>
      <c r="FL683">
        <v>1.875</v>
      </c>
      <c r="FM683">
        <v>1.87783</v>
      </c>
      <c r="FN683">
        <v>1.87455</v>
      </c>
      <c r="FO683">
        <v>1.87817</v>
      </c>
      <c r="FP683">
        <v>1.87528</v>
      </c>
      <c r="FQ683">
        <v>1.87638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5.28</v>
      </c>
      <c r="GF683">
        <v>0.1986</v>
      </c>
      <c r="GG683">
        <v>1.777354642861949</v>
      </c>
      <c r="GH683">
        <v>0.004141656873719072</v>
      </c>
      <c r="GI683">
        <v>-1.960372967482991E-06</v>
      </c>
      <c r="GJ683">
        <v>5.42736388890357E-10</v>
      </c>
      <c r="GK683">
        <v>-0.009777689371679627</v>
      </c>
      <c r="GL683">
        <v>0.002273355880072555</v>
      </c>
      <c r="GM683">
        <v>0.000541358641816816</v>
      </c>
      <c r="GN683">
        <v>-1.836191331155658E-06</v>
      </c>
      <c r="GO683">
        <v>-0</v>
      </c>
      <c r="GP683">
        <v>2096</v>
      </c>
      <c r="GQ683">
        <v>1</v>
      </c>
      <c r="GR683">
        <v>23</v>
      </c>
      <c r="GS683">
        <v>7316.7</v>
      </c>
      <c r="GT683">
        <v>7316.6</v>
      </c>
      <c r="GU683">
        <v>3.08105</v>
      </c>
      <c r="GV683">
        <v>2.51709</v>
      </c>
      <c r="GW683">
        <v>1.39893</v>
      </c>
      <c r="GX683">
        <v>2.33765</v>
      </c>
      <c r="GY683">
        <v>1.44897</v>
      </c>
      <c r="GZ683">
        <v>2.37427</v>
      </c>
      <c r="HA683">
        <v>34.2814</v>
      </c>
      <c r="HB683">
        <v>14.4035</v>
      </c>
      <c r="HC683">
        <v>18</v>
      </c>
      <c r="HD683">
        <v>489.8</v>
      </c>
      <c r="HE683">
        <v>468.883</v>
      </c>
      <c r="HF683">
        <v>20.268</v>
      </c>
      <c r="HG683">
        <v>25.3043</v>
      </c>
      <c r="HH683">
        <v>30.0002</v>
      </c>
      <c r="HI683">
        <v>25.1722</v>
      </c>
      <c r="HJ683">
        <v>25.2564</v>
      </c>
      <c r="HK683">
        <v>61.8065</v>
      </c>
      <c r="HL683">
        <v>12.6224</v>
      </c>
      <c r="HM683">
        <v>44.2675</v>
      </c>
      <c r="HN683">
        <v>20.2593</v>
      </c>
      <c r="HO683">
        <v>1523.56</v>
      </c>
      <c r="HP683">
        <v>16.2225</v>
      </c>
      <c r="HQ683">
        <v>101.125</v>
      </c>
      <c r="HR683">
        <v>102.054</v>
      </c>
    </row>
    <row r="684" spans="1:226">
      <c r="A684">
        <v>668</v>
      </c>
      <c r="B684">
        <v>1664300128.1</v>
      </c>
      <c r="C684">
        <v>7021.099999904633</v>
      </c>
      <c r="D684" t="s">
        <v>1701</v>
      </c>
      <c r="E684" t="s">
        <v>1702</v>
      </c>
      <c r="F684">
        <v>5</v>
      </c>
      <c r="G684" t="s">
        <v>353</v>
      </c>
      <c r="H684" t="s">
        <v>1520</v>
      </c>
      <c r="I684">
        <v>1664300120.314285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1533.641658696185</v>
      </c>
      <c r="AK684">
        <v>1479.699272727272</v>
      </c>
      <c r="AL684">
        <v>3.299765475360743</v>
      </c>
      <c r="AM684">
        <v>63.45678450850221</v>
      </c>
      <c r="AN684">
        <f>(AP684 - AO684 + BO684*1E3/(8.314*(BQ684+273.15)) * AR684/BN684 * AQ684) * BN684/(100*BB684) * 1000/(1000 - AP684)</f>
        <v>0</v>
      </c>
      <c r="AO684">
        <v>16.24744834086376</v>
      </c>
      <c r="AP684">
        <v>18.34803566433567</v>
      </c>
      <c r="AQ684">
        <v>0.0001633354816154097</v>
      </c>
      <c r="AR684">
        <v>96.70820214655586</v>
      </c>
      <c r="AS684">
        <v>4</v>
      </c>
      <c r="AT684">
        <v>1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1664300120.314285</v>
      </c>
      <c r="BH684">
        <v>1428.721785714286</v>
      </c>
      <c r="BI684">
        <v>1493.194285714286</v>
      </c>
      <c r="BJ684">
        <v>18.33191785714286</v>
      </c>
      <c r="BK684">
        <v>16.20422142857143</v>
      </c>
      <c r="BL684">
        <v>1423.455357142857</v>
      </c>
      <c r="BM684">
        <v>18.1334</v>
      </c>
      <c r="BN684">
        <v>500.0679642857143</v>
      </c>
      <c r="BO684">
        <v>91.03675714285716</v>
      </c>
      <c r="BP684">
        <v>0.09996782857142857</v>
      </c>
      <c r="BQ684">
        <v>24.04989285714285</v>
      </c>
      <c r="BR684">
        <v>25.04444642857143</v>
      </c>
      <c r="BS684">
        <v>999.9000000000002</v>
      </c>
      <c r="BT684">
        <v>0</v>
      </c>
      <c r="BU684">
        <v>0</v>
      </c>
      <c r="BV684">
        <v>10005.13678571429</v>
      </c>
      <c r="BW684">
        <v>0</v>
      </c>
      <c r="BX684">
        <v>8.49526</v>
      </c>
      <c r="BY684">
        <v>-64.47298214285713</v>
      </c>
      <c r="BZ684">
        <v>1455.4025</v>
      </c>
      <c r="CA684">
        <v>1517.789285714286</v>
      </c>
      <c r="CB684">
        <v>2.127689285714286</v>
      </c>
      <c r="CC684">
        <v>1493.194285714286</v>
      </c>
      <c r="CD684">
        <v>16.20422142857143</v>
      </c>
      <c r="CE684">
        <v>1.668877857142857</v>
      </c>
      <c r="CF684">
        <v>1.475180357142857</v>
      </c>
      <c r="CG684">
        <v>14.609925</v>
      </c>
      <c r="CH684">
        <v>12.71324285714286</v>
      </c>
      <c r="CI684">
        <v>1999.945714285714</v>
      </c>
      <c r="CJ684">
        <v>0.9799998928571428</v>
      </c>
      <c r="CK684">
        <v>0.02000031071428571</v>
      </c>
      <c r="CL684">
        <v>0</v>
      </c>
      <c r="CM684">
        <v>772.7409285714284</v>
      </c>
      <c r="CN684">
        <v>5.000560000000001</v>
      </c>
      <c r="CO684">
        <v>15487.16428571429</v>
      </c>
      <c r="CP684">
        <v>17294.40357142857</v>
      </c>
      <c r="CQ684">
        <v>39.76982142857143</v>
      </c>
      <c r="CR684">
        <v>40.83689285714285</v>
      </c>
      <c r="CS684">
        <v>39.55557142857142</v>
      </c>
      <c r="CT684">
        <v>41.06896428571428</v>
      </c>
      <c r="CU684">
        <v>41.16271428571429</v>
      </c>
      <c r="CV684">
        <v>1955.045714285714</v>
      </c>
      <c r="CW684">
        <v>39.9</v>
      </c>
      <c r="CX684">
        <v>0</v>
      </c>
      <c r="CY684">
        <v>1664300144.1</v>
      </c>
      <c r="CZ684">
        <v>0</v>
      </c>
      <c r="DA684">
        <v>0</v>
      </c>
      <c r="DB684" t="s">
        <v>356</v>
      </c>
      <c r="DC684">
        <v>1663861122</v>
      </c>
      <c r="DD684">
        <v>1663861125</v>
      </c>
      <c r="DE684">
        <v>0</v>
      </c>
      <c r="DF684">
        <v>-0.287</v>
      </c>
      <c r="DG684">
        <v>-0.004</v>
      </c>
      <c r="DH684">
        <v>3.172</v>
      </c>
      <c r="DI684">
        <v>0.178</v>
      </c>
      <c r="DJ684">
        <v>400</v>
      </c>
      <c r="DK684">
        <v>17</v>
      </c>
      <c r="DL684">
        <v>0.18</v>
      </c>
      <c r="DM684">
        <v>0.07000000000000001</v>
      </c>
      <c r="DN684">
        <v>-64.63692</v>
      </c>
      <c r="DO684">
        <v>4.266393996247735</v>
      </c>
      <c r="DP684">
        <v>0.4629309566231236</v>
      </c>
      <c r="DQ684">
        <v>0</v>
      </c>
      <c r="DR684">
        <v>2.1529215</v>
      </c>
      <c r="DS684">
        <v>-0.517937786116326</v>
      </c>
      <c r="DT684">
        <v>0.04989378531190029</v>
      </c>
      <c r="DU684">
        <v>0</v>
      </c>
      <c r="DV684">
        <v>0</v>
      </c>
      <c r="DW684">
        <v>2</v>
      </c>
      <c r="DX684" t="s">
        <v>357</v>
      </c>
      <c r="DY684">
        <v>2.98086</v>
      </c>
      <c r="DZ684">
        <v>2.72848</v>
      </c>
      <c r="EA684">
        <v>0.199052</v>
      </c>
      <c r="EB684">
        <v>0.205956</v>
      </c>
      <c r="EC684">
        <v>0.08974890000000001</v>
      </c>
      <c r="ED684">
        <v>0.08308169999999999</v>
      </c>
      <c r="EE684">
        <v>24085.7</v>
      </c>
      <c r="EF684">
        <v>23509.8</v>
      </c>
      <c r="EG684">
        <v>30594.6</v>
      </c>
      <c r="EH684">
        <v>29846.8</v>
      </c>
      <c r="EI684">
        <v>38429.2</v>
      </c>
      <c r="EJ684">
        <v>36039.5</v>
      </c>
      <c r="EK684">
        <v>46787.9</v>
      </c>
      <c r="EL684">
        <v>44380.2</v>
      </c>
      <c r="EM684">
        <v>1.8907</v>
      </c>
      <c r="EN684">
        <v>1.90303</v>
      </c>
      <c r="EO684">
        <v>0.143103</v>
      </c>
      <c r="EP684">
        <v>0</v>
      </c>
      <c r="EQ684">
        <v>22.6808</v>
      </c>
      <c r="ER684">
        <v>999.9</v>
      </c>
      <c r="ES684">
        <v>38.4</v>
      </c>
      <c r="ET684">
        <v>29.5</v>
      </c>
      <c r="EU684">
        <v>17.4617</v>
      </c>
      <c r="EV684">
        <v>63.8155</v>
      </c>
      <c r="EW684">
        <v>23.7139</v>
      </c>
      <c r="EX684">
        <v>1</v>
      </c>
      <c r="EY684">
        <v>-0.129746</v>
      </c>
      <c r="EZ684">
        <v>2.06529</v>
      </c>
      <c r="FA684">
        <v>20.2342</v>
      </c>
      <c r="FB684">
        <v>5.23122</v>
      </c>
      <c r="FC684">
        <v>11.968</v>
      </c>
      <c r="FD684">
        <v>4.9709</v>
      </c>
      <c r="FE684">
        <v>3.28958</v>
      </c>
      <c r="FF684">
        <v>9999</v>
      </c>
      <c r="FG684">
        <v>9999</v>
      </c>
      <c r="FH684">
        <v>9999</v>
      </c>
      <c r="FI684">
        <v>378.8</v>
      </c>
      <c r="FJ684">
        <v>4.97273</v>
      </c>
      <c r="FK684">
        <v>1.87683</v>
      </c>
      <c r="FL684">
        <v>1.87498</v>
      </c>
      <c r="FM684">
        <v>1.87777</v>
      </c>
      <c r="FN684">
        <v>1.87454</v>
      </c>
      <c r="FO684">
        <v>1.87812</v>
      </c>
      <c r="FP684">
        <v>1.87524</v>
      </c>
      <c r="FQ684">
        <v>1.87637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5.31</v>
      </c>
      <c r="GF684">
        <v>0.1988</v>
      </c>
      <c r="GG684">
        <v>1.777354642861949</v>
      </c>
      <c r="GH684">
        <v>0.004141656873719072</v>
      </c>
      <c r="GI684">
        <v>-1.960372967482991E-06</v>
      </c>
      <c r="GJ684">
        <v>5.42736388890357E-10</v>
      </c>
      <c r="GK684">
        <v>-0.009777689371679627</v>
      </c>
      <c r="GL684">
        <v>0.002273355880072555</v>
      </c>
      <c r="GM684">
        <v>0.000541358641816816</v>
      </c>
      <c r="GN684">
        <v>-1.836191331155658E-06</v>
      </c>
      <c r="GO684">
        <v>-0</v>
      </c>
      <c r="GP684">
        <v>2096</v>
      </c>
      <c r="GQ684">
        <v>1</v>
      </c>
      <c r="GR684">
        <v>23</v>
      </c>
      <c r="GS684">
        <v>7316.8</v>
      </c>
      <c r="GT684">
        <v>7316.7</v>
      </c>
      <c r="GU684">
        <v>3.11035</v>
      </c>
      <c r="GV684">
        <v>2.51343</v>
      </c>
      <c r="GW684">
        <v>1.39893</v>
      </c>
      <c r="GX684">
        <v>2.33765</v>
      </c>
      <c r="GY684">
        <v>1.44897</v>
      </c>
      <c r="GZ684">
        <v>2.3938</v>
      </c>
      <c r="HA684">
        <v>34.3042</v>
      </c>
      <c r="HB684">
        <v>14.4122</v>
      </c>
      <c r="HC684">
        <v>18</v>
      </c>
      <c r="HD684">
        <v>489.922</v>
      </c>
      <c r="HE684">
        <v>468.961</v>
      </c>
      <c r="HF684">
        <v>20.2219</v>
      </c>
      <c r="HG684">
        <v>25.3022</v>
      </c>
      <c r="HH684">
        <v>30</v>
      </c>
      <c r="HI684">
        <v>25.1721</v>
      </c>
      <c r="HJ684">
        <v>25.2543</v>
      </c>
      <c r="HK684">
        <v>62.3103</v>
      </c>
      <c r="HL684">
        <v>12.6224</v>
      </c>
      <c r="HM684">
        <v>44.6693</v>
      </c>
      <c r="HN684">
        <v>20.2172</v>
      </c>
      <c r="HO684">
        <v>1536.92</v>
      </c>
      <c r="HP684">
        <v>16.2499</v>
      </c>
      <c r="HQ684">
        <v>101.125</v>
      </c>
      <c r="HR684">
        <v>102.055</v>
      </c>
    </row>
    <row r="685" spans="1:226">
      <c r="A685">
        <v>669</v>
      </c>
      <c r="B685">
        <v>1664300133.1</v>
      </c>
      <c r="C685">
        <v>7026.099999904633</v>
      </c>
      <c r="D685" t="s">
        <v>1703</v>
      </c>
      <c r="E685" t="s">
        <v>1704</v>
      </c>
      <c r="F685">
        <v>5</v>
      </c>
      <c r="G685" t="s">
        <v>353</v>
      </c>
      <c r="H685" t="s">
        <v>1520</v>
      </c>
      <c r="I685">
        <v>1664300125.6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1550.778681601867</v>
      </c>
      <c r="AK685">
        <v>1496.481575757576</v>
      </c>
      <c r="AL685">
        <v>3.361117451782344</v>
      </c>
      <c r="AM685">
        <v>63.45678450850221</v>
      </c>
      <c r="AN685">
        <f>(AP685 - AO685 + BO685*1E3/(8.314*(BQ685+273.15)) * AR685/BN685 * AQ685) * BN685/(100*BB685) * 1000/(1000 - AP685)</f>
        <v>0</v>
      </c>
      <c r="AO685">
        <v>16.3016353917713</v>
      </c>
      <c r="AP685">
        <v>18.3567083916084</v>
      </c>
      <c r="AQ685">
        <v>0.0001127478330499528</v>
      </c>
      <c r="AR685">
        <v>96.70820214655586</v>
      </c>
      <c r="AS685">
        <v>4</v>
      </c>
      <c r="AT685">
        <v>1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1664300125.6</v>
      </c>
      <c r="BH685">
        <v>1446.086296296296</v>
      </c>
      <c r="BI685">
        <v>1510.352592592592</v>
      </c>
      <c r="BJ685">
        <v>18.34287407407407</v>
      </c>
      <c r="BK685">
        <v>16.26305925925926</v>
      </c>
      <c r="BL685">
        <v>1440.787777777778</v>
      </c>
      <c r="BM685">
        <v>18.14414444444445</v>
      </c>
      <c r="BN685">
        <v>500.071</v>
      </c>
      <c r="BO685">
        <v>91.03702222222222</v>
      </c>
      <c r="BP685">
        <v>0.09995762592592593</v>
      </c>
      <c r="BQ685">
        <v>24.03960740740741</v>
      </c>
      <c r="BR685">
        <v>25.03468518518518</v>
      </c>
      <c r="BS685">
        <v>999.9000000000001</v>
      </c>
      <c r="BT685">
        <v>0</v>
      </c>
      <c r="BU685">
        <v>0</v>
      </c>
      <c r="BV685">
        <v>10004.51777777778</v>
      </c>
      <c r="BW685">
        <v>0</v>
      </c>
      <c r="BX685">
        <v>8.49526</v>
      </c>
      <c r="BY685">
        <v>-64.26627407407408</v>
      </c>
      <c r="BZ685">
        <v>1473.107777777778</v>
      </c>
      <c r="CA685">
        <v>1535.321851851852</v>
      </c>
      <c r="CB685">
        <v>2.079807777777777</v>
      </c>
      <c r="CC685">
        <v>1510.352592592592</v>
      </c>
      <c r="CD685">
        <v>16.26305925925926</v>
      </c>
      <c r="CE685">
        <v>1.66988037037037</v>
      </c>
      <c r="CF685">
        <v>1.48054</v>
      </c>
      <c r="CG685">
        <v>14.61922592592593</v>
      </c>
      <c r="CH685">
        <v>12.76861111111111</v>
      </c>
      <c r="CI685">
        <v>1999.979629629629</v>
      </c>
      <c r="CJ685">
        <v>0.9800007777777778</v>
      </c>
      <c r="CK685">
        <v>0.0199993962962963</v>
      </c>
      <c r="CL685">
        <v>0</v>
      </c>
      <c r="CM685">
        <v>772.2873333333334</v>
      </c>
      <c r="CN685">
        <v>5.000560000000001</v>
      </c>
      <c r="CO685">
        <v>15482.93333333333</v>
      </c>
      <c r="CP685">
        <v>17294.7037037037</v>
      </c>
      <c r="CQ685">
        <v>39.96737037037037</v>
      </c>
      <c r="CR685">
        <v>40.92111111111111</v>
      </c>
      <c r="CS685">
        <v>39.6641111111111</v>
      </c>
      <c r="CT685">
        <v>41.20807407407406</v>
      </c>
      <c r="CU685">
        <v>41.26362962962962</v>
      </c>
      <c r="CV685">
        <v>1955.07962962963</v>
      </c>
      <c r="CW685">
        <v>39.9</v>
      </c>
      <c r="CX685">
        <v>0</v>
      </c>
      <c r="CY685">
        <v>1664300149.5</v>
      </c>
      <c r="CZ685">
        <v>0</v>
      </c>
      <c r="DA685">
        <v>0</v>
      </c>
      <c r="DB685" t="s">
        <v>356</v>
      </c>
      <c r="DC685">
        <v>1663861122</v>
      </c>
      <c r="DD685">
        <v>1663861125</v>
      </c>
      <c r="DE685">
        <v>0</v>
      </c>
      <c r="DF685">
        <v>-0.287</v>
      </c>
      <c r="DG685">
        <v>-0.004</v>
      </c>
      <c r="DH685">
        <v>3.172</v>
      </c>
      <c r="DI685">
        <v>0.178</v>
      </c>
      <c r="DJ685">
        <v>400</v>
      </c>
      <c r="DK685">
        <v>17</v>
      </c>
      <c r="DL685">
        <v>0.18</v>
      </c>
      <c r="DM685">
        <v>0.07000000000000001</v>
      </c>
      <c r="DN685">
        <v>-64.47453170731707</v>
      </c>
      <c r="DO685">
        <v>2.432234843205386</v>
      </c>
      <c r="DP685">
        <v>0.3899021193237901</v>
      </c>
      <c r="DQ685">
        <v>0</v>
      </c>
      <c r="DR685">
        <v>2.107024634146341</v>
      </c>
      <c r="DS685">
        <v>-0.5387239024390228</v>
      </c>
      <c r="DT685">
        <v>0.05319165426458113</v>
      </c>
      <c r="DU685">
        <v>0</v>
      </c>
      <c r="DV685">
        <v>0</v>
      </c>
      <c r="DW685">
        <v>2</v>
      </c>
      <c r="DX685" t="s">
        <v>357</v>
      </c>
      <c r="DY685">
        <v>2.98103</v>
      </c>
      <c r="DZ685">
        <v>2.72832</v>
      </c>
      <c r="EA685">
        <v>0.200394</v>
      </c>
      <c r="EB685">
        <v>0.207273</v>
      </c>
      <c r="EC685">
        <v>0.0897816</v>
      </c>
      <c r="ED685">
        <v>0.08328290000000001</v>
      </c>
      <c r="EE685">
        <v>24045.6</v>
      </c>
      <c r="EF685">
        <v>23470.8</v>
      </c>
      <c r="EG685">
        <v>30594.8</v>
      </c>
      <c r="EH685">
        <v>29846.7</v>
      </c>
      <c r="EI685">
        <v>38428.1</v>
      </c>
      <c r="EJ685">
        <v>36031.6</v>
      </c>
      <c r="EK685">
        <v>46788.2</v>
      </c>
      <c r="EL685">
        <v>44380.3</v>
      </c>
      <c r="EM685">
        <v>1.89048</v>
      </c>
      <c r="EN685">
        <v>1.90342</v>
      </c>
      <c r="EO685">
        <v>0.142187</v>
      </c>
      <c r="EP685">
        <v>0</v>
      </c>
      <c r="EQ685">
        <v>22.6741</v>
      </c>
      <c r="ER685">
        <v>999.9</v>
      </c>
      <c r="ES685">
        <v>38.5</v>
      </c>
      <c r="ET685">
        <v>29.5</v>
      </c>
      <c r="EU685">
        <v>17.5064</v>
      </c>
      <c r="EV685">
        <v>63.4355</v>
      </c>
      <c r="EW685">
        <v>23.4495</v>
      </c>
      <c r="EX685">
        <v>1</v>
      </c>
      <c r="EY685">
        <v>-0.129794</v>
      </c>
      <c r="EZ685">
        <v>2.03835</v>
      </c>
      <c r="FA685">
        <v>20.2345</v>
      </c>
      <c r="FB685">
        <v>5.23092</v>
      </c>
      <c r="FC685">
        <v>11.968</v>
      </c>
      <c r="FD685">
        <v>4.97065</v>
      </c>
      <c r="FE685">
        <v>3.28955</v>
      </c>
      <c r="FF685">
        <v>9999</v>
      </c>
      <c r="FG685">
        <v>9999</v>
      </c>
      <c r="FH685">
        <v>9999</v>
      </c>
      <c r="FI685">
        <v>378.8</v>
      </c>
      <c r="FJ685">
        <v>4.9727</v>
      </c>
      <c r="FK685">
        <v>1.87683</v>
      </c>
      <c r="FL685">
        <v>1.87496</v>
      </c>
      <c r="FM685">
        <v>1.87777</v>
      </c>
      <c r="FN685">
        <v>1.87453</v>
      </c>
      <c r="FO685">
        <v>1.87812</v>
      </c>
      <c r="FP685">
        <v>1.87519</v>
      </c>
      <c r="FQ685">
        <v>1.87637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5.34</v>
      </c>
      <c r="GF685">
        <v>0.199</v>
      </c>
      <c r="GG685">
        <v>1.777354642861949</v>
      </c>
      <c r="GH685">
        <v>0.004141656873719072</v>
      </c>
      <c r="GI685">
        <v>-1.960372967482991E-06</v>
      </c>
      <c r="GJ685">
        <v>5.42736388890357E-10</v>
      </c>
      <c r="GK685">
        <v>-0.009777689371679627</v>
      </c>
      <c r="GL685">
        <v>0.002273355880072555</v>
      </c>
      <c r="GM685">
        <v>0.000541358641816816</v>
      </c>
      <c r="GN685">
        <v>-1.836191331155658E-06</v>
      </c>
      <c r="GO685">
        <v>-0</v>
      </c>
      <c r="GP685">
        <v>2096</v>
      </c>
      <c r="GQ685">
        <v>1</v>
      </c>
      <c r="GR685">
        <v>23</v>
      </c>
      <c r="GS685">
        <v>7316.9</v>
      </c>
      <c r="GT685">
        <v>7316.8</v>
      </c>
      <c r="GU685">
        <v>3.13599</v>
      </c>
      <c r="GV685">
        <v>2.50122</v>
      </c>
      <c r="GW685">
        <v>1.39893</v>
      </c>
      <c r="GX685">
        <v>2.33765</v>
      </c>
      <c r="GY685">
        <v>1.44897</v>
      </c>
      <c r="GZ685">
        <v>2.44995</v>
      </c>
      <c r="HA685">
        <v>34.3042</v>
      </c>
      <c r="HB685">
        <v>14.4035</v>
      </c>
      <c r="HC685">
        <v>18</v>
      </c>
      <c r="HD685">
        <v>489.785</v>
      </c>
      <c r="HE685">
        <v>469.213</v>
      </c>
      <c r="HF685">
        <v>20.185</v>
      </c>
      <c r="HG685">
        <v>25.3016</v>
      </c>
      <c r="HH685">
        <v>30</v>
      </c>
      <c r="HI685">
        <v>25.1701</v>
      </c>
      <c r="HJ685">
        <v>25.2538</v>
      </c>
      <c r="HK685">
        <v>62.8812</v>
      </c>
      <c r="HL685">
        <v>12.6224</v>
      </c>
      <c r="HM685">
        <v>45.0577</v>
      </c>
      <c r="HN685">
        <v>20.1842</v>
      </c>
      <c r="HO685">
        <v>1556.96</v>
      </c>
      <c r="HP685">
        <v>16.2752</v>
      </c>
      <c r="HQ685">
        <v>101.125</v>
      </c>
      <c r="HR685">
        <v>102.055</v>
      </c>
    </row>
    <row r="686" spans="1:226">
      <c r="A686">
        <v>670</v>
      </c>
      <c r="B686">
        <v>1664300138.1</v>
      </c>
      <c r="C686">
        <v>7031.099999904633</v>
      </c>
      <c r="D686" t="s">
        <v>1705</v>
      </c>
      <c r="E686" t="s">
        <v>1706</v>
      </c>
      <c r="F686">
        <v>5</v>
      </c>
      <c r="G686" t="s">
        <v>353</v>
      </c>
      <c r="H686" t="s">
        <v>1520</v>
      </c>
      <c r="I686">
        <v>1664300130.314285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1567.834162153873</v>
      </c>
      <c r="AK686">
        <v>1513.375636363636</v>
      </c>
      <c r="AL686">
        <v>3.370988403261509</v>
      </c>
      <c r="AM686">
        <v>63.45678450850221</v>
      </c>
      <c r="AN686">
        <f>(AP686 - AO686 + BO686*1E3/(8.314*(BQ686+273.15)) * AR686/BN686 * AQ686) * BN686/(100*BB686) * 1000/(1000 - AP686)</f>
        <v>0</v>
      </c>
      <c r="AO686">
        <v>16.35207301302171</v>
      </c>
      <c r="AP686">
        <v>18.36596223776225</v>
      </c>
      <c r="AQ686">
        <v>0.0001472719038970313</v>
      </c>
      <c r="AR686">
        <v>96.70820214655586</v>
      </c>
      <c r="AS686">
        <v>4</v>
      </c>
      <c r="AT686">
        <v>1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1664300130.314285</v>
      </c>
      <c r="BH686">
        <v>1461.540357142857</v>
      </c>
      <c r="BI686">
        <v>1525.908571428572</v>
      </c>
      <c r="BJ686">
        <v>18.35199642857143</v>
      </c>
      <c r="BK686">
        <v>16.312925</v>
      </c>
      <c r="BL686">
        <v>1456.2125</v>
      </c>
      <c r="BM686">
        <v>18.15308928571429</v>
      </c>
      <c r="BN686">
        <v>500.0629642857143</v>
      </c>
      <c r="BO686">
        <v>91.03672142857143</v>
      </c>
      <c r="BP686">
        <v>0.1000063928571429</v>
      </c>
      <c r="BQ686">
        <v>24.03069285714286</v>
      </c>
      <c r="BR686">
        <v>25.02602142857143</v>
      </c>
      <c r="BS686">
        <v>999.9000000000002</v>
      </c>
      <c r="BT686">
        <v>0</v>
      </c>
      <c r="BU686">
        <v>0</v>
      </c>
      <c r="BV686">
        <v>10002.61642857143</v>
      </c>
      <c r="BW686">
        <v>0</v>
      </c>
      <c r="BX686">
        <v>8.49526</v>
      </c>
      <c r="BY686">
        <v>-64.36757499999999</v>
      </c>
      <c r="BZ686">
        <v>1488.864642857143</v>
      </c>
      <c r="CA686">
        <v>1551.213571428572</v>
      </c>
      <c r="CB686">
        <v>2.039064642857143</v>
      </c>
      <c r="CC686">
        <v>1525.908571428572</v>
      </c>
      <c r="CD686">
        <v>16.312925</v>
      </c>
      <c r="CE686">
        <v>1.670705357142857</v>
      </c>
      <c r="CF686">
        <v>1.485075</v>
      </c>
      <c r="CG686">
        <v>14.62687857142857</v>
      </c>
      <c r="CH686">
        <v>12.81530714285714</v>
      </c>
      <c r="CI686">
        <v>1999.999642857143</v>
      </c>
      <c r="CJ686">
        <v>0.9800017142857144</v>
      </c>
      <c r="CK686">
        <v>0.01999842857142857</v>
      </c>
      <c r="CL686">
        <v>0</v>
      </c>
      <c r="CM686">
        <v>771.8214642857145</v>
      </c>
      <c r="CN686">
        <v>5.000560000000001</v>
      </c>
      <c r="CO686">
        <v>15478.65357142857</v>
      </c>
      <c r="CP686">
        <v>17294.88571428571</v>
      </c>
      <c r="CQ686">
        <v>40.15382142857142</v>
      </c>
      <c r="CR686">
        <v>40.98632142857141</v>
      </c>
      <c r="CS686">
        <v>39.77203571428571</v>
      </c>
      <c r="CT686">
        <v>41.34128571428572</v>
      </c>
      <c r="CU686">
        <v>41.34346428571428</v>
      </c>
      <c r="CV686">
        <v>1955.102142857143</v>
      </c>
      <c r="CW686">
        <v>39.89714285714286</v>
      </c>
      <c r="CX686">
        <v>0</v>
      </c>
      <c r="CY686">
        <v>1664300154.3</v>
      </c>
      <c r="CZ686">
        <v>0</v>
      </c>
      <c r="DA686">
        <v>0</v>
      </c>
      <c r="DB686" t="s">
        <v>356</v>
      </c>
      <c r="DC686">
        <v>1663861122</v>
      </c>
      <c r="DD686">
        <v>1663861125</v>
      </c>
      <c r="DE686">
        <v>0</v>
      </c>
      <c r="DF686">
        <v>-0.287</v>
      </c>
      <c r="DG686">
        <v>-0.004</v>
      </c>
      <c r="DH686">
        <v>3.172</v>
      </c>
      <c r="DI686">
        <v>0.178</v>
      </c>
      <c r="DJ686">
        <v>400</v>
      </c>
      <c r="DK686">
        <v>17</v>
      </c>
      <c r="DL686">
        <v>0.18</v>
      </c>
      <c r="DM686">
        <v>0.07000000000000001</v>
      </c>
      <c r="DN686">
        <v>-64.36767999999999</v>
      </c>
      <c r="DO686">
        <v>-0.7737658536583034</v>
      </c>
      <c r="DP686">
        <v>0.2872942326257177</v>
      </c>
      <c r="DQ686">
        <v>0</v>
      </c>
      <c r="DR686">
        <v>2.065520999999999</v>
      </c>
      <c r="DS686">
        <v>-0.5297074671669836</v>
      </c>
      <c r="DT686">
        <v>0.05104065853807139</v>
      </c>
      <c r="DU686">
        <v>0</v>
      </c>
      <c r="DV686">
        <v>0</v>
      </c>
      <c r="DW686">
        <v>2</v>
      </c>
      <c r="DX686" t="s">
        <v>357</v>
      </c>
      <c r="DY686">
        <v>2.98117</v>
      </c>
      <c r="DZ686">
        <v>2.7285</v>
      </c>
      <c r="EA686">
        <v>0.201744</v>
      </c>
      <c r="EB686">
        <v>0.208634</v>
      </c>
      <c r="EC686">
        <v>0.08981219999999999</v>
      </c>
      <c r="ED686">
        <v>0.0834563</v>
      </c>
      <c r="EE686">
        <v>24005.1</v>
      </c>
      <c r="EF686">
        <v>23430.2</v>
      </c>
      <c r="EG686">
        <v>30594.9</v>
      </c>
      <c r="EH686">
        <v>29846.2</v>
      </c>
      <c r="EI686">
        <v>38427.2</v>
      </c>
      <c r="EJ686">
        <v>36024.3</v>
      </c>
      <c r="EK686">
        <v>46788.5</v>
      </c>
      <c r="EL686">
        <v>44379.7</v>
      </c>
      <c r="EM686">
        <v>1.89035</v>
      </c>
      <c r="EN686">
        <v>1.90342</v>
      </c>
      <c r="EO686">
        <v>0.143625</v>
      </c>
      <c r="EP686">
        <v>0</v>
      </c>
      <c r="EQ686">
        <v>22.667</v>
      </c>
      <c r="ER686">
        <v>999.9</v>
      </c>
      <c r="ES686">
        <v>38.6</v>
      </c>
      <c r="ET686">
        <v>29.5</v>
      </c>
      <c r="EU686">
        <v>17.5529</v>
      </c>
      <c r="EV686">
        <v>63.3255</v>
      </c>
      <c r="EW686">
        <v>23.1811</v>
      </c>
      <c r="EX686">
        <v>1</v>
      </c>
      <c r="EY686">
        <v>-0.129863</v>
      </c>
      <c r="EZ686">
        <v>1.97937</v>
      </c>
      <c r="FA686">
        <v>20.2353</v>
      </c>
      <c r="FB686">
        <v>5.23107</v>
      </c>
      <c r="FC686">
        <v>11.968</v>
      </c>
      <c r="FD686">
        <v>4.9709</v>
      </c>
      <c r="FE686">
        <v>3.28955</v>
      </c>
      <c r="FF686">
        <v>9999</v>
      </c>
      <c r="FG686">
        <v>9999</v>
      </c>
      <c r="FH686">
        <v>9999</v>
      </c>
      <c r="FI686">
        <v>378.8</v>
      </c>
      <c r="FJ686">
        <v>4.97271</v>
      </c>
      <c r="FK686">
        <v>1.87683</v>
      </c>
      <c r="FL686">
        <v>1.87495</v>
      </c>
      <c r="FM686">
        <v>1.87779</v>
      </c>
      <c r="FN686">
        <v>1.87454</v>
      </c>
      <c r="FO686">
        <v>1.87813</v>
      </c>
      <c r="FP686">
        <v>1.87524</v>
      </c>
      <c r="FQ686">
        <v>1.87637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5.37</v>
      </c>
      <c r="GF686">
        <v>0.1992</v>
      </c>
      <c r="GG686">
        <v>1.777354642861949</v>
      </c>
      <c r="GH686">
        <v>0.004141656873719072</v>
      </c>
      <c r="GI686">
        <v>-1.960372967482991E-06</v>
      </c>
      <c r="GJ686">
        <v>5.42736388890357E-10</v>
      </c>
      <c r="GK686">
        <v>-0.009777689371679627</v>
      </c>
      <c r="GL686">
        <v>0.002273355880072555</v>
      </c>
      <c r="GM686">
        <v>0.000541358641816816</v>
      </c>
      <c r="GN686">
        <v>-1.836191331155658E-06</v>
      </c>
      <c r="GO686">
        <v>-0</v>
      </c>
      <c r="GP686">
        <v>2096</v>
      </c>
      <c r="GQ686">
        <v>1</v>
      </c>
      <c r="GR686">
        <v>23</v>
      </c>
      <c r="GS686">
        <v>7316.9</v>
      </c>
      <c r="GT686">
        <v>7316.9</v>
      </c>
      <c r="GU686">
        <v>3.16406</v>
      </c>
      <c r="GV686">
        <v>2.5061</v>
      </c>
      <c r="GW686">
        <v>1.39893</v>
      </c>
      <c r="GX686">
        <v>2.33765</v>
      </c>
      <c r="GY686">
        <v>1.44897</v>
      </c>
      <c r="GZ686">
        <v>2.49023</v>
      </c>
      <c r="HA686">
        <v>34.3042</v>
      </c>
      <c r="HB686">
        <v>14.421</v>
      </c>
      <c r="HC686">
        <v>18</v>
      </c>
      <c r="HD686">
        <v>489.71</v>
      </c>
      <c r="HE686">
        <v>469.199</v>
      </c>
      <c r="HF686">
        <v>20.1585</v>
      </c>
      <c r="HG686">
        <v>25.3</v>
      </c>
      <c r="HH686">
        <v>29.9999</v>
      </c>
      <c r="HI686">
        <v>25.1689</v>
      </c>
      <c r="HJ686">
        <v>25.2522</v>
      </c>
      <c r="HK686">
        <v>63.3774</v>
      </c>
      <c r="HL686">
        <v>12.924</v>
      </c>
      <c r="HM686">
        <v>45.4472</v>
      </c>
      <c r="HN686">
        <v>20.1641</v>
      </c>
      <c r="HO686">
        <v>1570.32</v>
      </c>
      <c r="HP686">
        <v>16.3007</v>
      </c>
      <c r="HQ686">
        <v>101.126</v>
      </c>
      <c r="HR686">
        <v>102.053</v>
      </c>
    </row>
    <row r="687" spans="1:226">
      <c r="A687">
        <v>671</v>
      </c>
      <c r="B687">
        <v>1664300143.1</v>
      </c>
      <c r="C687">
        <v>7036.099999904633</v>
      </c>
      <c r="D687" t="s">
        <v>1707</v>
      </c>
      <c r="E687" t="s">
        <v>1708</v>
      </c>
      <c r="F687">
        <v>5</v>
      </c>
      <c r="G687" t="s">
        <v>353</v>
      </c>
      <c r="H687" t="s">
        <v>1520</v>
      </c>
      <c r="I687">
        <v>1664300135.6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1585.088336583269</v>
      </c>
      <c r="AK687">
        <v>1530.520606060606</v>
      </c>
      <c r="AL687">
        <v>3.414614971473276</v>
      </c>
      <c r="AM687">
        <v>63.45678450850221</v>
      </c>
      <c r="AN687">
        <f>(AP687 - AO687 + BO687*1E3/(8.314*(BQ687+273.15)) * AR687/BN687 * AQ687) * BN687/(100*BB687) * 1000/(1000 - AP687)</f>
        <v>0</v>
      </c>
      <c r="AO687">
        <v>16.39438320227985</v>
      </c>
      <c r="AP687">
        <v>18.37282517482518</v>
      </c>
      <c r="AQ687">
        <v>9.658615071455841E-05</v>
      </c>
      <c r="AR687">
        <v>96.70820214655586</v>
      </c>
      <c r="AS687">
        <v>4</v>
      </c>
      <c r="AT687">
        <v>1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1664300135.6</v>
      </c>
      <c r="BH687">
        <v>1479.021481481481</v>
      </c>
      <c r="BI687">
        <v>1543.636666666667</v>
      </c>
      <c r="BJ687">
        <v>18.3616962962963</v>
      </c>
      <c r="BK687">
        <v>16.36354814814815</v>
      </c>
      <c r="BL687">
        <v>1473.660740740741</v>
      </c>
      <c r="BM687">
        <v>18.16259259259259</v>
      </c>
      <c r="BN687">
        <v>500.0535925925927</v>
      </c>
      <c r="BO687">
        <v>91.03617407407408</v>
      </c>
      <c r="BP687">
        <v>0.09999684074074074</v>
      </c>
      <c r="BQ687">
        <v>24.02245925925926</v>
      </c>
      <c r="BR687">
        <v>25.02232222222222</v>
      </c>
      <c r="BS687">
        <v>999.9000000000001</v>
      </c>
      <c r="BT687">
        <v>0</v>
      </c>
      <c r="BU687">
        <v>0</v>
      </c>
      <c r="BV687">
        <v>10000.40481481481</v>
      </c>
      <c r="BW687">
        <v>0</v>
      </c>
      <c r="BX687">
        <v>8.49526</v>
      </c>
      <c r="BY687">
        <v>-64.61491111111111</v>
      </c>
      <c r="BZ687">
        <v>1506.687407407407</v>
      </c>
      <c r="CA687">
        <v>1569.317407407407</v>
      </c>
      <c r="CB687">
        <v>1.998144814814815</v>
      </c>
      <c r="CC687">
        <v>1543.636666666667</v>
      </c>
      <c r="CD687">
        <v>16.36354814814815</v>
      </c>
      <c r="CE687">
        <v>1.671578148148148</v>
      </c>
      <c r="CF687">
        <v>1.489674444444445</v>
      </c>
      <c r="CG687">
        <v>14.63497407407408</v>
      </c>
      <c r="CH687">
        <v>12.86255925925926</v>
      </c>
      <c r="CI687">
        <v>1999.98037037037</v>
      </c>
      <c r="CJ687">
        <v>0.9800025555555556</v>
      </c>
      <c r="CK687">
        <v>0.01999755925925926</v>
      </c>
      <c r="CL687">
        <v>0</v>
      </c>
      <c r="CM687">
        <v>771.2656666666667</v>
      </c>
      <c r="CN687">
        <v>5.000560000000001</v>
      </c>
      <c r="CO687">
        <v>15472.84814814815</v>
      </c>
      <c r="CP687">
        <v>17294.71481481481</v>
      </c>
      <c r="CQ687">
        <v>40.34466666666666</v>
      </c>
      <c r="CR687">
        <v>41.06459259259258</v>
      </c>
      <c r="CS687">
        <v>39.86544444444444</v>
      </c>
      <c r="CT687">
        <v>41.4674074074074</v>
      </c>
      <c r="CU687">
        <v>41.44411111111111</v>
      </c>
      <c r="CV687">
        <v>1955.086296296296</v>
      </c>
      <c r="CW687">
        <v>39.89370370370371</v>
      </c>
      <c r="CX687">
        <v>0</v>
      </c>
      <c r="CY687">
        <v>1664300159.1</v>
      </c>
      <c r="CZ687">
        <v>0</v>
      </c>
      <c r="DA687">
        <v>0</v>
      </c>
      <c r="DB687" t="s">
        <v>356</v>
      </c>
      <c r="DC687">
        <v>1663861122</v>
      </c>
      <c r="DD687">
        <v>1663861125</v>
      </c>
      <c r="DE687">
        <v>0</v>
      </c>
      <c r="DF687">
        <v>-0.287</v>
      </c>
      <c r="DG687">
        <v>-0.004</v>
      </c>
      <c r="DH687">
        <v>3.172</v>
      </c>
      <c r="DI687">
        <v>0.178</v>
      </c>
      <c r="DJ687">
        <v>400</v>
      </c>
      <c r="DK687">
        <v>17</v>
      </c>
      <c r="DL687">
        <v>0.18</v>
      </c>
      <c r="DM687">
        <v>0.07000000000000001</v>
      </c>
      <c r="DN687">
        <v>-64.45609512195122</v>
      </c>
      <c r="DO687">
        <v>-2.764302439024294</v>
      </c>
      <c r="DP687">
        <v>0.2908183985785871</v>
      </c>
      <c r="DQ687">
        <v>0</v>
      </c>
      <c r="DR687">
        <v>2.02306</v>
      </c>
      <c r="DS687">
        <v>-0.472775121951217</v>
      </c>
      <c r="DT687">
        <v>0.04690899575696359</v>
      </c>
      <c r="DU687">
        <v>0</v>
      </c>
      <c r="DV687">
        <v>0</v>
      </c>
      <c r="DW687">
        <v>2</v>
      </c>
      <c r="DX687" t="s">
        <v>357</v>
      </c>
      <c r="DY687">
        <v>2.98096</v>
      </c>
      <c r="DZ687">
        <v>2.7283</v>
      </c>
      <c r="EA687">
        <v>0.203093</v>
      </c>
      <c r="EB687">
        <v>0.209948</v>
      </c>
      <c r="EC687">
        <v>0.0898359</v>
      </c>
      <c r="ED687">
        <v>0.0835573</v>
      </c>
      <c r="EE687">
        <v>23964.4</v>
      </c>
      <c r="EF687">
        <v>23391.2</v>
      </c>
      <c r="EG687">
        <v>30594.7</v>
      </c>
      <c r="EH687">
        <v>29846.1</v>
      </c>
      <c r="EI687">
        <v>38425.9</v>
      </c>
      <c r="EJ687">
        <v>36020.3</v>
      </c>
      <c r="EK687">
        <v>46788</v>
      </c>
      <c r="EL687">
        <v>44379.6</v>
      </c>
      <c r="EM687">
        <v>1.89025</v>
      </c>
      <c r="EN687">
        <v>1.90348</v>
      </c>
      <c r="EO687">
        <v>0.143662</v>
      </c>
      <c r="EP687">
        <v>0</v>
      </c>
      <c r="EQ687">
        <v>22.6608</v>
      </c>
      <c r="ER687">
        <v>999.9</v>
      </c>
      <c r="ES687">
        <v>38.7</v>
      </c>
      <c r="ET687">
        <v>29.5</v>
      </c>
      <c r="EU687">
        <v>17.5983</v>
      </c>
      <c r="EV687">
        <v>63.7255</v>
      </c>
      <c r="EW687">
        <v>23.3574</v>
      </c>
      <c r="EX687">
        <v>1</v>
      </c>
      <c r="EY687">
        <v>-0.13015</v>
      </c>
      <c r="EZ687">
        <v>1.97184</v>
      </c>
      <c r="FA687">
        <v>20.2353</v>
      </c>
      <c r="FB687">
        <v>5.23077</v>
      </c>
      <c r="FC687">
        <v>11.968</v>
      </c>
      <c r="FD687">
        <v>4.9708</v>
      </c>
      <c r="FE687">
        <v>3.28955</v>
      </c>
      <c r="FF687">
        <v>9999</v>
      </c>
      <c r="FG687">
        <v>9999</v>
      </c>
      <c r="FH687">
        <v>9999</v>
      </c>
      <c r="FI687">
        <v>378.8</v>
      </c>
      <c r="FJ687">
        <v>4.9727</v>
      </c>
      <c r="FK687">
        <v>1.87684</v>
      </c>
      <c r="FL687">
        <v>1.87499</v>
      </c>
      <c r="FM687">
        <v>1.8778</v>
      </c>
      <c r="FN687">
        <v>1.87454</v>
      </c>
      <c r="FO687">
        <v>1.87819</v>
      </c>
      <c r="FP687">
        <v>1.87528</v>
      </c>
      <c r="FQ687">
        <v>1.87637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5.41</v>
      </c>
      <c r="GF687">
        <v>0.1993</v>
      </c>
      <c r="GG687">
        <v>1.777354642861949</v>
      </c>
      <c r="GH687">
        <v>0.004141656873719072</v>
      </c>
      <c r="GI687">
        <v>-1.960372967482991E-06</v>
      </c>
      <c r="GJ687">
        <v>5.42736388890357E-10</v>
      </c>
      <c r="GK687">
        <v>-0.009777689371679627</v>
      </c>
      <c r="GL687">
        <v>0.002273355880072555</v>
      </c>
      <c r="GM687">
        <v>0.000541358641816816</v>
      </c>
      <c r="GN687">
        <v>-1.836191331155658E-06</v>
      </c>
      <c r="GO687">
        <v>-0</v>
      </c>
      <c r="GP687">
        <v>2096</v>
      </c>
      <c r="GQ687">
        <v>1</v>
      </c>
      <c r="GR687">
        <v>23</v>
      </c>
      <c r="GS687">
        <v>7317</v>
      </c>
      <c r="GT687">
        <v>7317</v>
      </c>
      <c r="GU687">
        <v>3.1897</v>
      </c>
      <c r="GV687">
        <v>2.51221</v>
      </c>
      <c r="GW687">
        <v>1.39893</v>
      </c>
      <c r="GX687">
        <v>2.33765</v>
      </c>
      <c r="GY687">
        <v>1.44897</v>
      </c>
      <c r="GZ687">
        <v>2.45483</v>
      </c>
      <c r="HA687">
        <v>34.2814</v>
      </c>
      <c r="HB687">
        <v>14.4035</v>
      </c>
      <c r="HC687">
        <v>18</v>
      </c>
      <c r="HD687">
        <v>489.648</v>
      </c>
      <c r="HE687">
        <v>469.218</v>
      </c>
      <c r="HF687">
        <v>20.1422</v>
      </c>
      <c r="HG687">
        <v>25.2983</v>
      </c>
      <c r="HH687">
        <v>29.9998</v>
      </c>
      <c r="HI687">
        <v>25.168</v>
      </c>
      <c r="HJ687">
        <v>25.2506</v>
      </c>
      <c r="HK687">
        <v>63.9381</v>
      </c>
      <c r="HL687">
        <v>13.2152</v>
      </c>
      <c r="HM687">
        <v>45.8382</v>
      </c>
      <c r="HN687">
        <v>20.1436</v>
      </c>
      <c r="HO687">
        <v>1590.46</v>
      </c>
      <c r="HP687">
        <v>16.3215</v>
      </c>
      <c r="HQ687">
        <v>101.125</v>
      </c>
      <c r="HR687">
        <v>102.053</v>
      </c>
    </row>
    <row r="688" spans="1:226">
      <c r="A688">
        <v>672</v>
      </c>
      <c r="B688">
        <v>1664300148.1</v>
      </c>
      <c r="C688">
        <v>7041.099999904633</v>
      </c>
      <c r="D688" t="s">
        <v>1709</v>
      </c>
      <c r="E688" t="s">
        <v>1710</v>
      </c>
      <c r="F688">
        <v>5</v>
      </c>
      <c r="G688" t="s">
        <v>353</v>
      </c>
      <c r="H688" t="s">
        <v>1520</v>
      </c>
      <c r="I688">
        <v>1664300140.314285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1602.072834932997</v>
      </c>
      <c r="AK688">
        <v>1547.700424242425</v>
      </c>
      <c r="AL688">
        <v>3.428215881551036</v>
      </c>
      <c r="AM688">
        <v>63.45678450850221</v>
      </c>
      <c r="AN688">
        <f>(AP688 - AO688 + BO688*1E3/(8.314*(BQ688+273.15)) * AR688/BN688 * AQ688) * BN688/(100*BB688) * 1000/(1000 - AP688)</f>
        <v>0</v>
      </c>
      <c r="AO688">
        <v>16.41663624805783</v>
      </c>
      <c r="AP688">
        <v>18.36627622377623</v>
      </c>
      <c r="AQ688">
        <v>4.287286123069087E-05</v>
      </c>
      <c r="AR688">
        <v>96.70820214655586</v>
      </c>
      <c r="AS688">
        <v>4</v>
      </c>
      <c r="AT688">
        <v>1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1664300140.314285</v>
      </c>
      <c r="BH688">
        <v>1494.788928571428</v>
      </c>
      <c r="BI688">
        <v>1559.451428571428</v>
      </c>
      <c r="BJ688">
        <v>18.36754642857143</v>
      </c>
      <c r="BK688">
        <v>16.39698928571429</v>
      </c>
      <c r="BL688">
        <v>1489.398214285714</v>
      </c>
      <c r="BM688">
        <v>18.16833214285714</v>
      </c>
      <c r="BN688">
        <v>500.0568214285714</v>
      </c>
      <c r="BO688">
        <v>91.03578571428572</v>
      </c>
      <c r="BP688">
        <v>0.1000083142857143</v>
      </c>
      <c r="BQ688">
        <v>24.01667857142857</v>
      </c>
      <c r="BR688">
        <v>25.01712857142857</v>
      </c>
      <c r="BS688">
        <v>999.9000000000002</v>
      </c>
      <c r="BT688">
        <v>0</v>
      </c>
      <c r="BU688">
        <v>0</v>
      </c>
      <c r="BV688">
        <v>9999.60142857143</v>
      </c>
      <c r="BW688">
        <v>0</v>
      </c>
      <c r="BX688">
        <v>8.49526</v>
      </c>
      <c r="BY688">
        <v>-64.6624607142857</v>
      </c>
      <c r="BZ688">
        <v>1522.758571428571</v>
      </c>
      <c r="CA688">
        <v>1585.448928571429</v>
      </c>
      <c r="CB688">
        <v>1.970561428571429</v>
      </c>
      <c r="CC688">
        <v>1559.451428571428</v>
      </c>
      <c r="CD688">
        <v>16.39698928571429</v>
      </c>
      <c r="CE688">
        <v>1.672104285714286</v>
      </c>
      <c r="CF688">
        <v>1.4927125</v>
      </c>
      <c r="CG688">
        <v>14.63984642857143</v>
      </c>
      <c r="CH688">
        <v>12.89369642857143</v>
      </c>
      <c r="CI688">
        <v>1999.962142857143</v>
      </c>
      <c r="CJ688">
        <v>0.9800033214285714</v>
      </c>
      <c r="CK688">
        <v>0.01999676785714286</v>
      </c>
      <c r="CL688">
        <v>0</v>
      </c>
      <c r="CM688">
        <v>770.8261785714284</v>
      </c>
      <c r="CN688">
        <v>5.000560000000001</v>
      </c>
      <c r="CO688">
        <v>15467.46428571428</v>
      </c>
      <c r="CP688">
        <v>17294.56428571428</v>
      </c>
      <c r="CQ688">
        <v>40.44396428571429</v>
      </c>
      <c r="CR688">
        <v>41.12464285714284</v>
      </c>
      <c r="CS688">
        <v>39.93496428571429</v>
      </c>
      <c r="CT688">
        <v>41.57567857142856</v>
      </c>
      <c r="CU688">
        <v>41.53539285714284</v>
      </c>
      <c r="CV688">
        <v>1955.071071428572</v>
      </c>
      <c r="CW688">
        <v>39.8907142857143</v>
      </c>
      <c r="CX688">
        <v>0</v>
      </c>
      <c r="CY688">
        <v>1664300164.5</v>
      </c>
      <c r="CZ688">
        <v>0</v>
      </c>
      <c r="DA688">
        <v>0</v>
      </c>
      <c r="DB688" t="s">
        <v>356</v>
      </c>
      <c r="DC688">
        <v>1663861122</v>
      </c>
      <c r="DD688">
        <v>1663861125</v>
      </c>
      <c r="DE688">
        <v>0</v>
      </c>
      <c r="DF688">
        <v>-0.287</v>
      </c>
      <c r="DG688">
        <v>-0.004</v>
      </c>
      <c r="DH688">
        <v>3.172</v>
      </c>
      <c r="DI688">
        <v>0.178</v>
      </c>
      <c r="DJ688">
        <v>400</v>
      </c>
      <c r="DK688">
        <v>17</v>
      </c>
      <c r="DL688">
        <v>0.18</v>
      </c>
      <c r="DM688">
        <v>0.07000000000000001</v>
      </c>
      <c r="DN688">
        <v>-64.57786829268292</v>
      </c>
      <c r="DO688">
        <v>-1.326656445993128</v>
      </c>
      <c r="DP688">
        <v>0.1864450111034814</v>
      </c>
      <c r="DQ688">
        <v>0</v>
      </c>
      <c r="DR688">
        <v>1.995768292682927</v>
      </c>
      <c r="DS688">
        <v>-0.3874532404181136</v>
      </c>
      <c r="DT688">
        <v>0.03897096035182614</v>
      </c>
      <c r="DU688">
        <v>0</v>
      </c>
      <c r="DV688">
        <v>0</v>
      </c>
      <c r="DW688">
        <v>2</v>
      </c>
      <c r="DX688" t="s">
        <v>357</v>
      </c>
      <c r="DY688">
        <v>2.98084</v>
      </c>
      <c r="DZ688">
        <v>2.72839</v>
      </c>
      <c r="EA688">
        <v>0.204437</v>
      </c>
      <c r="EB688">
        <v>0.211262</v>
      </c>
      <c r="EC688">
        <v>0.0898113</v>
      </c>
      <c r="ED688">
        <v>0.0836432</v>
      </c>
      <c r="EE688">
        <v>23924.4</v>
      </c>
      <c r="EF688">
        <v>23353</v>
      </c>
      <c r="EG688">
        <v>30595.2</v>
      </c>
      <c r="EH688">
        <v>29847</v>
      </c>
      <c r="EI688">
        <v>38427.5</v>
      </c>
      <c r="EJ688">
        <v>36017.9</v>
      </c>
      <c r="EK688">
        <v>46788.5</v>
      </c>
      <c r="EL688">
        <v>44380.8</v>
      </c>
      <c r="EM688">
        <v>1.89032</v>
      </c>
      <c r="EN688">
        <v>1.90385</v>
      </c>
      <c r="EO688">
        <v>0.143886</v>
      </c>
      <c r="EP688">
        <v>0</v>
      </c>
      <c r="EQ688">
        <v>22.6541</v>
      </c>
      <c r="ER688">
        <v>999.9</v>
      </c>
      <c r="ES688">
        <v>38.8</v>
      </c>
      <c r="ET688">
        <v>29.5</v>
      </c>
      <c r="EU688">
        <v>17.6428</v>
      </c>
      <c r="EV688">
        <v>63.7055</v>
      </c>
      <c r="EW688">
        <v>23.6699</v>
      </c>
      <c r="EX688">
        <v>1</v>
      </c>
      <c r="EY688">
        <v>-0.130473</v>
      </c>
      <c r="EZ688">
        <v>1.97773</v>
      </c>
      <c r="FA688">
        <v>20.2354</v>
      </c>
      <c r="FB688">
        <v>5.23047</v>
      </c>
      <c r="FC688">
        <v>11.968</v>
      </c>
      <c r="FD688">
        <v>4.9707</v>
      </c>
      <c r="FE688">
        <v>3.28945</v>
      </c>
      <c r="FF688">
        <v>9999</v>
      </c>
      <c r="FG688">
        <v>9999</v>
      </c>
      <c r="FH688">
        <v>9999</v>
      </c>
      <c r="FI688">
        <v>378.8</v>
      </c>
      <c r="FJ688">
        <v>4.97272</v>
      </c>
      <c r="FK688">
        <v>1.87684</v>
      </c>
      <c r="FL688">
        <v>1.87497</v>
      </c>
      <c r="FM688">
        <v>1.87777</v>
      </c>
      <c r="FN688">
        <v>1.87454</v>
      </c>
      <c r="FO688">
        <v>1.87816</v>
      </c>
      <c r="FP688">
        <v>1.87527</v>
      </c>
      <c r="FQ688">
        <v>1.87637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5.44</v>
      </c>
      <c r="GF688">
        <v>0.1992</v>
      </c>
      <c r="GG688">
        <v>1.777354642861949</v>
      </c>
      <c r="GH688">
        <v>0.004141656873719072</v>
      </c>
      <c r="GI688">
        <v>-1.960372967482991E-06</v>
      </c>
      <c r="GJ688">
        <v>5.42736388890357E-10</v>
      </c>
      <c r="GK688">
        <v>-0.009777689371679627</v>
      </c>
      <c r="GL688">
        <v>0.002273355880072555</v>
      </c>
      <c r="GM688">
        <v>0.000541358641816816</v>
      </c>
      <c r="GN688">
        <v>-1.836191331155658E-06</v>
      </c>
      <c r="GO688">
        <v>-0</v>
      </c>
      <c r="GP688">
        <v>2096</v>
      </c>
      <c r="GQ688">
        <v>1</v>
      </c>
      <c r="GR688">
        <v>23</v>
      </c>
      <c r="GS688">
        <v>7317.1</v>
      </c>
      <c r="GT688">
        <v>7317.1</v>
      </c>
      <c r="GU688">
        <v>3.21777</v>
      </c>
      <c r="GV688">
        <v>2.51953</v>
      </c>
      <c r="GW688">
        <v>1.39893</v>
      </c>
      <c r="GX688">
        <v>2.33765</v>
      </c>
      <c r="GY688">
        <v>1.44897</v>
      </c>
      <c r="GZ688">
        <v>2.41333</v>
      </c>
      <c r="HA688">
        <v>34.3042</v>
      </c>
      <c r="HB688">
        <v>14.4035</v>
      </c>
      <c r="HC688">
        <v>18</v>
      </c>
      <c r="HD688">
        <v>489.674</v>
      </c>
      <c r="HE688">
        <v>469.449</v>
      </c>
      <c r="HF688">
        <v>20.1232</v>
      </c>
      <c r="HG688">
        <v>25.2979</v>
      </c>
      <c r="HH688">
        <v>29.9999</v>
      </c>
      <c r="HI688">
        <v>25.1658</v>
      </c>
      <c r="HJ688">
        <v>25.2495</v>
      </c>
      <c r="HK688">
        <v>64.4444</v>
      </c>
      <c r="HL688">
        <v>13.4978</v>
      </c>
      <c r="HM688">
        <v>46.2322</v>
      </c>
      <c r="HN688">
        <v>20.1215</v>
      </c>
      <c r="HO688">
        <v>1604.04</v>
      </c>
      <c r="HP688">
        <v>16.3597</v>
      </c>
      <c r="HQ688">
        <v>101.126</v>
      </c>
      <c r="HR688">
        <v>102.056</v>
      </c>
    </row>
    <row r="689" spans="1:226">
      <c r="A689">
        <v>673</v>
      </c>
      <c r="B689">
        <v>1664300715.5</v>
      </c>
      <c r="C689">
        <v>7608.5</v>
      </c>
      <c r="D689" t="s">
        <v>1711</v>
      </c>
      <c r="E689" t="s">
        <v>1712</v>
      </c>
      <c r="F689">
        <v>5</v>
      </c>
      <c r="G689" t="s">
        <v>353</v>
      </c>
      <c r="H689" t="s">
        <v>1713</v>
      </c>
      <c r="I689">
        <v>1664300707.75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425.3579740363639</v>
      </c>
      <c r="AK689">
        <v>406.3989878787878</v>
      </c>
      <c r="AL689">
        <v>0.0002166734006727046</v>
      </c>
      <c r="AM689">
        <v>63.45</v>
      </c>
      <c r="AN689">
        <f>(AP689 - AO689 + BO689*1E3/(8.314*(BQ689+273.15)) * AR689/BN689 * AQ689) * BN689/(100*BB689) * 1000/(1000 - AP689)</f>
        <v>0</v>
      </c>
      <c r="AO689">
        <v>12.67168742646674</v>
      </c>
      <c r="AP689">
        <v>18.39892727272728</v>
      </c>
      <c r="AQ689">
        <v>-9.102850530061615E-05</v>
      </c>
      <c r="AR689">
        <v>96.67990823640704</v>
      </c>
      <c r="AS689">
        <v>8</v>
      </c>
      <c r="AT689">
        <v>2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1664300707.75</v>
      </c>
      <c r="BH689">
        <v>398.8486666666666</v>
      </c>
      <c r="BI689">
        <v>419.9666</v>
      </c>
      <c r="BJ689">
        <v>18.40572</v>
      </c>
      <c r="BK689">
        <v>12.64438333333334</v>
      </c>
      <c r="BL689">
        <v>395.7056999999999</v>
      </c>
      <c r="BM689">
        <v>18.20575666666667</v>
      </c>
      <c r="BN689">
        <v>500.0629666666667</v>
      </c>
      <c r="BO689">
        <v>91.02444999999997</v>
      </c>
      <c r="BP689">
        <v>0.09995016666666665</v>
      </c>
      <c r="BQ689">
        <v>25.24987</v>
      </c>
      <c r="BR689">
        <v>25.08921</v>
      </c>
      <c r="BS689">
        <v>999.9000000000002</v>
      </c>
      <c r="BT689">
        <v>0</v>
      </c>
      <c r="BU689">
        <v>0</v>
      </c>
      <c r="BV689">
        <v>10003.97866666667</v>
      </c>
      <c r="BW689">
        <v>0</v>
      </c>
      <c r="BX689">
        <v>8.058317333333331</v>
      </c>
      <c r="BY689">
        <v>-21.11805</v>
      </c>
      <c r="BZ689">
        <v>406.3273666666667</v>
      </c>
      <c r="CA689">
        <v>425.3448666666666</v>
      </c>
      <c r="CB689">
        <v>5.761348000000001</v>
      </c>
      <c r="CC689">
        <v>419.9666</v>
      </c>
      <c r="CD689">
        <v>12.64438333333334</v>
      </c>
      <c r="CE689">
        <v>1.675370333333333</v>
      </c>
      <c r="CF689">
        <v>1.150948333333333</v>
      </c>
      <c r="CG689">
        <v>14.67009333333334</v>
      </c>
      <c r="CH689">
        <v>8.981725000000001</v>
      </c>
      <c r="CI689">
        <v>2000.002333333334</v>
      </c>
      <c r="CJ689">
        <v>0.9800015000000002</v>
      </c>
      <c r="CK689">
        <v>0.01999828333333333</v>
      </c>
      <c r="CL689">
        <v>0</v>
      </c>
      <c r="CM689">
        <v>859.1180999999999</v>
      </c>
      <c r="CN689">
        <v>5.000560000000002</v>
      </c>
      <c r="CO689">
        <v>17121.74666666667</v>
      </c>
      <c r="CP689">
        <v>17294.90666666667</v>
      </c>
      <c r="CQ689">
        <v>38</v>
      </c>
      <c r="CR689">
        <v>38.56199999999999</v>
      </c>
      <c r="CS689">
        <v>37.7332</v>
      </c>
      <c r="CT689">
        <v>37.43699999999999</v>
      </c>
      <c r="CU689">
        <v>38.81199999999999</v>
      </c>
      <c r="CV689">
        <v>1955.102333333333</v>
      </c>
      <c r="CW689">
        <v>39.90000000000001</v>
      </c>
      <c r="CX689">
        <v>0</v>
      </c>
      <c r="CY689">
        <v>1664300731.5</v>
      </c>
      <c r="CZ689">
        <v>0</v>
      </c>
      <c r="DA689">
        <v>0</v>
      </c>
      <c r="DB689" t="s">
        <v>356</v>
      </c>
      <c r="DC689">
        <v>1663861122</v>
      </c>
      <c r="DD689">
        <v>1663861125</v>
      </c>
      <c r="DE689">
        <v>0</v>
      </c>
      <c r="DF689">
        <v>-0.287</v>
      </c>
      <c r="DG689">
        <v>-0.004</v>
      </c>
      <c r="DH689">
        <v>3.172</v>
      </c>
      <c r="DI689">
        <v>0.178</v>
      </c>
      <c r="DJ689">
        <v>400</v>
      </c>
      <c r="DK689">
        <v>17</v>
      </c>
      <c r="DL689">
        <v>0.18</v>
      </c>
      <c r="DM689">
        <v>0.07000000000000001</v>
      </c>
      <c r="DN689">
        <v>-21.12283170731708</v>
      </c>
      <c r="DO689">
        <v>0.2441435540069591</v>
      </c>
      <c r="DP689">
        <v>0.05020853313455891</v>
      </c>
      <c r="DQ689">
        <v>0</v>
      </c>
      <c r="DR689">
        <v>5.786845609756098</v>
      </c>
      <c r="DS689">
        <v>-0.4684419512195077</v>
      </c>
      <c r="DT689">
        <v>0.04658639302277123</v>
      </c>
      <c r="DU689">
        <v>0</v>
      </c>
      <c r="DV689">
        <v>0</v>
      </c>
      <c r="DW689">
        <v>2</v>
      </c>
      <c r="DX689" t="s">
        <v>357</v>
      </c>
      <c r="DY689">
        <v>2.98095</v>
      </c>
      <c r="DZ689">
        <v>2.72802</v>
      </c>
      <c r="EA689">
        <v>0.08319459999999999</v>
      </c>
      <c r="EB689">
        <v>0.0874293</v>
      </c>
      <c r="EC689">
        <v>0.08992410000000001</v>
      </c>
      <c r="ED689">
        <v>0.0693197</v>
      </c>
      <c r="EE689">
        <v>27571.9</v>
      </c>
      <c r="EF689">
        <v>27018.1</v>
      </c>
      <c r="EG689">
        <v>30598.3</v>
      </c>
      <c r="EH689">
        <v>29846.8</v>
      </c>
      <c r="EI689">
        <v>38417.3</v>
      </c>
      <c r="EJ689">
        <v>36580</v>
      </c>
      <c r="EK689">
        <v>46792.9</v>
      </c>
      <c r="EL689">
        <v>44381.6</v>
      </c>
      <c r="EM689">
        <v>1.8826</v>
      </c>
      <c r="EN689">
        <v>1.89338</v>
      </c>
      <c r="EO689">
        <v>0.0930242</v>
      </c>
      <c r="EP689">
        <v>0</v>
      </c>
      <c r="EQ689">
        <v>23.5521</v>
      </c>
      <c r="ER689">
        <v>999.9</v>
      </c>
      <c r="ES689">
        <v>41.6</v>
      </c>
      <c r="ET689">
        <v>29.4</v>
      </c>
      <c r="EU689">
        <v>18.8098</v>
      </c>
      <c r="EV689">
        <v>63.7055</v>
      </c>
      <c r="EW689">
        <v>23.3974</v>
      </c>
      <c r="EX689">
        <v>1</v>
      </c>
      <c r="EY689">
        <v>-0.133163</v>
      </c>
      <c r="EZ689">
        <v>1.48377</v>
      </c>
      <c r="FA689">
        <v>20.2384</v>
      </c>
      <c r="FB689">
        <v>5.23481</v>
      </c>
      <c r="FC689">
        <v>11.968</v>
      </c>
      <c r="FD689">
        <v>4.97195</v>
      </c>
      <c r="FE689">
        <v>3.29002</v>
      </c>
      <c r="FF689">
        <v>9999</v>
      </c>
      <c r="FG689">
        <v>9999</v>
      </c>
      <c r="FH689">
        <v>9999</v>
      </c>
      <c r="FI689">
        <v>379</v>
      </c>
      <c r="FJ689">
        <v>4.97266</v>
      </c>
      <c r="FK689">
        <v>1.87683</v>
      </c>
      <c r="FL689">
        <v>1.87496</v>
      </c>
      <c r="FM689">
        <v>1.87775</v>
      </c>
      <c r="FN689">
        <v>1.87453</v>
      </c>
      <c r="FO689">
        <v>1.87807</v>
      </c>
      <c r="FP689">
        <v>1.87518</v>
      </c>
      <c r="FQ689">
        <v>1.87635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3.143</v>
      </c>
      <c r="GF689">
        <v>0.1998</v>
      </c>
      <c r="GG689">
        <v>1.777354642861949</v>
      </c>
      <c r="GH689">
        <v>0.004141656873719072</v>
      </c>
      <c r="GI689">
        <v>-1.960372967482991E-06</v>
      </c>
      <c r="GJ689">
        <v>5.42736388890357E-10</v>
      </c>
      <c r="GK689">
        <v>-0.009777689371679627</v>
      </c>
      <c r="GL689">
        <v>0.002273355880072555</v>
      </c>
      <c r="GM689">
        <v>0.000541358641816816</v>
      </c>
      <c r="GN689">
        <v>-1.836191331155658E-06</v>
      </c>
      <c r="GO689">
        <v>-0</v>
      </c>
      <c r="GP689">
        <v>2096</v>
      </c>
      <c r="GQ689">
        <v>1</v>
      </c>
      <c r="GR689">
        <v>23</v>
      </c>
      <c r="GS689">
        <v>7326.6</v>
      </c>
      <c r="GT689">
        <v>7326.5</v>
      </c>
      <c r="GU689">
        <v>1.10229</v>
      </c>
      <c r="GV689">
        <v>2.52075</v>
      </c>
      <c r="GW689">
        <v>1.39893</v>
      </c>
      <c r="GX689">
        <v>2.33887</v>
      </c>
      <c r="GY689">
        <v>1.44897</v>
      </c>
      <c r="GZ689">
        <v>2.47803</v>
      </c>
      <c r="HA689">
        <v>34.2587</v>
      </c>
      <c r="HB689">
        <v>14.2809</v>
      </c>
      <c r="HC689">
        <v>18</v>
      </c>
      <c r="HD689">
        <v>485.107</v>
      </c>
      <c r="HE689">
        <v>462.178</v>
      </c>
      <c r="HF689">
        <v>22.4695</v>
      </c>
      <c r="HG689">
        <v>25.3063</v>
      </c>
      <c r="HH689">
        <v>30.0002</v>
      </c>
      <c r="HI689">
        <v>25.1105</v>
      </c>
      <c r="HJ689">
        <v>25.1781</v>
      </c>
      <c r="HK689">
        <v>22.0238</v>
      </c>
      <c r="HL689">
        <v>34.9682</v>
      </c>
      <c r="HM689">
        <v>49.9745</v>
      </c>
      <c r="HN689">
        <v>22.4263</v>
      </c>
      <c r="HO689">
        <v>413.274</v>
      </c>
      <c r="HP689">
        <v>12.7929</v>
      </c>
      <c r="HQ689">
        <v>101.136</v>
      </c>
      <c r="HR689">
        <v>102.057</v>
      </c>
    </row>
    <row r="690" spans="1:226">
      <c r="A690">
        <v>674</v>
      </c>
      <c r="B690">
        <v>1664300720.5</v>
      </c>
      <c r="C690">
        <v>7613.5</v>
      </c>
      <c r="D690" t="s">
        <v>1714</v>
      </c>
      <c r="E690" t="s">
        <v>1715</v>
      </c>
      <c r="F690">
        <v>5</v>
      </c>
      <c r="G690" t="s">
        <v>353</v>
      </c>
      <c r="H690" t="s">
        <v>1713</v>
      </c>
      <c r="I690">
        <v>1664300712.655172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425.2699174164504</v>
      </c>
      <c r="AK690">
        <v>406.3360666666667</v>
      </c>
      <c r="AL690">
        <v>-0.02305714285716061</v>
      </c>
      <c r="AM690">
        <v>63.45</v>
      </c>
      <c r="AN690">
        <f>(AP690 - AO690 + BO690*1E3/(8.314*(BQ690+273.15)) * AR690/BN690 * AQ690) * BN690/(100*BB690) * 1000/(1000 - AP690)</f>
        <v>0</v>
      </c>
      <c r="AO690">
        <v>12.6890829273655</v>
      </c>
      <c r="AP690">
        <v>18.38816643356645</v>
      </c>
      <c r="AQ690">
        <v>-7.824942792276777E-05</v>
      </c>
      <c r="AR690">
        <v>96.67990823640704</v>
      </c>
      <c r="AS690">
        <v>8</v>
      </c>
      <c r="AT690">
        <v>2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1664300712.655172</v>
      </c>
      <c r="BH690">
        <v>398.8863103448276</v>
      </c>
      <c r="BI690">
        <v>419.7742413793102</v>
      </c>
      <c r="BJ690">
        <v>18.40057931034483</v>
      </c>
      <c r="BK690">
        <v>12.67249310344828</v>
      </c>
      <c r="BL690">
        <v>395.7432413793104</v>
      </c>
      <c r="BM690">
        <v>18.20071724137931</v>
      </c>
      <c r="BN690">
        <v>500.056275862069</v>
      </c>
      <c r="BO690">
        <v>91.02512068965518</v>
      </c>
      <c r="BP690">
        <v>0.09993913103448276</v>
      </c>
      <c r="BQ690">
        <v>25.23570689655173</v>
      </c>
      <c r="BR690">
        <v>25.08285862068966</v>
      </c>
      <c r="BS690">
        <v>999.9000000000002</v>
      </c>
      <c r="BT690">
        <v>0</v>
      </c>
      <c r="BU690">
        <v>0</v>
      </c>
      <c r="BV690">
        <v>9996.897931034484</v>
      </c>
      <c r="BW690">
        <v>0</v>
      </c>
      <c r="BX690">
        <v>8.057278965517241</v>
      </c>
      <c r="BY690">
        <v>-20.8879448275862</v>
      </c>
      <c r="BZ690">
        <v>406.3635862068966</v>
      </c>
      <c r="CA690">
        <v>425.1621034482759</v>
      </c>
      <c r="CB690">
        <v>5.728096896551724</v>
      </c>
      <c r="CC690">
        <v>419.7742413793102</v>
      </c>
      <c r="CD690">
        <v>12.67249310344828</v>
      </c>
      <c r="CE690">
        <v>1.674915172413793</v>
      </c>
      <c r="CF690">
        <v>1.153514827586207</v>
      </c>
      <c r="CG690">
        <v>14.66588275862069</v>
      </c>
      <c r="CH690">
        <v>9.014742413793103</v>
      </c>
      <c r="CI690">
        <v>2000.01275862069</v>
      </c>
      <c r="CJ690">
        <v>0.9800015172413794</v>
      </c>
      <c r="CK690">
        <v>0.01999826551724138</v>
      </c>
      <c r="CL690">
        <v>0</v>
      </c>
      <c r="CM690">
        <v>856.7592413793102</v>
      </c>
      <c r="CN690">
        <v>5.000560000000001</v>
      </c>
      <c r="CO690">
        <v>17074.75517241379</v>
      </c>
      <c r="CP690">
        <v>17295</v>
      </c>
      <c r="CQ690">
        <v>38</v>
      </c>
      <c r="CR690">
        <v>38.56199999999999</v>
      </c>
      <c r="CS690">
        <v>37.71741379310344</v>
      </c>
      <c r="CT690">
        <v>37.43699999999999</v>
      </c>
      <c r="CU690">
        <v>38.80772413793103</v>
      </c>
      <c r="CV690">
        <v>1955.11275862069</v>
      </c>
      <c r="CW690">
        <v>39.90000000000001</v>
      </c>
      <c r="CX690">
        <v>0</v>
      </c>
      <c r="CY690">
        <v>1664300736.9</v>
      </c>
      <c r="CZ690">
        <v>0</v>
      </c>
      <c r="DA690">
        <v>0</v>
      </c>
      <c r="DB690" t="s">
        <v>356</v>
      </c>
      <c r="DC690">
        <v>1663861122</v>
      </c>
      <c r="DD690">
        <v>1663861125</v>
      </c>
      <c r="DE690">
        <v>0</v>
      </c>
      <c r="DF690">
        <v>-0.287</v>
      </c>
      <c r="DG690">
        <v>-0.004</v>
      </c>
      <c r="DH690">
        <v>3.172</v>
      </c>
      <c r="DI690">
        <v>0.178</v>
      </c>
      <c r="DJ690">
        <v>400</v>
      </c>
      <c r="DK690">
        <v>17</v>
      </c>
      <c r="DL690">
        <v>0.18</v>
      </c>
      <c r="DM690">
        <v>0.07000000000000001</v>
      </c>
      <c r="DN690">
        <v>-20.965505</v>
      </c>
      <c r="DO690">
        <v>2.722660412758017</v>
      </c>
      <c r="DP690">
        <v>0.4189821302573654</v>
      </c>
      <c r="DQ690">
        <v>0</v>
      </c>
      <c r="DR690">
        <v>5.744784749999999</v>
      </c>
      <c r="DS690">
        <v>-0.4188768855534689</v>
      </c>
      <c r="DT690">
        <v>0.04064510388641545</v>
      </c>
      <c r="DU690">
        <v>0</v>
      </c>
      <c r="DV690">
        <v>0</v>
      </c>
      <c r="DW690">
        <v>2</v>
      </c>
      <c r="DX690" t="s">
        <v>357</v>
      </c>
      <c r="DY690">
        <v>2.98091</v>
      </c>
      <c r="DZ690">
        <v>2.72816</v>
      </c>
      <c r="EA690">
        <v>0.0831672</v>
      </c>
      <c r="EB690">
        <v>0.08698019999999999</v>
      </c>
      <c r="EC690">
        <v>0.0898896</v>
      </c>
      <c r="ED690">
        <v>0.0694596</v>
      </c>
      <c r="EE690">
        <v>27572.2</v>
      </c>
      <c r="EF690">
        <v>27030.7</v>
      </c>
      <c r="EG690">
        <v>30597.7</v>
      </c>
      <c r="EH690">
        <v>29846</v>
      </c>
      <c r="EI690">
        <v>38418.1</v>
      </c>
      <c r="EJ690">
        <v>36573.3</v>
      </c>
      <c r="EK690">
        <v>46792.1</v>
      </c>
      <c r="EL690">
        <v>44380.2</v>
      </c>
      <c r="EM690">
        <v>1.88283</v>
      </c>
      <c r="EN690">
        <v>1.8932</v>
      </c>
      <c r="EO690">
        <v>0.09227539999999999</v>
      </c>
      <c r="EP690">
        <v>0</v>
      </c>
      <c r="EQ690">
        <v>23.5526</v>
      </c>
      <c r="ER690">
        <v>999.9</v>
      </c>
      <c r="ES690">
        <v>41.6</v>
      </c>
      <c r="ET690">
        <v>29.4</v>
      </c>
      <c r="EU690">
        <v>18.8105</v>
      </c>
      <c r="EV690">
        <v>63.8355</v>
      </c>
      <c r="EW690">
        <v>23.9583</v>
      </c>
      <c r="EX690">
        <v>1</v>
      </c>
      <c r="EY690">
        <v>-0.132825</v>
      </c>
      <c r="EZ690">
        <v>1.51298</v>
      </c>
      <c r="FA690">
        <v>20.2377</v>
      </c>
      <c r="FB690">
        <v>5.23137</v>
      </c>
      <c r="FC690">
        <v>11.968</v>
      </c>
      <c r="FD690">
        <v>4.9712</v>
      </c>
      <c r="FE690">
        <v>3.28948</v>
      </c>
      <c r="FF690">
        <v>9999</v>
      </c>
      <c r="FG690">
        <v>9999</v>
      </c>
      <c r="FH690">
        <v>9999</v>
      </c>
      <c r="FI690">
        <v>379</v>
      </c>
      <c r="FJ690">
        <v>4.97269</v>
      </c>
      <c r="FK690">
        <v>1.87683</v>
      </c>
      <c r="FL690">
        <v>1.87497</v>
      </c>
      <c r="FM690">
        <v>1.87776</v>
      </c>
      <c r="FN690">
        <v>1.87453</v>
      </c>
      <c r="FO690">
        <v>1.87808</v>
      </c>
      <c r="FP690">
        <v>1.87517</v>
      </c>
      <c r="FQ690">
        <v>1.87636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3.143</v>
      </c>
      <c r="GF690">
        <v>0.1996</v>
      </c>
      <c r="GG690">
        <v>1.777354642861949</v>
      </c>
      <c r="GH690">
        <v>0.004141656873719072</v>
      </c>
      <c r="GI690">
        <v>-1.960372967482991E-06</v>
      </c>
      <c r="GJ690">
        <v>5.42736388890357E-10</v>
      </c>
      <c r="GK690">
        <v>-0.009777689371679627</v>
      </c>
      <c r="GL690">
        <v>0.002273355880072555</v>
      </c>
      <c r="GM690">
        <v>0.000541358641816816</v>
      </c>
      <c r="GN690">
        <v>-1.836191331155658E-06</v>
      </c>
      <c r="GO690">
        <v>-0</v>
      </c>
      <c r="GP690">
        <v>2096</v>
      </c>
      <c r="GQ690">
        <v>1</v>
      </c>
      <c r="GR690">
        <v>23</v>
      </c>
      <c r="GS690">
        <v>7326.6</v>
      </c>
      <c r="GT690">
        <v>7326.6</v>
      </c>
      <c r="GU690">
        <v>1.07544</v>
      </c>
      <c r="GV690">
        <v>2.53174</v>
      </c>
      <c r="GW690">
        <v>1.39893</v>
      </c>
      <c r="GX690">
        <v>2.33887</v>
      </c>
      <c r="GY690">
        <v>1.44897</v>
      </c>
      <c r="GZ690">
        <v>2.3999</v>
      </c>
      <c r="HA690">
        <v>34.2587</v>
      </c>
      <c r="HB690">
        <v>14.2634</v>
      </c>
      <c r="HC690">
        <v>18</v>
      </c>
      <c r="HD690">
        <v>485.23</v>
      </c>
      <c r="HE690">
        <v>462.069</v>
      </c>
      <c r="HF690">
        <v>22.3851</v>
      </c>
      <c r="HG690">
        <v>25.3065</v>
      </c>
      <c r="HH690">
        <v>30</v>
      </c>
      <c r="HI690">
        <v>25.1107</v>
      </c>
      <c r="HJ690">
        <v>25.1784</v>
      </c>
      <c r="HK690">
        <v>21.5235</v>
      </c>
      <c r="HL690">
        <v>34.6864</v>
      </c>
      <c r="HM690">
        <v>49.9745</v>
      </c>
      <c r="HN690">
        <v>22.3446</v>
      </c>
      <c r="HO690">
        <v>399.896</v>
      </c>
      <c r="HP690">
        <v>12.8276</v>
      </c>
      <c r="HQ690">
        <v>101.134</v>
      </c>
      <c r="HR690">
        <v>102.054</v>
      </c>
    </row>
    <row r="691" spans="1:226">
      <c r="A691">
        <v>675</v>
      </c>
      <c r="B691">
        <v>1664300725.5</v>
      </c>
      <c r="C691">
        <v>7618.5</v>
      </c>
      <c r="D691" t="s">
        <v>1716</v>
      </c>
      <c r="E691" t="s">
        <v>1717</v>
      </c>
      <c r="F691">
        <v>5</v>
      </c>
      <c r="G691" t="s">
        <v>353</v>
      </c>
      <c r="H691" t="s">
        <v>1713</v>
      </c>
      <c r="I691">
        <v>1664300717.732143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417.9001530909093</v>
      </c>
      <c r="AK691">
        <v>402.9377939393939</v>
      </c>
      <c r="AL691">
        <v>-0.8412510822511061</v>
      </c>
      <c r="AM691">
        <v>63.45</v>
      </c>
      <c r="AN691">
        <f>(AP691 - AO691 + BO691*1E3/(8.314*(BQ691+273.15)) * AR691/BN691 * AQ691) * BN691/(100*BB691) * 1000/(1000 - AP691)</f>
        <v>0</v>
      </c>
      <c r="AO691">
        <v>12.72842898976357</v>
      </c>
      <c r="AP691">
        <v>18.37981048951049</v>
      </c>
      <c r="AQ691">
        <v>-1.643307275561108E-05</v>
      </c>
      <c r="AR691">
        <v>96.67990823640704</v>
      </c>
      <c r="AS691">
        <v>8</v>
      </c>
      <c r="AT691">
        <v>2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1664300717.732143</v>
      </c>
      <c r="BH691">
        <v>398.4175357142857</v>
      </c>
      <c r="BI691">
        <v>416.9949642857143</v>
      </c>
      <c r="BJ691">
        <v>18.39303571428571</v>
      </c>
      <c r="BK691">
        <v>12.70645714285715</v>
      </c>
      <c r="BL691">
        <v>395.2758214285714</v>
      </c>
      <c r="BM691">
        <v>18.193325</v>
      </c>
      <c r="BN691">
        <v>500.0355357142857</v>
      </c>
      <c r="BO691">
        <v>91.02445714285714</v>
      </c>
      <c r="BP691">
        <v>0.099842075</v>
      </c>
      <c r="BQ691">
        <v>25.22001785714286</v>
      </c>
      <c r="BR691">
        <v>25.07430357142857</v>
      </c>
      <c r="BS691">
        <v>999.9000000000002</v>
      </c>
      <c r="BT691">
        <v>0</v>
      </c>
      <c r="BU691">
        <v>0</v>
      </c>
      <c r="BV691">
        <v>9992.167857142858</v>
      </c>
      <c r="BW691">
        <v>0</v>
      </c>
      <c r="BX691">
        <v>8.057397857142856</v>
      </c>
      <c r="BY691">
        <v>-18.57744285714285</v>
      </c>
      <c r="BZ691">
        <v>405.8829285714285</v>
      </c>
      <c r="CA691">
        <v>422.3616071428572</v>
      </c>
      <c r="CB691">
        <v>5.686592499999999</v>
      </c>
      <c r="CC691">
        <v>416.9949642857143</v>
      </c>
      <c r="CD691">
        <v>12.70645714285715</v>
      </c>
      <c r="CE691">
        <v>1.674215714285714</v>
      </c>
      <c r="CF691">
        <v>1.156597142857143</v>
      </c>
      <c r="CG691">
        <v>14.65941071428571</v>
      </c>
      <c r="CH691">
        <v>9.054281785714286</v>
      </c>
      <c r="CI691">
        <v>2000.012857142857</v>
      </c>
      <c r="CJ691">
        <v>0.9800015357142858</v>
      </c>
      <c r="CK691">
        <v>0.01999824642857143</v>
      </c>
      <c r="CL691">
        <v>0</v>
      </c>
      <c r="CM691">
        <v>854.3504642857143</v>
      </c>
      <c r="CN691">
        <v>5.000560000000001</v>
      </c>
      <c r="CO691">
        <v>17026.10714285714</v>
      </c>
      <c r="CP691">
        <v>17294.99642857143</v>
      </c>
      <c r="CQ691">
        <v>38</v>
      </c>
      <c r="CR691">
        <v>38.55314285714285</v>
      </c>
      <c r="CS691">
        <v>37.70274999999999</v>
      </c>
      <c r="CT691">
        <v>37.437</v>
      </c>
      <c r="CU691">
        <v>38.79207142857143</v>
      </c>
      <c r="CV691">
        <v>1955.112857142857</v>
      </c>
      <c r="CW691">
        <v>39.9</v>
      </c>
      <c r="CX691">
        <v>0</v>
      </c>
      <c r="CY691">
        <v>1664300741.7</v>
      </c>
      <c r="CZ691">
        <v>0</v>
      </c>
      <c r="DA691">
        <v>0</v>
      </c>
      <c r="DB691" t="s">
        <v>356</v>
      </c>
      <c r="DC691">
        <v>1663861122</v>
      </c>
      <c r="DD691">
        <v>1663861125</v>
      </c>
      <c r="DE691">
        <v>0</v>
      </c>
      <c r="DF691">
        <v>-0.287</v>
      </c>
      <c r="DG691">
        <v>-0.004</v>
      </c>
      <c r="DH691">
        <v>3.172</v>
      </c>
      <c r="DI691">
        <v>0.178</v>
      </c>
      <c r="DJ691">
        <v>400</v>
      </c>
      <c r="DK691">
        <v>17</v>
      </c>
      <c r="DL691">
        <v>0.18</v>
      </c>
      <c r="DM691">
        <v>0.07000000000000001</v>
      </c>
      <c r="DN691">
        <v>-19.7797775</v>
      </c>
      <c r="DO691">
        <v>18.98840712945591</v>
      </c>
      <c r="DP691">
        <v>2.471519876157938</v>
      </c>
      <c r="DQ691">
        <v>0</v>
      </c>
      <c r="DR691">
        <v>5.714793500000001</v>
      </c>
      <c r="DS691">
        <v>-0.4494033771107021</v>
      </c>
      <c r="DT691">
        <v>0.04371098354818846</v>
      </c>
      <c r="DU691">
        <v>0</v>
      </c>
      <c r="DV691">
        <v>0</v>
      </c>
      <c r="DW691">
        <v>2</v>
      </c>
      <c r="DX691" t="s">
        <v>357</v>
      </c>
      <c r="DY691">
        <v>2.98091</v>
      </c>
      <c r="DZ691">
        <v>2.72806</v>
      </c>
      <c r="EA691">
        <v>0.0825417</v>
      </c>
      <c r="EB691">
        <v>0.08496239999999999</v>
      </c>
      <c r="EC691">
        <v>0.08986089999999999</v>
      </c>
      <c r="ED691">
        <v>0.0696963</v>
      </c>
      <c r="EE691">
        <v>27591.1</v>
      </c>
      <c r="EF691">
        <v>27090.3</v>
      </c>
      <c r="EG691">
        <v>30597.8</v>
      </c>
      <c r="EH691">
        <v>29845.9</v>
      </c>
      <c r="EI691">
        <v>38419.4</v>
      </c>
      <c r="EJ691">
        <v>36563.4</v>
      </c>
      <c r="EK691">
        <v>46792.3</v>
      </c>
      <c r="EL691">
        <v>44379.8</v>
      </c>
      <c r="EM691">
        <v>1.88247</v>
      </c>
      <c r="EN691">
        <v>1.8933</v>
      </c>
      <c r="EO691">
        <v>0.09107220000000001</v>
      </c>
      <c r="EP691">
        <v>0</v>
      </c>
      <c r="EQ691">
        <v>23.5543</v>
      </c>
      <c r="ER691">
        <v>999.9</v>
      </c>
      <c r="ES691">
        <v>41.6</v>
      </c>
      <c r="ET691">
        <v>29.4</v>
      </c>
      <c r="EU691">
        <v>18.8111</v>
      </c>
      <c r="EV691">
        <v>63.6655</v>
      </c>
      <c r="EW691">
        <v>23.6218</v>
      </c>
      <c r="EX691">
        <v>1</v>
      </c>
      <c r="EY691">
        <v>-0.133171</v>
      </c>
      <c r="EZ691">
        <v>1.50637</v>
      </c>
      <c r="FA691">
        <v>20.2377</v>
      </c>
      <c r="FB691">
        <v>5.23017</v>
      </c>
      <c r="FC691">
        <v>11.968</v>
      </c>
      <c r="FD691">
        <v>4.97025</v>
      </c>
      <c r="FE691">
        <v>3.28948</v>
      </c>
      <c r="FF691">
        <v>9999</v>
      </c>
      <c r="FG691">
        <v>9999</v>
      </c>
      <c r="FH691">
        <v>9999</v>
      </c>
      <c r="FI691">
        <v>379</v>
      </c>
      <c r="FJ691">
        <v>4.97269</v>
      </c>
      <c r="FK691">
        <v>1.87683</v>
      </c>
      <c r="FL691">
        <v>1.87499</v>
      </c>
      <c r="FM691">
        <v>1.87776</v>
      </c>
      <c r="FN691">
        <v>1.87454</v>
      </c>
      <c r="FO691">
        <v>1.8781</v>
      </c>
      <c r="FP691">
        <v>1.87521</v>
      </c>
      <c r="FQ691">
        <v>1.87636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3.132</v>
      </c>
      <c r="GF691">
        <v>0.1995</v>
      </c>
      <c r="GG691">
        <v>1.777354642861949</v>
      </c>
      <c r="GH691">
        <v>0.004141656873719072</v>
      </c>
      <c r="GI691">
        <v>-1.960372967482991E-06</v>
      </c>
      <c r="GJ691">
        <v>5.42736388890357E-10</v>
      </c>
      <c r="GK691">
        <v>-0.009777689371679627</v>
      </c>
      <c r="GL691">
        <v>0.002273355880072555</v>
      </c>
      <c r="GM691">
        <v>0.000541358641816816</v>
      </c>
      <c r="GN691">
        <v>-1.836191331155658E-06</v>
      </c>
      <c r="GO691">
        <v>-0</v>
      </c>
      <c r="GP691">
        <v>2096</v>
      </c>
      <c r="GQ691">
        <v>1</v>
      </c>
      <c r="GR691">
        <v>23</v>
      </c>
      <c r="GS691">
        <v>7326.7</v>
      </c>
      <c r="GT691">
        <v>7326.7</v>
      </c>
      <c r="GU691">
        <v>1.04492</v>
      </c>
      <c r="GV691">
        <v>2.51953</v>
      </c>
      <c r="GW691">
        <v>1.39893</v>
      </c>
      <c r="GX691">
        <v>2.33887</v>
      </c>
      <c r="GY691">
        <v>1.44897</v>
      </c>
      <c r="GZ691">
        <v>2.41943</v>
      </c>
      <c r="HA691">
        <v>34.2587</v>
      </c>
      <c r="HB691">
        <v>14.2721</v>
      </c>
      <c r="HC691">
        <v>18</v>
      </c>
      <c r="HD691">
        <v>485.041</v>
      </c>
      <c r="HE691">
        <v>462.148</v>
      </c>
      <c r="HF691">
        <v>22.3069</v>
      </c>
      <c r="HG691">
        <v>25.3065</v>
      </c>
      <c r="HH691">
        <v>30.0001</v>
      </c>
      <c r="HI691">
        <v>25.1107</v>
      </c>
      <c r="HJ691">
        <v>25.1802</v>
      </c>
      <c r="HK691">
        <v>20.8372</v>
      </c>
      <c r="HL691">
        <v>34.6864</v>
      </c>
      <c r="HM691">
        <v>49.9745</v>
      </c>
      <c r="HN691">
        <v>22.2779</v>
      </c>
      <c r="HO691">
        <v>379.857</v>
      </c>
      <c r="HP691">
        <v>12.8658</v>
      </c>
      <c r="HQ691">
        <v>101.135</v>
      </c>
      <c r="HR691">
        <v>102.053</v>
      </c>
    </row>
    <row r="692" spans="1:226">
      <c r="A692">
        <v>676</v>
      </c>
      <c r="B692">
        <v>1664300730.5</v>
      </c>
      <c r="C692">
        <v>7623.5</v>
      </c>
      <c r="D692" t="s">
        <v>1718</v>
      </c>
      <c r="E692" t="s">
        <v>1719</v>
      </c>
      <c r="F692">
        <v>5</v>
      </c>
      <c r="G692" t="s">
        <v>353</v>
      </c>
      <c r="H692" t="s">
        <v>1713</v>
      </c>
      <c r="I692">
        <v>1664300723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403.2668334199134</v>
      </c>
      <c r="AK692">
        <v>393.9206848484849</v>
      </c>
      <c r="AL692">
        <v>-1.940629610389583</v>
      </c>
      <c r="AM692">
        <v>63.45</v>
      </c>
      <c r="AN692">
        <f>(AP692 - AO692 + BO692*1E3/(8.314*(BQ692+273.15)) * AR692/BN692 * AQ692) * BN692/(100*BB692) * 1000/(1000 - AP692)</f>
        <v>0</v>
      </c>
      <c r="AO692">
        <v>12.79546946666033</v>
      </c>
      <c r="AP692">
        <v>18.38726013986014</v>
      </c>
      <c r="AQ692">
        <v>0.0001699132091126932</v>
      </c>
      <c r="AR692">
        <v>96.67990823640704</v>
      </c>
      <c r="AS692">
        <v>8</v>
      </c>
      <c r="AT692">
        <v>2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1664300723</v>
      </c>
      <c r="BH692">
        <v>395.6484444444445</v>
      </c>
      <c r="BI692">
        <v>409.1452592592593</v>
      </c>
      <c r="BJ692">
        <v>18.388</v>
      </c>
      <c r="BK692">
        <v>12.74775925925926</v>
      </c>
      <c r="BL692">
        <v>392.5145925925926</v>
      </c>
      <c r="BM692">
        <v>18.18837777777778</v>
      </c>
      <c r="BN692">
        <v>500.045</v>
      </c>
      <c r="BO692">
        <v>91.02434814814814</v>
      </c>
      <c r="BP692">
        <v>0.09990324814814813</v>
      </c>
      <c r="BQ692">
        <v>25.2032037037037</v>
      </c>
      <c r="BR692">
        <v>25.06315925925926</v>
      </c>
      <c r="BS692">
        <v>999.9000000000001</v>
      </c>
      <c r="BT692">
        <v>0</v>
      </c>
      <c r="BU692">
        <v>0</v>
      </c>
      <c r="BV692">
        <v>9990.249629629629</v>
      </c>
      <c r="BW692">
        <v>0</v>
      </c>
      <c r="BX692">
        <v>8.058547037037037</v>
      </c>
      <c r="BY692">
        <v>-13.49689407407408</v>
      </c>
      <c r="BZ692">
        <v>403.0598518518519</v>
      </c>
      <c r="CA692">
        <v>414.4279259259259</v>
      </c>
      <c r="CB692">
        <v>5.640244074074075</v>
      </c>
      <c r="CC692">
        <v>409.1452592592593</v>
      </c>
      <c r="CD692">
        <v>12.74775925925926</v>
      </c>
      <c r="CE692">
        <v>1.673754814814815</v>
      </c>
      <c r="CF692">
        <v>1.160355185185185</v>
      </c>
      <c r="CG692">
        <v>14.65514814814815</v>
      </c>
      <c r="CH692">
        <v>9.102343333333335</v>
      </c>
      <c r="CI692">
        <v>1999.997407407407</v>
      </c>
      <c r="CJ692">
        <v>0.9800014444444445</v>
      </c>
      <c r="CK692">
        <v>0.01999834074074074</v>
      </c>
      <c r="CL692">
        <v>0</v>
      </c>
      <c r="CM692">
        <v>851.3208888888889</v>
      </c>
      <c r="CN692">
        <v>5.000560000000001</v>
      </c>
      <c r="CO692">
        <v>16965.44814814815</v>
      </c>
      <c r="CP692">
        <v>17294.85925925926</v>
      </c>
      <c r="CQ692">
        <v>37.99533333333333</v>
      </c>
      <c r="CR692">
        <v>38.54133333333333</v>
      </c>
      <c r="CS692">
        <v>37.69166666666667</v>
      </c>
      <c r="CT692">
        <v>37.437</v>
      </c>
      <c r="CU692">
        <v>38.77066666666666</v>
      </c>
      <c r="CV692">
        <v>1955.097407407407</v>
      </c>
      <c r="CW692">
        <v>39.9</v>
      </c>
      <c r="CX692">
        <v>0</v>
      </c>
      <c r="CY692">
        <v>1664300746.5</v>
      </c>
      <c r="CZ692">
        <v>0</v>
      </c>
      <c r="DA692">
        <v>0</v>
      </c>
      <c r="DB692" t="s">
        <v>356</v>
      </c>
      <c r="DC692">
        <v>1663861122</v>
      </c>
      <c r="DD692">
        <v>1663861125</v>
      </c>
      <c r="DE692">
        <v>0</v>
      </c>
      <c r="DF692">
        <v>-0.287</v>
      </c>
      <c r="DG692">
        <v>-0.004</v>
      </c>
      <c r="DH692">
        <v>3.172</v>
      </c>
      <c r="DI692">
        <v>0.178</v>
      </c>
      <c r="DJ692">
        <v>400</v>
      </c>
      <c r="DK692">
        <v>17</v>
      </c>
      <c r="DL692">
        <v>0.18</v>
      </c>
      <c r="DM692">
        <v>0.07000000000000001</v>
      </c>
      <c r="DN692">
        <v>-15.601498</v>
      </c>
      <c r="DO692">
        <v>59.54240037523458</v>
      </c>
      <c r="DP692">
        <v>6.11997543141482</v>
      </c>
      <c r="DQ692">
        <v>0</v>
      </c>
      <c r="DR692">
        <v>5.66205375</v>
      </c>
      <c r="DS692">
        <v>-0.5415547091932567</v>
      </c>
      <c r="DT692">
        <v>0.05307092498192861</v>
      </c>
      <c r="DU692">
        <v>0</v>
      </c>
      <c r="DV692">
        <v>0</v>
      </c>
      <c r="DW692">
        <v>2</v>
      </c>
      <c r="DX692" t="s">
        <v>357</v>
      </c>
      <c r="DY692">
        <v>2.98112</v>
      </c>
      <c r="DZ692">
        <v>2.72825</v>
      </c>
      <c r="EA692">
        <v>0.08103639999999999</v>
      </c>
      <c r="EB692">
        <v>0.0824385</v>
      </c>
      <c r="EC692">
        <v>0.0898827</v>
      </c>
      <c r="ED692">
        <v>0.06975870000000001</v>
      </c>
      <c r="EE692">
        <v>27636.1</v>
      </c>
      <c r="EF692">
        <v>27164.9</v>
      </c>
      <c r="EG692">
        <v>30597.5</v>
      </c>
      <c r="EH692">
        <v>29845.8</v>
      </c>
      <c r="EI692">
        <v>38418.1</v>
      </c>
      <c r="EJ692">
        <v>36560.6</v>
      </c>
      <c r="EK692">
        <v>46791.9</v>
      </c>
      <c r="EL692">
        <v>44379.6</v>
      </c>
      <c r="EM692">
        <v>1.88248</v>
      </c>
      <c r="EN692">
        <v>1.8932</v>
      </c>
      <c r="EO692">
        <v>0.09177630000000001</v>
      </c>
      <c r="EP692">
        <v>0</v>
      </c>
      <c r="EQ692">
        <v>23.5523</v>
      </c>
      <c r="ER692">
        <v>999.9</v>
      </c>
      <c r="ES692">
        <v>41.5</v>
      </c>
      <c r="ET692">
        <v>29.4</v>
      </c>
      <c r="EU692">
        <v>18.7638</v>
      </c>
      <c r="EV692">
        <v>63.5855</v>
      </c>
      <c r="EW692">
        <v>23.5056</v>
      </c>
      <c r="EX692">
        <v>1</v>
      </c>
      <c r="EY692">
        <v>-0.132795</v>
      </c>
      <c r="EZ692">
        <v>1.47031</v>
      </c>
      <c r="FA692">
        <v>20.2383</v>
      </c>
      <c r="FB692">
        <v>5.23137</v>
      </c>
      <c r="FC692">
        <v>11.968</v>
      </c>
      <c r="FD692">
        <v>4.97105</v>
      </c>
      <c r="FE692">
        <v>3.28945</v>
      </c>
      <c r="FF692">
        <v>9999</v>
      </c>
      <c r="FG692">
        <v>9999</v>
      </c>
      <c r="FH692">
        <v>9999</v>
      </c>
      <c r="FI692">
        <v>379</v>
      </c>
      <c r="FJ692">
        <v>4.9727</v>
      </c>
      <c r="FK692">
        <v>1.87682</v>
      </c>
      <c r="FL692">
        <v>1.87489</v>
      </c>
      <c r="FM692">
        <v>1.87774</v>
      </c>
      <c r="FN692">
        <v>1.87449</v>
      </c>
      <c r="FO692">
        <v>1.87805</v>
      </c>
      <c r="FP692">
        <v>1.87516</v>
      </c>
      <c r="FQ692">
        <v>1.87631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3.105</v>
      </c>
      <c r="GF692">
        <v>0.1996</v>
      </c>
      <c r="GG692">
        <v>1.777354642861949</v>
      </c>
      <c r="GH692">
        <v>0.004141656873719072</v>
      </c>
      <c r="GI692">
        <v>-1.960372967482991E-06</v>
      </c>
      <c r="GJ692">
        <v>5.42736388890357E-10</v>
      </c>
      <c r="GK692">
        <v>-0.009777689371679627</v>
      </c>
      <c r="GL692">
        <v>0.002273355880072555</v>
      </c>
      <c r="GM692">
        <v>0.000541358641816816</v>
      </c>
      <c r="GN692">
        <v>-1.836191331155658E-06</v>
      </c>
      <c r="GO692">
        <v>-0</v>
      </c>
      <c r="GP692">
        <v>2096</v>
      </c>
      <c r="GQ692">
        <v>1</v>
      </c>
      <c r="GR692">
        <v>23</v>
      </c>
      <c r="GS692">
        <v>7326.8</v>
      </c>
      <c r="GT692">
        <v>7326.8</v>
      </c>
      <c r="GU692">
        <v>1.01196</v>
      </c>
      <c r="GV692">
        <v>2.52808</v>
      </c>
      <c r="GW692">
        <v>1.39893</v>
      </c>
      <c r="GX692">
        <v>2.33887</v>
      </c>
      <c r="GY692">
        <v>1.44897</v>
      </c>
      <c r="GZ692">
        <v>2.47681</v>
      </c>
      <c r="HA692">
        <v>34.2587</v>
      </c>
      <c r="HB692">
        <v>14.2721</v>
      </c>
      <c r="HC692">
        <v>18</v>
      </c>
      <c r="HD692">
        <v>485.056</v>
      </c>
      <c r="HE692">
        <v>462.085</v>
      </c>
      <c r="HF692">
        <v>22.2429</v>
      </c>
      <c r="HG692">
        <v>25.3065</v>
      </c>
      <c r="HH692">
        <v>30.0001</v>
      </c>
      <c r="HI692">
        <v>25.1128</v>
      </c>
      <c r="HJ692">
        <v>25.1802</v>
      </c>
      <c r="HK692">
        <v>20.1724</v>
      </c>
      <c r="HL692">
        <v>34.3753</v>
      </c>
      <c r="HM692">
        <v>49.5971</v>
      </c>
      <c r="HN692">
        <v>22.2256</v>
      </c>
      <c r="HO692">
        <v>366.481</v>
      </c>
      <c r="HP692">
        <v>12.9034</v>
      </c>
      <c r="HQ692">
        <v>101.134</v>
      </c>
      <c r="HR692">
        <v>102.052</v>
      </c>
    </row>
    <row r="693" spans="1:226">
      <c r="A693">
        <v>677</v>
      </c>
      <c r="B693">
        <v>1664300735.5</v>
      </c>
      <c r="C693">
        <v>7628.5</v>
      </c>
      <c r="D693" t="s">
        <v>1720</v>
      </c>
      <c r="E693" t="s">
        <v>1721</v>
      </c>
      <c r="F693">
        <v>5</v>
      </c>
      <c r="G693" t="s">
        <v>353</v>
      </c>
      <c r="H693" t="s">
        <v>1713</v>
      </c>
      <c r="I693">
        <v>1664300727.714286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386.9720582822509</v>
      </c>
      <c r="AK693">
        <v>381.2189454545453</v>
      </c>
      <c r="AL693">
        <v>-2.611061645021643</v>
      </c>
      <c r="AM693">
        <v>63.45</v>
      </c>
      <c r="AN693">
        <f>(AP693 - AO693 + BO693*1E3/(8.314*(BQ693+273.15)) * AR693/BN693 * AQ693) * BN693/(100*BB693) * 1000/(1000 - AP693)</f>
        <v>0</v>
      </c>
      <c r="AO693">
        <v>12.79065079525346</v>
      </c>
      <c r="AP693">
        <v>18.36662307692309</v>
      </c>
      <c r="AQ693">
        <v>-0.0001224420956814332</v>
      </c>
      <c r="AR693">
        <v>96.67990823640704</v>
      </c>
      <c r="AS693">
        <v>8</v>
      </c>
      <c r="AT693">
        <v>2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1664300727.714286</v>
      </c>
      <c r="BH693">
        <v>389.4865714285714</v>
      </c>
      <c r="BI693">
        <v>397.0063571428572</v>
      </c>
      <c r="BJ693">
        <v>18.38251071428572</v>
      </c>
      <c r="BK693">
        <v>12.77867857142857</v>
      </c>
      <c r="BL693">
        <v>386.3703571428571</v>
      </c>
      <c r="BM693">
        <v>18.18299642857143</v>
      </c>
      <c r="BN693">
        <v>500.0469285714285</v>
      </c>
      <c r="BO693">
        <v>91.02479642857145</v>
      </c>
      <c r="BP693">
        <v>0.09987835357142857</v>
      </c>
      <c r="BQ693">
        <v>25.18728571428571</v>
      </c>
      <c r="BR693">
        <v>25.05667500000001</v>
      </c>
      <c r="BS693">
        <v>999.9000000000002</v>
      </c>
      <c r="BT693">
        <v>0</v>
      </c>
      <c r="BU693">
        <v>0</v>
      </c>
      <c r="BV693">
        <v>10001.17714285714</v>
      </c>
      <c r="BW693">
        <v>0</v>
      </c>
      <c r="BX693">
        <v>8.057397857142856</v>
      </c>
      <c r="BY693">
        <v>-7.519916607142858</v>
      </c>
      <c r="BZ693">
        <v>396.7803571428572</v>
      </c>
      <c r="CA693">
        <v>402.1449642857143</v>
      </c>
      <c r="CB693">
        <v>5.603824642857142</v>
      </c>
      <c r="CC693">
        <v>397.0063571428572</v>
      </c>
      <c r="CD693">
        <v>12.77867857142857</v>
      </c>
      <c r="CE693">
        <v>1.673263214285714</v>
      </c>
      <c r="CF693">
        <v>1.163176785714286</v>
      </c>
      <c r="CG693">
        <v>14.65059285714286</v>
      </c>
      <c r="CH693">
        <v>9.138386071428569</v>
      </c>
      <c r="CI693">
        <v>1999.995000000001</v>
      </c>
      <c r="CJ693">
        <v>0.9800014285714287</v>
      </c>
      <c r="CK693">
        <v>0.01999835714285714</v>
      </c>
      <c r="CL693">
        <v>0</v>
      </c>
      <c r="CM693">
        <v>847.2969642857141</v>
      </c>
      <c r="CN693">
        <v>5.000560000000001</v>
      </c>
      <c r="CO693">
        <v>16885.53571428571</v>
      </c>
      <c r="CP693">
        <v>17294.84285714286</v>
      </c>
      <c r="CQ693">
        <v>37.97974999999999</v>
      </c>
      <c r="CR693">
        <v>38.52214285714285</v>
      </c>
      <c r="CS693">
        <v>37.687</v>
      </c>
      <c r="CT693">
        <v>37.43257142857142</v>
      </c>
      <c r="CU693">
        <v>38.75664285714286</v>
      </c>
      <c r="CV693">
        <v>1955.095</v>
      </c>
      <c r="CW693">
        <v>39.9</v>
      </c>
      <c r="CX693">
        <v>0</v>
      </c>
      <c r="CY693">
        <v>1664300751.9</v>
      </c>
      <c r="CZ693">
        <v>0</v>
      </c>
      <c r="DA693">
        <v>0</v>
      </c>
      <c r="DB693" t="s">
        <v>356</v>
      </c>
      <c r="DC693">
        <v>1663861122</v>
      </c>
      <c r="DD693">
        <v>1663861125</v>
      </c>
      <c r="DE693">
        <v>0</v>
      </c>
      <c r="DF693">
        <v>-0.287</v>
      </c>
      <c r="DG693">
        <v>-0.004</v>
      </c>
      <c r="DH693">
        <v>3.172</v>
      </c>
      <c r="DI693">
        <v>0.178</v>
      </c>
      <c r="DJ693">
        <v>400</v>
      </c>
      <c r="DK693">
        <v>17</v>
      </c>
      <c r="DL693">
        <v>0.18</v>
      </c>
      <c r="DM693">
        <v>0.07000000000000001</v>
      </c>
      <c r="DN693">
        <v>-11.45958909756098</v>
      </c>
      <c r="DO693">
        <v>75.43361818118466</v>
      </c>
      <c r="DP693">
        <v>7.532022441333014</v>
      </c>
      <c r="DQ693">
        <v>0</v>
      </c>
      <c r="DR693">
        <v>5.632206585365853</v>
      </c>
      <c r="DS693">
        <v>-0.4870248083623706</v>
      </c>
      <c r="DT693">
        <v>0.04996163125936105</v>
      </c>
      <c r="DU693">
        <v>0</v>
      </c>
      <c r="DV693">
        <v>0</v>
      </c>
      <c r="DW693">
        <v>2</v>
      </c>
      <c r="DX693" t="s">
        <v>357</v>
      </c>
      <c r="DY693">
        <v>2.98084</v>
      </c>
      <c r="DZ693">
        <v>2.7283</v>
      </c>
      <c r="EA693">
        <v>0.0789603</v>
      </c>
      <c r="EB693">
        <v>0.0797633</v>
      </c>
      <c r="EC693">
        <v>0.0898143</v>
      </c>
      <c r="ED693">
        <v>0.06991269999999999</v>
      </c>
      <c r="EE693">
        <v>27698.6</v>
      </c>
      <c r="EF693">
        <v>27244</v>
      </c>
      <c r="EG693">
        <v>30597.5</v>
      </c>
      <c r="EH693">
        <v>29845.6</v>
      </c>
      <c r="EI693">
        <v>38420.6</v>
      </c>
      <c r="EJ693">
        <v>36554.2</v>
      </c>
      <c r="EK693">
        <v>46791.5</v>
      </c>
      <c r="EL693">
        <v>44379.5</v>
      </c>
      <c r="EM693">
        <v>1.88253</v>
      </c>
      <c r="EN693">
        <v>1.8931</v>
      </c>
      <c r="EO693">
        <v>0.0909939</v>
      </c>
      <c r="EP693">
        <v>0</v>
      </c>
      <c r="EQ693">
        <v>23.551</v>
      </c>
      <c r="ER693">
        <v>999.9</v>
      </c>
      <c r="ES693">
        <v>41.5</v>
      </c>
      <c r="ET693">
        <v>29.4</v>
      </c>
      <c r="EU693">
        <v>18.7639</v>
      </c>
      <c r="EV693">
        <v>63.3855</v>
      </c>
      <c r="EW693">
        <v>23.9744</v>
      </c>
      <c r="EX693">
        <v>1</v>
      </c>
      <c r="EY693">
        <v>-0.13312</v>
      </c>
      <c r="EZ693">
        <v>1.47811</v>
      </c>
      <c r="FA693">
        <v>20.2383</v>
      </c>
      <c r="FB693">
        <v>5.23226</v>
      </c>
      <c r="FC693">
        <v>11.968</v>
      </c>
      <c r="FD693">
        <v>4.97095</v>
      </c>
      <c r="FE693">
        <v>3.28965</v>
      </c>
      <c r="FF693">
        <v>9999</v>
      </c>
      <c r="FG693">
        <v>9999</v>
      </c>
      <c r="FH693">
        <v>9999</v>
      </c>
      <c r="FI693">
        <v>379</v>
      </c>
      <c r="FJ693">
        <v>4.97267</v>
      </c>
      <c r="FK693">
        <v>1.87683</v>
      </c>
      <c r="FL693">
        <v>1.87493</v>
      </c>
      <c r="FM693">
        <v>1.87775</v>
      </c>
      <c r="FN693">
        <v>1.87451</v>
      </c>
      <c r="FO693">
        <v>1.87806</v>
      </c>
      <c r="FP693">
        <v>1.87518</v>
      </c>
      <c r="FQ693">
        <v>1.87633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3.068</v>
      </c>
      <c r="GF693">
        <v>0.1992</v>
      </c>
      <c r="GG693">
        <v>1.777354642861949</v>
      </c>
      <c r="GH693">
        <v>0.004141656873719072</v>
      </c>
      <c r="GI693">
        <v>-1.960372967482991E-06</v>
      </c>
      <c r="GJ693">
        <v>5.42736388890357E-10</v>
      </c>
      <c r="GK693">
        <v>-0.009777689371679627</v>
      </c>
      <c r="GL693">
        <v>0.002273355880072555</v>
      </c>
      <c r="GM693">
        <v>0.000541358641816816</v>
      </c>
      <c r="GN693">
        <v>-1.836191331155658E-06</v>
      </c>
      <c r="GO693">
        <v>-0</v>
      </c>
      <c r="GP693">
        <v>2096</v>
      </c>
      <c r="GQ693">
        <v>1</v>
      </c>
      <c r="GR693">
        <v>23</v>
      </c>
      <c r="GS693">
        <v>7326.9</v>
      </c>
      <c r="GT693">
        <v>7326.8</v>
      </c>
      <c r="GU693">
        <v>0.975342</v>
      </c>
      <c r="GV693">
        <v>2.53662</v>
      </c>
      <c r="GW693">
        <v>1.39893</v>
      </c>
      <c r="GX693">
        <v>2.33887</v>
      </c>
      <c r="GY693">
        <v>1.44897</v>
      </c>
      <c r="GZ693">
        <v>2.37915</v>
      </c>
      <c r="HA693">
        <v>34.2587</v>
      </c>
      <c r="HB693">
        <v>14.2546</v>
      </c>
      <c r="HC693">
        <v>18</v>
      </c>
      <c r="HD693">
        <v>485.083</v>
      </c>
      <c r="HE693">
        <v>462.028</v>
      </c>
      <c r="HF693">
        <v>22.1916</v>
      </c>
      <c r="HG693">
        <v>25.3084</v>
      </c>
      <c r="HH693">
        <v>30</v>
      </c>
      <c r="HI693">
        <v>25.1128</v>
      </c>
      <c r="HJ693">
        <v>25.181</v>
      </c>
      <c r="HK693">
        <v>19.4345</v>
      </c>
      <c r="HL693">
        <v>34.0986</v>
      </c>
      <c r="HM693">
        <v>49.5971</v>
      </c>
      <c r="HN693">
        <v>22.1666</v>
      </c>
      <c r="HO693">
        <v>346.438</v>
      </c>
      <c r="HP693">
        <v>12.9614</v>
      </c>
      <c r="HQ693">
        <v>101.133</v>
      </c>
      <c r="HR693">
        <v>102.052</v>
      </c>
    </row>
    <row r="694" spans="1:226">
      <c r="A694">
        <v>678</v>
      </c>
      <c r="B694">
        <v>1664300740.5</v>
      </c>
      <c r="C694">
        <v>7633.5</v>
      </c>
      <c r="D694" t="s">
        <v>1722</v>
      </c>
      <c r="E694" t="s">
        <v>1723</v>
      </c>
      <c r="F694">
        <v>5</v>
      </c>
      <c r="G694" t="s">
        <v>353</v>
      </c>
      <c r="H694" t="s">
        <v>1713</v>
      </c>
      <c r="I694">
        <v>1664300733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370.3444031238096</v>
      </c>
      <c r="AK694">
        <v>366.7425393939395</v>
      </c>
      <c r="AL694">
        <v>-2.930358441558458</v>
      </c>
      <c r="AM694">
        <v>63.45</v>
      </c>
      <c r="AN694">
        <f>(AP694 - AO694 + BO694*1E3/(8.314*(BQ694+273.15)) * AR694/BN694 * AQ694) * BN694/(100*BB694) * 1000/(1000 - AP694)</f>
        <v>0</v>
      </c>
      <c r="AO694">
        <v>12.8603954116623</v>
      </c>
      <c r="AP694">
        <v>18.3643118881119</v>
      </c>
      <c r="AQ694">
        <v>-0.001474471373261812</v>
      </c>
      <c r="AR694">
        <v>96.67990823640704</v>
      </c>
      <c r="AS694">
        <v>8</v>
      </c>
      <c r="AT694">
        <v>2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1664300733</v>
      </c>
      <c r="BH694">
        <v>378.6113703703704</v>
      </c>
      <c r="BI694">
        <v>380.5192222222221</v>
      </c>
      <c r="BJ694">
        <v>18.3750962962963</v>
      </c>
      <c r="BK694">
        <v>12.8247037037037</v>
      </c>
      <c r="BL694">
        <v>375.5264074074074</v>
      </c>
      <c r="BM694">
        <v>18.17573333333333</v>
      </c>
      <c r="BN694">
        <v>500.0597407407408</v>
      </c>
      <c r="BO694">
        <v>91.02640740740742</v>
      </c>
      <c r="BP694">
        <v>0.09994115925925927</v>
      </c>
      <c r="BQ694">
        <v>25.16842592592593</v>
      </c>
      <c r="BR694">
        <v>25.04904074074074</v>
      </c>
      <c r="BS694">
        <v>999.9000000000001</v>
      </c>
      <c r="BT694">
        <v>0</v>
      </c>
      <c r="BU694">
        <v>0</v>
      </c>
      <c r="BV694">
        <v>10003.70407407407</v>
      </c>
      <c r="BW694">
        <v>0</v>
      </c>
      <c r="BX694">
        <v>8.061356296296298</v>
      </c>
      <c r="BY694">
        <v>-1.907994111111111</v>
      </c>
      <c r="BZ694">
        <v>385.6986666666667</v>
      </c>
      <c r="CA694">
        <v>385.4622222222222</v>
      </c>
      <c r="CB694">
        <v>5.550387407407407</v>
      </c>
      <c r="CC694">
        <v>380.5192222222221</v>
      </c>
      <c r="CD694">
        <v>12.8247037037037</v>
      </c>
      <c r="CE694">
        <v>1.672618148148148</v>
      </c>
      <c r="CF694">
        <v>1.167387037037037</v>
      </c>
      <c r="CG694">
        <v>14.64461111111111</v>
      </c>
      <c r="CH694">
        <v>9.191965925925926</v>
      </c>
      <c r="CI694">
        <v>1999.974444444445</v>
      </c>
      <c r="CJ694">
        <v>0.9800013333333334</v>
      </c>
      <c r="CK694">
        <v>0.01999845555555555</v>
      </c>
      <c r="CL694">
        <v>0</v>
      </c>
      <c r="CM694">
        <v>840.8197037037038</v>
      </c>
      <c r="CN694">
        <v>5.000560000000001</v>
      </c>
      <c r="CO694">
        <v>16757.69259259259</v>
      </c>
      <c r="CP694">
        <v>17294.65925925926</v>
      </c>
      <c r="CQ694">
        <v>37.958</v>
      </c>
      <c r="CR694">
        <v>38.50918518518519</v>
      </c>
      <c r="CS694">
        <v>37.687</v>
      </c>
      <c r="CT694">
        <v>37.43240740740741</v>
      </c>
      <c r="CU694">
        <v>38.75</v>
      </c>
      <c r="CV694">
        <v>1955.074444444444</v>
      </c>
      <c r="CW694">
        <v>39.9</v>
      </c>
      <c r="CX694">
        <v>0</v>
      </c>
      <c r="CY694">
        <v>1664300756.7</v>
      </c>
      <c r="CZ694">
        <v>0</v>
      </c>
      <c r="DA694">
        <v>0</v>
      </c>
      <c r="DB694" t="s">
        <v>356</v>
      </c>
      <c r="DC694">
        <v>1663861122</v>
      </c>
      <c r="DD694">
        <v>1663861125</v>
      </c>
      <c r="DE694">
        <v>0</v>
      </c>
      <c r="DF694">
        <v>-0.287</v>
      </c>
      <c r="DG694">
        <v>-0.004</v>
      </c>
      <c r="DH694">
        <v>3.172</v>
      </c>
      <c r="DI694">
        <v>0.178</v>
      </c>
      <c r="DJ694">
        <v>400</v>
      </c>
      <c r="DK694">
        <v>17</v>
      </c>
      <c r="DL694">
        <v>0.18</v>
      </c>
      <c r="DM694">
        <v>0.07000000000000001</v>
      </c>
      <c r="DN694">
        <v>-6.068408536585365</v>
      </c>
      <c r="DO694">
        <v>66.91819557491293</v>
      </c>
      <c r="DP694">
        <v>6.765857712609609</v>
      </c>
      <c r="DQ694">
        <v>0</v>
      </c>
      <c r="DR694">
        <v>5.582562926829269</v>
      </c>
      <c r="DS694">
        <v>-0.5525412543553959</v>
      </c>
      <c r="DT694">
        <v>0.05719927627223805</v>
      </c>
      <c r="DU694">
        <v>0</v>
      </c>
      <c r="DV694">
        <v>0</v>
      </c>
      <c r="DW694">
        <v>2</v>
      </c>
      <c r="DX694" t="s">
        <v>357</v>
      </c>
      <c r="DY694">
        <v>2.98112</v>
      </c>
      <c r="DZ694">
        <v>2.72843</v>
      </c>
      <c r="EA694">
        <v>0.0765772</v>
      </c>
      <c r="EB694">
        <v>0.0769823</v>
      </c>
      <c r="EC694">
        <v>0.0898109</v>
      </c>
      <c r="ED694">
        <v>0.0701528</v>
      </c>
      <c r="EE694">
        <v>27770.3</v>
      </c>
      <c r="EF694">
        <v>27326.2</v>
      </c>
      <c r="EG694">
        <v>30597.5</v>
      </c>
      <c r="EH694">
        <v>29845.5</v>
      </c>
      <c r="EI694">
        <v>38420.7</v>
      </c>
      <c r="EJ694">
        <v>36544.1</v>
      </c>
      <c r="EK694">
        <v>46791.8</v>
      </c>
      <c r="EL694">
        <v>44379.1</v>
      </c>
      <c r="EM694">
        <v>1.88232</v>
      </c>
      <c r="EN694">
        <v>1.89323</v>
      </c>
      <c r="EO694">
        <v>0.0904016</v>
      </c>
      <c r="EP694">
        <v>0</v>
      </c>
      <c r="EQ694">
        <v>23.5486</v>
      </c>
      <c r="ER694">
        <v>999.9</v>
      </c>
      <c r="ES694">
        <v>41.5</v>
      </c>
      <c r="ET694">
        <v>29.4</v>
      </c>
      <c r="EU694">
        <v>18.7637</v>
      </c>
      <c r="EV694">
        <v>63.5155</v>
      </c>
      <c r="EW694">
        <v>23.5457</v>
      </c>
      <c r="EX694">
        <v>1</v>
      </c>
      <c r="EY694">
        <v>-0.132833</v>
      </c>
      <c r="EZ694">
        <v>1.45754</v>
      </c>
      <c r="FA694">
        <v>20.2385</v>
      </c>
      <c r="FB694">
        <v>5.23197</v>
      </c>
      <c r="FC694">
        <v>11.968</v>
      </c>
      <c r="FD694">
        <v>4.9714</v>
      </c>
      <c r="FE694">
        <v>3.28965</v>
      </c>
      <c r="FF694">
        <v>9999</v>
      </c>
      <c r="FG694">
        <v>9999</v>
      </c>
      <c r="FH694">
        <v>9999</v>
      </c>
      <c r="FI694">
        <v>379</v>
      </c>
      <c r="FJ694">
        <v>4.97269</v>
      </c>
      <c r="FK694">
        <v>1.87683</v>
      </c>
      <c r="FL694">
        <v>1.87495</v>
      </c>
      <c r="FM694">
        <v>1.87775</v>
      </c>
      <c r="FN694">
        <v>1.87454</v>
      </c>
      <c r="FO694">
        <v>1.87806</v>
      </c>
      <c r="FP694">
        <v>1.87523</v>
      </c>
      <c r="FQ694">
        <v>1.87636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3.026</v>
      </c>
      <c r="GF694">
        <v>0.1992</v>
      </c>
      <c r="GG694">
        <v>1.777354642861949</v>
      </c>
      <c r="GH694">
        <v>0.004141656873719072</v>
      </c>
      <c r="GI694">
        <v>-1.960372967482991E-06</v>
      </c>
      <c r="GJ694">
        <v>5.42736388890357E-10</v>
      </c>
      <c r="GK694">
        <v>-0.009777689371679627</v>
      </c>
      <c r="GL694">
        <v>0.002273355880072555</v>
      </c>
      <c r="GM694">
        <v>0.000541358641816816</v>
      </c>
      <c r="GN694">
        <v>-1.836191331155658E-06</v>
      </c>
      <c r="GO694">
        <v>-0</v>
      </c>
      <c r="GP694">
        <v>2096</v>
      </c>
      <c r="GQ694">
        <v>1</v>
      </c>
      <c r="GR694">
        <v>23</v>
      </c>
      <c r="GS694">
        <v>7327</v>
      </c>
      <c r="GT694">
        <v>7326.9</v>
      </c>
      <c r="GU694">
        <v>0.9375</v>
      </c>
      <c r="GV694">
        <v>2.52075</v>
      </c>
      <c r="GW694">
        <v>1.39893</v>
      </c>
      <c r="GX694">
        <v>2.33887</v>
      </c>
      <c r="GY694">
        <v>1.44897</v>
      </c>
      <c r="GZ694">
        <v>2.45605</v>
      </c>
      <c r="HA694">
        <v>34.2587</v>
      </c>
      <c r="HB694">
        <v>14.2809</v>
      </c>
      <c r="HC694">
        <v>18</v>
      </c>
      <c r="HD694">
        <v>484.977</v>
      </c>
      <c r="HE694">
        <v>462.119</v>
      </c>
      <c r="HF694">
        <v>22.138</v>
      </c>
      <c r="HG694">
        <v>25.3086</v>
      </c>
      <c r="HH694">
        <v>30.0001</v>
      </c>
      <c r="HI694">
        <v>25.1132</v>
      </c>
      <c r="HJ694">
        <v>25.1823</v>
      </c>
      <c r="HK694">
        <v>18.7524</v>
      </c>
      <c r="HL694">
        <v>33.8271</v>
      </c>
      <c r="HM694">
        <v>49.5971</v>
      </c>
      <c r="HN694">
        <v>22.1224</v>
      </c>
      <c r="HO694">
        <v>333.076</v>
      </c>
      <c r="HP694">
        <v>13.0055</v>
      </c>
      <c r="HQ694">
        <v>101.134</v>
      </c>
      <c r="HR694">
        <v>102.051</v>
      </c>
    </row>
    <row r="695" spans="1:226">
      <c r="A695">
        <v>679</v>
      </c>
      <c r="B695">
        <v>1664300745.5</v>
      </c>
      <c r="C695">
        <v>7638.5</v>
      </c>
      <c r="D695" t="s">
        <v>1724</v>
      </c>
      <c r="E695" t="s">
        <v>1725</v>
      </c>
      <c r="F695">
        <v>5</v>
      </c>
      <c r="G695" t="s">
        <v>353</v>
      </c>
      <c r="H695" t="s">
        <v>1713</v>
      </c>
      <c r="I695">
        <v>1664300737.714286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353.558950005195</v>
      </c>
      <c r="AK695">
        <v>351.4588666666666</v>
      </c>
      <c r="AL695">
        <v>-3.066735238095241</v>
      </c>
      <c r="AM695">
        <v>63.45</v>
      </c>
      <c r="AN695">
        <f>(AP695 - AO695 + BO695*1E3/(8.314*(BQ695+273.15)) * AR695/BN695 * AQ695) * BN695/(100*BB695) * 1000/(1000 - AP695)</f>
        <v>0</v>
      </c>
      <c r="AO695">
        <v>12.90609360806408</v>
      </c>
      <c r="AP695">
        <v>18.36655174825176</v>
      </c>
      <c r="AQ695">
        <v>4.585177071806187E-05</v>
      </c>
      <c r="AR695">
        <v>96.67990823640704</v>
      </c>
      <c r="AS695">
        <v>8</v>
      </c>
      <c r="AT695">
        <v>2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1664300737.714286</v>
      </c>
      <c r="BH695">
        <v>366.1719642857144</v>
      </c>
      <c r="BI695">
        <v>365.0863928571429</v>
      </c>
      <c r="BJ695">
        <v>18.36902857142857</v>
      </c>
      <c r="BK695">
        <v>12.86260357142857</v>
      </c>
      <c r="BL695">
        <v>363.1232857142857</v>
      </c>
      <c r="BM695">
        <v>18.16978214285714</v>
      </c>
      <c r="BN695">
        <v>500.0673571428572</v>
      </c>
      <c r="BO695">
        <v>91.02761071428571</v>
      </c>
      <c r="BP695">
        <v>0.0999764607142857</v>
      </c>
      <c r="BQ695">
        <v>25.15142857142857</v>
      </c>
      <c r="BR695">
        <v>25.03988571428571</v>
      </c>
      <c r="BS695">
        <v>999.9000000000002</v>
      </c>
      <c r="BT695">
        <v>0</v>
      </c>
      <c r="BU695">
        <v>0</v>
      </c>
      <c r="BV695">
        <v>10001.36392857143</v>
      </c>
      <c r="BW695">
        <v>0</v>
      </c>
      <c r="BX695">
        <v>8.059860357142856</v>
      </c>
      <c r="BY695">
        <v>1.085537821428572</v>
      </c>
      <c r="BZ695">
        <v>373.0241071428571</v>
      </c>
      <c r="CA695">
        <v>369.8428214285714</v>
      </c>
      <c r="CB695">
        <v>5.506419285714286</v>
      </c>
      <c r="CC695">
        <v>365.0863928571429</v>
      </c>
      <c r="CD695">
        <v>12.86260357142857</v>
      </c>
      <c r="CE695">
        <v>1.672087857142857</v>
      </c>
      <c r="CF695">
        <v>1.1708525</v>
      </c>
      <c r="CG695">
        <v>14.63970714285714</v>
      </c>
      <c r="CH695">
        <v>9.2359075</v>
      </c>
      <c r="CI695">
        <v>1999.967857142857</v>
      </c>
      <c r="CJ695">
        <v>0.9800014285714287</v>
      </c>
      <c r="CK695">
        <v>0.01999835714285714</v>
      </c>
      <c r="CL695">
        <v>0</v>
      </c>
      <c r="CM695">
        <v>833.1538214285716</v>
      </c>
      <c r="CN695">
        <v>5.000560000000001</v>
      </c>
      <c r="CO695">
        <v>16606.54285714286</v>
      </c>
      <c r="CP695">
        <v>17294.6</v>
      </c>
      <c r="CQ695">
        <v>37.94375</v>
      </c>
      <c r="CR695">
        <v>38.5</v>
      </c>
      <c r="CS695">
        <v>37.687</v>
      </c>
      <c r="CT695">
        <v>37.41928571428571</v>
      </c>
      <c r="CU695">
        <v>38.75</v>
      </c>
      <c r="CV695">
        <v>1955.067857142857</v>
      </c>
      <c r="CW695">
        <v>39.9</v>
      </c>
      <c r="CX695">
        <v>0</v>
      </c>
      <c r="CY695">
        <v>1664300762.7</v>
      </c>
      <c r="CZ695">
        <v>0</v>
      </c>
      <c r="DA695">
        <v>0</v>
      </c>
      <c r="DB695" t="s">
        <v>356</v>
      </c>
      <c r="DC695">
        <v>1663861122</v>
      </c>
      <c r="DD695">
        <v>1663861125</v>
      </c>
      <c r="DE695">
        <v>0</v>
      </c>
      <c r="DF695">
        <v>-0.287</v>
      </c>
      <c r="DG695">
        <v>-0.004</v>
      </c>
      <c r="DH695">
        <v>3.172</v>
      </c>
      <c r="DI695">
        <v>0.178</v>
      </c>
      <c r="DJ695">
        <v>400</v>
      </c>
      <c r="DK695">
        <v>17</v>
      </c>
      <c r="DL695">
        <v>0.18</v>
      </c>
      <c r="DM695">
        <v>0.07000000000000001</v>
      </c>
      <c r="DN695">
        <v>-2.160618048780488</v>
      </c>
      <c r="DO695">
        <v>46.76563076655052</v>
      </c>
      <c r="DP695">
        <v>4.774511322607939</v>
      </c>
      <c r="DQ695">
        <v>0</v>
      </c>
      <c r="DR695">
        <v>5.542864878048781</v>
      </c>
      <c r="DS695">
        <v>-0.5742376306620248</v>
      </c>
      <c r="DT695">
        <v>0.05934650100117692</v>
      </c>
      <c r="DU695">
        <v>0</v>
      </c>
      <c r="DV695">
        <v>0</v>
      </c>
      <c r="DW695">
        <v>2</v>
      </c>
      <c r="DX695" t="s">
        <v>357</v>
      </c>
      <c r="DY695">
        <v>2.98098</v>
      </c>
      <c r="DZ695">
        <v>2.72823</v>
      </c>
      <c r="EA695">
        <v>0.0740265</v>
      </c>
      <c r="EB695">
        <v>0.07418429999999999</v>
      </c>
      <c r="EC695">
        <v>0.0898164</v>
      </c>
      <c r="ED695">
        <v>0.0703286</v>
      </c>
      <c r="EE695">
        <v>27847.2</v>
      </c>
      <c r="EF695">
        <v>27409.3</v>
      </c>
      <c r="EG695">
        <v>30597.8</v>
      </c>
      <c r="EH695">
        <v>29845.7</v>
      </c>
      <c r="EI695">
        <v>38420.5</v>
      </c>
      <c r="EJ695">
        <v>36537.2</v>
      </c>
      <c r="EK695">
        <v>46792</v>
      </c>
      <c r="EL695">
        <v>44379.5</v>
      </c>
      <c r="EM695">
        <v>1.88232</v>
      </c>
      <c r="EN695">
        <v>1.8932</v>
      </c>
      <c r="EO695">
        <v>0.08985029999999999</v>
      </c>
      <c r="EP695">
        <v>0</v>
      </c>
      <c r="EQ695">
        <v>23.5465</v>
      </c>
      <c r="ER695">
        <v>999.9</v>
      </c>
      <c r="ES695">
        <v>41.5</v>
      </c>
      <c r="ET695">
        <v>29.4</v>
      </c>
      <c r="EU695">
        <v>18.7627</v>
      </c>
      <c r="EV695">
        <v>63.5255</v>
      </c>
      <c r="EW695">
        <v>23.7179</v>
      </c>
      <c r="EX695">
        <v>1</v>
      </c>
      <c r="EY695">
        <v>-0.13312</v>
      </c>
      <c r="EZ695">
        <v>1.41587</v>
      </c>
      <c r="FA695">
        <v>20.2385</v>
      </c>
      <c r="FB695">
        <v>5.23047</v>
      </c>
      <c r="FC695">
        <v>11.968</v>
      </c>
      <c r="FD695">
        <v>4.97055</v>
      </c>
      <c r="FE695">
        <v>3.28927</v>
      </c>
      <c r="FF695">
        <v>9999</v>
      </c>
      <c r="FG695">
        <v>9999</v>
      </c>
      <c r="FH695">
        <v>9999</v>
      </c>
      <c r="FI695">
        <v>379</v>
      </c>
      <c r="FJ695">
        <v>4.97268</v>
      </c>
      <c r="FK695">
        <v>1.87683</v>
      </c>
      <c r="FL695">
        <v>1.87496</v>
      </c>
      <c r="FM695">
        <v>1.87775</v>
      </c>
      <c r="FN695">
        <v>1.87453</v>
      </c>
      <c r="FO695">
        <v>1.87806</v>
      </c>
      <c r="FP695">
        <v>1.87519</v>
      </c>
      <c r="FQ695">
        <v>1.87636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2.982</v>
      </c>
      <c r="GF695">
        <v>0.1992</v>
      </c>
      <c r="GG695">
        <v>1.777354642861949</v>
      </c>
      <c r="GH695">
        <v>0.004141656873719072</v>
      </c>
      <c r="GI695">
        <v>-1.960372967482991E-06</v>
      </c>
      <c r="GJ695">
        <v>5.42736388890357E-10</v>
      </c>
      <c r="GK695">
        <v>-0.009777689371679627</v>
      </c>
      <c r="GL695">
        <v>0.002273355880072555</v>
      </c>
      <c r="GM695">
        <v>0.000541358641816816</v>
      </c>
      <c r="GN695">
        <v>-1.836191331155658E-06</v>
      </c>
      <c r="GO695">
        <v>-0</v>
      </c>
      <c r="GP695">
        <v>2096</v>
      </c>
      <c r="GQ695">
        <v>1</v>
      </c>
      <c r="GR695">
        <v>23</v>
      </c>
      <c r="GS695">
        <v>7327.1</v>
      </c>
      <c r="GT695">
        <v>7327</v>
      </c>
      <c r="GU695">
        <v>0.90332</v>
      </c>
      <c r="GV695">
        <v>2.53174</v>
      </c>
      <c r="GW695">
        <v>1.39893</v>
      </c>
      <c r="GX695">
        <v>2.33887</v>
      </c>
      <c r="GY695">
        <v>1.44897</v>
      </c>
      <c r="GZ695">
        <v>2.49512</v>
      </c>
      <c r="HA695">
        <v>34.236</v>
      </c>
      <c r="HB695">
        <v>14.2721</v>
      </c>
      <c r="HC695">
        <v>18</v>
      </c>
      <c r="HD695">
        <v>484.99</v>
      </c>
      <c r="HE695">
        <v>462.106</v>
      </c>
      <c r="HF695">
        <v>22.1001</v>
      </c>
      <c r="HG695">
        <v>25.3086</v>
      </c>
      <c r="HH695">
        <v>30.0001</v>
      </c>
      <c r="HI695">
        <v>25.1149</v>
      </c>
      <c r="HJ695">
        <v>25.1827</v>
      </c>
      <c r="HK695">
        <v>17.9916</v>
      </c>
      <c r="HL695">
        <v>33.5194</v>
      </c>
      <c r="HM695">
        <v>49.5971</v>
      </c>
      <c r="HN695">
        <v>22.0916</v>
      </c>
      <c r="HO695">
        <v>312.993</v>
      </c>
      <c r="HP695">
        <v>13.046</v>
      </c>
      <c r="HQ695">
        <v>101.134</v>
      </c>
      <c r="HR695">
        <v>102.052</v>
      </c>
    </row>
    <row r="696" spans="1:226">
      <c r="A696">
        <v>680</v>
      </c>
      <c r="B696">
        <v>1664300750.5</v>
      </c>
      <c r="C696">
        <v>7643.5</v>
      </c>
      <c r="D696" t="s">
        <v>1726</v>
      </c>
      <c r="E696" t="s">
        <v>1727</v>
      </c>
      <c r="F696">
        <v>5</v>
      </c>
      <c r="G696" t="s">
        <v>353</v>
      </c>
      <c r="H696" t="s">
        <v>1713</v>
      </c>
      <c r="I696">
        <v>1664300743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337.6107668606062</v>
      </c>
      <c r="AK696">
        <v>336.0552181818184</v>
      </c>
      <c r="AL696">
        <v>-3.075987705627718</v>
      </c>
      <c r="AM696">
        <v>63.45</v>
      </c>
      <c r="AN696">
        <f>(AP696 - AO696 + BO696*1E3/(8.314*(BQ696+273.15)) * AR696/BN696 * AQ696) * BN696/(100*BB696) * 1000/(1000 - AP696)</f>
        <v>0</v>
      </c>
      <c r="AO696">
        <v>12.94235589294025</v>
      </c>
      <c r="AP696">
        <v>18.36281258741259</v>
      </c>
      <c r="AQ696">
        <v>-0.000111603936399861</v>
      </c>
      <c r="AR696">
        <v>96.67990823640704</v>
      </c>
      <c r="AS696">
        <v>8</v>
      </c>
      <c r="AT696">
        <v>2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1664300743</v>
      </c>
      <c r="BH696">
        <v>350.9150370370371</v>
      </c>
      <c r="BI696">
        <v>347.8728148148148</v>
      </c>
      <c r="BJ696">
        <v>18.36476296296296</v>
      </c>
      <c r="BK696">
        <v>12.91822222222222</v>
      </c>
      <c r="BL696">
        <v>347.9113333333333</v>
      </c>
      <c r="BM696">
        <v>18.16559629629629</v>
      </c>
      <c r="BN696">
        <v>500.0632222222222</v>
      </c>
      <c r="BO696">
        <v>91.02839629629628</v>
      </c>
      <c r="BP696">
        <v>0.09992003333333334</v>
      </c>
      <c r="BQ696">
        <v>25.13255185185185</v>
      </c>
      <c r="BR696">
        <v>25.02818518518518</v>
      </c>
      <c r="BS696">
        <v>999.9000000000001</v>
      </c>
      <c r="BT696">
        <v>0</v>
      </c>
      <c r="BU696">
        <v>0</v>
      </c>
      <c r="BV696">
        <v>10006.35074074074</v>
      </c>
      <c r="BW696">
        <v>0</v>
      </c>
      <c r="BX696">
        <v>8.063143703703705</v>
      </c>
      <c r="BY696">
        <v>3.042173111111111</v>
      </c>
      <c r="BZ696">
        <v>357.480037037037</v>
      </c>
      <c r="CA696">
        <v>352.425</v>
      </c>
      <c r="CB696">
        <v>5.446541851851852</v>
      </c>
      <c r="CC696">
        <v>347.8728148148148</v>
      </c>
      <c r="CD696">
        <v>12.91822222222222</v>
      </c>
      <c r="CE696">
        <v>1.671714074074074</v>
      </c>
      <c r="CF696">
        <v>1.175924814814815</v>
      </c>
      <c r="CG696">
        <v>14.63624814814815</v>
      </c>
      <c r="CH696">
        <v>9.300141481481482</v>
      </c>
      <c r="CI696">
        <v>1999.947037037037</v>
      </c>
      <c r="CJ696">
        <v>0.9800014444444445</v>
      </c>
      <c r="CK696">
        <v>0.01999834074074074</v>
      </c>
      <c r="CL696">
        <v>0</v>
      </c>
      <c r="CM696">
        <v>823.573148148148</v>
      </c>
      <c r="CN696">
        <v>5.000560000000001</v>
      </c>
      <c r="CO696">
        <v>16416.28888888888</v>
      </c>
      <c r="CP696">
        <v>17294.4037037037</v>
      </c>
      <c r="CQ696">
        <v>37.937</v>
      </c>
      <c r="CR696">
        <v>38.5</v>
      </c>
      <c r="CS696">
        <v>37.68011111111111</v>
      </c>
      <c r="CT696">
        <v>37.41403703703703</v>
      </c>
      <c r="CU696">
        <v>38.75</v>
      </c>
      <c r="CV696">
        <v>1955.047037037037</v>
      </c>
      <c r="CW696">
        <v>39.89851851851852</v>
      </c>
      <c r="CX696">
        <v>0</v>
      </c>
      <c r="CY696">
        <v>1664300766.9</v>
      </c>
      <c r="CZ696">
        <v>0</v>
      </c>
      <c r="DA696">
        <v>0</v>
      </c>
      <c r="DB696" t="s">
        <v>356</v>
      </c>
      <c r="DC696">
        <v>1663861122</v>
      </c>
      <c r="DD696">
        <v>1663861125</v>
      </c>
      <c r="DE696">
        <v>0</v>
      </c>
      <c r="DF696">
        <v>-0.287</v>
      </c>
      <c r="DG696">
        <v>-0.004</v>
      </c>
      <c r="DH696">
        <v>3.172</v>
      </c>
      <c r="DI696">
        <v>0.178</v>
      </c>
      <c r="DJ696">
        <v>400</v>
      </c>
      <c r="DK696">
        <v>17</v>
      </c>
      <c r="DL696">
        <v>0.18</v>
      </c>
      <c r="DM696">
        <v>0.07000000000000001</v>
      </c>
      <c r="DN696">
        <v>1.871759</v>
      </c>
      <c r="DO696">
        <v>22.17720461538461</v>
      </c>
      <c r="DP696">
        <v>2.227456413535874</v>
      </c>
      <c r="DQ696">
        <v>0</v>
      </c>
      <c r="DR696">
        <v>5.481629</v>
      </c>
      <c r="DS696">
        <v>-0.6644584615384621</v>
      </c>
      <c r="DT696">
        <v>0.06535662368115418</v>
      </c>
      <c r="DU696">
        <v>0</v>
      </c>
      <c r="DV696">
        <v>0</v>
      </c>
      <c r="DW696">
        <v>2</v>
      </c>
      <c r="DX696" t="s">
        <v>357</v>
      </c>
      <c r="DY696">
        <v>2.98101</v>
      </c>
      <c r="DZ696">
        <v>2.72888</v>
      </c>
      <c r="EA696">
        <v>0.0714221</v>
      </c>
      <c r="EB696">
        <v>0.07137540000000001</v>
      </c>
      <c r="EC696">
        <v>0.0898119</v>
      </c>
      <c r="ED696">
        <v>0.0705605</v>
      </c>
      <c r="EE696">
        <v>27925</v>
      </c>
      <c r="EF696">
        <v>27493</v>
      </c>
      <c r="EG696">
        <v>30597.1</v>
      </c>
      <c r="EH696">
        <v>29846.3</v>
      </c>
      <c r="EI696">
        <v>38419.6</v>
      </c>
      <c r="EJ696">
        <v>36528.4</v>
      </c>
      <c r="EK696">
        <v>46791</v>
      </c>
      <c r="EL696">
        <v>44380.2</v>
      </c>
      <c r="EM696">
        <v>1.88232</v>
      </c>
      <c r="EN696">
        <v>1.893</v>
      </c>
      <c r="EO696">
        <v>0.09002540000000001</v>
      </c>
      <c r="EP696">
        <v>0</v>
      </c>
      <c r="EQ696">
        <v>23.5431</v>
      </c>
      <c r="ER696">
        <v>999.9</v>
      </c>
      <c r="ES696">
        <v>41.5</v>
      </c>
      <c r="ET696">
        <v>29.4</v>
      </c>
      <c r="EU696">
        <v>18.7647</v>
      </c>
      <c r="EV696">
        <v>63.4455</v>
      </c>
      <c r="EW696">
        <v>23.9944</v>
      </c>
      <c r="EX696">
        <v>1</v>
      </c>
      <c r="EY696">
        <v>-0.133084</v>
      </c>
      <c r="EZ696">
        <v>1.38017</v>
      </c>
      <c r="FA696">
        <v>20.2387</v>
      </c>
      <c r="FB696">
        <v>5.22777</v>
      </c>
      <c r="FC696">
        <v>11.968</v>
      </c>
      <c r="FD696">
        <v>4.9701</v>
      </c>
      <c r="FE696">
        <v>3.28895</v>
      </c>
      <c r="FF696">
        <v>9999</v>
      </c>
      <c r="FG696">
        <v>9999</v>
      </c>
      <c r="FH696">
        <v>9999</v>
      </c>
      <c r="FI696">
        <v>379</v>
      </c>
      <c r="FJ696">
        <v>4.97268</v>
      </c>
      <c r="FK696">
        <v>1.87683</v>
      </c>
      <c r="FL696">
        <v>1.87499</v>
      </c>
      <c r="FM696">
        <v>1.87775</v>
      </c>
      <c r="FN696">
        <v>1.87454</v>
      </c>
      <c r="FO696">
        <v>1.87816</v>
      </c>
      <c r="FP696">
        <v>1.87527</v>
      </c>
      <c r="FQ696">
        <v>1.87637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2.936</v>
      </c>
      <c r="GF696">
        <v>0.1992</v>
      </c>
      <c r="GG696">
        <v>1.777354642861949</v>
      </c>
      <c r="GH696">
        <v>0.004141656873719072</v>
      </c>
      <c r="GI696">
        <v>-1.960372967482991E-06</v>
      </c>
      <c r="GJ696">
        <v>5.42736388890357E-10</v>
      </c>
      <c r="GK696">
        <v>-0.009777689371679627</v>
      </c>
      <c r="GL696">
        <v>0.002273355880072555</v>
      </c>
      <c r="GM696">
        <v>0.000541358641816816</v>
      </c>
      <c r="GN696">
        <v>-1.836191331155658E-06</v>
      </c>
      <c r="GO696">
        <v>-0</v>
      </c>
      <c r="GP696">
        <v>2096</v>
      </c>
      <c r="GQ696">
        <v>1</v>
      </c>
      <c r="GR696">
        <v>23</v>
      </c>
      <c r="GS696">
        <v>7327.1</v>
      </c>
      <c r="GT696">
        <v>7327.1</v>
      </c>
      <c r="GU696">
        <v>0.864258</v>
      </c>
      <c r="GV696">
        <v>2.5415</v>
      </c>
      <c r="GW696">
        <v>1.39893</v>
      </c>
      <c r="GX696">
        <v>2.33887</v>
      </c>
      <c r="GY696">
        <v>1.44897</v>
      </c>
      <c r="GZ696">
        <v>2.38159</v>
      </c>
      <c r="HA696">
        <v>34.2587</v>
      </c>
      <c r="HB696">
        <v>14.2634</v>
      </c>
      <c r="HC696">
        <v>18</v>
      </c>
      <c r="HD696">
        <v>484.99</v>
      </c>
      <c r="HE696">
        <v>461.994</v>
      </c>
      <c r="HF696">
        <v>22.0708</v>
      </c>
      <c r="HG696">
        <v>25.309</v>
      </c>
      <c r="HH696">
        <v>30</v>
      </c>
      <c r="HI696">
        <v>25.1149</v>
      </c>
      <c r="HJ696">
        <v>25.1844</v>
      </c>
      <c r="HK696">
        <v>17.2737</v>
      </c>
      <c r="HL696">
        <v>33.5194</v>
      </c>
      <c r="HM696">
        <v>49.2194</v>
      </c>
      <c r="HN696">
        <v>22.0685</v>
      </c>
      <c r="HO696">
        <v>299.636</v>
      </c>
      <c r="HP696">
        <v>13.0846</v>
      </c>
      <c r="HQ696">
        <v>101.132</v>
      </c>
      <c r="HR696">
        <v>102.054</v>
      </c>
    </row>
    <row r="697" spans="1:226">
      <c r="A697">
        <v>681</v>
      </c>
      <c r="B697">
        <v>1664300755.5</v>
      </c>
      <c r="C697">
        <v>7648.5</v>
      </c>
      <c r="D697" t="s">
        <v>1728</v>
      </c>
      <c r="E697" t="s">
        <v>1729</v>
      </c>
      <c r="F697">
        <v>5</v>
      </c>
      <c r="G697" t="s">
        <v>353</v>
      </c>
      <c r="H697" t="s">
        <v>1713</v>
      </c>
      <c r="I697">
        <v>1664300747.714286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319.6838278406927</v>
      </c>
      <c r="AK697">
        <v>319.9619939393939</v>
      </c>
      <c r="AL697">
        <v>-3.263426320346344</v>
      </c>
      <c r="AM697">
        <v>63.45</v>
      </c>
      <c r="AN697">
        <f>(AP697 - AO697 + BO697*1E3/(8.314*(BQ697+273.15)) * AR697/BN697 * AQ697) * BN697/(100*BB697) * 1000/(1000 - AP697)</f>
        <v>0</v>
      </c>
      <c r="AO697">
        <v>13.00310078380324</v>
      </c>
      <c r="AP697">
        <v>18.36586853146854</v>
      </c>
      <c r="AQ697">
        <v>0.0002902425011392083</v>
      </c>
      <c r="AR697">
        <v>96.67990823640704</v>
      </c>
      <c r="AS697">
        <v>8</v>
      </c>
      <c r="AT697">
        <v>2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1664300747.714286</v>
      </c>
      <c r="BH697">
        <v>336.6927857142857</v>
      </c>
      <c r="BI697">
        <v>332.1405357142857</v>
      </c>
      <c r="BJ697">
        <v>18.365875</v>
      </c>
      <c r="BK697">
        <v>12.95774285714286</v>
      </c>
      <c r="BL697">
        <v>333.7316785714286</v>
      </c>
      <c r="BM697">
        <v>18.16668214285714</v>
      </c>
      <c r="BN697">
        <v>500.0850357142857</v>
      </c>
      <c r="BO697">
        <v>91.02942500000002</v>
      </c>
      <c r="BP697">
        <v>0.1000175214285714</v>
      </c>
      <c r="BQ697">
        <v>25.11673928571429</v>
      </c>
      <c r="BR697">
        <v>25.02105</v>
      </c>
      <c r="BS697">
        <v>999.9000000000002</v>
      </c>
      <c r="BT697">
        <v>0</v>
      </c>
      <c r="BU697">
        <v>0</v>
      </c>
      <c r="BV697">
        <v>10011.88107142857</v>
      </c>
      <c r="BW697">
        <v>0</v>
      </c>
      <c r="BX697">
        <v>8.061239285714283</v>
      </c>
      <c r="BY697">
        <v>4.552240714285714</v>
      </c>
      <c r="BZ697">
        <v>342.9920714285714</v>
      </c>
      <c r="CA697">
        <v>336.5002857142857</v>
      </c>
      <c r="CB697">
        <v>5.408127857142857</v>
      </c>
      <c r="CC697">
        <v>332.1405357142857</v>
      </c>
      <c r="CD697">
        <v>12.95774285714286</v>
      </c>
      <c r="CE697">
        <v>1.671833928571428</v>
      </c>
      <c r="CF697">
        <v>1.179536071428571</v>
      </c>
      <c r="CG697">
        <v>14.63736071428571</v>
      </c>
      <c r="CH697">
        <v>9.345685357142857</v>
      </c>
      <c r="CI697">
        <v>1999.965</v>
      </c>
      <c r="CJ697">
        <v>0.9800017500000001</v>
      </c>
      <c r="CK697">
        <v>0.019998025</v>
      </c>
      <c r="CL697">
        <v>0</v>
      </c>
      <c r="CM697">
        <v>814.7613214285714</v>
      </c>
      <c r="CN697">
        <v>5.000560000000001</v>
      </c>
      <c r="CO697">
        <v>16240.51428571429</v>
      </c>
      <c r="CP697">
        <v>17294.56785714286</v>
      </c>
      <c r="CQ697">
        <v>37.937</v>
      </c>
      <c r="CR697">
        <v>38.5</v>
      </c>
      <c r="CS697">
        <v>37.66042857142857</v>
      </c>
      <c r="CT697">
        <v>37.40157142857142</v>
      </c>
      <c r="CU697">
        <v>38.75</v>
      </c>
      <c r="CV697">
        <v>1955.065</v>
      </c>
      <c r="CW697">
        <v>39.89571428571429</v>
      </c>
      <c r="CX697">
        <v>0</v>
      </c>
      <c r="CY697">
        <v>1664300771.7</v>
      </c>
      <c r="CZ697">
        <v>0</v>
      </c>
      <c r="DA697">
        <v>0</v>
      </c>
      <c r="DB697" t="s">
        <v>356</v>
      </c>
      <c r="DC697">
        <v>1663861122</v>
      </c>
      <c r="DD697">
        <v>1663861125</v>
      </c>
      <c r="DE697">
        <v>0</v>
      </c>
      <c r="DF697">
        <v>-0.287</v>
      </c>
      <c r="DG697">
        <v>-0.004</v>
      </c>
      <c r="DH697">
        <v>3.172</v>
      </c>
      <c r="DI697">
        <v>0.178</v>
      </c>
      <c r="DJ697">
        <v>400</v>
      </c>
      <c r="DK697">
        <v>17</v>
      </c>
      <c r="DL697">
        <v>0.18</v>
      </c>
      <c r="DM697">
        <v>0.07000000000000001</v>
      </c>
      <c r="DN697">
        <v>3.4423998</v>
      </c>
      <c r="DO697">
        <v>18.41002351969982</v>
      </c>
      <c r="DP697">
        <v>1.814778372744179</v>
      </c>
      <c r="DQ697">
        <v>0</v>
      </c>
      <c r="DR697">
        <v>5.43773025</v>
      </c>
      <c r="DS697">
        <v>-0.5488668292682987</v>
      </c>
      <c r="DT697">
        <v>0.05379672989538959</v>
      </c>
      <c r="DU697">
        <v>0</v>
      </c>
      <c r="DV697">
        <v>0</v>
      </c>
      <c r="DW697">
        <v>2</v>
      </c>
      <c r="DX697" t="s">
        <v>357</v>
      </c>
      <c r="DY697">
        <v>2.98111</v>
      </c>
      <c r="DZ697">
        <v>2.72845</v>
      </c>
      <c r="EA697">
        <v>0.06861730000000001</v>
      </c>
      <c r="EB697">
        <v>0.0681982</v>
      </c>
      <c r="EC697">
        <v>0.08981069999999999</v>
      </c>
      <c r="ED697">
        <v>0.07059699999999999</v>
      </c>
      <c r="EE697">
        <v>28010.1</v>
      </c>
      <c r="EF697">
        <v>27587.3</v>
      </c>
      <c r="EG697">
        <v>30598</v>
      </c>
      <c r="EH697">
        <v>29846.5</v>
      </c>
      <c r="EI697">
        <v>38420.9</v>
      </c>
      <c r="EJ697">
        <v>36526.8</v>
      </c>
      <c r="EK697">
        <v>46792.7</v>
      </c>
      <c r="EL697">
        <v>44380.2</v>
      </c>
      <c r="EM697">
        <v>1.88242</v>
      </c>
      <c r="EN697">
        <v>1.89295</v>
      </c>
      <c r="EO697">
        <v>0.089325</v>
      </c>
      <c r="EP697">
        <v>0</v>
      </c>
      <c r="EQ697">
        <v>23.5397</v>
      </c>
      <c r="ER697">
        <v>999.9</v>
      </c>
      <c r="ES697">
        <v>41.4</v>
      </c>
      <c r="ET697">
        <v>29.4</v>
      </c>
      <c r="EU697">
        <v>18.7195</v>
      </c>
      <c r="EV697">
        <v>63.1855</v>
      </c>
      <c r="EW697">
        <v>23.5777</v>
      </c>
      <c r="EX697">
        <v>1</v>
      </c>
      <c r="EY697">
        <v>-0.133036</v>
      </c>
      <c r="EZ697">
        <v>1.34865</v>
      </c>
      <c r="FA697">
        <v>20.2396</v>
      </c>
      <c r="FB697">
        <v>5.23122</v>
      </c>
      <c r="FC697">
        <v>11.968</v>
      </c>
      <c r="FD697">
        <v>4.97125</v>
      </c>
      <c r="FE697">
        <v>3.2895</v>
      </c>
      <c r="FF697">
        <v>9999</v>
      </c>
      <c r="FG697">
        <v>9999</v>
      </c>
      <c r="FH697">
        <v>9999</v>
      </c>
      <c r="FI697">
        <v>379</v>
      </c>
      <c r="FJ697">
        <v>4.97269</v>
      </c>
      <c r="FK697">
        <v>1.87683</v>
      </c>
      <c r="FL697">
        <v>1.87498</v>
      </c>
      <c r="FM697">
        <v>1.87776</v>
      </c>
      <c r="FN697">
        <v>1.87454</v>
      </c>
      <c r="FO697">
        <v>1.87813</v>
      </c>
      <c r="FP697">
        <v>1.87526</v>
      </c>
      <c r="FQ697">
        <v>1.87637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2.888</v>
      </c>
      <c r="GF697">
        <v>0.1992</v>
      </c>
      <c r="GG697">
        <v>1.777354642861949</v>
      </c>
      <c r="GH697">
        <v>0.004141656873719072</v>
      </c>
      <c r="GI697">
        <v>-1.960372967482991E-06</v>
      </c>
      <c r="GJ697">
        <v>5.42736388890357E-10</v>
      </c>
      <c r="GK697">
        <v>-0.009777689371679627</v>
      </c>
      <c r="GL697">
        <v>0.002273355880072555</v>
      </c>
      <c r="GM697">
        <v>0.000541358641816816</v>
      </c>
      <c r="GN697">
        <v>-1.836191331155658E-06</v>
      </c>
      <c r="GO697">
        <v>-0</v>
      </c>
      <c r="GP697">
        <v>2096</v>
      </c>
      <c r="GQ697">
        <v>1</v>
      </c>
      <c r="GR697">
        <v>23</v>
      </c>
      <c r="GS697">
        <v>7327.2</v>
      </c>
      <c r="GT697">
        <v>7327.2</v>
      </c>
      <c r="GU697">
        <v>0.830078</v>
      </c>
      <c r="GV697">
        <v>2.52441</v>
      </c>
      <c r="GW697">
        <v>1.39893</v>
      </c>
      <c r="GX697">
        <v>2.33765</v>
      </c>
      <c r="GY697">
        <v>1.44897</v>
      </c>
      <c r="GZ697">
        <v>2.4353</v>
      </c>
      <c r="HA697">
        <v>34.236</v>
      </c>
      <c r="HB697">
        <v>14.2721</v>
      </c>
      <c r="HC697">
        <v>18</v>
      </c>
      <c r="HD697">
        <v>485.046</v>
      </c>
      <c r="HE697">
        <v>461.962</v>
      </c>
      <c r="HF697">
        <v>22.0511</v>
      </c>
      <c r="HG697">
        <v>25.3107</v>
      </c>
      <c r="HH697">
        <v>30.0001</v>
      </c>
      <c r="HI697">
        <v>25.1152</v>
      </c>
      <c r="HJ697">
        <v>25.1844</v>
      </c>
      <c r="HK697">
        <v>16.5385</v>
      </c>
      <c r="HL697">
        <v>33.2244</v>
      </c>
      <c r="HM697">
        <v>49.2194</v>
      </c>
      <c r="HN697">
        <v>22.0484</v>
      </c>
      <c r="HO697">
        <v>279.599</v>
      </c>
      <c r="HP697">
        <v>13.1349</v>
      </c>
      <c r="HQ697">
        <v>101.135</v>
      </c>
      <c r="HR697">
        <v>102.054</v>
      </c>
    </row>
    <row r="698" spans="1:226">
      <c r="A698">
        <v>682</v>
      </c>
      <c r="B698">
        <v>1664300760.5</v>
      </c>
      <c r="C698">
        <v>7653.5</v>
      </c>
      <c r="D698" t="s">
        <v>1730</v>
      </c>
      <c r="E698" t="s">
        <v>1731</v>
      </c>
      <c r="F698">
        <v>5</v>
      </c>
      <c r="G698" t="s">
        <v>353</v>
      </c>
      <c r="H698" t="s">
        <v>1713</v>
      </c>
      <c r="I698">
        <v>1664300753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302.8942058770564</v>
      </c>
      <c r="AK698">
        <v>303.6860303030302</v>
      </c>
      <c r="AL698">
        <v>-3.235380779220807</v>
      </c>
      <c r="AM698">
        <v>63.45</v>
      </c>
      <c r="AN698">
        <f>(AP698 - AO698 + BO698*1E3/(8.314*(BQ698+273.15)) * AR698/BN698 * AQ698) * BN698/(100*BB698) * 1000/(1000 - AP698)</f>
        <v>0</v>
      </c>
      <c r="AO698">
        <v>13.01680160200365</v>
      </c>
      <c r="AP698">
        <v>18.35511328671329</v>
      </c>
      <c r="AQ698">
        <v>-0.0002726536200018008</v>
      </c>
      <c r="AR698">
        <v>96.67990823640704</v>
      </c>
      <c r="AS698">
        <v>8</v>
      </c>
      <c r="AT698">
        <v>2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1664300753</v>
      </c>
      <c r="BH698">
        <v>320.2998888888889</v>
      </c>
      <c r="BI698">
        <v>314.5131111111111</v>
      </c>
      <c r="BJ698">
        <v>18.36354074074074</v>
      </c>
      <c r="BK698">
        <v>12.99707407407407</v>
      </c>
      <c r="BL698">
        <v>317.3884814814814</v>
      </c>
      <c r="BM698">
        <v>18.1643962962963</v>
      </c>
      <c r="BN698">
        <v>500.0744814814815</v>
      </c>
      <c r="BO698">
        <v>91.02955555555556</v>
      </c>
      <c r="BP698">
        <v>0.09998776296296297</v>
      </c>
      <c r="BQ698">
        <v>25.09977777777778</v>
      </c>
      <c r="BR698">
        <v>25.01540740740741</v>
      </c>
      <c r="BS698">
        <v>999.9000000000001</v>
      </c>
      <c r="BT698">
        <v>0</v>
      </c>
      <c r="BU698">
        <v>0</v>
      </c>
      <c r="BV698">
        <v>10009.19185185185</v>
      </c>
      <c r="BW698">
        <v>0</v>
      </c>
      <c r="BX698">
        <v>8.06488</v>
      </c>
      <c r="BY698">
        <v>5.786725555555557</v>
      </c>
      <c r="BZ698">
        <v>326.2918148148149</v>
      </c>
      <c r="CA698">
        <v>318.6541851851852</v>
      </c>
      <c r="CB698">
        <v>5.366456666666666</v>
      </c>
      <c r="CC698">
        <v>314.5131111111111</v>
      </c>
      <c r="CD698">
        <v>12.99707407407407</v>
      </c>
      <c r="CE698">
        <v>1.671624074074074</v>
      </c>
      <c r="CF698">
        <v>1.183117777777778</v>
      </c>
      <c r="CG698">
        <v>14.63540740740741</v>
      </c>
      <c r="CH698">
        <v>9.390760370370371</v>
      </c>
      <c r="CI698">
        <v>1999.977037037037</v>
      </c>
      <c r="CJ698">
        <v>0.9800020000000002</v>
      </c>
      <c r="CK698">
        <v>0.01999776666666667</v>
      </c>
      <c r="CL698">
        <v>0</v>
      </c>
      <c r="CM698">
        <v>804.9607407407407</v>
      </c>
      <c r="CN698">
        <v>5.000560000000001</v>
      </c>
      <c r="CO698">
        <v>16044.64074074074</v>
      </c>
      <c r="CP698">
        <v>17294.67777777778</v>
      </c>
      <c r="CQ698">
        <v>37.937</v>
      </c>
      <c r="CR698">
        <v>38.5</v>
      </c>
      <c r="CS698">
        <v>37.63877777777778</v>
      </c>
      <c r="CT698">
        <v>37.39337037037038</v>
      </c>
      <c r="CU698">
        <v>38.74299999999999</v>
      </c>
      <c r="CV698">
        <v>1955.078518518518</v>
      </c>
      <c r="CW698">
        <v>39.8925925925926</v>
      </c>
      <c r="CX698">
        <v>0</v>
      </c>
      <c r="CY698">
        <v>1664300776.5</v>
      </c>
      <c r="CZ698">
        <v>0</v>
      </c>
      <c r="DA698">
        <v>0</v>
      </c>
      <c r="DB698" t="s">
        <v>356</v>
      </c>
      <c r="DC698">
        <v>1663861122</v>
      </c>
      <c r="DD698">
        <v>1663861125</v>
      </c>
      <c r="DE698">
        <v>0</v>
      </c>
      <c r="DF698">
        <v>-0.287</v>
      </c>
      <c r="DG698">
        <v>-0.004</v>
      </c>
      <c r="DH698">
        <v>3.172</v>
      </c>
      <c r="DI698">
        <v>0.178</v>
      </c>
      <c r="DJ698">
        <v>400</v>
      </c>
      <c r="DK698">
        <v>17</v>
      </c>
      <c r="DL698">
        <v>0.18</v>
      </c>
      <c r="DM698">
        <v>0.07000000000000001</v>
      </c>
      <c r="DN698">
        <v>4.953998780487805</v>
      </c>
      <c r="DO698">
        <v>15.54669261324042</v>
      </c>
      <c r="DP698">
        <v>1.5858829744621</v>
      </c>
      <c r="DQ698">
        <v>0</v>
      </c>
      <c r="DR698">
        <v>5.394492195121951</v>
      </c>
      <c r="DS698">
        <v>-0.4740750522648121</v>
      </c>
      <c r="DT698">
        <v>0.04749724333526872</v>
      </c>
      <c r="DU698">
        <v>0</v>
      </c>
      <c r="DV698">
        <v>0</v>
      </c>
      <c r="DW698">
        <v>2</v>
      </c>
      <c r="DX698" t="s">
        <v>357</v>
      </c>
      <c r="DY698">
        <v>2.98103</v>
      </c>
      <c r="DZ698">
        <v>2.72823</v>
      </c>
      <c r="EA698">
        <v>0.06575400000000001</v>
      </c>
      <c r="EB698">
        <v>0.06524720000000001</v>
      </c>
      <c r="EC698">
        <v>0.0897744</v>
      </c>
      <c r="ED698">
        <v>0.07079249999999999</v>
      </c>
      <c r="EE698">
        <v>28095.9</v>
      </c>
      <c r="EF698">
        <v>27674</v>
      </c>
      <c r="EG698">
        <v>30597.7</v>
      </c>
      <c r="EH698">
        <v>29845.8</v>
      </c>
      <c r="EI698">
        <v>38421.9</v>
      </c>
      <c r="EJ698">
        <v>36518.1</v>
      </c>
      <c r="EK698">
        <v>46792.3</v>
      </c>
      <c r="EL698">
        <v>44379.4</v>
      </c>
      <c r="EM698">
        <v>1.88235</v>
      </c>
      <c r="EN698">
        <v>1.89363</v>
      </c>
      <c r="EO698">
        <v>0.08974219999999999</v>
      </c>
      <c r="EP698">
        <v>0</v>
      </c>
      <c r="EQ698">
        <v>23.5356</v>
      </c>
      <c r="ER698">
        <v>999.9</v>
      </c>
      <c r="ES698">
        <v>41.4</v>
      </c>
      <c r="ET698">
        <v>29.4</v>
      </c>
      <c r="EU698">
        <v>18.7183</v>
      </c>
      <c r="EV698">
        <v>63.4355</v>
      </c>
      <c r="EW698">
        <v>23.5256</v>
      </c>
      <c r="EX698">
        <v>1</v>
      </c>
      <c r="EY698">
        <v>-0.133191</v>
      </c>
      <c r="EZ698">
        <v>1.30723</v>
      </c>
      <c r="FA698">
        <v>20.2399</v>
      </c>
      <c r="FB698">
        <v>5.22987</v>
      </c>
      <c r="FC698">
        <v>11.968</v>
      </c>
      <c r="FD698">
        <v>4.96935</v>
      </c>
      <c r="FE698">
        <v>3.2895</v>
      </c>
      <c r="FF698">
        <v>9999</v>
      </c>
      <c r="FG698">
        <v>9999</v>
      </c>
      <c r="FH698">
        <v>9999</v>
      </c>
      <c r="FI698">
        <v>379</v>
      </c>
      <c r="FJ698">
        <v>4.97268</v>
      </c>
      <c r="FK698">
        <v>1.87683</v>
      </c>
      <c r="FL698">
        <v>1.87491</v>
      </c>
      <c r="FM698">
        <v>1.87774</v>
      </c>
      <c r="FN698">
        <v>1.87453</v>
      </c>
      <c r="FO698">
        <v>1.87806</v>
      </c>
      <c r="FP698">
        <v>1.87516</v>
      </c>
      <c r="FQ698">
        <v>1.87633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2.838</v>
      </c>
      <c r="GF698">
        <v>0.1989</v>
      </c>
      <c r="GG698">
        <v>1.777354642861949</v>
      </c>
      <c r="GH698">
        <v>0.004141656873719072</v>
      </c>
      <c r="GI698">
        <v>-1.960372967482991E-06</v>
      </c>
      <c r="GJ698">
        <v>5.42736388890357E-10</v>
      </c>
      <c r="GK698">
        <v>-0.009777689371679627</v>
      </c>
      <c r="GL698">
        <v>0.002273355880072555</v>
      </c>
      <c r="GM698">
        <v>0.000541358641816816</v>
      </c>
      <c r="GN698">
        <v>-1.836191331155658E-06</v>
      </c>
      <c r="GO698">
        <v>-0</v>
      </c>
      <c r="GP698">
        <v>2096</v>
      </c>
      <c r="GQ698">
        <v>1</v>
      </c>
      <c r="GR698">
        <v>23</v>
      </c>
      <c r="GS698">
        <v>7327.3</v>
      </c>
      <c r="GT698">
        <v>7327.3</v>
      </c>
      <c r="GU698">
        <v>0.795898</v>
      </c>
      <c r="GV698">
        <v>2.53418</v>
      </c>
      <c r="GW698">
        <v>1.39893</v>
      </c>
      <c r="GX698">
        <v>2.33887</v>
      </c>
      <c r="GY698">
        <v>1.44897</v>
      </c>
      <c r="GZ698">
        <v>2.47314</v>
      </c>
      <c r="HA698">
        <v>34.2587</v>
      </c>
      <c r="HB698">
        <v>14.2721</v>
      </c>
      <c r="HC698">
        <v>18</v>
      </c>
      <c r="HD698">
        <v>485.018</v>
      </c>
      <c r="HE698">
        <v>462.4</v>
      </c>
      <c r="HF698">
        <v>22.0353</v>
      </c>
      <c r="HG698">
        <v>25.3107</v>
      </c>
      <c r="HH698">
        <v>30.0001</v>
      </c>
      <c r="HI698">
        <v>25.1171</v>
      </c>
      <c r="HJ698">
        <v>25.1858</v>
      </c>
      <c r="HK698">
        <v>15.8401</v>
      </c>
      <c r="HL698">
        <v>32.6479</v>
      </c>
      <c r="HM698">
        <v>49.2194</v>
      </c>
      <c r="HN698">
        <v>22.0399</v>
      </c>
      <c r="HO698">
        <v>266.224</v>
      </c>
      <c r="HP698">
        <v>13.1854</v>
      </c>
      <c r="HQ698">
        <v>101.135</v>
      </c>
      <c r="HR698">
        <v>102.052</v>
      </c>
    </row>
    <row r="699" spans="1:226">
      <c r="A699">
        <v>683</v>
      </c>
      <c r="B699">
        <v>1664300765.5</v>
      </c>
      <c r="C699">
        <v>7658.5</v>
      </c>
      <c r="D699" t="s">
        <v>1732</v>
      </c>
      <c r="E699" t="s">
        <v>1733</v>
      </c>
      <c r="F699">
        <v>5</v>
      </c>
      <c r="G699" t="s">
        <v>353</v>
      </c>
      <c r="H699" t="s">
        <v>1713</v>
      </c>
      <c r="I699">
        <v>1664300757.714286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286.2852423099569</v>
      </c>
      <c r="AK699">
        <v>287.7900060606059</v>
      </c>
      <c r="AL699">
        <v>-3.172059393939431</v>
      </c>
      <c r="AM699">
        <v>63.45</v>
      </c>
      <c r="AN699">
        <f>(AP699 - AO699 + BO699*1E3/(8.314*(BQ699+273.15)) * AR699/BN699 * AQ699) * BN699/(100*BB699) * 1000/(1000 - AP699)</f>
        <v>0</v>
      </c>
      <c r="AO699">
        <v>13.06635440580296</v>
      </c>
      <c r="AP699">
        <v>18.35229370629371</v>
      </c>
      <c r="AQ699">
        <v>-1.296434519970734E-06</v>
      </c>
      <c r="AR699">
        <v>96.67990823640704</v>
      </c>
      <c r="AS699">
        <v>9</v>
      </c>
      <c r="AT699">
        <v>2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1664300757.714286</v>
      </c>
      <c r="BH699">
        <v>305.4780357142857</v>
      </c>
      <c r="BI699">
        <v>298.6117857142857</v>
      </c>
      <c r="BJ699">
        <v>18.35996785714286</v>
      </c>
      <c r="BK699">
        <v>13.03711071428572</v>
      </c>
      <c r="BL699">
        <v>302.6122142857143</v>
      </c>
      <c r="BM699">
        <v>18.1609</v>
      </c>
      <c r="BN699">
        <v>500.0940357142857</v>
      </c>
      <c r="BO699">
        <v>91.02805357142859</v>
      </c>
      <c r="BP699">
        <v>0.1001545071428571</v>
      </c>
      <c r="BQ699">
        <v>25.08500357142858</v>
      </c>
      <c r="BR699">
        <v>25.01221428571429</v>
      </c>
      <c r="BS699">
        <v>999.9000000000002</v>
      </c>
      <c r="BT699">
        <v>0</v>
      </c>
      <c r="BU699">
        <v>0</v>
      </c>
      <c r="BV699">
        <v>10000.15392857143</v>
      </c>
      <c r="BW699">
        <v>0</v>
      </c>
      <c r="BX699">
        <v>8.060253928571427</v>
      </c>
      <c r="BY699">
        <v>6.866277142857143</v>
      </c>
      <c r="BZ699">
        <v>311.1916428571429</v>
      </c>
      <c r="CA699">
        <v>302.5556071428572</v>
      </c>
      <c r="CB699">
        <v>5.322844285714283</v>
      </c>
      <c r="CC699">
        <v>298.6117857142857</v>
      </c>
      <c r="CD699">
        <v>13.03711071428572</v>
      </c>
      <c r="CE699">
        <v>1.671271071428571</v>
      </c>
      <c r="CF699">
        <v>1.186743928571429</v>
      </c>
      <c r="CG699">
        <v>14.63214285714286</v>
      </c>
      <c r="CH699">
        <v>9.43623</v>
      </c>
      <c r="CI699">
        <v>2000.001428571428</v>
      </c>
      <c r="CJ699">
        <v>0.9800022857142858</v>
      </c>
      <c r="CK699">
        <v>0.01999747142857143</v>
      </c>
      <c r="CL699">
        <v>0</v>
      </c>
      <c r="CM699">
        <v>796.4922142857141</v>
      </c>
      <c r="CN699">
        <v>5.000560000000001</v>
      </c>
      <c r="CO699">
        <v>15876.48214285714</v>
      </c>
      <c r="CP699">
        <v>17294.89642857142</v>
      </c>
      <c r="CQ699">
        <v>37.937</v>
      </c>
      <c r="CR699">
        <v>38.4955</v>
      </c>
      <c r="CS699">
        <v>37.625</v>
      </c>
      <c r="CT699">
        <v>37.38385714285715</v>
      </c>
      <c r="CU699">
        <v>38.72975</v>
      </c>
      <c r="CV699">
        <v>1955.103928571429</v>
      </c>
      <c r="CW699">
        <v>39.89142857142858</v>
      </c>
      <c r="CX699">
        <v>0</v>
      </c>
      <c r="CY699">
        <v>1664300781.9</v>
      </c>
      <c r="CZ699">
        <v>0</v>
      </c>
      <c r="DA699">
        <v>0</v>
      </c>
      <c r="DB699" t="s">
        <v>356</v>
      </c>
      <c r="DC699">
        <v>1663861122</v>
      </c>
      <c r="DD699">
        <v>1663861125</v>
      </c>
      <c r="DE699">
        <v>0</v>
      </c>
      <c r="DF699">
        <v>-0.287</v>
      </c>
      <c r="DG699">
        <v>-0.004</v>
      </c>
      <c r="DH699">
        <v>3.172</v>
      </c>
      <c r="DI699">
        <v>0.178</v>
      </c>
      <c r="DJ699">
        <v>400</v>
      </c>
      <c r="DK699">
        <v>17</v>
      </c>
      <c r="DL699">
        <v>0.18</v>
      </c>
      <c r="DM699">
        <v>0.07000000000000001</v>
      </c>
      <c r="DN699">
        <v>6.18789975</v>
      </c>
      <c r="DO699">
        <v>13.10707711069416</v>
      </c>
      <c r="DP699">
        <v>1.351068123542421</v>
      </c>
      <c r="DQ699">
        <v>0</v>
      </c>
      <c r="DR699">
        <v>5.3442905</v>
      </c>
      <c r="DS699">
        <v>-0.532494709193251</v>
      </c>
      <c r="DT699">
        <v>0.05232873421696723</v>
      </c>
      <c r="DU699">
        <v>0</v>
      </c>
      <c r="DV699">
        <v>0</v>
      </c>
      <c r="DW699">
        <v>2</v>
      </c>
      <c r="DX699" t="s">
        <v>357</v>
      </c>
      <c r="DY699">
        <v>2.98117</v>
      </c>
      <c r="DZ699">
        <v>2.72847</v>
      </c>
      <c r="EA699">
        <v>0.06288970000000001</v>
      </c>
      <c r="EB699">
        <v>0.0621709</v>
      </c>
      <c r="EC699">
        <v>0.0897611</v>
      </c>
      <c r="ED699">
        <v>0.0710711</v>
      </c>
      <c r="EE699">
        <v>28181.8</v>
      </c>
      <c r="EF699">
        <v>27765.1</v>
      </c>
      <c r="EG699">
        <v>30597.4</v>
      </c>
      <c r="EH699">
        <v>29845.8</v>
      </c>
      <c r="EI699">
        <v>38421.8</v>
      </c>
      <c r="EJ699">
        <v>36506.6</v>
      </c>
      <c r="EK699">
        <v>46791.7</v>
      </c>
      <c r="EL699">
        <v>44379.2</v>
      </c>
      <c r="EM699">
        <v>1.88218</v>
      </c>
      <c r="EN699">
        <v>1.89347</v>
      </c>
      <c r="EO699">
        <v>0.0903979</v>
      </c>
      <c r="EP699">
        <v>0</v>
      </c>
      <c r="EQ699">
        <v>23.5311</v>
      </c>
      <c r="ER699">
        <v>999.9</v>
      </c>
      <c r="ES699">
        <v>41.4</v>
      </c>
      <c r="ET699">
        <v>29.4</v>
      </c>
      <c r="EU699">
        <v>18.72</v>
      </c>
      <c r="EV699">
        <v>63.4755</v>
      </c>
      <c r="EW699">
        <v>23.3413</v>
      </c>
      <c r="EX699">
        <v>1</v>
      </c>
      <c r="EY699">
        <v>-0.133133</v>
      </c>
      <c r="EZ699">
        <v>1.29286</v>
      </c>
      <c r="FA699">
        <v>20.2403</v>
      </c>
      <c r="FB699">
        <v>5.23092</v>
      </c>
      <c r="FC699">
        <v>11.968</v>
      </c>
      <c r="FD699">
        <v>4.9711</v>
      </c>
      <c r="FE699">
        <v>3.28945</v>
      </c>
      <c r="FF699">
        <v>9999</v>
      </c>
      <c r="FG699">
        <v>9999</v>
      </c>
      <c r="FH699">
        <v>9999</v>
      </c>
      <c r="FI699">
        <v>379</v>
      </c>
      <c r="FJ699">
        <v>4.97267</v>
      </c>
      <c r="FK699">
        <v>1.87682</v>
      </c>
      <c r="FL699">
        <v>1.8749</v>
      </c>
      <c r="FM699">
        <v>1.87775</v>
      </c>
      <c r="FN699">
        <v>1.87452</v>
      </c>
      <c r="FO699">
        <v>1.87806</v>
      </c>
      <c r="FP699">
        <v>1.87517</v>
      </c>
      <c r="FQ699">
        <v>1.87634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2.789</v>
      </c>
      <c r="GF699">
        <v>0.1989</v>
      </c>
      <c r="GG699">
        <v>1.777354642861949</v>
      </c>
      <c r="GH699">
        <v>0.004141656873719072</v>
      </c>
      <c r="GI699">
        <v>-1.960372967482991E-06</v>
      </c>
      <c r="GJ699">
        <v>5.42736388890357E-10</v>
      </c>
      <c r="GK699">
        <v>-0.009777689371679627</v>
      </c>
      <c r="GL699">
        <v>0.002273355880072555</v>
      </c>
      <c r="GM699">
        <v>0.000541358641816816</v>
      </c>
      <c r="GN699">
        <v>-1.836191331155658E-06</v>
      </c>
      <c r="GO699">
        <v>-0</v>
      </c>
      <c r="GP699">
        <v>2096</v>
      </c>
      <c r="GQ699">
        <v>1</v>
      </c>
      <c r="GR699">
        <v>23</v>
      </c>
      <c r="GS699">
        <v>7327.4</v>
      </c>
      <c r="GT699">
        <v>7327.3</v>
      </c>
      <c r="GU699">
        <v>0.756836</v>
      </c>
      <c r="GV699">
        <v>2.54883</v>
      </c>
      <c r="GW699">
        <v>1.39893</v>
      </c>
      <c r="GX699">
        <v>2.33887</v>
      </c>
      <c r="GY699">
        <v>1.44897</v>
      </c>
      <c r="GZ699">
        <v>2.38159</v>
      </c>
      <c r="HA699">
        <v>34.236</v>
      </c>
      <c r="HB699">
        <v>14.2546</v>
      </c>
      <c r="HC699">
        <v>18</v>
      </c>
      <c r="HD699">
        <v>484.924</v>
      </c>
      <c r="HE699">
        <v>462.312</v>
      </c>
      <c r="HF699">
        <v>22.0293</v>
      </c>
      <c r="HG699">
        <v>25.3107</v>
      </c>
      <c r="HH699">
        <v>30.0002</v>
      </c>
      <c r="HI699">
        <v>25.1171</v>
      </c>
      <c r="HJ699">
        <v>25.1866</v>
      </c>
      <c r="HK699">
        <v>15.0742</v>
      </c>
      <c r="HL699">
        <v>32.6479</v>
      </c>
      <c r="HM699">
        <v>49.2194</v>
      </c>
      <c r="HN699">
        <v>22.0294</v>
      </c>
      <c r="HO699">
        <v>246.188</v>
      </c>
      <c r="HP699">
        <v>13.2315</v>
      </c>
      <c r="HQ699">
        <v>101.133</v>
      </c>
      <c r="HR699">
        <v>102.052</v>
      </c>
    </row>
    <row r="700" spans="1:226">
      <c r="A700">
        <v>684</v>
      </c>
      <c r="B700">
        <v>1664300770.5</v>
      </c>
      <c r="C700">
        <v>7663.5</v>
      </c>
      <c r="D700" t="s">
        <v>1734</v>
      </c>
      <c r="E700" t="s">
        <v>1735</v>
      </c>
      <c r="F700">
        <v>5</v>
      </c>
      <c r="G700" t="s">
        <v>353</v>
      </c>
      <c r="H700" t="s">
        <v>1713</v>
      </c>
      <c r="I700">
        <v>1664300763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269.6076293333335</v>
      </c>
      <c r="AK700">
        <v>271.8559333333333</v>
      </c>
      <c r="AL700">
        <v>-3.184820952381001</v>
      </c>
      <c r="AM700">
        <v>63.45</v>
      </c>
      <c r="AN700">
        <f>(AP700 - AO700 + BO700*1E3/(8.314*(BQ700+273.15)) * AR700/BN700 * AQ700) * BN700/(100*BB700) * 1000/(1000 - AP700)</f>
        <v>0</v>
      </c>
      <c r="AO700">
        <v>13.14770135201347</v>
      </c>
      <c r="AP700">
        <v>18.36361678321679</v>
      </c>
      <c r="AQ700">
        <v>6.842121816374421E-05</v>
      </c>
      <c r="AR700">
        <v>96.67990823640704</v>
      </c>
      <c r="AS700">
        <v>9</v>
      </c>
      <c r="AT700">
        <v>2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1664300763</v>
      </c>
      <c r="BH700">
        <v>288.7646666666667</v>
      </c>
      <c r="BI700">
        <v>281.1335185185185</v>
      </c>
      <c r="BJ700">
        <v>18.35674444444444</v>
      </c>
      <c r="BK700">
        <v>13.09052592592593</v>
      </c>
      <c r="BL700">
        <v>285.950925925926</v>
      </c>
      <c r="BM700">
        <v>18.15774444444444</v>
      </c>
      <c r="BN700">
        <v>500.0705925925927</v>
      </c>
      <c r="BO700">
        <v>91.02535925925928</v>
      </c>
      <c r="BP700">
        <v>0.1000573444444445</v>
      </c>
      <c r="BQ700">
        <v>25.06972962962963</v>
      </c>
      <c r="BR700">
        <v>25.01452962962963</v>
      </c>
      <c r="BS700">
        <v>999.9000000000001</v>
      </c>
      <c r="BT700">
        <v>0</v>
      </c>
      <c r="BU700">
        <v>0</v>
      </c>
      <c r="BV700">
        <v>9994.693333333333</v>
      </c>
      <c r="BW700">
        <v>0</v>
      </c>
      <c r="BX700">
        <v>8.061712962962964</v>
      </c>
      <c r="BY700">
        <v>7.631190740740741</v>
      </c>
      <c r="BZ700">
        <v>294.1647037037037</v>
      </c>
      <c r="CA700">
        <v>284.8616666666666</v>
      </c>
      <c r="CB700">
        <v>5.266204444444446</v>
      </c>
      <c r="CC700">
        <v>281.1335185185185</v>
      </c>
      <c r="CD700">
        <v>13.09052592592593</v>
      </c>
      <c r="CE700">
        <v>1.670928888888889</v>
      </c>
      <c r="CF700">
        <v>1.191570740740741</v>
      </c>
      <c r="CG700">
        <v>14.62897037037037</v>
      </c>
      <c r="CH700">
        <v>9.496545555555556</v>
      </c>
      <c r="CI700">
        <v>2000.002962962963</v>
      </c>
      <c r="CJ700">
        <v>0.9800023333333334</v>
      </c>
      <c r="CK700">
        <v>0.01999742222222222</v>
      </c>
      <c r="CL700">
        <v>0</v>
      </c>
      <c r="CM700">
        <v>787.5089999999999</v>
      </c>
      <c r="CN700">
        <v>5.000560000000001</v>
      </c>
      <c r="CO700">
        <v>15697.13703703704</v>
      </c>
      <c r="CP700">
        <v>17294.91111111111</v>
      </c>
      <c r="CQ700">
        <v>37.937</v>
      </c>
      <c r="CR700">
        <v>38.48366666666666</v>
      </c>
      <c r="CS700">
        <v>37.625</v>
      </c>
      <c r="CT700">
        <v>37.375</v>
      </c>
      <c r="CU700">
        <v>38.71266666666666</v>
      </c>
      <c r="CV700">
        <v>1955.106296296296</v>
      </c>
      <c r="CW700">
        <v>39.89148148148148</v>
      </c>
      <c r="CX700">
        <v>0</v>
      </c>
      <c r="CY700">
        <v>1664300786.7</v>
      </c>
      <c r="CZ700">
        <v>0</v>
      </c>
      <c r="DA700">
        <v>0</v>
      </c>
      <c r="DB700" t="s">
        <v>356</v>
      </c>
      <c r="DC700">
        <v>1663861122</v>
      </c>
      <c r="DD700">
        <v>1663861125</v>
      </c>
      <c r="DE700">
        <v>0</v>
      </c>
      <c r="DF700">
        <v>-0.287</v>
      </c>
      <c r="DG700">
        <v>-0.004</v>
      </c>
      <c r="DH700">
        <v>3.172</v>
      </c>
      <c r="DI700">
        <v>0.178</v>
      </c>
      <c r="DJ700">
        <v>400</v>
      </c>
      <c r="DK700">
        <v>17</v>
      </c>
      <c r="DL700">
        <v>0.18</v>
      </c>
      <c r="DM700">
        <v>0.07000000000000001</v>
      </c>
      <c r="DN700">
        <v>7.051553</v>
      </c>
      <c r="DO700">
        <v>9.803420037523429</v>
      </c>
      <c r="DP700">
        <v>1.012578969950492</v>
      </c>
      <c r="DQ700">
        <v>0</v>
      </c>
      <c r="DR700">
        <v>5.302177250000001</v>
      </c>
      <c r="DS700">
        <v>-0.6246435647279527</v>
      </c>
      <c r="DT700">
        <v>0.06178889495643612</v>
      </c>
      <c r="DU700">
        <v>0</v>
      </c>
      <c r="DV700">
        <v>0</v>
      </c>
      <c r="DW700">
        <v>2</v>
      </c>
      <c r="DX700" t="s">
        <v>357</v>
      </c>
      <c r="DY700">
        <v>2.98107</v>
      </c>
      <c r="DZ700">
        <v>2.72841</v>
      </c>
      <c r="EA700">
        <v>0.0599591</v>
      </c>
      <c r="EB700">
        <v>0.05903</v>
      </c>
      <c r="EC700">
        <v>0.0897983</v>
      </c>
      <c r="ED700">
        <v>0.0712241</v>
      </c>
      <c r="EE700">
        <v>28269.6</v>
      </c>
      <c r="EF700">
        <v>27857.7</v>
      </c>
      <c r="EG700">
        <v>30597</v>
      </c>
      <c r="EH700">
        <v>29845.4</v>
      </c>
      <c r="EI700">
        <v>38419.4</v>
      </c>
      <c r="EJ700">
        <v>36499.8</v>
      </c>
      <c r="EK700">
        <v>46790.9</v>
      </c>
      <c r="EL700">
        <v>44378.6</v>
      </c>
      <c r="EM700">
        <v>1.8821</v>
      </c>
      <c r="EN700">
        <v>1.89338</v>
      </c>
      <c r="EO700">
        <v>0.0906959</v>
      </c>
      <c r="EP700">
        <v>0</v>
      </c>
      <c r="EQ700">
        <v>23.5264</v>
      </c>
      <c r="ER700">
        <v>999.9</v>
      </c>
      <c r="ES700">
        <v>41.4</v>
      </c>
      <c r="ET700">
        <v>29.4</v>
      </c>
      <c r="EU700">
        <v>18.7203</v>
      </c>
      <c r="EV700">
        <v>63.6055</v>
      </c>
      <c r="EW700">
        <v>23.4896</v>
      </c>
      <c r="EX700">
        <v>1</v>
      </c>
      <c r="EY700">
        <v>-0.13326</v>
      </c>
      <c r="EZ700">
        <v>1.30638</v>
      </c>
      <c r="FA700">
        <v>20.2403</v>
      </c>
      <c r="FB700">
        <v>5.23077</v>
      </c>
      <c r="FC700">
        <v>11.968</v>
      </c>
      <c r="FD700">
        <v>4.97105</v>
      </c>
      <c r="FE700">
        <v>3.28948</v>
      </c>
      <c r="FF700">
        <v>9999</v>
      </c>
      <c r="FG700">
        <v>9999</v>
      </c>
      <c r="FH700">
        <v>9999</v>
      </c>
      <c r="FI700">
        <v>379</v>
      </c>
      <c r="FJ700">
        <v>4.97271</v>
      </c>
      <c r="FK700">
        <v>1.87683</v>
      </c>
      <c r="FL700">
        <v>1.87494</v>
      </c>
      <c r="FM700">
        <v>1.87777</v>
      </c>
      <c r="FN700">
        <v>1.87453</v>
      </c>
      <c r="FO700">
        <v>1.87812</v>
      </c>
      <c r="FP700">
        <v>1.87523</v>
      </c>
      <c r="FQ700">
        <v>1.87635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2.74</v>
      </c>
      <c r="GF700">
        <v>0.1991</v>
      </c>
      <c r="GG700">
        <v>1.777354642861949</v>
      </c>
      <c r="GH700">
        <v>0.004141656873719072</v>
      </c>
      <c r="GI700">
        <v>-1.960372967482991E-06</v>
      </c>
      <c r="GJ700">
        <v>5.42736388890357E-10</v>
      </c>
      <c r="GK700">
        <v>-0.009777689371679627</v>
      </c>
      <c r="GL700">
        <v>0.002273355880072555</v>
      </c>
      <c r="GM700">
        <v>0.000541358641816816</v>
      </c>
      <c r="GN700">
        <v>-1.836191331155658E-06</v>
      </c>
      <c r="GO700">
        <v>-0</v>
      </c>
      <c r="GP700">
        <v>2096</v>
      </c>
      <c r="GQ700">
        <v>1</v>
      </c>
      <c r="GR700">
        <v>23</v>
      </c>
      <c r="GS700">
        <v>7327.5</v>
      </c>
      <c r="GT700">
        <v>7327.4</v>
      </c>
      <c r="GU700">
        <v>0.717773</v>
      </c>
      <c r="GV700">
        <v>2.53052</v>
      </c>
      <c r="GW700">
        <v>1.39893</v>
      </c>
      <c r="GX700">
        <v>2.33887</v>
      </c>
      <c r="GY700">
        <v>1.44897</v>
      </c>
      <c r="GZ700">
        <v>2.43774</v>
      </c>
      <c r="HA700">
        <v>34.236</v>
      </c>
      <c r="HB700">
        <v>14.2721</v>
      </c>
      <c r="HC700">
        <v>18</v>
      </c>
      <c r="HD700">
        <v>484.886</v>
      </c>
      <c r="HE700">
        <v>462.249</v>
      </c>
      <c r="HF700">
        <v>22.0193</v>
      </c>
      <c r="HG700">
        <v>25.3127</v>
      </c>
      <c r="HH700">
        <v>30</v>
      </c>
      <c r="HI700">
        <v>25.1175</v>
      </c>
      <c r="HJ700">
        <v>25.1866</v>
      </c>
      <c r="HK700">
        <v>14.3609</v>
      </c>
      <c r="HL700">
        <v>32.3601</v>
      </c>
      <c r="HM700">
        <v>48.842</v>
      </c>
      <c r="HN700">
        <v>22.0112</v>
      </c>
      <c r="HO700">
        <v>232.83</v>
      </c>
      <c r="HP700">
        <v>13.267</v>
      </c>
      <c r="HQ700">
        <v>101.132</v>
      </c>
      <c r="HR700">
        <v>102.05</v>
      </c>
    </row>
    <row r="701" spans="1:226">
      <c r="A701">
        <v>685</v>
      </c>
      <c r="B701">
        <v>1664300775.5</v>
      </c>
      <c r="C701">
        <v>7668.5</v>
      </c>
      <c r="D701" t="s">
        <v>1736</v>
      </c>
      <c r="E701" t="s">
        <v>1737</v>
      </c>
      <c r="F701">
        <v>5</v>
      </c>
      <c r="G701" t="s">
        <v>353</v>
      </c>
      <c r="H701" t="s">
        <v>1713</v>
      </c>
      <c r="I701">
        <v>1664300767.714286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252.8172382822511</v>
      </c>
      <c r="AK701">
        <v>255.9838242424243</v>
      </c>
      <c r="AL701">
        <v>-3.186536623376617</v>
      </c>
      <c r="AM701">
        <v>63.45</v>
      </c>
      <c r="AN701">
        <f>(AP701 - AO701 + BO701*1E3/(8.314*(BQ701+273.15)) * AR701/BN701 * AQ701) * BN701/(100*BB701) * 1000/(1000 - AP701)</f>
        <v>0</v>
      </c>
      <c r="AO701">
        <v>13.16919685695403</v>
      </c>
      <c r="AP701">
        <v>18.35832097902099</v>
      </c>
      <c r="AQ701">
        <v>1.559291628144561E-05</v>
      </c>
      <c r="AR701">
        <v>96.67990823640704</v>
      </c>
      <c r="AS701">
        <v>9</v>
      </c>
      <c r="AT701">
        <v>2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1664300767.714286</v>
      </c>
      <c r="BH701">
        <v>274.0245</v>
      </c>
      <c r="BI701">
        <v>265.5917142857143</v>
      </c>
      <c r="BJ701">
        <v>18.35753928571429</v>
      </c>
      <c r="BK701">
        <v>13.13493571428571</v>
      </c>
      <c r="BL701">
        <v>271.2574642857143</v>
      </c>
      <c r="BM701">
        <v>18.15852142857143</v>
      </c>
      <c r="BN701">
        <v>500.0751071428572</v>
      </c>
      <c r="BO701">
        <v>91.02335714285714</v>
      </c>
      <c r="BP701">
        <v>0.1001037857142857</v>
      </c>
      <c r="BQ701">
        <v>25.05696428571428</v>
      </c>
      <c r="BR701">
        <v>25.01558214285714</v>
      </c>
      <c r="BS701">
        <v>999.9000000000002</v>
      </c>
      <c r="BT701">
        <v>0</v>
      </c>
      <c r="BU701">
        <v>0</v>
      </c>
      <c r="BV701">
        <v>9994.970357142856</v>
      </c>
      <c r="BW701">
        <v>0</v>
      </c>
      <c r="BX701">
        <v>8.058136071428569</v>
      </c>
      <c r="BY701">
        <v>8.432765357142857</v>
      </c>
      <c r="BZ701">
        <v>279.1489642857143</v>
      </c>
      <c r="CA701">
        <v>269.1261071428572</v>
      </c>
      <c r="CB701">
        <v>5.222592857142858</v>
      </c>
      <c r="CC701">
        <v>265.5917142857143</v>
      </c>
      <c r="CD701">
        <v>13.13493571428571</v>
      </c>
      <c r="CE701">
        <v>1.670964642857143</v>
      </c>
      <c r="CF701">
        <v>1.195587142857143</v>
      </c>
      <c r="CG701">
        <v>14.6293</v>
      </c>
      <c r="CH701">
        <v>9.546643214285712</v>
      </c>
      <c r="CI701">
        <v>2000.013214285714</v>
      </c>
      <c r="CJ701">
        <v>0.9800026071428574</v>
      </c>
      <c r="CK701">
        <v>0.01999713928571428</v>
      </c>
      <c r="CL701">
        <v>0</v>
      </c>
      <c r="CM701">
        <v>780.2199999999999</v>
      </c>
      <c r="CN701">
        <v>5.000560000000001</v>
      </c>
      <c r="CO701">
        <v>15551.625</v>
      </c>
      <c r="CP701">
        <v>17294.99642857143</v>
      </c>
      <c r="CQ701">
        <v>37.91707142857143</v>
      </c>
      <c r="CR701">
        <v>38.4685</v>
      </c>
      <c r="CS701">
        <v>37.62275</v>
      </c>
      <c r="CT701">
        <v>37.375</v>
      </c>
      <c r="CU701">
        <v>38.69824999999999</v>
      </c>
      <c r="CV701">
        <v>1955.118571428572</v>
      </c>
      <c r="CW701">
        <v>39.89107142857144</v>
      </c>
      <c r="CX701">
        <v>0</v>
      </c>
      <c r="CY701">
        <v>1664300792.1</v>
      </c>
      <c r="CZ701">
        <v>0</v>
      </c>
      <c r="DA701">
        <v>0</v>
      </c>
      <c r="DB701" t="s">
        <v>356</v>
      </c>
      <c r="DC701">
        <v>1663861122</v>
      </c>
      <c r="DD701">
        <v>1663861125</v>
      </c>
      <c r="DE701">
        <v>0</v>
      </c>
      <c r="DF701">
        <v>-0.287</v>
      </c>
      <c r="DG701">
        <v>-0.004</v>
      </c>
      <c r="DH701">
        <v>3.172</v>
      </c>
      <c r="DI701">
        <v>0.178</v>
      </c>
      <c r="DJ701">
        <v>400</v>
      </c>
      <c r="DK701">
        <v>17</v>
      </c>
      <c r="DL701">
        <v>0.18</v>
      </c>
      <c r="DM701">
        <v>0.07000000000000001</v>
      </c>
      <c r="DN701">
        <v>8.04777225</v>
      </c>
      <c r="DO701">
        <v>9.947414746716698</v>
      </c>
      <c r="DP701">
        <v>0.9657056622684975</v>
      </c>
      <c r="DQ701">
        <v>0</v>
      </c>
      <c r="DR701">
        <v>5.249058750000001</v>
      </c>
      <c r="DS701">
        <v>-0.5900455159474741</v>
      </c>
      <c r="DT701">
        <v>0.05872898339778664</v>
      </c>
      <c r="DU701">
        <v>0</v>
      </c>
      <c r="DV701">
        <v>0</v>
      </c>
      <c r="DW701">
        <v>2</v>
      </c>
      <c r="DX701" t="s">
        <v>357</v>
      </c>
      <c r="DY701">
        <v>2.98123</v>
      </c>
      <c r="DZ701">
        <v>2.72834</v>
      </c>
      <c r="EA701">
        <v>0.0569676</v>
      </c>
      <c r="EB701">
        <v>0.0558007</v>
      </c>
      <c r="EC701">
        <v>0.0897699</v>
      </c>
      <c r="ED701">
        <v>0.0712819</v>
      </c>
      <c r="EE701">
        <v>28359.4</v>
      </c>
      <c r="EF701">
        <v>27953.6</v>
      </c>
      <c r="EG701">
        <v>30596.9</v>
      </c>
      <c r="EH701">
        <v>29845.7</v>
      </c>
      <c r="EI701">
        <v>38420.5</v>
      </c>
      <c r="EJ701">
        <v>36497.7</v>
      </c>
      <c r="EK701">
        <v>46791.1</v>
      </c>
      <c r="EL701">
        <v>44379.1</v>
      </c>
      <c r="EM701">
        <v>1.88203</v>
      </c>
      <c r="EN701">
        <v>1.89333</v>
      </c>
      <c r="EO701">
        <v>0.0906363</v>
      </c>
      <c r="EP701">
        <v>0</v>
      </c>
      <c r="EQ701">
        <v>23.5234</v>
      </c>
      <c r="ER701">
        <v>999.9</v>
      </c>
      <c r="ES701">
        <v>41.4</v>
      </c>
      <c r="ET701">
        <v>29.4</v>
      </c>
      <c r="EU701">
        <v>18.7204</v>
      </c>
      <c r="EV701">
        <v>63.6755</v>
      </c>
      <c r="EW701">
        <v>23.2933</v>
      </c>
      <c r="EX701">
        <v>1</v>
      </c>
      <c r="EY701">
        <v>-0.133079</v>
      </c>
      <c r="EZ701">
        <v>1.31499</v>
      </c>
      <c r="FA701">
        <v>20.2404</v>
      </c>
      <c r="FB701">
        <v>5.23077</v>
      </c>
      <c r="FC701">
        <v>11.968</v>
      </c>
      <c r="FD701">
        <v>4.9713</v>
      </c>
      <c r="FE701">
        <v>3.28945</v>
      </c>
      <c r="FF701">
        <v>9999</v>
      </c>
      <c r="FG701">
        <v>9999</v>
      </c>
      <c r="FH701">
        <v>9999</v>
      </c>
      <c r="FI701">
        <v>379</v>
      </c>
      <c r="FJ701">
        <v>4.9727</v>
      </c>
      <c r="FK701">
        <v>1.87683</v>
      </c>
      <c r="FL701">
        <v>1.87494</v>
      </c>
      <c r="FM701">
        <v>1.87775</v>
      </c>
      <c r="FN701">
        <v>1.87453</v>
      </c>
      <c r="FO701">
        <v>1.87809</v>
      </c>
      <c r="FP701">
        <v>1.8752</v>
      </c>
      <c r="FQ701">
        <v>1.87634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2.689</v>
      </c>
      <c r="GF701">
        <v>0.199</v>
      </c>
      <c r="GG701">
        <v>1.777354642861949</v>
      </c>
      <c r="GH701">
        <v>0.004141656873719072</v>
      </c>
      <c r="GI701">
        <v>-1.960372967482991E-06</v>
      </c>
      <c r="GJ701">
        <v>5.42736388890357E-10</v>
      </c>
      <c r="GK701">
        <v>-0.009777689371679627</v>
      </c>
      <c r="GL701">
        <v>0.002273355880072555</v>
      </c>
      <c r="GM701">
        <v>0.000541358641816816</v>
      </c>
      <c r="GN701">
        <v>-1.836191331155658E-06</v>
      </c>
      <c r="GO701">
        <v>-0</v>
      </c>
      <c r="GP701">
        <v>2096</v>
      </c>
      <c r="GQ701">
        <v>1</v>
      </c>
      <c r="GR701">
        <v>23</v>
      </c>
      <c r="GS701">
        <v>7327.6</v>
      </c>
      <c r="GT701">
        <v>7327.5</v>
      </c>
      <c r="GU701">
        <v>0.682373</v>
      </c>
      <c r="GV701">
        <v>2.54272</v>
      </c>
      <c r="GW701">
        <v>1.39893</v>
      </c>
      <c r="GX701">
        <v>2.33887</v>
      </c>
      <c r="GY701">
        <v>1.44897</v>
      </c>
      <c r="GZ701">
        <v>2.47681</v>
      </c>
      <c r="HA701">
        <v>34.236</v>
      </c>
      <c r="HB701">
        <v>14.2721</v>
      </c>
      <c r="HC701">
        <v>18</v>
      </c>
      <c r="HD701">
        <v>484.858</v>
      </c>
      <c r="HE701">
        <v>462.235</v>
      </c>
      <c r="HF701">
        <v>22.0033</v>
      </c>
      <c r="HG701">
        <v>25.3128</v>
      </c>
      <c r="HH701">
        <v>30.0002</v>
      </c>
      <c r="HI701">
        <v>25.1192</v>
      </c>
      <c r="HJ701">
        <v>25.1886</v>
      </c>
      <c r="HK701">
        <v>13.5792</v>
      </c>
      <c r="HL701">
        <v>32.0794</v>
      </c>
      <c r="HM701">
        <v>48.842</v>
      </c>
      <c r="HN701">
        <v>21.994</v>
      </c>
      <c r="HO701">
        <v>212.795</v>
      </c>
      <c r="HP701">
        <v>13.3276</v>
      </c>
      <c r="HQ701">
        <v>101.132</v>
      </c>
      <c r="HR701">
        <v>102.052</v>
      </c>
    </row>
    <row r="702" spans="1:226">
      <c r="A702">
        <v>686</v>
      </c>
      <c r="B702">
        <v>1664300780.5</v>
      </c>
      <c r="C702">
        <v>7673.5</v>
      </c>
      <c r="D702" t="s">
        <v>1738</v>
      </c>
      <c r="E702" t="s">
        <v>1739</v>
      </c>
      <c r="F702">
        <v>5</v>
      </c>
      <c r="G702" t="s">
        <v>353</v>
      </c>
      <c r="H702" t="s">
        <v>1713</v>
      </c>
      <c r="I702">
        <v>1664300773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236.1592698528139</v>
      </c>
      <c r="AK702">
        <v>240.2179090909092</v>
      </c>
      <c r="AL702">
        <v>-3.144996709956686</v>
      </c>
      <c r="AM702">
        <v>63.45</v>
      </c>
      <c r="AN702">
        <f>(AP702 - AO702 + BO702*1E3/(8.314*(BQ702+273.15)) * AR702/BN702 * AQ702) * BN702/(100*BB702) * 1000/(1000 - AP702)</f>
        <v>0</v>
      </c>
      <c r="AO702">
        <v>13.19598466485717</v>
      </c>
      <c r="AP702">
        <v>18.34516363636364</v>
      </c>
      <c r="AQ702">
        <v>-0.005208584354310814</v>
      </c>
      <c r="AR702">
        <v>96.67990823640704</v>
      </c>
      <c r="AS702">
        <v>8</v>
      </c>
      <c r="AT702">
        <v>2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1664300773</v>
      </c>
      <c r="BH702">
        <v>257.5485185185186</v>
      </c>
      <c r="BI702">
        <v>248.1451481481482</v>
      </c>
      <c r="BJ702">
        <v>18.3555962962963</v>
      </c>
      <c r="BK702">
        <v>13.18285185185185</v>
      </c>
      <c r="BL702">
        <v>254.8343703703704</v>
      </c>
      <c r="BM702">
        <v>18.15661481481482</v>
      </c>
      <c r="BN702">
        <v>500.0661851851852</v>
      </c>
      <c r="BO702">
        <v>91.02244444444445</v>
      </c>
      <c r="BP702">
        <v>0.1000251222222222</v>
      </c>
      <c r="BQ702">
        <v>25.04344444444444</v>
      </c>
      <c r="BR702">
        <v>25.01382592592593</v>
      </c>
      <c r="BS702">
        <v>999.9000000000001</v>
      </c>
      <c r="BT702">
        <v>0</v>
      </c>
      <c r="BU702">
        <v>0</v>
      </c>
      <c r="BV702">
        <v>9994.582962962962</v>
      </c>
      <c r="BW702">
        <v>0</v>
      </c>
      <c r="BX702">
        <v>8.057831481481481</v>
      </c>
      <c r="BY702">
        <v>9.403320000000001</v>
      </c>
      <c r="BZ702">
        <v>262.3644074074074</v>
      </c>
      <c r="CA702">
        <v>251.4598148148148</v>
      </c>
      <c r="CB702">
        <v>5.17273925925926</v>
      </c>
      <c r="CC702">
        <v>248.1451481481482</v>
      </c>
      <c r="CD702">
        <v>13.18285185185185</v>
      </c>
      <c r="CE702">
        <v>1.670770740740741</v>
      </c>
      <c r="CF702">
        <v>1.199934444444444</v>
      </c>
      <c r="CG702">
        <v>14.6275</v>
      </c>
      <c r="CH702">
        <v>9.600714814814815</v>
      </c>
      <c r="CI702">
        <v>2000.014444444445</v>
      </c>
      <c r="CJ702">
        <v>0.980002888888889</v>
      </c>
      <c r="CK702">
        <v>0.01999684814814814</v>
      </c>
      <c r="CL702">
        <v>0</v>
      </c>
      <c r="CM702">
        <v>772.899111111111</v>
      </c>
      <c r="CN702">
        <v>5.000560000000001</v>
      </c>
      <c r="CO702">
        <v>15404.83333333333</v>
      </c>
      <c r="CP702">
        <v>17295.02222222223</v>
      </c>
      <c r="CQ702">
        <v>37.89566666666666</v>
      </c>
      <c r="CR702">
        <v>38.45099999999999</v>
      </c>
      <c r="CS702">
        <v>37.618</v>
      </c>
      <c r="CT702">
        <v>37.375</v>
      </c>
      <c r="CU702">
        <v>38.69166666666666</v>
      </c>
      <c r="CV702">
        <v>1955.121851851852</v>
      </c>
      <c r="CW702">
        <v>39.89037037037038</v>
      </c>
      <c r="CX702">
        <v>0</v>
      </c>
      <c r="CY702">
        <v>1664300796.9</v>
      </c>
      <c r="CZ702">
        <v>0</v>
      </c>
      <c r="DA702">
        <v>0</v>
      </c>
      <c r="DB702" t="s">
        <v>356</v>
      </c>
      <c r="DC702">
        <v>1663861122</v>
      </c>
      <c r="DD702">
        <v>1663861125</v>
      </c>
      <c r="DE702">
        <v>0</v>
      </c>
      <c r="DF702">
        <v>-0.287</v>
      </c>
      <c r="DG702">
        <v>-0.004</v>
      </c>
      <c r="DH702">
        <v>3.172</v>
      </c>
      <c r="DI702">
        <v>0.178</v>
      </c>
      <c r="DJ702">
        <v>400</v>
      </c>
      <c r="DK702">
        <v>17</v>
      </c>
      <c r="DL702">
        <v>0.18</v>
      </c>
      <c r="DM702">
        <v>0.07000000000000001</v>
      </c>
      <c r="DN702">
        <v>8.714601250000001</v>
      </c>
      <c r="DO702">
        <v>10.98106818011255</v>
      </c>
      <c r="DP702">
        <v>1.05737459465458</v>
      </c>
      <c r="DQ702">
        <v>0</v>
      </c>
      <c r="DR702">
        <v>5.2101375</v>
      </c>
      <c r="DS702">
        <v>-0.5197132457786092</v>
      </c>
      <c r="DT702">
        <v>0.05212361507752506</v>
      </c>
      <c r="DU702">
        <v>0</v>
      </c>
      <c r="DV702">
        <v>0</v>
      </c>
      <c r="DW702">
        <v>2</v>
      </c>
      <c r="DX702" t="s">
        <v>357</v>
      </c>
      <c r="DY702">
        <v>2.98092</v>
      </c>
      <c r="DZ702">
        <v>2.72838</v>
      </c>
      <c r="EA702">
        <v>0.0539379</v>
      </c>
      <c r="EB702">
        <v>0.0524945</v>
      </c>
      <c r="EC702">
        <v>0.08974020000000001</v>
      </c>
      <c r="ED702">
        <v>0.0715799</v>
      </c>
      <c r="EE702">
        <v>28450.5</v>
      </c>
      <c r="EF702">
        <v>28051.4</v>
      </c>
      <c r="EG702">
        <v>30596.8</v>
      </c>
      <c r="EH702">
        <v>29845.5</v>
      </c>
      <c r="EI702">
        <v>38420.9</v>
      </c>
      <c r="EJ702">
        <v>36485.5</v>
      </c>
      <c r="EK702">
        <v>46790.3</v>
      </c>
      <c r="EL702">
        <v>44378.9</v>
      </c>
      <c r="EM702">
        <v>1.88223</v>
      </c>
      <c r="EN702">
        <v>1.89317</v>
      </c>
      <c r="EO702">
        <v>0.0900552</v>
      </c>
      <c r="EP702">
        <v>0</v>
      </c>
      <c r="EQ702">
        <v>23.5193</v>
      </c>
      <c r="ER702">
        <v>999.9</v>
      </c>
      <c r="ES702">
        <v>41.3</v>
      </c>
      <c r="ET702">
        <v>29.4</v>
      </c>
      <c r="EU702">
        <v>18.673</v>
      </c>
      <c r="EV702">
        <v>63.7455</v>
      </c>
      <c r="EW702">
        <v>23.8902</v>
      </c>
      <c r="EX702">
        <v>1</v>
      </c>
      <c r="EY702">
        <v>-0.133209</v>
      </c>
      <c r="EZ702">
        <v>1.31115</v>
      </c>
      <c r="FA702">
        <v>20.2403</v>
      </c>
      <c r="FB702">
        <v>5.23167</v>
      </c>
      <c r="FC702">
        <v>11.968</v>
      </c>
      <c r="FD702">
        <v>4.97135</v>
      </c>
      <c r="FE702">
        <v>3.28965</v>
      </c>
      <c r="FF702">
        <v>9999</v>
      </c>
      <c r="FG702">
        <v>9999</v>
      </c>
      <c r="FH702">
        <v>9999</v>
      </c>
      <c r="FI702">
        <v>379</v>
      </c>
      <c r="FJ702">
        <v>4.9727</v>
      </c>
      <c r="FK702">
        <v>1.87683</v>
      </c>
      <c r="FL702">
        <v>1.87489</v>
      </c>
      <c r="FM702">
        <v>1.87775</v>
      </c>
      <c r="FN702">
        <v>1.87453</v>
      </c>
      <c r="FO702">
        <v>1.87807</v>
      </c>
      <c r="FP702">
        <v>1.87518</v>
      </c>
      <c r="FQ702">
        <v>1.87635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2.639</v>
      </c>
      <c r="GF702">
        <v>0.1988</v>
      </c>
      <c r="GG702">
        <v>1.777354642861949</v>
      </c>
      <c r="GH702">
        <v>0.004141656873719072</v>
      </c>
      <c r="GI702">
        <v>-1.960372967482991E-06</v>
      </c>
      <c r="GJ702">
        <v>5.42736388890357E-10</v>
      </c>
      <c r="GK702">
        <v>-0.009777689371679627</v>
      </c>
      <c r="GL702">
        <v>0.002273355880072555</v>
      </c>
      <c r="GM702">
        <v>0.000541358641816816</v>
      </c>
      <c r="GN702">
        <v>-1.836191331155658E-06</v>
      </c>
      <c r="GO702">
        <v>-0</v>
      </c>
      <c r="GP702">
        <v>2096</v>
      </c>
      <c r="GQ702">
        <v>1</v>
      </c>
      <c r="GR702">
        <v>23</v>
      </c>
      <c r="GS702">
        <v>7327.6</v>
      </c>
      <c r="GT702">
        <v>7327.6</v>
      </c>
      <c r="GU702">
        <v>0.643311</v>
      </c>
      <c r="GV702">
        <v>2.55493</v>
      </c>
      <c r="GW702">
        <v>1.39893</v>
      </c>
      <c r="GX702">
        <v>2.33887</v>
      </c>
      <c r="GY702">
        <v>1.44897</v>
      </c>
      <c r="GZ702">
        <v>2.35352</v>
      </c>
      <c r="HA702">
        <v>34.236</v>
      </c>
      <c r="HB702">
        <v>14.2546</v>
      </c>
      <c r="HC702">
        <v>18</v>
      </c>
      <c r="HD702">
        <v>484.966</v>
      </c>
      <c r="HE702">
        <v>462.14</v>
      </c>
      <c r="HF702">
        <v>21.987</v>
      </c>
      <c r="HG702">
        <v>25.3128</v>
      </c>
      <c r="HH702">
        <v>30</v>
      </c>
      <c r="HI702">
        <v>25.1192</v>
      </c>
      <c r="HJ702">
        <v>25.1886</v>
      </c>
      <c r="HK702">
        <v>12.8544</v>
      </c>
      <c r="HL702">
        <v>31.7989</v>
      </c>
      <c r="HM702">
        <v>48.842</v>
      </c>
      <c r="HN702">
        <v>21.9826</v>
      </c>
      <c r="HO702">
        <v>199.438</v>
      </c>
      <c r="HP702">
        <v>13.3687</v>
      </c>
      <c r="HQ702">
        <v>101.131</v>
      </c>
      <c r="HR702">
        <v>102.051</v>
      </c>
    </row>
    <row r="703" spans="1:226">
      <c r="A703">
        <v>687</v>
      </c>
      <c r="B703">
        <v>1664300785.5</v>
      </c>
      <c r="C703">
        <v>7678.5</v>
      </c>
      <c r="D703" t="s">
        <v>1740</v>
      </c>
      <c r="E703" t="s">
        <v>1741</v>
      </c>
      <c r="F703">
        <v>5</v>
      </c>
      <c r="G703" t="s">
        <v>353</v>
      </c>
      <c r="H703" t="s">
        <v>1713</v>
      </c>
      <c r="I703">
        <v>1664300777.714286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219.3470084225109</v>
      </c>
      <c r="AK703">
        <v>224.3263636363636</v>
      </c>
      <c r="AL703">
        <v>-3.181253160173189</v>
      </c>
      <c r="AM703">
        <v>63.45</v>
      </c>
      <c r="AN703">
        <f>(AP703 - AO703 + BO703*1E3/(8.314*(BQ703+273.15)) * AR703/BN703 * AQ703) * BN703/(100*BB703) * 1000/(1000 - AP703)</f>
        <v>0</v>
      </c>
      <c r="AO703">
        <v>13.26801587955064</v>
      </c>
      <c r="AP703">
        <v>18.35184545454545</v>
      </c>
      <c r="AQ703">
        <v>0.0002823002422839295</v>
      </c>
      <c r="AR703">
        <v>96.67990823640704</v>
      </c>
      <c r="AS703">
        <v>9</v>
      </c>
      <c r="AT703">
        <v>2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1664300777.714286</v>
      </c>
      <c r="BH703">
        <v>242.8832857142857</v>
      </c>
      <c r="BI703">
        <v>232.5491428571429</v>
      </c>
      <c r="BJ703">
        <v>18.35315357142857</v>
      </c>
      <c r="BK703">
        <v>13.22135</v>
      </c>
      <c r="BL703">
        <v>240.217</v>
      </c>
      <c r="BM703">
        <v>18.154225</v>
      </c>
      <c r="BN703">
        <v>500.0652857142857</v>
      </c>
      <c r="BO703">
        <v>91.02192857142857</v>
      </c>
      <c r="BP703">
        <v>0.1000321071428572</v>
      </c>
      <c r="BQ703">
        <v>25.03217857142857</v>
      </c>
      <c r="BR703">
        <v>25.007225</v>
      </c>
      <c r="BS703">
        <v>999.9000000000002</v>
      </c>
      <c r="BT703">
        <v>0</v>
      </c>
      <c r="BU703">
        <v>0</v>
      </c>
      <c r="BV703">
        <v>9996.901071428571</v>
      </c>
      <c r="BW703">
        <v>0</v>
      </c>
      <c r="BX703">
        <v>8.054393214285712</v>
      </c>
      <c r="BY703">
        <v>10.33404392857143</v>
      </c>
      <c r="BZ703">
        <v>247.4242857142857</v>
      </c>
      <c r="CA703">
        <v>235.6643928571428</v>
      </c>
      <c r="CB703">
        <v>5.131806428571427</v>
      </c>
      <c r="CC703">
        <v>232.5491428571429</v>
      </c>
      <c r="CD703">
        <v>13.22135</v>
      </c>
      <c r="CE703">
        <v>1.670538214285714</v>
      </c>
      <c r="CF703">
        <v>1.203431071428572</v>
      </c>
      <c r="CG703">
        <v>14.62534285714286</v>
      </c>
      <c r="CH703">
        <v>9.643993214285715</v>
      </c>
      <c r="CI703">
        <v>2000.011428571428</v>
      </c>
      <c r="CJ703">
        <v>0.9800030357142858</v>
      </c>
      <c r="CK703">
        <v>0.01999669642857143</v>
      </c>
      <c r="CL703">
        <v>0</v>
      </c>
      <c r="CM703">
        <v>767.1427500000001</v>
      </c>
      <c r="CN703">
        <v>5.000560000000001</v>
      </c>
      <c r="CO703">
        <v>15288.875</v>
      </c>
      <c r="CP703">
        <v>17295</v>
      </c>
      <c r="CQ703">
        <v>37.87721428571428</v>
      </c>
      <c r="CR703">
        <v>38.4415</v>
      </c>
      <c r="CS703">
        <v>37.598</v>
      </c>
      <c r="CT703">
        <v>37.375</v>
      </c>
      <c r="CU703">
        <v>38.687</v>
      </c>
      <c r="CV703">
        <v>1955.121428571429</v>
      </c>
      <c r="CW703">
        <v>39.89000000000001</v>
      </c>
      <c r="CX703">
        <v>0</v>
      </c>
      <c r="CY703">
        <v>1664300801.7</v>
      </c>
      <c r="CZ703">
        <v>0</v>
      </c>
      <c r="DA703">
        <v>0</v>
      </c>
      <c r="DB703" t="s">
        <v>356</v>
      </c>
      <c r="DC703">
        <v>1663861122</v>
      </c>
      <c r="DD703">
        <v>1663861125</v>
      </c>
      <c r="DE703">
        <v>0</v>
      </c>
      <c r="DF703">
        <v>-0.287</v>
      </c>
      <c r="DG703">
        <v>-0.004</v>
      </c>
      <c r="DH703">
        <v>3.172</v>
      </c>
      <c r="DI703">
        <v>0.178</v>
      </c>
      <c r="DJ703">
        <v>400</v>
      </c>
      <c r="DK703">
        <v>17</v>
      </c>
      <c r="DL703">
        <v>0.18</v>
      </c>
      <c r="DM703">
        <v>0.07000000000000001</v>
      </c>
      <c r="DN703">
        <v>9.853862250000001</v>
      </c>
      <c r="DO703">
        <v>11.72623553470917</v>
      </c>
      <c r="DP703">
        <v>1.129229368787598</v>
      </c>
      <c r="DQ703">
        <v>0</v>
      </c>
      <c r="DR703">
        <v>5.14978125</v>
      </c>
      <c r="DS703">
        <v>-0.5360212007504769</v>
      </c>
      <c r="DT703">
        <v>0.05380406909275083</v>
      </c>
      <c r="DU703">
        <v>0</v>
      </c>
      <c r="DV703">
        <v>0</v>
      </c>
      <c r="DW703">
        <v>2</v>
      </c>
      <c r="DX703" t="s">
        <v>357</v>
      </c>
      <c r="DY703">
        <v>2.98105</v>
      </c>
      <c r="DZ703">
        <v>2.72838</v>
      </c>
      <c r="EA703">
        <v>0.0508108</v>
      </c>
      <c r="EB703">
        <v>0.0491129</v>
      </c>
      <c r="EC703">
        <v>0.08975710000000001</v>
      </c>
      <c r="ED703">
        <v>0.0717354</v>
      </c>
      <c r="EE703">
        <v>28544.3</v>
      </c>
      <c r="EF703">
        <v>28151.4</v>
      </c>
      <c r="EG703">
        <v>30596.5</v>
      </c>
      <c r="EH703">
        <v>29845.4</v>
      </c>
      <c r="EI703">
        <v>38419.6</v>
      </c>
      <c r="EJ703">
        <v>36478.7</v>
      </c>
      <c r="EK703">
        <v>46789.9</v>
      </c>
      <c r="EL703">
        <v>44378.4</v>
      </c>
      <c r="EM703">
        <v>1.88192</v>
      </c>
      <c r="EN703">
        <v>1.89352</v>
      </c>
      <c r="EO703">
        <v>0.0905618</v>
      </c>
      <c r="EP703">
        <v>0</v>
      </c>
      <c r="EQ703">
        <v>23.516</v>
      </c>
      <c r="ER703">
        <v>999.9</v>
      </c>
      <c r="ES703">
        <v>41.3</v>
      </c>
      <c r="ET703">
        <v>29.4</v>
      </c>
      <c r="EU703">
        <v>18.6765</v>
      </c>
      <c r="EV703">
        <v>63.6655</v>
      </c>
      <c r="EW703">
        <v>23.4575</v>
      </c>
      <c r="EX703">
        <v>1</v>
      </c>
      <c r="EY703">
        <v>-0.132754</v>
      </c>
      <c r="EZ703">
        <v>1.26728</v>
      </c>
      <c r="FA703">
        <v>20.2407</v>
      </c>
      <c r="FB703">
        <v>5.23167</v>
      </c>
      <c r="FC703">
        <v>11.968</v>
      </c>
      <c r="FD703">
        <v>4.9713</v>
      </c>
      <c r="FE703">
        <v>3.28965</v>
      </c>
      <c r="FF703">
        <v>9999</v>
      </c>
      <c r="FG703">
        <v>9999</v>
      </c>
      <c r="FH703">
        <v>9999</v>
      </c>
      <c r="FI703">
        <v>379</v>
      </c>
      <c r="FJ703">
        <v>4.97272</v>
      </c>
      <c r="FK703">
        <v>1.87684</v>
      </c>
      <c r="FL703">
        <v>1.87493</v>
      </c>
      <c r="FM703">
        <v>1.87775</v>
      </c>
      <c r="FN703">
        <v>1.87453</v>
      </c>
      <c r="FO703">
        <v>1.8781</v>
      </c>
      <c r="FP703">
        <v>1.87523</v>
      </c>
      <c r="FQ703">
        <v>1.87637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2.586</v>
      </c>
      <c r="GF703">
        <v>0.1989</v>
      </c>
      <c r="GG703">
        <v>1.777354642861949</v>
      </c>
      <c r="GH703">
        <v>0.004141656873719072</v>
      </c>
      <c r="GI703">
        <v>-1.960372967482991E-06</v>
      </c>
      <c r="GJ703">
        <v>5.42736388890357E-10</v>
      </c>
      <c r="GK703">
        <v>-0.009777689371679627</v>
      </c>
      <c r="GL703">
        <v>0.002273355880072555</v>
      </c>
      <c r="GM703">
        <v>0.000541358641816816</v>
      </c>
      <c r="GN703">
        <v>-1.836191331155658E-06</v>
      </c>
      <c r="GO703">
        <v>-0</v>
      </c>
      <c r="GP703">
        <v>2096</v>
      </c>
      <c r="GQ703">
        <v>1</v>
      </c>
      <c r="GR703">
        <v>23</v>
      </c>
      <c r="GS703">
        <v>7327.7</v>
      </c>
      <c r="GT703">
        <v>7327.7</v>
      </c>
      <c r="GU703">
        <v>0.606689</v>
      </c>
      <c r="GV703">
        <v>2.53906</v>
      </c>
      <c r="GW703">
        <v>1.39893</v>
      </c>
      <c r="GX703">
        <v>2.33887</v>
      </c>
      <c r="GY703">
        <v>1.44897</v>
      </c>
      <c r="GZ703">
        <v>2.45117</v>
      </c>
      <c r="HA703">
        <v>34.2587</v>
      </c>
      <c r="HB703">
        <v>14.2721</v>
      </c>
      <c r="HC703">
        <v>18</v>
      </c>
      <c r="HD703">
        <v>484.806</v>
      </c>
      <c r="HE703">
        <v>462.372</v>
      </c>
      <c r="HF703">
        <v>21.9758</v>
      </c>
      <c r="HG703">
        <v>25.3132</v>
      </c>
      <c r="HH703">
        <v>30.0002</v>
      </c>
      <c r="HI703">
        <v>25.1195</v>
      </c>
      <c r="HJ703">
        <v>25.1899</v>
      </c>
      <c r="HK703">
        <v>12.0623</v>
      </c>
      <c r="HL703">
        <v>31.4918</v>
      </c>
      <c r="HM703">
        <v>48.842</v>
      </c>
      <c r="HN703">
        <v>21.982</v>
      </c>
      <c r="HO703">
        <v>179.403</v>
      </c>
      <c r="HP703">
        <v>13.4172</v>
      </c>
      <c r="HQ703">
        <v>101.13</v>
      </c>
      <c r="HR703">
        <v>102.05</v>
      </c>
    </row>
    <row r="704" spans="1:226">
      <c r="A704">
        <v>688</v>
      </c>
      <c r="B704">
        <v>1664300790</v>
      </c>
      <c r="C704">
        <v>7683</v>
      </c>
      <c r="D704" t="s">
        <v>1742</v>
      </c>
      <c r="E704" t="s">
        <v>1743</v>
      </c>
      <c r="F704">
        <v>5</v>
      </c>
      <c r="G704" t="s">
        <v>353</v>
      </c>
      <c r="H704" t="s">
        <v>1713</v>
      </c>
      <c r="I704">
        <v>1664300782.160714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204.3022000831169</v>
      </c>
      <c r="AK704">
        <v>210.0505151515152</v>
      </c>
      <c r="AL704">
        <v>-3.169585627705611</v>
      </c>
      <c r="AM704">
        <v>63.45</v>
      </c>
      <c r="AN704">
        <f>(AP704 - AO704 + BO704*1E3/(8.314*(BQ704+273.15)) * AR704/BN704 * AQ704) * BN704/(100*BB704) * 1000/(1000 - AP704)</f>
        <v>0</v>
      </c>
      <c r="AO704">
        <v>13.304629592734</v>
      </c>
      <c r="AP704">
        <v>18.35146993006994</v>
      </c>
      <c r="AQ704">
        <v>6.411706186420555E-05</v>
      </c>
      <c r="AR704">
        <v>96.67990823640704</v>
      </c>
      <c r="AS704">
        <v>9</v>
      </c>
      <c r="AT704">
        <v>2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1664300782.160714</v>
      </c>
      <c r="BH704">
        <v>229.0438928571428</v>
      </c>
      <c r="BI704">
        <v>217.8536428571429</v>
      </c>
      <c r="BJ704">
        <v>18.35023571428571</v>
      </c>
      <c r="BK704">
        <v>13.26656071428572</v>
      </c>
      <c r="BL704">
        <v>226.4233571428572</v>
      </c>
      <c r="BM704">
        <v>18.15136785714285</v>
      </c>
      <c r="BN704">
        <v>500.05875</v>
      </c>
      <c r="BO704">
        <v>91.0217714285714</v>
      </c>
      <c r="BP704">
        <v>0.09993241428571427</v>
      </c>
      <c r="BQ704">
        <v>25.02170714285714</v>
      </c>
      <c r="BR704">
        <v>25.00451428571429</v>
      </c>
      <c r="BS704">
        <v>999.9000000000002</v>
      </c>
      <c r="BT704">
        <v>0</v>
      </c>
      <c r="BU704">
        <v>0</v>
      </c>
      <c r="BV704">
        <v>10007.2875</v>
      </c>
      <c r="BW704">
        <v>0</v>
      </c>
      <c r="BX704">
        <v>8.053949999999999</v>
      </c>
      <c r="BY704">
        <v>11.19016285714286</v>
      </c>
      <c r="BZ704">
        <v>233.3254642857143</v>
      </c>
      <c r="CA704">
        <v>220.7820000000001</v>
      </c>
      <c r="CB704">
        <v>5.083677142857143</v>
      </c>
      <c r="CC704">
        <v>217.8536428571429</v>
      </c>
      <c r="CD704">
        <v>13.26656071428572</v>
      </c>
      <c r="CE704">
        <v>1.670268928571429</v>
      </c>
      <c r="CF704">
        <v>1.207544285714286</v>
      </c>
      <c r="CG704">
        <v>14.62285714285714</v>
      </c>
      <c r="CH704">
        <v>9.694790714285714</v>
      </c>
      <c r="CI704">
        <v>1999.997142857143</v>
      </c>
      <c r="CJ704">
        <v>0.9800029285714287</v>
      </c>
      <c r="CK704">
        <v>0.01999680714285714</v>
      </c>
      <c r="CL704">
        <v>0</v>
      </c>
      <c r="CM704">
        <v>762.3008214285713</v>
      </c>
      <c r="CN704">
        <v>5.000560000000001</v>
      </c>
      <c r="CO704">
        <v>15190.46428571429</v>
      </c>
      <c r="CP704">
        <v>17294.875</v>
      </c>
      <c r="CQ704">
        <v>37.875</v>
      </c>
      <c r="CR704">
        <v>38.437</v>
      </c>
      <c r="CS704">
        <v>37.58</v>
      </c>
      <c r="CT704">
        <v>37.366</v>
      </c>
      <c r="CU704">
        <v>38.687</v>
      </c>
      <c r="CV704">
        <v>1955.107142857143</v>
      </c>
      <c r="CW704">
        <v>39.89000000000001</v>
      </c>
      <c r="CX704">
        <v>0</v>
      </c>
      <c r="CY704">
        <v>1664300806.5</v>
      </c>
      <c r="CZ704">
        <v>0</v>
      </c>
      <c r="DA704">
        <v>0</v>
      </c>
      <c r="DB704" t="s">
        <v>356</v>
      </c>
      <c r="DC704">
        <v>1663861122</v>
      </c>
      <c r="DD704">
        <v>1663861125</v>
      </c>
      <c r="DE704">
        <v>0</v>
      </c>
      <c r="DF704">
        <v>-0.287</v>
      </c>
      <c r="DG704">
        <v>-0.004</v>
      </c>
      <c r="DH704">
        <v>3.172</v>
      </c>
      <c r="DI704">
        <v>0.178</v>
      </c>
      <c r="DJ704">
        <v>400</v>
      </c>
      <c r="DK704">
        <v>17</v>
      </c>
      <c r="DL704">
        <v>0.18</v>
      </c>
      <c r="DM704">
        <v>0.07000000000000001</v>
      </c>
      <c r="DN704">
        <v>10.62679125</v>
      </c>
      <c r="DO704">
        <v>11.77724296435269</v>
      </c>
      <c r="DP704">
        <v>1.133834240793573</v>
      </c>
      <c r="DQ704">
        <v>0</v>
      </c>
      <c r="DR704">
        <v>5.11480775</v>
      </c>
      <c r="DS704">
        <v>-0.6464428142589197</v>
      </c>
      <c r="DT704">
        <v>0.06306103319354596</v>
      </c>
      <c r="DU704">
        <v>0</v>
      </c>
      <c r="DV704">
        <v>0</v>
      </c>
      <c r="DW704">
        <v>2</v>
      </c>
      <c r="DX704" t="s">
        <v>357</v>
      </c>
      <c r="DY704">
        <v>2.98095</v>
      </c>
      <c r="DZ704">
        <v>2.72846</v>
      </c>
      <c r="EA704">
        <v>0.0479464</v>
      </c>
      <c r="EB704">
        <v>0.0460125</v>
      </c>
      <c r="EC704">
        <v>0.08975909999999999</v>
      </c>
      <c r="ED704">
        <v>0.07198599999999999</v>
      </c>
      <c r="EE704">
        <v>28631.3</v>
      </c>
      <c r="EF704">
        <v>28243.1</v>
      </c>
      <c r="EG704">
        <v>30597.4</v>
      </c>
      <c r="EH704">
        <v>29845.3</v>
      </c>
      <c r="EI704">
        <v>38420.6</v>
      </c>
      <c r="EJ704">
        <v>36468.6</v>
      </c>
      <c r="EK704">
        <v>46791.4</v>
      </c>
      <c r="EL704">
        <v>44378.6</v>
      </c>
      <c r="EM704">
        <v>1.88188</v>
      </c>
      <c r="EN704">
        <v>1.89333</v>
      </c>
      <c r="EO704">
        <v>0.0906028</v>
      </c>
      <c r="EP704">
        <v>0</v>
      </c>
      <c r="EQ704">
        <v>23.5136</v>
      </c>
      <c r="ER704">
        <v>999.9</v>
      </c>
      <c r="ES704">
        <v>41.3</v>
      </c>
      <c r="ET704">
        <v>29.4</v>
      </c>
      <c r="EU704">
        <v>18.6748</v>
      </c>
      <c r="EV704">
        <v>63.3755</v>
      </c>
      <c r="EW704">
        <v>23.778</v>
      </c>
      <c r="EX704">
        <v>1</v>
      </c>
      <c r="EY704">
        <v>-0.133338</v>
      </c>
      <c r="EZ704">
        <v>1.2445</v>
      </c>
      <c r="FA704">
        <v>20.2408</v>
      </c>
      <c r="FB704">
        <v>5.23197</v>
      </c>
      <c r="FC704">
        <v>11.968</v>
      </c>
      <c r="FD704">
        <v>4.9712</v>
      </c>
      <c r="FE704">
        <v>3.28965</v>
      </c>
      <c r="FF704">
        <v>9999</v>
      </c>
      <c r="FG704">
        <v>9999</v>
      </c>
      <c r="FH704">
        <v>9999</v>
      </c>
      <c r="FI704">
        <v>379</v>
      </c>
      <c r="FJ704">
        <v>4.9727</v>
      </c>
      <c r="FK704">
        <v>1.87684</v>
      </c>
      <c r="FL704">
        <v>1.87497</v>
      </c>
      <c r="FM704">
        <v>1.87775</v>
      </c>
      <c r="FN704">
        <v>1.87454</v>
      </c>
      <c r="FO704">
        <v>1.87813</v>
      </c>
      <c r="FP704">
        <v>1.87527</v>
      </c>
      <c r="FQ704">
        <v>1.87637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2.539</v>
      </c>
      <c r="GF704">
        <v>0.1989</v>
      </c>
      <c r="GG704">
        <v>1.777354642861949</v>
      </c>
      <c r="GH704">
        <v>0.004141656873719072</v>
      </c>
      <c r="GI704">
        <v>-1.960372967482991E-06</v>
      </c>
      <c r="GJ704">
        <v>5.42736388890357E-10</v>
      </c>
      <c r="GK704">
        <v>-0.009777689371679627</v>
      </c>
      <c r="GL704">
        <v>0.002273355880072555</v>
      </c>
      <c r="GM704">
        <v>0.000541358641816816</v>
      </c>
      <c r="GN704">
        <v>-1.836191331155658E-06</v>
      </c>
      <c r="GO704">
        <v>-0</v>
      </c>
      <c r="GP704">
        <v>2096</v>
      </c>
      <c r="GQ704">
        <v>1</v>
      </c>
      <c r="GR704">
        <v>23</v>
      </c>
      <c r="GS704">
        <v>7327.8</v>
      </c>
      <c r="GT704">
        <v>7327.8</v>
      </c>
      <c r="GU704">
        <v>0.570068</v>
      </c>
      <c r="GV704">
        <v>2.55737</v>
      </c>
      <c r="GW704">
        <v>1.39893</v>
      </c>
      <c r="GX704">
        <v>2.33887</v>
      </c>
      <c r="GY704">
        <v>1.44897</v>
      </c>
      <c r="GZ704">
        <v>2.4585</v>
      </c>
      <c r="HA704">
        <v>34.236</v>
      </c>
      <c r="HB704">
        <v>14.2634</v>
      </c>
      <c r="HC704">
        <v>18</v>
      </c>
      <c r="HD704">
        <v>484.792</v>
      </c>
      <c r="HE704">
        <v>462.253</v>
      </c>
      <c r="HF704">
        <v>21.9749</v>
      </c>
      <c r="HG704">
        <v>25.315</v>
      </c>
      <c r="HH704">
        <v>30</v>
      </c>
      <c r="HI704">
        <v>25.1213</v>
      </c>
      <c r="HJ704">
        <v>25.1908</v>
      </c>
      <c r="HK704">
        <v>11.3805</v>
      </c>
      <c r="HL704">
        <v>31.2084</v>
      </c>
      <c r="HM704">
        <v>48.842</v>
      </c>
      <c r="HN704">
        <v>21.9781</v>
      </c>
      <c r="HO704">
        <v>166.042</v>
      </c>
      <c r="HP704">
        <v>13.4576</v>
      </c>
      <c r="HQ704">
        <v>101.133</v>
      </c>
      <c r="HR704">
        <v>102.05</v>
      </c>
    </row>
    <row r="705" spans="1:226">
      <c r="A705">
        <v>689</v>
      </c>
      <c r="B705">
        <v>1664300795</v>
      </c>
      <c r="C705">
        <v>7688</v>
      </c>
      <c r="D705" t="s">
        <v>1744</v>
      </c>
      <c r="E705" t="s">
        <v>1745</v>
      </c>
      <c r="F705">
        <v>5</v>
      </c>
      <c r="G705" t="s">
        <v>353</v>
      </c>
      <c r="H705" t="s">
        <v>1713</v>
      </c>
      <c r="I705">
        <v>1664300787.462963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187.581266483117</v>
      </c>
      <c r="AK705">
        <v>194.2337757575758</v>
      </c>
      <c r="AL705">
        <v>-3.16306718614717</v>
      </c>
      <c r="AM705">
        <v>63.45</v>
      </c>
      <c r="AN705">
        <f>(AP705 - AO705 + BO705*1E3/(8.314*(BQ705+273.15)) * AR705/BN705 * AQ705) * BN705/(100*BB705) * 1000/(1000 - AP705)</f>
        <v>0</v>
      </c>
      <c r="AO705">
        <v>13.36210839303672</v>
      </c>
      <c r="AP705">
        <v>18.35422867132868</v>
      </c>
      <c r="AQ705">
        <v>9.916770815512427E-05</v>
      </c>
      <c r="AR705">
        <v>96.67990823640704</v>
      </c>
      <c r="AS705">
        <v>8</v>
      </c>
      <c r="AT705">
        <v>2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1664300787.462963</v>
      </c>
      <c r="BH705">
        <v>212.5532222222222</v>
      </c>
      <c r="BI705">
        <v>200.319962962963</v>
      </c>
      <c r="BJ705">
        <v>18.35132222222223</v>
      </c>
      <c r="BK705">
        <v>13.32256666666667</v>
      </c>
      <c r="BL705">
        <v>209.9879629629629</v>
      </c>
      <c r="BM705">
        <v>18.15243703703704</v>
      </c>
      <c r="BN705">
        <v>500.0581111111111</v>
      </c>
      <c r="BO705">
        <v>91.02226666666665</v>
      </c>
      <c r="BP705">
        <v>0.09996884814814815</v>
      </c>
      <c r="BQ705">
        <v>25.00927037037037</v>
      </c>
      <c r="BR705">
        <v>25.00236666666667</v>
      </c>
      <c r="BS705">
        <v>999.9000000000001</v>
      </c>
      <c r="BT705">
        <v>0</v>
      </c>
      <c r="BU705">
        <v>0</v>
      </c>
      <c r="BV705">
        <v>10009.72962962963</v>
      </c>
      <c r="BW705">
        <v>0</v>
      </c>
      <c r="BX705">
        <v>8.053949999999999</v>
      </c>
      <c r="BY705">
        <v>12.23326296296296</v>
      </c>
      <c r="BZ705">
        <v>216.5267407407408</v>
      </c>
      <c r="CA705">
        <v>203.0241851851852</v>
      </c>
      <c r="CB705">
        <v>5.028754814814814</v>
      </c>
      <c r="CC705">
        <v>200.319962962963</v>
      </c>
      <c r="CD705">
        <v>13.32256666666667</v>
      </c>
      <c r="CE705">
        <v>1.670376666666667</v>
      </c>
      <c r="CF705">
        <v>1.21264962962963</v>
      </c>
      <c r="CG705">
        <v>14.62385555555556</v>
      </c>
      <c r="CH705">
        <v>9.757694074074074</v>
      </c>
      <c r="CI705">
        <v>1999.978518518519</v>
      </c>
      <c r="CJ705">
        <v>0.980002888888889</v>
      </c>
      <c r="CK705">
        <v>0.01999684814814815</v>
      </c>
      <c r="CL705">
        <v>0</v>
      </c>
      <c r="CM705">
        <v>757.3068518518517</v>
      </c>
      <c r="CN705">
        <v>5.000560000000001</v>
      </c>
      <c r="CO705">
        <v>15088.87037037037</v>
      </c>
      <c r="CP705">
        <v>17294.71111111112</v>
      </c>
      <c r="CQ705">
        <v>37.87033333333333</v>
      </c>
      <c r="CR705">
        <v>38.437</v>
      </c>
      <c r="CS705">
        <v>37.56433333333333</v>
      </c>
      <c r="CT705">
        <v>37.35166666666667</v>
      </c>
      <c r="CU705">
        <v>38.67322222222223</v>
      </c>
      <c r="CV705">
        <v>1955.088518518519</v>
      </c>
      <c r="CW705">
        <v>39.89000000000001</v>
      </c>
      <c r="CX705">
        <v>0</v>
      </c>
      <c r="CY705">
        <v>1664300811.3</v>
      </c>
      <c r="CZ705">
        <v>0</v>
      </c>
      <c r="DA705">
        <v>0</v>
      </c>
      <c r="DB705" t="s">
        <v>356</v>
      </c>
      <c r="DC705">
        <v>1663861122</v>
      </c>
      <c r="DD705">
        <v>1663861125</v>
      </c>
      <c r="DE705">
        <v>0</v>
      </c>
      <c r="DF705">
        <v>-0.287</v>
      </c>
      <c r="DG705">
        <v>-0.004</v>
      </c>
      <c r="DH705">
        <v>3.172</v>
      </c>
      <c r="DI705">
        <v>0.178</v>
      </c>
      <c r="DJ705">
        <v>400</v>
      </c>
      <c r="DK705">
        <v>17</v>
      </c>
      <c r="DL705">
        <v>0.18</v>
      </c>
      <c r="DM705">
        <v>0.07000000000000001</v>
      </c>
      <c r="DN705">
        <v>11.64250634146341</v>
      </c>
      <c r="DO705">
        <v>11.72339665505228</v>
      </c>
      <c r="DP705">
        <v>1.15667820902486</v>
      </c>
      <c r="DQ705">
        <v>0</v>
      </c>
      <c r="DR705">
        <v>5.061495609756098</v>
      </c>
      <c r="DS705">
        <v>-0.6315146341463411</v>
      </c>
      <c r="DT705">
        <v>0.06316696883227395</v>
      </c>
      <c r="DU705">
        <v>0</v>
      </c>
      <c r="DV705">
        <v>0</v>
      </c>
      <c r="DW705">
        <v>2</v>
      </c>
      <c r="DX705" t="s">
        <v>357</v>
      </c>
      <c r="DY705">
        <v>2.9808</v>
      </c>
      <c r="DZ705">
        <v>2.72855</v>
      </c>
      <c r="EA705">
        <v>0.0447012</v>
      </c>
      <c r="EB705">
        <v>0.0424688</v>
      </c>
      <c r="EC705">
        <v>0.08977159999999999</v>
      </c>
      <c r="ED705">
        <v>0.0720963</v>
      </c>
      <c r="EE705">
        <v>28729</v>
      </c>
      <c r="EF705">
        <v>28348</v>
      </c>
      <c r="EG705">
        <v>30597.5</v>
      </c>
      <c r="EH705">
        <v>29845.3</v>
      </c>
      <c r="EI705">
        <v>38419.6</v>
      </c>
      <c r="EJ705">
        <v>36464</v>
      </c>
      <c r="EK705">
        <v>46791.2</v>
      </c>
      <c r="EL705">
        <v>44378.6</v>
      </c>
      <c r="EM705">
        <v>1.88188</v>
      </c>
      <c r="EN705">
        <v>1.8932</v>
      </c>
      <c r="EO705">
        <v>0.09095300000000001</v>
      </c>
      <c r="EP705">
        <v>0</v>
      </c>
      <c r="EQ705">
        <v>23.5111</v>
      </c>
      <c r="ER705">
        <v>999.9</v>
      </c>
      <c r="ES705">
        <v>41.3</v>
      </c>
      <c r="ET705">
        <v>29.4</v>
      </c>
      <c r="EU705">
        <v>18.6727</v>
      </c>
      <c r="EV705">
        <v>63.6855</v>
      </c>
      <c r="EW705">
        <v>23.8341</v>
      </c>
      <c r="EX705">
        <v>1</v>
      </c>
      <c r="EY705">
        <v>-0.13298</v>
      </c>
      <c r="EZ705">
        <v>1.23014</v>
      </c>
      <c r="FA705">
        <v>20.2408</v>
      </c>
      <c r="FB705">
        <v>5.23212</v>
      </c>
      <c r="FC705">
        <v>11.968</v>
      </c>
      <c r="FD705">
        <v>4.971</v>
      </c>
      <c r="FE705">
        <v>3.28963</v>
      </c>
      <c r="FF705">
        <v>9999</v>
      </c>
      <c r="FG705">
        <v>9999</v>
      </c>
      <c r="FH705">
        <v>9999</v>
      </c>
      <c r="FI705">
        <v>379</v>
      </c>
      <c r="FJ705">
        <v>4.9727</v>
      </c>
      <c r="FK705">
        <v>1.87683</v>
      </c>
      <c r="FL705">
        <v>1.87495</v>
      </c>
      <c r="FM705">
        <v>1.87775</v>
      </c>
      <c r="FN705">
        <v>1.87453</v>
      </c>
      <c r="FO705">
        <v>1.87808</v>
      </c>
      <c r="FP705">
        <v>1.8752</v>
      </c>
      <c r="FQ705">
        <v>1.87636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2.485</v>
      </c>
      <c r="GF705">
        <v>0.199</v>
      </c>
      <c r="GG705">
        <v>1.777354642861949</v>
      </c>
      <c r="GH705">
        <v>0.004141656873719072</v>
      </c>
      <c r="GI705">
        <v>-1.960372967482991E-06</v>
      </c>
      <c r="GJ705">
        <v>5.42736388890357E-10</v>
      </c>
      <c r="GK705">
        <v>-0.009777689371679627</v>
      </c>
      <c r="GL705">
        <v>0.002273355880072555</v>
      </c>
      <c r="GM705">
        <v>0.000541358641816816</v>
      </c>
      <c r="GN705">
        <v>-1.836191331155658E-06</v>
      </c>
      <c r="GO705">
        <v>-0</v>
      </c>
      <c r="GP705">
        <v>2096</v>
      </c>
      <c r="GQ705">
        <v>1</v>
      </c>
      <c r="GR705">
        <v>23</v>
      </c>
      <c r="GS705">
        <v>7327.9</v>
      </c>
      <c r="GT705">
        <v>7327.8</v>
      </c>
      <c r="GU705">
        <v>0.5358889999999999</v>
      </c>
      <c r="GV705">
        <v>2.55615</v>
      </c>
      <c r="GW705">
        <v>1.39893</v>
      </c>
      <c r="GX705">
        <v>2.33887</v>
      </c>
      <c r="GY705">
        <v>1.44897</v>
      </c>
      <c r="GZ705">
        <v>2.38281</v>
      </c>
      <c r="HA705">
        <v>34.236</v>
      </c>
      <c r="HB705">
        <v>14.2634</v>
      </c>
      <c r="HC705">
        <v>18</v>
      </c>
      <c r="HD705">
        <v>484.792</v>
      </c>
      <c r="HE705">
        <v>462.174</v>
      </c>
      <c r="HF705">
        <v>21.9731</v>
      </c>
      <c r="HG705">
        <v>25.315</v>
      </c>
      <c r="HH705">
        <v>30.0001</v>
      </c>
      <c r="HI705">
        <v>25.1213</v>
      </c>
      <c r="HJ705">
        <v>25.1908</v>
      </c>
      <c r="HK705">
        <v>10.6434</v>
      </c>
      <c r="HL705">
        <v>30.9168</v>
      </c>
      <c r="HM705">
        <v>48.4697</v>
      </c>
      <c r="HN705">
        <v>21.9757</v>
      </c>
      <c r="HO705">
        <v>152.686</v>
      </c>
      <c r="HP705">
        <v>13.5012</v>
      </c>
      <c r="HQ705">
        <v>101.133</v>
      </c>
      <c r="HR705">
        <v>102.05</v>
      </c>
    </row>
    <row r="706" spans="1:226">
      <c r="A706">
        <v>690</v>
      </c>
      <c r="B706">
        <v>1664300800</v>
      </c>
      <c r="C706">
        <v>7693</v>
      </c>
      <c r="D706" t="s">
        <v>1746</v>
      </c>
      <c r="E706" t="s">
        <v>1747</v>
      </c>
      <c r="F706">
        <v>5</v>
      </c>
      <c r="G706" t="s">
        <v>353</v>
      </c>
      <c r="H706" t="s">
        <v>1713</v>
      </c>
      <c r="I706">
        <v>1664300792.481482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170.776044425974</v>
      </c>
      <c r="AK706">
        <v>178.332103030303</v>
      </c>
      <c r="AL706">
        <v>-3.182426839826873</v>
      </c>
      <c r="AM706">
        <v>63.45</v>
      </c>
      <c r="AN706">
        <f>(AP706 - AO706 + BO706*1E3/(8.314*(BQ706+273.15)) * AR706/BN706 * AQ706) * BN706/(100*BB706) * 1000/(1000 - AP706)</f>
        <v>0</v>
      </c>
      <c r="AO706">
        <v>13.39422536846779</v>
      </c>
      <c r="AP706">
        <v>18.34427902097903</v>
      </c>
      <c r="AQ706">
        <v>-1.640778757094017E-05</v>
      </c>
      <c r="AR706">
        <v>96.67990823640704</v>
      </c>
      <c r="AS706">
        <v>9</v>
      </c>
      <c r="AT706">
        <v>2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1664300792.481482</v>
      </c>
      <c r="BH706">
        <v>196.9278148148148</v>
      </c>
      <c r="BI706">
        <v>183.7176666666666</v>
      </c>
      <c r="BJ706">
        <v>18.3519962962963</v>
      </c>
      <c r="BK706">
        <v>13.36600740740741</v>
      </c>
      <c r="BL706">
        <v>194.4156666666666</v>
      </c>
      <c r="BM706">
        <v>18.1531</v>
      </c>
      <c r="BN706">
        <v>500.0489629629631</v>
      </c>
      <c r="BO706">
        <v>91.02430000000001</v>
      </c>
      <c r="BP706">
        <v>0.09985826296296295</v>
      </c>
      <c r="BQ706">
        <v>24.99758888888889</v>
      </c>
      <c r="BR706">
        <v>25.00453333333334</v>
      </c>
      <c r="BS706">
        <v>999.9000000000001</v>
      </c>
      <c r="BT706">
        <v>0</v>
      </c>
      <c r="BU706">
        <v>0</v>
      </c>
      <c r="BV706">
        <v>10011.63037037037</v>
      </c>
      <c r="BW706">
        <v>0</v>
      </c>
      <c r="BX706">
        <v>8.053949999999999</v>
      </c>
      <c r="BY706">
        <v>13.21006296296297</v>
      </c>
      <c r="BZ706">
        <v>200.6093703703704</v>
      </c>
      <c r="CA706">
        <v>186.206</v>
      </c>
      <c r="CB706">
        <v>4.985986296296296</v>
      </c>
      <c r="CC706">
        <v>183.7176666666666</v>
      </c>
      <c r="CD706">
        <v>13.36600740740741</v>
      </c>
      <c r="CE706">
        <v>1.670476296296296</v>
      </c>
      <c r="CF706">
        <v>1.216631481481481</v>
      </c>
      <c r="CG706">
        <v>14.62477777777778</v>
      </c>
      <c r="CH706">
        <v>9.806588518518518</v>
      </c>
      <c r="CI706">
        <v>1999.974814814815</v>
      </c>
      <c r="CJ706">
        <v>0.9800031111111112</v>
      </c>
      <c r="CK706">
        <v>0.01999661851851852</v>
      </c>
      <c r="CL706">
        <v>0</v>
      </c>
      <c r="CM706">
        <v>753.378037037037</v>
      </c>
      <c r="CN706">
        <v>5.000560000000001</v>
      </c>
      <c r="CO706">
        <v>15008.29259259259</v>
      </c>
      <c r="CP706">
        <v>17294.67777777778</v>
      </c>
      <c r="CQ706">
        <v>37.86566666666667</v>
      </c>
      <c r="CR706">
        <v>38.437</v>
      </c>
      <c r="CS706">
        <v>37.562</v>
      </c>
      <c r="CT706">
        <v>37.33066666666667</v>
      </c>
      <c r="CU706">
        <v>38.65714814814815</v>
      </c>
      <c r="CV706">
        <v>1955.084814814815</v>
      </c>
      <c r="CW706">
        <v>39.89000000000001</v>
      </c>
      <c r="CX706">
        <v>0</v>
      </c>
      <c r="CY706">
        <v>1664300816.1</v>
      </c>
      <c r="CZ706">
        <v>0</v>
      </c>
      <c r="DA706">
        <v>0</v>
      </c>
      <c r="DB706" t="s">
        <v>356</v>
      </c>
      <c r="DC706">
        <v>1663861122</v>
      </c>
      <c r="DD706">
        <v>1663861125</v>
      </c>
      <c r="DE706">
        <v>0</v>
      </c>
      <c r="DF706">
        <v>-0.287</v>
      </c>
      <c r="DG706">
        <v>-0.004</v>
      </c>
      <c r="DH706">
        <v>3.172</v>
      </c>
      <c r="DI706">
        <v>0.178</v>
      </c>
      <c r="DJ706">
        <v>400</v>
      </c>
      <c r="DK706">
        <v>17</v>
      </c>
      <c r="DL706">
        <v>0.18</v>
      </c>
      <c r="DM706">
        <v>0.07000000000000001</v>
      </c>
      <c r="DN706">
        <v>12.6376487804878</v>
      </c>
      <c r="DO706">
        <v>11.67263832752618</v>
      </c>
      <c r="DP706">
        <v>1.151472545476582</v>
      </c>
      <c r="DQ706">
        <v>0</v>
      </c>
      <c r="DR706">
        <v>5.012304878048781</v>
      </c>
      <c r="DS706">
        <v>-0.5162433449477345</v>
      </c>
      <c r="DT706">
        <v>0.05128935210761853</v>
      </c>
      <c r="DU706">
        <v>0</v>
      </c>
      <c r="DV706">
        <v>0</v>
      </c>
      <c r="DW706">
        <v>2</v>
      </c>
      <c r="DX706" t="s">
        <v>357</v>
      </c>
      <c r="DY706">
        <v>2.98116</v>
      </c>
      <c r="DZ706">
        <v>2.72834</v>
      </c>
      <c r="EA706">
        <v>0.0413641</v>
      </c>
      <c r="EB706">
        <v>0.038821</v>
      </c>
      <c r="EC706">
        <v>0.0897394</v>
      </c>
      <c r="ED706">
        <v>0.0722537</v>
      </c>
      <c r="EE706">
        <v>28829.1</v>
      </c>
      <c r="EF706">
        <v>28456.4</v>
      </c>
      <c r="EG706">
        <v>30597.2</v>
      </c>
      <c r="EH706">
        <v>29845.6</v>
      </c>
      <c r="EI706">
        <v>38420.6</v>
      </c>
      <c r="EJ706">
        <v>36458</v>
      </c>
      <c r="EK706">
        <v>46791</v>
      </c>
      <c r="EL706">
        <v>44379.3</v>
      </c>
      <c r="EM706">
        <v>1.88177</v>
      </c>
      <c r="EN706">
        <v>1.89315</v>
      </c>
      <c r="EO706">
        <v>0.09109449999999999</v>
      </c>
      <c r="EP706">
        <v>0</v>
      </c>
      <c r="EQ706">
        <v>23.5077</v>
      </c>
      <c r="ER706">
        <v>999.9</v>
      </c>
      <c r="ES706">
        <v>41.3</v>
      </c>
      <c r="ET706">
        <v>29.4</v>
      </c>
      <c r="EU706">
        <v>18.6721</v>
      </c>
      <c r="EV706">
        <v>63.6055</v>
      </c>
      <c r="EW706">
        <v>23.3974</v>
      </c>
      <c r="EX706">
        <v>1</v>
      </c>
      <c r="EY706">
        <v>-0.133046</v>
      </c>
      <c r="EZ706">
        <v>1.22948</v>
      </c>
      <c r="FA706">
        <v>20.2406</v>
      </c>
      <c r="FB706">
        <v>5.22972</v>
      </c>
      <c r="FC706">
        <v>11.968</v>
      </c>
      <c r="FD706">
        <v>4.96975</v>
      </c>
      <c r="FE706">
        <v>3.28948</v>
      </c>
      <c r="FF706">
        <v>9999</v>
      </c>
      <c r="FG706">
        <v>9999</v>
      </c>
      <c r="FH706">
        <v>9999</v>
      </c>
      <c r="FI706">
        <v>379</v>
      </c>
      <c r="FJ706">
        <v>4.97271</v>
      </c>
      <c r="FK706">
        <v>1.87685</v>
      </c>
      <c r="FL706">
        <v>1.87498</v>
      </c>
      <c r="FM706">
        <v>1.87778</v>
      </c>
      <c r="FN706">
        <v>1.87452</v>
      </c>
      <c r="FO706">
        <v>1.87814</v>
      </c>
      <c r="FP706">
        <v>1.87528</v>
      </c>
      <c r="FQ706">
        <v>1.87637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2.431</v>
      </c>
      <c r="GF706">
        <v>0.1987</v>
      </c>
      <c r="GG706">
        <v>1.777354642861949</v>
      </c>
      <c r="GH706">
        <v>0.004141656873719072</v>
      </c>
      <c r="GI706">
        <v>-1.960372967482991E-06</v>
      </c>
      <c r="GJ706">
        <v>5.42736388890357E-10</v>
      </c>
      <c r="GK706">
        <v>-0.009777689371679627</v>
      </c>
      <c r="GL706">
        <v>0.002273355880072555</v>
      </c>
      <c r="GM706">
        <v>0.000541358641816816</v>
      </c>
      <c r="GN706">
        <v>-1.836191331155658E-06</v>
      </c>
      <c r="GO706">
        <v>-0</v>
      </c>
      <c r="GP706">
        <v>2096</v>
      </c>
      <c r="GQ706">
        <v>1</v>
      </c>
      <c r="GR706">
        <v>23</v>
      </c>
      <c r="GS706">
        <v>7328</v>
      </c>
      <c r="GT706">
        <v>7327.9</v>
      </c>
      <c r="GU706">
        <v>0.491943</v>
      </c>
      <c r="GV706">
        <v>2.54883</v>
      </c>
      <c r="GW706">
        <v>1.39893</v>
      </c>
      <c r="GX706">
        <v>2.33887</v>
      </c>
      <c r="GY706">
        <v>1.44897</v>
      </c>
      <c r="GZ706">
        <v>2.47803</v>
      </c>
      <c r="HA706">
        <v>34.236</v>
      </c>
      <c r="HB706">
        <v>14.2634</v>
      </c>
      <c r="HC706">
        <v>18</v>
      </c>
      <c r="HD706">
        <v>484.738</v>
      </c>
      <c r="HE706">
        <v>462.151</v>
      </c>
      <c r="HF706">
        <v>21.9719</v>
      </c>
      <c r="HG706">
        <v>25.315</v>
      </c>
      <c r="HH706">
        <v>30.0002</v>
      </c>
      <c r="HI706">
        <v>25.1213</v>
      </c>
      <c r="HJ706">
        <v>25.1919</v>
      </c>
      <c r="HK706">
        <v>9.82583</v>
      </c>
      <c r="HL706">
        <v>30.6253</v>
      </c>
      <c r="HM706">
        <v>48.4697</v>
      </c>
      <c r="HN706">
        <v>21.9705</v>
      </c>
      <c r="HO706">
        <v>132.651</v>
      </c>
      <c r="HP706">
        <v>13.5591</v>
      </c>
      <c r="HQ706">
        <v>101.132</v>
      </c>
      <c r="HR706">
        <v>102.052</v>
      </c>
    </row>
    <row r="707" spans="1:226">
      <c r="A707">
        <v>691</v>
      </c>
      <c r="B707">
        <v>1664300805</v>
      </c>
      <c r="C707">
        <v>7698</v>
      </c>
      <c r="D707" t="s">
        <v>1748</v>
      </c>
      <c r="E707" t="s">
        <v>1749</v>
      </c>
      <c r="F707">
        <v>5</v>
      </c>
      <c r="G707" t="s">
        <v>353</v>
      </c>
      <c r="H707" t="s">
        <v>1713</v>
      </c>
      <c r="I707">
        <v>1664300797.5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153.976831283117</v>
      </c>
      <c r="AK707">
        <v>162.385406060606</v>
      </c>
      <c r="AL707">
        <v>-3.192520346320394</v>
      </c>
      <c r="AM707">
        <v>63.45</v>
      </c>
      <c r="AN707">
        <f>(AP707 - AO707 + BO707*1E3/(8.314*(BQ707+273.15)) * AR707/BN707 * AQ707) * BN707/(100*BB707) * 1000/(1000 - AP707)</f>
        <v>0</v>
      </c>
      <c r="AO707">
        <v>13.43528065902847</v>
      </c>
      <c r="AP707">
        <v>18.34054195804196</v>
      </c>
      <c r="AQ707">
        <v>-0.0001165553904436358</v>
      </c>
      <c r="AR707">
        <v>96.67990823640704</v>
      </c>
      <c r="AS707">
        <v>9</v>
      </c>
      <c r="AT707">
        <v>2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1664300797.5</v>
      </c>
      <c r="BH707">
        <v>181.2908148148148</v>
      </c>
      <c r="BI707">
        <v>167.0919259259259</v>
      </c>
      <c r="BJ707">
        <v>18.34863333333333</v>
      </c>
      <c r="BK707">
        <v>13.40705185185185</v>
      </c>
      <c r="BL707">
        <v>178.8325555555555</v>
      </c>
      <c r="BM707">
        <v>18.14980740740741</v>
      </c>
      <c r="BN707">
        <v>500.0656666666667</v>
      </c>
      <c r="BO707">
        <v>91.02725555555556</v>
      </c>
      <c r="BP707">
        <v>0.09997774444444446</v>
      </c>
      <c r="BQ707">
        <v>24.9861037037037</v>
      </c>
      <c r="BR707">
        <v>25.00380370370371</v>
      </c>
      <c r="BS707">
        <v>999.9000000000001</v>
      </c>
      <c r="BT707">
        <v>0</v>
      </c>
      <c r="BU707">
        <v>0</v>
      </c>
      <c r="BV707">
        <v>10000.98037037037</v>
      </c>
      <c r="BW707">
        <v>0</v>
      </c>
      <c r="BX707">
        <v>8.054307407407407</v>
      </c>
      <c r="BY707">
        <v>14.19880740740741</v>
      </c>
      <c r="BZ707">
        <v>184.6793333333333</v>
      </c>
      <c r="CA707">
        <v>169.362037037037</v>
      </c>
      <c r="CB707">
        <v>4.941580740740741</v>
      </c>
      <c r="CC707">
        <v>167.0919259259259</v>
      </c>
      <c r="CD707">
        <v>13.40705185185185</v>
      </c>
      <c r="CE707">
        <v>1.670226296296296</v>
      </c>
      <c r="CF707">
        <v>1.220407037037037</v>
      </c>
      <c r="CG707">
        <v>14.62244814814815</v>
      </c>
      <c r="CH707">
        <v>9.852810370370369</v>
      </c>
      <c r="CI707">
        <v>2000.003703703703</v>
      </c>
      <c r="CJ707">
        <v>0.9800036666666666</v>
      </c>
      <c r="CK707">
        <v>0.01999604444444444</v>
      </c>
      <c r="CL707">
        <v>0</v>
      </c>
      <c r="CM707">
        <v>750.1062592592592</v>
      </c>
      <c r="CN707">
        <v>5.000560000000001</v>
      </c>
      <c r="CO707">
        <v>14942.08148148148</v>
      </c>
      <c r="CP707">
        <v>17294.94444444444</v>
      </c>
      <c r="CQ707">
        <v>37.86566666666667</v>
      </c>
      <c r="CR707">
        <v>38.437</v>
      </c>
      <c r="CS707">
        <v>37.562</v>
      </c>
      <c r="CT707">
        <v>37.32133333333334</v>
      </c>
      <c r="CU707">
        <v>38.63648148148148</v>
      </c>
      <c r="CV707">
        <v>1955.113703703703</v>
      </c>
      <c r="CW707">
        <v>39.89000000000001</v>
      </c>
      <c r="CX707">
        <v>0</v>
      </c>
      <c r="CY707">
        <v>1664300821.5</v>
      </c>
      <c r="CZ707">
        <v>0</v>
      </c>
      <c r="DA707">
        <v>0</v>
      </c>
      <c r="DB707" t="s">
        <v>356</v>
      </c>
      <c r="DC707">
        <v>1663861122</v>
      </c>
      <c r="DD707">
        <v>1663861125</v>
      </c>
      <c r="DE707">
        <v>0</v>
      </c>
      <c r="DF707">
        <v>-0.287</v>
      </c>
      <c r="DG707">
        <v>-0.004</v>
      </c>
      <c r="DH707">
        <v>3.172</v>
      </c>
      <c r="DI707">
        <v>0.178</v>
      </c>
      <c r="DJ707">
        <v>400</v>
      </c>
      <c r="DK707">
        <v>17</v>
      </c>
      <c r="DL707">
        <v>0.18</v>
      </c>
      <c r="DM707">
        <v>0.07000000000000001</v>
      </c>
      <c r="DN707">
        <v>13.41375853658537</v>
      </c>
      <c r="DO707">
        <v>11.85722090592334</v>
      </c>
      <c r="DP707">
        <v>1.169504267080633</v>
      </c>
      <c r="DQ707">
        <v>0</v>
      </c>
      <c r="DR707">
        <v>4.976674146341463</v>
      </c>
      <c r="DS707">
        <v>-0.5288448083623555</v>
      </c>
      <c r="DT707">
        <v>0.05255380318444445</v>
      </c>
      <c r="DU707">
        <v>0</v>
      </c>
      <c r="DV707">
        <v>0</v>
      </c>
      <c r="DW707">
        <v>2</v>
      </c>
      <c r="DX707" t="s">
        <v>357</v>
      </c>
      <c r="DY707">
        <v>2.98105</v>
      </c>
      <c r="DZ707">
        <v>2.7284</v>
      </c>
      <c r="EA707">
        <v>0.0379406</v>
      </c>
      <c r="EB707">
        <v>0.0350988</v>
      </c>
      <c r="EC707">
        <v>0.089728</v>
      </c>
      <c r="ED707">
        <v>0.0724616</v>
      </c>
      <c r="EE707">
        <v>28931.8</v>
      </c>
      <c r="EF707">
        <v>28566.4</v>
      </c>
      <c r="EG707">
        <v>30596.9</v>
      </c>
      <c r="EH707">
        <v>29845.4</v>
      </c>
      <c r="EI707">
        <v>38421.1</v>
      </c>
      <c r="EJ707">
        <v>36449.2</v>
      </c>
      <c r="EK707">
        <v>46791.4</v>
      </c>
      <c r="EL707">
        <v>44379</v>
      </c>
      <c r="EM707">
        <v>1.88165</v>
      </c>
      <c r="EN707">
        <v>1.89365</v>
      </c>
      <c r="EO707">
        <v>0.0916496</v>
      </c>
      <c r="EP707">
        <v>0</v>
      </c>
      <c r="EQ707">
        <v>23.5037</v>
      </c>
      <c r="ER707">
        <v>999.9</v>
      </c>
      <c r="ES707">
        <v>41.2</v>
      </c>
      <c r="ET707">
        <v>29.4</v>
      </c>
      <c r="EU707">
        <v>18.6273</v>
      </c>
      <c r="EV707">
        <v>63.5255</v>
      </c>
      <c r="EW707">
        <v>23.5857</v>
      </c>
      <c r="EX707">
        <v>1</v>
      </c>
      <c r="EY707">
        <v>-0.133097</v>
      </c>
      <c r="EZ707">
        <v>1.22544</v>
      </c>
      <c r="FA707">
        <v>20.2406</v>
      </c>
      <c r="FB707">
        <v>5.23107</v>
      </c>
      <c r="FC707">
        <v>11.968</v>
      </c>
      <c r="FD707">
        <v>4.9707</v>
      </c>
      <c r="FE707">
        <v>3.2895</v>
      </c>
      <c r="FF707">
        <v>9999</v>
      </c>
      <c r="FG707">
        <v>9999</v>
      </c>
      <c r="FH707">
        <v>9999</v>
      </c>
      <c r="FI707">
        <v>379</v>
      </c>
      <c r="FJ707">
        <v>4.97271</v>
      </c>
      <c r="FK707">
        <v>1.87684</v>
      </c>
      <c r="FL707">
        <v>1.87499</v>
      </c>
      <c r="FM707">
        <v>1.87777</v>
      </c>
      <c r="FN707">
        <v>1.87454</v>
      </c>
      <c r="FO707">
        <v>1.87814</v>
      </c>
      <c r="FP707">
        <v>1.87527</v>
      </c>
      <c r="FQ707">
        <v>1.87637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2.376</v>
      </c>
      <c r="GF707">
        <v>0.1986</v>
      </c>
      <c r="GG707">
        <v>1.777354642861949</v>
      </c>
      <c r="GH707">
        <v>0.004141656873719072</v>
      </c>
      <c r="GI707">
        <v>-1.960372967482991E-06</v>
      </c>
      <c r="GJ707">
        <v>5.42736388890357E-10</v>
      </c>
      <c r="GK707">
        <v>-0.009777689371679627</v>
      </c>
      <c r="GL707">
        <v>0.002273355880072555</v>
      </c>
      <c r="GM707">
        <v>0.000541358641816816</v>
      </c>
      <c r="GN707">
        <v>-1.836191331155658E-06</v>
      </c>
      <c r="GO707">
        <v>-0</v>
      </c>
      <c r="GP707">
        <v>2096</v>
      </c>
      <c r="GQ707">
        <v>1</v>
      </c>
      <c r="GR707">
        <v>23</v>
      </c>
      <c r="GS707">
        <v>7328.1</v>
      </c>
      <c r="GT707">
        <v>7328</v>
      </c>
      <c r="GU707">
        <v>0.455322</v>
      </c>
      <c r="GV707">
        <v>2.55615</v>
      </c>
      <c r="GW707">
        <v>1.39893</v>
      </c>
      <c r="GX707">
        <v>2.33765</v>
      </c>
      <c r="GY707">
        <v>1.44897</v>
      </c>
      <c r="GZ707">
        <v>2.46094</v>
      </c>
      <c r="HA707">
        <v>34.236</v>
      </c>
      <c r="HB707">
        <v>14.2721</v>
      </c>
      <c r="HC707">
        <v>18</v>
      </c>
      <c r="HD707">
        <v>484.679</v>
      </c>
      <c r="HE707">
        <v>462.476</v>
      </c>
      <c r="HF707">
        <v>21.9676</v>
      </c>
      <c r="HG707">
        <v>25.315</v>
      </c>
      <c r="HH707">
        <v>30.0001</v>
      </c>
      <c r="HI707">
        <v>25.1225</v>
      </c>
      <c r="HJ707">
        <v>25.1929</v>
      </c>
      <c r="HK707">
        <v>9.084429999999999</v>
      </c>
      <c r="HL707">
        <v>30.3483</v>
      </c>
      <c r="HM707">
        <v>48.4697</v>
      </c>
      <c r="HN707">
        <v>21.9669</v>
      </c>
      <c r="HO707">
        <v>119.295</v>
      </c>
      <c r="HP707">
        <v>13.6122</v>
      </c>
      <c r="HQ707">
        <v>101.132</v>
      </c>
      <c r="HR707">
        <v>102.051</v>
      </c>
    </row>
    <row r="708" spans="1:226">
      <c r="A708">
        <v>692</v>
      </c>
      <c r="B708">
        <v>1664300810</v>
      </c>
      <c r="C708">
        <v>7703</v>
      </c>
      <c r="D708" t="s">
        <v>1750</v>
      </c>
      <c r="E708" t="s">
        <v>1751</v>
      </c>
      <c r="F708">
        <v>5</v>
      </c>
      <c r="G708" t="s">
        <v>353</v>
      </c>
      <c r="H708" t="s">
        <v>1713</v>
      </c>
      <c r="I708">
        <v>1664300802.214286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137.1319397021645</v>
      </c>
      <c r="AK708">
        <v>146.5119939393939</v>
      </c>
      <c r="AL708">
        <v>-3.172371082251066</v>
      </c>
      <c r="AM708">
        <v>63.45</v>
      </c>
      <c r="AN708">
        <f>(AP708 - AO708 + BO708*1E3/(8.314*(BQ708+273.15)) * AR708/BN708 * AQ708) * BN708/(100*BB708) * 1000/(1000 - AP708)</f>
        <v>0</v>
      </c>
      <c r="AO708">
        <v>13.50140624107127</v>
      </c>
      <c r="AP708">
        <v>18.34525664335665</v>
      </c>
      <c r="AQ708">
        <v>-2.825088733262589E-05</v>
      </c>
      <c r="AR708">
        <v>96.67990823640704</v>
      </c>
      <c r="AS708">
        <v>9</v>
      </c>
      <c r="AT708">
        <v>2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1664300802.214286</v>
      </c>
      <c r="BH708">
        <v>166.5750357142857</v>
      </c>
      <c r="BI708">
        <v>151.4458571428571</v>
      </c>
      <c r="BJ708">
        <v>18.34523571428571</v>
      </c>
      <c r="BK708">
        <v>13.45649642857143</v>
      </c>
      <c r="BL708">
        <v>164.1683928571428</v>
      </c>
      <c r="BM708">
        <v>18.14646785714286</v>
      </c>
      <c r="BN708">
        <v>500.0638214285714</v>
      </c>
      <c r="BO708">
        <v>91.03022142857142</v>
      </c>
      <c r="BP708">
        <v>0.09998008928571429</v>
      </c>
      <c r="BQ708">
        <v>24.97605357142857</v>
      </c>
      <c r="BR708">
        <v>25.008325</v>
      </c>
      <c r="BS708">
        <v>999.9000000000002</v>
      </c>
      <c r="BT708">
        <v>0</v>
      </c>
      <c r="BU708">
        <v>0</v>
      </c>
      <c r="BV708">
        <v>9998.956071428573</v>
      </c>
      <c r="BW708">
        <v>0</v>
      </c>
      <c r="BX708">
        <v>8.064391428571426</v>
      </c>
      <c r="BY708">
        <v>15.12903928571429</v>
      </c>
      <c r="BZ708">
        <v>169.6878571428572</v>
      </c>
      <c r="CA708">
        <v>153.51075</v>
      </c>
      <c r="CB708">
        <v>4.888736071428572</v>
      </c>
      <c r="CC708">
        <v>151.4458571428571</v>
      </c>
      <c r="CD708">
        <v>13.45649642857143</v>
      </c>
      <c r="CE708">
        <v>1.669971428571429</v>
      </c>
      <c r="CF708">
        <v>1.224948214285714</v>
      </c>
      <c r="CG708">
        <v>14.62008214285714</v>
      </c>
      <c r="CH708">
        <v>9.908156785714288</v>
      </c>
      <c r="CI708">
        <v>1999.993214285714</v>
      </c>
      <c r="CJ708">
        <v>0.9800035714285714</v>
      </c>
      <c r="CK708">
        <v>0.01999614285714285</v>
      </c>
      <c r="CL708">
        <v>0</v>
      </c>
      <c r="CM708">
        <v>747.6906071428572</v>
      </c>
      <c r="CN708">
        <v>5.000560000000001</v>
      </c>
      <c r="CO708">
        <v>14891.72142857143</v>
      </c>
      <c r="CP708">
        <v>17294.85357142858</v>
      </c>
      <c r="CQ708">
        <v>37.85700000000001</v>
      </c>
      <c r="CR708">
        <v>38.4215</v>
      </c>
      <c r="CS708">
        <v>37.562</v>
      </c>
      <c r="CT708">
        <v>37.31425</v>
      </c>
      <c r="CU708">
        <v>38.62942857142857</v>
      </c>
      <c r="CV708">
        <v>1955.102857142857</v>
      </c>
      <c r="CW708">
        <v>39.89035714285716</v>
      </c>
      <c r="CX708">
        <v>0</v>
      </c>
      <c r="CY708">
        <v>1664300826.3</v>
      </c>
      <c r="CZ708">
        <v>0</v>
      </c>
      <c r="DA708">
        <v>0</v>
      </c>
      <c r="DB708" t="s">
        <v>356</v>
      </c>
      <c r="DC708">
        <v>1663861122</v>
      </c>
      <c r="DD708">
        <v>1663861125</v>
      </c>
      <c r="DE708">
        <v>0</v>
      </c>
      <c r="DF708">
        <v>-0.287</v>
      </c>
      <c r="DG708">
        <v>-0.004</v>
      </c>
      <c r="DH708">
        <v>3.172</v>
      </c>
      <c r="DI708">
        <v>0.178</v>
      </c>
      <c r="DJ708">
        <v>400</v>
      </c>
      <c r="DK708">
        <v>17</v>
      </c>
      <c r="DL708">
        <v>0.18</v>
      </c>
      <c r="DM708">
        <v>0.07000000000000001</v>
      </c>
      <c r="DN708">
        <v>14.539075</v>
      </c>
      <c r="DO708">
        <v>11.85705816135084</v>
      </c>
      <c r="DP708">
        <v>1.140952978161239</v>
      </c>
      <c r="DQ708">
        <v>0</v>
      </c>
      <c r="DR708">
        <v>4.918162</v>
      </c>
      <c r="DS708">
        <v>-0.6322293433395828</v>
      </c>
      <c r="DT708">
        <v>0.06199615129989929</v>
      </c>
      <c r="DU708">
        <v>0</v>
      </c>
      <c r="DV708">
        <v>0</v>
      </c>
      <c r="DW708">
        <v>2</v>
      </c>
      <c r="DX708" t="s">
        <v>357</v>
      </c>
      <c r="DY708">
        <v>2.98085</v>
      </c>
      <c r="DZ708">
        <v>2.72826</v>
      </c>
      <c r="EA708">
        <v>0.0344528</v>
      </c>
      <c r="EB708">
        <v>0.0312911</v>
      </c>
      <c r="EC708">
        <v>0.08974989999999999</v>
      </c>
      <c r="ED708">
        <v>0.072782</v>
      </c>
      <c r="EE708">
        <v>29037.5</v>
      </c>
      <c r="EF708">
        <v>28679.3</v>
      </c>
      <c r="EG708">
        <v>30597.7</v>
      </c>
      <c r="EH708">
        <v>29845.5</v>
      </c>
      <c r="EI708">
        <v>38420.4</v>
      </c>
      <c r="EJ708">
        <v>36436.4</v>
      </c>
      <c r="EK708">
        <v>46791.9</v>
      </c>
      <c r="EL708">
        <v>44379.2</v>
      </c>
      <c r="EM708">
        <v>1.8816</v>
      </c>
      <c r="EN708">
        <v>1.89365</v>
      </c>
      <c r="EO708">
        <v>0.0920705</v>
      </c>
      <c r="EP708">
        <v>0</v>
      </c>
      <c r="EQ708">
        <v>23.4987</v>
      </c>
      <c r="ER708">
        <v>999.9</v>
      </c>
      <c r="ES708">
        <v>41.2</v>
      </c>
      <c r="ET708">
        <v>29.4</v>
      </c>
      <c r="EU708">
        <v>18.6264</v>
      </c>
      <c r="EV708">
        <v>63.3555</v>
      </c>
      <c r="EW708">
        <v>23.8942</v>
      </c>
      <c r="EX708">
        <v>1</v>
      </c>
      <c r="EY708">
        <v>-0.132769</v>
      </c>
      <c r="EZ708">
        <v>1.23929</v>
      </c>
      <c r="FA708">
        <v>20.2406</v>
      </c>
      <c r="FB708">
        <v>5.23137</v>
      </c>
      <c r="FC708">
        <v>11.968</v>
      </c>
      <c r="FD708">
        <v>4.97115</v>
      </c>
      <c r="FE708">
        <v>3.2895</v>
      </c>
      <c r="FF708">
        <v>9999</v>
      </c>
      <c r="FG708">
        <v>9999</v>
      </c>
      <c r="FH708">
        <v>9999</v>
      </c>
      <c r="FI708">
        <v>379</v>
      </c>
      <c r="FJ708">
        <v>4.97266</v>
      </c>
      <c r="FK708">
        <v>1.87686</v>
      </c>
      <c r="FL708">
        <v>1.87499</v>
      </c>
      <c r="FM708">
        <v>1.8778</v>
      </c>
      <c r="FN708">
        <v>1.87454</v>
      </c>
      <c r="FO708">
        <v>1.87816</v>
      </c>
      <c r="FP708">
        <v>1.87531</v>
      </c>
      <c r="FQ708">
        <v>1.87637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2.32</v>
      </c>
      <c r="GF708">
        <v>0.1988</v>
      </c>
      <c r="GG708">
        <v>1.777354642861949</v>
      </c>
      <c r="GH708">
        <v>0.004141656873719072</v>
      </c>
      <c r="GI708">
        <v>-1.960372967482991E-06</v>
      </c>
      <c r="GJ708">
        <v>5.42736388890357E-10</v>
      </c>
      <c r="GK708">
        <v>-0.009777689371679627</v>
      </c>
      <c r="GL708">
        <v>0.002273355880072555</v>
      </c>
      <c r="GM708">
        <v>0.000541358641816816</v>
      </c>
      <c r="GN708">
        <v>-1.836191331155658E-06</v>
      </c>
      <c r="GO708">
        <v>-0</v>
      </c>
      <c r="GP708">
        <v>2096</v>
      </c>
      <c r="GQ708">
        <v>1</v>
      </c>
      <c r="GR708">
        <v>23</v>
      </c>
      <c r="GS708">
        <v>7328.1</v>
      </c>
      <c r="GT708">
        <v>7328.1</v>
      </c>
      <c r="GU708">
        <v>0.419922</v>
      </c>
      <c r="GV708">
        <v>2.57324</v>
      </c>
      <c r="GW708">
        <v>1.39893</v>
      </c>
      <c r="GX708">
        <v>2.33887</v>
      </c>
      <c r="GY708">
        <v>1.44897</v>
      </c>
      <c r="GZ708">
        <v>2.35718</v>
      </c>
      <c r="HA708">
        <v>34.236</v>
      </c>
      <c r="HB708">
        <v>14.2459</v>
      </c>
      <c r="HC708">
        <v>18</v>
      </c>
      <c r="HD708">
        <v>484.659</v>
      </c>
      <c r="HE708">
        <v>462.476</v>
      </c>
      <c r="HF708">
        <v>21.9632</v>
      </c>
      <c r="HG708">
        <v>25.315</v>
      </c>
      <c r="HH708">
        <v>30.0001</v>
      </c>
      <c r="HI708">
        <v>25.1234</v>
      </c>
      <c r="HJ708">
        <v>25.193</v>
      </c>
      <c r="HK708">
        <v>8.256489999999999</v>
      </c>
      <c r="HL708">
        <v>30.0501</v>
      </c>
      <c r="HM708">
        <v>48.4697</v>
      </c>
      <c r="HN708">
        <v>21.9549</v>
      </c>
      <c r="HO708">
        <v>99.2593</v>
      </c>
      <c r="HP708">
        <v>13.6556</v>
      </c>
      <c r="HQ708">
        <v>101.134</v>
      </c>
      <c r="HR708">
        <v>102.052</v>
      </c>
    </row>
    <row r="709" spans="1:226">
      <c r="A709">
        <v>693</v>
      </c>
      <c r="B709">
        <v>1664300815</v>
      </c>
      <c r="C709">
        <v>7708</v>
      </c>
      <c r="D709" t="s">
        <v>1752</v>
      </c>
      <c r="E709" t="s">
        <v>1753</v>
      </c>
      <c r="F709">
        <v>5</v>
      </c>
      <c r="G709" t="s">
        <v>353</v>
      </c>
      <c r="H709" t="s">
        <v>1713</v>
      </c>
      <c r="I709">
        <v>1664300807.5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120.3512892363637</v>
      </c>
      <c r="AK709">
        <v>130.6658727272728</v>
      </c>
      <c r="AL709">
        <v>-3.17119844155845</v>
      </c>
      <c r="AM709">
        <v>63.45</v>
      </c>
      <c r="AN709">
        <f>(AP709 - AO709 + BO709*1E3/(8.314*(BQ709+273.15)) * AR709/BN709 * AQ709) * BN709/(100*BB709) * 1000/(1000 - AP709)</f>
        <v>0</v>
      </c>
      <c r="AO709">
        <v>13.56223469519219</v>
      </c>
      <c r="AP709">
        <v>18.35165804195806</v>
      </c>
      <c r="AQ709">
        <v>0.0001468037393665247</v>
      </c>
      <c r="AR709">
        <v>96.67990823640704</v>
      </c>
      <c r="AS709">
        <v>9</v>
      </c>
      <c r="AT709">
        <v>2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1664300807.5</v>
      </c>
      <c r="BH709">
        <v>150.0780740740741</v>
      </c>
      <c r="BI709">
        <v>133.9113333333333</v>
      </c>
      <c r="BJ709">
        <v>18.34494074074074</v>
      </c>
      <c r="BK709">
        <v>13.51455925925926</v>
      </c>
      <c r="BL709">
        <v>147.7301111111111</v>
      </c>
      <c r="BM709">
        <v>18.14618148148148</v>
      </c>
      <c r="BN709">
        <v>500.0752222222222</v>
      </c>
      <c r="BO709">
        <v>91.03236296296299</v>
      </c>
      <c r="BP709">
        <v>0.1000407259259259</v>
      </c>
      <c r="BQ709">
        <v>24.96395185185186</v>
      </c>
      <c r="BR709">
        <v>25.00933703703704</v>
      </c>
      <c r="BS709">
        <v>999.9000000000001</v>
      </c>
      <c r="BT709">
        <v>0</v>
      </c>
      <c r="BU709">
        <v>0</v>
      </c>
      <c r="BV709">
        <v>9995.815925925926</v>
      </c>
      <c r="BW709">
        <v>0</v>
      </c>
      <c r="BX709">
        <v>8.075197407407407</v>
      </c>
      <c r="BY709">
        <v>16.16665925925926</v>
      </c>
      <c r="BZ709">
        <v>152.8825185185185</v>
      </c>
      <c r="CA709">
        <v>135.7451851851852</v>
      </c>
      <c r="CB709">
        <v>4.830383333333333</v>
      </c>
      <c r="CC709">
        <v>133.9113333333333</v>
      </c>
      <c r="CD709">
        <v>13.51455925925926</v>
      </c>
      <c r="CE709">
        <v>1.669984074074074</v>
      </c>
      <c r="CF709">
        <v>1.230262222222222</v>
      </c>
      <c r="CG709">
        <v>14.62019629629629</v>
      </c>
      <c r="CH709">
        <v>9.972776666666665</v>
      </c>
      <c r="CI709">
        <v>2000.004074074074</v>
      </c>
      <c r="CJ709">
        <v>0.9800036666666666</v>
      </c>
      <c r="CK709">
        <v>0.01999604444444444</v>
      </c>
      <c r="CL709">
        <v>0</v>
      </c>
      <c r="CM709">
        <v>745.5542962962962</v>
      </c>
      <c r="CN709">
        <v>5.000560000000001</v>
      </c>
      <c r="CO709">
        <v>14847.5</v>
      </c>
      <c r="CP709">
        <v>17294.94444444445</v>
      </c>
      <c r="CQ709">
        <v>37.84233333333334</v>
      </c>
      <c r="CR709">
        <v>38.40944444444444</v>
      </c>
      <c r="CS709">
        <v>37.562</v>
      </c>
      <c r="CT709">
        <v>37.31433333333333</v>
      </c>
      <c r="CU709">
        <v>38.625</v>
      </c>
      <c r="CV709">
        <v>1955.113703703704</v>
      </c>
      <c r="CW709">
        <v>39.89037037037038</v>
      </c>
      <c r="CX709">
        <v>0</v>
      </c>
      <c r="CY709">
        <v>1664300831.1</v>
      </c>
      <c r="CZ709">
        <v>0</v>
      </c>
      <c r="DA709">
        <v>0</v>
      </c>
      <c r="DB709" t="s">
        <v>356</v>
      </c>
      <c r="DC709">
        <v>1663861122</v>
      </c>
      <c r="DD709">
        <v>1663861125</v>
      </c>
      <c r="DE709">
        <v>0</v>
      </c>
      <c r="DF709">
        <v>-0.287</v>
      </c>
      <c r="DG709">
        <v>-0.004</v>
      </c>
      <c r="DH709">
        <v>3.172</v>
      </c>
      <c r="DI709">
        <v>0.178</v>
      </c>
      <c r="DJ709">
        <v>400</v>
      </c>
      <c r="DK709">
        <v>17</v>
      </c>
      <c r="DL709">
        <v>0.18</v>
      </c>
      <c r="DM709">
        <v>0.07000000000000001</v>
      </c>
      <c r="DN709">
        <v>15.58214634146341</v>
      </c>
      <c r="DO709">
        <v>11.77297839721254</v>
      </c>
      <c r="DP709">
        <v>1.161117364941866</v>
      </c>
      <c r="DQ709">
        <v>0</v>
      </c>
      <c r="DR709">
        <v>4.864638292682927</v>
      </c>
      <c r="DS709">
        <v>-0.6854199303135859</v>
      </c>
      <c r="DT709">
        <v>0.06831771722861474</v>
      </c>
      <c r="DU709">
        <v>0</v>
      </c>
      <c r="DV709">
        <v>0</v>
      </c>
      <c r="DW709">
        <v>2</v>
      </c>
      <c r="DX709" t="s">
        <v>357</v>
      </c>
      <c r="DY709">
        <v>2.98098</v>
      </c>
      <c r="DZ709">
        <v>2.72845</v>
      </c>
      <c r="EA709">
        <v>0.0308949</v>
      </c>
      <c r="EB709">
        <v>0.0273857</v>
      </c>
      <c r="EC709">
        <v>0.0897657</v>
      </c>
      <c r="ED709">
        <v>0.0729033</v>
      </c>
      <c r="EE709">
        <v>29144.1</v>
      </c>
      <c r="EF709">
        <v>28795.1</v>
      </c>
      <c r="EG709">
        <v>30597.2</v>
      </c>
      <c r="EH709">
        <v>29845.6</v>
      </c>
      <c r="EI709">
        <v>38418.9</v>
      </c>
      <c r="EJ709">
        <v>36431.6</v>
      </c>
      <c r="EK709">
        <v>46791.2</v>
      </c>
      <c r="EL709">
        <v>44379.6</v>
      </c>
      <c r="EM709">
        <v>1.88135</v>
      </c>
      <c r="EN709">
        <v>1.8938</v>
      </c>
      <c r="EO709">
        <v>0.09179859999999999</v>
      </c>
      <c r="EP709">
        <v>0</v>
      </c>
      <c r="EQ709">
        <v>23.4948</v>
      </c>
      <c r="ER709">
        <v>999.9</v>
      </c>
      <c r="ES709">
        <v>41.2</v>
      </c>
      <c r="ET709">
        <v>29.4</v>
      </c>
      <c r="EU709">
        <v>18.627</v>
      </c>
      <c r="EV709">
        <v>63.6955</v>
      </c>
      <c r="EW709">
        <v>23.4135</v>
      </c>
      <c r="EX709">
        <v>1</v>
      </c>
      <c r="EY709">
        <v>-0.132995</v>
      </c>
      <c r="EZ709">
        <v>1.25115</v>
      </c>
      <c r="FA709">
        <v>20.2404</v>
      </c>
      <c r="FB709">
        <v>5.23122</v>
      </c>
      <c r="FC709">
        <v>11.968</v>
      </c>
      <c r="FD709">
        <v>4.971</v>
      </c>
      <c r="FE709">
        <v>3.2895</v>
      </c>
      <c r="FF709">
        <v>9999</v>
      </c>
      <c r="FG709">
        <v>9999</v>
      </c>
      <c r="FH709">
        <v>9999</v>
      </c>
      <c r="FI709">
        <v>379</v>
      </c>
      <c r="FJ709">
        <v>4.97268</v>
      </c>
      <c r="FK709">
        <v>1.87684</v>
      </c>
      <c r="FL709">
        <v>1.87493</v>
      </c>
      <c r="FM709">
        <v>1.87778</v>
      </c>
      <c r="FN709">
        <v>1.87454</v>
      </c>
      <c r="FO709">
        <v>1.8781</v>
      </c>
      <c r="FP709">
        <v>1.87523</v>
      </c>
      <c r="FQ709">
        <v>1.87635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2.263</v>
      </c>
      <c r="GF709">
        <v>0.1989</v>
      </c>
      <c r="GG709">
        <v>1.777354642861949</v>
      </c>
      <c r="GH709">
        <v>0.004141656873719072</v>
      </c>
      <c r="GI709">
        <v>-1.960372967482991E-06</v>
      </c>
      <c r="GJ709">
        <v>5.42736388890357E-10</v>
      </c>
      <c r="GK709">
        <v>-0.009777689371679627</v>
      </c>
      <c r="GL709">
        <v>0.002273355880072555</v>
      </c>
      <c r="GM709">
        <v>0.000541358641816816</v>
      </c>
      <c r="GN709">
        <v>-1.836191331155658E-06</v>
      </c>
      <c r="GO709">
        <v>-0</v>
      </c>
      <c r="GP709">
        <v>2096</v>
      </c>
      <c r="GQ709">
        <v>1</v>
      </c>
      <c r="GR709">
        <v>23</v>
      </c>
      <c r="GS709">
        <v>7328.2</v>
      </c>
      <c r="GT709">
        <v>7328.2</v>
      </c>
      <c r="GU709">
        <v>0.375977</v>
      </c>
      <c r="GV709">
        <v>2.56226</v>
      </c>
      <c r="GW709">
        <v>1.39893</v>
      </c>
      <c r="GX709">
        <v>2.33887</v>
      </c>
      <c r="GY709">
        <v>1.44897</v>
      </c>
      <c r="GZ709">
        <v>2.45728</v>
      </c>
      <c r="HA709">
        <v>34.236</v>
      </c>
      <c r="HB709">
        <v>14.2634</v>
      </c>
      <c r="HC709">
        <v>18</v>
      </c>
      <c r="HD709">
        <v>484.525</v>
      </c>
      <c r="HE709">
        <v>462.589</v>
      </c>
      <c r="HF709">
        <v>21.9516</v>
      </c>
      <c r="HG709">
        <v>25.315</v>
      </c>
      <c r="HH709">
        <v>30.0002</v>
      </c>
      <c r="HI709">
        <v>25.1234</v>
      </c>
      <c r="HJ709">
        <v>25.195</v>
      </c>
      <c r="HK709">
        <v>7.50527</v>
      </c>
      <c r="HL709">
        <v>30.0501</v>
      </c>
      <c r="HM709">
        <v>48.4697</v>
      </c>
      <c r="HN709">
        <v>21.9433</v>
      </c>
      <c r="HO709">
        <v>85.9015</v>
      </c>
      <c r="HP709">
        <v>13.7013</v>
      </c>
      <c r="HQ709">
        <v>101.133</v>
      </c>
      <c r="HR709">
        <v>102.052</v>
      </c>
    </row>
    <row r="710" spans="1:226">
      <c r="A710">
        <v>694</v>
      </c>
      <c r="B710">
        <v>1664300820</v>
      </c>
      <c r="C710">
        <v>7713</v>
      </c>
      <c r="D710" t="s">
        <v>1754</v>
      </c>
      <c r="E710" t="s">
        <v>1755</v>
      </c>
      <c r="F710">
        <v>5</v>
      </c>
      <c r="G710" t="s">
        <v>353</v>
      </c>
      <c r="H710" t="s">
        <v>1713</v>
      </c>
      <c r="I710">
        <v>1664300812.214286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103.4654556238961</v>
      </c>
      <c r="AK710">
        <v>114.6829878787879</v>
      </c>
      <c r="AL710">
        <v>-3.198273593073624</v>
      </c>
      <c r="AM710">
        <v>63.45</v>
      </c>
      <c r="AN710">
        <f>(AP710 - AO710 + BO710*1E3/(8.314*(BQ710+273.15)) * AR710/BN710 * AQ710) * BN710/(100*BB710) * 1000/(1000 - AP710)</f>
        <v>0</v>
      </c>
      <c r="AO710">
        <v>13.5984032391575</v>
      </c>
      <c r="AP710">
        <v>18.34494405594406</v>
      </c>
      <c r="AQ710">
        <v>2.520077563372706E-05</v>
      </c>
      <c r="AR710">
        <v>96.67990823640704</v>
      </c>
      <c r="AS710">
        <v>9</v>
      </c>
      <c r="AT710">
        <v>2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1664300812.214286</v>
      </c>
      <c r="BH710">
        <v>135.3618571428571</v>
      </c>
      <c r="BI710">
        <v>118.24555</v>
      </c>
      <c r="BJ710">
        <v>18.34720357142857</v>
      </c>
      <c r="BK710">
        <v>13.56393571428572</v>
      </c>
      <c r="BL710">
        <v>133.0671428571429</v>
      </c>
      <c r="BM710">
        <v>18.1484</v>
      </c>
      <c r="BN710">
        <v>500.0697857142857</v>
      </c>
      <c r="BO710">
        <v>91.03348214285714</v>
      </c>
      <c r="BP710">
        <v>0.100027775</v>
      </c>
      <c r="BQ710">
        <v>24.95376785714286</v>
      </c>
      <c r="BR710">
        <v>25.00834642857143</v>
      </c>
      <c r="BS710">
        <v>999.9000000000002</v>
      </c>
      <c r="BT710">
        <v>0</v>
      </c>
      <c r="BU710">
        <v>0</v>
      </c>
      <c r="BV710">
        <v>9996.455</v>
      </c>
      <c r="BW710">
        <v>0</v>
      </c>
      <c r="BX710">
        <v>8.083254285714284</v>
      </c>
      <c r="BY710">
        <v>17.11628214285714</v>
      </c>
      <c r="BZ710">
        <v>137.8917142857143</v>
      </c>
      <c r="CA710">
        <v>119.8709535714286</v>
      </c>
      <c r="CB710">
        <v>4.783275357142856</v>
      </c>
      <c r="CC710">
        <v>118.24555</v>
      </c>
      <c r="CD710">
        <v>13.56393571428572</v>
      </c>
      <c r="CE710">
        <v>1.670209642857143</v>
      </c>
      <c r="CF710">
        <v>1.2347725</v>
      </c>
      <c r="CG710">
        <v>14.62229285714286</v>
      </c>
      <c r="CH710">
        <v>10.02746392857143</v>
      </c>
      <c r="CI710">
        <v>1999.998214285715</v>
      </c>
      <c r="CJ710">
        <v>0.9800035714285714</v>
      </c>
      <c r="CK710">
        <v>0.01999614285714285</v>
      </c>
      <c r="CL710">
        <v>0</v>
      </c>
      <c r="CM710">
        <v>744.2576785714285</v>
      </c>
      <c r="CN710">
        <v>5.000560000000001</v>
      </c>
      <c r="CO710">
        <v>14819.08928571429</v>
      </c>
      <c r="CP710">
        <v>17294.88928571429</v>
      </c>
      <c r="CQ710">
        <v>37.82324999999999</v>
      </c>
      <c r="CR710">
        <v>38.3905</v>
      </c>
      <c r="CS710">
        <v>37.55757142857143</v>
      </c>
      <c r="CT710">
        <v>37.312</v>
      </c>
      <c r="CU710">
        <v>38.625</v>
      </c>
      <c r="CV710">
        <v>1955.107857142857</v>
      </c>
      <c r="CW710">
        <v>39.89035714285716</v>
      </c>
      <c r="CX710">
        <v>0</v>
      </c>
      <c r="CY710">
        <v>1664300836.5</v>
      </c>
      <c r="CZ710">
        <v>0</v>
      </c>
      <c r="DA710">
        <v>0</v>
      </c>
      <c r="DB710" t="s">
        <v>356</v>
      </c>
      <c r="DC710">
        <v>1663861122</v>
      </c>
      <c r="DD710">
        <v>1663861125</v>
      </c>
      <c r="DE710">
        <v>0</v>
      </c>
      <c r="DF710">
        <v>-0.287</v>
      </c>
      <c r="DG710">
        <v>-0.004</v>
      </c>
      <c r="DH710">
        <v>3.172</v>
      </c>
      <c r="DI710">
        <v>0.178</v>
      </c>
      <c r="DJ710">
        <v>400</v>
      </c>
      <c r="DK710">
        <v>17</v>
      </c>
      <c r="DL710">
        <v>0.18</v>
      </c>
      <c r="DM710">
        <v>0.07000000000000001</v>
      </c>
      <c r="DN710">
        <v>16.57766585365854</v>
      </c>
      <c r="DO710">
        <v>12.01439581881534</v>
      </c>
      <c r="DP710">
        <v>1.185004161896521</v>
      </c>
      <c r="DQ710">
        <v>0</v>
      </c>
      <c r="DR710">
        <v>4.813617804878048</v>
      </c>
      <c r="DS710">
        <v>-0.6002974912891961</v>
      </c>
      <c r="DT710">
        <v>0.06047361837670767</v>
      </c>
      <c r="DU710">
        <v>0</v>
      </c>
      <c r="DV710">
        <v>0</v>
      </c>
      <c r="DW710">
        <v>2</v>
      </c>
      <c r="DX710" t="s">
        <v>357</v>
      </c>
      <c r="DY710">
        <v>2.98109</v>
      </c>
      <c r="DZ710">
        <v>2.72837</v>
      </c>
      <c r="EA710">
        <v>0.027232</v>
      </c>
      <c r="EB710">
        <v>0.0233829</v>
      </c>
      <c r="EC710">
        <v>0.089742</v>
      </c>
      <c r="ED710">
        <v>0.0730634</v>
      </c>
      <c r="EE710">
        <v>29254.3</v>
      </c>
      <c r="EF710">
        <v>28913.8</v>
      </c>
      <c r="EG710">
        <v>30597.3</v>
      </c>
      <c r="EH710">
        <v>29845.8</v>
      </c>
      <c r="EI710">
        <v>38419.7</v>
      </c>
      <c r="EJ710">
        <v>36425.1</v>
      </c>
      <c r="EK710">
        <v>46791.3</v>
      </c>
      <c r="EL710">
        <v>44379.8</v>
      </c>
      <c r="EM710">
        <v>1.8817</v>
      </c>
      <c r="EN710">
        <v>1.89385</v>
      </c>
      <c r="EO710">
        <v>0.0919923</v>
      </c>
      <c r="EP710">
        <v>0</v>
      </c>
      <c r="EQ710">
        <v>23.4898</v>
      </c>
      <c r="ER710">
        <v>999.9</v>
      </c>
      <c r="ES710">
        <v>41.2</v>
      </c>
      <c r="ET710">
        <v>29.4</v>
      </c>
      <c r="EU710">
        <v>18.6267</v>
      </c>
      <c r="EV710">
        <v>63.5555</v>
      </c>
      <c r="EW710">
        <v>23.5697</v>
      </c>
      <c r="EX710">
        <v>1</v>
      </c>
      <c r="EY710">
        <v>-0.13282</v>
      </c>
      <c r="EZ710">
        <v>1.23886</v>
      </c>
      <c r="FA710">
        <v>20.2405</v>
      </c>
      <c r="FB710">
        <v>5.23152</v>
      </c>
      <c r="FC710">
        <v>11.968</v>
      </c>
      <c r="FD710">
        <v>4.9709</v>
      </c>
      <c r="FE710">
        <v>3.2895</v>
      </c>
      <c r="FF710">
        <v>9999</v>
      </c>
      <c r="FG710">
        <v>9999</v>
      </c>
      <c r="FH710">
        <v>9999</v>
      </c>
      <c r="FI710">
        <v>379</v>
      </c>
      <c r="FJ710">
        <v>4.9727</v>
      </c>
      <c r="FK710">
        <v>1.87683</v>
      </c>
      <c r="FL710">
        <v>1.87493</v>
      </c>
      <c r="FM710">
        <v>1.87775</v>
      </c>
      <c r="FN710">
        <v>1.87453</v>
      </c>
      <c r="FO710">
        <v>1.8781</v>
      </c>
      <c r="FP710">
        <v>1.87521</v>
      </c>
      <c r="FQ710">
        <v>1.87637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2.206</v>
      </c>
      <c r="GF710">
        <v>0.1988</v>
      </c>
      <c r="GG710">
        <v>1.777354642861949</v>
      </c>
      <c r="GH710">
        <v>0.004141656873719072</v>
      </c>
      <c r="GI710">
        <v>-1.960372967482991E-06</v>
      </c>
      <c r="GJ710">
        <v>5.42736388890357E-10</v>
      </c>
      <c r="GK710">
        <v>-0.009777689371679627</v>
      </c>
      <c r="GL710">
        <v>0.002273355880072555</v>
      </c>
      <c r="GM710">
        <v>0.000541358641816816</v>
      </c>
      <c r="GN710">
        <v>-1.836191331155658E-06</v>
      </c>
      <c r="GO710">
        <v>-0</v>
      </c>
      <c r="GP710">
        <v>2096</v>
      </c>
      <c r="GQ710">
        <v>1</v>
      </c>
      <c r="GR710">
        <v>23</v>
      </c>
      <c r="GS710">
        <v>7328.3</v>
      </c>
      <c r="GT710">
        <v>7328.2</v>
      </c>
      <c r="GU710">
        <v>0.335693</v>
      </c>
      <c r="GV710">
        <v>2.57446</v>
      </c>
      <c r="GW710">
        <v>1.39893</v>
      </c>
      <c r="GX710">
        <v>2.33765</v>
      </c>
      <c r="GY710">
        <v>1.44897</v>
      </c>
      <c r="GZ710">
        <v>2.4939</v>
      </c>
      <c r="HA710">
        <v>34.236</v>
      </c>
      <c r="HB710">
        <v>14.2634</v>
      </c>
      <c r="HC710">
        <v>18</v>
      </c>
      <c r="HD710">
        <v>484.721</v>
      </c>
      <c r="HE710">
        <v>462.62</v>
      </c>
      <c r="HF710">
        <v>21.9405</v>
      </c>
      <c r="HG710">
        <v>25.315</v>
      </c>
      <c r="HH710">
        <v>30</v>
      </c>
      <c r="HI710">
        <v>25.1246</v>
      </c>
      <c r="HJ710">
        <v>25.195</v>
      </c>
      <c r="HK710">
        <v>6.67147</v>
      </c>
      <c r="HL710">
        <v>29.738</v>
      </c>
      <c r="HM710">
        <v>48.4697</v>
      </c>
      <c r="HN710">
        <v>21.941</v>
      </c>
      <c r="HO710">
        <v>65.8656</v>
      </c>
      <c r="HP710">
        <v>13.7527</v>
      </c>
      <c r="HQ710">
        <v>101.133</v>
      </c>
      <c r="HR710">
        <v>102.053</v>
      </c>
    </row>
    <row r="711" spans="1:226">
      <c r="A711">
        <v>695</v>
      </c>
      <c r="B711">
        <v>1664300825</v>
      </c>
      <c r="C711">
        <v>7718</v>
      </c>
      <c r="D711" t="s">
        <v>1756</v>
      </c>
      <c r="E711" t="s">
        <v>1757</v>
      </c>
      <c r="F711">
        <v>5</v>
      </c>
      <c r="G711" t="s">
        <v>353</v>
      </c>
      <c r="H711" t="s">
        <v>1713</v>
      </c>
      <c r="I711">
        <v>1664300817.5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86.61637725056282</v>
      </c>
      <c r="AK711">
        <v>98.77401696969696</v>
      </c>
      <c r="AL711">
        <v>-3.178940398268416</v>
      </c>
      <c r="AM711">
        <v>63.45</v>
      </c>
      <c r="AN711">
        <f>(AP711 - AO711 + BO711*1E3/(8.314*(BQ711+273.15)) * AR711/BN711 * AQ711) * BN711/(100*BB711) * 1000/(1000 - AP711)</f>
        <v>0</v>
      </c>
      <c r="AO711">
        <v>13.64975444494523</v>
      </c>
      <c r="AP711">
        <v>18.34821888111889</v>
      </c>
      <c r="AQ711">
        <v>-1.904056429004905E-05</v>
      </c>
      <c r="AR711">
        <v>96.67990823640704</v>
      </c>
      <c r="AS711">
        <v>9</v>
      </c>
      <c r="AT711">
        <v>2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1664300817.5</v>
      </c>
      <c r="BH711">
        <v>118.8521777777778</v>
      </c>
      <c r="BI711">
        <v>100.6751148148148</v>
      </c>
      <c r="BJ711">
        <v>18.34851111111112</v>
      </c>
      <c r="BK711">
        <v>13.61305925925926</v>
      </c>
      <c r="BL711">
        <v>116.6179444444444</v>
      </c>
      <c r="BM711">
        <v>18.14968518518519</v>
      </c>
      <c r="BN711">
        <v>500.0738148148149</v>
      </c>
      <c r="BO711">
        <v>91.03345925925926</v>
      </c>
      <c r="BP711">
        <v>0.1000076851851852</v>
      </c>
      <c r="BQ711">
        <v>24.94182222222222</v>
      </c>
      <c r="BR711">
        <v>25.00277777777778</v>
      </c>
      <c r="BS711">
        <v>999.9000000000001</v>
      </c>
      <c r="BT711">
        <v>0</v>
      </c>
      <c r="BU711">
        <v>0</v>
      </c>
      <c r="BV711">
        <v>9996.485555555555</v>
      </c>
      <c r="BW711">
        <v>0</v>
      </c>
      <c r="BX711">
        <v>8.082755925925925</v>
      </c>
      <c r="BY711">
        <v>18.17707407407407</v>
      </c>
      <c r="BZ711">
        <v>121.0737481481481</v>
      </c>
      <c r="CA711">
        <v>102.0640518518519</v>
      </c>
      <c r="CB711">
        <v>4.73545962962963</v>
      </c>
      <c r="CC711">
        <v>100.6751148148148</v>
      </c>
      <c r="CD711">
        <v>13.61305925925926</v>
      </c>
      <c r="CE711">
        <v>1.670328148148148</v>
      </c>
      <c r="CF711">
        <v>1.239243703703704</v>
      </c>
      <c r="CG711">
        <v>14.62339259259259</v>
      </c>
      <c r="CH711">
        <v>10.08147777777778</v>
      </c>
      <c r="CI711">
        <v>1999.995555555555</v>
      </c>
      <c r="CJ711">
        <v>0.9800035555555555</v>
      </c>
      <c r="CK711">
        <v>0.01999615925925926</v>
      </c>
      <c r="CL711">
        <v>0</v>
      </c>
      <c r="CM711">
        <v>743.277925925926</v>
      </c>
      <c r="CN711">
        <v>5.000560000000001</v>
      </c>
      <c r="CO711">
        <v>14797.41111111111</v>
      </c>
      <c r="CP711">
        <v>17294.86296296296</v>
      </c>
      <c r="CQ711">
        <v>37.81433333333333</v>
      </c>
      <c r="CR711">
        <v>38.38418518518519</v>
      </c>
      <c r="CS711">
        <v>37.54822222222222</v>
      </c>
      <c r="CT711">
        <v>37.312</v>
      </c>
      <c r="CU711">
        <v>38.62033333333333</v>
      </c>
      <c r="CV711">
        <v>1955.105555555556</v>
      </c>
      <c r="CW711">
        <v>39.89000000000001</v>
      </c>
      <c r="CX711">
        <v>0</v>
      </c>
      <c r="CY711">
        <v>1664300841.3</v>
      </c>
      <c r="CZ711">
        <v>0</v>
      </c>
      <c r="DA711">
        <v>0</v>
      </c>
      <c r="DB711" t="s">
        <v>356</v>
      </c>
      <c r="DC711">
        <v>1663861122</v>
      </c>
      <c r="DD711">
        <v>1663861125</v>
      </c>
      <c r="DE711">
        <v>0</v>
      </c>
      <c r="DF711">
        <v>-0.287</v>
      </c>
      <c r="DG711">
        <v>-0.004</v>
      </c>
      <c r="DH711">
        <v>3.172</v>
      </c>
      <c r="DI711">
        <v>0.178</v>
      </c>
      <c r="DJ711">
        <v>400</v>
      </c>
      <c r="DK711">
        <v>17</v>
      </c>
      <c r="DL711">
        <v>0.18</v>
      </c>
      <c r="DM711">
        <v>0.07000000000000001</v>
      </c>
      <c r="DN711">
        <v>17.36844390243902</v>
      </c>
      <c r="DO711">
        <v>12.09814285714286</v>
      </c>
      <c r="DP711">
        <v>1.19308085450637</v>
      </c>
      <c r="DQ711">
        <v>0</v>
      </c>
      <c r="DR711">
        <v>4.771337073170732</v>
      </c>
      <c r="DS711">
        <v>-0.5610677351916341</v>
      </c>
      <c r="DT711">
        <v>0.05635016831813765</v>
      </c>
      <c r="DU711">
        <v>0</v>
      </c>
      <c r="DV711">
        <v>0</v>
      </c>
      <c r="DW711">
        <v>2</v>
      </c>
      <c r="DX711" t="s">
        <v>357</v>
      </c>
      <c r="DY711">
        <v>2.98096</v>
      </c>
      <c r="DZ711">
        <v>2.72811</v>
      </c>
      <c r="EA711">
        <v>0.0235095</v>
      </c>
      <c r="EB711">
        <v>0.0193029</v>
      </c>
      <c r="EC711">
        <v>0.08975039999999999</v>
      </c>
      <c r="ED711">
        <v>0.0732592</v>
      </c>
      <c r="EE711">
        <v>29366.4</v>
      </c>
      <c r="EF711">
        <v>29034.2</v>
      </c>
      <c r="EG711">
        <v>30597.4</v>
      </c>
      <c r="EH711">
        <v>29845.3</v>
      </c>
      <c r="EI711">
        <v>38419.4</v>
      </c>
      <c r="EJ711">
        <v>36416.2</v>
      </c>
      <c r="EK711">
        <v>46791.7</v>
      </c>
      <c r="EL711">
        <v>44378.7</v>
      </c>
      <c r="EM711">
        <v>1.88155</v>
      </c>
      <c r="EN711">
        <v>1.89393</v>
      </c>
      <c r="EO711">
        <v>0.0923201</v>
      </c>
      <c r="EP711">
        <v>0</v>
      </c>
      <c r="EQ711">
        <v>23.4854</v>
      </c>
      <c r="ER711">
        <v>999.9</v>
      </c>
      <c r="ES711">
        <v>41.1</v>
      </c>
      <c r="ET711">
        <v>29.4</v>
      </c>
      <c r="EU711">
        <v>18.5824</v>
      </c>
      <c r="EV711">
        <v>63.3555</v>
      </c>
      <c r="EW711">
        <v>23.8301</v>
      </c>
      <c r="EX711">
        <v>1</v>
      </c>
      <c r="EY711">
        <v>-0.132912</v>
      </c>
      <c r="EZ711">
        <v>-0.393804</v>
      </c>
      <c r="FA711">
        <v>20.2347</v>
      </c>
      <c r="FB711">
        <v>5.23107</v>
      </c>
      <c r="FC711">
        <v>11.968</v>
      </c>
      <c r="FD711">
        <v>4.97085</v>
      </c>
      <c r="FE711">
        <v>3.2895</v>
      </c>
      <c r="FF711">
        <v>9999</v>
      </c>
      <c r="FG711">
        <v>9999</v>
      </c>
      <c r="FH711">
        <v>9999</v>
      </c>
      <c r="FI711">
        <v>379</v>
      </c>
      <c r="FJ711">
        <v>4.97268</v>
      </c>
      <c r="FK711">
        <v>1.87683</v>
      </c>
      <c r="FL711">
        <v>1.87498</v>
      </c>
      <c r="FM711">
        <v>1.87775</v>
      </c>
      <c r="FN711">
        <v>1.87454</v>
      </c>
      <c r="FO711">
        <v>1.87813</v>
      </c>
      <c r="FP711">
        <v>1.87526</v>
      </c>
      <c r="FQ711">
        <v>1.87637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2.147</v>
      </c>
      <c r="GF711">
        <v>0.1988</v>
      </c>
      <c r="GG711">
        <v>1.777354642861949</v>
      </c>
      <c r="GH711">
        <v>0.004141656873719072</v>
      </c>
      <c r="GI711">
        <v>-1.960372967482991E-06</v>
      </c>
      <c r="GJ711">
        <v>5.42736388890357E-10</v>
      </c>
      <c r="GK711">
        <v>-0.009777689371679627</v>
      </c>
      <c r="GL711">
        <v>0.002273355880072555</v>
      </c>
      <c r="GM711">
        <v>0.000541358641816816</v>
      </c>
      <c r="GN711">
        <v>-1.836191331155658E-06</v>
      </c>
      <c r="GO711">
        <v>-0</v>
      </c>
      <c r="GP711">
        <v>2096</v>
      </c>
      <c r="GQ711">
        <v>1</v>
      </c>
      <c r="GR711">
        <v>23</v>
      </c>
      <c r="GS711">
        <v>7328.4</v>
      </c>
      <c r="GT711">
        <v>7328.3</v>
      </c>
      <c r="GU711">
        <v>0.300293</v>
      </c>
      <c r="GV711">
        <v>2.59521</v>
      </c>
      <c r="GW711">
        <v>1.39893</v>
      </c>
      <c r="GX711">
        <v>2.33887</v>
      </c>
      <c r="GY711">
        <v>1.44897</v>
      </c>
      <c r="GZ711">
        <v>2.34375</v>
      </c>
      <c r="HA711">
        <v>34.2587</v>
      </c>
      <c r="HB711">
        <v>14.2371</v>
      </c>
      <c r="HC711">
        <v>18</v>
      </c>
      <c r="HD711">
        <v>484.647</v>
      </c>
      <c r="HE711">
        <v>462.668</v>
      </c>
      <c r="HF711">
        <v>21.988</v>
      </c>
      <c r="HG711">
        <v>25.3162</v>
      </c>
      <c r="HH711">
        <v>30.0001</v>
      </c>
      <c r="HI711">
        <v>25.1255</v>
      </c>
      <c r="HJ711">
        <v>25.195</v>
      </c>
      <c r="HK711">
        <v>5.91962</v>
      </c>
      <c r="HL711">
        <v>29.4502</v>
      </c>
      <c r="HM711">
        <v>48.4697</v>
      </c>
      <c r="HN711">
        <v>22.6023</v>
      </c>
      <c r="HO711">
        <v>52.5088</v>
      </c>
      <c r="HP711">
        <v>13.7991</v>
      </c>
      <c r="HQ711">
        <v>101.133</v>
      </c>
      <c r="HR711">
        <v>102.051</v>
      </c>
    </row>
    <row r="712" spans="1:226">
      <c r="A712">
        <v>696</v>
      </c>
      <c r="B712">
        <v>1664300830</v>
      </c>
      <c r="C712">
        <v>7723</v>
      </c>
      <c r="D712" t="s">
        <v>1758</v>
      </c>
      <c r="E712" t="s">
        <v>1759</v>
      </c>
      <c r="F712">
        <v>5</v>
      </c>
      <c r="G712" t="s">
        <v>353</v>
      </c>
      <c r="H712" t="s">
        <v>1713</v>
      </c>
      <c r="I712">
        <v>1664300822.214286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69.67833287896104</v>
      </c>
      <c r="AK712">
        <v>82.84008727272725</v>
      </c>
      <c r="AL712">
        <v>-3.191347272727274</v>
      </c>
      <c r="AM712">
        <v>63.45</v>
      </c>
      <c r="AN712">
        <f>(AP712 - AO712 + BO712*1E3/(8.314*(BQ712+273.15)) * AR712/BN712 * AQ712) * BN712/(100*BB712) * 1000/(1000 - AP712)</f>
        <v>0</v>
      </c>
      <c r="AO712">
        <v>13.69107869650325</v>
      </c>
      <c r="AP712">
        <v>18.35600069930071</v>
      </c>
      <c r="AQ712">
        <v>3.455441020687389E-05</v>
      </c>
      <c r="AR712">
        <v>96.67990823640704</v>
      </c>
      <c r="AS712">
        <v>9</v>
      </c>
      <c r="AT712">
        <v>2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1664300822.214286</v>
      </c>
      <c r="BH712">
        <v>104.1097535714286</v>
      </c>
      <c r="BI712">
        <v>84.96163571428572</v>
      </c>
      <c r="BJ712">
        <v>18.34897857142857</v>
      </c>
      <c r="BK712">
        <v>13.65408928571429</v>
      </c>
      <c r="BL712">
        <v>101.9304285714286</v>
      </c>
      <c r="BM712">
        <v>18.15013928571429</v>
      </c>
      <c r="BN712">
        <v>500.0758571428572</v>
      </c>
      <c r="BO712">
        <v>91.03193214285714</v>
      </c>
      <c r="BP712">
        <v>0.1000480928571429</v>
      </c>
      <c r="BQ712">
        <v>24.93281428571429</v>
      </c>
      <c r="BR712">
        <v>25.00166071428571</v>
      </c>
      <c r="BS712">
        <v>999.9000000000002</v>
      </c>
      <c r="BT712">
        <v>0</v>
      </c>
      <c r="BU712">
        <v>0</v>
      </c>
      <c r="BV712">
        <v>9987.744999999999</v>
      </c>
      <c r="BW712">
        <v>0</v>
      </c>
      <c r="BX712">
        <v>8.081529999999999</v>
      </c>
      <c r="BY712">
        <v>19.14814642857143</v>
      </c>
      <c r="BZ712">
        <v>106.0558142857143</v>
      </c>
      <c r="CA712">
        <v>86.13718928571427</v>
      </c>
      <c r="CB712">
        <v>4.694888571428572</v>
      </c>
      <c r="CC712">
        <v>84.96163571428572</v>
      </c>
      <c r="CD712">
        <v>13.65408928571429</v>
      </c>
      <c r="CE712">
        <v>1.670342142857143</v>
      </c>
      <c r="CF712">
        <v>1.242958571428571</v>
      </c>
      <c r="CG712">
        <v>14.62353214285714</v>
      </c>
      <c r="CH712">
        <v>10.12620357142857</v>
      </c>
      <c r="CI712">
        <v>1999.996071428572</v>
      </c>
      <c r="CJ712">
        <v>0.9800033571428572</v>
      </c>
      <c r="CK712">
        <v>0.01999636428571428</v>
      </c>
      <c r="CL712">
        <v>0</v>
      </c>
      <c r="CM712">
        <v>742.8775357142856</v>
      </c>
      <c r="CN712">
        <v>5.000560000000001</v>
      </c>
      <c r="CO712">
        <v>14786.86428571429</v>
      </c>
      <c r="CP712">
        <v>17294.87142857143</v>
      </c>
      <c r="CQ712">
        <v>37.812</v>
      </c>
      <c r="CR712">
        <v>38.375</v>
      </c>
      <c r="CS712">
        <v>37.52878571428572</v>
      </c>
      <c r="CT712">
        <v>37.312</v>
      </c>
      <c r="CU712">
        <v>38.6025</v>
      </c>
      <c r="CV712">
        <v>1955.105714285715</v>
      </c>
      <c r="CW712">
        <v>39.89035714285716</v>
      </c>
      <c r="CX712">
        <v>0</v>
      </c>
      <c r="CY712">
        <v>1664300846.1</v>
      </c>
      <c r="CZ712">
        <v>0</v>
      </c>
      <c r="DA712">
        <v>0</v>
      </c>
      <c r="DB712" t="s">
        <v>356</v>
      </c>
      <c r="DC712">
        <v>1663861122</v>
      </c>
      <c r="DD712">
        <v>1663861125</v>
      </c>
      <c r="DE712">
        <v>0</v>
      </c>
      <c r="DF712">
        <v>-0.287</v>
      </c>
      <c r="DG712">
        <v>-0.004</v>
      </c>
      <c r="DH712">
        <v>3.172</v>
      </c>
      <c r="DI712">
        <v>0.178</v>
      </c>
      <c r="DJ712">
        <v>400</v>
      </c>
      <c r="DK712">
        <v>17</v>
      </c>
      <c r="DL712">
        <v>0.18</v>
      </c>
      <c r="DM712">
        <v>0.07000000000000001</v>
      </c>
      <c r="DN712">
        <v>18.5414025</v>
      </c>
      <c r="DO712">
        <v>12.25692945590991</v>
      </c>
      <c r="DP712">
        <v>1.179413964536519</v>
      </c>
      <c r="DQ712">
        <v>0</v>
      </c>
      <c r="DR712">
        <v>4.7198355</v>
      </c>
      <c r="DS712">
        <v>-0.5229566228893096</v>
      </c>
      <c r="DT712">
        <v>0.05084401449285847</v>
      </c>
      <c r="DU712">
        <v>0</v>
      </c>
      <c r="DV712">
        <v>0</v>
      </c>
      <c r="DW712">
        <v>2</v>
      </c>
      <c r="DX712" t="s">
        <v>357</v>
      </c>
      <c r="DY712">
        <v>2.98105</v>
      </c>
      <c r="DZ712">
        <v>2.72807</v>
      </c>
      <c r="EA712">
        <v>0.0197082</v>
      </c>
      <c r="EB712">
        <v>0.0151326</v>
      </c>
      <c r="EC712">
        <v>0.0897785</v>
      </c>
      <c r="ED712">
        <v>0.0734065</v>
      </c>
      <c r="EE712">
        <v>29480.7</v>
      </c>
      <c r="EF712">
        <v>29158.1</v>
      </c>
      <c r="EG712">
        <v>30597.3</v>
      </c>
      <c r="EH712">
        <v>29845.7</v>
      </c>
      <c r="EI712">
        <v>38417.5</v>
      </c>
      <c r="EJ712">
        <v>36410.4</v>
      </c>
      <c r="EK712">
        <v>46791.2</v>
      </c>
      <c r="EL712">
        <v>44379.2</v>
      </c>
      <c r="EM712">
        <v>1.88185</v>
      </c>
      <c r="EN712">
        <v>1.89417</v>
      </c>
      <c r="EO712">
        <v>0.09352340000000001</v>
      </c>
      <c r="EP712">
        <v>0</v>
      </c>
      <c r="EQ712">
        <v>23.4814</v>
      </c>
      <c r="ER712">
        <v>999.9</v>
      </c>
      <c r="ES712">
        <v>41.1</v>
      </c>
      <c r="ET712">
        <v>29.4</v>
      </c>
      <c r="EU712">
        <v>18.583</v>
      </c>
      <c r="EV712">
        <v>63.6355</v>
      </c>
      <c r="EW712">
        <v>23.5056</v>
      </c>
      <c r="EX712">
        <v>1</v>
      </c>
      <c r="EY712">
        <v>-0.134606</v>
      </c>
      <c r="EZ712">
        <v>-0.0767838</v>
      </c>
      <c r="FA712">
        <v>20.2442</v>
      </c>
      <c r="FB712">
        <v>5.23047</v>
      </c>
      <c r="FC712">
        <v>11.968</v>
      </c>
      <c r="FD712">
        <v>4.9707</v>
      </c>
      <c r="FE712">
        <v>3.28948</v>
      </c>
      <c r="FF712">
        <v>9999</v>
      </c>
      <c r="FG712">
        <v>9999</v>
      </c>
      <c r="FH712">
        <v>9999</v>
      </c>
      <c r="FI712">
        <v>379</v>
      </c>
      <c r="FJ712">
        <v>4.97271</v>
      </c>
      <c r="FK712">
        <v>1.87684</v>
      </c>
      <c r="FL712">
        <v>1.87496</v>
      </c>
      <c r="FM712">
        <v>1.87778</v>
      </c>
      <c r="FN712">
        <v>1.87453</v>
      </c>
      <c r="FO712">
        <v>1.87812</v>
      </c>
      <c r="FP712">
        <v>1.87526</v>
      </c>
      <c r="FQ712">
        <v>1.87636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2.088</v>
      </c>
      <c r="GF712">
        <v>0.199</v>
      </c>
      <c r="GG712">
        <v>1.777354642861949</v>
      </c>
      <c r="GH712">
        <v>0.004141656873719072</v>
      </c>
      <c r="GI712">
        <v>-1.960372967482991E-06</v>
      </c>
      <c r="GJ712">
        <v>5.42736388890357E-10</v>
      </c>
      <c r="GK712">
        <v>-0.009777689371679627</v>
      </c>
      <c r="GL712">
        <v>0.002273355880072555</v>
      </c>
      <c r="GM712">
        <v>0.000541358641816816</v>
      </c>
      <c r="GN712">
        <v>-1.836191331155658E-06</v>
      </c>
      <c r="GO712">
        <v>-0</v>
      </c>
      <c r="GP712">
        <v>2096</v>
      </c>
      <c r="GQ712">
        <v>1</v>
      </c>
      <c r="GR712">
        <v>23</v>
      </c>
      <c r="GS712">
        <v>7328.5</v>
      </c>
      <c r="GT712">
        <v>7328.4</v>
      </c>
      <c r="GU712">
        <v>0.255127</v>
      </c>
      <c r="GV712">
        <v>2.58911</v>
      </c>
      <c r="GW712">
        <v>1.39893</v>
      </c>
      <c r="GX712">
        <v>2.33887</v>
      </c>
      <c r="GY712">
        <v>1.44897</v>
      </c>
      <c r="GZ712">
        <v>2.44019</v>
      </c>
      <c r="HA712">
        <v>34.2587</v>
      </c>
      <c r="HB712">
        <v>14.2634</v>
      </c>
      <c r="HC712">
        <v>18</v>
      </c>
      <c r="HD712">
        <v>484.809</v>
      </c>
      <c r="HE712">
        <v>462.844</v>
      </c>
      <c r="HF712">
        <v>22.5613</v>
      </c>
      <c r="HG712">
        <v>25.3171</v>
      </c>
      <c r="HH712">
        <v>29.9991</v>
      </c>
      <c r="HI712">
        <v>25.1255</v>
      </c>
      <c r="HJ712">
        <v>25.1971</v>
      </c>
      <c r="HK712">
        <v>5.08563</v>
      </c>
      <c r="HL712">
        <v>29.1527</v>
      </c>
      <c r="HM712">
        <v>48.0987</v>
      </c>
      <c r="HN712">
        <v>22.4915</v>
      </c>
      <c r="HO712">
        <v>32.4737</v>
      </c>
      <c r="HP712">
        <v>13.835</v>
      </c>
      <c r="HQ712">
        <v>101.133</v>
      </c>
      <c r="HR712">
        <v>102.052</v>
      </c>
    </row>
    <row r="713" spans="1:226">
      <c r="A713">
        <v>697</v>
      </c>
      <c r="B713">
        <v>1664300927</v>
      </c>
      <c r="C713">
        <v>7820</v>
      </c>
      <c r="D713" t="s">
        <v>1760</v>
      </c>
      <c r="E713" t="s">
        <v>1761</v>
      </c>
      <c r="F713">
        <v>5</v>
      </c>
      <c r="G713" t="s">
        <v>353</v>
      </c>
      <c r="H713" t="s">
        <v>1713</v>
      </c>
      <c r="I713">
        <v>1664300919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426.1514360450217</v>
      </c>
      <c r="AK713">
        <v>409.8853212121211</v>
      </c>
      <c r="AL713">
        <v>0.003440506160491482</v>
      </c>
      <c r="AM713">
        <v>63.45</v>
      </c>
      <c r="AN713">
        <f>(AP713 - AO713 + BO713*1E3/(8.314*(BQ713+273.15)) * AR713/BN713 * AQ713) * BN713/(100*BB713) * 1000/(1000 - AP713)</f>
        <v>0</v>
      </c>
      <c r="AO713">
        <v>14.56700206764713</v>
      </c>
      <c r="AP713">
        <v>18.37066853146854</v>
      </c>
      <c r="AQ713">
        <v>-2.119721592129799E-05</v>
      </c>
      <c r="AR713">
        <v>96.67990823640704</v>
      </c>
      <c r="AS713">
        <v>9</v>
      </c>
      <c r="AT713">
        <v>2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1664300919</v>
      </c>
      <c r="BH713">
        <v>402.2730322580645</v>
      </c>
      <c r="BI713">
        <v>419.9583870967743</v>
      </c>
      <c r="BJ713">
        <v>18.36487741935484</v>
      </c>
      <c r="BK713">
        <v>14.52961935483871</v>
      </c>
      <c r="BL713">
        <v>399.1204193548387</v>
      </c>
      <c r="BM713">
        <v>18.1657064516129</v>
      </c>
      <c r="BN713">
        <v>500.0531935483871</v>
      </c>
      <c r="BO713">
        <v>91.02413548387096</v>
      </c>
      <c r="BP713">
        <v>0.09995077096774194</v>
      </c>
      <c r="BQ713">
        <v>24.79565483870967</v>
      </c>
      <c r="BR713">
        <v>25.0173064516129</v>
      </c>
      <c r="BS713">
        <v>999.9000000000003</v>
      </c>
      <c r="BT713">
        <v>0</v>
      </c>
      <c r="BU713">
        <v>0</v>
      </c>
      <c r="BV713">
        <v>10001.44935483871</v>
      </c>
      <c r="BW713">
        <v>0</v>
      </c>
      <c r="BX713">
        <v>8.053949999999997</v>
      </c>
      <c r="BY713">
        <v>-17.68546129032259</v>
      </c>
      <c r="BZ713">
        <v>409.7989677419354</v>
      </c>
      <c r="CA713">
        <v>426.1502580645161</v>
      </c>
      <c r="CB713">
        <v>3.83524806451613</v>
      </c>
      <c r="CC713">
        <v>419.9583870967743</v>
      </c>
      <c r="CD713">
        <v>14.52961935483871</v>
      </c>
      <c r="CE713">
        <v>1.671646451612903</v>
      </c>
      <c r="CF713">
        <v>1.322545806451613</v>
      </c>
      <c r="CG713">
        <v>14.63560967741936</v>
      </c>
      <c r="CH713">
        <v>11.05748387096774</v>
      </c>
      <c r="CI713">
        <v>2000.024193548387</v>
      </c>
      <c r="CJ713">
        <v>0.9800015806451615</v>
      </c>
      <c r="CK713">
        <v>0.0199982</v>
      </c>
      <c r="CL713">
        <v>0</v>
      </c>
      <c r="CM713">
        <v>760.1471290322579</v>
      </c>
      <c r="CN713">
        <v>5.000560000000002</v>
      </c>
      <c r="CO713">
        <v>15151.30645161291</v>
      </c>
      <c r="CP713">
        <v>17295.09032258064</v>
      </c>
      <c r="CQ713">
        <v>37.651</v>
      </c>
      <c r="CR713">
        <v>38.25</v>
      </c>
      <c r="CS713">
        <v>37.375</v>
      </c>
      <c r="CT713">
        <v>37.16699999999999</v>
      </c>
      <c r="CU713">
        <v>38.43699999999998</v>
      </c>
      <c r="CV713">
        <v>1955.124193548387</v>
      </c>
      <c r="CW713">
        <v>39.90000000000001</v>
      </c>
      <c r="CX713">
        <v>0</v>
      </c>
      <c r="CY713">
        <v>1664300943.3</v>
      </c>
      <c r="CZ713">
        <v>0</v>
      </c>
      <c r="DA713">
        <v>0</v>
      </c>
      <c r="DB713" t="s">
        <v>356</v>
      </c>
      <c r="DC713">
        <v>1663861122</v>
      </c>
      <c r="DD713">
        <v>1663861125</v>
      </c>
      <c r="DE713">
        <v>0</v>
      </c>
      <c r="DF713">
        <v>-0.287</v>
      </c>
      <c r="DG713">
        <v>-0.004</v>
      </c>
      <c r="DH713">
        <v>3.172</v>
      </c>
      <c r="DI713">
        <v>0.178</v>
      </c>
      <c r="DJ713">
        <v>400</v>
      </c>
      <c r="DK713">
        <v>17</v>
      </c>
      <c r="DL713">
        <v>0.18</v>
      </c>
      <c r="DM713">
        <v>0.07000000000000001</v>
      </c>
      <c r="DN713">
        <v>-17.71631707317073</v>
      </c>
      <c r="DO713">
        <v>0.6880452961672014</v>
      </c>
      <c r="DP713">
        <v>0.0767610035091148</v>
      </c>
      <c r="DQ713">
        <v>0</v>
      </c>
      <c r="DR713">
        <v>3.854231219512195</v>
      </c>
      <c r="DS713">
        <v>-0.5096755400696875</v>
      </c>
      <c r="DT713">
        <v>0.05174087836164688</v>
      </c>
      <c r="DU713">
        <v>0</v>
      </c>
      <c r="DV713">
        <v>0</v>
      </c>
      <c r="DW713">
        <v>2</v>
      </c>
      <c r="DX713" t="s">
        <v>357</v>
      </c>
      <c r="DY713">
        <v>2.98097</v>
      </c>
      <c r="DZ713">
        <v>2.72817</v>
      </c>
      <c r="EA713">
        <v>0.08373559999999999</v>
      </c>
      <c r="EB713">
        <v>0.0874404</v>
      </c>
      <c r="EC713">
        <v>0.0898253</v>
      </c>
      <c r="ED713">
        <v>0.0768542</v>
      </c>
      <c r="EE713">
        <v>27554.1</v>
      </c>
      <c r="EF713">
        <v>27016.3</v>
      </c>
      <c r="EG713">
        <v>30596.5</v>
      </c>
      <c r="EH713">
        <v>29845.2</v>
      </c>
      <c r="EI713">
        <v>38419.7</v>
      </c>
      <c r="EJ713">
        <v>36277.7</v>
      </c>
      <c r="EK713">
        <v>46790.6</v>
      </c>
      <c r="EL713">
        <v>44378.5</v>
      </c>
      <c r="EM713">
        <v>1.88075</v>
      </c>
      <c r="EN713">
        <v>1.89705</v>
      </c>
      <c r="EO713">
        <v>0.0985265</v>
      </c>
      <c r="EP713">
        <v>0</v>
      </c>
      <c r="EQ713">
        <v>23.3872</v>
      </c>
      <c r="ER713">
        <v>999.9</v>
      </c>
      <c r="ES713">
        <v>40.9</v>
      </c>
      <c r="ET713">
        <v>29.4</v>
      </c>
      <c r="EU713">
        <v>18.4939</v>
      </c>
      <c r="EV713">
        <v>63.6855</v>
      </c>
      <c r="EW713">
        <v>23.2732</v>
      </c>
      <c r="EX713">
        <v>1</v>
      </c>
      <c r="EY713">
        <v>-0.132624</v>
      </c>
      <c r="EZ713">
        <v>1.33293</v>
      </c>
      <c r="FA713">
        <v>20.2406</v>
      </c>
      <c r="FB713">
        <v>5.23586</v>
      </c>
      <c r="FC713">
        <v>11.968</v>
      </c>
      <c r="FD713">
        <v>4.9721</v>
      </c>
      <c r="FE713">
        <v>3.29023</v>
      </c>
      <c r="FF713">
        <v>9999</v>
      </c>
      <c r="FG713">
        <v>9999</v>
      </c>
      <c r="FH713">
        <v>9999</v>
      </c>
      <c r="FI713">
        <v>379</v>
      </c>
      <c r="FJ713">
        <v>4.97268</v>
      </c>
      <c r="FK713">
        <v>1.87683</v>
      </c>
      <c r="FL713">
        <v>1.87491</v>
      </c>
      <c r="FM713">
        <v>1.87775</v>
      </c>
      <c r="FN713">
        <v>1.8745</v>
      </c>
      <c r="FO713">
        <v>1.87806</v>
      </c>
      <c r="FP713">
        <v>1.87515</v>
      </c>
      <c r="FQ713">
        <v>1.87634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3.152</v>
      </c>
      <c r="GF713">
        <v>0.1993</v>
      </c>
      <c r="GG713">
        <v>1.777354642861949</v>
      </c>
      <c r="GH713">
        <v>0.004141656873719072</v>
      </c>
      <c r="GI713">
        <v>-1.960372967482991E-06</v>
      </c>
      <c r="GJ713">
        <v>5.42736388890357E-10</v>
      </c>
      <c r="GK713">
        <v>-0.009777689371679627</v>
      </c>
      <c r="GL713">
        <v>0.002273355880072555</v>
      </c>
      <c r="GM713">
        <v>0.000541358641816816</v>
      </c>
      <c r="GN713">
        <v>-1.836191331155658E-06</v>
      </c>
      <c r="GO713">
        <v>-0</v>
      </c>
      <c r="GP713">
        <v>2096</v>
      </c>
      <c r="GQ713">
        <v>1</v>
      </c>
      <c r="GR713">
        <v>23</v>
      </c>
      <c r="GS713">
        <v>7330.1</v>
      </c>
      <c r="GT713">
        <v>7330</v>
      </c>
      <c r="GU713">
        <v>1.10352</v>
      </c>
      <c r="GV713">
        <v>2.55859</v>
      </c>
      <c r="GW713">
        <v>1.39893</v>
      </c>
      <c r="GX713">
        <v>2.33765</v>
      </c>
      <c r="GY713">
        <v>1.44897</v>
      </c>
      <c r="GZ713">
        <v>2.38403</v>
      </c>
      <c r="HA713">
        <v>34.2587</v>
      </c>
      <c r="HB713">
        <v>14.2283</v>
      </c>
      <c r="HC713">
        <v>18</v>
      </c>
      <c r="HD713">
        <v>484.246</v>
      </c>
      <c r="HE713">
        <v>464.721</v>
      </c>
      <c r="HF713">
        <v>21.7213</v>
      </c>
      <c r="HG713">
        <v>25.3065</v>
      </c>
      <c r="HH713">
        <v>30.0001</v>
      </c>
      <c r="HI713">
        <v>25.1297</v>
      </c>
      <c r="HJ713">
        <v>25.2035</v>
      </c>
      <c r="HK713">
        <v>22.2119</v>
      </c>
      <c r="HL713">
        <v>25.0998</v>
      </c>
      <c r="HM713">
        <v>47.7262</v>
      </c>
      <c r="HN713">
        <v>21.7182</v>
      </c>
      <c r="HO713">
        <v>426.656</v>
      </c>
      <c r="HP713">
        <v>14.6858</v>
      </c>
      <c r="HQ713">
        <v>101.131</v>
      </c>
      <c r="HR713">
        <v>102.05</v>
      </c>
    </row>
    <row r="714" spans="1:226">
      <c r="A714">
        <v>698</v>
      </c>
      <c r="B714">
        <v>1664300932</v>
      </c>
      <c r="C714">
        <v>7825</v>
      </c>
      <c r="D714" t="s">
        <v>1762</v>
      </c>
      <c r="E714" t="s">
        <v>1763</v>
      </c>
      <c r="F714">
        <v>5</v>
      </c>
      <c r="G714" t="s">
        <v>353</v>
      </c>
      <c r="H714" t="s">
        <v>1713</v>
      </c>
      <c r="I714">
        <v>1664300924.155172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426.2087669679655</v>
      </c>
      <c r="AK714">
        <v>410.0334666666666</v>
      </c>
      <c r="AL714">
        <v>0.02963809523800879</v>
      </c>
      <c r="AM714">
        <v>63.45</v>
      </c>
      <c r="AN714">
        <f>(AP714 - AO714 + BO714*1E3/(8.314*(BQ714+273.15)) * AR714/BN714 * AQ714) * BN714/(100*BB714) * 1000/(1000 - AP714)</f>
        <v>0</v>
      </c>
      <c r="AO714">
        <v>14.61944782613845</v>
      </c>
      <c r="AP714">
        <v>18.37866573426574</v>
      </c>
      <c r="AQ714">
        <v>7.222924619951365E-05</v>
      </c>
      <c r="AR714">
        <v>96.67990823640704</v>
      </c>
      <c r="AS714">
        <v>9</v>
      </c>
      <c r="AT714">
        <v>2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1664300924.155172</v>
      </c>
      <c r="BH714">
        <v>402.3412068965517</v>
      </c>
      <c r="BI714">
        <v>420.104172413793</v>
      </c>
      <c r="BJ714">
        <v>18.3680448275862</v>
      </c>
      <c r="BK714">
        <v>14.57417931034483</v>
      </c>
      <c r="BL714">
        <v>399.1884137931035</v>
      </c>
      <c r="BM714">
        <v>18.16881379310345</v>
      </c>
      <c r="BN714">
        <v>500.041275862069</v>
      </c>
      <c r="BO714">
        <v>91.02363103448275</v>
      </c>
      <c r="BP714">
        <v>0.09989304827586208</v>
      </c>
      <c r="BQ714">
        <v>24.78394137931034</v>
      </c>
      <c r="BR714">
        <v>25.01215862068965</v>
      </c>
      <c r="BS714">
        <v>999.9000000000002</v>
      </c>
      <c r="BT714">
        <v>0</v>
      </c>
      <c r="BU714">
        <v>0</v>
      </c>
      <c r="BV714">
        <v>10001.97931034483</v>
      </c>
      <c r="BW714">
        <v>0</v>
      </c>
      <c r="BX714">
        <v>8.053949999999999</v>
      </c>
      <c r="BY714">
        <v>-17.76313448275862</v>
      </c>
      <c r="BZ714">
        <v>409.8696896551724</v>
      </c>
      <c r="CA714">
        <v>426.3174827586207</v>
      </c>
      <c r="CB714">
        <v>3.79385</v>
      </c>
      <c r="CC714">
        <v>420.104172413793</v>
      </c>
      <c r="CD714">
        <v>14.57417931034483</v>
      </c>
      <c r="CE714">
        <v>1.671925862068965</v>
      </c>
      <c r="CF714">
        <v>1.326595172413793</v>
      </c>
      <c r="CG714">
        <v>14.63819655172414</v>
      </c>
      <c r="CH714">
        <v>11.10354137931034</v>
      </c>
      <c r="CI714">
        <v>2000.016206896551</v>
      </c>
      <c r="CJ714">
        <v>0.9800015172413794</v>
      </c>
      <c r="CK714">
        <v>0.01999826551724138</v>
      </c>
      <c r="CL714">
        <v>0</v>
      </c>
      <c r="CM714">
        <v>759.4007586206897</v>
      </c>
      <c r="CN714">
        <v>5.000560000000001</v>
      </c>
      <c r="CO714">
        <v>15135.56206896552</v>
      </c>
      <c r="CP714">
        <v>17295.0275862069</v>
      </c>
      <c r="CQ714">
        <v>37.6378275862069</v>
      </c>
      <c r="CR714">
        <v>38.25</v>
      </c>
      <c r="CS714">
        <v>37.37065517241379</v>
      </c>
      <c r="CT714">
        <v>37.15065517241379</v>
      </c>
      <c r="CU714">
        <v>38.43699999999999</v>
      </c>
      <c r="CV714">
        <v>1955.116206896552</v>
      </c>
      <c r="CW714">
        <v>39.90000000000001</v>
      </c>
      <c r="CX714">
        <v>0</v>
      </c>
      <c r="CY714">
        <v>1664300948.1</v>
      </c>
      <c r="CZ714">
        <v>0</v>
      </c>
      <c r="DA714">
        <v>0</v>
      </c>
      <c r="DB714" t="s">
        <v>356</v>
      </c>
      <c r="DC714">
        <v>1663861122</v>
      </c>
      <c r="DD714">
        <v>1663861125</v>
      </c>
      <c r="DE714">
        <v>0</v>
      </c>
      <c r="DF714">
        <v>-0.287</v>
      </c>
      <c r="DG714">
        <v>-0.004</v>
      </c>
      <c r="DH714">
        <v>3.172</v>
      </c>
      <c r="DI714">
        <v>0.178</v>
      </c>
      <c r="DJ714">
        <v>400</v>
      </c>
      <c r="DK714">
        <v>17</v>
      </c>
      <c r="DL714">
        <v>0.18</v>
      </c>
      <c r="DM714">
        <v>0.07000000000000001</v>
      </c>
      <c r="DN714">
        <v>-17.69511219512195</v>
      </c>
      <c r="DO714">
        <v>0.2490167247386671</v>
      </c>
      <c r="DP714">
        <v>0.1128607996391193</v>
      </c>
      <c r="DQ714">
        <v>0</v>
      </c>
      <c r="DR714">
        <v>3.82205975609756</v>
      </c>
      <c r="DS714">
        <v>-0.5008779094076595</v>
      </c>
      <c r="DT714">
        <v>0.05079135928471783</v>
      </c>
      <c r="DU714">
        <v>0</v>
      </c>
      <c r="DV714">
        <v>0</v>
      </c>
      <c r="DW714">
        <v>2</v>
      </c>
      <c r="DX714" t="s">
        <v>357</v>
      </c>
      <c r="DY714">
        <v>2.98105</v>
      </c>
      <c r="DZ714">
        <v>2.72846</v>
      </c>
      <c r="EA714">
        <v>0.08377370000000001</v>
      </c>
      <c r="EB714">
        <v>0.08784359999999999</v>
      </c>
      <c r="EC714">
        <v>0.08985070000000001</v>
      </c>
      <c r="ED714">
        <v>0.0768822</v>
      </c>
      <c r="EE714">
        <v>27553.3</v>
      </c>
      <c r="EF714">
        <v>27004.3</v>
      </c>
      <c r="EG714">
        <v>30596.9</v>
      </c>
      <c r="EH714">
        <v>29845.1</v>
      </c>
      <c r="EI714">
        <v>38418.9</v>
      </c>
      <c r="EJ714">
        <v>36276.3</v>
      </c>
      <c r="EK714">
        <v>46791</v>
      </c>
      <c r="EL714">
        <v>44378.1</v>
      </c>
      <c r="EM714">
        <v>1.88052</v>
      </c>
      <c r="EN714">
        <v>1.89708</v>
      </c>
      <c r="EO714">
        <v>0.09898469999999999</v>
      </c>
      <c r="EP714">
        <v>0</v>
      </c>
      <c r="EQ714">
        <v>23.3779</v>
      </c>
      <c r="ER714">
        <v>999.9</v>
      </c>
      <c r="ES714">
        <v>40.9</v>
      </c>
      <c r="ET714">
        <v>29.4</v>
      </c>
      <c r="EU714">
        <v>18.4923</v>
      </c>
      <c r="EV714">
        <v>63.8455</v>
      </c>
      <c r="EW714">
        <v>23.3814</v>
      </c>
      <c r="EX714">
        <v>1</v>
      </c>
      <c r="EY714">
        <v>-0.132767</v>
      </c>
      <c r="EZ714">
        <v>1.29051</v>
      </c>
      <c r="FA714">
        <v>20.2405</v>
      </c>
      <c r="FB714">
        <v>5.23167</v>
      </c>
      <c r="FC714">
        <v>11.968</v>
      </c>
      <c r="FD714">
        <v>4.9713</v>
      </c>
      <c r="FE714">
        <v>3.28948</v>
      </c>
      <c r="FF714">
        <v>9999</v>
      </c>
      <c r="FG714">
        <v>9999</v>
      </c>
      <c r="FH714">
        <v>9999</v>
      </c>
      <c r="FI714">
        <v>379</v>
      </c>
      <c r="FJ714">
        <v>4.97267</v>
      </c>
      <c r="FK714">
        <v>1.87683</v>
      </c>
      <c r="FL714">
        <v>1.87491</v>
      </c>
      <c r="FM714">
        <v>1.87775</v>
      </c>
      <c r="FN714">
        <v>1.87449</v>
      </c>
      <c r="FO714">
        <v>1.87806</v>
      </c>
      <c r="FP714">
        <v>1.87516</v>
      </c>
      <c r="FQ714">
        <v>1.87632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3.153</v>
      </c>
      <c r="GF714">
        <v>0.1994</v>
      </c>
      <c r="GG714">
        <v>1.777354642861949</v>
      </c>
      <c r="GH714">
        <v>0.004141656873719072</v>
      </c>
      <c r="GI714">
        <v>-1.960372967482991E-06</v>
      </c>
      <c r="GJ714">
        <v>5.42736388890357E-10</v>
      </c>
      <c r="GK714">
        <v>-0.009777689371679627</v>
      </c>
      <c r="GL714">
        <v>0.002273355880072555</v>
      </c>
      <c r="GM714">
        <v>0.000541358641816816</v>
      </c>
      <c r="GN714">
        <v>-1.836191331155658E-06</v>
      </c>
      <c r="GO714">
        <v>-0</v>
      </c>
      <c r="GP714">
        <v>2096</v>
      </c>
      <c r="GQ714">
        <v>1</v>
      </c>
      <c r="GR714">
        <v>23</v>
      </c>
      <c r="GS714">
        <v>7330.2</v>
      </c>
      <c r="GT714">
        <v>7330.1</v>
      </c>
      <c r="GU714">
        <v>1.13037</v>
      </c>
      <c r="GV714">
        <v>2.5354</v>
      </c>
      <c r="GW714">
        <v>1.39893</v>
      </c>
      <c r="GX714">
        <v>2.33887</v>
      </c>
      <c r="GY714">
        <v>1.44897</v>
      </c>
      <c r="GZ714">
        <v>2.44629</v>
      </c>
      <c r="HA714">
        <v>34.2587</v>
      </c>
      <c r="HB714">
        <v>14.2371</v>
      </c>
      <c r="HC714">
        <v>18</v>
      </c>
      <c r="HD714">
        <v>484.125</v>
      </c>
      <c r="HE714">
        <v>464.737</v>
      </c>
      <c r="HF714">
        <v>21.7069</v>
      </c>
      <c r="HG714">
        <v>25.3065</v>
      </c>
      <c r="HH714">
        <v>30</v>
      </c>
      <c r="HI714">
        <v>25.1297</v>
      </c>
      <c r="HJ714">
        <v>25.2035</v>
      </c>
      <c r="HK714">
        <v>22.7205</v>
      </c>
      <c r="HL714">
        <v>24.8281</v>
      </c>
      <c r="HM714">
        <v>47.7262</v>
      </c>
      <c r="HN714">
        <v>21.7106</v>
      </c>
      <c r="HO714">
        <v>440.032</v>
      </c>
      <c r="HP714">
        <v>14.7248</v>
      </c>
      <c r="HQ714">
        <v>101.132</v>
      </c>
      <c r="HR714">
        <v>102.049</v>
      </c>
    </row>
    <row r="715" spans="1:226">
      <c r="A715">
        <v>699</v>
      </c>
      <c r="B715">
        <v>1664300937</v>
      </c>
      <c r="C715">
        <v>7830</v>
      </c>
      <c r="D715" t="s">
        <v>1764</v>
      </c>
      <c r="E715" t="s">
        <v>1765</v>
      </c>
      <c r="F715">
        <v>5</v>
      </c>
      <c r="G715" t="s">
        <v>353</v>
      </c>
      <c r="H715" t="s">
        <v>1713</v>
      </c>
      <c r="I715">
        <v>1664300929.232143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433.5247364502166</v>
      </c>
      <c r="AK715">
        <v>413.434721212121</v>
      </c>
      <c r="AL715">
        <v>0.8480616450216055</v>
      </c>
      <c r="AM715">
        <v>63.45</v>
      </c>
      <c r="AN715">
        <f>(AP715 - AO715 + BO715*1E3/(8.314*(BQ715+273.15)) * AR715/BN715 * AQ715) * BN715/(100*BB715) * 1000/(1000 - AP715)</f>
        <v>0</v>
      </c>
      <c r="AO715">
        <v>14.6252321583418</v>
      </c>
      <c r="AP715">
        <v>18.36990279720282</v>
      </c>
      <c r="AQ715">
        <v>-4.404780783431856E-05</v>
      </c>
      <c r="AR715">
        <v>96.67990823640704</v>
      </c>
      <c r="AS715">
        <v>9</v>
      </c>
      <c r="AT715">
        <v>2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1664300929.232143</v>
      </c>
      <c r="BH715">
        <v>402.8953928571428</v>
      </c>
      <c r="BI715">
        <v>422.8406071428572</v>
      </c>
      <c r="BJ715">
        <v>18.37162857142857</v>
      </c>
      <c r="BK715">
        <v>14.61284642857143</v>
      </c>
      <c r="BL715">
        <v>399.7410357142858</v>
      </c>
      <c r="BM715">
        <v>18.17233214285714</v>
      </c>
      <c r="BN715">
        <v>500.0361785714285</v>
      </c>
      <c r="BO715">
        <v>91.02396428571426</v>
      </c>
      <c r="BP715">
        <v>0.09988307857142856</v>
      </c>
      <c r="BQ715">
        <v>24.77291071428571</v>
      </c>
      <c r="BR715">
        <v>25.00466071428571</v>
      </c>
      <c r="BS715">
        <v>999.9000000000002</v>
      </c>
      <c r="BT715">
        <v>0</v>
      </c>
      <c r="BU715">
        <v>0</v>
      </c>
      <c r="BV715">
        <v>10008.59</v>
      </c>
      <c r="BW715">
        <v>0</v>
      </c>
      <c r="BX715">
        <v>8.053949999999999</v>
      </c>
      <c r="BY715">
        <v>-19.94534285714286</v>
      </c>
      <c r="BZ715">
        <v>410.4358214285714</v>
      </c>
      <c r="CA715">
        <v>429.1113571428571</v>
      </c>
      <c r="CB715">
        <v>3.758769642857143</v>
      </c>
      <c r="CC715">
        <v>422.8406071428572</v>
      </c>
      <c r="CD715">
        <v>14.61284642857143</v>
      </c>
      <c r="CE715">
        <v>1.672258214285714</v>
      </c>
      <c r="CF715">
        <v>1.330120357142857</v>
      </c>
      <c r="CG715">
        <v>14.64127857142857</v>
      </c>
      <c r="CH715">
        <v>11.14355714285714</v>
      </c>
      <c r="CI715">
        <v>2000.044285714286</v>
      </c>
      <c r="CJ715">
        <v>0.9800018571428574</v>
      </c>
      <c r="CK715">
        <v>0.01999791428571428</v>
      </c>
      <c r="CL715">
        <v>0</v>
      </c>
      <c r="CM715">
        <v>758.8113214285713</v>
      </c>
      <c r="CN715">
        <v>5.000560000000001</v>
      </c>
      <c r="CO715">
        <v>15122.74285714286</v>
      </c>
      <c r="CP715">
        <v>17295.28214285714</v>
      </c>
      <c r="CQ715">
        <v>37.62942857142857</v>
      </c>
      <c r="CR715">
        <v>38.25</v>
      </c>
      <c r="CS715">
        <v>37.366</v>
      </c>
      <c r="CT715">
        <v>37.14714285714285</v>
      </c>
      <c r="CU715">
        <v>38.437</v>
      </c>
      <c r="CV715">
        <v>1955.144285714286</v>
      </c>
      <c r="CW715">
        <v>39.9</v>
      </c>
      <c r="CX715">
        <v>0</v>
      </c>
      <c r="CY715">
        <v>1664300953.5</v>
      </c>
      <c r="CZ715">
        <v>0</v>
      </c>
      <c r="DA715">
        <v>0</v>
      </c>
      <c r="DB715" t="s">
        <v>356</v>
      </c>
      <c r="DC715">
        <v>1663861122</v>
      </c>
      <c r="DD715">
        <v>1663861125</v>
      </c>
      <c r="DE715">
        <v>0</v>
      </c>
      <c r="DF715">
        <v>-0.287</v>
      </c>
      <c r="DG715">
        <v>-0.004</v>
      </c>
      <c r="DH715">
        <v>3.172</v>
      </c>
      <c r="DI715">
        <v>0.178</v>
      </c>
      <c r="DJ715">
        <v>400</v>
      </c>
      <c r="DK715">
        <v>17</v>
      </c>
      <c r="DL715">
        <v>0.18</v>
      </c>
      <c r="DM715">
        <v>0.07000000000000001</v>
      </c>
      <c r="DN715">
        <v>-18.80223170731707</v>
      </c>
      <c r="DO715">
        <v>-16.33644668989551</v>
      </c>
      <c r="DP715">
        <v>2.33956059908683</v>
      </c>
      <c r="DQ715">
        <v>0</v>
      </c>
      <c r="DR715">
        <v>3.789062439024391</v>
      </c>
      <c r="DS715">
        <v>-0.4302892682926755</v>
      </c>
      <c r="DT715">
        <v>0.04493735817674221</v>
      </c>
      <c r="DU715">
        <v>0</v>
      </c>
      <c r="DV715">
        <v>0</v>
      </c>
      <c r="DW715">
        <v>2</v>
      </c>
      <c r="DX715" t="s">
        <v>357</v>
      </c>
      <c r="DY715">
        <v>2.98112</v>
      </c>
      <c r="DZ715">
        <v>2.72847</v>
      </c>
      <c r="EA715">
        <v>0.08440060000000001</v>
      </c>
      <c r="EB715">
        <v>0.089868</v>
      </c>
      <c r="EC715">
        <v>0.089824</v>
      </c>
      <c r="ED715">
        <v>0.0770284</v>
      </c>
      <c r="EE715">
        <v>27534.3</v>
      </c>
      <c r="EF715">
        <v>26944.6</v>
      </c>
      <c r="EG715">
        <v>30596.8</v>
      </c>
      <c r="EH715">
        <v>29845.3</v>
      </c>
      <c r="EI715">
        <v>38420.2</v>
      </c>
      <c r="EJ715">
        <v>36270.8</v>
      </c>
      <c r="EK715">
        <v>46791.2</v>
      </c>
      <c r="EL715">
        <v>44378.4</v>
      </c>
      <c r="EM715">
        <v>1.88055</v>
      </c>
      <c r="EN715">
        <v>1.89727</v>
      </c>
      <c r="EO715">
        <v>0.09911880000000001</v>
      </c>
      <c r="EP715">
        <v>0</v>
      </c>
      <c r="EQ715">
        <v>23.37</v>
      </c>
      <c r="ER715">
        <v>999.9</v>
      </c>
      <c r="ES715">
        <v>40.9</v>
      </c>
      <c r="ET715">
        <v>29.4</v>
      </c>
      <c r="EU715">
        <v>18.4924</v>
      </c>
      <c r="EV715">
        <v>63.8255</v>
      </c>
      <c r="EW715">
        <v>23.4215</v>
      </c>
      <c r="EX715">
        <v>1</v>
      </c>
      <c r="EY715">
        <v>-0.132833</v>
      </c>
      <c r="EZ715">
        <v>1.25665</v>
      </c>
      <c r="FA715">
        <v>20.2407</v>
      </c>
      <c r="FB715">
        <v>5.23137</v>
      </c>
      <c r="FC715">
        <v>11.968</v>
      </c>
      <c r="FD715">
        <v>4.9709</v>
      </c>
      <c r="FE715">
        <v>3.28948</v>
      </c>
      <c r="FF715">
        <v>9999</v>
      </c>
      <c r="FG715">
        <v>9999</v>
      </c>
      <c r="FH715">
        <v>9999</v>
      </c>
      <c r="FI715">
        <v>379</v>
      </c>
      <c r="FJ715">
        <v>4.97269</v>
      </c>
      <c r="FK715">
        <v>1.87682</v>
      </c>
      <c r="FL715">
        <v>1.87493</v>
      </c>
      <c r="FM715">
        <v>1.87775</v>
      </c>
      <c r="FN715">
        <v>1.8745</v>
      </c>
      <c r="FO715">
        <v>1.87806</v>
      </c>
      <c r="FP715">
        <v>1.87516</v>
      </c>
      <c r="FQ715">
        <v>1.87634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3.165</v>
      </c>
      <c r="GF715">
        <v>0.1992</v>
      </c>
      <c r="GG715">
        <v>1.777354642861949</v>
      </c>
      <c r="GH715">
        <v>0.004141656873719072</v>
      </c>
      <c r="GI715">
        <v>-1.960372967482991E-06</v>
      </c>
      <c r="GJ715">
        <v>5.42736388890357E-10</v>
      </c>
      <c r="GK715">
        <v>-0.009777689371679627</v>
      </c>
      <c r="GL715">
        <v>0.002273355880072555</v>
      </c>
      <c r="GM715">
        <v>0.000541358641816816</v>
      </c>
      <c r="GN715">
        <v>-1.836191331155658E-06</v>
      </c>
      <c r="GO715">
        <v>-0</v>
      </c>
      <c r="GP715">
        <v>2096</v>
      </c>
      <c r="GQ715">
        <v>1</v>
      </c>
      <c r="GR715">
        <v>23</v>
      </c>
      <c r="GS715">
        <v>7330.2</v>
      </c>
      <c r="GT715">
        <v>7330.2</v>
      </c>
      <c r="GU715">
        <v>1.16211</v>
      </c>
      <c r="GV715">
        <v>2.53906</v>
      </c>
      <c r="GW715">
        <v>1.39893</v>
      </c>
      <c r="GX715">
        <v>2.33887</v>
      </c>
      <c r="GY715">
        <v>1.44897</v>
      </c>
      <c r="GZ715">
        <v>2.49512</v>
      </c>
      <c r="HA715">
        <v>34.2587</v>
      </c>
      <c r="HB715">
        <v>14.2371</v>
      </c>
      <c r="HC715">
        <v>18</v>
      </c>
      <c r="HD715">
        <v>484.138</v>
      </c>
      <c r="HE715">
        <v>464.864</v>
      </c>
      <c r="HF715">
        <v>21.702</v>
      </c>
      <c r="HG715">
        <v>25.3058</v>
      </c>
      <c r="HH715">
        <v>30</v>
      </c>
      <c r="HI715">
        <v>25.1297</v>
      </c>
      <c r="HJ715">
        <v>25.2035</v>
      </c>
      <c r="HK715">
        <v>23.3266</v>
      </c>
      <c r="HL715">
        <v>24.5487</v>
      </c>
      <c r="HM715">
        <v>47.7262</v>
      </c>
      <c r="HN715">
        <v>21.707</v>
      </c>
      <c r="HO715">
        <v>453.39</v>
      </c>
      <c r="HP715">
        <v>14.7654</v>
      </c>
      <c r="HQ715">
        <v>101.132</v>
      </c>
      <c r="HR715">
        <v>102.05</v>
      </c>
    </row>
    <row r="716" spans="1:226">
      <c r="A716">
        <v>700</v>
      </c>
      <c r="B716">
        <v>1664300942</v>
      </c>
      <c r="C716">
        <v>7835</v>
      </c>
      <c r="D716" t="s">
        <v>1766</v>
      </c>
      <c r="E716" t="s">
        <v>1767</v>
      </c>
      <c r="F716">
        <v>5</v>
      </c>
      <c r="G716" t="s">
        <v>353</v>
      </c>
      <c r="H716" t="s">
        <v>1713</v>
      </c>
      <c r="I716">
        <v>1664300934.5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448.5396669852815</v>
      </c>
      <c r="AK716">
        <v>422.7722121212121</v>
      </c>
      <c r="AL716">
        <v>2.012182164502073</v>
      </c>
      <c r="AM716">
        <v>63.45</v>
      </c>
      <c r="AN716">
        <f>(AP716 - AO716 + BO716*1E3/(8.314*(BQ716+273.15)) * AR716/BN716 * AQ716) * BN716/(100*BB716) * 1000/(1000 - AP716)</f>
        <v>0</v>
      </c>
      <c r="AO716">
        <v>14.66844449132875</v>
      </c>
      <c r="AP716">
        <v>18.37167412587414</v>
      </c>
      <c r="AQ716">
        <v>-4.491051798407444E-07</v>
      </c>
      <c r="AR716">
        <v>96.67990823640704</v>
      </c>
      <c r="AS716">
        <v>9</v>
      </c>
      <c r="AT716">
        <v>2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1664300934.5</v>
      </c>
      <c r="BH716">
        <v>405.7788888888889</v>
      </c>
      <c r="BI716">
        <v>430.6958148148148</v>
      </c>
      <c r="BJ716">
        <v>18.37379629629629</v>
      </c>
      <c r="BK716">
        <v>14.64798148148148</v>
      </c>
      <c r="BL716">
        <v>402.6164444444444</v>
      </c>
      <c r="BM716">
        <v>18.17446666666667</v>
      </c>
      <c r="BN716">
        <v>500.0423333333333</v>
      </c>
      <c r="BO716">
        <v>91.02505925925924</v>
      </c>
      <c r="BP716">
        <v>0.09993066666666667</v>
      </c>
      <c r="BQ716">
        <v>24.76216296296296</v>
      </c>
      <c r="BR716">
        <v>25.00035925925926</v>
      </c>
      <c r="BS716">
        <v>999.9000000000001</v>
      </c>
      <c r="BT716">
        <v>0</v>
      </c>
      <c r="BU716">
        <v>0</v>
      </c>
      <c r="BV716">
        <v>10008.07592592592</v>
      </c>
      <c r="BW716">
        <v>0</v>
      </c>
      <c r="BX716">
        <v>8.053949999999999</v>
      </c>
      <c r="BY716">
        <v>-24.9169925925926</v>
      </c>
      <c r="BZ716">
        <v>413.3741481481483</v>
      </c>
      <c r="CA716">
        <v>437.0988518518519</v>
      </c>
      <c r="CB716">
        <v>3.725816296296296</v>
      </c>
      <c r="CC716">
        <v>430.6958148148148</v>
      </c>
      <c r="CD716">
        <v>14.64798148148148</v>
      </c>
      <c r="CE716">
        <v>1.672477037037037</v>
      </c>
      <c r="CF716">
        <v>1.333333703703704</v>
      </c>
      <c r="CG716">
        <v>14.6433037037037</v>
      </c>
      <c r="CH716">
        <v>11.17993333333333</v>
      </c>
      <c r="CI716">
        <v>2000.050370370371</v>
      </c>
      <c r="CJ716">
        <v>0.9800017777777777</v>
      </c>
      <c r="CK716">
        <v>0.0199979962962963</v>
      </c>
      <c r="CL716">
        <v>0</v>
      </c>
      <c r="CM716">
        <v>758.3551111111111</v>
      </c>
      <c r="CN716">
        <v>5.000560000000001</v>
      </c>
      <c r="CO716">
        <v>15114.40740740741</v>
      </c>
      <c r="CP716">
        <v>17295.32962962963</v>
      </c>
      <c r="CQ716">
        <v>37.625</v>
      </c>
      <c r="CR716">
        <v>38.25</v>
      </c>
      <c r="CS716">
        <v>37.361</v>
      </c>
      <c r="CT716">
        <v>37.14796296296296</v>
      </c>
      <c r="CU716">
        <v>38.437</v>
      </c>
      <c r="CV716">
        <v>1955.150370370371</v>
      </c>
      <c r="CW716">
        <v>39.9</v>
      </c>
      <c r="CX716">
        <v>0</v>
      </c>
      <c r="CY716">
        <v>1664300958.3</v>
      </c>
      <c r="CZ716">
        <v>0</v>
      </c>
      <c r="DA716">
        <v>0</v>
      </c>
      <c r="DB716" t="s">
        <v>356</v>
      </c>
      <c r="DC716">
        <v>1663861122</v>
      </c>
      <c r="DD716">
        <v>1663861125</v>
      </c>
      <c r="DE716">
        <v>0</v>
      </c>
      <c r="DF716">
        <v>-0.287</v>
      </c>
      <c r="DG716">
        <v>-0.004</v>
      </c>
      <c r="DH716">
        <v>3.172</v>
      </c>
      <c r="DI716">
        <v>0.178</v>
      </c>
      <c r="DJ716">
        <v>400</v>
      </c>
      <c r="DK716">
        <v>17</v>
      </c>
      <c r="DL716">
        <v>0.18</v>
      </c>
      <c r="DM716">
        <v>0.07000000000000001</v>
      </c>
      <c r="DN716">
        <v>-22.75846341463415</v>
      </c>
      <c r="DO716">
        <v>-56.36427595818814</v>
      </c>
      <c r="DP716">
        <v>6.016697832790054</v>
      </c>
      <c r="DQ716">
        <v>0</v>
      </c>
      <c r="DR716">
        <v>3.742713414634146</v>
      </c>
      <c r="DS716">
        <v>-0.3793981881532937</v>
      </c>
      <c r="DT716">
        <v>0.0396753765014952</v>
      </c>
      <c r="DU716">
        <v>0</v>
      </c>
      <c r="DV716">
        <v>0</v>
      </c>
      <c r="DW716">
        <v>2</v>
      </c>
      <c r="DX716" t="s">
        <v>357</v>
      </c>
      <c r="DY716">
        <v>2.98088</v>
      </c>
      <c r="DZ716">
        <v>2.72823</v>
      </c>
      <c r="EA716">
        <v>0.0859144</v>
      </c>
      <c r="EB716">
        <v>0.09219860000000001</v>
      </c>
      <c r="EC716">
        <v>0.089834</v>
      </c>
      <c r="ED716">
        <v>0.0772832</v>
      </c>
      <c r="EE716">
        <v>27488.8</v>
      </c>
      <c r="EF716">
        <v>26875.4</v>
      </c>
      <c r="EG716">
        <v>30596.8</v>
      </c>
      <c r="EH716">
        <v>29845.2</v>
      </c>
      <c r="EI716">
        <v>38419.8</v>
      </c>
      <c r="EJ716">
        <v>36260.9</v>
      </c>
      <c r="EK716">
        <v>46791.1</v>
      </c>
      <c r="EL716">
        <v>44378.4</v>
      </c>
      <c r="EM716">
        <v>1.88075</v>
      </c>
      <c r="EN716">
        <v>1.8975</v>
      </c>
      <c r="EO716">
        <v>0.0991821</v>
      </c>
      <c r="EP716">
        <v>0</v>
      </c>
      <c r="EQ716">
        <v>23.3626</v>
      </c>
      <c r="ER716">
        <v>999.9</v>
      </c>
      <c r="ES716">
        <v>40.9</v>
      </c>
      <c r="ET716">
        <v>29.4</v>
      </c>
      <c r="EU716">
        <v>18.4918</v>
      </c>
      <c r="EV716">
        <v>63.3255</v>
      </c>
      <c r="EW716">
        <v>23.8341</v>
      </c>
      <c r="EX716">
        <v>1</v>
      </c>
      <c r="EY716">
        <v>-0.133816</v>
      </c>
      <c r="EZ716">
        <v>-0.367525</v>
      </c>
      <c r="FA716">
        <v>20.244</v>
      </c>
      <c r="FB716">
        <v>5.23167</v>
      </c>
      <c r="FC716">
        <v>11.968</v>
      </c>
      <c r="FD716">
        <v>4.97115</v>
      </c>
      <c r="FE716">
        <v>3.2895</v>
      </c>
      <c r="FF716">
        <v>9999</v>
      </c>
      <c r="FG716">
        <v>9999</v>
      </c>
      <c r="FH716">
        <v>9999</v>
      </c>
      <c r="FI716">
        <v>379</v>
      </c>
      <c r="FJ716">
        <v>4.97265</v>
      </c>
      <c r="FK716">
        <v>1.87683</v>
      </c>
      <c r="FL716">
        <v>1.87491</v>
      </c>
      <c r="FM716">
        <v>1.87775</v>
      </c>
      <c r="FN716">
        <v>1.87454</v>
      </c>
      <c r="FO716">
        <v>1.87808</v>
      </c>
      <c r="FP716">
        <v>1.87518</v>
      </c>
      <c r="FQ716">
        <v>1.87635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3.192</v>
      </c>
      <c r="GF716">
        <v>0.1994</v>
      </c>
      <c r="GG716">
        <v>1.777354642861949</v>
      </c>
      <c r="GH716">
        <v>0.004141656873719072</v>
      </c>
      <c r="GI716">
        <v>-1.960372967482991E-06</v>
      </c>
      <c r="GJ716">
        <v>5.42736388890357E-10</v>
      </c>
      <c r="GK716">
        <v>-0.009777689371679627</v>
      </c>
      <c r="GL716">
        <v>0.002273355880072555</v>
      </c>
      <c r="GM716">
        <v>0.000541358641816816</v>
      </c>
      <c r="GN716">
        <v>-1.836191331155658E-06</v>
      </c>
      <c r="GO716">
        <v>-0</v>
      </c>
      <c r="GP716">
        <v>2096</v>
      </c>
      <c r="GQ716">
        <v>1</v>
      </c>
      <c r="GR716">
        <v>23</v>
      </c>
      <c r="GS716">
        <v>7330.3</v>
      </c>
      <c r="GT716">
        <v>7330.3</v>
      </c>
      <c r="GU716">
        <v>1.18896</v>
      </c>
      <c r="GV716">
        <v>2.55493</v>
      </c>
      <c r="GW716">
        <v>1.39893</v>
      </c>
      <c r="GX716">
        <v>2.33887</v>
      </c>
      <c r="GY716">
        <v>1.44897</v>
      </c>
      <c r="GZ716">
        <v>2.37183</v>
      </c>
      <c r="HA716">
        <v>34.2587</v>
      </c>
      <c r="HB716">
        <v>14.2283</v>
      </c>
      <c r="HC716">
        <v>18</v>
      </c>
      <c r="HD716">
        <v>484.246</v>
      </c>
      <c r="HE716">
        <v>465.007</v>
      </c>
      <c r="HF716">
        <v>21.8695</v>
      </c>
      <c r="HG716">
        <v>25.3043</v>
      </c>
      <c r="HH716">
        <v>29.9992</v>
      </c>
      <c r="HI716">
        <v>25.1297</v>
      </c>
      <c r="HJ716">
        <v>25.2035</v>
      </c>
      <c r="HK716">
        <v>24.0095</v>
      </c>
      <c r="HL716">
        <v>24.5487</v>
      </c>
      <c r="HM716">
        <v>47.7262</v>
      </c>
      <c r="HN716">
        <v>22.0965</v>
      </c>
      <c r="HO716">
        <v>473.452</v>
      </c>
      <c r="HP716">
        <v>14.8024</v>
      </c>
      <c r="HQ716">
        <v>101.132</v>
      </c>
      <c r="HR716">
        <v>102.05</v>
      </c>
    </row>
    <row r="717" spans="1:226">
      <c r="A717">
        <v>701</v>
      </c>
      <c r="B717">
        <v>1664300947</v>
      </c>
      <c r="C717">
        <v>7840</v>
      </c>
      <c r="D717" t="s">
        <v>1768</v>
      </c>
      <c r="E717" t="s">
        <v>1769</v>
      </c>
      <c r="F717">
        <v>5</v>
      </c>
      <c r="G717" t="s">
        <v>353</v>
      </c>
      <c r="H717" t="s">
        <v>1713</v>
      </c>
      <c r="I717">
        <v>1664300939.214286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463.9672201904763</v>
      </c>
      <c r="AK717">
        <v>435.2588606060604</v>
      </c>
      <c r="AL717">
        <v>2.564865108225029</v>
      </c>
      <c r="AM717">
        <v>63.45</v>
      </c>
      <c r="AN717">
        <f>(AP717 - AO717 + BO717*1E3/(8.314*(BQ717+273.15)) * AR717/BN717 * AQ717) * BN717/(100*BB717) * 1000/(1000 - AP717)</f>
        <v>0</v>
      </c>
      <c r="AO717">
        <v>14.74350566655551</v>
      </c>
      <c r="AP717">
        <v>18.39845244755246</v>
      </c>
      <c r="AQ717">
        <v>6.92266536917131E-05</v>
      </c>
      <c r="AR717">
        <v>96.67990823640704</v>
      </c>
      <c r="AS717">
        <v>9</v>
      </c>
      <c r="AT717">
        <v>2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1664300939.214286</v>
      </c>
      <c r="BH717">
        <v>411.9992857142857</v>
      </c>
      <c r="BI717">
        <v>442.6180714285715</v>
      </c>
      <c r="BJ717">
        <v>18.37678214285714</v>
      </c>
      <c r="BK717">
        <v>14.68816428571428</v>
      </c>
      <c r="BL717">
        <v>408.8193928571429</v>
      </c>
      <c r="BM717">
        <v>18.17738928571428</v>
      </c>
      <c r="BN717">
        <v>500.0506071428571</v>
      </c>
      <c r="BO717">
        <v>91.02607500000001</v>
      </c>
      <c r="BP717">
        <v>0.09999031428571427</v>
      </c>
      <c r="BQ717">
        <v>24.75457142857143</v>
      </c>
      <c r="BR717">
        <v>24.99572857142857</v>
      </c>
      <c r="BS717">
        <v>999.9000000000002</v>
      </c>
      <c r="BT717">
        <v>0</v>
      </c>
      <c r="BU717">
        <v>0</v>
      </c>
      <c r="BV717">
        <v>10006.29</v>
      </c>
      <c r="BW717">
        <v>0</v>
      </c>
      <c r="BX717">
        <v>8.057249642857144</v>
      </c>
      <c r="BY717">
        <v>-30.61879642857143</v>
      </c>
      <c r="BZ717">
        <v>419.712392857143</v>
      </c>
      <c r="CA717">
        <v>449.2169642857144</v>
      </c>
      <c r="CB717">
        <v>3.68862</v>
      </c>
      <c r="CC717">
        <v>442.6180714285715</v>
      </c>
      <c r="CD717">
        <v>14.68816428571428</v>
      </c>
      <c r="CE717">
        <v>1.672767142857143</v>
      </c>
      <c r="CF717">
        <v>1.337006428571428</v>
      </c>
      <c r="CG717">
        <v>14.64598928571429</v>
      </c>
      <c r="CH717">
        <v>11.22135357142857</v>
      </c>
      <c r="CI717">
        <v>2000.033214285715</v>
      </c>
      <c r="CJ717">
        <v>0.980001642857143</v>
      </c>
      <c r="CK717">
        <v>0.01999813571428571</v>
      </c>
      <c r="CL717">
        <v>0</v>
      </c>
      <c r="CM717">
        <v>758.5716785714287</v>
      </c>
      <c r="CN717">
        <v>5.000560000000001</v>
      </c>
      <c r="CO717">
        <v>15118.38214285714</v>
      </c>
      <c r="CP717">
        <v>17295.17857142857</v>
      </c>
      <c r="CQ717">
        <v>37.625</v>
      </c>
      <c r="CR717">
        <v>38.2455</v>
      </c>
      <c r="CS717">
        <v>37.366</v>
      </c>
      <c r="CT717">
        <v>37.14271428571428</v>
      </c>
      <c r="CU717">
        <v>38.437</v>
      </c>
      <c r="CV717">
        <v>1955.133214285714</v>
      </c>
      <c r="CW717">
        <v>39.9</v>
      </c>
      <c r="CX717">
        <v>0</v>
      </c>
      <c r="CY717">
        <v>1664300963.1</v>
      </c>
      <c r="CZ717">
        <v>0</v>
      </c>
      <c r="DA717">
        <v>0</v>
      </c>
      <c r="DB717" t="s">
        <v>356</v>
      </c>
      <c r="DC717">
        <v>1663861122</v>
      </c>
      <c r="DD717">
        <v>1663861125</v>
      </c>
      <c r="DE717">
        <v>0</v>
      </c>
      <c r="DF717">
        <v>-0.287</v>
      </c>
      <c r="DG717">
        <v>-0.004</v>
      </c>
      <c r="DH717">
        <v>3.172</v>
      </c>
      <c r="DI717">
        <v>0.178</v>
      </c>
      <c r="DJ717">
        <v>400</v>
      </c>
      <c r="DK717">
        <v>17</v>
      </c>
      <c r="DL717">
        <v>0.18</v>
      </c>
      <c r="DM717">
        <v>0.07000000000000001</v>
      </c>
      <c r="DN717">
        <v>-27.02611</v>
      </c>
      <c r="DO717">
        <v>-73.8579196998124</v>
      </c>
      <c r="DP717">
        <v>7.210459741819519</v>
      </c>
      <c r="DQ717">
        <v>0</v>
      </c>
      <c r="DR717">
        <v>3.70767925</v>
      </c>
      <c r="DS717">
        <v>-0.4722933208255279</v>
      </c>
      <c r="DT717">
        <v>0.04749977270406139</v>
      </c>
      <c r="DU717">
        <v>0</v>
      </c>
      <c r="DV717">
        <v>0</v>
      </c>
      <c r="DW717">
        <v>2</v>
      </c>
      <c r="DX717" t="s">
        <v>357</v>
      </c>
      <c r="DY717">
        <v>2.98112</v>
      </c>
      <c r="DZ717">
        <v>2.72873</v>
      </c>
      <c r="EA717">
        <v>0.08785469999999999</v>
      </c>
      <c r="EB717">
        <v>0.0945918</v>
      </c>
      <c r="EC717">
        <v>0.08992410000000001</v>
      </c>
      <c r="ED717">
        <v>0.07738490000000001</v>
      </c>
      <c r="EE717">
        <v>27429.9</v>
      </c>
      <c r="EF717">
        <v>26804.9</v>
      </c>
      <c r="EG717">
        <v>30596.2</v>
      </c>
      <c r="EH717">
        <v>29845.6</v>
      </c>
      <c r="EI717">
        <v>38415.2</v>
      </c>
      <c r="EJ717">
        <v>36257.3</v>
      </c>
      <c r="EK717">
        <v>46789.9</v>
      </c>
      <c r="EL717">
        <v>44378.8</v>
      </c>
      <c r="EM717">
        <v>1.88092</v>
      </c>
      <c r="EN717">
        <v>1.89755</v>
      </c>
      <c r="EO717">
        <v>0.100203</v>
      </c>
      <c r="EP717">
        <v>0</v>
      </c>
      <c r="EQ717">
        <v>23.3562</v>
      </c>
      <c r="ER717">
        <v>999.9</v>
      </c>
      <c r="ES717">
        <v>40.9</v>
      </c>
      <c r="ET717">
        <v>29.4</v>
      </c>
      <c r="EU717">
        <v>18.4944</v>
      </c>
      <c r="EV717">
        <v>63.7855</v>
      </c>
      <c r="EW717">
        <v>23.4375</v>
      </c>
      <c r="EX717">
        <v>1</v>
      </c>
      <c r="EY717">
        <v>-0.134421</v>
      </c>
      <c r="EZ717">
        <v>0.447037</v>
      </c>
      <c r="FA717">
        <v>20.2452</v>
      </c>
      <c r="FB717">
        <v>5.23092</v>
      </c>
      <c r="FC717">
        <v>11.968</v>
      </c>
      <c r="FD717">
        <v>4.97095</v>
      </c>
      <c r="FE717">
        <v>3.28943</v>
      </c>
      <c r="FF717">
        <v>9999</v>
      </c>
      <c r="FG717">
        <v>9999</v>
      </c>
      <c r="FH717">
        <v>9999</v>
      </c>
      <c r="FI717">
        <v>379</v>
      </c>
      <c r="FJ717">
        <v>4.97269</v>
      </c>
      <c r="FK717">
        <v>1.87683</v>
      </c>
      <c r="FL717">
        <v>1.87487</v>
      </c>
      <c r="FM717">
        <v>1.87775</v>
      </c>
      <c r="FN717">
        <v>1.8745</v>
      </c>
      <c r="FO717">
        <v>1.87805</v>
      </c>
      <c r="FP717">
        <v>1.87515</v>
      </c>
      <c r="FQ717">
        <v>1.87634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3.226</v>
      </c>
      <c r="GF717">
        <v>0.1999</v>
      </c>
      <c r="GG717">
        <v>1.777354642861949</v>
      </c>
      <c r="GH717">
        <v>0.004141656873719072</v>
      </c>
      <c r="GI717">
        <v>-1.960372967482991E-06</v>
      </c>
      <c r="GJ717">
        <v>5.42736388890357E-10</v>
      </c>
      <c r="GK717">
        <v>-0.009777689371679627</v>
      </c>
      <c r="GL717">
        <v>0.002273355880072555</v>
      </c>
      <c r="GM717">
        <v>0.000541358641816816</v>
      </c>
      <c r="GN717">
        <v>-1.836191331155658E-06</v>
      </c>
      <c r="GO717">
        <v>-0</v>
      </c>
      <c r="GP717">
        <v>2096</v>
      </c>
      <c r="GQ717">
        <v>1</v>
      </c>
      <c r="GR717">
        <v>23</v>
      </c>
      <c r="GS717">
        <v>7330.4</v>
      </c>
      <c r="GT717">
        <v>7330.4</v>
      </c>
      <c r="GU717">
        <v>1.22681</v>
      </c>
      <c r="GV717">
        <v>2.53784</v>
      </c>
      <c r="GW717">
        <v>1.39893</v>
      </c>
      <c r="GX717">
        <v>2.33765</v>
      </c>
      <c r="GY717">
        <v>1.44897</v>
      </c>
      <c r="GZ717">
        <v>2.41577</v>
      </c>
      <c r="HA717">
        <v>34.2587</v>
      </c>
      <c r="HB717">
        <v>14.2283</v>
      </c>
      <c r="HC717">
        <v>18</v>
      </c>
      <c r="HD717">
        <v>484.34</v>
      </c>
      <c r="HE717">
        <v>465.039</v>
      </c>
      <c r="HF717">
        <v>22.1122</v>
      </c>
      <c r="HG717">
        <v>25.3043</v>
      </c>
      <c r="HH717">
        <v>29.9996</v>
      </c>
      <c r="HI717">
        <v>25.1297</v>
      </c>
      <c r="HJ717">
        <v>25.2035</v>
      </c>
      <c r="HK717">
        <v>24.6499</v>
      </c>
      <c r="HL717">
        <v>24.5487</v>
      </c>
      <c r="HM717">
        <v>47.3552</v>
      </c>
      <c r="HN717">
        <v>22.0996</v>
      </c>
      <c r="HO717">
        <v>486.808</v>
      </c>
      <c r="HP717">
        <v>14.726</v>
      </c>
      <c r="HQ717">
        <v>101.13</v>
      </c>
      <c r="HR717">
        <v>102.051</v>
      </c>
    </row>
    <row r="718" spans="1:226">
      <c r="A718">
        <v>702</v>
      </c>
      <c r="B718">
        <v>1664300952</v>
      </c>
      <c r="C718">
        <v>7845</v>
      </c>
      <c r="D718" t="s">
        <v>1770</v>
      </c>
      <c r="E718" t="s">
        <v>1771</v>
      </c>
      <c r="F718">
        <v>5</v>
      </c>
      <c r="G718" t="s">
        <v>353</v>
      </c>
      <c r="H718" t="s">
        <v>1713</v>
      </c>
      <c r="I718">
        <v>1664300944.5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480.5593589471862</v>
      </c>
      <c r="AK718">
        <v>449.6907515151515</v>
      </c>
      <c r="AL718">
        <v>2.932838961038905</v>
      </c>
      <c r="AM718">
        <v>63.45</v>
      </c>
      <c r="AN718">
        <f>(AP718 - AO718 + BO718*1E3/(8.314*(BQ718+273.15)) * AR718/BN718 * AQ718) * BN718/(100*BB718) * 1000/(1000 - AP718)</f>
        <v>0</v>
      </c>
      <c r="AO718">
        <v>14.75547768176832</v>
      </c>
      <c r="AP718">
        <v>18.39765454545455</v>
      </c>
      <c r="AQ718">
        <v>0.003329575492555424</v>
      </c>
      <c r="AR718">
        <v>96.67990823640704</v>
      </c>
      <c r="AS718">
        <v>9</v>
      </c>
      <c r="AT718">
        <v>2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1664300944.5</v>
      </c>
      <c r="BH718">
        <v>422.8977037037037</v>
      </c>
      <c r="BI718">
        <v>458.8524814814814</v>
      </c>
      <c r="BJ718">
        <v>18.38615185185185</v>
      </c>
      <c r="BK718">
        <v>14.72745185185185</v>
      </c>
      <c r="BL718">
        <v>419.6875185185185</v>
      </c>
      <c r="BM718">
        <v>18.18657407407407</v>
      </c>
      <c r="BN718">
        <v>500.0702962962962</v>
      </c>
      <c r="BO718">
        <v>91.02494074074073</v>
      </c>
      <c r="BP718">
        <v>0.1000198666666667</v>
      </c>
      <c r="BQ718">
        <v>24.75181481481481</v>
      </c>
      <c r="BR718">
        <v>25.00045185185185</v>
      </c>
      <c r="BS718">
        <v>999.9000000000001</v>
      </c>
      <c r="BT718">
        <v>0</v>
      </c>
      <c r="BU718">
        <v>0</v>
      </c>
      <c r="BV718">
        <v>9995.392592592594</v>
      </c>
      <c r="BW718">
        <v>0</v>
      </c>
      <c r="BX718">
        <v>8.060998148148151</v>
      </c>
      <c r="BY718">
        <v>-35.95479259259259</v>
      </c>
      <c r="BZ718">
        <v>430.819</v>
      </c>
      <c r="CA718">
        <v>465.7115185185184</v>
      </c>
      <c r="CB718">
        <v>3.658712222222221</v>
      </c>
      <c r="CC718">
        <v>458.8524814814814</v>
      </c>
      <c r="CD718">
        <v>14.72745185185185</v>
      </c>
      <c r="CE718">
        <v>1.6736</v>
      </c>
      <c r="CF718">
        <v>1.340564074074074</v>
      </c>
      <c r="CG718">
        <v>14.65369259259259</v>
      </c>
      <c r="CH718">
        <v>11.26148888888889</v>
      </c>
      <c r="CI718">
        <v>2000.01</v>
      </c>
      <c r="CJ718">
        <v>0.9800014444444445</v>
      </c>
      <c r="CK718">
        <v>0.01999834074074074</v>
      </c>
      <c r="CL718">
        <v>0</v>
      </c>
      <c r="CM718">
        <v>759.6277037037037</v>
      </c>
      <c r="CN718">
        <v>5.000560000000001</v>
      </c>
      <c r="CO718">
        <v>15139.80740740741</v>
      </c>
      <c r="CP718">
        <v>17294.97777777778</v>
      </c>
      <c r="CQ718">
        <v>37.625</v>
      </c>
      <c r="CR718">
        <v>38.22666666666666</v>
      </c>
      <c r="CS718">
        <v>37.361</v>
      </c>
      <c r="CT718">
        <v>37.12959259259259</v>
      </c>
      <c r="CU718">
        <v>38.437</v>
      </c>
      <c r="CV718">
        <v>1955.11</v>
      </c>
      <c r="CW718">
        <v>39.9</v>
      </c>
      <c r="CX718">
        <v>0</v>
      </c>
      <c r="CY718">
        <v>1664300968.5</v>
      </c>
      <c r="CZ718">
        <v>0</v>
      </c>
      <c r="DA718">
        <v>0</v>
      </c>
      <c r="DB718" t="s">
        <v>356</v>
      </c>
      <c r="DC718">
        <v>1663861122</v>
      </c>
      <c r="DD718">
        <v>1663861125</v>
      </c>
      <c r="DE718">
        <v>0</v>
      </c>
      <c r="DF718">
        <v>-0.287</v>
      </c>
      <c r="DG718">
        <v>-0.004</v>
      </c>
      <c r="DH718">
        <v>3.172</v>
      </c>
      <c r="DI718">
        <v>0.178</v>
      </c>
      <c r="DJ718">
        <v>400</v>
      </c>
      <c r="DK718">
        <v>17</v>
      </c>
      <c r="DL718">
        <v>0.18</v>
      </c>
      <c r="DM718">
        <v>0.07000000000000001</v>
      </c>
      <c r="DN718">
        <v>-32.48780731707318</v>
      </c>
      <c r="DO718">
        <v>-60.95684529616727</v>
      </c>
      <c r="DP718">
        <v>6.210074842736236</v>
      </c>
      <c r="DQ718">
        <v>0</v>
      </c>
      <c r="DR718">
        <v>3.681257804878049</v>
      </c>
      <c r="DS718">
        <v>-0.3645545644599231</v>
      </c>
      <c r="DT718">
        <v>0.04187369041343234</v>
      </c>
      <c r="DU718">
        <v>0</v>
      </c>
      <c r="DV718">
        <v>0</v>
      </c>
      <c r="DW718">
        <v>2</v>
      </c>
      <c r="DX718" t="s">
        <v>357</v>
      </c>
      <c r="DY718">
        <v>2.98098</v>
      </c>
      <c r="DZ718">
        <v>2.728</v>
      </c>
      <c r="EA718">
        <v>0.09004860000000001</v>
      </c>
      <c r="EB718">
        <v>0.0970403</v>
      </c>
      <c r="EC718">
        <v>0.0899108</v>
      </c>
      <c r="ED718">
        <v>0.0772745</v>
      </c>
      <c r="EE718">
        <v>27364.1</v>
      </c>
      <c r="EF718">
        <v>26732.5</v>
      </c>
      <c r="EG718">
        <v>30596.4</v>
      </c>
      <c r="EH718">
        <v>29845.7</v>
      </c>
      <c r="EI718">
        <v>38416.4</v>
      </c>
      <c r="EJ718">
        <v>36261.9</v>
      </c>
      <c r="EK718">
        <v>46790.5</v>
      </c>
      <c r="EL718">
        <v>44378.7</v>
      </c>
      <c r="EM718">
        <v>1.8807</v>
      </c>
      <c r="EN718">
        <v>1.89785</v>
      </c>
      <c r="EO718">
        <v>0.101373</v>
      </c>
      <c r="EP718">
        <v>0</v>
      </c>
      <c r="EQ718">
        <v>23.3499</v>
      </c>
      <c r="ER718">
        <v>999.9</v>
      </c>
      <c r="ES718">
        <v>40.9</v>
      </c>
      <c r="ET718">
        <v>29.4</v>
      </c>
      <c r="EU718">
        <v>18.4932</v>
      </c>
      <c r="EV718">
        <v>63.4355</v>
      </c>
      <c r="EW718">
        <v>23.3854</v>
      </c>
      <c r="EX718">
        <v>1</v>
      </c>
      <c r="EY718">
        <v>-0.134436</v>
      </c>
      <c r="EZ718">
        <v>0.742402</v>
      </c>
      <c r="FA718">
        <v>20.244</v>
      </c>
      <c r="FB718">
        <v>5.23197</v>
      </c>
      <c r="FC718">
        <v>11.968</v>
      </c>
      <c r="FD718">
        <v>4.97075</v>
      </c>
      <c r="FE718">
        <v>3.28958</v>
      </c>
      <c r="FF718">
        <v>9999</v>
      </c>
      <c r="FG718">
        <v>9999</v>
      </c>
      <c r="FH718">
        <v>9999</v>
      </c>
      <c r="FI718">
        <v>379</v>
      </c>
      <c r="FJ718">
        <v>4.9727</v>
      </c>
      <c r="FK718">
        <v>1.87681</v>
      </c>
      <c r="FL718">
        <v>1.87486</v>
      </c>
      <c r="FM718">
        <v>1.87775</v>
      </c>
      <c r="FN718">
        <v>1.87447</v>
      </c>
      <c r="FO718">
        <v>1.87805</v>
      </c>
      <c r="FP718">
        <v>1.87515</v>
      </c>
      <c r="FQ718">
        <v>1.87632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3.265</v>
      </c>
      <c r="GF718">
        <v>0.1997</v>
      </c>
      <c r="GG718">
        <v>1.777354642861949</v>
      </c>
      <c r="GH718">
        <v>0.004141656873719072</v>
      </c>
      <c r="GI718">
        <v>-1.960372967482991E-06</v>
      </c>
      <c r="GJ718">
        <v>5.42736388890357E-10</v>
      </c>
      <c r="GK718">
        <v>-0.009777689371679627</v>
      </c>
      <c r="GL718">
        <v>0.002273355880072555</v>
      </c>
      <c r="GM718">
        <v>0.000541358641816816</v>
      </c>
      <c r="GN718">
        <v>-1.836191331155658E-06</v>
      </c>
      <c r="GO718">
        <v>-0</v>
      </c>
      <c r="GP718">
        <v>2096</v>
      </c>
      <c r="GQ718">
        <v>1</v>
      </c>
      <c r="GR718">
        <v>23</v>
      </c>
      <c r="GS718">
        <v>7330.5</v>
      </c>
      <c r="GT718">
        <v>7330.4</v>
      </c>
      <c r="GU718">
        <v>1.26343</v>
      </c>
      <c r="GV718">
        <v>2.53784</v>
      </c>
      <c r="GW718">
        <v>1.39893</v>
      </c>
      <c r="GX718">
        <v>2.33887</v>
      </c>
      <c r="GY718">
        <v>1.44897</v>
      </c>
      <c r="GZ718">
        <v>2.49023</v>
      </c>
      <c r="HA718">
        <v>34.2587</v>
      </c>
      <c r="HB718">
        <v>14.2283</v>
      </c>
      <c r="HC718">
        <v>18</v>
      </c>
      <c r="HD718">
        <v>484.219</v>
      </c>
      <c r="HE718">
        <v>465.229</v>
      </c>
      <c r="HF718">
        <v>22.1457</v>
      </c>
      <c r="HG718">
        <v>25.3043</v>
      </c>
      <c r="HH718">
        <v>29.9999</v>
      </c>
      <c r="HI718">
        <v>25.1297</v>
      </c>
      <c r="HJ718">
        <v>25.2035</v>
      </c>
      <c r="HK718">
        <v>25.3654</v>
      </c>
      <c r="HL718">
        <v>24.5487</v>
      </c>
      <c r="HM718">
        <v>47.3552</v>
      </c>
      <c r="HN718">
        <v>22.1036</v>
      </c>
      <c r="HO718">
        <v>506.844</v>
      </c>
      <c r="HP718">
        <v>14.726</v>
      </c>
      <c r="HQ718">
        <v>101.131</v>
      </c>
      <c r="HR718">
        <v>102.051</v>
      </c>
    </row>
    <row r="719" spans="1:226">
      <c r="A719">
        <v>703</v>
      </c>
      <c r="B719">
        <v>1664300957</v>
      </c>
      <c r="C719">
        <v>7850</v>
      </c>
      <c r="D719" t="s">
        <v>1772</v>
      </c>
      <c r="E719" t="s">
        <v>1773</v>
      </c>
      <c r="F719">
        <v>5</v>
      </c>
      <c r="G719" t="s">
        <v>353</v>
      </c>
      <c r="H719" t="s">
        <v>1713</v>
      </c>
      <c r="I719">
        <v>1664300949.214286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497.5241007203464</v>
      </c>
      <c r="AK719">
        <v>465.2186303030301</v>
      </c>
      <c r="AL719">
        <v>3.13694303030298</v>
      </c>
      <c r="AM719">
        <v>63.45</v>
      </c>
      <c r="AN719">
        <f>(AP719 - AO719 + BO719*1E3/(8.314*(BQ719+273.15)) * AR719/BN719 * AQ719) * BN719/(100*BB719) * 1000/(1000 - AP719)</f>
        <v>0</v>
      </c>
      <c r="AO719">
        <v>14.72155823421919</v>
      </c>
      <c r="AP719">
        <v>18.37382097902099</v>
      </c>
      <c r="AQ719">
        <v>-0.001003072716161659</v>
      </c>
      <c r="AR719">
        <v>96.67990823640704</v>
      </c>
      <c r="AS719">
        <v>9</v>
      </c>
      <c r="AT719">
        <v>2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1664300949.214286</v>
      </c>
      <c r="BH719">
        <v>435.3308214285715</v>
      </c>
      <c r="BI719">
        <v>474.0528928571429</v>
      </c>
      <c r="BJ719">
        <v>18.39010357142857</v>
      </c>
      <c r="BK719">
        <v>14.73797142857143</v>
      </c>
      <c r="BL719">
        <v>432.0864642857142</v>
      </c>
      <c r="BM719">
        <v>18.19044642857143</v>
      </c>
      <c r="BN719">
        <v>500.0531071428571</v>
      </c>
      <c r="BO719">
        <v>91.02323571428569</v>
      </c>
      <c r="BP719">
        <v>0.09996017142857143</v>
      </c>
      <c r="BQ719">
        <v>24.75491785714286</v>
      </c>
      <c r="BR719">
        <v>25.00374285714286</v>
      </c>
      <c r="BS719">
        <v>999.9000000000002</v>
      </c>
      <c r="BT719">
        <v>0</v>
      </c>
      <c r="BU719">
        <v>0</v>
      </c>
      <c r="BV719">
        <v>9998.458571428569</v>
      </c>
      <c r="BW719">
        <v>0</v>
      </c>
      <c r="BX719">
        <v>8.061288214285714</v>
      </c>
      <c r="BY719">
        <v>-38.72200357142857</v>
      </c>
      <c r="BZ719">
        <v>443.4866785714286</v>
      </c>
      <c r="CA719">
        <v>481.14375</v>
      </c>
      <c r="CB719">
        <v>3.65214</v>
      </c>
      <c r="CC719">
        <v>474.0528928571429</v>
      </c>
      <c r="CD719">
        <v>14.73797142857143</v>
      </c>
      <c r="CE719">
        <v>1.673927142857143</v>
      </c>
      <c r="CF719">
        <v>1.341497142857143</v>
      </c>
      <c r="CG719">
        <v>14.65672857142857</v>
      </c>
      <c r="CH719">
        <v>11.27199285714286</v>
      </c>
      <c r="CI719">
        <v>2000.007142857143</v>
      </c>
      <c r="CJ719">
        <v>0.9800014285714287</v>
      </c>
      <c r="CK719">
        <v>0.01999835714285714</v>
      </c>
      <c r="CL719">
        <v>0</v>
      </c>
      <c r="CM719">
        <v>761.4820357142859</v>
      </c>
      <c r="CN719">
        <v>5.000560000000001</v>
      </c>
      <c r="CO719">
        <v>15176.20357142857</v>
      </c>
      <c r="CP719">
        <v>17294.94642857143</v>
      </c>
      <c r="CQ719">
        <v>37.625</v>
      </c>
      <c r="CR719">
        <v>38.20724999999999</v>
      </c>
      <c r="CS719">
        <v>37.348</v>
      </c>
      <c r="CT719">
        <v>37.125</v>
      </c>
      <c r="CU719">
        <v>38.4347857142857</v>
      </c>
      <c r="CV719">
        <v>1955.107142857143</v>
      </c>
      <c r="CW719">
        <v>39.9</v>
      </c>
      <c r="CX719">
        <v>0</v>
      </c>
      <c r="CY719">
        <v>1664300973.3</v>
      </c>
      <c r="CZ719">
        <v>0</v>
      </c>
      <c r="DA719">
        <v>0</v>
      </c>
      <c r="DB719" t="s">
        <v>356</v>
      </c>
      <c r="DC719">
        <v>1663861122</v>
      </c>
      <c r="DD719">
        <v>1663861125</v>
      </c>
      <c r="DE719">
        <v>0</v>
      </c>
      <c r="DF719">
        <v>-0.287</v>
      </c>
      <c r="DG719">
        <v>-0.004</v>
      </c>
      <c r="DH719">
        <v>3.172</v>
      </c>
      <c r="DI719">
        <v>0.178</v>
      </c>
      <c r="DJ719">
        <v>400</v>
      </c>
      <c r="DK719">
        <v>17</v>
      </c>
      <c r="DL719">
        <v>0.18</v>
      </c>
      <c r="DM719">
        <v>0.07000000000000001</v>
      </c>
      <c r="DN719">
        <v>-36.12838780487804</v>
      </c>
      <c r="DO719">
        <v>-41.34936585365854</v>
      </c>
      <c r="DP719">
        <v>4.19855106093932</v>
      </c>
      <c r="DQ719">
        <v>0</v>
      </c>
      <c r="DR719">
        <v>3.665476341463414</v>
      </c>
      <c r="DS719">
        <v>-0.1280799303135872</v>
      </c>
      <c r="DT719">
        <v>0.02573412650747865</v>
      </c>
      <c r="DU719">
        <v>0</v>
      </c>
      <c r="DV719">
        <v>0</v>
      </c>
      <c r="DW719">
        <v>2</v>
      </c>
      <c r="DX719" t="s">
        <v>357</v>
      </c>
      <c r="DY719">
        <v>2.98093</v>
      </c>
      <c r="DZ719">
        <v>2.72843</v>
      </c>
      <c r="EA719">
        <v>0.0923679</v>
      </c>
      <c r="EB719">
        <v>0.09947930000000001</v>
      </c>
      <c r="EC719">
        <v>0.0898264</v>
      </c>
      <c r="ED719">
        <v>0.0772439</v>
      </c>
      <c r="EE719">
        <v>27294.1</v>
      </c>
      <c r="EF719">
        <v>26660.5</v>
      </c>
      <c r="EG719">
        <v>30596</v>
      </c>
      <c r="EH719">
        <v>29845.9</v>
      </c>
      <c r="EI719">
        <v>38419.7</v>
      </c>
      <c r="EJ719">
        <v>36263.3</v>
      </c>
      <c r="EK719">
        <v>46789.9</v>
      </c>
      <c r="EL719">
        <v>44378.8</v>
      </c>
      <c r="EM719">
        <v>1.88057</v>
      </c>
      <c r="EN719">
        <v>1.89758</v>
      </c>
      <c r="EO719">
        <v>0.101648</v>
      </c>
      <c r="EP719">
        <v>0</v>
      </c>
      <c r="EQ719">
        <v>23.345</v>
      </c>
      <c r="ER719">
        <v>999.9</v>
      </c>
      <c r="ES719">
        <v>40.8</v>
      </c>
      <c r="ET719">
        <v>29.4</v>
      </c>
      <c r="EU719">
        <v>18.448</v>
      </c>
      <c r="EV719">
        <v>63.4455</v>
      </c>
      <c r="EW719">
        <v>23.774</v>
      </c>
      <c r="EX719">
        <v>1</v>
      </c>
      <c r="EY719">
        <v>-0.133565</v>
      </c>
      <c r="EZ719">
        <v>0.837244</v>
      </c>
      <c r="FA719">
        <v>20.2434</v>
      </c>
      <c r="FB719">
        <v>5.23107</v>
      </c>
      <c r="FC719">
        <v>11.968</v>
      </c>
      <c r="FD719">
        <v>4.97115</v>
      </c>
      <c r="FE719">
        <v>3.2895</v>
      </c>
      <c r="FF719">
        <v>9999</v>
      </c>
      <c r="FG719">
        <v>9999</v>
      </c>
      <c r="FH719">
        <v>9999</v>
      </c>
      <c r="FI719">
        <v>379.1</v>
      </c>
      <c r="FJ719">
        <v>4.9727</v>
      </c>
      <c r="FK719">
        <v>1.87679</v>
      </c>
      <c r="FL719">
        <v>1.87486</v>
      </c>
      <c r="FM719">
        <v>1.87774</v>
      </c>
      <c r="FN719">
        <v>1.87444</v>
      </c>
      <c r="FO719">
        <v>1.87805</v>
      </c>
      <c r="FP719">
        <v>1.87515</v>
      </c>
      <c r="FQ719">
        <v>1.87624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3.306</v>
      </c>
      <c r="GF719">
        <v>0.1993</v>
      </c>
      <c r="GG719">
        <v>1.777354642861949</v>
      </c>
      <c r="GH719">
        <v>0.004141656873719072</v>
      </c>
      <c r="GI719">
        <v>-1.960372967482991E-06</v>
      </c>
      <c r="GJ719">
        <v>5.42736388890357E-10</v>
      </c>
      <c r="GK719">
        <v>-0.009777689371679627</v>
      </c>
      <c r="GL719">
        <v>0.002273355880072555</v>
      </c>
      <c r="GM719">
        <v>0.000541358641816816</v>
      </c>
      <c r="GN719">
        <v>-1.836191331155658E-06</v>
      </c>
      <c r="GO719">
        <v>-0</v>
      </c>
      <c r="GP719">
        <v>2096</v>
      </c>
      <c r="GQ719">
        <v>1</v>
      </c>
      <c r="GR719">
        <v>23</v>
      </c>
      <c r="GS719">
        <v>7330.6</v>
      </c>
      <c r="GT719">
        <v>7330.5</v>
      </c>
      <c r="GU719">
        <v>1.29395</v>
      </c>
      <c r="GV719">
        <v>2.54517</v>
      </c>
      <c r="GW719">
        <v>1.39893</v>
      </c>
      <c r="GX719">
        <v>2.33887</v>
      </c>
      <c r="GY719">
        <v>1.44897</v>
      </c>
      <c r="GZ719">
        <v>2.38403</v>
      </c>
      <c r="HA719">
        <v>34.2587</v>
      </c>
      <c r="HB719">
        <v>14.2283</v>
      </c>
      <c r="HC719">
        <v>18</v>
      </c>
      <c r="HD719">
        <v>484.152</v>
      </c>
      <c r="HE719">
        <v>465.054</v>
      </c>
      <c r="HF719">
        <v>22.1476</v>
      </c>
      <c r="HG719">
        <v>25.3026</v>
      </c>
      <c r="HH719">
        <v>30.0006</v>
      </c>
      <c r="HI719">
        <v>25.1297</v>
      </c>
      <c r="HJ719">
        <v>25.2035</v>
      </c>
      <c r="HK719">
        <v>26.0095</v>
      </c>
      <c r="HL719">
        <v>24.5487</v>
      </c>
      <c r="HM719">
        <v>47.3552</v>
      </c>
      <c r="HN719">
        <v>22.1217</v>
      </c>
      <c r="HO719">
        <v>520.215</v>
      </c>
      <c r="HP719">
        <v>14.7428</v>
      </c>
      <c r="HQ719">
        <v>101.129</v>
      </c>
      <c r="HR719">
        <v>102.051</v>
      </c>
    </row>
    <row r="720" spans="1:226">
      <c r="A720">
        <v>704</v>
      </c>
      <c r="B720">
        <v>1664300962</v>
      </c>
      <c r="C720">
        <v>7855</v>
      </c>
      <c r="D720" t="s">
        <v>1774</v>
      </c>
      <c r="E720" t="s">
        <v>1775</v>
      </c>
      <c r="F720">
        <v>5</v>
      </c>
      <c r="G720" t="s">
        <v>353</v>
      </c>
      <c r="H720" t="s">
        <v>1713</v>
      </c>
      <c r="I720">
        <v>1664300954.5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514.4636078060607</v>
      </c>
      <c r="AK720">
        <v>481.2518969696969</v>
      </c>
      <c r="AL720">
        <v>3.225118268398236</v>
      </c>
      <c r="AM720">
        <v>63.45</v>
      </c>
      <c r="AN720">
        <f>(AP720 - AO720 + BO720*1E3/(8.314*(BQ720+273.15)) * AR720/BN720 * AQ720) * BN720/(100*BB720) * 1000/(1000 - AP720)</f>
        <v>0</v>
      </c>
      <c r="AO720">
        <v>14.71750162638811</v>
      </c>
      <c r="AP720">
        <v>18.34764755244756</v>
      </c>
      <c r="AQ720">
        <v>-0.001972527656937282</v>
      </c>
      <c r="AR720">
        <v>96.67990823640704</v>
      </c>
      <c r="AS720">
        <v>9</v>
      </c>
      <c r="AT720">
        <v>2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1664300954.5</v>
      </c>
      <c r="BH720">
        <v>450.723</v>
      </c>
      <c r="BI720">
        <v>491.565925925926</v>
      </c>
      <c r="BJ720">
        <v>18.38198148148148</v>
      </c>
      <c r="BK720">
        <v>14.72828518518519</v>
      </c>
      <c r="BL720">
        <v>447.4367037037036</v>
      </c>
      <c r="BM720">
        <v>18.18248148148148</v>
      </c>
      <c r="BN720">
        <v>500.0714074074073</v>
      </c>
      <c r="BO720">
        <v>91.02189999999999</v>
      </c>
      <c r="BP720">
        <v>0.1000676111111111</v>
      </c>
      <c r="BQ720">
        <v>24.76192592592593</v>
      </c>
      <c r="BR720">
        <v>25.01839629629629</v>
      </c>
      <c r="BS720">
        <v>999.9000000000001</v>
      </c>
      <c r="BT720">
        <v>0</v>
      </c>
      <c r="BU720">
        <v>0</v>
      </c>
      <c r="BV720">
        <v>9992.522962962963</v>
      </c>
      <c r="BW720">
        <v>0</v>
      </c>
      <c r="BX720">
        <v>8.061713333333334</v>
      </c>
      <c r="BY720">
        <v>-40.8428962962963</v>
      </c>
      <c r="BZ720">
        <v>459.1630740740741</v>
      </c>
      <c r="CA720">
        <v>498.9138518518518</v>
      </c>
      <c r="CB720">
        <v>3.653695555555555</v>
      </c>
      <c r="CC720">
        <v>491.565925925926</v>
      </c>
      <c r="CD720">
        <v>14.72828518518519</v>
      </c>
      <c r="CE720">
        <v>1.673162592592593</v>
      </c>
      <c r="CF720">
        <v>1.340596296296296</v>
      </c>
      <c r="CG720">
        <v>14.64964814814815</v>
      </c>
      <c r="CH720">
        <v>11.26185555555556</v>
      </c>
      <c r="CI720">
        <v>2000.00962962963</v>
      </c>
      <c r="CJ720">
        <v>0.9800012222222223</v>
      </c>
      <c r="CK720">
        <v>0.01999857037037037</v>
      </c>
      <c r="CL720">
        <v>0</v>
      </c>
      <c r="CM720">
        <v>764.2064074074074</v>
      </c>
      <c r="CN720">
        <v>5.000560000000001</v>
      </c>
      <c r="CO720">
        <v>15229.77037037037</v>
      </c>
      <c r="CP720">
        <v>17294.95925925926</v>
      </c>
      <c r="CQ720">
        <v>37.625</v>
      </c>
      <c r="CR720">
        <v>38.18933333333333</v>
      </c>
      <c r="CS720">
        <v>37.32833333333333</v>
      </c>
      <c r="CT720">
        <v>37.125</v>
      </c>
      <c r="CU720">
        <v>38.41633333333333</v>
      </c>
      <c r="CV720">
        <v>1955.109629629629</v>
      </c>
      <c r="CW720">
        <v>39.9</v>
      </c>
      <c r="CX720">
        <v>0</v>
      </c>
      <c r="CY720">
        <v>1664300978.1</v>
      </c>
      <c r="CZ720">
        <v>0</v>
      </c>
      <c r="DA720">
        <v>0</v>
      </c>
      <c r="DB720" t="s">
        <v>356</v>
      </c>
      <c r="DC720">
        <v>1663861122</v>
      </c>
      <c r="DD720">
        <v>1663861125</v>
      </c>
      <c r="DE720">
        <v>0</v>
      </c>
      <c r="DF720">
        <v>-0.287</v>
      </c>
      <c r="DG720">
        <v>-0.004</v>
      </c>
      <c r="DH720">
        <v>3.172</v>
      </c>
      <c r="DI720">
        <v>0.178</v>
      </c>
      <c r="DJ720">
        <v>400</v>
      </c>
      <c r="DK720">
        <v>17</v>
      </c>
      <c r="DL720">
        <v>0.18</v>
      </c>
      <c r="DM720">
        <v>0.07000000000000001</v>
      </c>
      <c r="DN720">
        <v>-39.48040487804878</v>
      </c>
      <c r="DO720">
        <v>-24.36275749128921</v>
      </c>
      <c r="DP720">
        <v>2.463770162699912</v>
      </c>
      <c r="DQ720">
        <v>0</v>
      </c>
      <c r="DR720">
        <v>3.649953902439024</v>
      </c>
      <c r="DS720">
        <v>0.0232555400696841</v>
      </c>
      <c r="DT720">
        <v>0.01224173367246461</v>
      </c>
      <c r="DU720">
        <v>1</v>
      </c>
      <c r="DV720">
        <v>1</v>
      </c>
      <c r="DW720">
        <v>2</v>
      </c>
      <c r="DX720" t="s">
        <v>412</v>
      </c>
      <c r="DY720">
        <v>2.98105</v>
      </c>
      <c r="DZ720">
        <v>2.72812</v>
      </c>
      <c r="EA720">
        <v>0.0947165</v>
      </c>
      <c r="EB720">
        <v>0.1019</v>
      </c>
      <c r="EC720">
        <v>0.08973490000000001</v>
      </c>
      <c r="ED720">
        <v>0.0772438</v>
      </c>
      <c r="EE720">
        <v>27224.3</v>
      </c>
      <c r="EF720">
        <v>26589</v>
      </c>
      <c r="EG720">
        <v>30597</v>
      </c>
      <c r="EH720">
        <v>29846.1</v>
      </c>
      <c r="EI720">
        <v>38425</v>
      </c>
      <c r="EJ720">
        <v>36263.7</v>
      </c>
      <c r="EK720">
        <v>46791.4</v>
      </c>
      <c r="EL720">
        <v>44379.1</v>
      </c>
      <c r="EM720">
        <v>1.8806</v>
      </c>
      <c r="EN720">
        <v>1.89765</v>
      </c>
      <c r="EO720">
        <v>0.103191</v>
      </c>
      <c r="EP720">
        <v>0</v>
      </c>
      <c r="EQ720">
        <v>23.3416</v>
      </c>
      <c r="ER720">
        <v>999.9</v>
      </c>
      <c r="ES720">
        <v>40.8</v>
      </c>
      <c r="ET720">
        <v>29.4</v>
      </c>
      <c r="EU720">
        <v>18.4493</v>
      </c>
      <c r="EV720">
        <v>63.8155</v>
      </c>
      <c r="EW720">
        <v>23.5016</v>
      </c>
      <c r="EX720">
        <v>1</v>
      </c>
      <c r="EY720">
        <v>-0.133869</v>
      </c>
      <c r="EZ720">
        <v>0.977121</v>
      </c>
      <c r="FA720">
        <v>20.242</v>
      </c>
      <c r="FB720">
        <v>5.22807</v>
      </c>
      <c r="FC720">
        <v>11.968</v>
      </c>
      <c r="FD720">
        <v>4.97035</v>
      </c>
      <c r="FE720">
        <v>3.28893</v>
      </c>
      <c r="FF720">
        <v>9999</v>
      </c>
      <c r="FG720">
        <v>9999</v>
      </c>
      <c r="FH720">
        <v>9999</v>
      </c>
      <c r="FI720">
        <v>379.1</v>
      </c>
      <c r="FJ720">
        <v>4.97272</v>
      </c>
      <c r="FK720">
        <v>1.8768</v>
      </c>
      <c r="FL720">
        <v>1.87486</v>
      </c>
      <c r="FM720">
        <v>1.87775</v>
      </c>
      <c r="FN720">
        <v>1.87448</v>
      </c>
      <c r="FO720">
        <v>1.87805</v>
      </c>
      <c r="FP720">
        <v>1.87516</v>
      </c>
      <c r="FQ720">
        <v>1.87624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3.349</v>
      </c>
      <c r="GF720">
        <v>0.1988</v>
      </c>
      <c r="GG720">
        <v>1.777354642861949</v>
      </c>
      <c r="GH720">
        <v>0.004141656873719072</v>
      </c>
      <c r="GI720">
        <v>-1.960372967482991E-06</v>
      </c>
      <c r="GJ720">
        <v>5.42736388890357E-10</v>
      </c>
      <c r="GK720">
        <v>-0.009777689371679627</v>
      </c>
      <c r="GL720">
        <v>0.002273355880072555</v>
      </c>
      <c r="GM720">
        <v>0.000541358641816816</v>
      </c>
      <c r="GN720">
        <v>-1.836191331155658E-06</v>
      </c>
      <c r="GO720">
        <v>-0</v>
      </c>
      <c r="GP720">
        <v>2096</v>
      </c>
      <c r="GQ720">
        <v>1</v>
      </c>
      <c r="GR720">
        <v>23</v>
      </c>
      <c r="GS720">
        <v>7330.7</v>
      </c>
      <c r="GT720">
        <v>7330.6</v>
      </c>
      <c r="GU720">
        <v>1.33057</v>
      </c>
      <c r="GV720">
        <v>2.53418</v>
      </c>
      <c r="GW720">
        <v>1.39893</v>
      </c>
      <c r="GX720">
        <v>2.33887</v>
      </c>
      <c r="GY720">
        <v>1.44897</v>
      </c>
      <c r="GZ720">
        <v>2.40723</v>
      </c>
      <c r="HA720">
        <v>34.2587</v>
      </c>
      <c r="HB720">
        <v>14.2196</v>
      </c>
      <c r="HC720">
        <v>18</v>
      </c>
      <c r="HD720">
        <v>484.165</v>
      </c>
      <c r="HE720">
        <v>465.102</v>
      </c>
      <c r="HF720">
        <v>22.1377</v>
      </c>
      <c r="HG720">
        <v>25.3022</v>
      </c>
      <c r="HH720">
        <v>30.0001</v>
      </c>
      <c r="HI720">
        <v>25.1297</v>
      </c>
      <c r="HJ720">
        <v>25.2035</v>
      </c>
      <c r="HK720">
        <v>26.7223</v>
      </c>
      <c r="HL720">
        <v>24.2535</v>
      </c>
      <c r="HM720">
        <v>47.3552</v>
      </c>
      <c r="HN720">
        <v>22.1107</v>
      </c>
      <c r="HO720">
        <v>540.3200000000001</v>
      </c>
      <c r="HP720">
        <v>14.8499</v>
      </c>
      <c r="HQ720">
        <v>101.132</v>
      </c>
      <c r="HR720">
        <v>102.052</v>
      </c>
    </row>
    <row r="721" spans="1:226">
      <c r="A721">
        <v>705</v>
      </c>
      <c r="B721">
        <v>1664300967</v>
      </c>
      <c r="C721">
        <v>7860</v>
      </c>
      <c r="D721" t="s">
        <v>1776</v>
      </c>
      <c r="E721" t="s">
        <v>1777</v>
      </c>
      <c r="F721">
        <v>5</v>
      </c>
      <c r="G721" t="s">
        <v>353</v>
      </c>
      <c r="H721" t="s">
        <v>1713</v>
      </c>
      <c r="I721">
        <v>1664300959.214286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531.6346282528139</v>
      </c>
      <c r="AK721">
        <v>497.641690909091</v>
      </c>
      <c r="AL721">
        <v>3.284728138528129</v>
      </c>
      <c r="AM721">
        <v>63.45</v>
      </c>
      <c r="AN721">
        <f>(AP721 - AO721 + BO721*1E3/(8.314*(BQ721+273.15)) * AR721/BN721 * AQ721) * BN721/(100*BB721) * 1000/(1000 - AP721)</f>
        <v>0</v>
      </c>
      <c r="AO721">
        <v>14.71951033911539</v>
      </c>
      <c r="AP721">
        <v>18.32641958041959</v>
      </c>
      <c r="AQ721">
        <v>-0.002511271778966683</v>
      </c>
      <c r="AR721">
        <v>96.67990823640704</v>
      </c>
      <c r="AS721">
        <v>9</v>
      </c>
      <c r="AT721">
        <v>2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1664300959.214286</v>
      </c>
      <c r="BH721">
        <v>465.3210714285714</v>
      </c>
      <c r="BI721">
        <v>507.3843214285715</v>
      </c>
      <c r="BJ721">
        <v>18.36106428571429</v>
      </c>
      <c r="BK721">
        <v>14.72245357142857</v>
      </c>
      <c r="BL721">
        <v>461.9955357142856</v>
      </c>
      <c r="BM721">
        <v>18.161975</v>
      </c>
      <c r="BN721">
        <v>500.0554285714285</v>
      </c>
      <c r="BO721">
        <v>91.02207142857142</v>
      </c>
      <c r="BP721">
        <v>0.09996129642857142</v>
      </c>
      <c r="BQ721">
        <v>24.76623571428571</v>
      </c>
      <c r="BR721">
        <v>25.02729285714286</v>
      </c>
      <c r="BS721">
        <v>999.9000000000002</v>
      </c>
      <c r="BT721">
        <v>0</v>
      </c>
      <c r="BU721">
        <v>0</v>
      </c>
      <c r="BV721">
        <v>10001.67357142857</v>
      </c>
      <c r="BW721">
        <v>0</v>
      </c>
      <c r="BX721">
        <v>8.061534642857142</v>
      </c>
      <c r="BY721">
        <v>-42.06325714285715</v>
      </c>
      <c r="BZ721">
        <v>474.0243571428571</v>
      </c>
      <c r="CA721">
        <v>514.9659285714285</v>
      </c>
      <c r="CB721">
        <v>3.638603571428571</v>
      </c>
      <c r="CC721">
        <v>507.3843214285715</v>
      </c>
      <c r="CD721">
        <v>14.72245357142857</v>
      </c>
      <c r="CE721">
        <v>1.671261428571429</v>
      </c>
      <c r="CF721">
        <v>1.340069285714286</v>
      </c>
      <c r="CG721">
        <v>14.63203928571428</v>
      </c>
      <c r="CH721">
        <v>11.255925</v>
      </c>
      <c r="CI721">
        <v>1999.9975</v>
      </c>
      <c r="CJ721">
        <v>0.9800011071428573</v>
      </c>
      <c r="CK721">
        <v>0.01999868928571428</v>
      </c>
      <c r="CL721">
        <v>0</v>
      </c>
      <c r="CM721">
        <v>767.0215714285714</v>
      </c>
      <c r="CN721">
        <v>5.000560000000001</v>
      </c>
      <c r="CO721">
        <v>15286.09642857143</v>
      </c>
      <c r="CP721">
        <v>17294.84642857143</v>
      </c>
      <c r="CQ721">
        <v>37.625</v>
      </c>
      <c r="CR721">
        <v>38.187</v>
      </c>
      <c r="CS721">
        <v>37.3165</v>
      </c>
      <c r="CT721">
        <v>37.125</v>
      </c>
      <c r="CU721">
        <v>38.39714285714285</v>
      </c>
      <c r="CV721">
        <v>1955.097499999999</v>
      </c>
      <c r="CW721">
        <v>39.9</v>
      </c>
      <c r="CX721">
        <v>0</v>
      </c>
      <c r="CY721">
        <v>1664300983.5</v>
      </c>
      <c r="CZ721">
        <v>0</v>
      </c>
      <c r="DA721">
        <v>0</v>
      </c>
      <c r="DB721" t="s">
        <v>356</v>
      </c>
      <c r="DC721">
        <v>1663861122</v>
      </c>
      <c r="DD721">
        <v>1663861125</v>
      </c>
      <c r="DE721">
        <v>0</v>
      </c>
      <c r="DF721">
        <v>-0.287</v>
      </c>
      <c r="DG721">
        <v>-0.004</v>
      </c>
      <c r="DH721">
        <v>3.172</v>
      </c>
      <c r="DI721">
        <v>0.178</v>
      </c>
      <c r="DJ721">
        <v>400</v>
      </c>
      <c r="DK721">
        <v>17</v>
      </c>
      <c r="DL721">
        <v>0.18</v>
      </c>
      <c r="DM721">
        <v>0.07000000000000001</v>
      </c>
      <c r="DN721">
        <v>-41.1937325</v>
      </c>
      <c r="DO721">
        <v>-16.36618649155711</v>
      </c>
      <c r="DP721">
        <v>1.604859465870377</v>
      </c>
      <c r="DQ721">
        <v>0</v>
      </c>
      <c r="DR721">
        <v>3.64420125</v>
      </c>
      <c r="DS721">
        <v>-0.1632748592870582</v>
      </c>
      <c r="DT721">
        <v>0.02103624826192871</v>
      </c>
      <c r="DU721">
        <v>0</v>
      </c>
      <c r="DV721">
        <v>0</v>
      </c>
      <c r="DW721">
        <v>2</v>
      </c>
      <c r="DX721" t="s">
        <v>357</v>
      </c>
      <c r="DY721">
        <v>2.9811</v>
      </c>
      <c r="DZ721">
        <v>2.72865</v>
      </c>
      <c r="EA721">
        <v>0.0970746</v>
      </c>
      <c r="EB721">
        <v>0.104283</v>
      </c>
      <c r="EC721">
        <v>0.08966349999999999</v>
      </c>
      <c r="ED721">
        <v>0.0773866</v>
      </c>
      <c r="EE721">
        <v>27153.4</v>
      </c>
      <c r="EF721">
        <v>26518.2</v>
      </c>
      <c r="EG721">
        <v>30597</v>
      </c>
      <c r="EH721">
        <v>29845.8</v>
      </c>
      <c r="EI721">
        <v>38428.1</v>
      </c>
      <c r="EJ721">
        <v>36257.8</v>
      </c>
      <c r="EK721">
        <v>46791.2</v>
      </c>
      <c r="EL721">
        <v>44378.6</v>
      </c>
      <c r="EM721">
        <v>1.8805</v>
      </c>
      <c r="EN721">
        <v>1.89785</v>
      </c>
      <c r="EO721">
        <v>0.104412</v>
      </c>
      <c r="EP721">
        <v>0</v>
      </c>
      <c r="EQ721">
        <v>23.3411</v>
      </c>
      <c r="ER721">
        <v>999.9</v>
      </c>
      <c r="ES721">
        <v>40.8</v>
      </c>
      <c r="ET721">
        <v>29.4</v>
      </c>
      <c r="EU721">
        <v>18.4468</v>
      </c>
      <c r="EV721">
        <v>63.6755</v>
      </c>
      <c r="EW721">
        <v>23.1971</v>
      </c>
      <c r="EX721">
        <v>1</v>
      </c>
      <c r="EY721">
        <v>-0.133382</v>
      </c>
      <c r="EZ721">
        <v>1.12535</v>
      </c>
      <c r="FA721">
        <v>20.2415</v>
      </c>
      <c r="FB721">
        <v>5.23047</v>
      </c>
      <c r="FC721">
        <v>11.968</v>
      </c>
      <c r="FD721">
        <v>4.97125</v>
      </c>
      <c r="FE721">
        <v>3.2895</v>
      </c>
      <c r="FF721">
        <v>9999</v>
      </c>
      <c r="FG721">
        <v>9999</v>
      </c>
      <c r="FH721">
        <v>9999</v>
      </c>
      <c r="FI721">
        <v>379.1</v>
      </c>
      <c r="FJ721">
        <v>4.97269</v>
      </c>
      <c r="FK721">
        <v>1.87679</v>
      </c>
      <c r="FL721">
        <v>1.87489</v>
      </c>
      <c r="FM721">
        <v>1.87775</v>
      </c>
      <c r="FN721">
        <v>1.87446</v>
      </c>
      <c r="FO721">
        <v>1.87805</v>
      </c>
      <c r="FP721">
        <v>1.87515</v>
      </c>
      <c r="FQ721">
        <v>1.87628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3.391</v>
      </c>
      <c r="GF721">
        <v>0.1984</v>
      </c>
      <c r="GG721">
        <v>1.777354642861949</v>
      </c>
      <c r="GH721">
        <v>0.004141656873719072</v>
      </c>
      <c r="GI721">
        <v>-1.960372967482991E-06</v>
      </c>
      <c r="GJ721">
        <v>5.42736388890357E-10</v>
      </c>
      <c r="GK721">
        <v>-0.009777689371679627</v>
      </c>
      <c r="GL721">
        <v>0.002273355880072555</v>
      </c>
      <c r="GM721">
        <v>0.000541358641816816</v>
      </c>
      <c r="GN721">
        <v>-1.836191331155658E-06</v>
      </c>
      <c r="GO721">
        <v>-0</v>
      </c>
      <c r="GP721">
        <v>2096</v>
      </c>
      <c r="GQ721">
        <v>1</v>
      </c>
      <c r="GR721">
        <v>23</v>
      </c>
      <c r="GS721">
        <v>7330.8</v>
      </c>
      <c r="GT721">
        <v>7330.7</v>
      </c>
      <c r="GU721">
        <v>1.36353</v>
      </c>
      <c r="GV721">
        <v>2.53174</v>
      </c>
      <c r="GW721">
        <v>1.39893</v>
      </c>
      <c r="GX721">
        <v>2.33765</v>
      </c>
      <c r="GY721">
        <v>1.44897</v>
      </c>
      <c r="GZ721">
        <v>2.48291</v>
      </c>
      <c r="HA721">
        <v>34.2587</v>
      </c>
      <c r="HB721">
        <v>14.2283</v>
      </c>
      <c r="HC721">
        <v>18</v>
      </c>
      <c r="HD721">
        <v>484.112</v>
      </c>
      <c r="HE721">
        <v>465.229</v>
      </c>
      <c r="HF721">
        <v>22.1056</v>
      </c>
      <c r="HG721">
        <v>25.3022</v>
      </c>
      <c r="HH721">
        <v>30.0004</v>
      </c>
      <c r="HI721">
        <v>25.1297</v>
      </c>
      <c r="HJ721">
        <v>25.2035</v>
      </c>
      <c r="HK721">
        <v>27.3632</v>
      </c>
      <c r="HL721">
        <v>23.9691</v>
      </c>
      <c r="HM721">
        <v>47.3552</v>
      </c>
      <c r="HN721">
        <v>22.0751</v>
      </c>
      <c r="HO721">
        <v>553.913</v>
      </c>
      <c r="HP721">
        <v>14.915</v>
      </c>
      <c r="HQ721">
        <v>101.132</v>
      </c>
      <c r="HR721">
        <v>102.051</v>
      </c>
    </row>
    <row r="722" spans="1:226">
      <c r="A722">
        <v>706</v>
      </c>
      <c r="B722">
        <v>1664300972</v>
      </c>
      <c r="C722">
        <v>7865</v>
      </c>
      <c r="D722" t="s">
        <v>1778</v>
      </c>
      <c r="E722" t="s">
        <v>1779</v>
      </c>
      <c r="F722">
        <v>5</v>
      </c>
      <c r="G722" t="s">
        <v>353</v>
      </c>
      <c r="H722" t="s">
        <v>1713</v>
      </c>
      <c r="I722">
        <v>1664300964.5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548.7455834285716</v>
      </c>
      <c r="AK722">
        <v>514.1384727272724</v>
      </c>
      <c r="AL722">
        <v>3.311950129870098</v>
      </c>
      <c r="AM722">
        <v>63.45</v>
      </c>
      <c r="AN722">
        <f>(AP722 - AO722 + BO722*1E3/(8.314*(BQ722+273.15)) * AR722/BN722 * AQ722) * BN722/(100*BB722) * 1000/(1000 - AP722)</f>
        <v>0</v>
      </c>
      <c r="AO722">
        <v>14.77911544318652</v>
      </c>
      <c r="AP722">
        <v>18.32882027972029</v>
      </c>
      <c r="AQ722">
        <v>-0.00166465364673925</v>
      </c>
      <c r="AR722">
        <v>96.67990823640704</v>
      </c>
      <c r="AS722">
        <v>9</v>
      </c>
      <c r="AT722">
        <v>2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1664300964.5</v>
      </c>
      <c r="BH722">
        <v>482.1145555555556</v>
      </c>
      <c r="BI722">
        <v>525.17</v>
      </c>
      <c r="BJ722">
        <v>18.33965185185185</v>
      </c>
      <c r="BK722">
        <v>14.74837777777778</v>
      </c>
      <c r="BL722">
        <v>478.7443703703703</v>
      </c>
      <c r="BM722">
        <v>18.14098148148148</v>
      </c>
      <c r="BN722">
        <v>500.0661851851852</v>
      </c>
      <c r="BO722">
        <v>91.02325925925925</v>
      </c>
      <c r="BP722">
        <v>0.09998947037037037</v>
      </c>
      <c r="BQ722">
        <v>24.76788518518519</v>
      </c>
      <c r="BR722">
        <v>25.04271111111111</v>
      </c>
      <c r="BS722">
        <v>999.9000000000001</v>
      </c>
      <c r="BT722">
        <v>0</v>
      </c>
      <c r="BU722">
        <v>0</v>
      </c>
      <c r="BV722">
        <v>10005.69555555556</v>
      </c>
      <c r="BW722">
        <v>0</v>
      </c>
      <c r="BX722">
        <v>8.06074296296296</v>
      </c>
      <c r="BY722">
        <v>-43.05560370370371</v>
      </c>
      <c r="BZ722">
        <v>491.1212592592593</v>
      </c>
      <c r="CA722">
        <v>533.0319259259259</v>
      </c>
      <c r="CB722">
        <v>3.591260740740741</v>
      </c>
      <c r="CC722">
        <v>525.17</v>
      </c>
      <c r="CD722">
        <v>14.74837777777778</v>
      </c>
      <c r="CE722">
        <v>1.669334074074074</v>
      </c>
      <c r="CF722">
        <v>1.342446296296296</v>
      </c>
      <c r="CG722">
        <v>14.61417037037037</v>
      </c>
      <c r="CH722">
        <v>11.28262962962963</v>
      </c>
      <c r="CI722">
        <v>1999.995925925926</v>
      </c>
      <c r="CJ722">
        <v>0.9800010000000001</v>
      </c>
      <c r="CK722">
        <v>0.0199988</v>
      </c>
      <c r="CL722">
        <v>0</v>
      </c>
      <c r="CM722">
        <v>770.450888888889</v>
      </c>
      <c r="CN722">
        <v>5.000560000000001</v>
      </c>
      <c r="CO722">
        <v>15354.05925925926</v>
      </c>
      <c r="CP722">
        <v>17294.82592592593</v>
      </c>
      <c r="CQ722">
        <v>37.62033333333333</v>
      </c>
      <c r="CR722">
        <v>38.187</v>
      </c>
      <c r="CS722">
        <v>37.312</v>
      </c>
      <c r="CT722">
        <v>37.125</v>
      </c>
      <c r="CU722">
        <v>38.37729629629629</v>
      </c>
      <c r="CV722">
        <v>1955.095925925926</v>
      </c>
      <c r="CW722">
        <v>39.9</v>
      </c>
      <c r="CX722">
        <v>0</v>
      </c>
      <c r="CY722">
        <v>1664300988.3</v>
      </c>
      <c r="CZ722">
        <v>0</v>
      </c>
      <c r="DA722">
        <v>0</v>
      </c>
      <c r="DB722" t="s">
        <v>356</v>
      </c>
      <c r="DC722">
        <v>1663861122</v>
      </c>
      <c r="DD722">
        <v>1663861125</v>
      </c>
      <c r="DE722">
        <v>0</v>
      </c>
      <c r="DF722">
        <v>-0.287</v>
      </c>
      <c r="DG722">
        <v>-0.004</v>
      </c>
      <c r="DH722">
        <v>3.172</v>
      </c>
      <c r="DI722">
        <v>0.178</v>
      </c>
      <c r="DJ722">
        <v>400</v>
      </c>
      <c r="DK722">
        <v>17</v>
      </c>
      <c r="DL722">
        <v>0.18</v>
      </c>
      <c r="DM722">
        <v>0.07000000000000001</v>
      </c>
      <c r="DN722">
        <v>-42.44339756097561</v>
      </c>
      <c r="DO722">
        <v>-11.44527804878047</v>
      </c>
      <c r="DP722">
        <v>1.140990914328163</v>
      </c>
      <c r="DQ722">
        <v>0</v>
      </c>
      <c r="DR722">
        <v>3.612962682926829</v>
      </c>
      <c r="DS722">
        <v>-0.5120885017421529</v>
      </c>
      <c r="DT722">
        <v>0.05316943804087447</v>
      </c>
      <c r="DU722">
        <v>0</v>
      </c>
      <c r="DV722">
        <v>0</v>
      </c>
      <c r="DW722">
        <v>2</v>
      </c>
      <c r="DX722" t="s">
        <v>357</v>
      </c>
      <c r="DY722">
        <v>2.98073</v>
      </c>
      <c r="DZ722">
        <v>2.72824</v>
      </c>
      <c r="EA722">
        <v>0.0994119</v>
      </c>
      <c r="EB722">
        <v>0.106632</v>
      </c>
      <c r="EC722">
        <v>0.0896796</v>
      </c>
      <c r="ED722">
        <v>0.0776602</v>
      </c>
      <c r="EE722">
        <v>27082.9</v>
      </c>
      <c r="EF722">
        <v>26448.3</v>
      </c>
      <c r="EG722">
        <v>30596.8</v>
      </c>
      <c r="EH722">
        <v>29845.4</v>
      </c>
      <c r="EI722">
        <v>38427.3</v>
      </c>
      <c r="EJ722">
        <v>36246.8</v>
      </c>
      <c r="EK722">
        <v>46790.9</v>
      </c>
      <c r="EL722">
        <v>44378.3</v>
      </c>
      <c r="EM722">
        <v>1.88043</v>
      </c>
      <c r="EN722">
        <v>1.89818</v>
      </c>
      <c r="EO722">
        <v>0.104379</v>
      </c>
      <c r="EP722">
        <v>0</v>
      </c>
      <c r="EQ722">
        <v>23.3412</v>
      </c>
      <c r="ER722">
        <v>999.9</v>
      </c>
      <c r="ES722">
        <v>40.8</v>
      </c>
      <c r="ET722">
        <v>29.4</v>
      </c>
      <c r="EU722">
        <v>18.4485</v>
      </c>
      <c r="EV722">
        <v>63.5055</v>
      </c>
      <c r="EW722">
        <v>23.8582</v>
      </c>
      <c r="EX722">
        <v>1</v>
      </c>
      <c r="EY722">
        <v>-0.133262</v>
      </c>
      <c r="EZ722">
        <v>1.23664</v>
      </c>
      <c r="FA722">
        <v>20.2406</v>
      </c>
      <c r="FB722">
        <v>5.22957</v>
      </c>
      <c r="FC722">
        <v>11.968</v>
      </c>
      <c r="FD722">
        <v>4.97105</v>
      </c>
      <c r="FE722">
        <v>3.28943</v>
      </c>
      <c r="FF722">
        <v>9999</v>
      </c>
      <c r="FG722">
        <v>9999</v>
      </c>
      <c r="FH722">
        <v>9999</v>
      </c>
      <c r="FI722">
        <v>379.1</v>
      </c>
      <c r="FJ722">
        <v>4.97272</v>
      </c>
      <c r="FK722">
        <v>1.87682</v>
      </c>
      <c r="FL722">
        <v>1.87487</v>
      </c>
      <c r="FM722">
        <v>1.87773</v>
      </c>
      <c r="FN722">
        <v>1.87444</v>
      </c>
      <c r="FO722">
        <v>1.87805</v>
      </c>
      <c r="FP722">
        <v>1.87515</v>
      </c>
      <c r="FQ722">
        <v>1.87628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3.433</v>
      </c>
      <c r="GF722">
        <v>0.1985</v>
      </c>
      <c r="GG722">
        <v>1.777354642861949</v>
      </c>
      <c r="GH722">
        <v>0.004141656873719072</v>
      </c>
      <c r="GI722">
        <v>-1.960372967482991E-06</v>
      </c>
      <c r="GJ722">
        <v>5.42736388890357E-10</v>
      </c>
      <c r="GK722">
        <v>-0.009777689371679627</v>
      </c>
      <c r="GL722">
        <v>0.002273355880072555</v>
      </c>
      <c r="GM722">
        <v>0.000541358641816816</v>
      </c>
      <c r="GN722">
        <v>-1.836191331155658E-06</v>
      </c>
      <c r="GO722">
        <v>-0</v>
      </c>
      <c r="GP722">
        <v>2096</v>
      </c>
      <c r="GQ722">
        <v>1</v>
      </c>
      <c r="GR722">
        <v>23</v>
      </c>
      <c r="GS722">
        <v>7330.8</v>
      </c>
      <c r="GT722">
        <v>7330.8</v>
      </c>
      <c r="GU722">
        <v>1.39282</v>
      </c>
      <c r="GV722">
        <v>2.54761</v>
      </c>
      <c r="GW722">
        <v>1.39893</v>
      </c>
      <c r="GX722">
        <v>2.33887</v>
      </c>
      <c r="GY722">
        <v>1.44897</v>
      </c>
      <c r="GZ722">
        <v>2.39746</v>
      </c>
      <c r="HA722">
        <v>34.2587</v>
      </c>
      <c r="HB722">
        <v>14.2021</v>
      </c>
      <c r="HC722">
        <v>18</v>
      </c>
      <c r="HD722">
        <v>484.071</v>
      </c>
      <c r="HE722">
        <v>465.453</v>
      </c>
      <c r="HF722">
        <v>22.0553</v>
      </c>
      <c r="HG722">
        <v>25.3022</v>
      </c>
      <c r="HH722">
        <v>30.0002</v>
      </c>
      <c r="HI722">
        <v>25.1297</v>
      </c>
      <c r="HJ722">
        <v>25.2056</v>
      </c>
      <c r="HK722">
        <v>28.072</v>
      </c>
      <c r="HL722">
        <v>23.6799</v>
      </c>
      <c r="HM722">
        <v>47.3552</v>
      </c>
      <c r="HN722">
        <v>22.027</v>
      </c>
      <c r="HO722">
        <v>573.97</v>
      </c>
      <c r="HP722">
        <v>14.9577</v>
      </c>
      <c r="HQ722">
        <v>101.132</v>
      </c>
      <c r="HR722">
        <v>102.05</v>
      </c>
    </row>
    <row r="723" spans="1:226">
      <c r="A723">
        <v>707</v>
      </c>
      <c r="B723">
        <v>1664300977</v>
      </c>
      <c r="C723">
        <v>7870</v>
      </c>
      <c r="D723" t="s">
        <v>1780</v>
      </c>
      <c r="E723" t="s">
        <v>1781</v>
      </c>
      <c r="F723">
        <v>5</v>
      </c>
      <c r="G723" t="s">
        <v>353</v>
      </c>
      <c r="H723" t="s">
        <v>1713</v>
      </c>
      <c r="I723">
        <v>1664300969.214286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565.8421076813855</v>
      </c>
      <c r="AK723">
        <v>530.6684545454548</v>
      </c>
      <c r="AL723">
        <v>3.302663549783619</v>
      </c>
      <c r="AM723">
        <v>63.45</v>
      </c>
      <c r="AN723">
        <f>(AP723 - AO723 + BO723*1E3/(8.314*(BQ723+273.15)) * AR723/BN723 * AQ723) * BN723/(100*BB723) * 1000/(1000 - AP723)</f>
        <v>0</v>
      </c>
      <c r="AO723">
        <v>14.83634337408834</v>
      </c>
      <c r="AP723">
        <v>18.33836293706294</v>
      </c>
      <c r="AQ723">
        <v>0.0004176222556733539</v>
      </c>
      <c r="AR723">
        <v>96.67990823640704</v>
      </c>
      <c r="AS723">
        <v>9</v>
      </c>
      <c r="AT723">
        <v>2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1664300969.214286</v>
      </c>
      <c r="BH723">
        <v>497.3200357142857</v>
      </c>
      <c r="BI723">
        <v>541.0657142857143</v>
      </c>
      <c r="BJ723">
        <v>18.33198571428571</v>
      </c>
      <c r="BK723">
        <v>14.79005357142857</v>
      </c>
      <c r="BL723">
        <v>493.9101428571429</v>
      </c>
      <c r="BM723">
        <v>18.13346785714286</v>
      </c>
      <c r="BN723">
        <v>500.0696428571428</v>
      </c>
      <c r="BO723">
        <v>91.02383928571427</v>
      </c>
      <c r="BP723">
        <v>0.0999463107142857</v>
      </c>
      <c r="BQ723">
        <v>24.76666785714286</v>
      </c>
      <c r="BR723">
        <v>25.049475</v>
      </c>
      <c r="BS723">
        <v>999.9000000000002</v>
      </c>
      <c r="BT723">
        <v>0</v>
      </c>
      <c r="BU723">
        <v>0</v>
      </c>
      <c r="BV723">
        <v>10006.61357142857</v>
      </c>
      <c r="BW723">
        <v>0</v>
      </c>
      <c r="BX723">
        <v>8.057348214285712</v>
      </c>
      <c r="BY723">
        <v>-43.74573214285714</v>
      </c>
      <c r="BZ723">
        <v>506.607107142857</v>
      </c>
      <c r="CA723">
        <v>549.1890357142858</v>
      </c>
      <c r="CB723">
        <v>3.541931071428571</v>
      </c>
      <c r="CC723">
        <v>541.0657142857143</v>
      </c>
      <c r="CD723">
        <v>14.79005357142857</v>
      </c>
      <c r="CE723">
        <v>1.668647142857143</v>
      </c>
      <c r="CF723">
        <v>1.3462475</v>
      </c>
      <c r="CG723">
        <v>14.6078</v>
      </c>
      <c r="CH723">
        <v>11.32525357142857</v>
      </c>
      <c r="CI723">
        <v>1999.999285714286</v>
      </c>
      <c r="CJ723">
        <v>0.9800010000000002</v>
      </c>
      <c r="CK723">
        <v>0.0199988</v>
      </c>
      <c r="CL723">
        <v>0</v>
      </c>
      <c r="CM723">
        <v>773.6169285714286</v>
      </c>
      <c r="CN723">
        <v>5.000560000000001</v>
      </c>
      <c r="CO723">
        <v>15416.90357142857</v>
      </c>
      <c r="CP723">
        <v>17294.86428571429</v>
      </c>
      <c r="CQ723">
        <v>37.60025</v>
      </c>
      <c r="CR723">
        <v>38.187</v>
      </c>
      <c r="CS723">
        <v>37.312</v>
      </c>
      <c r="CT723">
        <v>37.125</v>
      </c>
      <c r="CU723">
        <v>38.375</v>
      </c>
      <c r="CV723">
        <v>1955.099285714286</v>
      </c>
      <c r="CW723">
        <v>39.9</v>
      </c>
      <c r="CX723">
        <v>0</v>
      </c>
      <c r="CY723">
        <v>1664300993.1</v>
      </c>
      <c r="CZ723">
        <v>0</v>
      </c>
      <c r="DA723">
        <v>0</v>
      </c>
      <c r="DB723" t="s">
        <v>356</v>
      </c>
      <c r="DC723">
        <v>1663861122</v>
      </c>
      <c r="DD723">
        <v>1663861125</v>
      </c>
      <c r="DE723">
        <v>0</v>
      </c>
      <c r="DF723">
        <v>-0.287</v>
      </c>
      <c r="DG723">
        <v>-0.004</v>
      </c>
      <c r="DH723">
        <v>3.172</v>
      </c>
      <c r="DI723">
        <v>0.178</v>
      </c>
      <c r="DJ723">
        <v>400</v>
      </c>
      <c r="DK723">
        <v>17</v>
      </c>
      <c r="DL723">
        <v>0.18</v>
      </c>
      <c r="DM723">
        <v>0.07000000000000001</v>
      </c>
      <c r="DN723">
        <v>-43.27256999999999</v>
      </c>
      <c r="DO723">
        <v>-9.119468667917396</v>
      </c>
      <c r="DP723">
        <v>0.8841104114306086</v>
      </c>
      <c r="DQ723">
        <v>0</v>
      </c>
      <c r="DR723">
        <v>3.571576250000001</v>
      </c>
      <c r="DS723">
        <v>-0.6461510318949535</v>
      </c>
      <c r="DT723">
        <v>0.06320126666798301</v>
      </c>
      <c r="DU723">
        <v>0</v>
      </c>
      <c r="DV723">
        <v>0</v>
      </c>
      <c r="DW723">
        <v>2</v>
      </c>
      <c r="DX723" t="s">
        <v>357</v>
      </c>
      <c r="DY723">
        <v>2.98087</v>
      </c>
      <c r="DZ723">
        <v>2.72837</v>
      </c>
      <c r="EA723">
        <v>0.101713</v>
      </c>
      <c r="EB723">
        <v>0.10895</v>
      </c>
      <c r="EC723">
        <v>0.08972040000000001</v>
      </c>
      <c r="ED723">
        <v>0.0778773</v>
      </c>
      <c r="EE723">
        <v>27013.8</v>
      </c>
      <c r="EF723">
        <v>26379.4</v>
      </c>
      <c r="EG723">
        <v>30597</v>
      </c>
      <c r="EH723">
        <v>29845.1</v>
      </c>
      <c r="EI723">
        <v>38426.1</v>
      </c>
      <c r="EJ723">
        <v>36238.1</v>
      </c>
      <c r="EK723">
        <v>46791.4</v>
      </c>
      <c r="EL723">
        <v>44378.1</v>
      </c>
      <c r="EM723">
        <v>1.88043</v>
      </c>
      <c r="EN723">
        <v>1.89845</v>
      </c>
      <c r="EO723">
        <v>0.103671</v>
      </c>
      <c r="EP723">
        <v>0</v>
      </c>
      <c r="EQ723">
        <v>23.3431</v>
      </c>
      <c r="ER723">
        <v>999.9</v>
      </c>
      <c r="ES723">
        <v>40.8</v>
      </c>
      <c r="ET723">
        <v>29.4</v>
      </c>
      <c r="EU723">
        <v>18.4483</v>
      </c>
      <c r="EV723">
        <v>63.5455</v>
      </c>
      <c r="EW723">
        <v>23.5897</v>
      </c>
      <c r="EX723">
        <v>1</v>
      </c>
      <c r="EY723">
        <v>-0.132973</v>
      </c>
      <c r="EZ723">
        <v>1.31487</v>
      </c>
      <c r="FA723">
        <v>20.2401</v>
      </c>
      <c r="FB723">
        <v>5.22927</v>
      </c>
      <c r="FC723">
        <v>11.968</v>
      </c>
      <c r="FD723">
        <v>4.9711</v>
      </c>
      <c r="FE723">
        <v>3.2895</v>
      </c>
      <c r="FF723">
        <v>9999</v>
      </c>
      <c r="FG723">
        <v>9999</v>
      </c>
      <c r="FH723">
        <v>9999</v>
      </c>
      <c r="FI723">
        <v>379.1</v>
      </c>
      <c r="FJ723">
        <v>4.97268</v>
      </c>
      <c r="FK723">
        <v>1.87683</v>
      </c>
      <c r="FL723">
        <v>1.8749</v>
      </c>
      <c r="FM723">
        <v>1.87775</v>
      </c>
      <c r="FN723">
        <v>1.87451</v>
      </c>
      <c r="FO723">
        <v>1.87808</v>
      </c>
      <c r="FP723">
        <v>1.8752</v>
      </c>
      <c r="FQ723">
        <v>1.87629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3.475</v>
      </c>
      <c r="GF723">
        <v>0.1987</v>
      </c>
      <c r="GG723">
        <v>1.777354642861949</v>
      </c>
      <c r="GH723">
        <v>0.004141656873719072</v>
      </c>
      <c r="GI723">
        <v>-1.960372967482991E-06</v>
      </c>
      <c r="GJ723">
        <v>5.42736388890357E-10</v>
      </c>
      <c r="GK723">
        <v>-0.009777689371679627</v>
      </c>
      <c r="GL723">
        <v>0.002273355880072555</v>
      </c>
      <c r="GM723">
        <v>0.000541358641816816</v>
      </c>
      <c r="GN723">
        <v>-1.836191331155658E-06</v>
      </c>
      <c r="GO723">
        <v>-0</v>
      </c>
      <c r="GP723">
        <v>2096</v>
      </c>
      <c r="GQ723">
        <v>1</v>
      </c>
      <c r="GR723">
        <v>23</v>
      </c>
      <c r="GS723">
        <v>7330.9</v>
      </c>
      <c r="GT723">
        <v>7330.9</v>
      </c>
      <c r="GU723">
        <v>1.43066</v>
      </c>
      <c r="GV723">
        <v>2.54028</v>
      </c>
      <c r="GW723">
        <v>1.39893</v>
      </c>
      <c r="GX723">
        <v>2.33887</v>
      </c>
      <c r="GY723">
        <v>1.44897</v>
      </c>
      <c r="GZ723">
        <v>2.39502</v>
      </c>
      <c r="HA723">
        <v>34.2587</v>
      </c>
      <c r="HB723">
        <v>14.2196</v>
      </c>
      <c r="HC723">
        <v>18</v>
      </c>
      <c r="HD723">
        <v>484.071</v>
      </c>
      <c r="HE723">
        <v>465.628</v>
      </c>
      <c r="HF723">
        <v>21.9965</v>
      </c>
      <c r="HG723">
        <v>25.3015</v>
      </c>
      <c r="HH723">
        <v>30.0003</v>
      </c>
      <c r="HI723">
        <v>25.1297</v>
      </c>
      <c r="HJ723">
        <v>25.2056</v>
      </c>
      <c r="HK723">
        <v>28.701</v>
      </c>
      <c r="HL723">
        <v>23.391</v>
      </c>
      <c r="HM723">
        <v>47.3552</v>
      </c>
      <c r="HN723">
        <v>21.9729</v>
      </c>
      <c r="HO723">
        <v>587.3440000000001</v>
      </c>
      <c r="HP723">
        <v>14.9933</v>
      </c>
      <c r="HQ723">
        <v>101.132</v>
      </c>
      <c r="HR723">
        <v>102.049</v>
      </c>
    </row>
    <row r="724" spans="1:226">
      <c r="A724">
        <v>708</v>
      </c>
      <c r="B724">
        <v>1664300982</v>
      </c>
      <c r="C724">
        <v>7875</v>
      </c>
      <c r="D724" t="s">
        <v>1782</v>
      </c>
      <c r="E724" t="s">
        <v>1783</v>
      </c>
      <c r="F724">
        <v>5</v>
      </c>
      <c r="G724" t="s">
        <v>353</v>
      </c>
      <c r="H724" t="s">
        <v>1713</v>
      </c>
      <c r="I724">
        <v>1664300974.5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583.0536177800867</v>
      </c>
      <c r="AK724">
        <v>547.375842424242</v>
      </c>
      <c r="AL724">
        <v>3.338374718614668</v>
      </c>
      <c r="AM724">
        <v>63.45</v>
      </c>
      <c r="AN724">
        <f>(AP724 - AO724 + BO724*1E3/(8.314*(BQ724+273.15)) * AR724/BN724 * AQ724) * BN724/(100*BB724) * 1000/(1000 - AP724)</f>
        <v>0</v>
      </c>
      <c r="AO724">
        <v>14.90508629130296</v>
      </c>
      <c r="AP724">
        <v>18.35516153846155</v>
      </c>
      <c r="AQ724">
        <v>0.0004300348993100073</v>
      </c>
      <c r="AR724">
        <v>96.67990823640704</v>
      </c>
      <c r="AS724">
        <v>9</v>
      </c>
      <c r="AT724">
        <v>2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1664300974.5</v>
      </c>
      <c r="BH724">
        <v>514.4815185185184</v>
      </c>
      <c r="BI724">
        <v>558.8816296296296</v>
      </c>
      <c r="BJ724">
        <v>18.33582222222222</v>
      </c>
      <c r="BK724">
        <v>14.85494444444445</v>
      </c>
      <c r="BL724">
        <v>511.0273333333334</v>
      </c>
      <c r="BM724">
        <v>18.13722962962963</v>
      </c>
      <c r="BN724">
        <v>500.0748888888889</v>
      </c>
      <c r="BO724">
        <v>91.0245888888889</v>
      </c>
      <c r="BP724">
        <v>0.1000478</v>
      </c>
      <c r="BQ724">
        <v>24.76325925925926</v>
      </c>
      <c r="BR724">
        <v>25.05443333333333</v>
      </c>
      <c r="BS724">
        <v>999.9000000000001</v>
      </c>
      <c r="BT724">
        <v>0</v>
      </c>
      <c r="BU724">
        <v>0</v>
      </c>
      <c r="BV724">
        <v>9994.960370370371</v>
      </c>
      <c r="BW724">
        <v>0</v>
      </c>
      <c r="BX724">
        <v>8.053949999999999</v>
      </c>
      <c r="BY724">
        <v>-44.40009259259259</v>
      </c>
      <c r="BZ724">
        <v>524.0912222222222</v>
      </c>
      <c r="CA724">
        <v>567.3096296296297</v>
      </c>
      <c r="CB724">
        <v>3.480877407407407</v>
      </c>
      <c r="CC724">
        <v>558.8816296296296</v>
      </c>
      <c r="CD724">
        <v>14.85494444444445</v>
      </c>
      <c r="CE724">
        <v>1.66900962962963</v>
      </c>
      <c r="CF724">
        <v>1.352165185185185</v>
      </c>
      <c r="CG724">
        <v>14.61116296296296</v>
      </c>
      <c r="CH724">
        <v>11.39147407407408</v>
      </c>
      <c r="CI724">
        <v>2000.004814814815</v>
      </c>
      <c r="CJ724">
        <v>0.9800010000000001</v>
      </c>
      <c r="CK724">
        <v>0.0199988</v>
      </c>
      <c r="CL724">
        <v>0</v>
      </c>
      <c r="CM724">
        <v>777.2434074074074</v>
      </c>
      <c r="CN724">
        <v>5.000560000000001</v>
      </c>
      <c r="CO724">
        <v>15488.21851851852</v>
      </c>
      <c r="CP724">
        <v>17294.91111111111</v>
      </c>
      <c r="CQ724">
        <v>37.57833333333333</v>
      </c>
      <c r="CR724">
        <v>38.187</v>
      </c>
      <c r="CS724">
        <v>37.312</v>
      </c>
      <c r="CT724">
        <v>37.125</v>
      </c>
      <c r="CU724">
        <v>38.375</v>
      </c>
      <c r="CV724">
        <v>1955.104814814815</v>
      </c>
      <c r="CW724">
        <v>39.9</v>
      </c>
      <c r="CX724">
        <v>0</v>
      </c>
      <c r="CY724">
        <v>1664300998.5</v>
      </c>
      <c r="CZ724">
        <v>0</v>
      </c>
      <c r="DA724">
        <v>0</v>
      </c>
      <c r="DB724" t="s">
        <v>356</v>
      </c>
      <c r="DC724">
        <v>1663861122</v>
      </c>
      <c r="DD724">
        <v>1663861125</v>
      </c>
      <c r="DE724">
        <v>0</v>
      </c>
      <c r="DF724">
        <v>-0.287</v>
      </c>
      <c r="DG724">
        <v>-0.004</v>
      </c>
      <c r="DH724">
        <v>3.172</v>
      </c>
      <c r="DI724">
        <v>0.178</v>
      </c>
      <c r="DJ724">
        <v>400</v>
      </c>
      <c r="DK724">
        <v>17</v>
      </c>
      <c r="DL724">
        <v>0.18</v>
      </c>
      <c r="DM724">
        <v>0.07000000000000001</v>
      </c>
      <c r="DN724">
        <v>-44.01180487804879</v>
      </c>
      <c r="DO724">
        <v>-7.51214425087105</v>
      </c>
      <c r="DP724">
        <v>0.7445739354436591</v>
      </c>
      <c r="DQ724">
        <v>0</v>
      </c>
      <c r="DR724">
        <v>3.517701707317074</v>
      </c>
      <c r="DS724">
        <v>-0.6710640418118438</v>
      </c>
      <c r="DT724">
        <v>0.06699862528267275</v>
      </c>
      <c r="DU724">
        <v>0</v>
      </c>
      <c r="DV724">
        <v>0</v>
      </c>
      <c r="DW724">
        <v>2</v>
      </c>
      <c r="DX724" t="s">
        <v>357</v>
      </c>
      <c r="DY724">
        <v>2.98118</v>
      </c>
      <c r="DZ724">
        <v>2.72814</v>
      </c>
      <c r="EA724">
        <v>0.104005</v>
      </c>
      <c r="EB724">
        <v>0.11121</v>
      </c>
      <c r="EC724">
        <v>0.0897739</v>
      </c>
      <c r="ED724">
        <v>0.0780329</v>
      </c>
      <c r="EE724">
        <v>26944.3</v>
      </c>
      <c r="EF724">
        <v>26312.4</v>
      </c>
      <c r="EG724">
        <v>30596.2</v>
      </c>
      <c r="EH724">
        <v>29845</v>
      </c>
      <c r="EI724">
        <v>38423.1</v>
      </c>
      <c r="EJ724">
        <v>36232</v>
      </c>
      <c r="EK724">
        <v>46790.2</v>
      </c>
      <c r="EL724">
        <v>44378</v>
      </c>
      <c r="EM724">
        <v>1.88052</v>
      </c>
      <c r="EN724">
        <v>1.89832</v>
      </c>
      <c r="EO724">
        <v>0.104398</v>
      </c>
      <c r="EP724">
        <v>0</v>
      </c>
      <c r="EQ724">
        <v>23.3446</v>
      </c>
      <c r="ER724">
        <v>999.9</v>
      </c>
      <c r="ES724">
        <v>40.8</v>
      </c>
      <c r="ET724">
        <v>29.4</v>
      </c>
      <c r="EU724">
        <v>18.4476</v>
      </c>
      <c r="EV724">
        <v>63.5555</v>
      </c>
      <c r="EW724">
        <v>23.2171</v>
      </c>
      <c r="EX724">
        <v>1</v>
      </c>
      <c r="EY724">
        <v>-0.132719</v>
      </c>
      <c r="EZ724">
        <v>1.34331</v>
      </c>
      <c r="FA724">
        <v>20.2395</v>
      </c>
      <c r="FB724">
        <v>5.22822</v>
      </c>
      <c r="FC724">
        <v>11.968</v>
      </c>
      <c r="FD724">
        <v>4.97075</v>
      </c>
      <c r="FE724">
        <v>3.28938</v>
      </c>
      <c r="FF724">
        <v>9999</v>
      </c>
      <c r="FG724">
        <v>9999</v>
      </c>
      <c r="FH724">
        <v>9999</v>
      </c>
      <c r="FI724">
        <v>379.1</v>
      </c>
      <c r="FJ724">
        <v>4.9727</v>
      </c>
      <c r="FK724">
        <v>1.87683</v>
      </c>
      <c r="FL724">
        <v>1.87493</v>
      </c>
      <c r="FM724">
        <v>1.87775</v>
      </c>
      <c r="FN724">
        <v>1.87451</v>
      </c>
      <c r="FO724">
        <v>1.87809</v>
      </c>
      <c r="FP724">
        <v>1.87523</v>
      </c>
      <c r="FQ724">
        <v>1.87632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3.516</v>
      </c>
      <c r="GF724">
        <v>0.199</v>
      </c>
      <c r="GG724">
        <v>1.777354642861949</v>
      </c>
      <c r="GH724">
        <v>0.004141656873719072</v>
      </c>
      <c r="GI724">
        <v>-1.960372967482991E-06</v>
      </c>
      <c r="GJ724">
        <v>5.42736388890357E-10</v>
      </c>
      <c r="GK724">
        <v>-0.009777689371679627</v>
      </c>
      <c r="GL724">
        <v>0.002273355880072555</v>
      </c>
      <c r="GM724">
        <v>0.000541358641816816</v>
      </c>
      <c r="GN724">
        <v>-1.836191331155658E-06</v>
      </c>
      <c r="GO724">
        <v>-0</v>
      </c>
      <c r="GP724">
        <v>2096</v>
      </c>
      <c r="GQ724">
        <v>1</v>
      </c>
      <c r="GR724">
        <v>23</v>
      </c>
      <c r="GS724">
        <v>7331</v>
      </c>
      <c r="GT724">
        <v>7330.9</v>
      </c>
      <c r="GU724">
        <v>1.46606</v>
      </c>
      <c r="GV724">
        <v>2.53052</v>
      </c>
      <c r="GW724">
        <v>1.39893</v>
      </c>
      <c r="GX724">
        <v>2.33887</v>
      </c>
      <c r="GY724">
        <v>1.44897</v>
      </c>
      <c r="GZ724">
        <v>2.48169</v>
      </c>
      <c r="HA724">
        <v>34.2587</v>
      </c>
      <c r="HB724">
        <v>14.2283</v>
      </c>
      <c r="HC724">
        <v>18</v>
      </c>
      <c r="HD724">
        <v>484.137</v>
      </c>
      <c r="HE724">
        <v>465.549</v>
      </c>
      <c r="HF724">
        <v>21.938</v>
      </c>
      <c r="HG724">
        <v>25.3</v>
      </c>
      <c r="HH724">
        <v>30.0002</v>
      </c>
      <c r="HI724">
        <v>25.1315</v>
      </c>
      <c r="HJ724">
        <v>25.2056</v>
      </c>
      <c r="HK724">
        <v>29.4041</v>
      </c>
      <c r="HL724">
        <v>23.1039</v>
      </c>
      <c r="HM724">
        <v>47.3552</v>
      </c>
      <c r="HN724">
        <v>21.9222</v>
      </c>
      <c r="HO724">
        <v>607.393</v>
      </c>
      <c r="HP724">
        <v>15.0283</v>
      </c>
      <c r="HQ724">
        <v>101.13</v>
      </c>
      <c r="HR724">
        <v>102.049</v>
      </c>
    </row>
    <row r="725" spans="1:226">
      <c r="A725">
        <v>709</v>
      </c>
      <c r="B725">
        <v>1664300987</v>
      </c>
      <c r="C725">
        <v>7880</v>
      </c>
      <c r="D725" t="s">
        <v>1784</v>
      </c>
      <c r="E725" t="s">
        <v>1785</v>
      </c>
      <c r="F725">
        <v>5</v>
      </c>
      <c r="G725" t="s">
        <v>353</v>
      </c>
      <c r="H725" t="s">
        <v>1713</v>
      </c>
      <c r="I725">
        <v>1664300979.214286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600.0940744173159</v>
      </c>
      <c r="AK725">
        <v>563.9935939393939</v>
      </c>
      <c r="AL725">
        <v>3.330392727272684</v>
      </c>
      <c r="AM725">
        <v>63.45</v>
      </c>
      <c r="AN725">
        <f>(AP725 - AO725 + BO725*1E3/(8.314*(BQ725+273.15)) * AR725/BN725 * AQ725) * BN725/(100*BB725) * 1000/(1000 - AP725)</f>
        <v>0</v>
      </c>
      <c r="AO725">
        <v>14.93273169904137</v>
      </c>
      <c r="AP725">
        <v>18.36364405594407</v>
      </c>
      <c r="AQ725">
        <v>0.000173090625624278</v>
      </c>
      <c r="AR725">
        <v>96.67990823640704</v>
      </c>
      <c r="AS725">
        <v>9</v>
      </c>
      <c r="AT725">
        <v>2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1664300979.214286</v>
      </c>
      <c r="BH725">
        <v>529.8445357142857</v>
      </c>
      <c r="BI725">
        <v>574.7644642857143</v>
      </c>
      <c r="BJ725">
        <v>18.34698214285714</v>
      </c>
      <c r="BK725">
        <v>14.90018571428572</v>
      </c>
      <c r="BL725">
        <v>526.3514642857143</v>
      </c>
      <c r="BM725">
        <v>18.14817142857143</v>
      </c>
      <c r="BN725">
        <v>500.0631071428571</v>
      </c>
      <c r="BO725">
        <v>91.02555714285715</v>
      </c>
      <c r="BP725">
        <v>0.1000068285714286</v>
      </c>
      <c r="BQ725">
        <v>24.75895714285714</v>
      </c>
      <c r="BR725">
        <v>25.05575714285715</v>
      </c>
      <c r="BS725">
        <v>999.9000000000002</v>
      </c>
      <c r="BT725">
        <v>0</v>
      </c>
      <c r="BU725">
        <v>0</v>
      </c>
      <c r="BV725">
        <v>9992.796428571428</v>
      </c>
      <c r="BW725">
        <v>0</v>
      </c>
      <c r="BX725">
        <v>8.054294642857142</v>
      </c>
      <c r="BY725">
        <v>-44.91981071428572</v>
      </c>
      <c r="BZ725">
        <v>539.7474285714286</v>
      </c>
      <c r="CA725">
        <v>583.4586071428571</v>
      </c>
      <c r="CB725">
        <v>3.446798214285715</v>
      </c>
      <c r="CC725">
        <v>574.7644642857143</v>
      </c>
      <c r="CD725">
        <v>14.90018571428572</v>
      </c>
      <c r="CE725">
        <v>1.670043571428572</v>
      </c>
      <c r="CF725">
        <v>1.356297857142857</v>
      </c>
      <c r="CG725">
        <v>14.62074285714286</v>
      </c>
      <c r="CH725">
        <v>11.43758571428572</v>
      </c>
      <c r="CI725">
        <v>2000.006785714286</v>
      </c>
      <c r="CJ725">
        <v>0.9800010000000002</v>
      </c>
      <c r="CK725">
        <v>0.0199988</v>
      </c>
      <c r="CL725">
        <v>0</v>
      </c>
      <c r="CM725">
        <v>780.4486428571428</v>
      </c>
      <c r="CN725">
        <v>5.000560000000001</v>
      </c>
      <c r="CO725">
        <v>15551.81785714286</v>
      </c>
      <c r="CP725">
        <v>17294.94642857143</v>
      </c>
      <c r="CQ725">
        <v>37.56425</v>
      </c>
      <c r="CR725">
        <v>38.187</v>
      </c>
      <c r="CS725">
        <v>37.312</v>
      </c>
      <c r="CT725">
        <v>37.125</v>
      </c>
      <c r="CU725">
        <v>38.375</v>
      </c>
      <c r="CV725">
        <v>1955.106785714286</v>
      </c>
      <c r="CW725">
        <v>39.9</v>
      </c>
      <c r="CX725">
        <v>0</v>
      </c>
      <c r="CY725">
        <v>1664301003.3</v>
      </c>
      <c r="CZ725">
        <v>0</v>
      </c>
      <c r="DA725">
        <v>0</v>
      </c>
      <c r="DB725" t="s">
        <v>356</v>
      </c>
      <c r="DC725">
        <v>1663861122</v>
      </c>
      <c r="DD725">
        <v>1663861125</v>
      </c>
      <c r="DE725">
        <v>0</v>
      </c>
      <c r="DF725">
        <v>-0.287</v>
      </c>
      <c r="DG725">
        <v>-0.004</v>
      </c>
      <c r="DH725">
        <v>3.172</v>
      </c>
      <c r="DI725">
        <v>0.178</v>
      </c>
      <c r="DJ725">
        <v>400</v>
      </c>
      <c r="DK725">
        <v>17</v>
      </c>
      <c r="DL725">
        <v>0.18</v>
      </c>
      <c r="DM725">
        <v>0.07000000000000001</v>
      </c>
      <c r="DN725">
        <v>-44.57855</v>
      </c>
      <c r="DO725">
        <v>-6.717131707317044</v>
      </c>
      <c r="DP725">
        <v>0.6496395481341942</v>
      </c>
      <c r="DQ725">
        <v>0</v>
      </c>
      <c r="DR725">
        <v>3.47165325</v>
      </c>
      <c r="DS725">
        <v>-0.4868396622889434</v>
      </c>
      <c r="DT725">
        <v>0.04814665114976847</v>
      </c>
      <c r="DU725">
        <v>0</v>
      </c>
      <c r="DV725">
        <v>0</v>
      </c>
      <c r="DW725">
        <v>2</v>
      </c>
      <c r="DX725" t="s">
        <v>357</v>
      </c>
      <c r="DY725">
        <v>2.98097</v>
      </c>
      <c r="DZ725">
        <v>2.72831</v>
      </c>
      <c r="EA725">
        <v>0.106251</v>
      </c>
      <c r="EB725">
        <v>0.113477</v>
      </c>
      <c r="EC725">
        <v>0.0898028</v>
      </c>
      <c r="ED725">
        <v>0.0781596</v>
      </c>
      <c r="EE725">
        <v>26877.4</v>
      </c>
      <c r="EF725">
        <v>26245.8</v>
      </c>
      <c r="EG725">
        <v>30597</v>
      </c>
      <c r="EH725">
        <v>29845.5</v>
      </c>
      <c r="EI725">
        <v>38423</v>
      </c>
      <c r="EJ725">
        <v>36227.6</v>
      </c>
      <c r="EK725">
        <v>46791.4</v>
      </c>
      <c r="EL725">
        <v>44378.6</v>
      </c>
      <c r="EM725">
        <v>1.8806</v>
      </c>
      <c r="EN725">
        <v>1.89855</v>
      </c>
      <c r="EO725">
        <v>0.104032</v>
      </c>
      <c r="EP725">
        <v>0</v>
      </c>
      <c r="EQ725">
        <v>23.3451</v>
      </c>
      <c r="ER725">
        <v>999.9</v>
      </c>
      <c r="ES725">
        <v>40.8</v>
      </c>
      <c r="ET725">
        <v>29.4</v>
      </c>
      <c r="EU725">
        <v>18.4492</v>
      </c>
      <c r="EV725">
        <v>63.8055</v>
      </c>
      <c r="EW725">
        <v>23.5697</v>
      </c>
      <c r="EX725">
        <v>1</v>
      </c>
      <c r="EY725">
        <v>-0.132701</v>
      </c>
      <c r="EZ725">
        <v>1.40126</v>
      </c>
      <c r="FA725">
        <v>20.2393</v>
      </c>
      <c r="FB725">
        <v>5.22927</v>
      </c>
      <c r="FC725">
        <v>11.968</v>
      </c>
      <c r="FD725">
        <v>4.97145</v>
      </c>
      <c r="FE725">
        <v>3.28965</v>
      </c>
      <c r="FF725">
        <v>9999</v>
      </c>
      <c r="FG725">
        <v>9999</v>
      </c>
      <c r="FH725">
        <v>9999</v>
      </c>
      <c r="FI725">
        <v>379.1</v>
      </c>
      <c r="FJ725">
        <v>4.97272</v>
      </c>
      <c r="FK725">
        <v>1.87683</v>
      </c>
      <c r="FL725">
        <v>1.87493</v>
      </c>
      <c r="FM725">
        <v>1.87775</v>
      </c>
      <c r="FN725">
        <v>1.87453</v>
      </c>
      <c r="FO725">
        <v>1.87808</v>
      </c>
      <c r="FP725">
        <v>1.87523</v>
      </c>
      <c r="FQ725">
        <v>1.87636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3.557</v>
      </c>
      <c r="GF725">
        <v>0.1991</v>
      </c>
      <c r="GG725">
        <v>1.777354642861949</v>
      </c>
      <c r="GH725">
        <v>0.004141656873719072</v>
      </c>
      <c r="GI725">
        <v>-1.960372967482991E-06</v>
      </c>
      <c r="GJ725">
        <v>5.42736388890357E-10</v>
      </c>
      <c r="GK725">
        <v>-0.009777689371679627</v>
      </c>
      <c r="GL725">
        <v>0.002273355880072555</v>
      </c>
      <c r="GM725">
        <v>0.000541358641816816</v>
      </c>
      <c r="GN725">
        <v>-1.836191331155658E-06</v>
      </c>
      <c r="GO725">
        <v>-0</v>
      </c>
      <c r="GP725">
        <v>2096</v>
      </c>
      <c r="GQ725">
        <v>1</v>
      </c>
      <c r="GR725">
        <v>23</v>
      </c>
      <c r="GS725">
        <v>7331.1</v>
      </c>
      <c r="GT725">
        <v>7331</v>
      </c>
      <c r="GU725">
        <v>1.49414</v>
      </c>
      <c r="GV725">
        <v>2.54517</v>
      </c>
      <c r="GW725">
        <v>1.39893</v>
      </c>
      <c r="GX725">
        <v>2.33887</v>
      </c>
      <c r="GY725">
        <v>1.44897</v>
      </c>
      <c r="GZ725">
        <v>2.42432</v>
      </c>
      <c r="HA725">
        <v>34.2587</v>
      </c>
      <c r="HB725">
        <v>14.2196</v>
      </c>
      <c r="HC725">
        <v>18</v>
      </c>
      <c r="HD725">
        <v>484.18</v>
      </c>
      <c r="HE725">
        <v>465.692</v>
      </c>
      <c r="HF725">
        <v>21.8808</v>
      </c>
      <c r="HG725">
        <v>25.3</v>
      </c>
      <c r="HH725">
        <v>30.0002</v>
      </c>
      <c r="HI725">
        <v>25.1319</v>
      </c>
      <c r="HJ725">
        <v>25.2056</v>
      </c>
      <c r="HK725">
        <v>30.0168</v>
      </c>
      <c r="HL725">
        <v>22.8277</v>
      </c>
      <c r="HM725">
        <v>47.3552</v>
      </c>
      <c r="HN725">
        <v>21.8636</v>
      </c>
      <c r="HO725">
        <v>620.771</v>
      </c>
      <c r="HP725">
        <v>15.0619</v>
      </c>
      <c r="HQ725">
        <v>101.132</v>
      </c>
      <c r="HR725">
        <v>102.051</v>
      </c>
    </row>
    <row r="726" spans="1:226">
      <c r="A726">
        <v>710</v>
      </c>
      <c r="B726">
        <v>1664300992</v>
      </c>
      <c r="C726">
        <v>7885</v>
      </c>
      <c r="D726" t="s">
        <v>1786</v>
      </c>
      <c r="E726" t="s">
        <v>1787</v>
      </c>
      <c r="F726">
        <v>5</v>
      </c>
      <c r="G726" t="s">
        <v>353</v>
      </c>
      <c r="H726" t="s">
        <v>1713</v>
      </c>
      <c r="I726">
        <v>1664300984.5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617.2540010597403</v>
      </c>
      <c r="AK726">
        <v>580.7195757575759</v>
      </c>
      <c r="AL726">
        <v>3.33254805194812</v>
      </c>
      <c r="AM726">
        <v>63.45</v>
      </c>
      <c r="AN726">
        <f>(AP726 - AO726 + BO726*1E3/(8.314*(BQ726+273.15)) * AR726/BN726 * AQ726) * BN726/(100*BB726) * 1000/(1000 - AP726)</f>
        <v>0</v>
      </c>
      <c r="AO726">
        <v>14.9633134679252</v>
      </c>
      <c r="AP726">
        <v>18.36653986013987</v>
      </c>
      <c r="AQ726">
        <v>5.675860462970577E-06</v>
      </c>
      <c r="AR726">
        <v>96.67990823640704</v>
      </c>
      <c r="AS726">
        <v>9</v>
      </c>
      <c r="AT726">
        <v>2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1664300984.5</v>
      </c>
      <c r="BH726">
        <v>547.1305555555555</v>
      </c>
      <c r="BI726">
        <v>592.5726296296297</v>
      </c>
      <c r="BJ726">
        <v>18.3579037037037</v>
      </c>
      <c r="BK726">
        <v>14.9439</v>
      </c>
      <c r="BL726">
        <v>543.5941851851852</v>
      </c>
      <c r="BM726">
        <v>18.15888518518519</v>
      </c>
      <c r="BN726">
        <v>500.0585185185184</v>
      </c>
      <c r="BO726">
        <v>91.02555925925924</v>
      </c>
      <c r="BP726">
        <v>0.1000280740740741</v>
      </c>
      <c r="BQ726">
        <v>24.7517925925926</v>
      </c>
      <c r="BR726">
        <v>25.05230740740741</v>
      </c>
      <c r="BS726">
        <v>999.9000000000001</v>
      </c>
      <c r="BT726">
        <v>0</v>
      </c>
      <c r="BU726">
        <v>0</v>
      </c>
      <c r="BV726">
        <v>9991.525555555556</v>
      </c>
      <c r="BW726">
        <v>0</v>
      </c>
      <c r="BX726">
        <v>8.062326296296295</v>
      </c>
      <c r="BY726">
        <v>-45.4419962962963</v>
      </c>
      <c r="BZ726">
        <v>557.3627037037037</v>
      </c>
      <c r="CA726">
        <v>601.5626296296297</v>
      </c>
      <c r="CB726">
        <v>3.413999629629629</v>
      </c>
      <c r="CC726">
        <v>592.5726296296297</v>
      </c>
      <c r="CD726">
        <v>14.9439</v>
      </c>
      <c r="CE726">
        <v>1.671038518518518</v>
      </c>
      <c r="CF726">
        <v>1.360277777777777</v>
      </c>
      <c r="CG726">
        <v>14.62996666666667</v>
      </c>
      <c r="CH726">
        <v>11.4818962962963</v>
      </c>
      <c r="CI726">
        <v>2000.003333333333</v>
      </c>
      <c r="CJ726">
        <v>0.9800010000000001</v>
      </c>
      <c r="CK726">
        <v>0.0199988</v>
      </c>
      <c r="CL726">
        <v>0</v>
      </c>
      <c r="CM726">
        <v>784.0154074074076</v>
      </c>
      <c r="CN726">
        <v>5.000560000000001</v>
      </c>
      <c r="CO726">
        <v>15622.99629629629</v>
      </c>
      <c r="CP726">
        <v>17294.91851851852</v>
      </c>
      <c r="CQ726">
        <v>37.56433333333333</v>
      </c>
      <c r="CR726">
        <v>38.187</v>
      </c>
      <c r="CS726">
        <v>37.312</v>
      </c>
      <c r="CT726">
        <v>37.125</v>
      </c>
      <c r="CU726">
        <v>38.375</v>
      </c>
      <c r="CV726">
        <v>1955.103333333333</v>
      </c>
      <c r="CW726">
        <v>39.9</v>
      </c>
      <c r="CX726">
        <v>0</v>
      </c>
      <c r="CY726">
        <v>1664301008.1</v>
      </c>
      <c r="CZ726">
        <v>0</v>
      </c>
      <c r="DA726">
        <v>0</v>
      </c>
      <c r="DB726" t="s">
        <v>356</v>
      </c>
      <c r="DC726">
        <v>1663861122</v>
      </c>
      <c r="DD726">
        <v>1663861125</v>
      </c>
      <c r="DE726">
        <v>0</v>
      </c>
      <c r="DF726">
        <v>-0.287</v>
      </c>
      <c r="DG726">
        <v>-0.004</v>
      </c>
      <c r="DH726">
        <v>3.172</v>
      </c>
      <c r="DI726">
        <v>0.178</v>
      </c>
      <c r="DJ726">
        <v>400</v>
      </c>
      <c r="DK726">
        <v>17</v>
      </c>
      <c r="DL726">
        <v>0.18</v>
      </c>
      <c r="DM726">
        <v>0.07000000000000001</v>
      </c>
      <c r="DN726">
        <v>-45.11454999999999</v>
      </c>
      <c r="DO726">
        <v>-6.079503939962422</v>
      </c>
      <c r="DP726">
        <v>0.5903282243803025</v>
      </c>
      <c r="DQ726">
        <v>0</v>
      </c>
      <c r="DR726">
        <v>3.4363265</v>
      </c>
      <c r="DS726">
        <v>-0.3610734709193261</v>
      </c>
      <c r="DT726">
        <v>0.03580755371077449</v>
      </c>
      <c r="DU726">
        <v>0</v>
      </c>
      <c r="DV726">
        <v>0</v>
      </c>
      <c r="DW726">
        <v>2</v>
      </c>
      <c r="DX726" t="s">
        <v>357</v>
      </c>
      <c r="DY726">
        <v>2.98096</v>
      </c>
      <c r="DZ726">
        <v>2.7285</v>
      </c>
      <c r="EA726">
        <v>0.108472</v>
      </c>
      <c r="EB726">
        <v>0.115656</v>
      </c>
      <c r="EC726">
        <v>0.0898124</v>
      </c>
      <c r="ED726">
        <v>0.078291</v>
      </c>
      <c r="EE726">
        <v>26810.5</v>
      </c>
      <c r="EF726">
        <v>26181.3</v>
      </c>
      <c r="EG726">
        <v>30596.9</v>
      </c>
      <c r="EH726">
        <v>29845.6</v>
      </c>
      <c r="EI726">
        <v>38422.3</v>
      </c>
      <c r="EJ726">
        <v>36222.6</v>
      </c>
      <c r="EK726">
        <v>46790.9</v>
      </c>
      <c r="EL726">
        <v>44378.7</v>
      </c>
      <c r="EM726">
        <v>1.88022</v>
      </c>
      <c r="EN726">
        <v>1.89855</v>
      </c>
      <c r="EO726">
        <v>0.103593</v>
      </c>
      <c r="EP726">
        <v>0</v>
      </c>
      <c r="EQ726">
        <v>23.3451</v>
      </c>
      <c r="ER726">
        <v>999.9</v>
      </c>
      <c r="ES726">
        <v>40.8</v>
      </c>
      <c r="ET726">
        <v>29.4</v>
      </c>
      <c r="EU726">
        <v>18.4484</v>
      </c>
      <c r="EV726">
        <v>63.1855</v>
      </c>
      <c r="EW726">
        <v>23.6218</v>
      </c>
      <c r="EX726">
        <v>1</v>
      </c>
      <c r="EY726">
        <v>-0.132564</v>
      </c>
      <c r="EZ726">
        <v>1.42782</v>
      </c>
      <c r="FA726">
        <v>20.2391</v>
      </c>
      <c r="FB726">
        <v>5.22897</v>
      </c>
      <c r="FC726">
        <v>11.968</v>
      </c>
      <c r="FD726">
        <v>4.9711</v>
      </c>
      <c r="FE726">
        <v>3.28958</v>
      </c>
      <c r="FF726">
        <v>9999</v>
      </c>
      <c r="FG726">
        <v>9999</v>
      </c>
      <c r="FH726">
        <v>9999</v>
      </c>
      <c r="FI726">
        <v>379.1</v>
      </c>
      <c r="FJ726">
        <v>4.97269</v>
      </c>
      <c r="FK726">
        <v>1.87683</v>
      </c>
      <c r="FL726">
        <v>1.87494</v>
      </c>
      <c r="FM726">
        <v>1.87775</v>
      </c>
      <c r="FN726">
        <v>1.87453</v>
      </c>
      <c r="FO726">
        <v>1.87808</v>
      </c>
      <c r="FP726">
        <v>1.87524</v>
      </c>
      <c r="FQ726">
        <v>1.87635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3.597</v>
      </c>
      <c r="GF726">
        <v>0.1992</v>
      </c>
      <c r="GG726">
        <v>1.777354642861949</v>
      </c>
      <c r="GH726">
        <v>0.004141656873719072</v>
      </c>
      <c r="GI726">
        <v>-1.960372967482991E-06</v>
      </c>
      <c r="GJ726">
        <v>5.42736388890357E-10</v>
      </c>
      <c r="GK726">
        <v>-0.009777689371679627</v>
      </c>
      <c r="GL726">
        <v>0.002273355880072555</v>
      </c>
      <c r="GM726">
        <v>0.000541358641816816</v>
      </c>
      <c r="GN726">
        <v>-1.836191331155658E-06</v>
      </c>
      <c r="GO726">
        <v>-0</v>
      </c>
      <c r="GP726">
        <v>2096</v>
      </c>
      <c r="GQ726">
        <v>1</v>
      </c>
      <c r="GR726">
        <v>23</v>
      </c>
      <c r="GS726">
        <v>7331.2</v>
      </c>
      <c r="GT726">
        <v>7331.1</v>
      </c>
      <c r="GU726">
        <v>1.53076</v>
      </c>
      <c r="GV726">
        <v>2.53784</v>
      </c>
      <c r="GW726">
        <v>1.39893</v>
      </c>
      <c r="GX726">
        <v>2.33765</v>
      </c>
      <c r="GY726">
        <v>1.44897</v>
      </c>
      <c r="GZ726">
        <v>2.3645</v>
      </c>
      <c r="HA726">
        <v>34.2587</v>
      </c>
      <c r="HB726">
        <v>14.2108</v>
      </c>
      <c r="HC726">
        <v>18</v>
      </c>
      <c r="HD726">
        <v>483.979</v>
      </c>
      <c r="HE726">
        <v>465.692</v>
      </c>
      <c r="HF726">
        <v>21.8214</v>
      </c>
      <c r="HG726">
        <v>25.3</v>
      </c>
      <c r="HH726">
        <v>30.0003</v>
      </c>
      <c r="HI726">
        <v>25.1319</v>
      </c>
      <c r="HJ726">
        <v>25.2056</v>
      </c>
      <c r="HK726">
        <v>30.7108</v>
      </c>
      <c r="HL726">
        <v>22.5409</v>
      </c>
      <c r="HM726">
        <v>47.3552</v>
      </c>
      <c r="HN726">
        <v>21.8081</v>
      </c>
      <c r="HO726">
        <v>640.806</v>
      </c>
      <c r="HP726">
        <v>15.0961</v>
      </c>
      <c r="HQ726">
        <v>101.132</v>
      </c>
      <c r="HR726">
        <v>102.051</v>
      </c>
    </row>
    <row r="727" spans="1:226">
      <c r="A727">
        <v>711</v>
      </c>
      <c r="B727">
        <v>1664300997</v>
      </c>
      <c r="C727">
        <v>7890</v>
      </c>
      <c r="D727" t="s">
        <v>1788</v>
      </c>
      <c r="E727" t="s">
        <v>1789</v>
      </c>
      <c r="F727">
        <v>5</v>
      </c>
      <c r="G727" t="s">
        <v>353</v>
      </c>
      <c r="H727" t="s">
        <v>1713</v>
      </c>
      <c r="I727">
        <v>1664300989.214286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634.3164095861472</v>
      </c>
      <c r="AK727">
        <v>597.2744424242425</v>
      </c>
      <c r="AL727">
        <v>3.318965194805139</v>
      </c>
      <c r="AM727">
        <v>63.45</v>
      </c>
      <c r="AN727">
        <f>(AP727 - AO727 + BO727*1E3/(8.314*(BQ727+273.15)) * AR727/BN727 * AQ727) * BN727/(100*BB727) * 1000/(1000 - AP727)</f>
        <v>0</v>
      </c>
      <c r="AO727">
        <v>14.99912144734938</v>
      </c>
      <c r="AP727">
        <v>18.37123356643358</v>
      </c>
      <c r="AQ727">
        <v>0.0001324931170347499</v>
      </c>
      <c r="AR727">
        <v>96.67990823640704</v>
      </c>
      <c r="AS727">
        <v>9</v>
      </c>
      <c r="AT727">
        <v>2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1664300989.214286</v>
      </c>
      <c r="BH727">
        <v>562.5253928571429</v>
      </c>
      <c r="BI727">
        <v>608.4180714285714</v>
      </c>
      <c r="BJ727">
        <v>18.36488214285714</v>
      </c>
      <c r="BK727">
        <v>14.974375</v>
      </c>
      <c r="BL727">
        <v>558.9511428571428</v>
      </c>
      <c r="BM727">
        <v>18.16574285714286</v>
      </c>
      <c r="BN727">
        <v>500.0675357142857</v>
      </c>
      <c r="BO727">
        <v>91.02565357142858</v>
      </c>
      <c r="BP727">
        <v>0.09995729285714285</v>
      </c>
      <c r="BQ727">
        <v>24.74355357142857</v>
      </c>
      <c r="BR727">
        <v>25.0516</v>
      </c>
      <c r="BS727">
        <v>999.9000000000002</v>
      </c>
      <c r="BT727">
        <v>0</v>
      </c>
      <c r="BU727">
        <v>0</v>
      </c>
      <c r="BV727">
        <v>10006.89428571428</v>
      </c>
      <c r="BW727">
        <v>0</v>
      </c>
      <c r="BX727">
        <v>8.062027142857145</v>
      </c>
      <c r="BY727">
        <v>-45.89259285714286</v>
      </c>
      <c r="BZ727">
        <v>573.0496071428571</v>
      </c>
      <c r="CA727">
        <v>617.66775</v>
      </c>
      <c r="CB727">
        <v>3.390506785714285</v>
      </c>
      <c r="CC727">
        <v>608.4180714285714</v>
      </c>
      <c r="CD727">
        <v>14.974375</v>
      </c>
      <c r="CE727">
        <v>1.671676071428571</v>
      </c>
      <c r="CF727">
        <v>1.363054285714286</v>
      </c>
      <c r="CG727">
        <v>14.63588214285714</v>
      </c>
      <c r="CH727">
        <v>11.51269642857143</v>
      </c>
      <c r="CI727">
        <v>1999.998571428571</v>
      </c>
      <c r="CJ727">
        <v>0.9800010000000002</v>
      </c>
      <c r="CK727">
        <v>0.0199988</v>
      </c>
      <c r="CL727">
        <v>0</v>
      </c>
      <c r="CM727">
        <v>787.2256785714286</v>
      </c>
      <c r="CN727">
        <v>5.000560000000001</v>
      </c>
      <c r="CO727">
        <v>15685.47857142857</v>
      </c>
      <c r="CP727">
        <v>17294.88214285714</v>
      </c>
      <c r="CQ727">
        <v>37.56425</v>
      </c>
      <c r="CR727">
        <v>38.187</v>
      </c>
      <c r="CS727">
        <v>37.312</v>
      </c>
      <c r="CT727">
        <v>37.125</v>
      </c>
      <c r="CU727">
        <v>38.37049999999999</v>
      </c>
      <c r="CV727">
        <v>1955.098571428571</v>
      </c>
      <c r="CW727">
        <v>39.9</v>
      </c>
      <c r="CX727">
        <v>0</v>
      </c>
      <c r="CY727">
        <v>1664301013.5</v>
      </c>
      <c r="CZ727">
        <v>0</v>
      </c>
      <c r="DA727">
        <v>0</v>
      </c>
      <c r="DB727" t="s">
        <v>356</v>
      </c>
      <c r="DC727">
        <v>1663861122</v>
      </c>
      <c r="DD727">
        <v>1663861125</v>
      </c>
      <c r="DE727">
        <v>0</v>
      </c>
      <c r="DF727">
        <v>-0.287</v>
      </c>
      <c r="DG727">
        <v>-0.004</v>
      </c>
      <c r="DH727">
        <v>3.172</v>
      </c>
      <c r="DI727">
        <v>0.178</v>
      </c>
      <c r="DJ727">
        <v>400</v>
      </c>
      <c r="DK727">
        <v>17</v>
      </c>
      <c r="DL727">
        <v>0.18</v>
      </c>
      <c r="DM727">
        <v>0.07000000000000001</v>
      </c>
      <c r="DN727">
        <v>-45.61119</v>
      </c>
      <c r="DO727">
        <v>-5.646020262663996</v>
      </c>
      <c r="DP727">
        <v>0.5485494051587333</v>
      </c>
      <c r="DQ727">
        <v>0</v>
      </c>
      <c r="DR727">
        <v>3.404868</v>
      </c>
      <c r="DS727">
        <v>-0.3029927954972012</v>
      </c>
      <c r="DT727">
        <v>0.02963542442753266</v>
      </c>
      <c r="DU727">
        <v>0</v>
      </c>
      <c r="DV727">
        <v>0</v>
      </c>
      <c r="DW727">
        <v>2</v>
      </c>
      <c r="DX727" t="s">
        <v>357</v>
      </c>
      <c r="DY727">
        <v>2.98101</v>
      </c>
      <c r="DZ727">
        <v>2.72851</v>
      </c>
      <c r="EA727">
        <v>0.11065</v>
      </c>
      <c r="EB727">
        <v>0.117825</v>
      </c>
      <c r="EC727">
        <v>0.0898287</v>
      </c>
      <c r="ED727">
        <v>0.0784898</v>
      </c>
      <c r="EE727">
        <v>26745</v>
      </c>
      <c r="EF727">
        <v>26116.4</v>
      </c>
      <c r="EG727">
        <v>30596.8</v>
      </c>
      <c r="EH727">
        <v>29844.8</v>
      </c>
      <c r="EI727">
        <v>38421.6</v>
      </c>
      <c r="EJ727">
        <v>36213.9</v>
      </c>
      <c r="EK727">
        <v>46790.8</v>
      </c>
      <c r="EL727">
        <v>44377.5</v>
      </c>
      <c r="EM727">
        <v>1.88017</v>
      </c>
      <c r="EN727">
        <v>1.89883</v>
      </c>
      <c r="EO727">
        <v>0.103783</v>
      </c>
      <c r="EP727">
        <v>0</v>
      </c>
      <c r="EQ727">
        <v>23.3431</v>
      </c>
      <c r="ER727">
        <v>999.9</v>
      </c>
      <c r="ES727">
        <v>40.8</v>
      </c>
      <c r="ET727">
        <v>29.4</v>
      </c>
      <c r="EU727">
        <v>18.4479</v>
      </c>
      <c r="EV727">
        <v>63.6155</v>
      </c>
      <c r="EW727">
        <v>23.1651</v>
      </c>
      <c r="EX727">
        <v>1</v>
      </c>
      <c r="EY727">
        <v>-0.132637</v>
      </c>
      <c r="EZ727">
        <v>1.40784</v>
      </c>
      <c r="FA727">
        <v>20.2393</v>
      </c>
      <c r="FB727">
        <v>5.22957</v>
      </c>
      <c r="FC727">
        <v>11.968</v>
      </c>
      <c r="FD727">
        <v>4.97115</v>
      </c>
      <c r="FE727">
        <v>3.28965</v>
      </c>
      <c r="FF727">
        <v>9999</v>
      </c>
      <c r="FG727">
        <v>9999</v>
      </c>
      <c r="FH727">
        <v>9999</v>
      </c>
      <c r="FI727">
        <v>379.1</v>
      </c>
      <c r="FJ727">
        <v>4.97272</v>
      </c>
      <c r="FK727">
        <v>1.87682</v>
      </c>
      <c r="FL727">
        <v>1.87487</v>
      </c>
      <c r="FM727">
        <v>1.87775</v>
      </c>
      <c r="FN727">
        <v>1.87446</v>
      </c>
      <c r="FO727">
        <v>1.87807</v>
      </c>
      <c r="FP727">
        <v>1.87518</v>
      </c>
      <c r="FQ727">
        <v>1.87626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3.636</v>
      </c>
      <c r="GF727">
        <v>0.1993</v>
      </c>
      <c r="GG727">
        <v>1.777354642861949</v>
      </c>
      <c r="GH727">
        <v>0.004141656873719072</v>
      </c>
      <c r="GI727">
        <v>-1.960372967482991E-06</v>
      </c>
      <c r="GJ727">
        <v>5.42736388890357E-10</v>
      </c>
      <c r="GK727">
        <v>-0.009777689371679627</v>
      </c>
      <c r="GL727">
        <v>0.002273355880072555</v>
      </c>
      <c r="GM727">
        <v>0.000541358641816816</v>
      </c>
      <c r="GN727">
        <v>-1.836191331155658E-06</v>
      </c>
      <c r="GO727">
        <v>-0</v>
      </c>
      <c r="GP727">
        <v>2096</v>
      </c>
      <c r="GQ727">
        <v>1</v>
      </c>
      <c r="GR727">
        <v>23</v>
      </c>
      <c r="GS727">
        <v>7331.2</v>
      </c>
      <c r="GT727">
        <v>7331.2</v>
      </c>
      <c r="GU727">
        <v>1.5625</v>
      </c>
      <c r="GV727">
        <v>2.52197</v>
      </c>
      <c r="GW727">
        <v>1.39893</v>
      </c>
      <c r="GX727">
        <v>2.33887</v>
      </c>
      <c r="GY727">
        <v>1.44897</v>
      </c>
      <c r="GZ727">
        <v>2.45972</v>
      </c>
      <c r="HA727">
        <v>34.2587</v>
      </c>
      <c r="HB727">
        <v>14.2283</v>
      </c>
      <c r="HC727">
        <v>18</v>
      </c>
      <c r="HD727">
        <v>483.952</v>
      </c>
      <c r="HE727">
        <v>465.871</v>
      </c>
      <c r="HF727">
        <v>21.7701</v>
      </c>
      <c r="HG727">
        <v>25.3</v>
      </c>
      <c r="HH727">
        <v>30.0001</v>
      </c>
      <c r="HI727">
        <v>25.1319</v>
      </c>
      <c r="HJ727">
        <v>25.2062</v>
      </c>
      <c r="HK727">
        <v>31.3265</v>
      </c>
      <c r="HL727">
        <v>22.5409</v>
      </c>
      <c r="HM727">
        <v>47.3552</v>
      </c>
      <c r="HN727">
        <v>21.7644</v>
      </c>
      <c r="HO727">
        <v>654.163</v>
      </c>
      <c r="HP727">
        <v>15.1277</v>
      </c>
      <c r="HQ727">
        <v>101.131</v>
      </c>
      <c r="HR727">
        <v>102.048</v>
      </c>
    </row>
    <row r="728" spans="1:226">
      <c r="A728">
        <v>712</v>
      </c>
      <c r="B728">
        <v>1664301002</v>
      </c>
      <c r="C728">
        <v>7895</v>
      </c>
      <c r="D728" t="s">
        <v>1790</v>
      </c>
      <c r="E728" t="s">
        <v>1791</v>
      </c>
      <c r="F728">
        <v>5</v>
      </c>
      <c r="G728" t="s">
        <v>353</v>
      </c>
      <c r="H728" t="s">
        <v>1713</v>
      </c>
      <c r="I728">
        <v>1664300994.5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651.2969580952382</v>
      </c>
      <c r="AK728">
        <v>613.9706666666667</v>
      </c>
      <c r="AL728">
        <v>3.340659047618991</v>
      </c>
      <c r="AM728">
        <v>63.45</v>
      </c>
      <c r="AN728">
        <f>(AP728 - AO728 + BO728*1E3/(8.314*(BQ728+273.15)) * AR728/BN728 * AQ728) * BN728/(100*BB728) * 1000/(1000 - AP728)</f>
        <v>0</v>
      </c>
      <c r="AO728">
        <v>15.06539259663363</v>
      </c>
      <c r="AP728">
        <v>18.38594055944057</v>
      </c>
      <c r="AQ728">
        <v>0.0001353891619213601</v>
      </c>
      <c r="AR728">
        <v>96.67990823640704</v>
      </c>
      <c r="AS728">
        <v>9</v>
      </c>
      <c r="AT728">
        <v>2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1664300994.5</v>
      </c>
      <c r="BH728">
        <v>579.8047777777779</v>
      </c>
      <c r="BI728">
        <v>626.1483703703705</v>
      </c>
      <c r="BJ728">
        <v>18.37160740740741</v>
      </c>
      <c r="BK728">
        <v>15.01944814814815</v>
      </c>
      <c r="BL728">
        <v>576.1883333333333</v>
      </c>
      <c r="BM728">
        <v>18.17233333333333</v>
      </c>
      <c r="BN728">
        <v>500.0666666666667</v>
      </c>
      <c r="BO728">
        <v>91.0254037037037</v>
      </c>
      <c r="BP728">
        <v>0.1000118333333334</v>
      </c>
      <c r="BQ728">
        <v>24.73311111111111</v>
      </c>
      <c r="BR728">
        <v>25.04598148148148</v>
      </c>
      <c r="BS728">
        <v>999.9000000000001</v>
      </c>
      <c r="BT728">
        <v>0</v>
      </c>
      <c r="BU728">
        <v>0</v>
      </c>
      <c r="BV728">
        <v>10006.0637037037</v>
      </c>
      <c r="BW728">
        <v>0</v>
      </c>
      <c r="BX728">
        <v>8.056350370370369</v>
      </c>
      <c r="BY728">
        <v>-46.34361851851851</v>
      </c>
      <c r="BZ728">
        <v>590.6563333333334</v>
      </c>
      <c r="CA728">
        <v>635.6968148148147</v>
      </c>
      <c r="CB728">
        <v>3.352166296296295</v>
      </c>
      <c r="CC728">
        <v>626.1483703703705</v>
      </c>
      <c r="CD728">
        <v>15.01944814814815</v>
      </c>
      <c r="CE728">
        <v>1.672284444444444</v>
      </c>
      <c r="CF728">
        <v>1.367152962962963</v>
      </c>
      <c r="CG728">
        <v>14.64151481481481</v>
      </c>
      <c r="CH728">
        <v>11.55805555555555</v>
      </c>
      <c r="CI728">
        <v>1999.990740740741</v>
      </c>
      <c r="CJ728">
        <v>0.9800010000000001</v>
      </c>
      <c r="CK728">
        <v>0.0199988</v>
      </c>
      <c r="CL728">
        <v>0</v>
      </c>
      <c r="CM728">
        <v>790.6676296296295</v>
      </c>
      <c r="CN728">
        <v>5.000560000000001</v>
      </c>
      <c r="CO728">
        <v>15753.79259259259</v>
      </c>
      <c r="CP728">
        <v>17294.8037037037</v>
      </c>
      <c r="CQ728">
        <v>37.56433333333333</v>
      </c>
      <c r="CR728">
        <v>38.187</v>
      </c>
      <c r="CS728">
        <v>37.312</v>
      </c>
      <c r="CT728">
        <v>37.125</v>
      </c>
      <c r="CU728">
        <v>38.37033333333333</v>
      </c>
      <c r="CV728">
        <v>1955.090740740741</v>
      </c>
      <c r="CW728">
        <v>39.9</v>
      </c>
      <c r="CX728">
        <v>0</v>
      </c>
      <c r="CY728">
        <v>1664301018.3</v>
      </c>
      <c r="CZ728">
        <v>0</v>
      </c>
      <c r="DA728">
        <v>0</v>
      </c>
      <c r="DB728" t="s">
        <v>356</v>
      </c>
      <c r="DC728">
        <v>1663861122</v>
      </c>
      <c r="DD728">
        <v>1663861125</v>
      </c>
      <c r="DE728">
        <v>0</v>
      </c>
      <c r="DF728">
        <v>-0.287</v>
      </c>
      <c r="DG728">
        <v>-0.004</v>
      </c>
      <c r="DH728">
        <v>3.172</v>
      </c>
      <c r="DI728">
        <v>0.178</v>
      </c>
      <c r="DJ728">
        <v>400</v>
      </c>
      <c r="DK728">
        <v>17</v>
      </c>
      <c r="DL728">
        <v>0.18</v>
      </c>
      <c r="DM728">
        <v>0.07000000000000001</v>
      </c>
      <c r="DN728">
        <v>-46.0563375</v>
      </c>
      <c r="DO728">
        <v>-5.281964352720499</v>
      </c>
      <c r="DP728">
        <v>0.5145665917485801</v>
      </c>
      <c r="DQ728">
        <v>0</v>
      </c>
      <c r="DR728">
        <v>3.372945</v>
      </c>
      <c r="DS728">
        <v>-0.4287034896810464</v>
      </c>
      <c r="DT728">
        <v>0.04206875087282719</v>
      </c>
      <c r="DU728">
        <v>0</v>
      </c>
      <c r="DV728">
        <v>0</v>
      </c>
      <c r="DW728">
        <v>2</v>
      </c>
      <c r="DX728" t="s">
        <v>357</v>
      </c>
      <c r="DY728">
        <v>2.98092</v>
      </c>
      <c r="DZ728">
        <v>2.72819</v>
      </c>
      <c r="EA728">
        <v>0.112806</v>
      </c>
      <c r="EB728">
        <v>0.119967</v>
      </c>
      <c r="EC728">
        <v>0.0898799</v>
      </c>
      <c r="ED728">
        <v>0.0786176</v>
      </c>
      <c r="EE728">
        <v>26680.1</v>
      </c>
      <c r="EF728">
        <v>26053.1</v>
      </c>
      <c r="EG728">
        <v>30596.7</v>
      </c>
      <c r="EH728">
        <v>29844.8</v>
      </c>
      <c r="EI728">
        <v>38419.7</v>
      </c>
      <c r="EJ728">
        <v>36209.1</v>
      </c>
      <c r="EK728">
        <v>46790.9</v>
      </c>
      <c r="EL728">
        <v>44377.6</v>
      </c>
      <c r="EM728">
        <v>1.88032</v>
      </c>
      <c r="EN728">
        <v>1.89893</v>
      </c>
      <c r="EO728">
        <v>0.103313</v>
      </c>
      <c r="EP728">
        <v>0</v>
      </c>
      <c r="EQ728">
        <v>23.3411</v>
      </c>
      <c r="ER728">
        <v>999.9</v>
      </c>
      <c r="ES728">
        <v>40.7</v>
      </c>
      <c r="ET728">
        <v>29.4</v>
      </c>
      <c r="EU728">
        <v>18.4033</v>
      </c>
      <c r="EV728">
        <v>63.3555</v>
      </c>
      <c r="EW728">
        <v>23.5056</v>
      </c>
      <c r="EX728">
        <v>1</v>
      </c>
      <c r="EY728">
        <v>-0.132523</v>
      </c>
      <c r="EZ728">
        <v>1.4499</v>
      </c>
      <c r="FA728">
        <v>20.2388</v>
      </c>
      <c r="FB728">
        <v>5.22822</v>
      </c>
      <c r="FC728">
        <v>11.968</v>
      </c>
      <c r="FD728">
        <v>4.9709</v>
      </c>
      <c r="FE728">
        <v>3.2894</v>
      </c>
      <c r="FF728">
        <v>9999</v>
      </c>
      <c r="FG728">
        <v>9999</v>
      </c>
      <c r="FH728">
        <v>9999</v>
      </c>
      <c r="FI728">
        <v>379.1</v>
      </c>
      <c r="FJ728">
        <v>4.97268</v>
      </c>
      <c r="FK728">
        <v>1.87682</v>
      </c>
      <c r="FL728">
        <v>1.87487</v>
      </c>
      <c r="FM728">
        <v>1.87773</v>
      </c>
      <c r="FN728">
        <v>1.87445</v>
      </c>
      <c r="FO728">
        <v>1.87805</v>
      </c>
      <c r="FP728">
        <v>1.87516</v>
      </c>
      <c r="FQ728">
        <v>1.87625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3.676</v>
      </c>
      <c r="GF728">
        <v>0.1995</v>
      </c>
      <c r="GG728">
        <v>1.777354642861949</v>
      </c>
      <c r="GH728">
        <v>0.004141656873719072</v>
      </c>
      <c r="GI728">
        <v>-1.960372967482991E-06</v>
      </c>
      <c r="GJ728">
        <v>5.42736388890357E-10</v>
      </c>
      <c r="GK728">
        <v>-0.009777689371679627</v>
      </c>
      <c r="GL728">
        <v>0.002273355880072555</v>
      </c>
      <c r="GM728">
        <v>0.000541358641816816</v>
      </c>
      <c r="GN728">
        <v>-1.836191331155658E-06</v>
      </c>
      <c r="GO728">
        <v>-0</v>
      </c>
      <c r="GP728">
        <v>2096</v>
      </c>
      <c r="GQ728">
        <v>1</v>
      </c>
      <c r="GR728">
        <v>23</v>
      </c>
      <c r="GS728">
        <v>7331.3</v>
      </c>
      <c r="GT728">
        <v>7331.3</v>
      </c>
      <c r="GU728">
        <v>1.59668</v>
      </c>
      <c r="GV728">
        <v>2.5354</v>
      </c>
      <c r="GW728">
        <v>1.39893</v>
      </c>
      <c r="GX728">
        <v>2.33887</v>
      </c>
      <c r="GY728">
        <v>1.44897</v>
      </c>
      <c r="GZ728">
        <v>2.47192</v>
      </c>
      <c r="HA728">
        <v>34.2587</v>
      </c>
      <c r="HB728">
        <v>14.2196</v>
      </c>
      <c r="HC728">
        <v>18</v>
      </c>
      <c r="HD728">
        <v>484.033</v>
      </c>
      <c r="HE728">
        <v>465.949</v>
      </c>
      <c r="HF728">
        <v>21.7238</v>
      </c>
      <c r="HG728">
        <v>25.3</v>
      </c>
      <c r="HH728">
        <v>30.0002</v>
      </c>
      <c r="HI728">
        <v>25.1319</v>
      </c>
      <c r="HJ728">
        <v>25.2077</v>
      </c>
      <c r="HK728">
        <v>32.0161</v>
      </c>
      <c r="HL728">
        <v>22.5409</v>
      </c>
      <c r="HM728">
        <v>47.3552</v>
      </c>
      <c r="HN728">
        <v>21.7129</v>
      </c>
      <c r="HO728">
        <v>674.23</v>
      </c>
      <c r="HP728">
        <v>15.1499</v>
      </c>
      <c r="HQ728">
        <v>101.131</v>
      </c>
      <c r="HR728">
        <v>102.048</v>
      </c>
    </row>
    <row r="729" spans="1:226">
      <c r="A729">
        <v>713</v>
      </c>
      <c r="B729">
        <v>1664301007</v>
      </c>
      <c r="C729">
        <v>7900</v>
      </c>
      <c r="D729" t="s">
        <v>1792</v>
      </c>
      <c r="E729" t="s">
        <v>1793</v>
      </c>
      <c r="F729">
        <v>5</v>
      </c>
      <c r="G729" t="s">
        <v>353</v>
      </c>
      <c r="H729" t="s">
        <v>1713</v>
      </c>
      <c r="I729">
        <v>1664300999.214286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668.3789760761908</v>
      </c>
      <c r="AK729">
        <v>630.6549636363635</v>
      </c>
      <c r="AL729">
        <v>3.350112554112437</v>
      </c>
      <c r="AM729">
        <v>63.45</v>
      </c>
      <c r="AN729">
        <f>(AP729 - AO729 + BO729*1E3/(8.314*(BQ729+273.15)) * AR729/BN729 * AQ729) * BN729/(100*BB729) * 1000/(1000 - AP729)</f>
        <v>0</v>
      </c>
      <c r="AO729">
        <v>15.08134341481702</v>
      </c>
      <c r="AP729">
        <v>18.38653846153847</v>
      </c>
      <c r="AQ729">
        <v>0.0001260381795685594</v>
      </c>
      <c r="AR729">
        <v>96.67990823640704</v>
      </c>
      <c r="AS729">
        <v>9</v>
      </c>
      <c r="AT729">
        <v>2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1664300999.214286</v>
      </c>
      <c r="BH729">
        <v>595.1861785714285</v>
      </c>
      <c r="BI729">
        <v>641.9579642857143</v>
      </c>
      <c r="BJ729">
        <v>18.37882857142857</v>
      </c>
      <c r="BK729">
        <v>15.05371071428572</v>
      </c>
      <c r="BL729">
        <v>591.5327500000001</v>
      </c>
      <c r="BM729">
        <v>18.17940357142857</v>
      </c>
      <c r="BN729">
        <v>500.0647857142857</v>
      </c>
      <c r="BO729">
        <v>91.02633928571427</v>
      </c>
      <c r="BP729">
        <v>0.1000068428571429</v>
      </c>
      <c r="BQ729">
        <v>24.72365357142857</v>
      </c>
      <c r="BR729">
        <v>25.04466785714286</v>
      </c>
      <c r="BS729">
        <v>999.9000000000002</v>
      </c>
      <c r="BT729">
        <v>0</v>
      </c>
      <c r="BU729">
        <v>0</v>
      </c>
      <c r="BV729">
        <v>10002.25464285714</v>
      </c>
      <c r="BW729">
        <v>0</v>
      </c>
      <c r="BX729">
        <v>7.999574285714287</v>
      </c>
      <c r="BY729">
        <v>-46.77179642857143</v>
      </c>
      <c r="BZ729">
        <v>606.33</v>
      </c>
      <c r="CA729">
        <v>651.7699285714286</v>
      </c>
      <c r="CB729">
        <v>3.3251225</v>
      </c>
      <c r="CC729">
        <v>641.9579642857143</v>
      </c>
      <c r="CD729">
        <v>15.05371071428572</v>
      </c>
      <c r="CE729">
        <v>1.6729575</v>
      </c>
      <c r="CF729">
        <v>1.370285</v>
      </c>
      <c r="CG729">
        <v>14.64775714285715</v>
      </c>
      <c r="CH729">
        <v>11.59268571428571</v>
      </c>
      <c r="CI729">
        <v>2000.018928571429</v>
      </c>
      <c r="CJ729">
        <v>0.9800012142857144</v>
      </c>
      <c r="CK729">
        <v>0.01999857857142857</v>
      </c>
      <c r="CL729">
        <v>0</v>
      </c>
      <c r="CM729">
        <v>793.5697857142858</v>
      </c>
      <c r="CN729">
        <v>5.000560000000001</v>
      </c>
      <c r="CO729">
        <v>15812.46785714286</v>
      </c>
      <c r="CP729">
        <v>17295.04642857143</v>
      </c>
      <c r="CQ729">
        <v>37.562</v>
      </c>
      <c r="CR729">
        <v>38.187</v>
      </c>
      <c r="CS729">
        <v>37.312</v>
      </c>
      <c r="CT729">
        <v>37.125</v>
      </c>
      <c r="CU729">
        <v>38.3705</v>
      </c>
      <c r="CV729">
        <v>1955.118928571429</v>
      </c>
      <c r="CW729">
        <v>39.9</v>
      </c>
      <c r="CX729">
        <v>0</v>
      </c>
      <c r="CY729">
        <v>1664301023.1</v>
      </c>
      <c r="CZ729">
        <v>0</v>
      </c>
      <c r="DA729">
        <v>0</v>
      </c>
      <c r="DB729" t="s">
        <v>356</v>
      </c>
      <c r="DC729">
        <v>1663861122</v>
      </c>
      <c r="DD729">
        <v>1663861125</v>
      </c>
      <c r="DE729">
        <v>0</v>
      </c>
      <c r="DF729">
        <v>-0.287</v>
      </c>
      <c r="DG729">
        <v>-0.004</v>
      </c>
      <c r="DH729">
        <v>3.172</v>
      </c>
      <c r="DI729">
        <v>0.178</v>
      </c>
      <c r="DJ729">
        <v>400</v>
      </c>
      <c r="DK729">
        <v>17</v>
      </c>
      <c r="DL729">
        <v>0.18</v>
      </c>
      <c r="DM729">
        <v>0.07000000000000001</v>
      </c>
      <c r="DN729">
        <v>-46.50631</v>
      </c>
      <c r="DO729">
        <v>-5.197960975609724</v>
      </c>
      <c r="DP729">
        <v>0.5057211093082821</v>
      </c>
      <c r="DQ729">
        <v>0</v>
      </c>
      <c r="DR729">
        <v>3.3442035</v>
      </c>
      <c r="DS729">
        <v>-0.3830523827392114</v>
      </c>
      <c r="DT729">
        <v>0.03862579238993032</v>
      </c>
      <c r="DU729">
        <v>0</v>
      </c>
      <c r="DV729">
        <v>0</v>
      </c>
      <c r="DW729">
        <v>2</v>
      </c>
      <c r="DX729" t="s">
        <v>357</v>
      </c>
      <c r="DY729">
        <v>2.981</v>
      </c>
      <c r="DZ729">
        <v>2.72818</v>
      </c>
      <c r="EA729">
        <v>0.11494</v>
      </c>
      <c r="EB729">
        <v>0.122101</v>
      </c>
      <c r="EC729">
        <v>0.0898764</v>
      </c>
      <c r="ED729">
        <v>0.0786381</v>
      </c>
      <c r="EE729">
        <v>26615.8</v>
      </c>
      <c r="EF729">
        <v>25990.1</v>
      </c>
      <c r="EG729">
        <v>30596.6</v>
      </c>
      <c r="EH729">
        <v>29845.1</v>
      </c>
      <c r="EI729">
        <v>38419.6</v>
      </c>
      <c r="EJ729">
        <v>36208.8</v>
      </c>
      <c r="EK729">
        <v>46790.4</v>
      </c>
      <c r="EL729">
        <v>44378.1</v>
      </c>
      <c r="EM729">
        <v>1.88035</v>
      </c>
      <c r="EN729">
        <v>1.8989</v>
      </c>
      <c r="EO729">
        <v>0.103746</v>
      </c>
      <c r="EP729">
        <v>0</v>
      </c>
      <c r="EQ729">
        <v>23.3376</v>
      </c>
      <c r="ER729">
        <v>999.9</v>
      </c>
      <c r="ES729">
        <v>40.7</v>
      </c>
      <c r="ET729">
        <v>29.4</v>
      </c>
      <c r="EU729">
        <v>18.4015</v>
      </c>
      <c r="EV729">
        <v>63.1555</v>
      </c>
      <c r="EW729">
        <v>23.6579</v>
      </c>
      <c r="EX729">
        <v>1</v>
      </c>
      <c r="EY729">
        <v>-0.132599</v>
      </c>
      <c r="EZ729">
        <v>1.43964</v>
      </c>
      <c r="FA729">
        <v>20.2389</v>
      </c>
      <c r="FB729">
        <v>5.22822</v>
      </c>
      <c r="FC729">
        <v>11.968</v>
      </c>
      <c r="FD729">
        <v>4.97075</v>
      </c>
      <c r="FE729">
        <v>3.2895</v>
      </c>
      <c r="FF729">
        <v>9999</v>
      </c>
      <c r="FG729">
        <v>9999</v>
      </c>
      <c r="FH729">
        <v>9999</v>
      </c>
      <c r="FI729">
        <v>379.1</v>
      </c>
      <c r="FJ729">
        <v>4.97268</v>
      </c>
      <c r="FK729">
        <v>1.87681</v>
      </c>
      <c r="FL729">
        <v>1.87488</v>
      </c>
      <c r="FM729">
        <v>1.87775</v>
      </c>
      <c r="FN729">
        <v>1.87447</v>
      </c>
      <c r="FO729">
        <v>1.87806</v>
      </c>
      <c r="FP729">
        <v>1.87517</v>
      </c>
      <c r="FQ729">
        <v>1.87631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3.714</v>
      </c>
      <c r="GF729">
        <v>0.1996</v>
      </c>
      <c r="GG729">
        <v>1.777354642861949</v>
      </c>
      <c r="GH729">
        <v>0.004141656873719072</v>
      </c>
      <c r="GI729">
        <v>-1.960372967482991E-06</v>
      </c>
      <c r="GJ729">
        <v>5.42736388890357E-10</v>
      </c>
      <c r="GK729">
        <v>-0.009777689371679627</v>
      </c>
      <c r="GL729">
        <v>0.002273355880072555</v>
      </c>
      <c r="GM729">
        <v>0.000541358641816816</v>
      </c>
      <c r="GN729">
        <v>-1.836191331155658E-06</v>
      </c>
      <c r="GO729">
        <v>-0</v>
      </c>
      <c r="GP729">
        <v>2096</v>
      </c>
      <c r="GQ729">
        <v>1</v>
      </c>
      <c r="GR729">
        <v>23</v>
      </c>
      <c r="GS729">
        <v>7331.4</v>
      </c>
      <c r="GT729">
        <v>7331.4</v>
      </c>
      <c r="GU729">
        <v>1.6272</v>
      </c>
      <c r="GV729">
        <v>2.5415</v>
      </c>
      <c r="GW729">
        <v>1.39893</v>
      </c>
      <c r="GX729">
        <v>2.33887</v>
      </c>
      <c r="GY729">
        <v>1.44897</v>
      </c>
      <c r="GZ729">
        <v>2.36206</v>
      </c>
      <c r="HA729">
        <v>34.2587</v>
      </c>
      <c r="HB729">
        <v>14.2108</v>
      </c>
      <c r="HC729">
        <v>18</v>
      </c>
      <c r="HD729">
        <v>484.046</v>
      </c>
      <c r="HE729">
        <v>465.924</v>
      </c>
      <c r="HF729">
        <v>21.6783</v>
      </c>
      <c r="HG729">
        <v>25.2999</v>
      </c>
      <c r="HH729">
        <v>30.0002</v>
      </c>
      <c r="HI729">
        <v>25.1319</v>
      </c>
      <c r="HJ729">
        <v>25.2066</v>
      </c>
      <c r="HK729">
        <v>32.6212</v>
      </c>
      <c r="HL729">
        <v>22.259</v>
      </c>
      <c r="HM729">
        <v>47.3552</v>
      </c>
      <c r="HN729">
        <v>21.6726</v>
      </c>
      <c r="HO729">
        <v>687.5890000000001</v>
      </c>
      <c r="HP729">
        <v>15.1864</v>
      </c>
      <c r="HQ729">
        <v>101.131</v>
      </c>
      <c r="HR729">
        <v>102.049</v>
      </c>
    </row>
    <row r="730" spans="1:226">
      <c r="A730">
        <v>714</v>
      </c>
      <c r="B730">
        <v>1664301012</v>
      </c>
      <c r="C730">
        <v>7905</v>
      </c>
      <c r="D730" t="s">
        <v>1794</v>
      </c>
      <c r="E730" t="s">
        <v>1795</v>
      </c>
      <c r="F730">
        <v>5</v>
      </c>
      <c r="G730" t="s">
        <v>353</v>
      </c>
      <c r="H730" t="s">
        <v>1713</v>
      </c>
      <c r="I730">
        <v>1664301004.5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685.3769319930735</v>
      </c>
      <c r="AK730">
        <v>647.2409515151513</v>
      </c>
      <c r="AL730">
        <v>3.30463515151518</v>
      </c>
      <c r="AM730">
        <v>63.45</v>
      </c>
      <c r="AN730">
        <f>(AP730 - AO730 + BO730*1E3/(8.314*(BQ730+273.15)) * AR730/BN730 * AQ730) * BN730/(100*BB730) * 1000/(1000 - AP730)</f>
        <v>0</v>
      </c>
      <c r="AO730">
        <v>15.08988640127329</v>
      </c>
      <c r="AP730">
        <v>18.38109370629371</v>
      </c>
      <c r="AQ730">
        <v>-5.652051580491972E-05</v>
      </c>
      <c r="AR730">
        <v>96.67990823640704</v>
      </c>
      <c r="AS730">
        <v>9</v>
      </c>
      <c r="AT730">
        <v>2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1664301004.5</v>
      </c>
      <c r="BH730">
        <v>612.4832222222221</v>
      </c>
      <c r="BI730">
        <v>659.6754444444443</v>
      </c>
      <c r="BJ730">
        <v>18.38358148148148</v>
      </c>
      <c r="BK730">
        <v>15.08461481481481</v>
      </c>
      <c r="BL730">
        <v>608.7887407407408</v>
      </c>
      <c r="BM730">
        <v>18.18405185185185</v>
      </c>
      <c r="BN730">
        <v>500.064037037037</v>
      </c>
      <c r="BO730">
        <v>91.02556296296298</v>
      </c>
      <c r="BP730">
        <v>0.09998234074074074</v>
      </c>
      <c r="BQ730">
        <v>24.71305185185185</v>
      </c>
      <c r="BR730">
        <v>25.03965185185185</v>
      </c>
      <c r="BS730">
        <v>999.9000000000001</v>
      </c>
      <c r="BT730">
        <v>0</v>
      </c>
      <c r="BU730">
        <v>0</v>
      </c>
      <c r="BV730">
        <v>9994.608518518518</v>
      </c>
      <c r="BW730">
        <v>0</v>
      </c>
      <c r="BX730">
        <v>7.995925925925925</v>
      </c>
      <c r="BY730">
        <v>-47.19221111111111</v>
      </c>
      <c r="BZ730">
        <v>623.9537037037036</v>
      </c>
      <c r="CA730">
        <v>669.7788518518518</v>
      </c>
      <c r="CB730">
        <v>3.298975185185186</v>
      </c>
      <c r="CC730">
        <v>659.6754444444443</v>
      </c>
      <c r="CD730">
        <v>15.08461481481481</v>
      </c>
      <c r="CE730">
        <v>1.673376296296297</v>
      </c>
      <c r="CF730">
        <v>1.373084444444444</v>
      </c>
      <c r="CG730">
        <v>14.65162592592593</v>
      </c>
      <c r="CH730">
        <v>11.6235962962963</v>
      </c>
      <c r="CI730">
        <v>2000.018518518518</v>
      </c>
      <c r="CJ730">
        <v>0.9800012222222223</v>
      </c>
      <c r="CK730">
        <v>0.01999857037037037</v>
      </c>
      <c r="CL730">
        <v>0</v>
      </c>
      <c r="CM730">
        <v>796.711925925926</v>
      </c>
      <c r="CN730">
        <v>5.000560000000001</v>
      </c>
      <c r="CO730">
        <v>15875.81851851852</v>
      </c>
      <c r="CP730">
        <v>17295.04074074074</v>
      </c>
      <c r="CQ730">
        <v>37.562</v>
      </c>
      <c r="CR730">
        <v>38.187</v>
      </c>
      <c r="CS730">
        <v>37.312</v>
      </c>
      <c r="CT730">
        <v>37.125</v>
      </c>
      <c r="CU730">
        <v>38.37033333333333</v>
      </c>
      <c r="CV730">
        <v>1955.118518518518</v>
      </c>
      <c r="CW730">
        <v>39.9</v>
      </c>
      <c r="CX730">
        <v>0</v>
      </c>
      <c r="CY730">
        <v>1664301028.5</v>
      </c>
      <c r="CZ730">
        <v>0</v>
      </c>
      <c r="DA730">
        <v>0</v>
      </c>
      <c r="DB730" t="s">
        <v>356</v>
      </c>
      <c r="DC730">
        <v>1663861122</v>
      </c>
      <c r="DD730">
        <v>1663861125</v>
      </c>
      <c r="DE730">
        <v>0</v>
      </c>
      <c r="DF730">
        <v>-0.287</v>
      </c>
      <c r="DG730">
        <v>-0.004</v>
      </c>
      <c r="DH730">
        <v>3.172</v>
      </c>
      <c r="DI730">
        <v>0.178</v>
      </c>
      <c r="DJ730">
        <v>400</v>
      </c>
      <c r="DK730">
        <v>17</v>
      </c>
      <c r="DL730">
        <v>0.18</v>
      </c>
      <c r="DM730">
        <v>0.07000000000000001</v>
      </c>
      <c r="DN730">
        <v>-46.92169749999999</v>
      </c>
      <c r="DO730">
        <v>-5.023509568480178</v>
      </c>
      <c r="DP730">
        <v>0.4882486489932661</v>
      </c>
      <c r="DQ730">
        <v>0</v>
      </c>
      <c r="DR730">
        <v>3.317618</v>
      </c>
      <c r="DS730">
        <v>-0.2743168480300299</v>
      </c>
      <c r="DT730">
        <v>0.02914714395957176</v>
      </c>
      <c r="DU730">
        <v>0</v>
      </c>
      <c r="DV730">
        <v>0</v>
      </c>
      <c r="DW730">
        <v>2</v>
      </c>
      <c r="DX730" t="s">
        <v>357</v>
      </c>
      <c r="DY730">
        <v>2.98095</v>
      </c>
      <c r="DZ730">
        <v>2.72841</v>
      </c>
      <c r="EA730">
        <v>0.117022</v>
      </c>
      <c r="EB730">
        <v>0.124168</v>
      </c>
      <c r="EC730">
        <v>0.08985609999999999</v>
      </c>
      <c r="ED730">
        <v>0.0787336</v>
      </c>
      <c r="EE730">
        <v>26553.2</v>
      </c>
      <c r="EF730">
        <v>25928.4</v>
      </c>
      <c r="EG730">
        <v>30596.6</v>
      </c>
      <c r="EH730">
        <v>29844.5</v>
      </c>
      <c r="EI730">
        <v>38420.7</v>
      </c>
      <c r="EJ730">
        <v>36204.7</v>
      </c>
      <c r="EK730">
        <v>46790.5</v>
      </c>
      <c r="EL730">
        <v>44377.6</v>
      </c>
      <c r="EM730">
        <v>1.8803</v>
      </c>
      <c r="EN730">
        <v>1.89915</v>
      </c>
      <c r="EO730">
        <v>0.103395</v>
      </c>
      <c r="EP730">
        <v>0</v>
      </c>
      <c r="EQ730">
        <v>23.3322</v>
      </c>
      <c r="ER730">
        <v>999.9</v>
      </c>
      <c r="ES730">
        <v>40.7</v>
      </c>
      <c r="ET730">
        <v>29.4</v>
      </c>
      <c r="EU730">
        <v>18.4031</v>
      </c>
      <c r="EV730">
        <v>63.2255</v>
      </c>
      <c r="EW730">
        <v>23.2692</v>
      </c>
      <c r="EX730">
        <v>1</v>
      </c>
      <c r="EY730">
        <v>-0.132434</v>
      </c>
      <c r="EZ730">
        <v>1.44969</v>
      </c>
      <c r="FA730">
        <v>20.2388</v>
      </c>
      <c r="FB730">
        <v>5.22837</v>
      </c>
      <c r="FC730">
        <v>11.968</v>
      </c>
      <c r="FD730">
        <v>4.97085</v>
      </c>
      <c r="FE730">
        <v>3.28943</v>
      </c>
      <c r="FF730">
        <v>9999</v>
      </c>
      <c r="FG730">
        <v>9999</v>
      </c>
      <c r="FH730">
        <v>9999</v>
      </c>
      <c r="FI730">
        <v>379.1</v>
      </c>
      <c r="FJ730">
        <v>4.9727</v>
      </c>
      <c r="FK730">
        <v>1.87683</v>
      </c>
      <c r="FL730">
        <v>1.8749</v>
      </c>
      <c r="FM730">
        <v>1.87775</v>
      </c>
      <c r="FN730">
        <v>1.87453</v>
      </c>
      <c r="FO730">
        <v>1.87809</v>
      </c>
      <c r="FP730">
        <v>1.87522</v>
      </c>
      <c r="FQ730">
        <v>1.87635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3.752</v>
      </c>
      <c r="GF730">
        <v>0.1995</v>
      </c>
      <c r="GG730">
        <v>1.777354642861949</v>
      </c>
      <c r="GH730">
        <v>0.004141656873719072</v>
      </c>
      <c r="GI730">
        <v>-1.960372967482991E-06</v>
      </c>
      <c r="GJ730">
        <v>5.42736388890357E-10</v>
      </c>
      <c r="GK730">
        <v>-0.009777689371679627</v>
      </c>
      <c r="GL730">
        <v>0.002273355880072555</v>
      </c>
      <c r="GM730">
        <v>0.000541358641816816</v>
      </c>
      <c r="GN730">
        <v>-1.836191331155658E-06</v>
      </c>
      <c r="GO730">
        <v>-0</v>
      </c>
      <c r="GP730">
        <v>2096</v>
      </c>
      <c r="GQ730">
        <v>1</v>
      </c>
      <c r="GR730">
        <v>23</v>
      </c>
      <c r="GS730">
        <v>7331.5</v>
      </c>
      <c r="GT730">
        <v>7331.4</v>
      </c>
      <c r="GU730">
        <v>1.66016</v>
      </c>
      <c r="GV730">
        <v>2.52197</v>
      </c>
      <c r="GW730">
        <v>1.39893</v>
      </c>
      <c r="GX730">
        <v>2.33887</v>
      </c>
      <c r="GY730">
        <v>1.44897</v>
      </c>
      <c r="GZ730">
        <v>2.43164</v>
      </c>
      <c r="HA730">
        <v>34.2587</v>
      </c>
      <c r="HB730">
        <v>14.2196</v>
      </c>
      <c r="HC730">
        <v>18</v>
      </c>
      <c r="HD730">
        <v>484.019</v>
      </c>
      <c r="HE730">
        <v>466.087</v>
      </c>
      <c r="HF730">
        <v>21.6391</v>
      </c>
      <c r="HG730">
        <v>25.2979</v>
      </c>
      <c r="HH730">
        <v>30.0002</v>
      </c>
      <c r="HI730">
        <v>25.1319</v>
      </c>
      <c r="HJ730">
        <v>25.2072</v>
      </c>
      <c r="HK730">
        <v>33.3048</v>
      </c>
      <c r="HL730">
        <v>21.9576</v>
      </c>
      <c r="HM730">
        <v>47.3552</v>
      </c>
      <c r="HN730">
        <v>21.6324</v>
      </c>
      <c r="HO730">
        <v>707.655</v>
      </c>
      <c r="HP730">
        <v>15.2205</v>
      </c>
      <c r="HQ730">
        <v>101.131</v>
      </c>
      <c r="HR730">
        <v>102.048</v>
      </c>
    </row>
    <row r="731" spans="1:226">
      <c r="A731">
        <v>715</v>
      </c>
      <c r="B731">
        <v>1664301017</v>
      </c>
      <c r="C731">
        <v>7910</v>
      </c>
      <c r="D731" t="s">
        <v>1796</v>
      </c>
      <c r="E731" t="s">
        <v>1797</v>
      </c>
      <c r="F731">
        <v>5</v>
      </c>
      <c r="G731" t="s">
        <v>353</v>
      </c>
      <c r="H731" t="s">
        <v>1713</v>
      </c>
      <c r="I731">
        <v>1664301009.214286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702.5398067463203</v>
      </c>
      <c r="AK731">
        <v>663.9640909090908</v>
      </c>
      <c r="AL731">
        <v>3.344225281385242</v>
      </c>
      <c r="AM731">
        <v>63.45</v>
      </c>
      <c r="AN731">
        <f>(AP731 - AO731 + BO731*1E3/(8.314*(BQ731+273.15)) * AR731/BN731 * AQ731) * BN731/(100*BB731) * 1000/(1000 - AP731)</f>
        <v>0</v>
      </c>
      <c r="AO731">
        <v>15.11806267381325</v>
      </c>
      <c r="AP731">
        <v>18.37700209790211</v>
      </c>
      <c r="AQ731">
        <v>-7.570551098147021E-05</v>
      </c>
      <c r="AR731">
        <v>96.67990823640704</v>
      </c>
      <c r="AS731">
        <v>9</v>
      </c>
      <c r="AT731">
        <v>2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1664301009.214286</v>
      </c>
      <c r="BH731">
        <v>627.9021071428571</v>
      </c>
      <c r="BI731">
        <v>675.5219285714286</v>
      </c>
      <c r="BJ731">
        <v>18.3833</v>
      </c>
      <c r="BK731">
        <v>15.10407857142857</v>
      </c>
      <c r="BL731">
        <v>624.1716071428572</v>
      </c>
      <c r="BM731">
        <v>18.183775</v>
      </c>
      <c r="BN731">
        <v>500.0651071428571</v>
      </c>
      <c r="BO731">
        <v>91.02397499999998</v>
      </c>
      <c r="BP731">
        <v>0.09998143571428571</v>
      </c>
      <c r="BQ731">
        <v>24.701925</v>
      </c>
      <c r="BR731">
        <v>25.036025</v>
      </c>
      <c r="BS731">
        <v>999.9000000000002</v>
      </c>
      <c r="BT731">
        <v>0</v>
      </c>
      <c r="BU731">
        <v>0</v>
      </c>
      <c r="BV731">
        <v>9992.899285714288</v>
      </c>
      <c r="BW731">
        <v>0</v>
      </c>
      <c r="BX731">
        <v>8.001839999999998</v>
      </c>
      <c r="BY731">
        <v>-47.61973928571428</v>
      </c>
      <c r="BZ731">
        <v>639.6610714285715</v>
      </c>
      <c r="CA731">
        <v>685.8817857142857</v>
      </c>
      <c r="CB731">
        <v>3.279223571428571</v>
      </c>
      <c r="CC731">
        <v>675.5219285714286</v>
      </c>
      <c r="CD731">
        <v>15.10407857142857</v>
      </c>
      <c r="CE731">
        <v>1.673320357142857</v>
      </c>
      <c r="CF731">
        <v>1.3748325</v>
      </c>
      <c r="CG731">
        <v>14.65112142857143</v>
      </c>
      <c r="CH731">
        <v>11.64283928571429</v>
      </c>
      <c r="CI731">
        <v>2000.023571428572</v>
      </c>
      <c r="CJ731">
        <v>0.9800012142857144</v>
      </c>
      <c r="CK731">
        <v>0.01999857857142857</v>
      </c>
      <c r="CL731">
        <v>0</v>
      </c>
      <c r="CM731">
        <v>799.4226071428573</v>
      </c>
      <c r="CN731">
        <v>5.000560000000001</v>
      </c>
      <c r="CO731">
        <v>15929.67857142857</v>
      </c>
      <c r="CP731">
        <v>17295.09285714286</v>
      </c>
      <c r="CQ731">
        <v>37.562</v>
      </c>
      <c r="CR731">
        <v>38.187</v>
      </c>
      <c r="CS731">
        <v>37.312</v>
      </c>
      <c r="CT731">
        <v>37.125</v>
      </c>
      <c r="CU731">
        <v>38.36375</v>
      </c>
      <c r="CV731">
        <v>1955.123571428571</v>
      </c>
      <c r="CW731">
        <v>39.9</v>
      </c>
      <c r="CX731">
        <v>0</v>
      </c>
      <c r="CY731">
        <v>1664301033.3</v>
      </c>
      <c r="CZ731">
        <v>0</v>
      </c>
      <c r="DA731">
        <v>0</v>
      </c>
      <c r="DB731" t="s">
        <v>356</v>
      </c>
      <c r="DC731">
        <v>1663861122</v>
      </c>
      <c r="DD731">
        <v>1663861125</v>
      </c>
      <c r="DE731">
        <v>0</v>
      </c>
      <c r="DF731">
        <v>-0.287</v>
      </c>
      <c r="DG731">
        <v>-0.004</v>
      </c>
      <c r="DH731">
        <v>3.172</v>
      </c>
      <c r="DI731">
        <v>0.178</v>
      </c>
      <c r="DJ731">
        <v>400</v>
      </c>
      <c r="DK731">
        <v>17</v>
      </c>
      <c r="DL731">
        <v>0.18</v>
      </c>
      <c r="DM731">
        <v>0.07000000000000001</v>
      </c>
      <c r="DN731">
        <v>-47.37381707317073</v>
      </c>
      <c r="DO731">
        <v>-5.299145644599334</v>
      </c>
      <c r="DP731">
        <v>0.5263967764850703</v>
      </c>
      <c r="DQ731">
        <v>0</v>
      </c>
      <c r="DR731">
        <v>3.287805853658537</v>
      </c>
      <c r="DS731">
        <v>-0.2519926829268331</v>
      </c>
      <c r="DT731">
        <v>0.02737404716912735</v>
      </c>
      <c r="DU731">
        <v>0</v>
      </c>
      <c r="DV731">
        <v>0</v>
      </c>
      <c r="DW731">
        <v>2</v>
      </c>
      <c r="DX731" t="s">
        <v>357</v>
      </c>
      <c r="DY731">
        <v>2.98105</v>
      </c>
      <c r="DZ731">
        <v>2.72834</v>
      </c>
      <c r="EA731">
        <v>0.1191</v>
      </c>
      <c r="EB731">
        <v>0.126239</v>
      </c>
      <c r="EC731">
        <v>0.08984640000000001</v>
      </c>
      <c r="ED731">
        <v>0.07894080000000001</v>
      </c>
      <c r="EE731">
        <v>26490.8</v>
      </c>
      <c r="EF731">
        <v>25867.5</v>
      </c>
      <c r="EG731">
        <v>30596.6</v>
      </c>
      <c r="EH731">
        <v>29844.9</v>
      </c>
      <c r="EI731">
        <v>38421.5</v>
      </c>
      <c r="EJ731">
        <v>36196.9</v>
      </c>
      <c r="EK731">
        <v>46790.8</v>
      </c>
      <c r="EL731">
        <v>44377.9</v>
      </c>
      <c r="EM731">
        <v>1.88022</v>
      </c>
      <c r="EN731">
        <v>1.89925</v>
      </c>
      <c r="EO731">
        <v>0.103701</v>
      </c>
      <c r="EP731">
        <v>0</v>
      </c>
      <c r="EQ731">
        <v>23.3268</v>
      </c>
      <c r="ER731">
        <v>999.9</v>
      </c>
      <c r="ES731">
        <v>40.7</v>
      </c>
      <c r="ET731">
        <v>29.4</v>
      </c>
      <c r="EU731">
        <v>18.4018</v>
      </c>
      <c r="EV731">
        <v>63.4455</v>
      </c>
      <c r="EW731">
        <v>23.3534</v>
      </c>
      <c r="EX731">
        <v>1</v>
      </c>
      <c r="EY731">
        <v>-0.132818</v>
      </c>
      <c r="EZ731">
        <v>1.44788</v>
      </c>
      <c r="FA731">
        <v>20.239</v>
      </c>
      <c r="FB731">
        <v>5.22882</v>
      </c>
      <c r="FC731">
        <v>11.968</v>
      </c>
      <c r="FD731">
        <v>4.9706</v>
      </c>
      <c r="FE731">
        <v>3.28945</v>
      </c>
      <c r="FF731">
        <v>9999</v>
      </c>
      <c r="FG731">
        <v>9999</v>
      </c>
      <c r="FH731">
        <v>9999</v>
      </c>
      <c r="FI731">
        <v>379.1</v>
      </c>
      <c r="FJ731">
        <v>4.97268</v>
      </c>
      <c r="FK731">
        <v>1.87683</v>
      </c>
      <c r="FL731">
        <v>1.87489</v>
      </c>
      <c r="FM731">
        <v>1.87775</v>
      </c>
      <c r="FN731">
        <v>1.87451</v>
      </c>
      <c r="FO731">
        <v>1.87806</v>
      </c>
      <c r="FP731">
        <v>1.87519</v>
      </c>
      <c r="FQ731">
        <v>1.87632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3.789</v>
      </c>
      <c r="GF731">
        <v>0.1995</v>
      </c>
      <c r="GG731">
        <v>1.777354642861949</v>
      </c>
      <c r="GH731">
        <v>0.004141656873719072</v>
      </c>
      <c r="GI731">
        <v>-1.960372967482991E-06</v>
      </c>
      <c r="GJ731">
        <v>5.42736388890357E-10</v>
      </c>
      <c r="GK731">
        <v>-0.009777689371679627</v>
      </c>
      <c r="GL731">
        <v>0.002273355880072555</v>
      </c>
      <c r="GM731">
        <v>0.000541358641816816</v>
      </c>
      <c r="GN731">
        <v>-1.836191331155658E-06</v>
      </c>
      <c r="GO731">
        <v>-0</v>
      </c>
      <c r="GP731">
        <v>2096</v>
      </c>
      <c r="GQ731">
        <v>1</v>
      </c>
      <c r="GR731">
        <v>23</v>
      </c>
      <c r="GS731">
        <v>7331.6</v>
      </c>
      <c r="GT731">
        <v>7331.5</v>
      </c>
      <c r="GU731">
        <v>1.68945</v>
      </c>
      <c r="GV731">
        <v>2.5293</v>
      </c>
      <c r="GW731">
        <v>1.39893</v>
      </c>
      <c r="GX731">
        <v>2.33887</v>
      </c>
      <c r="GY731">
        <v>1.44897</v>
      </c>
      <c r="GZ731">
        <v>2.49268</v>
      </c>
      <c r="HA731">
        <v>34.2587</v>
      </c>
      <c r="HB731">
        <v>14.2196</v>
      </c>
      <c r="HC731">
        <v>18</v>
      </c>
      <c r="HD731">
        <v>483.979</v>
      </c>
      <c r="HE731">
        <v>466.156</v>
      </c>
      <c r="HF731">
        <v>21.602</v>
      </c>
      <c r="HG731">
        <v>25.2979</v>
      </c>
      <c r="HH731">
        <v>29.9999</v>
      </c>
      <c r="HI731">
        <v>25.1319</v>
      </c>
      <c r="HJ731">
        <v>25.2077</v>
      </c>
      <c r="HK731">
        <v>33.9061</v>
      </c>
      <c r="HL731">
        <v>21.9576</v>
      </c>
      <c r="HM731">
        <v>47.3552</v>
      </c>
      <c r="HN731">
        <v>21.5974</v>
      </c>
      <c r="HO731">
        <v>721.018</v>
      </c>
      <c r="HP731">
        <v>15.2556</v>
      </c>
      <c r="HQ731">
        <v>101.131</v>
      </c>
      <c r="HR731">
        <v>102.049</v>
      </c>
    </row>
    <row r="732" spans="1:226">
      <c r="A732">
        <v>716</v>
      </c>
      <c r="B732">
        <v>1664301022</v>
      </c>
      <c r="C732">
        <v>7915</v>
      </c>
      <c r="D732" t="s">
        <v>1798</v>
      </c>
      <c r="E732" t="s">
        <v>1799</v>
      </c>
      <c r="F732">
        <v>5</v>
      </c>
      <c r="G732" t="s">
        <v>353</v>
      </c>
      <c r="H732" t="s">
        <v>1713</v>
      </c>
      <c r="I732">
        <v>1664301014.5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719.5868202978355</v>
      </c>
      <c r="AK732">
        <v>680.7078787878789</v>
      </c>
      <c r="AL732">
        <v>3.351968831168843</v>
      </c>
      <c r="AM732">
        <v>63.45</v>
      </c>
      <c r="AN732">
        <f>(AP732 - AO732 + BO732*1E3/(8.314*(BQ732+273.15)) * AR732/BN732 * AQ732) * BN732/(100*BB732) * 1000/(1000 - AP732)</f>
        <v>0</v>
      </c>
      <c r="AO732">
        <v>15.17614140914946</v>
      </c>
      <c r="AP732">
        <v>18.38823286713287</v>
      </c>
      <c r="AQ732">
        <v>0.0001161232842128083</v>
      </c>
      <c r="AR732">
        <v>96.67990823640704</v>
      </c>
      <c r="AS732">
        <v>9</v>
      </c>
      <c r="AT732">
        <v>2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1664301014.5</v>
      </c>
      <c r="BH732">
        <v>645.2213333333333</v>
      </c>
      <c r="BI732">
        <v>693.2531851851853</v>
      </c>
      <c r="BJ732">
        <v>18.38194074074074</v>
      </c>
      <c r="BK732">
        <v>15.13685185185185</v>
      </c>
      <c r="BL732">
        <v>641.4508888888888</v>
      </c>
      <c r="BM732">
        <v>18.18244074074074</v>
      </c>
      <c r="BN732">
        <v>500.0599259259259</v>
      </c>
      <c r="BO732">
        <v>91.02248148148148</v>
      </c>
      <c r="BP732">
        <v>0.1000052851851852</v>
      </c>
      <c r="BQ732">
        <v>24.68856666666666</v>
      </c>
      <c r="BR732">
        <v>25.03211851851852</v>
      </c>
      <c r="BS732">
        <v>999.9000000000001</v>
      </c>
      <c r="BT732">
        <v>0</v>
      </c>
      <c r="BU732">
        <v>0</v>
      </c>
      <c r="BV732">
        <v>9996.938888888888</v>
      </c>
      <c r="BW732">
        <v>0</v>
      </c>
      <c r="BX732">
        <v>8.053337037037036</v>
      </c>
      <c r="BY732">
        <v>-48.03188148148148</v>
      </c>
      <c r="BZ732">
        <v>657.303851851852</v>
      </c>
      <c r="CA732">
        <v>703.9087407407408</v>
      </c>
      <c r="CB732">
        <v>3.245091851851853</v>
      </c>
      <c r="CC732">
        <v>693.2531851851853</v>
      </c>
      <c r="CD732">
        <v>15.13685185185185</v>
      </c>
      <c r="CE732">
        <v>1.67316962962963</v>
      </c>
      <c r="CF732">
        <v>1.377792962962963</v>
      </c>
      <c r="CG732">
        <v>14.64971851851852</v>
      </c>
      <c r="CH732">
        <v>11.67537407407407</v>
      </c>
      <c r="CI732">
        <v>2000.010740740741</v>
      </c>
      <c r="CJ732">
        <v>0.9800010000000001</v>
      </c>
      <c r="CK732">
        <v>0.0199988</v>
      </c>
      <c r="CL732">
        <v>0</v>
      </c>
      <c r="CM732">
        <v>802.3952222222221</v>
      </c>
      <c r="CN732">
        <v>5.000560000000001</v>
      </c>
      <c r="CO732">
        <v>15987.61851851852</v>
      </c>
      <c r="CP732">
        <v>17294.97407407407</v>
      </c>
      <c r="CQ732">
        <v>37.562</v>
      </c>
      <c r="CR732">
        <v>38.187</v>
      </c>
      <c r="CS732">
        <v>37.312</v>
      </c>
      <c r="CT732">
        <v>37.111</v>
      </c>
      <c r="CU732">
        <v>38.354</v>
      </c>
      <c r="CV732">
        <v>1955.110740740741</v>
      </c>
      <c r="CW732">
        <v>39.9</v>
      </c>
      <c r="CX732">
        <v>0</v>
      </c>
      <c r="CY732">
        <v>1664301038.1</v>
      </c>
      <c r="CZ732">
        <v>0</v>
      </c>
      <c r="DA732">
        <v>0</v>
      </c>
      <c r="DB732" t="s">
        <v>356</v>
      </c>
      <c r="DC732">
        <v>1663861122</v>
      </c>
      <c r="DD732">
        <v>1663861125</v>
      </c>
      <c r="DE732">
        <v>0</v>
      </c>
      <c r="DF732">
        <v>-0.287</v>
      </c>
      <c r="DG732">
        <v>-0.004</v>
      </c>
      <c r="DH732">
        <v>3.172</v>
      </c>
      <c r="DI732">
        <v>0.178</v>
      </c>
      <c r="DJ732">
        <v>400</v>
      </c>
      <c r="DK732">
        <v>17</v>
      </c>
      <c r="DL732">
        <v>0.18</v>
      </c>
      <c r="DM732">
        <v>0.07000000000000001</v>
      </c>
      <c r="DN732">
        <v>-47.79266097560975</v>
      </c>
      <c r="DO732">
        <v>-4.892822299651593</v>
      </c>
      <c r="DP732">
        <v>0.4886110283381683</v>
      </c>
      <c r="DQ732">
        <v>0</v>
      </c>
      <c r="DR732">
        <v>3.262213414634147</v>
      </c>
      <c r="DS732">
        <v>-0.3889160278745636</v>
      </c>
      <c r="DT732">
        <v>0.03964159576971574</v>
      </c>
      <c r="DU732">
        <v>0</v>
      </c>
      <c r="DV732">
        <v>0</v>
      </c>
      <c r="DW732">
        <v>2</v>
      </c>
      <c r="DX732" t="s">
        <v>357</v>
      </c>
      <c r="DY732">
        <v>2.98087</v>
      </c>
      <c r="DZ732">
        <v>2.72845</v>
      </c>
      <c r="EA732">
        <v>0.121155</v>
      </c>
      <c r="EB732">
        <v>0.128257</v>
      </c>
      <c r="EC732">
        <v>0.08987970000000001</v>
      </c>
      <c r="ED732">
        <v>0.0789998</v>
      </c>
      <c r="EE732">
        <v>26429</v>
      </c>
      <c r="EF732">
        <v>25807.9</v>
      </c>
      <c r="EG732">
        <v>30596.7</v>
      </c>
      <c r="EH732">
        <v>29845.1</v>
      </c>
      <c r="EI732">
        <v>38420.6</v>
      </c>
      <c r="EJ732">
        <v>36194.8</v>
      </c>
      <c r="EK732">
        <v>46791.2</v>
      </c>
      <c r="EL732">
        <v>44378.1</v>
      </c>
      <c r="EM732">
        <v>1.87995</v>
      </c>
      <c r="EN732">
        <v>1.89937</v>
      </c>
      <c r="EO732">
        <v>0.103567</v>
      </c>
      <c r="EP732">
        <v>0</v>
      </c>
      <c r="EQ732">
        <v>23.3204</v>
      </c>
      <c r="ER732">
        <v>999.9</v>
      </c>
      <c r="ES732">
        <v>40.7</v>
      </c>
      <c r="ET732">
        <v>29.4</v>
      </c>
      <c r="EU732">
        <v>18.4032</v>
      </c>
      <c r="EV732">
        <v>63.5155</v>
      </c>
      <c r="EW732">
        <v>23.778</v>
      </c>
      <c r="EX732">
        <v>1</v>
      </c>
      <c r="EY732">
        <v>-0.132706</v>
      </c>
      <c r="EZ732">
        <v>1.43777</v>
      </c>
      <c r="FA732">
        <v>20.239</v>
      </c>
      <c r="FB732">
        <v>5.22867</v>
      </c>
      <c r="FC732">
        <v>11.968</v>
      </c>
      <c r="FD732">
        <v>4.9704</v>
      </c>
      <c r="FE732">
        <v>3.28948</v>
      </c>
      <c r="FF732">
        <v>9999</v>
      </c>
      <c r="FG732">
        <v>9999</v>
      </c>
      <c r="FH732">
        <v>9999</v>
      </c>
      <c r="FI732">
        <v>379.1</v>
      </c>
      <c r="FJ732">
        <v>4.97272</v>
      </c>
      <c r="FK732">
        <v>1.87681</v>
      </c>
      <c r="FL732">
        <v>1.87486</v>
      </c>
      <c r="FM732">
        <v>1.87774</v>
      </c>
      <c r="FN732">
        <v>1.87445</v>
      </c>
      <c r="FO732">
        <v>1.87806</v>
      </c>
      <c r="FP732">
        <v>1.87517</v>
      </c>
      <c r="FQ732">
        <v>1.87627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3.827</v>
      </c>
      <c r="GF732">
        <v>0.1996</v>
      </c>
      <c r="GG732">
        <v>1.777354642861949</v>
      </c>
      <c r="GH732">
        <v>0.004141656873719072</v>
      </c>
      <c r="GI732">
        <v>-1.960372967482991E-06</v>
      </c>
      <c r="GJ732">
        <v>5.42736388890357E-10</v>
      </c>
      <c r="GK732">
        <v>-0.009777689371679627</v>
      </c>
      <c r="GL732">
        <v>0.002273355880072555</v>
      </c>
      <c r="GM732">
        <v>0.000541358641816816</v>
      </c>
      <c r="GN732">
        <v>-1.836191331155658E-06</v>
      </c>
      <c r="GO732">
        <v>-0</v>
      </c>
      <c r="GP732">
        <v>2096</v>
      </c>
      <c r="GQ732">
        <v>1</v>
      </c>
      <c r="GR732">
        <v>23</v>
      </c>
      <c r="GS732">
        <v>7331.7</v>
      </c>
      <c r="GT732">
        <v>7331.6</v>
      </c>
      <c r="GU732">
        <v>1.72485</v>
      </c>
      <c r="GV732">
        <v>2.53662</v>
      </c>
      <c r="GW732">
        <v>1.39893</v>
      </c>
      <c r="GX732">
        <v>2.33765</v>
      </c>
      <c r="GY732">
        <v>1.44897</v>
      </c>
      <c r="GZ732">
        <v>2.3938</v>
      </c>
      <c r="HA732">
        <v>34.2587</v>
      </c>
      <c r="HB732">
        <v>14.2021</v>
      </c>
      <c r="HC732">
        <v>18</v>
      </c>
      <c r="HD732">
        <v>483.831</v>
      </c>
      <c r="HE732">
        <v>466.235</v>
      </c>
      <c r="HF732">
        <v>21.5692</v>
      </c>
      <c r="HG732">
        <v>25.2979</v>
      </c>
      <c r="HH732">
        <v>30.0001</v>
      </c>
      <c r="HI732">
        <v>25.1319</v>
      </c>
      <c r="HJ732">
        <v>25.2077</v>
      </c>
      <c r="HK732">
        <v>34.5847</v>
      </c>
      <c r="HL732">
        <v>21.6726</v>
      </c>
      <c r="HM732">
        <v>47.3552</v>
      </c>
      <c r="HN732">
        <v>21.5669</v>
      </c>
      <c r="HO732">
        <v>741.054</v>
      </c>
      <c r="HP732">
        <v>15.2833</v>
      </c>
      <c r="HQ732">
        <v>101.132</v>
      </c>
      <c r="HR732">
        <v>102.049</v>
      </c>
    </row>
    <row r="733" spans="1:226">
      <c r="A733">
        <v>717</v>
      </c>
      <c r="B733">
        <v>1664301027</v>
      </c>
      <c r="C733">
        <v>7920</v>
      </c>
      <c r="D733" t="s">
        <v>1800</v>
      </c>
      <c r="E733" t="s">
        <v>1801</v>
      </c>
      <c r="F733">
        <v>5</v>
      </c>
      <c r="G733" t="s">
        <v>353</v>
      </c>
      <c r="H733" t="s">
        <v>1713</v>
      </c>
      <c r="I733">
        <v>1664301019.214286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736.580117246753</v>
      </c>
      <c r="AK733">
        <v>697.565357575757</v>
      </c>
      <c r="AL733">
        <v>3.374749090908975</v>
      </c>
      <c r="AM733">
        <v>63.45</v>
      </c>
      <c r="AN733">
        <f>(AP733 - AO733 + BO733*1E3/(8.314*(BQ733+273.15)) * AR733/BN733 * AQ733) * BN733/(100*BB733) * 1000/(1000 - AP733)</f>
        <v>0</v>
      </c>
      <c r="AO733">
        <v>15.1916013782343</v>
      </c>
      <c r="AP733">
        <v>18.38824195804197</v>
      </c>
      <c r="AQ733">
        <v>-3.197059595760624E-05</v>
      </c>
      <c r="AR733">
        <v>96.67990823640704</v>
      </c>
      <c r="AS733">
        <v>9</v>
      </c>
      <c r="AT733">
        <v>2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1664301019.214286</v>
      </c>
      <c r="BH733">
        <v>660.697</v>
      </c>
      <c r="BI733">
        <v>709.0769642857143</v>
      </c>
      <c r="BJ733">
        <v>18.38313571428571</v>
      </c>
      <c r="BK733">
        <v>15.16925357142857</v>
      </c>
      <c r="BL733">
        <v>656.8912499999999</v>
      </c>
      <c r="BM733">
        <v>18.18361428571429</v>
      </c>
      <c r="BN733">
        <v>500.06125</v>
      </c>
      <c r="BO733">
        <v>91.02262499999999</v>
      </c>
      <c r="BP733">
        <v>0.1000435285714286</v>
      </c>
      <c r="BQ733">
        <v>24.67555357142857</v>
      </c>
      <c r="BR733">
        <v>25.02877142857142</v>
      </c>
      <c r="BS733">
        <v>999.9000000000002</v>
      </c>
      <c r="BT733">
        <v>0</v>
      </c>
      <c r="BU733">
        <v>0</v>
      </c>
      <c r="BV733">
        <v>9994.417857142858</v>
      </c>
      <c r="BW733">
        <v>0</v>
      </c>
      <c r="BX733">
        <v>8.053949999999999</v>
      </c>
      <c r="BY733">
        <v>-48.38006071428571</v>
      </c>
      <c r="BZ733">
        <v>673.0702499999999</v>
      </c>
      <c r="CA733">
        <v>719.999357142857</v>
      </c>
      <c r="CB733">
        <v>3.213879285714286</v>
      </c>
      <c r="CC733">
        <v>709.0769642857143</v>
      </c>
      <c r="CD733">
        <v>15.16925357142857</v>
      </c>
      <c r="CE733">
        <v>1.673280714285714</v>
      </c>
      <c r="CF733">
        <v>1.380745</v>
      </c>
      <c r="CG733">
        <v>14.65075714285714</v>
      </c>
      <c r="CH733">
        <v>11.70777857142857</v>
      </c>
      <c r="CI733">
        <v>2000.0075</v>
      </c>
      <c r="CJ733">
        <v>0.9800007857142857</v>
      </c>
      <c r="CK733">
        <v>0.01999902142857143</v>
      </c>
      <c r="CL733">
        <v>0</v>
      </c>
      <c r="CM733">
        <v>804.8619642857144</v>
      </c>
      <c r="CN733">
        <v>5.000560000000001</v>
      </c>
      <c r="CO733">
        <v>16036.36428571428</v>
      </c>
      <c r="CP733">
        <v>17294.94642857143</v>
      </c>
      <c r="CQ733">
        <v>37.562</v>
      </c>
      <c r="CR733">
        <v>38.17814285714285</v>
      </c>
      <c r="CS733">
        <v>37.30757142857143</v>
      </c>
      <c r="CT733">
        <v>37.09800000000001</v>
      </c>
      <c r="CU733">
        <v>38.34349999999999</v>
      </c>
      <c r="CV733">
        <v>1955.1075</v>
      </c>
      <c r="CW733">
        <v>39.9</v>
      </c>
      <c r="CX733">
        <v>0</v>
      </c>
      <c r="CY733">
        <v>1664301043.5</v>
      </c>
      <c r="CZ733">
        <v>0</v>
      </c>
      <c r="DA733">
        <v>0</v>
      </c>
      <c r="DB733" t="s">
        <v>356</v>
      </c>
      <c r="DC733">
        <v>1663861122</v>
      </c>
      <c r="DD733">
        <v>1663861125</v>
      </c>
      <c r="DE733">
        <v>0</v>
      </c>
      <c r="DF733">
        <v>-0.287</v>
      </c>
      <c r="DG733">
        <v>-0.004</v>
      </c>
      <c r="DH733">
        <v>3.172</v>
      </c>
      <c r="DI733">
        <v>0.178</v>
      </c>
      <c r="DJ733">
        <v>400</v>
      </c>
      <c r="DK733">
        <v>17</v>
      </c>
      <c r="DL733">
        <v>0.18</v>
      </c>
      <c r="DM733">
        <v>0.07000000000000001</v>
      </c>
      <c r="DN733">
        <v>-48.08705365853658</v>
      </c>
      <c r="DO733">
        <v>-4.357036933797875</v>
      </c>
      <c r="DP733">
        <v>0.4377168725733515</v>
      </c>
      <c r="DQ733">
        <v>0</v>
      </c>
      <c r="DR733">
        <v>3.239674146341462</v>
      </c>
      <c r="DS733">
        <v>-0.4087668292682957</v>
      </c>
      <c r="DT733">
        <v>0.04116280258867459</v>
      </c>
      <c r="DU733">
        <v>0</v>
      </c>
      <c r="DV733">
        <v>0</v>
      </c>
      <c r="DW733">
        <v>2</v>
      </c>
      <c r="DX733" t="s">
        <v>357</v>
      </c>
      <c r="DY733">
        <v>2.98099</v>
      </c>
      <c r="DZ733">
        <v>2.72823</v>
      </c>
      <c r="EA733">
        <v>0.1232</v>
      </c>
      <c r="EB733">
        <v>0.130291</v>
      </c>
      <c r="EC733">
        <v>0.08988210000000001</v>
      </c>
      <c r="ED733">
        <v>0.0791224</v>
      </c>
      <c r="EE733">
        <v>26367.8</v>
      </c>
      <c r="EF733">
        <v>25747.4</v>
      </c>
      <c r="EG733">
        <v>30597.1</v>
      </c>
      <c r="EH733">
        <v>29844.7</v>
      </c>
      <c r="EI733">
        <v>38420.9</v>
      </c>
      <c r="EJ733">
        <v>36190</v>
      </c>
      <c r="EK733">
        <v>46791.6</v>
      </c>
      <c r="EL733">
        <v>44377.9</v>
      </c>
      <c r="EM733">
        <v>1.88005</v>
      </c>
      <c r="EN733">
        <v>1.89957</v>
      </c>
      <c r="EO733">
        <v>0.103962</v>
      </c>
      <c r="EP733">
        <v>0</v>
      </c>
      <c r="EQ733">
        <v>23.3145</v>
      </c>
      <c r="ER733">
        <v>999.9</v>
      </c>
      <c r="ES733">
        <v>40.7</v>
      </c>
      <c r="ET733">
        <v>29.4</v>
      </c>
      <c r="EU733">
        <v>18.4043</v>
      </c>
      <c r="EV733">
        <v>63.7055</v>
      </c>
      <c r="EW733">
        <v>23.3894</v>
      </c>
      <c r="EX733">
        <v>1</v>
      </c>
      <c r="EY733">
        <v>-0.132711</v>
      </c>
      <c r="EZ733">
        <v>1.42686</v>
      </c>
      <c r="FA733">
        <v>20.239</v>
      </c>
      <c r="FB733">
        <v>5.22942</v>
      </c>
      <c r="FC733">
        <v>11.968</v>
      </c>
      <c r="FD733">
        <v>4.97035</v>
      </c>
      <c r="FE733">
        <v>3.28948</v>
      </c>
      <c r="FF733">
        <v>9999</v>
      </c>
      <c r="FG733">
        <v>9999</v>
      </c>
      <c r="FH733">
        <v>9999</v>
      </c>
      <c r="FI733">
        <v>379.1</v>
      </c>
      <c r="FJ733">
        <v>4.97269</v>
      </c>
      <c r="FK733">
        <v>1.87683</v>
      </c>
      <c r="FL733">
        <v>1.87487</v>
      </c>
      <c r="FM733">
        <v>1.87774</v>
      </c>
      <c r="FN733">
        <v>1.87449</v>
      </c>
      <c r="FO733">
        <v>1.87806</v>
      </c>
      <c r="FP733">
        <v>1.8752</v>
      </c>
      <c r="FQ733">
        <v>1.87629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3.863</v>
      </c>
      <c r="GF733">
        <v>0.1996</v>
      </c>
      <c r="GG733">
        <v>1.777354642861949</v>
      </c>
      <c r="GH733">
        <v>0.004141656873719072</v>
      </c>
      <c r="GI733">
        <v>-1.960372967482991E-06</v>
      </c>
      <c r="GJ733">
        <v>5.42736388890357E-10</v>
      </c>
      <c r="GK733">
        <v>-0.009777689371679627</v>
      </c>
      <c r="GL733">
        <v>0.002273355880072555</v>
      </c>
      <c r="GM733">
        <v>0.000541358641816816</v>
      </c>
      <c r="GN733">
        <v>-1.836191331155658E-06</v>
      </c>
      <c r="GO733">
        <v>-0</v>
      </c>
      <c r="GP733">
        <v>2096</v>
      </c>
      <c r="GQ733">
        <v>1</v>
      </c>
      <c r="GR733">
        <v>23</v>
      </c>
      <c r="GS733">
        <v>7331.8</v>
      </c>
      <c r="GT733">
        <v>7331.7</v>
      </c>
      <c r="GU733">
        <v>1.75415</v>
      </c>
      <c r="GV733">
        <v>2.52197</v>
      </c>
      <c r="GW733">
        <v>1.39893</v>
      </c>
      <c r="GX733">
        <v>2.33887</v>
      </c>
      <c r="GY733">
        <v>1.44897</v>
      </c>
      <c r="GZ733">
        <v>2.41333</v>
      </c>
      <c r="HA733">
        <v>34.2587</v>
      </c>
      <c r="HB733">
        <v>14.2108</v>
      </c>
      <c r="HC733">
        <v>18</v>
      </c>
      <c r="HD733">
        <v>483.884</v>
      </c>
      <c r="HE733">
        <v>466.363</v>
      </c>
      <c r="HF733">
        <v>21.5424</v>
      </c>
      <c r="HG733">
        <v>25.2979</v>
      </c>
      <c r="HH733">
        <v>30.0001</v>
      </c>
      <c r="HI733">
        <v>25.1319</v>
      </c>
      <c r="HJ733">
        <v>25.2077</v>
      </c>
      <c r="HK733">
        <v>35.1811</v>
      </c>
      <c r="HL733">
        <v>21.3804</v>
      </c>
      <c r="HM733">
        <v>47.3552</v>
      </c>
      <c r="HN733">
        <v>21.5409</v>
      </c>
      <c r="HO733">
        <v>754.413</v>
      </c>
      <c r="HP733">
        <v>15.3116</v>
      </c>
      <c r="HQ733">
        <v>101.133</v>
      </c>
      <c r="HR733">
        <v>102.049</v>
      </c>
    </row>
    <row r="734" spans="1:226">
      <c r="A734">
        <v>718</v>
      </c>
      <c r="B734">
        <v>1664301032</v>
      </c>
      <c r="C734">
        <v>7925</v>
      </c>
      <c r="D734" t="s">
        <v>1802</v>
      </c>
      <c r="E734" t="s">
        <v>1803</v>
      </c>
      <c r="F734">
        <v>5</v>
      </c>
      <c r="G734" t="s">
        <v>353</v>
      </c>
      <c r="H734" t="s">
        <v>1713</v>
      </c>
      <c r="I734">
        <v>1664301024.5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753.5196105800866</v>
      </c>
      <c r="AK734">
        <v>714.3679454545454</v>
      </c>
      <c r="AL734">
        <v>3.358307878787791</v>
      </c>
      <c r="AM734">
        <v>63.45</v>
      </c>
      <c r="AN734">
        <f>(AP734 - AO734 + BO734*1E3/(8.314*(BQ734+273.15)) * AR734/BN734 * AQ734) * BN734/(100*BB734) * 1000/(1000 - AP734)</f>
        <v>0</v>
      </c>
      <c r="AO734">
        <v>15.21895684561134</v>
      </c>
      <c r="AP734">
        <v>18.38708251748253</v>
      </c>
      <c r="AQ734">
        <v>-2.932699419011533E-05</v>
      </c>
      <c r="AR734">
        <v>96.67990823640704</v>
      </c>
      <c r="AS734">
        <v>9</v>
      </c>
      <c r="AT734">
        <v>2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1664301024.5</v>
      </c>
      <c r="BH734">
        <v>678.1217037037037</v>
      </c>
      <c r="BI734">
        <v>726.7647037037036</v>
      </c>
      <c r="BJ734">
        <v>18.38622222222222</v>
      </c>
      <c r="BK734">
        <v>15.20415185185185</v>
      </c>
      <c r="BL734">
        <v>674.2767777777779</v>
      </c>
      <c r="BM734">
        <v>18.18664814814815</v>
      </c>
      <c r="BN734">
        <v>500.0590740740741</v>
      </c>
      <c r="BO734">
        <v>91.02300370370371</v>
      </c>
      <c r="BP734">
        <v>0.09999441851851849</v>
      </c>
      <c r="BQ734">
        <v>24.66166666666667</v>
      </c>
      <c r="BR734">
        <v>25.01993703703704</v>
      </c>
      <c r="BS734">
        <v>999.9000000000001</v>
      </c>
      <c r="BT734">
        <v>0</v>
      </c>
      <c r="BU734">
        <v>0</v>
      </c>
      <c r="BV734">
        <v>9999.816666666666</v>
      </c>
      <c r="BW734">
        <v>0</v>
      </c>
      <c r="BX734">
        <v>8.053949999999999</v>
      </c>
      <c r="BY734">
        <v>-48.64307037037037</v>
      </c>
      <c r="BZ734">
        <v>690.8234444444445</v>
      </c>
      <c r="CA734">
        <v>737.9855925925925</v>
      </c>
      <c r="CB734">
        <v>3.182072592592593</v>
      </c>
      <c r="CC734">
        <v>726.7647037037036</v>
      </c>
      <c r="CD734">
        <v>15.20415185185185</v>
      </c>
      <c r="CE734">
        <v>1.673568888888889</v>
      </c>
      <c r="CF734">
        <v>1.383927407407407</v>
      </c>
      <c r="CG734">
        <v>14.65342592592592</v>
      </c>
      <c r="CH734">
        <v>11.74264814814815</v>
      </c>
      <c r="CI734">
        <v>1999.991851851852</v>
      </c>
      <c r="CJ734">
        <v>0.9800004444444446</v>
      </c>
      <c r="CK734">
        <v>0.01999937407407408</v>
      </c>
      <c r="CL734">
        <v>0</v>
      </c>
      <c r="CM734">
        <v>807.4647407407408</v>
      </c>
      <c r="CN734">
        <v>5.000560000000001</v>
      </c>
      <c r="CO734">
        <v>16087.63333333333</v>
      </c>
      <c r="CP734">
        <v>17294.8</v>
      </c>
      <c r="CQ734">
        <v>37.562</v>
      </c>
      <c r="CR734">
        <v>38.16174074074074</v>
      </c>
      <c r="CS734">
        <v>37.28674074074074</v>
      </c>
      <c r="CT734">
        <v>37.076</v>
      </c>
      <c r="CU734">
        <v>38.333</v>
      </c>
      <c r="CV734">
        <v>1955.091851851852</v>
      </c>
      <c r="CW734">
        <v>39.9</v>
      </c>
      <c r="CX734">
        <v>0</v>
      </c>
      <c r="CY734">
        <v>1664301048.3</v>
      </c>
      <c r="CZ734">
        <v>0</v>
      </c>
      <c r="DA734">
        <v>0</v>
      </c>
      <c r="DB734" t="s">
        <v>356</v>
      </c>
      <c r="DC734">
        <v>1663861122</v>
      </c>
      <c r="DD734">
        <v>1663861125</v>
      </c>
      <c r="DE734">
        <v>0</v>
      </c>
      <c r="DF734">
        <v>-0.287</v>
      </c>
      <c r="DG734">
        <v>-0.004</v>
      </c>
      <c r="DH734">
        <v>3.172</v>
      </c>
      <c r="DI734">
        <v>0.178</v>
      </c>
      <c r="DJ734">
        <v>400</v>
      </c>
      <c r="DK734">
        <v>17</v>
      </c>
      <c r="DL734">
        <v>0.18</v>
      </c>
      <c r="DM734">
        <v>0.07000000000000001</v>
      </c>
      <c r="DN734">
        <v>-48.4622475</v>
      </c>
      <c r="DO734">
        <v>-3.170056660412688</v>
      </c>
      <c r="DP734">
        <v>0.3152644667477601</v>
      </c>
      <c r="DQ734">
        <v>0</v>
      </c>
      <c r="DR734">
        <v>3.20265025</v>
      </c>
      <c r="DS734">
        <v>-0.3509643151970057</v>
      </c>
      <c r="DT734">
        <v>0.03475521022001597</v>
      </c>
      <c r="DU734">
        <v>0</v>
      </c>
      <c r="DV734">
        <v>0</v>
      </c>
      <c r="DW734">
        <v>2</v>
      </c>
      <c r="DX734" t="s">
        <v>357</v>
      </c>
      <c r="DY734">
        <v>2.98114</v>
      </c>
      <c r="DZ734">
        <v>2.72844</v>
      </c>
      <c r="EA734">
        <v>0.125209</v>
      </c>
      <c r="EB734">
        <v>0.132265</v>
      </c>
      <c r="EC734">
        <v>0.0898827</v>
      </c>
      <c r="ED734">
        <v>0.0793006</v>
      </c>
      <c r="EE734">
        <v>26307.1</v>
      </c>
      <c r="EF734">
        <v>25689</v>
      </c>
      <c r="EG734">
        <v>30596.6</v>
      </c>
      <c r="EH734">
        <v>29844.8</v>
      </c>
      <c r="EI734">
        <v>38420.3</v>
      </c>
      <c r="EJ734">
        <v>36183.1</v>
      </c>
      <c r="EK734">
        <v>46790.7</v>
      </c>
      <c r="EL734">
        <v>44378.1</v>
      </c>
      <c r="EM734">
        <v>1.88032</v>
      </c>
      <c r="EN734">
        <v>1.89953</v>
      </c>
      <c r="EO734">
        <v>0.102859</v>
      </c>
      <c r="EP734">
        <v>0</v>
      </c>
      <c r="EQ734">
        <v>23.3081</v>
      </c>
      <c r="ER734">
        <v>999.9</v>
      </c>
      <c r="ES734">
        <v>40.7</v>
      </c>
      <c r="ET734">
        <v>29.4</v>
      </c>
      <c r="EU734">
        <v>18.4037</v>
      </c>
      <c r="EV734">
        <v>63.1755</v>
      </c>
      <c r="EW734">
        <v>23.2772</v>
      </c>
      <c r="EX734">
        <v>1</v>
      </c>
      <c r="EY734">
        <v>-0.132828</v>
      </c>
      <c r="EZ734">
        <v>1.4235</v>
      </c>
      <c r="FA734">
        <v>20.2387</v>
      </c>
      <c r="FB734">
        <v>5.23047</v>
      </c>
      <c r="FC734">
        <v>11.968</v>
      </c>
      <c r="FD734">
        <v>4.9705</v>
      </c>
      <c r="FE734">
        <v>3.28965</v>
      </c>
      <c r="FF734">
        <v>9999</v>
      </c>
      <c r="FG734">
        <v>9999</v>
      </c>
      <c r="FH734">
        <v>9999</v>
      </c>
      <c r="FI734">
        <v>379.1</v>
      </c>
      <c r="FJ734">
        <v>4.9727</v>
      </c>
      <c r="FK734">
        <v>1.87681</v>
      </c>
      <c r="FL734">
        <v>1.87486</v>
      </c>
      <c r="FM734">
        <v>1.87773</v>
      </c>
      <c r="FN734">
        <v>1.87446</v>
      </c>
      <c r="FO734">
        <v>1.87805</v>
      </c>
      <c r="FP734">
        <v>1.87517</v>
      </c>
      <c r="FQ734">
        <v>1.87627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3.9</v>
      </c>
      <c r="GF734">
        <v>0.1997</v>
      </c>
      <c r="GG734">
        <v>1.777354642861949</v>
      </c>
      <c r="GH734">
        <v>0.004141656873719072</v>
      </c>
      <c r="GI734">
        <v>-1.960372967482991E-06</v>
      </c>
      <c r="GJ734">
        <v>5.42736388890357E-10</v>
      </c>
      <c r="GK734">
        <v>-0.009777689371679627</v>
      </c>
      <c r="GL734">
        <v>0.002273355880072555</v>
      </c>
      <c r="GM734">
        <v>0.000541358641816816</v>
      </c>
      <c r="GN734">
        <v>-1.836191331155658E-06</v>
      </c>
      <c r="GO734">
        <v>-0</v>
      </c>
      <c r="GP734">
        <v>2096</v>
      </c>
      <c r="GQ734">
        <v>1</v>
      </c>
      <c r="GR734">
        <v>23</v>
      </c>
      <c r="GS734">
        <v>7331.8</v>
      </c>
      <c r="GT734">
        <v>7331.8</v>
      </c>
      <c r="GU734">
        <v>1.78223</v>
      </c>
      <c r="GV734">
        <v>2.52686</v>
      </c>
      <c r="GW734">
        <v>1.39893</v>
      </c>
      <c r="GX734">
        <v>2.33765</v>
      </c>
      <c r="GY734">
        <v>1.44897</v>
      </c>
      <c r="GZ734">
        <v>2.48779</v>
      </c>
      <c r="HA734">
        <v>34.2587</v>
      </c>
      <c r="HB734">
        <v>14.2196</v>
      </c>
      <c r="HC734">
        <v>18</v>
      </c>
      <c r="HD734">
        <v>484.032</v>
      </c>
      <c r="HE734">
        <v>466.331</v>
      </c>
      <c r="HF734">
        <v>21.5173</v>
      </c>
      <c r="HG734">
        <v>25.2979</v>
      </c>
      <c r="HH734">
        <v>30</v>
      </c>
      <c r="HI734">
        <v>25.1319</v>
      </c>
      <c r="HJ734">
        <v>25.2077</v>
      </c>
      <c r="HK734">
        <v>35.8564</v>
      </c>
      <c r="HL734">
        <v>21.3804</v>
      </c>
      <c r="HM734">
        <v>47.3552</v>
      </c>
      <c r="HN734">
        <v>21.5155</v>
      </c>
      <c r="HO734">
        <v>774.453</v>
      </c>
      <c r="HP734">
        <v>15.3394</v>
      </c>
      <c r="HQ734">
        <v>101.131</v>
      </c>
      <c r="HR734">
        <v>102.049</v>
      </c>
    </row>
    <row r="735" spans="1:226">
      <c r="A735">
        <v>719</v>
      </c>
      <c r="B735">
        <v>1664301037</v>
      </c>
      <c r="C735">
        <v>7930</v>
      </c>
      <c r="D735" t="s">
        <v>1804</v>
      </c>
      <c r="E735" t="s">
        <v>1805</v>
      </c>
      <c r="F735">
        <v>5</v>
      </c>
      <c r="G735" t="s">
        <v>353</v>
      </c>
      <c r="H735" t="s">
        <v>1713</v>
      </c>
      <c r="I735">
        <v>1664301029.214286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770.8000073489179</v>
      </c>
      <c r="AK735">
        <v>731.1648484848483</v>
      </c>
      <c r="AL735">
        <v>3.363585800865798</v>
      </c>
      <c r="AM735">
        <v>63.45</v>
      </c>
      <c r="AN735">
        <f>(AP735 - AO735 + BO735*1E3/(8.314*(BQ735+273.15)) * AR735/BN735 * AQ735) * BN735/(100*BB735) * 1000/(1000 - AP735)</f>
        <v>0</v>
      </c>
      <c r="AO735">
        <v>15.27673574971613</v>
      </c>
      <c r="AP735">
        <v>18.39704685314685</v>
      </c>
      <c r="AQ735">
        <v>6.827047007033316E-05</v>
      </c>
      <c r="AR735">
        <v>96.67990823640704</v>
      </c>
      <c r="AS735">
        <v>9</v>
      </c>
      <c r="AT735">
        <v>2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1664301029.214286</v>
      </c>
      <c r="BH735">
        <v>693.6765714285715</v>
      </c>
      <c r="BI735">
        <v>742.6031071428571</v>
      </c>
      <c r="BJ735">
        <v>18.38915714285714</v>
      </c>
      <c r="BK735">
        <v>15.23615714285714</v>
      </c>
      <c r="BL735">
        <v>689.7970357142857</v>
      </c>
      <c r="BM735">
        <v>18.18953214285714</v>
      </c>
      <c r="BN735">
        <v>500.0677142857144</v>
      </c>
      <c r="BO735">
        <v>91.02262857142856</v>
      </c>
      <c r="BP735">
        <v>0.1000018214285714</v>
      </c>
      <c r="BQ735">
        <v>24.65063928571429</v>
      </c>
      <c r="BR735">
        <v>25.01158214285715</v>
      </c>
      <c r="BS735">
        <v>999.9000000000002</v>
      </c>
      <c r="BT735">
        <v>0</v>
      </c>
      <c r="BU735">
        <v>0</v>
      </c>
      <c r="BV735">
        <v>10001.03107142857</v>
      </c>
      <c r="BW735">
        <v>0</v>
      </c>
      <c r="BX735">
        <v>8.053949999999999</v>
      </c>
      <c r="BY735">
        <v>-48.92658214285715</v>
      </c>
      <c r="BZ735">
        <v>706.6717500000001</v>
      </c>
      <c r="CA735">
        <v>754.093142857143</v>
      </c>
      <c r="CB735">
        <v>3.152997142857143</v>
      </c>
      <c r="CC735">
        <v>742.6031071428571</v>
      </c>
      <c r="CD735">
        <v>15.23615714285714</v>
      </c>
      <c r="CE735">
        <v>1.67383</v>
      </c>
      <c r="CF735">
        <v>1.386835</v>
      </c>
      <c r="CG735">
        <v>14.65584285714286</v>
      </c>
      <c r="CH735">
        <v>11.77441785714286</v>
      </c>
      <c r="CI735">
        <v>1999.964642857143</v>
      </c>
      <c r="CJ735">
        <v>0.9799999285714286</v>
      </c>
      <c r="CK735">
        <v>0.01999990714285714</v>
      </c>
      <c r="CL735">
        <v>0</v>
      </c>
      <c r="CM735">
        <v>809.6001785714287</v>
      </c>
      <c r="CN735">
        <v>5.000560000000001</v>
      </c>
      <c r="CO735">
        <v>16129.86785714286</v>
      </c>
      <c r="CP735">
        <v>17294.57142857143</v>
      </c>
      <c r="CQ735">
        <v>37.562</v>
      </c>
      <c r="CR735">
        <v>38.14271428571429</v>
      </c>
      <c r="CS735">
        <v>37.26771428571429</v>
      </c>
      <c r="CT735">
        <v>37.06875</v>
      </c>
      <c r="CU735">
        <v>38.32549999999999</v>
      </c>
      <c r="CV735">
        <v>1955.064285714285</v>
      </c>
      <c r="CW735">
        <v>39.90035714285715</v>
      </c>
      <c r="CX735">
        <v>0</v>
      </c>
      <c r="CY735">
        <v>1664301053.1</v>
      </c>
      <c r="CZ735">
        <v>0</v>
      </c>
      <c r="DA735">
        <v>0</v>
      </c>
      <c r="DB735" t="s">
        <v>356</v>
      </c>
      <c r="DC735">
        <v>1663861122</v>
      </c>
      <c r="DD735">
        <v>1663861125</v>
      </c>
      <c r="DE735">
        <v>0</v>
      </c>
      <c r="DF735">
        <v>-0.287</v>
      </c>
      <c r="DG735">
        <v>-0.004</v>
      </c>
      <c r="DH735">
        <v>3.172</v>
      </c>
      <c r="DI735">
        <v>0.178</v>
      </c>
      <c r="DJ735">
        <v>400</v>
      </c>
      <c r="DK735">
        <v>17</v>
      </c>
      <c r="DL735">
        <v>0.18</v>
      </c>
      <c r="DM735">
        <v>0.07000000000000001</v>
      </c>
      <c r="DN735">
        <v>-48.76345999999999</v>
      </c>
      <c r="DO735">
        <v>-3.373380112570346</v>
      </c>
      <c r="DP735">
        <v>0.3366915634523679</v>
      </c>
      <c r="DQ735">
        <v>0</v>
      </c>
      <c r="DR735">
        <v>3.16857375</v>
      </c>
      <c r="DS735">
        <v>-0.3610589493433465</v>
      </c>
      <c r="DT735">
        <v>0.03582320551594317</v>
      </c>
      <c r="DU735">
        <v>0</v>
      </c>
      <c r="DV735">
        <v>0</v>
      </c>
      <c r="DW735">
        <v>2</v>
      </c>
      <c r="DX735" t="s">
        <v>357</v>
      </c>
      <c r="DY735">
        <v>2.98084</v>
      </c>
      <c r="DZ735">
        <v>2.72837</v>
      </c>
      <c r="EA735">
        <v>0.1272</v>
      </c>
      <c r="EB735">
        <v>0.134254</v>
      </c>
      <c r="EC735">
        <v>0.08991150000000001</v>
      </c>
      <c r="ED735">
        <v>0.0793802</v>
      </c>
      <c r="EE735">
        <v>26247.8</v>
      </c>
      <c r="EF735">
        <v>25629.9</v>
      </c>
      <c r="EG735">
        <v>30597.3</v>
      </c>
      <c r="EH735">
        <v>29844.5</v>
      </c>
      <c r="EI735">
        <v>38420</v>
      </c>
      <c r="EJ735">
        <v>36179.6</v>
      </c>
      <c r="EK735">
        <v>46791.6</v>
      </c>
      <c r="EL735">
        <v>44377.5</v>
      </c>
      <c r="EM735">
        <v>1.88002</v>
      </c>
      <c r="EN735">
        <v>1.89948</v>
      </c>
      <c r="EO735">
        <v>0.103325</v>
      </c>
      <c r="EP735">
        <v>0</v>
      </c>
      <c r="EQ735">
        <v>23.3013</v>
      </c>
      <c r="ER735">
        <v>999.9</v>
      </c>
      <c r="ES735">
        <v>40.7</v>
      </c>
      <c r="ET735">
        <v>29.4</v>
      </c>
      <c r="EU735">
        <v>18.4042</v>
      </c>
      <c r="EV735">
        <v>63.7555</v>
      </c>
      <c r="EW735">
        <v>23.6538</v>
      </c>
      <c r="EX735">
        <v>1</v>
      </c>
      <c r="EY735">
        <v>-0.132881</v>
      </c>
      <c r="EZ735">
        <v>1.33319</v>
      </c>
      <c r="FA735">
        <v>20.2398</v>
      </c>
      <c r="FB735">
        <v>5.23167</v>
      </c>
      <c r="FC735">
        <v>11.968</v>
      </c>
      <c r="FD735">
        <v>4.97025</v>
      </c>
      <c r="FE735">
        <v>3.28965</v>
      </c>
      <c r="FF735">
        <v>9999</v>
      </c>
      <c r="FG735">
        <v>9999</v>
      </c>
      <c r="FH735">
        <v>9999</v>
      </c>
      <c r="FI735">
        <v>379.1</v>
      </c>
      <c r="FJ735">
        <v>4.9727</v>
      </c>
      <c r="FK735">
        <v>1.87682</v>
      </c>
      <c r="FL735">
        <v>1.87487</v>
      </c>
      <c r="FM735">
        <v>1.87775</v>
      </c>
      <c r="FN735">
        <v>1.87449</v>
      </c>
      <c r="FO735">
        <v>1.87806</v>
      </c>
      <c r="FP735">
        <v>1.87517</v>
      </c>
      <c r="FQ735">
        <v>1.87629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3.935</v>
      </c>
      <c r="GF735">
        <v>0.1998</v>
      </c>
      <c r="GG735">
        <v>1.777354642861949</v>
      </c>
      <c r="GH735">
        <v>0.004141656873719072</v>
      </c>
      <c r="GI735">
        <v>-1.960372967482991E-06</v>
      </c>
      <c r="GJ735">
        <v>5.42736388890357E-10</v>
      </c>
      <c r="GK735">
        <v>-0.009777689371679627</v>
      </c>
      <c r="GL735">
        <v>0.002273355880072555</v>
      </c>
      <c r="GM735">
        <v>0.000541358641816816</v>
      </c>
      <c r="GN735">
        <v>-1.836191331155658E-06</v>
      </c>
      <c r="GO735">
        <v>-0</v>
      </c>
      <c r="GP735">
        <v>2096</v>
      </c>
      <c r="GQ735">
        <v>1</v>
      </c>
      <c r="GR735">
        <v>23</v>
      </c>
      <c r="GS735">
        <v>7331.9</v>
      </c>
      <c r="GT735">
        <v>7331.9</v>
      </c>
      <c r="GU735">
        <v>1.81763</v>
      </c>
      <c r="GV735">
        <v>2.53418</v>
      </c>
      <c r="GW735">
        <v>1.39893</v>
      </c>
      <c r="GX735">
        <v>2.33765</v>
      </c>
      <c r="GY735">
        <v>1.44897</v>
      </c>
      <c r="GZ735">
        <v>2.4353</v>
      </c>
      <c r="HA735">
        <v>34.2587</v>
      </c>
      <c r="HB735">
        <v>14.2021</v>
      </c>
      <c r="HC735">
        <v>18</v>
      </c>
      <c r="HD735">
        <v>483.871</v>
      </c>
      <c r="HE735">
        <v>466.299</v>
      </c>
      <c r="HF735">
        <v>21.5043</v>
      </c>
      <c r="HG735">
        <v>25.2979</v>
      </c>
      <c r="HH735">
        <v>29.9999</v>
      </c>
      <c r="HI735">
        <v>25.1319</v>
      </c>
      <c r="HJ735">
        <v>25.2077</v>
      </c>
      <c r="HK735">
        <v>36.4406</v>
      </c>
      <c r="HL735">
        <v>21.3804</v>
      </c>
      <c r="HM735">
        <v>47.3552</v>
      </c>
      <c r="HN735">
        <v>21.5147</v>
      </c>
      <c r="HO735">
        <v>787.809</v>
      </c>
      <c r="HP735">
        <v>15.3626</v>
      </c>
      <c r="HQ735">
        <v>101.133</v>
      </c>
      <c r="HR735">
        <v>102.048</v>
      </c>
    </row>
    <row r="736" spans="1:226">
      <c r="A736">
        <v>720</v>
      </c>
      <c r="B736">
        <v>1664301042</v>
      </c>
      <c r="C736">
        <v>7935</v>
      </c>
      <c r="D736" t="s">
        <v>1806</v>
      </c>
      <c r="E736" t="s">
        <v>1807</v>
      </c>
      <c r="F736">
        <v>5</v>
      </c>
      <c r="G736" t="s">
        <v>353</v>
      </c>
      <c r="H736" t="s">
        <v>1713</v>
      </c>
      <c r="I736">
        <v>1664301034.5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787.86781245368</v>
      </c>
      <c r="AK736">
        <v>748.0213151515154</v>
      </c>
      <c r="AL736">
        <v>3.350995324675341</v>
      </c>
      <c r="AM736">
        <v>63.45</v>
      </c>
      <c r="AN736">
        <f>(AP736 - AO736 + BO736*1E3/(8.314*(BQ736+273.15)) * AR736/BN736 * AQ736) * BN736/(100*BB736) * 1000/(1000 - AP736)</f>
        <v>0</v>
      </c>
      <c r="AO736">
        <v>15.28718904371093</v>
      </c>
      <c r="AP736">
        <v>18.3981055944056</v>
      </c>
      <c r="AQ736">
        <v>2.403563543253562E-05</v>
      </c>
      <c r="AR736">
        <v>96.67990823640704</v>
      </c>
      <c r="AS736">
        <v>9</v>
      </c>
      <c r="AT736">
        <v>2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1664301034.5</v>
      </c>
      <c r="BH736">
        <v>711.1478888888888</v>
      </c>
      <c r="BI736">
        <v>760.3653333333334</v>
      </c>
      <c r="BJ736">
        <v>18.39286296296296</v>
      </c>
      <c r="BK736">
        <v>15.26715925925926</v>
      </c>
      <c r="BL736">
        <v>707.2302222222221</v>
      </c>
      <c r="BM736">
        <v>18.19316296296297</v>
      </c>
      <c r="BN736">
        <v>500.0595555555556</v>
      </c>
      <c r="BO736">
        <v>91.02312962962962</v>
      </c>
      <c r="BP736">
        <v>0.1000137074074074</v>
      </c>
      <c r="BQ736">
        <v>24.63898888888889</v>
      </c>
      <c r="BR736">
        <v>25.00111851851852</v>
      </c>
      <c r="BS736">
        <v>999.9000000000001</v>
      </c>
      <c r="BT736">
        <v>0</v>
      </c>
      <c r="BU736">
        <v>0</v>
      </c>
      <c r="BV736">
        <v>10002.41</v>
      </c>
      <c r="BW736">
        <v>0</v>
      </c>
      <c r="BX736">
        <v>8.053949999999999</v>
      </c>
      <c r="BY736">
        <v>-49.21737777777777</v>
      </c>
      <c r="BZ736">
        <v>724.4731851851851</v>
      </c>
      <c r="CA736">
        <v>772.1543333333334</v>
      </c>
      <c r="CB736">
        <v>3.125708888888889</v>
      </c>
      <c r="CC736">
        <v>760.3653333333334</v>
      </c>
      <c r="CD736">
        <v>15.26715925925926</v>
      </c>
      <c r="CE736">
        <v>1.674176666666667</v>
      </c>
      <c r="CF736">
        <v>1.389663703703704</v>
      </c>
      <c r="CG736">
        <v>14.65904444444444</v>
      </c>
      <c r="CH736">
        <v>11.8053037037037</v>
      </c>
      <c r="CI736">
        <v>1999.980740740741</v>
      </c>
      <c r="CJ736">
        <v>0.9799996666666666</v>
      </c>
      <c r="CK736">
        <v>0.02000017777777778</v>
      </c>
      <c r="CL736">
        <v>0</v>
      </c>
      <c r="CM736">
        <v>811.9064074074076</v>
      </c>
      <c r="CN736">
        <v>5.000560000000001</v>
      </c>
      <c r="CO736">
        <v>16173.91111111111</v>
      </c>
      <c r="CP736">
        <v>17294.7037037037</v>
      </c>
      <c r="CQ736">
        <v>37.562</v>
      </c>
      <c r="CR736">
        <v>38.12959259259259</v>
      </c>
      <c r="CS736">
        <v>37.25</v>
      </c>
      <c r="CT736">
        <v>37.062</v>
      </c>
      <c r="CU736">
        <v>38.319</v>
      </c>
      <c r="CV736">
        <v>1955.079629629629</v>
      </c>
      <c r="CW736">
        <v>39.90111111111111</v>
      </c>
      <c r="CX736">
        <v>0</v>
      </c>
      <c r="CY736">
        <v>1664301058.5</v>
      </c>
      <c r="CZ736">
        <v>0</v>
      </c>
      <c r="DA736">
        <v>0</v>
      </c>
      <c r="DB736" t="s">
        <v>356</v>
      </c>
      <c r="DC736">
        <v>1663861122</v>
      </c>
      <c r="DD736">
        <v>1663861125</v>
      </c>
      <c r="DE736">
        <v>0</v>
      </c>
      <c r="DF736">
        <v>-0.287</v>
      </c>
      <c r="DG736">
        <v>-0.004</v>
      </c>
      <c r="DH736">
        <v>3.172</v>
      </c>
      <c r="DI736">
        <v>0.178</v>
      </c>
      <c r="DJ736">
        <v>400</v>
      </c>
      <c r="DK736">
        <v>17</v>
      </c>
      <c r="DL736">
        <v>0.18</v>
      </c>
      <c r="DM736">
        <v>0.07000000000000001</v>
      </c>
      <c r="DN736">
        <v>-49.0398725</v>
      </c>
      <c r="DO736">
        <v>-3.633724953095736</v>
      </c>
      <c r="DP736">
        <v>0.3604583276798444</v>
      </c>
      <c r="DQ736">
        <v>0</v>
      </c>
      <c r="DR736">
        <v>3.14437575</v>
      </c>
      <c r="DS736">
        <v>-0.3405506566604157</v>
      </c>
      <c r="DT736">
        <v>0.03427549400719849</v>
      </c>
      <c r="DU736">
        <v>0</v>
      </c>
      <c r="DV736">
        <v>0</v>
      </c>
      <c r="DW736">
        <v>2</v>
      </c>
      <c r="DX736" t="s">
        <v>357</v>
      </c>
      <c r="DY736">
        <v>2.98098</v>
      </c>
      <c r="DZ736">
        <v>2.72839</v>
      </c>
      <c r="EA736">
        <v>0.129173</v>
      </c>
      <c r="EB736">
        <v>0.136188</v>
      </c>
      <c r="EC736">
        <v>0.0899163</v>
      </c>
      <c r="ED736">
        <v>0.079414</v>
      </c>
      <c r="EE736">
        <v>26188.5</v>
      </c>
      <c r="EF736">
        <v>25572.9</v>
      </c>
      <c r="EG736">
        <v>30597.3</v>
      </c>
      <c r="EH736">
        <v>29844.8</v>
      </c>
      <c r="EI736">
        <v>38419.9</v>
      </c>
      <c r="EJ736">
        <v>36178.8</v>
      </c>
      <c r="EK736">
        <v>46791.6</v>
      </c>
      <c r="EL736">
        <v>44378</v>
      </c>
      <c r="EM736">
        <v>1.88013</v>
      </c>
      <c r="EN736">
        <v>1.89957</v>
      </c>
      <c r="EO736">
        <v>0.103358</v>
      </c>
      <c r="EP736">
        <v>0</v>
      </c>
      <c r="EQ736">
        <v>23.2949</v>
      </c>
      <c r="ER736">
        <v>999.9</v>
      </c>
      <c r="ES736">
        <v>40.7</v>
      </c>
      <c r="ET736">
        <v>29.4</v>
      </c>
      <c r="EU736">
        <v>18.4023</v>
      </c>
      <c r="EV736">
        <v>63.7655</v>
      </c>
      <c r="EW736">
        <v>23.4335</v>
      </c>
      <c r="EX736">
        <v>1</v>
      </c>
      <c r="EY736">
        <v>-0.132917</v>
      </c>
      <c r="EZ736">
        <v>1.29148</v>
      </c>
      <c r="FA736">
        <v>20.2403</v>
      </c>
      <c r="FB736">
        <v>5.23122</v>
      </c>
      <c r="FC736">
        <v>11.968</v>
      </c>
      <c r="FD736">
        <v>4.9703</v>
      </c>
      <c r="FE736">
        <v>3.28965</v>
      </c>
      <c r="FF736">
        <v>9999</v>
      </c>
      <c r="FG736">
        <v>9999</v>
      </c>
      <c r="FH736">
        <v>9999</v>
      </c>
      <c r="FI736">
        <v>379.1</v>
      </c>
      <c r="FJ736">
        <v>4.97268</v>
      </c>
      <c r="FK736">
        <v>1.87682</v>
      </c>
      <c r="FL736">
        <v>1.87486</v>
      </c>
      <c r="FM736">
        <v>1.87774</v>
      </c>
      <c r="FN736">
        <v>1.8745</v>
      </c>
      <c r="FO736">
        <v>1.87806</v>
      </c>
      <c r="FP736">
        <v>1.87515</v>
      </c>
      <c r="FQ736">
        <v>1.87631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3.971</v>
      </c>
      <c r="GF736">
        <v>0.1998</v>
      </c>
      <c r="GG736">
        <v>1.777354642861949</v>
      </c>
      <c r="GH736">
        <v>0.004141656873719072</v>
      </c>
      <c r="GI736">
        <v>-1.960372967482991E-06</v>
      </c>
      <c r="GJ736">
        <v>5.42736388890357E-10</v>
      </c>
      <c r="GK736">
        <v>-0.009777689371679627</v>
      </c>
      <c r="GL736">
        <v>0.002273355880072555</v>
      </c>
      <c r="GM736">
        <v>0.000541358641816816</v>
      </c>
      <c r="GN736">
        <v>-1.836191331155658E-06</v>
      </c>
      <c r="GO736">
        <v>-0</v>
      </c>
      <c r="GP736">
        <v>2096</v>
      </c>
      <c r="GQ736">
        <v>1</v>
      </c>
      <c r="GR736">
        <v>23</v>
      </c>
      <c r="GS736">
        <v>7332</v>
      </c>
      <c r="GT736">
        <v>7331.9</v>
      </c>
      <c r="GU736">
        <v>1.85059</v>
      </c>
      <c r="GV736">
        <v>2.52563</v>
      </c>
      <c r="GW736">
        <v>1.39893</v>
      </c>
      <c r="GX736">
        <v>2.33887</v>
      </c>
      <c r="GY736">
        <v>1.44897</v>
      </c>
      <c r="GZ736">
        <v>2.36938</v>
      </c>
      <c r="HA736">
        <v>34.2587</v>
      </c>
      <c r="HB736">
        <v>14.2021</v>
      </c>
      <c r="HC736">
        <v>18</v>
      </c>
      <c r="HD736">
        <v>483.925</v>
      </c>
      <c r="HE736">
        <v>466.363</v>
      </c>
      <c r="HF736">
        <v>21.505</v>
      </c>
      <c r="HG736">
        <v>25.2968</v>
      </c>
      <c r="HH736">
        <v>29.9999</v>
      </c>
      <c r="HI736">
        <v>25.1319</v>
      </c>
      <c r="HJ736">
        <v>25.2077</v>
      </c>
      <c r="HK736">
        <v>37.1057</v>
      </c>
      <c r="HL736">
        <v>21.0858</v>
      </c>
      <c r="HM736">
        <v>47.3552</v>
      </c>
      <c r="HN736">
        <v>21.514</v>
      </c>
      <c r="HO736">
        <v>807.847</v>
      </c>
      <c r="HP736">
        <v>15.3934</v>
      </c>
      <c r="HQ736">
        <v>101.133</v>
      </c>
      <c r="HR736">
        <v>102.049</v>
      </c>
    </row>
    <row r="737" spans="1:226">
      <c r="A737">
        <v>721</v>
      </c>
      <c r="B737">
        <v>1664301047</v>
      </c>
      <c r="C737">
        <v>7940</v>
      </c>
      <c r="D737" t="s">
        <v>1808</v>
      </c>
      <c r="E737" t="s">
        <v>1809</v>
      </c>
      <c r="F737">
        <v>5</v>
      </c>
      <c r="G737" t="s">
        <v>353</v>
      </c>
      <c r="H737" t="s">
        <v>1713</v>
      </c>
      <c r="I737">
        <v>1664301039.214286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804.7678190268405</v>
      </c>
      <c r="AK737">
        <v>764.8452181818179</v>
      </c>
      <c r="AL737">
        <v>3.368305627705576</v>
      </c>
      <c r="AM737">
        <v>63.45</v>
      </c>
      <c r="AN737">
        <f>(AP737 - AO737 + BO737*1E3/(8.314*(BQ737+273.15)) * AR737/BN737 * AQ737) * BN737/(100*BB737) * 1000/(1000 - AP737)</f>
        <v>0</v>
      </c>
      <c r="AO737">
        <v>15.30096290518678</v>
      </c>
      <c r="AP737">
        <v>18.39155244755246</v>
      </c>
      <c r="AQ737">
        <v>-4.511189147946404E-05</v>
      </c>
      <c r="AR737">
        <v>96.67990823640704</v>
      </c>
      <c r="AS737">
        <v>9</v>
      </c>
      <c r="AT737">
        <v>2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1664301039.214286</v>
      </c>
      <c r="BH737">
        <v>726.7086428571429</v>
      </c>
      <c r="BI737">
        <v>776.1995357142857</v>
      </c>
      <c r="BJ737">
        <v>18.39480714285714</v>
      </c>
      <c r="BK737">
        <v>15.29139285714286</v>
      </c>
      <c r="BL737">
        <v>722.75725</v>
      </c>
      <c r="BM737">
        <v>18.19506071428571</v>
      </c>
      <c r="BN737">
        <v>500.0686071428572</v>
      </c>
      <c r="BO737">
        <v>91.02421428571429</v>
      </c>
      <c r="BP737">
        <v>0.1000072785714286</v>
      </c>
      <c r="BQ737">
        <v>24.62888571428571</v>
      </c>
      <c r="BR737">
        <v>24.99401785714286</v>
      </c>
      <c r="BS737">
        <v>999.9000000000002</v>
      </c>
      <c r="BT737">
        <v>0</v>
      </c>
      <c r="BU737">
        <v>0</v>
      </c>
      <c r="BV737">
        <v>10004.05857142857</v>
      </c>
      <c r="BW737">
        <v>0</v>
      </c>
      <c r="BX737">
        <v>8.053949999999999</v>
      </c>
      <c r="BY737">
        <v>-49.49081785714286</v>
      </c>
      <c r="BZ737">
        <v>740.3269285714287</v>
      </c>
      <c r="CA737">
        <v>788.2531785714284</v>
      </c>
      <c r="CB737">
        <v>3.103416071428572</v>
      </c>
      <c r="CC737">
        <v>776.1995357142857</v>
      </c>
      <c r="CD737">
        <v>15.29139285714286</v>
      </c>
      <c r="CE737">
        <v>1.674372857142858</v>
      </c>
      <c r="CF737">
        <v>1.391885714285715</v>
      </c>
      <c r="CG737">
        <v>14.66085714285714</v>
      </c>
      <c r="CH737">
        <v>11.82952142857143</v>
      </c>
      <c r="CI737">
        <v>2000.014285714286</v>
      </c>
      <c r="CJ737">
        <v>0.9799997142857143</v>
      </c>
      <c r="CK737">
        <v>0.02000012857142857</v>
      </c>
      <c r="CL737">
        <v>0</v>
      </c>
      <c r="CM737">
        <v>813.7309642857143</v>
      </c>
      <c r="CN737">
        <v>5.000560000000001</v>
      </c>
      <c r="CO737">
        <v>16209.6</v>
      </c>
      <c r="CP737">
        <v>17295</v>
      </c>
      <c r="CQ737">
        <v>37.54428571428571</v>
      </c>
      <c r="CR737">
        <v>38.125</v>
      </c>
      <c r="CS737">
        <v>37.25</v>
      </c>
      <c r="CT737">
        <v>37.062</v>
      </c>
      <c r="CU737">
        <v>38.31424999999999</v>
      </c>
      <c r="CV737">
        <v>1955.112857142858</v>
      </c>
      <c r="CW737">
        <v>39.90142857142857</v>
      </c>
      <c r="CX737">
        <v>0</v>
      </c>
      <c r="CY737">
        <v>1664301063.3</v>
      </c>
      <c r="CZ737">
        <v>0</v>
      </c>
      <c r="DA737">
        <v>0</v>
      </c>
      <c r="DB737" t="s">
        <v>356</v>
      </c>
      <c r="DC737">
        <v>1663861122</v>
      </c>
      <c r="DD737">
        <v>1663861125</v>
      </c>
      <c r="DE737">
        <v>0</v>
      </c>
      <c r="DF737">
        <v>-0.287</v>
      </c>
      <c r="DG737">
        <v>-0.004</v>
      </c>
      <c r="DH737">
        <v>3.172</v>
      </c>
      <c r="DI737">
        <v>0.178</v>
      </c>
      <c r="DJ737">
        <v>400</v>
      </c>
      <c r="DK737">
        <v>17</v>
      </c>
      <c r="DL737">
        <v>0.18</v>
      </c>
      <c r="DM737">
        <v>0.07000000000000001</v>
      </c>
      <c r="DN737">
        <v>-49.31641219512196</v>
      </c>
      <c r="DO737">
        <v>-3.333219512195022</v>
      </c>
      <c r="DP737">
        <v>0.3413182280191153</v>
      </c>
      <c r="DQ737">
        <v>0</v>
      </c>
      <c r="DR737">
        <v>3.118156585365853</v>
      </c>
      <c r="DS737">
        <v>-0.2631733797909419</v>
      </c>
      <c r="DT737">
        <v>0.02782022177409418</v>
      </c>
      <c r="DU737">
        <v>0</v>
      </c>
      <c r="DV737">
        <v>0</v>
      </c>
      <c r="DW737">
        <v>2</v>
      </c>
      <c r="DX737" t="s">
        <v>357</v>
      </c>
      <c r="DY737">
        <v>2.98109</v>
      </c>
      <c r="DZ737">
        <v>2.72837</v>
      </c>
      <c r="EA737">
        <v>0.131116</v>
      </c>
      <c r="EB737">
        <v>0.13811</v>
      </c>
      <c r="EC737">
        <v>0.0899008</v>
      </c>
      <c r="ED737">
        <v>0.0795097</v>
      </c>
      <c r="EE737">
        <v>26130.3</v>
      </c>
      <c r="EF737">
        <v>25516.4</v>
      </c>
      <c r="EG737">
        <v>30597.6</v>
      </c>
      <c r="EH737">
        <v>29845.3</v>
      </c>
      <c r="EI737">
        <v>38421.1</v>
      </c>
      <c r="EJ737">
        <v>36175.5</v>
      </c>
      <c r="EK737">
        <v>46792</v>
      </c>
      <c r="EL737">
        <v>44378.4</v>
      </c>
      <c r="EM737">
        <v>1.88028</v>
      </c>
      <c r="EN737">
        <v>1.89998</v>
      </c>
      <c r="EO737">
        <v>0.10312</v>
      </c>
      <c r="EP737">
        <v>0</v>
      </c>
      <c r="EQ737">
        <v>23.288</v>
      </c>
      <c r="ER737">
        <v>999.9</v>
      </c>
      <c r="ES737">
        <v>40.7</v>
      </c>
      <c r="ET737">
        <v>29.4</v>
      </c>
      <c r="EU737">
        <v>18.403</v>
      </c>
      <c r="EV737">
        <v>63.2655</v>
      </c>
      <c r="EW737">
        <v>23.153</v>
      </c>
      <c r="EX737">
        <v>1</v>
      </c>
      <c r="EY737">
        <v>-0.134502</v>
      </c>
      <c r="EZ737">
        <v>0.0296923</v>
      </c>
      <c r="FA737">
        <v>20.2449</v>
      </c>
      <c r="FB737">
        <v>5.23182</v>
      </c>
      <c r="FC737">
        <v>11.968</v>
      </c>
      <c r="FD737">
        <v>4.96995</v>
      </c>
      <c r="FE737">
        <v>3.28965</v>
      </c>
      <c r="FF737">
        <v>9999</v>
      </c>
      <c r="FG737">
        <v>9999</v>
      </c>
      <c r="FH737">
        <v>9999</v>
      </c>
      <c r="FI737">
        <v>379.1</v>
      </c>
      <c r="FJ737">
        <v>4.97267</v>
      </c>
      <c r="FK737">
        <v>1.87683</v>
      </c>
      <c r="FL737">
        <v>1.87487</v>
      </c>
      <c r="FM737">
        <v>1.87775</v>
      </c>
      <c r="FN737">
        <v>1.87451</v>
      </c>
      <c r="FO737">
        <v>1.87808</v>
      </c>
      <c r="FP737">
        <v>1.8752</v>
      </c>
      <c r="FQ737">
        <v>1.87631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4.007</v>
      </c>
      <c r="GF737">
        <v>0.1997</v>
      </c>
      <c r="GG737">
        <v>1.777354642861949</v>
      </c>
      <c r="GH737">
        <v>0.004141656873719072</v>
      </c>
      <c r="GI737">
        <v>-1.960372967482991E-06</v>
      </c>
      <c r="GJ737">
        <v>5.42736388890357E-10</v>
      </c>
      <c r="GK737">
        <v>-0.009777689371679627</v>
      </c>
      <c r="GL737">
        <v>0.002273355880072555</v>
      </c>
      <c r="GM737">
        <v>0.000541358641816816</v>
      </c>
      <c r="GN737">
        <v>-1.836191331155658E-06</v>
      </c>
      <c r="GO737">
        <v>-0</v>
      </c>
      <c r="GP737">
        <v>2096</v>
      </c>
      <c r="GQ737">
        <v>1</v>
      </c>
      <c r="GR737">
        <v>23</v>
      </c>
      <c r="GS737">
        <v>7332.1</v>
      </c>
      <c r="GT737">
        <v>7332</v>
      </c>
      <c r="GU737">
        <v>1.87744</v>
      </c>
      <c r="GV737">
        <v>2.52319</v>
      </c>
      <c r="GW737">
        <v>1.39893</v>
      </c>
      <c r="GX737">
        <v>2.33887</v>
      </c>
      <c r="GY737">
        <v>1.44897</v>
      </c>
      <c r="GZ737">
        <v>2.50244</v>
      </c>
      <c r="HA737">
        <v>34.2587</v>
      </c>
      <c r="HB737">
        <v>14.2196</v>
      </c>
      <c r="HC737">
        <v>18</v>
      </c>
      <c r="HD737">
        <v>484.006</v>
      </c>
      <c r="HE737">
        <v>466.618</v>
      </c>
      <c r="HF737">
        <v>21.6354</v>
      </c>
      <c r="HG737">
        <v>25.2958</v>
      </c>
      <c r="HH737">
        <v>29.9991</v>
      </c>
      <c r="HI737">
        <v>25.1319</v>
      </c>
      <c r="HJ737">
        <v>25.2077</v>
      </c>
      <c r="HK737">
        <v>37.689</v>
      </c>
      <c r="HL737">
        <v>20.8142</v>
      </c>
      <c r="HM737">
        <v>47.3552</v>
      </c>
      <c r="HN737">
        <v>21.8135</v>
      </c>
      <c r="HO737">
        <v>821.204</v>
      </c>
      <c r="HP737">
        <v>15.419</v>
      </c>
      <c r="HQ737">
        <v>101.134</v>
      </c>
      <c r="HR737">
        <v>102.05</v>
      </c>
    </row>
    <row r="738" spans="1:226">
      <c r="A738">
        <v>722</v>
      </c>
      <c r="B738">
        <v>1664301052</v>
      </c>
      <c r="C738">
        <v>7945</v>
      </c>
      <c r="D738" t="s">
        <v>1810</v>
      </c>
      <c r="E738" t="s">
        <v>1811</v>
      </c>
      <c r="F738">
        <v>5</v>
      </c>
      <c r="G738" t="s">
        <v>353</v>
      </c>
      <c r="H738" t="s">
        <v>1713</v>
      </c>
      <c r="I738">
        <v>1664301044.5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821.7927827290046</v>
      </c>
      <c r="AK738">
        <v>781.6085575757571</v>
      </c>
      <c r="AL738">
        <v>3.336764329004197</v>
      </c>
      <c r="AM738">
        <v>63.45</v>
      </c>
      <c r="AN738">
        <f>(AP738 - AO738 + BO738*1E3/(8.314*(BQ738+273.15)) * AR738/BN738 * AQ738) * BN738/(100*BB738) * 1000/(1000 - AP738)</f>
        <v>0</v>
      </c>
      <c r="AO738">
        <v>15.33095233405394</v>
      </c>
      <c r="AP738">
        <v>18.40290419580421</v>
      </c>
      <c r="AQ738">
        <v>2.589254707415174E-05</v>
      </c>
      <c r="AR738">
        <v>96.67990823640704</v>
      </c>
      <c r="AS738">
        <v>9</v>
      </c>
      <c r="AT738">
        <v>2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1664301044.5</v>
      </c>
      <c r="BH738">
        <v>744.178037037037</v>
      </c>
      <c r="BI738">
        <v>793.8874074074073</v>
      </c>
      <c r="BJ738">
        <v>18.39651481481481</v>
      </c>
      <c r="BK738">
        <v>15.31534444444444</v>
      </c>
      <c r="BL738">
        <v>740.1892962962963</v>
      </c>
      <c r="BM738">
        <v>18.19672962962963</v>
      </c>
      <c r="BN738">
        <v>500.0545185185186</v>
      </c>
      <c r="BO738">
        <v>91.02530740740741</v>
      </c>
      <c r="BP738">
        <v>0.09998274074074073</v>
      </c>
      <c r="BQ738">
        <v>24.61894814814815</v>
      </c>
      <c r="BR738">
        <v>24.98986666666667</v>
      </c>
      <c r="BS738">
        <v>999.9000000000001</v>
      </c>
      <c r="BT738">
        <v>0</v>
      </c>
      <c r="BU738">
        <v>0</v>
      </c>
      <c r="BV738">
        <v>10000.59962962963</v>
      </c>
      <c r="BW738">
        <v>0</v>
      </c>
      <c r="BX738">
        <v>8.053949999999999</v>
      </c>
      <c r="BY738">
        <v>-49.70923333333334</v>
      </c>
      <c r="BZ738">
        <v>758.1250370370371</v>
      </c>
      <c r="CA738">
        <v>806.2354814814813</v>
      </c>
      <c r="CB738">
        <v>3.081174074074074</v>
      </c>
      <c r="CC738">
        <v>793.8874074074073</v>
      </c>
      <c r="CD738">
        <v>15.31534444444444</v>
      </c>
      <c r="CE738">
        <v>1.674547407407408</v>
      </c>
      <c r="CF738">
        <v>1.394082592592593</v>
      </c>
      <c r="CG738">
        <v>14.66248148148148</v>
      </c>
      <c r="CH738">
        <v>11.85340740740741</v>
      </c>
      <c r="CI738">
        <v>2000.016666666667</v>
      </c>
      <c r="CJ738">
        <v>0.9799996666666665</v>
      </c>
      <c r="CK738">
        <v>0.02000017777777778</v>
      </c>
      <c r="CL738">
        <v>0</v>
      </c>
      <c r="CM738">
        <v>815.6352222222222</v>
      </c>
      <c r="CN738">
        <v>5.000560000000001</v>
      </c>
      <c r="CO738">
        <v>16245.6962962963</v>
      </c>
      <c r="CP738">
        <v>17295.01851851852</v>
      </c>
      <c r="CQ738">
        <v>37.52296296296296</v>
      </c>
      <c r="CR738">
        <v>38.125</v>
      </c>
      <c r="CS738">
        <v>37.25</v>
      </c>
      <c r="CT738">
        <v>37.0574074074074</v>
      </c>
      <c r="CU738">
        <v>38.312</v>
      </c>
      <c r="CV738">
        <v>1955.115555555556</v>
      </c>
      <c r="CW738">
        <v>39.90111111111111</v>
      </c>
      <c r="CX738">
        <v>0</v>
      </c>
      <c r="CY738">
        <v>1664301068.1</v>
      </c>
      <c r="CZ738">
        <v>0</v>
      </c>
      <c r="DA738">
        <v>0</v>
      </c>
      <c r="DB738" t="s">
        <v>356</v>
      </c>
      <c r="DC738">
        <v>1663861122</v>
      </c>
      <c r="DD738">
        <v>1663861125</v>
      </c>
      <c r="DE738">
        <v>0</v>
      </c>
      <c r="DF738">
        <v>-0.287</v>
      </c>
      <c r="DG738">
        <v>-0.004</v>
      </c>
      <c r="DH738">
        <v>3.172</v>
      </c>
      <c r="DI738">
        <v>0.178</v>
      </c>
      <c r="DJ738">
        <v>400</v>
      </c>
      <c r="DK738">
        <v>17</v>
      </c>
      <c r="DL738">
        <v>0.18</v>
      </c>
      <c r="DM738">
        <v>0.07000000000000001</v>
      </c>
      <c r="DN738">
        <v>-49.58225609756098</v>
      </c>
      <c r="DO738">
        <v>-2.63872264808372</v>
      </c>
      <c r="DP738">
        <v>0.2688912002739604</v>
      </c>
      <c r="DQ738">
        <v>0</v>
      </c>
      <c r="DR738">
        <v>3.091424146341463</v>
      </c>
      <c r="DS738">
        <v>-0.2544790243902412</v>
      </c>
      <c r="DT738">
        <v>0.02700650246682787</v>
      </c>
      <c r="DU738">
        <v>0</v>
      </c>
      <c r="DV738">
        <v>0</v>
      </c>
      <c r="DW738">
        <v>2</v>
      </c>
      <c r="DX738" t="s">
        <v>357</v>
      </c>
      <c r="DY738">
        <v>2.98087</v>
      </c>
      <c r="DZ738">
        <v>2.72839</v>
      </c>
      <c r="EA738">
        <v>0.133025</v>
      </c>
      <c r="EB738">
        <v>0.14</v>
      </c>
      <c r="EC738">
        <v>0.0899408</v>
      </c>
      <c r="ED738">
        <v>0.0797271</v>
      </c>
      <c r="EE738">
        <v>26072.1</v>
      </c>
      <c r="EF738">
        <v>25460.3</v>
      </c>
      <c r="EG738">
        <v>30596.6</v>
      </c>
      <c r="EH738">
        <v>29845.1</v>
      </c>
      <c r="EI738">
        <v>38418.6</v>
      </c>
      <c r="EJ738">
        <v>36166.9</v>
      </c>
      <c r="EK738">
        <v>46790.9</v>
      </c>
      <c r="EL738">
        <v>44378.4</v>
      </c>
      <c r="EM738">
        <v>1.88015</v>
      </c>
      <c r="EN738">
        <v>1.89992</v>
      </c>
      <c r="EO738">
        <v>0.104669</v>
      </c>
      <c r="EP738">
        <v>0</v>
      </c>
      <c r="EQ738">
        <v>23.2816</v>
      </c>
      <c r="ER738">
        <v>999.9</v>
      </c>
      <c r="ES738">
        <v>40.7</v>
      </c>
      <c r="ET738">
        <v>29.4</v>
      </c>
      <c r="EU738">
        <v>18.4043</v>
      </c>
      <c r="EV738">
        <v>63.4555</v>
      </c>
      <c r="EW738">
        <v>23.5577</v>
      </c>
      <c r="EX738">
        <v>1</v>
      </c>
      <c r="EY738">
        <v>-0.134634</v>
      </c>
      <c r="EZ738">
        <v>0.619082</v>
      </c>
      <c r="FA738">
        <v>20.2446</v>
      </c>
      <c r="FB738">
        <v>5.23077</v>
      </c>
      <c r="FC738">
        <v>11.968</v>
      </c>
      <c r="FD738">
        <v>4.96985</v>
      </c>
      <c r="FE738">
        <v>3.2895</v>
      </c>
      <c r="FF738">
        <v>9999</v>
      </c>
      <c r="FG738">
        <v>9999</v>
      </c>
      <c r="FH738">
        <v>9999</v>
      </c>
      <c r="FI738">
        <v>379.1</v>
      </c>
      <c r="FJ738">
        <v>4.97272</v>
      </c>
      <c r="FK738">
        <v>1.87681</v>
      </c>
      <c r="FL738">
        <v>1.87488</v>
      </c>
      <c r="FM738">
        <v>1.87773</v>
      </c>
      <c r="FN738">
        <v>1.87448</v>
      </c>
      <c r="FO738">
        <v>1.87805</v>
      </c>
      <c r="FP738">
        <v>1.87518</v>
      </c>
      <c r="FQ738">
        <v>1.87626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4.041</v>
      </c>
      <c r="GF738">
        <v>0.2</v>
      </c>
      <c r="GG738">
        <v>1.777354642861949</v>
      </c>
      <c r="GH738">
        <v>0.004141656873719072</v>
      </c>
      <c r="GI738">
        <v>-1.960372967482991E-06</v>
      </c>
      <c r="GJ738">
        <v>5.42736388890357E-10</v>
      </c>
      <c r="GK738">
        <v>-0.009777689371679627</v>
      </c>
      <c r="GL738">
        <v>0.002273355880072555</v>
      </c>
      <c r="GM738">
        <v>0.000541358641816816</v>
      </c>
      <c r="GN738">
        <v>-1.836191331155658E-06</v>
      </c>
      <c r="GO738">
        <v>-0</v>
      </c>
      <c r="GP738">
        <v>2096</v>
      </c>
      <c r="GQ738">
        <v>1</v>
      </c>
      <c r="GR738">
        <v>23</v>
      </c>
      <c r="GS738">
        <v>7332.2</v>
      </c>
      <c r="GT738">
        <v>7332.1</v>
      </c>
      <c r="GU738">
        <v>1.91284</v>
      </c>
      <c r="GV738">
        <v>2.53052</v>
      </c>
      <c r="GW738">
        <v>1.39893</v>
      </c>
      <c r="GX738">
        <v>2.33765</v>
      </c>
      <c r="GY738">
        <v>1.44897</v>
      </c>
      <c r="GZ738">
        <v>2.46826</v>
      </c>
      <c r="HA738">
        <v>34.2587</v>
      </c>
      <c r="HB738">
        <v>14.2108</v>
      </c>
      <c r="HC738">
        <v>18</v>
      </c>
      <c r="HD738">
        <v>483.938</v>
      </c>
      <c r="HE738">
        <v>466.586</v>
      </c>
      <c r="HF738">
        <v>21.8298</v>
      </c>
      <c r="HG738">
        <v>25.2958</v>
      </c>
      <c r="HH738">
        <v>29.9997</v>
      </c>
      <c r="HI738">
        <v>25.1317</v>
      </c>
      <c r="HJ738">
        <v>25.2077</v>
      </c>
      <c r="HK738">
        <v>38.3526</v>
      </c>
      <c r="HL738">
        <v>20.8142</v>
      </c>
      <c r="HM738">
        <v>47.3552</v>
      </c>
      <c r="HN738">
        <v>21.8262</v>
      </c>
      <c r="HO738">
        <v>841.242</v>
      </c>
      <c r="HP738">
        <v>15.4348</v>
      </c>
      <c r="HQ738">
        <v>101.131</v>
      </c>
      <c r="HR738">
        <v>102.05</v>
      </c>
    </row>
    <row r="739" spans="1:226">
      <c r="A739">
        <v>723</v>
      </c>
      <c r="B739">
        <v>1664301057</v>
      </c>
      <c r="C739">
        <v>7950</v>
      </c>
      <c r="D739" t="s">
        <v>1812</v>
      </c>
      <c r="E739" t="s">
        <v>1813</v>
      </c>
      <c r="F739">
        <v>5</v>
      </c>
      <c r="G739" t="s">
        <v>353</v>
      </c>
      <c r="H739" t="s">
        <v>1713</v>
      </c>
      <c r="I739">
        <v>1664301049.214286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838.8458084571431</v>
      </c>
      <c r="AK739">
        <v>798.4151151515148</v>
      </c>
      <c r="AL739">
        <v>3.36099722943708</v>
      </c>
      <c r="AM739">
        <v>63.45</v>
      </c>
      <c r="AN739">
        <f>(AP739 - AO739 + BO739*1E3/(8.314*(BQ739+273.15)) * AR739/BN739 * AQ739) * BN739/(100*BB739) * 1000/(1000 - AP739)</f>
        <v>0</v>
      </c>
      <c r="AO739">
        <v>15.38037698981045</v>
      </c>
      <c r="AP739">
        <v>18.41575384615385</v>
      </c>
      <c r="AQ739">
        <v>0.005318934448929545</v>
      </c>
      <c r="AR739">
        <v>96.67990823640704</v>
      </c>
      <c r="AS739">
        <v>9</v>
      </c>
      <c r="AT739">
        <v>2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1664301049.214286</v>
      </c>
      <c r="BH739">
        <v>759.705607142857</v>
      </c>
      <c r="BI739">
        <v>809.650142857143</v>
      </c>
      <c r="BJ739">
        <v>18.40134642857143</v>
      </c>
      <c r="BK739">
        <v>15.34464642857143</v>
      </c>
      <c r="BL739">
        <v>755.6840000000001</v>
      </c>
      <c r="BM739">
        <v>18.20145714285714</v>
      </c>
      <c r="BN739">
        <v>500.0504642857143</v>
      </c>
      <c r="BO739">
        <v>91.02521071428573</v>
      </c>
      <c r="BP739">
        <v>0.09994345</v>
      </c>
      <c r="BQ739">
        <v>24.61420357142857</v>
      </c>
      <c r="BR739">
        <v>24.99182857142857</v>
      </c>
      <c r="BS739">
        <v>999.9000000000002</v>
      </c>
      <c r="BT739">
        <v>0</v>
      </c>
      <c r="BU739">
        <v>0</v>
      </c>
      <c r="BV739">
        <v>10007.80678571429</v>
      </c>
      <c r="BW739">
        <v>0</v>
      </c>
      <c r="BX739">
        <v>8.054294642857142</v>
      </c>
      <c r="BY739">
        <v>-49.94442142857142</v>
      </c>
      <c r="BZ739">
        <v>773.9474642857142</v>
      </c>
      <c r="CA739">
        <v>822.2679285714286</v>
      </c>
      <c r="CB739">
        <v>3.056700357142857</v>
      </c>
      <c r="CC739">
        <v>809.650142857143</v>
      </c>
      <c r="CD739">
        <v>15.34464642857143</v>
      </c>
      <c r="CE739">
        <v>1.674985</v>
      </c>
      <c r="CF739">
        <v>1.396747857142857</v>
      </c>
      <c r="CG739">
        <v>14.66652857142857</v>
      </c>
      <c r="CH739">
        <v>11.88235357142857</v>
      </c>
      <c r="CI739">
        <v>2000.008571428571</v>
      </c>
      <c r="CJ739">
        <v>0.9799994999999998</v>
      </c>
      <c r="CK739">
        <v>0.02000035</v>
      </c>
      <c r="CL739">
        <v>0</v>
      </c>
      <c r="CM739">
        <v>817.1108571428573</v>
      </c>
      <c r="CN739">
        <v>5.000560000000001</v>
      </c>
      <c r="CO739">
        <v>16273.93571428571</v>
      </c>
      <c r="CP739">
        <v>17294.95</v>
      </c>
      <c r="CQ739">
        <v>37.50442857142857</v>
      </c>
      <c r="CR739">
        <v>38.125</v>
      </c>
      <c r="CS739">
        <v>37.25</v>
      </c>
      <c r="CT739">
        <v>37.04871428571429</v>
      </c>
      <c r="CU739">
        <v>38.312</v>
      </c>
      <c r="CV739">
        <v>1955.1075</v>
      </c>
      <c r="CW739">
        <v>39.90107142857143</v>
      </c>
      <c r="CX739">
        <v>0</v>
      </c>
      <c r="CY739">
        <v>1664301073.5</v>
      </c>
      <c r="CZ739">
        <v>0</v>
      </c>
      <c r="DA739">
        <v>0</v>
      </c>
      <c r="DB739" t="s">
        <v>356</v>
      </c>
      <c r="DC739">
        <v>1663861122</v>
      </c>
      <c r="DD739">
        <v>1663861125</v>
      </c>
      <c r="DE739">
        <v>0</v>
      </c>
      <c r="DF739">
        <v>-0.287</v>
      </c>
      <c r="DG739">
        <v>-0.004</v>
      </c>
      <c r="DH739">
        <v>3.172</v>
      </c>
      <c r="DI739">
        <v>0.178</v>
      </c>
      <c r="DJ739">
        <v>400</v>
      </c>
      <c r="DK739">
        <v>17</v>
      </c>
      <c r="DL739">
        <v>0.18</v>
      </c>
      <c r="DM739">
        <v>0.07000000000000001</v>
      </c>
      <c r="DN739">
        <v>-49.78238780487804</v>
      </c>
      <c r="DO739">
        <v>-2.695440418118487</v>
      </c>
      <c r="DP739">
        <v>0.2716740821728299</v>
      </c>
      <c r="DQ739">
        <v>0</v>
      </c>
      <c r="DR739">
        <v>3.074543414634146</v>
      </c>
      <c r="DS739">
        <v>-0.3174372125435547</v>
      </c>
      <c r="DT739">
        <v>0.0323275550069986</v>
      </c>
      <c r="DU739">
        <v>0</v>
      </c>
      <c r="DV739">
        <v>0</v>
      </c>
      <c r="DW739">
        <v>2</v>
      </c>
      <c r="DX739" t="s">
        <v>357</v>
      </c>
      <c r="DY739">
        <v>2.98091</v>
      </c>
      <c r="DZ739">
        <v>2.72851</v>
      </c>
      <c r="EA739">
        <v>0.13493</v>
      </c>
      <c r="EB739">
        <v>0.141884</v>
      </c>
      <c r="EC739">
        <v>0.0899808</v>
      </c>
      <c r="ED739">
        <v>0.07975839999999999</v>
      </c>
      <c r="EE739">
        <v>26015.4</v>
      </c>
      <c r="EF739">
        <v>25404.4</v>
      </c>
      <c r="EG739">
        <v>30597.3</v>
      </c>
      <c r="EH739">
        <v>29844.9</v>
      </c>
      <c r="EI739">
        <v>38418</v>
      </c>
      <c r="EJ739">
        <v>36165.5</v>
      </c>
      <c r="EK739">
        <v>46792.1</v>
      </c>
      <c r="EL739">
        <v>44377.9</v>
      </c>
      <c r="EM739">
        <v>1.8801</v>
      </c>
      <c r="EN739">
        <v>1.8999</v>
      </c>
      <c r="EO739">
        <v>0.10515</v>
      </c>
      <c r="EP739">
        <v>0</v>
      </c>
      <c r="EQ739">
        <v>23.2758</v>
      </c>
      <c r="ER739">
        <v>999.9</v>
      </c>
      <c r="ES739">
        <v>40.7</v>
      </c>
      <c r="ET739">
        <v>29.4</v>
      </c>
      <c r="EU739">
        <v>18.4038</v>
      </c>
      <c r="EV739">
        <v>63.6755</v>
      </c>
      <c r="EW739">
        <v>23.6178</v>
      </c>
      <c r="EX739">
        <v>1</v>
      </c>
      <c r="EY739">
        <v>-0.134212</v>
      </c>
      <c r="EZ739">
        <v>0.866972</v>
      </c>
      <c r="FA739">
        <v>20.2433</v>
      </c>
      <c r="FB739">
        <v>5.23002</v>
      </c>
      <c r="FC739">
        <v>11.968</v>
      </c>
      <c r="FD739">
        <v>4.96995</v>
      </c>
      <c r="FE739">
        <v>3.2895</v>
      </c>
      <c r="FF739">
        <v>9999</v>
      </c>
      <c r="FG739">
        <v>9999</v>
      </c>
      <c r="FH739">
        <v>9999</v>
      </c>
      <c r="FI739">
        <v>379.1</v>
      </c>
      <c r="FJ739">
        <v>4.97271</v>
      </c>
      <c r="FK739">
        <v>1.8768</v>
      </c>
      <c r="FL739">
        <v>1.87485</v>
      </c>
      <c r="FM739">
        <v>1.87774</v>
      </c>
      <c r="FN739">
        <v>1.87448</v>
      </c>
      <c r="FO739">
        <v>1.87805</v>
      </c>
      <c r="FP739">
        <v>1.87516</v>
      </c>
      <c r="FQ739">
        <v>1.87626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4.075</v>
      </c>
      <c r="GF739">
        <v>0.2001</v>
      </c>
      <c r="GG739">
        <v>1.777354642861949</v>
      </c>
      <c r="GH739">
        <v>0.004141656873719072</v>
      </c>
      <c r="GI739">
        <v>-1.960372967482991E-06</v>
      </c>
      <c r="GJ739">
        <v>5.42736388890357E-10</v>
      </c>
      <c r="GK739">
        <v>-0.009777689371679627</v>
      </c>
      <c r="GL739">
        <v>0.002273355880072555</v>
      </c>
      <c r="GM739">
        <v>0.000541358641816816</v>
      </c>
      <c r="GN739">
        <v>-1.836191331155658E-06</v>
      </c>
      <c r="GO739">
        <v>-0</v>
      </c>
      <c r="GP739">
        <v>2096</v>
      </c>
      <c r="GQ739">
        <v>1</v>
      </c>
      <c r="GR739">
        <v>23</v>
      </c>
      <c r="GS739">
        <v>7332.2</v>
      </c>
      <c r="GT739">
        <v>7332.2</v>
      </c>
      <c r="GU739">
        <v>1.94214</v>
      </c>
      <c r="GV739">
        <v>2.53296</v>
      </c>
      <c r="GW739">
        <v>1.39893</v>
      </c>
      <c r="GX739">
        <v>2.33887</v>
      </c>
      <c r="GY739">
        <v>1.44897</v>
      </c>
      <c r="GZ739">
        <v>2.34741</v>
      </c>
      <c r="HA739">
        <v>34.2587</v>
      </c>
      <c r="HB739">
        <v>14.1933</v>
      </c>
      <c r="HC739">
        <v>18</v>
      </c>
      <c r="HD739">
        <v>483.903</v>
      </c>
      <c r="HE739">
        <v>466.561</v>
      </c>
      <c r="HF739">
        <v>21.8625</v>
      </c>
      <c r="HG739">
        <v>25.2958</v>
      </c>
      <c r="HH739">
        <v>30.0003</v>
      </c>
      <c r="HI739">
        <v>25.1307</v>
      </c>
      <c r="HJ739">
        <v>25.2066</v>
      </c>
      <c r="HK739">
        <v>38.9333</v>
      </c>
      <c r="HL739">
        <v>20.8142</v>
      </c>
      <c r="HM739">
        <v>47.3552</v>
      </c>
      <c r="HN739">
        <v>21.8301</v>
      </c>
      <c r="HO739">
        <v>854.601</v>
      </c>
      <c r="HP739">
        <v>15.455</v>
      </c>
      <c r="HQ739">
        <v>101.134</v>
      </c>
      <c r="HR739">
        <v>102.049</v>
      </c>
    </row>
    <row r="740" spans="1:226">
      <c r="A740">
        <v>724</v>
      </c>
      <c r="B740">
        <v>1664301062</v>
      </c>
      <c r="C740">
        <v>7955</v>
      </c>
      <c r="D740" t="s">
        <v>1814</v>
      </c>
      <c r="E740" t="s">
        <v>1815</v>
      </c>
      <c r="F740">
        <v>5</v>
      </c>
      <c r="G740" t="s">
        <v>353</v>
      </c>
      <c r="H740" t="s">
        <v>1713</v>
      </c>
      <c r="I740">
        <v>1664301054.5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855.9113381956712</v>
      </c>
      <c r="AK740">
        <v>815.3354424242428</v>
      </c>
      <c r="AL740">
        <v>3.379161385281383</v>
      </c>
      <c r="AM740">
        <v>63.45</v>
      </c>
      <c r="AN740">
        <f>(AP740 - AO740 + BO740*1E3/(8.314*(BQ740+273.15)) * AR740/BN740 * AQ740) * BN740/(100*BB740) * 1000/(1000 - AP740)</f>
        <v>0</v>
      </c>
      <c r="AO740">
        <v>15.3862936030244</v>
      </c>
      <c r="AP740">
        <v>18.41271048951051</v>
      </c>
      <c r="AQ740">
        <v>-0.0002288266198932356</v>
      </c>
      <c r="AR740">
        <v>96.67990823640704</v>
      </c>
      <c r="AS740">
        <v>9</v>
      </c>
      <c r="AT740">
        <v>2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1664301054.5</v>
      </c>
      <c r="BH740">
        <v>777.1636666666666</v>
      </c>
      <c r="BI740">
        <v>827.3645925925927</v>
      </c>
      <c r="BJ740">
        <v>18.40826296296296</v>
      </c>
      <c r="BK740">
        <v>15.37292962962963</v>
      </c>
      <c r="BL740">
        <v>773.1055925925925</v>
      </c>
      <c r="BM740">
        <v>18.20823333333333</v>
      </c>
      <c r="BN740">
        <v>500.0583703703704</v>
      </c>
      <c r="BO740">
        <v>91.024</v>
      </c>
      <c r="BP740">
        <v>0.09997901851851851</v>
      </c>
      <c r="BQ740">
        <v>24.61405185185185</v>
      </c>
      <c r="BR740">
        <v>24.99925185185185</v>
      </c>
      <c r="BS740">
        <v>999.9000000000001</v>
      </c>
      <c r="BT740">
        <v>0</v>
      </c>
      <c r="BU740">
        <v>0</v>
      </c>
      <c r="BV740">
        <v>10010.92666666667</v>
      </c>
      <c r="BW740">
        <v>0</v>
      </c>
      <c r="BX740">
        <v>8.061355925925925</v>
      </c>
      <c r="BY740">
        <v>-50.20078148148149</v>
      </c>
      <c r="BZ740">
        <v>791.7383703703704</v>
      </c>
      <c r="CA740">
        <v>840.2824074074074</v>
      </c>
      <c r="CB740">
        <v>3.035324074074074</v>
      </c>
      <c r="CC740">
        <v>827.3645925925927</v>
      </c>
      <c r="CD740">
        <v>15.37292962962963</v>
      </c>
      <c r="CE740">
        <v>1.675591851851852</v>
      </c>
      <c r="CF740">
        <v>1.399304444444444</v>
      </c>
      <c r="CG740">
        <v>14.67214074074074</v>
      </c>
      <c r="CH740">
        <v>11.9101037037037</v>
      </c>
      <c r="CI740">
        <v>1999.994074074074</v>
      </c>
      <c r="CJ740">
        <v>0.9799993333333332</v>
      </c>
      <c r="CK740">
        <v>0.02000052222222222</v>
      </c>
      <c r="CL740">
        <v>0</v>
      </c>
      <c r="CM740">
        <v>818.5671481481484</v>
      </c>
      <c r="CN740">
        <v>5.000560000000001</v>
      </c>
      <c r="CO740">
        <v>16301.95925925926</v>
      </c>
      <c r="CP740">
        <v>17294.81481481481</v>
      </c>
      <c r="CQ740">
        <v>37.5</v>
      </c>
      <c r="CR740">
        <v>38.125</v>
      </c>
      <c r="CS740">
        <v>37.23366666666667</v>
      </c>
      <c r="CT740">
        <v>37.02755555555555</v>
      </c>
      <c r="CU740">
        <v>38.312</v>
      </c>
      <c r="CV740">
        <v>1955.093333333333</v>
      </c>
      <c r="CW740">
        <v>39.90074074074074</v>
      </c>
      <c r="CX740">
        <v>0</v>
      </c>
      <c r="CY740">
        <v>1664301078.3</v>
      </c>
      <c r="CZ740">
        <v>0</v>
      </c>
      <c r="DA740">
        <v>0</v>
      </c>
      <c r="DB740" t="s">
        <v>356</v>
      </c>
      <c r="DC740">
        <v>1663861122</v>
      </c>
      <c r="DD740">
        <v>1663861125</v>
      </c>
      <c r="DE740">
        <v>0</v>
      </c>
      <c r="DF740">
        <v>-0.287</v>
      </c>
      <c r="DG740">
        <v>-0.004</v>
      </c>
      <c r="DH740">
        <v>3.172</v>
      </c>
      <c r="DI740">
        <v>0.178</v>
      </c>
      <c r="DJ740">
        <v>400</v>
      </c>
      <c r="DK740">
        <v>17</v>
      </c>
      <c r="DL740">
        <v>0.18</v>
      </c>
      <c r="DM740">
        <v>0.07000000000000001</v>
      </c>
      <c r="DN740">
        <v>-50.0440275</v>
      </c>
      <c r="DO740">
        <v>-3.030293808630264</v>
      </c>
      <c r="DP740">
        <v>0.2945476981640658</v>
      </c>
      <c r="DQ740">
        <v>0</v>
      </c>
      <c r="DR740">
        <v>3.050939</v>
      </c>
      <c r="DS740">
        <v>-0.2575636772983128</v>
      </c>
      <c r="DT740">
        <v>0.02692310929294761</v>
      </c>
      <c r="DU740">
        <v>0</v>
      </c>
      <c r="DV740">
        <v>0</v>
      </c>
      <c r="DW740">
        <v>2</v>
      </c>
      <c r="DX740" t="s">
        <v>357</v>
      </c>
      <c r="DY740">
        <v>2.98115</v>
      </c>
      <c r="DZ740">
        <v>2.72841</v>
      </c>
      <c r="EA740">
        <v>0.136813</v>
      </c>
      <c r="EB740">
        <v>0.143741</v>
      </c>
      <c r="EC740">
        <v>0.0899631</v>
      </c>
      <c r="ED740">
        <v>0.0797689</v>
      </c>
      <c r="EE740">
        <v>25958.6</v>
      </c>
      <c r="EF740">
        <v>25349.5</v>
      </c>
      <c r="EG740">
        <v>30597.1</v>
      </c>
      <c r="EH740">
        <v>29845</v>
      </c>
      <c r="EI740">
        <v>38418.5</v>
      </c>
      <c r="EJ740">
        <v>36165.3</v>
      </c>
      <c r="EK740">
        <v>46791.6</v>
      </c>
      <c r="EL740">
        <v>44378.1</v>
      </c>
      <c r="EM740">
        <v>1.88008</v>
      </c>
      <c r="EN740">
        <v>1.90027</v>
      </c>
      <c r="EO740">
        <v>0.105932</v>
      </c>
      <c r="EP740">
        <v>0</v>
      </c>
      <c r="EQ740">
        <v>23.2699</v>
      </c>
      <c r="ER740">
        <v>999.9</v>
      </c>
      <c r="ES740">
        <v>40.7</v>
      </c>
      <c r="ET740">
        <v>29.4</v>
      </c>
      <c r="EU740">
        <v>18.405</v>
      </c>
      <c r="EV740">
        <v>62.9955</v>
      </c>
      <c r="EW740">
        <v>23.1811</v>
      </c>
      <c r="EX740">
        <v>1</v>
      </c>
      <c r="EY740">
        <v>-0.134345</v>
      </c>
      <c r="EZ740">
        <v>0.975773</v>
      </c>
      <c r="FA740">
        <v>20.2426</v>
      </c>
      <c r="FB740">
        <v>5.23062</v>
      </c>
      <c r="FC740">
        <v>11.968</v>
      </c>
      <c r="FD740">
        <v>4.97</v>
      </c>
      <c r="FE740">
        <v>3.2895</v>
      </c>
      <c r="FF740">
        <v>9999</v>
      </c>
      <c r="FG740">
        <v>9999</v>
      </c>
      <c r="FH740">
        <v>9999</v>
      </c>
      <c r="FI740">
        <v>379.1</v>
      </c>
      <c r="FJ740">
        <v>4.97268</v>
      </c>
      <c r="FK740">
        <v>1.87682</v>
      </c>
      <c r="FL740">
        <v>1.87485</v>
      </c>
      <c r="FM740">
        <v>1.87775</v>
      </c>
      <c r="FN740">
        <v>1.87452</v>
      </c>
      <c r="FO740">
        <v>1.87805</v>
      </c>
      <c r="FP740">
        <v>1.87517</v>
      </c>
      <c r="FQ740">
        <v>1.8763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4.109</v>
      </c>
      <c r="GF740">
        <v>0.2001</v>
      </c>
      <c r="GG740">
        <v>1.777354642861949</v>
      </c>
      <c r="GH740">
        <v>0.004141656873719072</v>
      </c>
      <c r="GI740">
        <v>-1.960372967482991E-06</v>
      </c>
      <c r="GJ740">
        <v>5.42736388890357E-10</v>
      </c>
      <c r="GK740">
        <v>-0.009777689371679627</v>
      </c>
      <c r="GL740">
        <v>0.002273355880072555</v>
      </c>
      <c r="GM740">
        <v>0.000541358641816816</v>
      </c>
      <c r="GN740">
        <v>-1.836191331155658E-06</v>
      </c>
      <c r="GO740">
        <v>-0</v>
      </c>
      <c r="GP740">
        <v>2096</v>
      </c>
      <c r="GQ740">
        <v>1</v>
      </c>
      <c r="GR740">
        <v>23</v>
      </c>
      <c r="GS740">
        <v>7332.3</v>
      </c>
      <c r="GT740">
        <v>7332.3</v>
      </c>
      <c r="GU740">
        <v>1.96899</v>
      </c>
      <c r="GV740">
        <v>2.51465</v>
      </c>
      <c r="GW740">
        <v>1.39893</v>
      </c>
      <c r="GX740">
        <v>2.33887</v>
      </c>
      <c r="GY740">
        <v>1.44897</v>
      </c>
      <c r="GZ740">
        <v>2.46582</v>
      </c>
      <c r="HA740">
        <v>34.2587</v>
      </c>
      <c r="HB740">
        <v>14.2108</v>
      </c>
      <c r="HC740">
        <v>18</v>
      </c>
      <c r="HD740">
        <v>483.883</v>
      </c>
      <c r="HE740">
        <v>466.791</v>
      </c>
      <c r="HF740">
        <v>21.8635</v>
      </c>
      <c r="HG740">
        <v>25.2958</v>
      </c>
      <c r="HH740">
        <v>30</v>
      </c>
      <c r="HI740">
        <v>25.1297</v>
      </c>
      <c r="HJ740">
        <v>25.2056</v>
      </c>
      <c r="HK740">
        <v>39.5901</v>
      </c>
      <c r="HL740">
        <v>20.5376</v>
      </c>
      <c r="HM740">
        <v>47.3552</v>
      </c>
      <c r="HN740">
        <v>21.8388</v>
      </c>
      <c r="HO740">
        <v>874.64</v>
      </c>
      <c r="HP740">
        <v>15.4811</v>
      </c>
      <c r="HQ740">
        <v>101.133</v>
      </c>
      <c r="HR740">
        <v>102.049</v>
      </c>
    </row>
    <row r="741" spans="1:226">
      <c r="A741">
        <v>725</v>
      </c>
      <c r="B741">
        <v>1664301067</v>
      </c>
      <c r="C741">
        <v>7960</v>
      </c>
      <c r="D741" t="s">
        <v>1816</v>
      </c>
      <c r="E741" t="s">
        <v>1817</v>
      </c>
      <c r="F741">
        <v>5</v>
      </c>
      <c r="G741" t="s">
        <v>353</v>
      </c>
      <c r="H741" t="s">
        <v>1713</v>
      </c>
      <c r="I741">
        <v>1664301059.214286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872.9815441627708</v>
      </c>
      <c r="AK741">
        <v>832.2400060606063</v>
      </c>
      <c r="AL741">
        <v>3.386035844155905</v>
      </c>
      <c r="AM741">
        <v>63.45</v>
      </c>
      <c r="AN741">
        <f>(AP741 - AO741 + BO741*1E3/(8.314*(BQ741+273.15)) * AR741/BN741 * AQ741) * BN741/(100*BB741) * 1000/(1000 - AP741)</f>
        <v>0</v>
      </c>
      <c r="AO741">
        <v>15.39233954290335</v>
      </c>
      <c r="AP741">
        <v>18.4039195804196</v>
      </c>
      <c r="AQ741">
        <v>-0.000207845527980271</v>
      </c>
      <c r="AR741">
        <v>96.67990823640704</v>
      </c>
      <c r="AS741">
        <v>9</v>
      </c>
      <c r="AT741">
        <v>2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1664301059.214286</v>
      </c>
      <c r="BH741">
        <v>792.7453571428571</v>
      </c>
      <c r="BI741">
        <v>843.1885714285715</v>
      </c>
      <c r="BJ741">
        <v>18.41142857142857</v>
      </c>
      <c r="BK741">
        <v>15.38989285714286</v>
      </c>
      <c r="BL741">
        <v>788.6550357142859</v>
      </c>
      <c r="BM741">
        <v>18.21133571428572</v>
      </c>
      <c r="BN741">
        <v>500.0560357142857</v>
      </c>
      <c r="BO741">
        <v>91.02257857142857</v>
      </c>
      <c r="BP741">
        <v>0.1000221214285714</v>
      </c>
      <c r="BQ741">
        <v>24.61588928571429</v>
      </c>
      <c r="BR741">
        <v>25.00951071428571</v>
      </c>
      <c r="BS741">
        <v>999.9000000000002</v>
      </c>
      <c r="BT741">
        <v>0</v>
      </c>
      <c r="BU741">
        <v>0</v>
      </c>
      <c r="BV741">
        <v>10006.47214285714</v>
      </c>
      <c r="BW741">
        <v>0</v>
      </c>
      <c r="BX741">
        <v>8.826050357142856</v>
      </c>
      <c r="BY741">
        <v>-50.44315</v>
      </c>
      <c r="BZ741">
        <v>807.6146785714285</v>
      </c>
      <c r="CA741">
        <v>856.3681071428572</v>
      </c>
      <c r="CB741">
        <v>3.021524642857142</v>
      </c>
      <c r="CC741">
        <v>843.1885714285715</v>
      </c>
      <c r="CD741">
        <v>15.38989285714286</v>
      </c>
      <c r="CE741">
        <v>1.675853928571428</v>
      </c>
      <c r="CF741">
        <v>1.400826785714285</v>
      </c>
      <c r="CG741">
        <v>14.67456071428571</v>
      </c>
      <c r="CH741">
        <v>11.92659642857143</v>
      </c>
      <c r="CI741">
        <v>2000.001785714285</v>
      </c>
      <c r="CJ741">
        <v>0.9799992857142856</v>
      </c>
      <c r="CK741">
        <v>0.02000057142857143</v>
      </c>
      <c r="CL741">
        <v>0</v>
      </c>
      <c r="CM741">
        <v>819.6507499999999</v>
      </c>
      <c r="CN741">
        <v>5.000560000000001</v>
      </c>
      <c r="CO741">
        <v>16323.51071428572</v>
      </c>
      <c r="CP741">
        <v>17294.88571428571</v>
      </c>
      <c r="CQ741">
        <v>37.5</v>
      </c>
      <c r="CR741">
        <v>38.125</v>
      </c>
      <c r="CS741">
        <v>37.2185</v>
      </c>
      <c r="CT741">
        <v>37.01107142857143</v>
      </c>
      <c r="CU741">
        <v>38.30535714285713</v>
      </c>
      <c r="CV741">
        <v>1955.100714285714</v>
      </c>
      <c r="CW741">
        <v>39.90107142857143</v>
      </c>
      <c r="CX741">
        <v>0</v>
      </c>
      <c r="CY741">
        <v>1664301083.1</v>
      </c>
      <c r="CZ741">
        <v>0</v>
      </c>
      <c r="DA741">
        <v>0</v>
      </c>
      <c r="DB741" t="s">
        <v>356</v>
      </c>
      <c r="DC741">
        <v>1663861122</v>
      </c>
      <c r="DD741">
        <v>1663861125</v>
      </c>
      <c r="DE741">
        <v>0</v>
      </c>
      <c r="DF741">
        <v>-0.287</v>
      </c>
      <c r="DG741">
        <v>-0.004</v>
      </c>
      <c r="DH741">
        <v>3.172</v>
      </c>
      <c r="DI741">
        <v>0.178</v>
      </c>
      <c r="DJ741">
        <v>400</v>
      </c>
      <c r="DK741">
        <v>17</v>
      </c>
      <c r="DL741">
        <v>0.18</v>
      </c>
      <c r="DM741">
        <v>0.07000000000000001</v>
      </c>
      <c r="DN741">
        <v>-50.2880025</v>
      </c>
      <c r="DO741">
        <v>-2.964557223264451</v>
      </c>
      <c r="DP741">
        <v>0.2878480167445137</v>
      </c>
      <c r="DQ741">
        <v>0</v>
      </c>
      <c r="DR741">
        <v>3.0313465</v>
      </c>
      <c r="DS741">
        <v>-0.1683088930581682</v>
      </c>
      <c r="DT741">
        <v>0.01833253999722897</v>
      </c>
      <c r="DU741">
        <v>0</v>
      </c>
      <c r="DV741">
        <v>0</v>
      </c>
      <c r="DW741">
        <v>2</v>
      </c>
      <c r="DX741" t="s">
        <v>357</v>
      </c>
      <c r="DY741">
        <v>2.98095</v>
      </c>
      <c r="DZ741">
        <v>2.72849</v>
      </c>
      <c r="EA741">
        <v>0.138681</v>
      </c>
      <c r="EB741">
        <v>0.145592</v>
      </c>
      <c r="EC741">
        <v>0.0899327</v>
      </c>
      <c r="ED741">
        <v>0.0798788</v>
      </c>
      <c r="EE741">
        <v>25902.7</v>
      </c>
      <c r="EF741">
        <v>25294.4</v>
      </c>
      <c r="EG741">
        <v>30597.4</v>
      </c>
      <c r="EH741">
        <v>29844.7</v>
      </c>
      <c r="EI741">
        <v>38420.1</v>
      </c>
      <c r="EJ741">
        <v>36160.4</v>
      </c>
      <c r="EK741">
        <v>46791.8</v>
      </c>
      <c r="EL741">
        <v>44377.4</v>
      </c>
      <c r="EM741">
        <v>1.88008</v>
      </c>
      <c r="EN741">
        <v>1.90033</v>
      </c>
      <c r="EO741">
        <v>0.107408</v>
      </c>
      <c r="EP741">
        <v>0</v>
      </c>
      <c r="EQ741">
        <v>23.2636</v>
      </c>
      <c r="ER741">
        <v>999.9</v>
      </c>
      <c r="ES741">
        <v>40.7</v>
      </c>
      <c r="ET741">
        <v>29.4</v>
      </c>
      <c r="EU741">
        <v>18.4045</v>
      </c>
      <c r="EV741">
        <v>63.6355</v>
      </c>
      <c r="EW741">
        <v>23.3854</v>
      </c>
      <c r="EX741">
        <v>1</v>
      </c>
      <c r="EY741">
        <v>-0.133963</v>
      </c>
      <c r="EZ741">
        <v>1.07989</v>
      </c>
      <c r="FA741">
        <v>20.2419</v>
      </c>
      <c r="FB741">
        <v>5.23092</v>
      </c>
      <c r="FC741">
        <v>11.968</v>
      </c>
      <c r="FD741">
        <v>4.9701</v>
      </c>
      <c r="FE741">
        <v>3.2895</v>
      </c>
      <c r="FF741">
        <v>9999</v>
      </c>
      <c r="FG741">
        <v>9999</v>
      </c>
      <c r="FH741">
        <v>9999</v>
      </c>
      <c r="FI741">
        <v>379.1</v>
      </c>
      <c r="FJ741">
        <v>4.9727</v>
      </c>
      <c r="FK741">
        <v>1.87683</v>
      </c>
      <c r="FL741">
        <v>1.87489</v>
      </c>
      <c r="FM741">
        <v>1.87775</v>
      </c>
      <c r="FN741">
        <v>1.8745</v>
      </c>
      <c r="FO741">
        <v>1.87805</v>
      </c>
      <c r="FP741">
        <v>1.87519</v>
      </c>
      <c r="FQ741">
        <v>1.87632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4.143</v>
      </c>
      <c r="GF741">
        <v>0.1999</v>
      </c>
      <c r="GG741">
        <v>1.777354642861949</v>
      </c>
      <c r="GH741">
        <v>0.004141656873719072</v>
      </c>
      <c r="GI741">
        <v>-1.960372967482991E-06</v>
      </c>
      <c r="GJ741">
        <v>5.42736388890357E-10</v>
      </c>
      <c r="GK741">
        <v>-0.009777689371679627</v>
      </c>
      <c r="GL741">
        <v>0.002273355880072555</v>
      </c>
      <c r="GM741">
        <v>0.000541358641816816</v>
      </c>
      <c r="GN741">
        <v>-1.836191331155658E-06</v>
      </c>
      <c r="GO741">
        <v>-0</v>
      </c>
      <c r="GP741">
        <v>2096</v>
      </c>
      <c r="GQ741">
        <v>1</v>
      </c>
      <c r="GR741">
        <v>23</v>
      </c>
      <c r="GS741">
        <v>7332.4</v>
      </c>
      <c r="GT741">
        <v>7332.4</v>
      </c>
      <c r="GU741">
        <v>2.00439</v>
      </c>
      <c r="GV741">
        <v>2.52563</v>
      </c>
      <c r="GW741">
        <v>1.39893</v>
      </c>
      <c r="GX741">
        <v>2.33765</v>
      </c>
      <c r="GY741">
        <v>1.44897</v>
      </c>
      <c r="GZ741">
        <v>2.47925</v>
      </c>
      <c r="HA741">
        <v>34.2587</v>
      </c>
      <c r="HB741">
        <v>14.2108</v>
      </c>
      <c r="HC741">
        <v>18</v>
      </c>
      <c r="HD741">
        <v>483.883</v>
      </c>
      <c r="HE741">
        <v>466.823</v>
      </c>
      <c r="HF741">
        <v>21.8534</v>
      </c>
      <c r="HG741">
        <v>25.2946</v>
      </c>
      <c r="HH741">
        <v>30.0002</v>
      </c>
      <c r="HI741">
        <v>25.1297</v>
      </c>
      <c r="HJ741">
        <v>25.2056</v>
      </c>
      <c r="HK741">
        <v>40.1604</v>
      </c>
      <c r="HL741">
        <v>20.5376</v>
      </c>
      <c r="HM741">
        <v>47.3552</v>
      </c>
      <c r="HN741">
        <v>21.831</v>
      </c>
      <c r="HO741">
        <v>887.997</v>
      </c>
      <c r="HP741">
        <v>15.5124</v>
      </c>
      <c r="HQ741">
        <v>101.133</v>
      </c>
      <c r="HR741">
        <v>102.048</v>
      </c>
    </row>
    <row r="742" spans="1:226">
      <c r="A742">
        <v>726</v>
      </c>
      <c r="B742">
        <v>1664301072</v>
      </c>
      <c r="C742">
        <v>7965</v>
      </c>
      <c r="D742" t="s">
        <v>1818</v>
      </c>
      <c r="E742" t="s">
        <v>1819</v>
      </c>
      <c r="F742">
        <v>5</v>
      </c>
      <c r="G742" t="s">
        <v>353</v>
      </c>
      <c r="H742" t="s">
        <v>1713</v>
      </c>
      <c r="I742">
        <v>1664301064.5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890.1048641662336</v>
      </c>
      <c r="AK742">
        <v>849.1690666666667</v>
      </c>
      <c r="AL742">
        <v>3.376639999999946</v>
      </c>
      <c r="AM742">
        <v>63.45</v>
      </c>
      <c r="AN742">
        <f>(AP742 - AO742 + BO742*1E3/(8.314*(BQ742+273.15)) * AR742/BN742 * AQ742) * BN742/(100*BB742) * 1000/(1000 - AP742)</f>
        <v>0</v>
      </c>
      <c r="AO742">
        <v>15.42217682933064</v>
      </c>
      <c r="AP742">
        <v>18.40245734265735</v>
      </c>
      <c r="AQ742">
        <v>-4.717469225815798E-05</v>
      </c>
      <c r="AR742">
        <v>96.67990823640704</v>
      </c>
      <c r="AS742">
        <v>9</v>
      </c>
      <c r="AT742">
        <v>2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1664301064.5</v>
      </c>
      <c r="BH742">
        <v>810.3034814814813</v>
      </c>
      <c r="BI742">
        <v>860.9478148148148</v>
      </c>
      <c r="BJ742">
        <v>18.40841111111111</v>
      </c>
      <c r="BK742">
        <v>15.40615555555556</v>
      </c>
      <c r="BL742">
        <v>806.1771111111111</v>
      </c>
      <c r="BM742">
        <v>18.20838148148148</v>
      </c>
      <c r="BN742">
        <v>500.0750740740741</v>
      </c>
      <c r="BO742">
        <v>91.02066666666666</v>
      </c>
      <c r="BP742">
        <v>0.100063037037037</v>
      </c>
      <c r="BQ742">
        <v>24.61726296296296</v>
      </c>
      <c r="BR742">
        <v>25.01559259259259</v>
      </c>
      <c r="BS742">
        <v>999.9000000000001</v>
      </c>
      <c r="BT742">
        <v>0</v>
      </c>
      <c r="BU742">
        <v>0</v>
      </c>
      <c r="BV742">
        <v>9999.075185185186</v>
      </c>
      <c r="BW742">
        <v>0</v>
      </c>
      <c r="BX742">
        <v>9.458435925925926</v>
      </c>
      <c r="BY742">
        <v>-50.64434814814815</v>
      </c>
      <c r="BZ742">
        <v>825.4995925925926</v>
      </c>
      <c r="CA742">
        <v>874.4195925925924</v>
      </c>
      <c r="CB742">
        <v>3.002235925925926</v>
      </c>
      <c r="CC742">
        <v>860.9478148148148</v>
      </c>
      <c r="CD742">
        <v>15.40615555555556</v>
      </c>
      <c r="CE742">
        <v>1.675544074074074</v>
      </c>
      <c r="CF742">
        <v>1.402278518518518</v>
      </c>
      <c r="CG742">
        <v>14.67169259259259</v>
      </c>
      <c r="CH742">
        <v>11.94228888888889</v>
      </c>
      <c r="CI742">
        <v>1999.997407407407</v>
      </c>
      <c r="CJ742">
        <v>0.9799992222222221</v>
      </c>
      <c r="CK742">
        <v>0.02000063703703703</v>
      </c>
      <c r="CL742">
        <v>0</v>
      </c>
      <c r="CM742">
        <v>820.6768518518518</v>
      </c>
      <c r="CN742">
        <v>5.000560000000001</v>
      </c>
      <c r="CO742">
        <v>16344.12962962963</v>
      </c>
      <c r="CP742">
        <v>17294.84814814815</v>
      </c>
      <c r="CQ742">
        <v>37.49533333333333</v>
      </c>
      <c r="CR742">
        <v>38.12033333333333</v>
      </c>
      <c r="CS742">
        <v>37.19633333333334</v>
      </c>
      <c r="CT742">
        <v>37</v>
      </c>
      <c r="CU742">
        <v>38.28444444444444</v>
      </c>
      <c r="CV742">
        <v>1955.096296296296</v>
      </c>
      <c r="CW742">
        <v>39.90111111111111</v>
      </c>
      <c r="CX742">
        <v>0</v>
      </c>
      <c r="CY742">
        <v>1664301088.5</v>
      </c>
      <c r="CZ742">
        <v>0</v>
      </c>
      <c r="DA742">
        <v>0</v>
      </c>
      <c r="DB742" t="s">
        <v>356</v>
      </c>
      <c r="DC742">
        <v>1663861122</v>
      </c>
      <c r="DD742">
        <v>1663861125</v>
      </c>
      <c r="DE742">
        <v>0</v>
      </c>
      <c r="DF742">
        <v>-0.287</v>
      </c>
      <c r="DG742">
        <v>-0.004</v>
      </c>
      <c r="DH742">
        <v>3.172</v>
      </c>
      <c r="DI742">
        <v>0.178</v>
      </c>
      <c r="DJ742">
        <v>400</v>
      </c>
      <c r="DK742">
        <v>17</v>
      </c>
      <c r="DL742">
        <v>0.18</v>
      </c>
      <c r="DM742">
        <v>0.07000000000000001</v>
      </c>
      <c r="DN742">
        <v>-50.51622</v>
      </c>
      <c r="DO742">
        <v>-2.413920450281295</v>
      </c>
      <c r="DP742">
        <v>0.2355670426863659</v>
      </c>
      <c r="DQ742">
        <v>0</v>
      </c>
      <c r="DR742">
        <v>3.011807</v>
      </c>
      <c r="DS742">
        <v>-0.2056998123827411</v>
      </c>
      <c r="DT742">
        <v>0.02182913147608028</v>
      </c>
      <c r="DU742">
        <v>0</v>
      </c>
      <c r="DV742">
        <v>0</v>
      </c>
      <c r="DW742">
        <v>2</v>
      </c>
      <c r="DX742" t="s">
        <v>357</v>
      </c>
      <c r="DY742">
        <v>2.98075</v>
      </c>
      <c r="DZ742">
        <v>2.72826</v>
      </c>
      <c r="EA742">
        <v>0.140528</v>
      </c>
      <c r="EB742">
        <v>0.147402</v>
      </c>
      <c r="EC742">
        <v>0.0899242</v>
      </c>
      <c r="ED742">
        <v>0.0800015</v>
      </c>
      <c r="EE742">
        <v>25847.4</v>
      </c>
      <c r="EF742">
        <v>25241.2</v>
      </c>
      <c r="EG742">
        <v>30597.6</v>
      </c>
      <c r="EH742">
        <v>29845</v>
      </c>
      <c r="EI742">
        <v>38421.2</v>
      </c>
      <c r="EJ742">
        <v>36156.4</v>
      </c>
      <c r="EK742">
        <v>46792.6</v>
      </c>
      <c r="EL742">
        <v>44378.2</v>
      </c>
      <c r="EM742">
        <v>1.8801</v>
      </c>
      <c r="EN742">
        <v>1.9005</v>
      </c>
      <c r="EO742">
        <v>0.107184</v>
      </c>
      <c r="EP742">
        <v>0</v>
      </c>
      <c r="EQ742">
        <v>23.2577</v>
      </c>
      <c r="ER742">
        <v>999.9</v>
      </c>
      <c r="ES742">
        <v>40.7</v>
      </c>
      <c r="ET742">
        <v>29.4</v>
      </c>
      <c r="EU742">
        <v>18.4039</v>
      </c>
      <c r="EV742">
        <v>63.6155</v>
      </c>
      <c r="EW742">
        <v>23.6579</v>
      </c>
      <c r="EX742">
        <v>1</v>
      </c>
      <c r="EY742">
        <v>-0.133847</v>
      </c>
      <c r="EZ742">
        <v>1.1744</v>
      </c>
      <c r="FA742">
        <v>20.2415</v>
      </c>
      <c r="FB742">
        <v>5.23092</v>
      </c>
      <c r="FC742">
        <v>11.968</v>
      </c>
      <c r="FD742">
        <v>4.9701</v>
      </c>
      <c r="FE742">
        <v>3.28948</v>
      </c>
      <c r="FF742">
        <v>9999</v>
      </c>
      <c r="FG742">
        <v>9999</v>
      </c>
      <c r="FH742">
        <v>9999</v>
      </c>
      <c r="FI742">
        <v>379.1</v>
      </c>
      <c r="FJ742">
        <v>4.97269</v>
      </c>
      <c r="FK742">
        <v>1.87683</v>
      </c>
      <c r="FL742">
        <v>1.87493</v>
      </c>
      <c r="FM742">
        <v>1.87775</v>
      </c>
      <c r="FN742">
        <v>1.87453</v>
      </c>
      <c r="FO742">
        <v>1.87809</v>
      </c>
      <c r="FP742">
        <v>1.87523</v>
      </c>
      <c r="FQ742">
        <v>1.87636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4.177</v>
      </c>
      <c r="GF742">
        <v>0.1999</v>
      </c>
      <c r="GG742">
        <v>1.777354642861949</v>
      </c>
      <c r="GH742">
        <v>0.004141656873719072</v>
      </c>
      <c r="GI742">
        <v>-1.960372967482991E-06</v>
      </c>
      <c r="GJ742">
        <v>5.42736388890357E-10</v>
      </c>
      <c r="GK742">
        <v>-0.009777689371679627</v>
      </c>
      <c r="GL742">
        <v>0.002273355880072555</v>
      </c>
      <c r="GM742">
        <v>0.000541358641816816</v>
      </c>
      <c r="GN742">
        <v>-1.836191331155658E-06</v>
      </c>
      <c r="GO742">
        <v>-0</v>
      </c>
      <c r="GP742">
        <v>2096</v>
      </c>
      <c r="GQ742">
        <v>1</v>
      </c>
      <c r="GR742">
        <v>23</v>
      </c>
      <c r="GS742">
        <v>7332.5</v>
      </c>
      <c r="GT742">
        <v>7332.4</v>
      </c>
      <c r="GU742">
        <v>2.03613</v>
      </c>
      <c r="GV742">
        <v>2.53174</v>
      </c>
      <c r="GW742">
        <v>1.39893</v>
      </c>
      <c r="GX742">
        <v>2.33765</v>
      </c>
      <c r="GY742">
        <v>1.44897</v>
      </c>
      <c r="GZ742">
        <v>2.36572</v>
      </c>
      <c r="HA742">
        <v>34.2587</v>
      </c>
      <c r="HB742">
        <v>14.1933</v>
      </c>
      <c r="HC742">
        <v>18</v>
      </c>
      <c r="HD742">
        <v>483.896</v>
      </c>
      <c r="HE742">
        <v>466.934</v>
      </c>
      <c r="HF742">
        <v>21.8275</v>
      </c>
      <c r="HG742">
        <v>25.2937</v>
      </c>
      <c r="HH742">
        <v>30.0003</v>
      </c>
      <c r="HI742">
        <v>25.1297</v>
      </c>
      <c r="HJ742">
        <v>25.2056</v>
      </c>
      <c r="HK742">
        <v>40.8138</v>
      </c>
      <c r="HL742">
        <v>20.2472</v>
      </c>
      <c r="HM742">
        <v>47.3552</v>
      </c>
      <c r="HN742">
        <v>21.8063</v>
      </c>
      <c r="HO742">
        <v>908.037</v>
      </c>
      <c r="HP742">
        <v>15.5393</v>
      </c>
      <c r="HQ742">
        <v>101.135</v>
      </c>
      <c r="HR742">
        <v>102.049</v>
      </c>
    </row>
    <row r="743" spans="1:226">
      <c r="A743">
        <v>727</v>
      </c>
      <c r="B743">
        <v>1664301077</v>
      </c>
      <c r="C743">
        <v>7970</v>
      </c>
      <c r="D743" t="s">
        <v>1820</v>
      </c>
      <c r="E743" t="s">
        <v>1821</v>
      </c>
      <c r="F743">
        <v>5</v>
      </c>
      <c r="G743" t="s">
        <v>353</v>
      </c>
      <c r="H743" t="s">
        <v>1713</v>
      </c>
      <c r="I743">
        <v>1664301069.214286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907.0215112865802</v>
      </c>
      <c r="AK743">
        <v>866.0585272727276</v>
      </c>
      <c r="AL743">
        <v>3.388407965368093</v>
      </c>
      <c r="AM743">
        <v>63.45</v>
      </c>
      <c r="AN743">
        <f>(AP743 - AO743 + BO743*1E3/(8.314*(BQ743+273.15)) * AR743/BN743 * AQ743) * BN743/(100*BB743) * 1000/(1000 - AP743)</f>
        <v>0</v>
      </c>
      <c r="AO743">
        <v>15.47088186645622</v>
      </c>
      <c r="AP743">
        <v>18.41108181818183</v>
      </c>
      <c r="AQ743">
        <v>-6.639803576728979E-05</v>
      </c>
      <c r="AR743">
        <v>96.67990823640704</v>
      </c>
      <c r="AS743">
        <v>9</v>
      </c>
      <c r="AT743">
        <v>2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1664301069.214286</v>
      </c>
      <c r="BH743">
        <v>825.9413214285714</v>
      </c>
      <c r="BI743">
        <v>876.740857142857</v>
      </c>
      <c r="BJ743">
        <v>18.40565357142857</v>
      </c>
      <c r="BK743">
        <v>15.43571428571429</v>
      </c>
      <c r="BL743">
        <v>821.7832500000001</v>
      </c>
      <c r="BM743">
        <v>18.20567857142857</v>
      </c>
      <c r="BN743">
        <v>500.0650714285715</v>
      </c>
      <c r="BO743">
        <v>91.01917857142857</v>
      </c>
      <c r="BP743">
        <v>0.1000101892857143</v>
      </c>
      <c r="BQ743">
        <v>24.61518928571428</v>
      </c>
      <c r="BR743">
        <v>25.02223928571429</v>
      </c>
      <c r="BS743">
        <v>999.9000000000002</v>
      </c>
      <c r="BT743">
        <v>0</v>
      </c>
      <c r="BU743">
        <v>0</v>
      </c>
      <c r="BV743">
        <v>9994.438571428571</v>
      </c>
      <c r="BW743">
        <v>0</v>
      </c>
      <c r="BX743">
        <v>9.407734285714284</v>
      </c>
      <c r="BY743">
        <v>-50.79958928571428</v>
      </c>
      <c r="BZ743">
        <v>841.4283571428571</v>
      </c>
      <c r="CA743">
        <v>890.4866785714285</v>
      </c>
      <c r="CB743">
        <v>2.969922142857143</v>
      </c>
      <c r="CC743">
        <v>876.740857142857</v>
      </c>
      <c r="CD743">
        <v>15.43571428571429</v>
      </c>
      <c r="CE743">
        <v>1.675265714285715</v>
      </c>
      <c r="CF743">
        <v>1.404946071428572</v>
      </c>
      <c r="CG743">
        <v>14.669125</v>
      </c>
      <c r="CH743">
        <v>11.97108928571428</v>
      </c>
      <c r="CI743">
        <v>2000.001071428571</v>
      </c>
      <c r="CJ743">
        <v>0.9799992857142856</v>
      </c>
      <c r="CK743">
        <v>0.02000057142857143</v>
      </c>
      <c r="CL743">
        <v>0</v>
      </c>
      <c r="CM743">
        <v>821.4386785714286</v>
      </c>
      <c r="CN743">
        <v>5.000560000000001</v>
      </c>
      <c r="CO743">
        <v>16359.625</v>
      </c>
      <c r="CP743">
        <v>17294.88571428571</v>
      </c>
      <c r="CQ743">
        <v>37.47975</v>
      </c>
      <c r="CR743">
        <v>38.1205</v>
      </c>
      <c r="CS743">
        <v>37.19375</v>
      </c>
      <c r="CT743">
        <v>37</v>
      </c>
      <c r="CU743">
        <v>38.2655</v>
      </c>
      <c r="CV743">
        <v>1955.1</v>
      </c>
      <c r="CW743">
        <v>39.90107142857143</v>
      </c>
      <c r="CX743">
        <v>0</v>
      </c>
      <c r="CY743">
        <v>1664301093.3</v>
      </c>
      <c r="CZ743">
        <v>0</v>
      </c>
      <c r="DA743">
        <v>0</v>
      </c>
      <c r="DB743" t="s">
        <v>356</v>
      </c>
      <c r="DC743">
        <v>1663861122</v>
      </c>
      <c r="DD743">
        <v>1663861125</v>
      </c>
      <c r="DE743">
        <v>0</v>
      </c>
      <c r="DF743">
        <v>-0.287</v>
      </c>
      <c r="DG743">
        <v>-0.004</v>
      </c>
      <c r="DH743">
        <v>3.172</v>
      </c>
      <c r="DI743">
        <v>0.178</v>
      </c>
      <c r="DJ743">
        <v>400</v>
      </c>
      <c r="DK743">
        <v>17</v>
      </c>
      <c r="DL743">
        <v>0.18</v>
      </c>
      <c r="DM743">
        <v>0.07000000000000001</v>
      </c>
      <c r="DN743">
        <v>-50.7021756097561</v>
      </c>
      <c r="DO743">
        <v>-1.965683623693412</v>
      </c>
      <c r="DP743">
        <v>0.1983369155957682</v>
      </c>
      <c r="DQ743">
        <v>0</v>
      </c>
      <c r="DR743">
        <v>2.985119268292683</v>
      </c>
      <c r="DS743">
        <v>-0.3893297560975562</v>
      </c>
      <c r="DT743">
        <v>0.039525308742272</v>
      </c>
      <c r="DU743">
        <v>0</v>
      </c>
      <c r="DV743">
        <v>0</v>
      </c>
      <c r="DW743">
        <v>2</v>
      </c>
      <c r="DX743" t="s">
        <v>357</v>
      </c>
      <c r="DY743">
        <v>2.98097</v>
      </c>
      <c r="DZ743">
        <v>2.72823</v>
      </c>
      <c r="EA743">
        <v>0.142357</v>
      </c>
      <c r="EB743">
        <v>0.149202</v>
      </c>
      <c r="EC743">
        <v>0.08995839999999999</v>
      </c>
      <c r="ED743">
        <v>0.08015</v>
      </c>
      <c r="EE743">
        <v>25792.2</v>
      </c>
      <c r="EF743">
        <v>25187.9</v>
      </c>
      <c r="EG743">
        <v>30597.4</v>
      </c>
      <c r="EH743">
        <v>29845</v>
      </c>
      <c r="EI743">
        <v>38419.7</v>
      </c>
      <c r="EJ743">
        <v>36150.5</v>
      </c>
      <c r="EK743">
        <v>46792.4</v>
      </c>
      <c r="EL743">
        <v>44378.1</v>
      </c>
      <c r="EM743">
        <v>1.88002</v>
      </c>
      <c r="EN743">
        <v>1.90082</v>
      </c>
      <c r="EO743">
        <v>0.108194</v>
      </c>
      <c r="EP743">
        <v>0</v>
      </c>
      <c r="EQ743">
        <v>23.2528</v>
      </c>
      <c r="ER743">
        <v>999.9</v>
      </c>
      <c r="ES743">
        <v>40.7</v>
      </c>
      <c r="ET743">
        <v>29.4</v>
      </c>
      <c r="EU743">
        <v>18.4039</v>
      </c>
      <c r="EV743">
        <v>63.6555</v>
      </c>
      <c r="EW743">
        <v>23.2572</v>
      </c>
      <c r="EX743">
        <v>1</v>
      </c>
      <c r="EY743">
        <v>-0.133628</v>
      </c>
      <c r="EZ743">
        <v>1.18285</v>
      </c>
      <c r="FA743">
        <v>20.2411</v>
      </c>
      <c r="FB743">
        <v>5.23092</v>
      </c>
      <c r="FC743">
        <v>11.968</v>
      </c>
      <c r="FD743">
        <v>4.97015</v>
      </c>
      <c r="FE743">
        <v>3.28948</v>
      </c>
      <c r="FF743">
        <v>9999</v>
      </c>
      <c r="FG743">
        <v>9999</v>
      </c>
      <c r="FH743">
        <v>9999</v>
      </c>
      <c r="FI743">
        <v>379.1</v>
      </c>
      <c r="FJ743">
        <v>4.97268</v>
      </c>
      <c r="FK743">
        <v>1.87683</v>
      </c>
      <c r="FL743">
        <v>1.87491</v>
      </c>
      <c r="FM743">
        <v>1.87775</v>
      </c>
      <c r="FN743">
        <v>1.87453</v>
      </c>
      <c r="FO743">
        <v>1.87806</v>
      </c>
      <c r="FP743">
        <v>1.87521</v>
      </c>
      <c r="FQ743">
        <v>1.87637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4.209</v>
      </c>
      <c r="GF743">
        <v>0.2</v>
      </c>
      <c r="GG743">
        <v>1.777354642861949</v>
      </c>
      <c r="GH743">
        <v>0.004141656873719072</v>
      </c>
      <c r="GI743">
        <v>-1.960372967482991E-06</v>
      </c>
      <c r="GJ743">
        <v>5.42736388890357E-10</v>
      </c>
      <c r="GK743">
        <v>-0.009777689371679627</v>
      </c>
      <c r="GL743">
        <v>0.002273355880072555</v>
      </c>
      <c r="GM743">
        <v>0.000541358641816816</v>
      </c>
      <c r="GN743">
        <v>-1.836191331155658E-06</v>
      </c>
      <c r="GO743">
        <v>-0</v>
      </c>
      <c r="GP743">
        <v>2096</v>
      </c>
      <c r="GQ743">
        <v>1</v>
      </c>
      <c r="GR743">
        <v>23</v>
      </c>
      <c r="GS743">
        <v>7332.6</v>
      </c>
      <c r="GT743">
        <v>7332.5</v>
      </c>
      <c r="GU743">
        <v>2.06177</v>
      </c>
      <c r="GV743">
        <v>2.51709</v>
      </c>
      <c r="GW743">
        <v>1.39893</v>
      </c>
      <c r="GX743">
        <v>2.33765</v>
      </c>
      <c r="GY743">
        <v>1.44897</v>
      </c>
      <c r="GZ743">
        <v>2.4646</v>
      </c>
      <c r="HA743">
        <v>34.2587</v>
      </c>
      <c r="HB743">
        <v>14.2108</v>
      </c>
      <c r="HC743">
        <v>18</v>
      </c>
      <c r="HD743">
        <v>483.856</v>
      </c>
      <c r="HE743">
        <v>467.142</v>
      </c>
      <c r="HF743">
        <v>21.7977</v>
      </c>
      <c r="HG743">
        <v>25.2937</v>
      </c>
      <c r="HH743">
        <v>30.0003</v>
      </c>
      <c r="HI743">
        <v>25.1297</v>
      </c>
      <c r="HJ743">
        <v>25.2056</v>
      </c>
      <c r="HK743">
        <v>41.3854</v>
      </c>
      <c r="HL743">
        <v>20.2472</v>
      </c>
      <c r="HM743">
        <v>47.3552</v>
      </c>
      <c r="HN743">
        <v>21.7876</v>
      </c>
      <c r="HO743">
        <v>921.394</v>
      </c>
      <c r="HP743">
        <v>15.5551</v>
      </c>
      <c r="HQ743">
        <v>101.134</v>
      </c>
      <c r="HR743">
        <v>102.049</v>
      </c>
    </row>
    <row r="744" spans="1:226">
      <c r="A744">
        <v>728</v>
      </c>
      <c r="B744">
        <v>1664301081.5</v>
      </c>
      <c r="C744">
        <v>7974.5</v>
      </c>
      <c r="D744" t="s">
        <v>1822</v>
      </c>
      <c r="E744" t="s">
        <v>1823</v>
      </c>
      <c r="F744">
        <v>5</v>
      </c>
      <c r="G744" t="s">
        <v>353</v>
      </c>
      <c r="H744" t="s">
        <v>1713</v>
      </c>
      <c r="I744">
        <v>1664301073.660714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922.2996766476192</v>
      </c>
      <c r="AK744">
        <v>881.1574303030297</v>
      </c>
      <c r="AL744">
        <v>3.353470649350558</v>
      </c>
      <c r="AM744">
        <v>63.45</v>
      </c>
      <c r="AN744">
        <f>(AP744 - AO744 + BO744*1E3/(8.314*(BQ744+273.15)) * AR744/BN744 * AQ744) * BN744/(100*BB744) * 1000/(1000 - AP744)</f>
        <v>0</v>
      </c>
      <c r="AO744">
        <v>15.49289284733158</v>
      </c>
      <c r="AP744">
        <v>18.41382167832169</v>
      </c>
      <c r="AQ744">
        <v>0.0001407250285427827</v>
      </c>
      <c r="AR744">
        <v>96.67990823640704</v>
      </c>
      <c r="AS744">
        <v>9</v>
      </c>
      <c r="AT744">
        <v>2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1664301073.660714</v>
      </c>
      <c r="BH744">
        <v>840.687107142857</v>
      </c>
      <c r="BI744">
        <v>891.6136785714285</v>
      </c>
      <c r="BJ744">
        <v>18.40667142857142</v>
      </c>
      <c r="BK744">
        <v>15.46351785714286</v>
      </c>
      <c r="BL744">
        <v>836.4993571428571</v>
      </c>
      <c r="BM744">
        <v>18.20668214285714</v>
      </c>
      <c r="BN744">
        <v>500.0584285714286</v>
      </c>
      <c r="BO744">
        <v>91.01926785714285</v>
      </c>
      <c r="BP744">
        <v>0.09998840714285714</v>
      </c>
      <c r="BQ744">
        <v>24.61221785714286</v>
      </c>
      <c r="BR744">
        <v>25.02678571428572</v>
      </c>
      <c r="BS744">
        <v>999.9000000000002</v>
      </c>
      <c r="BT744">
        <v>0</v>
      </c>
      <c r="BU744">
        <v>0</v>
      </c>
      <c r="BV744">
        <v>9999.064642857144</v>
      </c>
      <c r="BW744">
        <v>0</v>
      </c>
      <c r="BX744">
        <v>8.891851071428571</v>
      </c>
      <c r="BY744">
        <v>-50.92662857142857</v>
      </c>
      <c r="BZ744">
        <v>856.4515714285714</v>
      </c>
      <c r="CA744">
        <v>905.6181071428572</v>
      </c>
      <c r="CB744">
        <v>2.943136785714285</v>
      </c>
      <c r="CC744">
        <v>891.6136785714285</v>
      </c>
      <c r="CD744">
        <v>15.46351785714286</v>
      </c>
      <c r="CE744">
        <v>1.675360714285714</v>
      </c>
      <c r="CF744">
        <v>1.407478928571429</v>
      </c>
      <c r="CG744">
        <v>14.67000357142857</v>
      </c>
      <c r="CH744">
        <v>11.998425</v>
      </c>
      <c r="CI744">
        <v>1999.990357142857</v>
      </c>
      <c r="CJ744">
        <v>0.9799992857142856</v>
      </c>
      <c r="CK744">
        <v>0.02000057142857143</v>
      </c>
      <c r="CL744">
        <v>0</v>
      </c>
      <c r="CM744">
        <v>822.0748214285716</v>
      </c>
      <c r="CN744">
        <v>5.000560000000001</v>
      </c>
      <c r="CO744">
        <v>16371.85714285714</v>
      </c>
      <c r="CP744">
        <v>17294.78571428571</v>
      </c>
      <c r="CQ744">
        <v>37.46174999999999</v>
      </c>
      <c r="CR744">
        <v>38.10699999999999</v>
      </c>
      <c r="CS744">
        <v>37.187</v>
      </c>
      <c r="CT744">
        <v>37</v>
      </c>
      <c r="CU744">
        <v>38.25442857142857</v>
      </c>
      <c r="CV744">
        <v>1955.089642857143</v>
      </c>
      <c r="CW744">
        <v>39.90071428571429</v>
      </c>
      <c r="CX744">
        <v>0</v>
      </c>
      <c r="CY744">
        <v>1664301098.1</v>
      </c>
      <c r="CZ744">
        <v>0</v>
      </c>
      <c r="DA744">
        <v>0</v>
      </c>
      <c r="DB744" t="s">
        <v>356</v>
      </c>
      <c r="DC744">
        <v>1663861122</v>
      </c>
      <c r="DD744">
        <v>1663861125</v>
      </c>
      <c r="DE744">
        <v>0</v>
      </c>
      <c r="DF744">
        <v>-0.287</v>
      </c>
      <c r="DG744">
        <v>-0.004</v>
      </c>
      <c r="DH744">
        <v>3.172</v>
      </c>
      <c r="DI744">
        <v>0.178</v>
      </c>
      <c r="DJ744">
        <v>400</v>
      </c>
      <c r="DK744">
        <v>17</v>
      </c>
      <c r="DL744">
        <v>0.18</v>
      </c>
      <c r="DM744">
        <v>0.07000000000000001</v>
      </c>
      <c r="DN744">
        <v>-50.83134390243902</v>
      </c>
      <c r="DO744">
        <v>-1.752551916376367</v>
      </c>
      <c r="DP744">
        <v>0.1771584877444289</v>
      </c>
      <c r="DQ744">
        <v>0</v>
      </c>
      <c r="DR744">
        <v>2.96382</v>
      </c>
      <c r="DS744">
        <v>-0.3934779094076665</v>
      </c>
      <c r="DT744">
        <v>0.03989538954963439</v>
      </c>
      <c r="DU744">
        <v>0</v>
      </c>
      <c r="DV744">
        <v>0</v>
      </c>
      <c r="DW744">
        <v>2</v>
      </c>
      <c r="DX744" t="s">
        <v>357</v>
      </c>
      <c r="DY744">
        <v>2.98118</v>
      </c>
      <c r="DZ744">
        <v>2.72855</v>
      </c>
      <c r="EA744">
        <v>0.143983</v>
      </c>
      <c r="EB744">
        <v>0.150814</v>
      </c>
      <c r="EC744">
        <v>0.0899694</v>
      </c>
      <c r="ED744">
        <v>0.0801664</v>
      </c>
      <c r="EE744">
        <v>25743.7</v>
      </c>
      <c r="EF744">
        <v>25140</v>
      </c>
      <c r="EG744">
        <v>30597.9</v>
      </c>
      <c r="EH744">
        <v>29844.8</v>
      </c>
      <c r="EI744">
        <v>38419.9</v>
      </c>
      <c r="EJ744">
        <v>36149.6</v>
      </c>
      <c r="EK744">
        <v>46793</v>
      </c>
      <c r="EL744">
        <v>44377.7</v>
      </c>
      <c r="EM744">
        <v>1.88008</v>
      </c>
      <c r="EN744">
        <v>1.9005</v>
      </c>
      <c r="EO744">
        <v>0.108607</v>
      </c>
      <c r="EP744">
        <v>0</v>
      </c>
      <c r="EQ744">
        <v>23.2478</v>
      </c>
      <c r="ER744">
        <v>999.9</v>
      </c>
      <c r="ES744">
        <v>40.7</v>
      </c>
      <c r="ET744">
        <v>29.4</v>
      </c>
      <c r="EU744">
        <v>18.404</v>
      </c>
      <c r="EV744">
        <v>63.7655</v>
      </c>
      <c r="EW744">
        <v>23.1611</v>
      </c>
      <c r="EX744">
        <v>1</v>
      </c>
      <c r="EY744">
        <v>-0.133659</v>
      </c>
      <c r="EZ744">
        <v>1.22536</v>
      </c>
      <c r="FA744">
        <v>20.2408</v>
      </c>
      <c r="FB744">
        <v>5.23077</v>
      </c>
      <c r="FC744">
        <v>11.968</v>
      </c>
      <c r="FD744">
        <v>4.97025</v>
      </c>
      <c r="FE744">
        <v>3.28948</v>
      </c>
      <c r="FF744">
        <v>9999</v>
      </c>
      <c r="FG744">
        <v>9999</v>
      </c>
      <c r="FH744">
        <v>9999</v>
      </c>
      <c r="FI744">
        <v>379.1</v>
      </c>
      <c r="FJ744">
        <v>4.97272</v>
      </c>
      <c r="FK744">
        <v>1.87683</v>
      </c>
      <c r="FL744">
        <v>1.87493</v>
      </c>
      <c r="FM744">
        <v>1.87775</v>
      </c>
      <c r="FN744">
        <v>1.87454</v>
      </c>
      <c r="FO744">
        <v>1.87807</v>
      </c>
      <c r="FP744">
        <v>1.87521</v>
      </c>
      <c r="FQ744">
        <v>1.87637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4.239</v>
      </c>
      <c r="GF744">
        <v>0.2001</v>
      </c>
      <c r="GG744">
        <v>1.777354642861949</v>
      </c>
      <c r="GH744">
        <v>0.004141656873719072</v>
      </c>
      <c r="GI744">
        <v>-1.960372967482991E-06</v>
      </c>
      <c r="GJ744">
        <v>5.42736388890357E-10</v>
      </c>
      <c r="GK744">
        <v>-0.009777689371679627</v>
      </c>
      <c r="GL744">
        <v>0.002273355880072555</v>
      </c>
      <c r="GM744">
        <v>0.000541358641816816</v>
      </c>
      <c r="GN744">
        <v>-1.836191331155658E-06</v>
      </c>
      <c r="GO744">
        <v>-0</v>
      </c>
      <c r="GP744">
        <v>2096</v>
      </c>
      <c r="GQ744">
        <v>1</v>
      </c>
      <c r="GR744">
        <v>23</v>
      </c>
      <c r="GS744">
        <v>7332.7</v>
      </c>
      <c r="GT744">
        <v>7332.6</v>
      </c>
      <c r="GU744">
        <v>2.09106</v>
      </c>
      <c r="GV744">
        <v>2.51953</v>
      </c>
      <c r="GW744">
        <v>1.39893</v>
      </c>
      <c r="GX744">
        <v>2.33765</v>
      </c>
      <c r="GY744">
        <v>1.44897</v>
      </c>
      <c r="GZ744">
        <v>2.48413</v>
      </c>
      <c r="HA744">
        <v>34.2587</v>
      </c>
      <c r="HB744">
        <v>14.2021</v>
      </c>
      <c r="HC744">
        <v>18</v>
      </c>
      <c r="HD744">
        <v>483.883</v>
      </c>
      <c r="HE744">
        <v>466.934</v>
      </c>
      <c r="HF744">
        <v>21.774</v>
      </c>
      <c r="HG744">
        <v>25.2928</v>
      </c>
      <c r="HH744">
        <v>30.0003</v>
      </c>
      <c r="HI744">
        <v>25.1297</v>
      </c>
      <c r="HJ744">
        <v>25.2056</v>
      </c>
      <c r="HK744">
        <v>41.9858</v>
      </c>
      <c r="HL744">
        <v>20.2472</v>
      </c>
      <c r="HM744">
        <v>47.3552</v>
      </c>
      <c r="HN744">
        <v>21.758</v>
      </c>
      <c r="HO744">
        <v>941.431</v>
      </c>
      <c r="HP744">
        <v>15.5755</v>
      </c>
      <c r="HQ744">
        <v>101.136</v>
      </c>
      <c r="HR744">
        <v>102.048</v>
      </c>
    </row>
    <row r="745" spans="1:226">
      <c r="A745">
        <v>729</v>
      </c>
      <c r="B745">
        <v>1664301087</v>
      </c>
      <c r="C745">
        <v>7980</v>
      </c>
      <c r="D745" t="s">
        <v>1824</v>
      </c>
      <c r="E745" t="s">
        <v>1825</v>
      </c>
      <c r="F745">
        <v>5</v>
      </c>
      <c r="G745" t="s">
        <v>353</v>
      </c>
      <c r="H745" t="s">
        <v>1713</v>
      </c>
      <c r="I745">
        <v>1664301079.232143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941.1676800173162</v>
      </c>
      <c r="AK745">
        <v>899.7966545454539</v>
      </c>
      <c r="AL745">
        <v>3.385882597402489</v>
      </c>
      <c r="AM745">
        <v>63.45</v>
      </c>
      <c r="AN745">
        <f>(AP745 - AO745 + BO745*1E3/(8.314*(BQ745+273.15)) * AR745/BN745 * AQ745) * BN745/(100*BB745) * 1000/(1000 - AP745)</f>
        <v>0</v>
      </c>
      <c r="AO745">
        <v>15.49731137347434</v>
      </c>
      <c r="AP745">
        <v>18.40674755244756</v>
      </c>
      <c r="AQ745">
        <v>-3.543220447515449E-05</v>
      </c>
      <c r="AR745">
        <v>96.67990823640704</v>
      </c>
      <c r="AS745">
        <v>9</v>
      </c>
      <c r="AT745">
        <v>2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1664301079.232143</v>
      </c>
      <c r="BH745">
        <v>859.1274642857144</v>
      </c>
      <c r="BI745">
        <v>910.2745357142859</v>
      </c>
      <c r="BJ745">
        <v>18.4094</v>
      </c>
      <c r="BK745">
        <v>15.49044285714286</v>
      </c>
      <c r="BL745">
        <v>854.9031071428573</v>
      </c>
      <c r="BM745">
        <v>18.20935714285714</v>
      </c>
      <c r="BN745">
        <v>500.05125</v>
      </c>
      <c r="BO745">
        <v>91.01953571428574</v>
      </c>
      <c r="BP745">
        <v>0.09993175</v>
      </c>
      <c r="BQ745">
        <v>24.60682857142857</v>
      </c>
      <c r="BR745">
        <v>25.02750357142857</v>
      </c>
      <c r="BS745">
        <v>999.9000000000002</v>
      </c>
      <c r="BT745">
        <v>0</v>
      </c>
      <c r="BU745">
        <v>0</v>
      </c>
      <c r="BV745">
        <v>10006.56535714286</v>
      </c>
      <c r="BW745">
        <v>0</v>
      </c>
      <c r="BX745">
        <v>8.0643425</v>
      </c>
      <c r="BY745">
        <v>-51.14717142857143</v>
      </c>
      <c r="BZ745">
        <v>875.2400714285714</v>
      </c>
      <c r="CA745">
        <v>924.597142857143</v>
      </c>
      <c r="CB745">
        <v>2.918947142857143</v>
      </c>
      <c r="CC745">
        <v>910.2745357142859</v>
      </c>
      <c r="CD745">
        <v>15.49044285714286</v>
      </c>
      <c r="CE745">
        <v>1.675614642857143</v>
      </c>
      <c r="CF745">
        <v>1.409933571428572</v>
      </c>
      <c r="CG745">
        <v>14.67235</v>
      </c>
      <c r="CH745">
        <v>12.02488928571429</v>
      </c>
      <c r="CI745">
        <v>1999.990714285715</v>
      </c>
      <c r="CJ745">
        <v>0.9799991785714284</v>
      </c>
      <c r="CK745">
        <v>0.02000068214285714</v>
      </c>
      <c r="CL745">
        <v>0</v>
      </c>
      <c r="CM745">
        <v>822.7006785714286</v>
      </c>
      <c r="CN745">
        <v>5.000560000000001</v>
      </c>
      <c r="CO745">
        <v>16384.42142857143</v>
      </c>
      <c r="CP745">
        <v>17294.78928571429</v>
      </c>
      <c r="CQ745">
        <v>37.44375</v>
      </c>
      <c r="CR745">
        <v>38.08674999999999</v>
      </c>
      <c r="CS745">
        <v>37.187</v>
      </c>
      <c r="CT745">
        <v>36.9955</v>
      </c>
      <c r="CU745">
        <v>38.25</v>
      </c>
      <c r="CV745">
        <v>1955.09</v>
      </c>
      <c r="CW745">
        <v>39.90071428571429</v>
      </c>
      <c r="CX745">
        <v>0</v>
      </c>
      <c r="CY745">
        <v>1664301103.5</v>
      </c>
      <c r="CZ745">
        <v>0</v>
      </c>
      <c r="DA745">
        <v>0</v>
      </c>
      <c r="DB745" t="s">
        <v>356</v>
      </c>
      <c r="DC745">
        <v>1663861122</v>
      </c>
      <c r="DD745">
        <v>1663861125</v>
      </c>
      <c r="DE745">
        <v>0</v>
      </c>
      <c r="DF745">
        <v>-0.287</v>
      </c>
      <c r="DG745">
        <v>-0.004</v>
      </c>
      <c r="DH745">
        <v>3.172</v>
      </c>
      <c r="DI745">
        <v>0.178</v>
      </c>
      <c r="DJ745">
        <v>400</v>
      </c>
      <c r="DK745">
        <v>17</v>
      </c>
      <c r="DL745">
        <v>0.18</v>
      </c>
      <c r="DM745">
        <v>0.07000000000000001</v>
      </c>
      <c r="DN745">
        <v>-51.01679024390244</v>
      </c>
      <c r="DO745">
        <v>-2.158271080139285</v>
      </c>
      <c r="DP745">
        <v>0.2209551723710074</v>
      </c>
      <c r="DQ745">
        <v>0</v>
      </c>
      <c r="DR745">
        <v>2.938606341463414</v>
      </c>
      <c r="DS745">
        <v>-0.2644559581881554</v>
      </c>
      <c r="DT745">
        <v>0.02889387856142591</v>
      </c>
      <c r="DU745">
        <v>0</v>
      </c>
      <c r="DV745">
        <v>0</v>
      </c>
      <c r="DW745">
        <v>2</v>
      </c>
      <c r="DX745" t="s">
        <v>357</v>
      </c>
      <c r="DY745">
        <v>2.98082</v>
      </c>
      <c r="DZ745">
        <v>2.72827</v>
      </c>
      <c r="EA745">
        <v>0.145957</v>
      </c>
      <c r="EB745">
        <v>0.15277</v>
      </c>
      <c r="EC745">
        <v>0.0899392</v>
      </c>
      <c r="ED745">
        <v>0.0802242</v>
      </c>
      <c r="EE745">
        <v>25684.3</v>
      </c>
      <c r="EF745">
        <v>25082.2</v>
      </c>
      <c r="EG745">
        <v>30597.7</v>
      </c>
      <c r="EH745">
        <v>29844.9</v>
      </c>
      <c r="EI745">
        <v>38421.1</v>
      </c>
      <c r="EJ745">
        <v>36147.5</v>
      </c>
      <c r="EK745">
        <v>46792.8</v>
      </c>
      <c r="EL745">
        <v>44377.8</v>
      </c>
      <c r="EM745">
        <v>1.8798</v>
      </c>
      <c r="EN745">
        <v>1.90093</v>
      </c>
      <c r="EO745">
        <v>0.108138</v>
      </c>
      <c r="EP745">
        <v>0</v>
      </c>
      <c r="EQ745">
        <v>23.2426</v>
      </c>
      <c r="ER745">
        <v>999.9</v>
      </c>
      <c r="ES745">
        <v>40.7</v>
      </c>
      <c r="ET745">
        <v>29.4</v>
      </c>
      <c r="EU745">
        <v>18.4039</v>
      </c>
      <c r="EV745">
        <v>63.6155</v>
      </c>
      <c r="EW745">
        <v>23.73</v>
      </c>
      <c r="EX745">
        <v>1</v>
      </c>
      <c r="EY745">
        <v>-0.133577</v>
      </c>
      <c r="EZ745">
        <v>1.26805</v>
      </c>
      <c r="FA745">
        <v>20.2405</v>
      </c>
      <c r="FB745">
        <v>5.23152</v>
      </c>
      <c r="FC745">
        <v>11.968</v>
      </c>
      <c r="FD745">
        <v>4.9704</v>
      </c>
      <c r="FE745">
        <v>3.28965</v>
      </c>
      <c r="FF745">
        <v>9999</v>
      </c>
      <c r="FG745">
        <v>9999</v>
      </c>
      <c r="FH745">
        <v>9999</v>
      </c>
      <c r="FI745">
        <v>379.1</v>
      </c>
      <c r="FJ745">
        <v>4.97268</v>
      </c>
      <c r="FK745">
        <v>1.87683</v>
      </c>
      <c r="FL745">
        <v>1.8749</v>
      </c>
      <c r="FM745">
        <v>1.87775</v>
      </c>
      <c r="FN745">
        <v>1.87453</v>
      </c>
      <c r="FO745">
        <v>1.87807</v>
      </c>
      <c r="FP745">
        <v>1.87518</v>
      </c>
      <c r="FQ745">
        <v>1.87636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4.275</v>
      </c>
      <c r="GF745">
        <v>0.1999</v>
      </c>
      <c r="GG745">
        <v>1.777354642861949</v>
      </c>
      <c r="GH745">
        <v>0.004141656873719072</v>
      </c>
      <c r="GI745">
        <v>-1.960372967482991E-06</v>
      </c>
      <c r="GJ745">
        <v>5.42736388890357E-10</v>
      </c>
      <c r="GK745">
        <v>-0.009777689371679627</v>
      </c>
      <c r="GL745">
        <v>0.002273355880072555</v>
      </c>
      <c r="GM745">
        <v>0.000541358641816816</v>
      </c>
      <c r="GN745">
        <v>-1.836191331155658E-06</v>
      </c>
      <c r="GO745">
        <v>-0</v>
      </c>
      <c r="GP745">
        <v>2096</v>
      </c>
      <c r="GQ745">
        <v>1</v>
      </c>
      <c r="GR745">
        <v>23</v>
      </c>
      <c r="GS745">
        <v>7332.8</v>
      </c>
      <c r="GT745">
        <v>7332.7</v>
      </c>
      <c r="GU745">
        <v>2.12524</v>
      </c>
      <c r="GV745">
        <v>2.53052</v>
      </c>
      <c r="GW745">
        <v>1.39893</v>
      </c>
      <c r="GX745">
        <v>2.33887</v>
      </c>
      <c r="GY745">
        <v>1.44897</v>
      </c>
      <c r="GZ745">
        <v>2.39502</v>
      </c>
      <c r="HA745">
        <v>34.2587</v>
      </c>
      <c r="HB745">
        <v>14.1933</v>
      </c>
      <c r="HC745">
        <v>18</v>
      </c>
      <c r="HD745">
        <v>483.735</v>
      </c>
      <c r="HE745">
        <v>467.205</v>
      </c>
      <c r="HF745">
        <v>21.7365</v>
      </c>
      <c r="HG745">
        <v>25.2916</v>
      </c>
      <c r="HH745">
        <v>30.0001</v>
      </c>
      <c r="HI745">
        <v>25.1297</v>
      </c>
      <c r="HJ745">
        <v>25.2056</v>
      </c>
      <c r="HK745">
        <v>42.5962</v>
      </c>
      <c r="HL745">
        <v>19.9689</v>
      </c>
      <c r="HM745">
        <v>47.3552</v>
      </c>
      <c r="HN745">
        <v>21.7257</v>
      </c>
      <c r="HO745">
        <v>954.804</v>
      </c>
      <c r="HP745">
        <v>15.6073</v>
      </c>
      <c r="HQ745">
        <v>101.135</v>
      </c>
      <c r="HR745">
        <v>102.049</v>
      </c>
    </row>
    <row r="746" spans="1:226">
      <c r="A746">
        <v>730</v>
      </c>
      <c r="B746">
        <v>1664301091.5</v>
      </c>
      <c r="C746">
        <v>7984.5</v>
      </c>
      <c r="D746" t="s">
        <v>1826</v>
      </c>
      <c r="E746" t="s">
        <v>1827</v>
      </c>
      <c r="F746">
        <v>5</v>
      </c>
      <c r="G746" t="s">
        <v>353</v>
      </c>
      <c r="H746" t="s">
        <v>1713</v>
      </c>
      <c r="I746">
        <v>1664301083.678571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956.5556832138532</v>
      </c>
      <c r="AK746">
        <v>915.0362727272728</v>
      </c>
      <c r="AL746">
        <v>3.378643463203417</v>
      </c>
      <c r="AM746">
        <v>63.45</v>
      </c>
      <c r="AN746">
        <f>(AP746 - AO746 + BO746*1E3/(8.314*(BQ746+273.15)) * AR746/BN746 * AQ746) * BN746/(100*BB746) * 1000/(1000 - AP746)</f>
        <v>0</v>
      </c>
      <c r="AO746">
        <v>15.51932170052665</v>
      </c>
      <c r="AP746">
        <v>18.40304055944056</v>
      </c>
      <c r="AQ746">
        <v>-0.0001179595867488121</v>
      </c>
      <c r="AR746">
        <v>96.67990823640704</v>
      </c>
      <c r="AS746">
        <v>9</v>
      </c>
      <c r="AT746">
        <v>2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1664301083.678571</v>
      </c>
      <c r="BH746">
        <v>873.8796785714286</v>
      </c>
      <c r="BI746">
        <v>925.2122500000002</v>
      </c>
      <c r="BJ746">
        <v>18.40943571428571</v>
      </c>
      <c r="BK746">
        <v>15.50629642857143</v>
      </c>
      <c r="BL746">
        <v>869.6263214285713</v>
      </c>
      <c r="BM746">
        <v>18.2094</v>
      </c>
      <c r="BN746">
        <v>500.05225</v>
      </c>
      <c r="BO746">
        <v>91.0200107142857</v>
      </c>
      <c r="BP746">
        <v>0.09998672857142857</v>
      </c>
      <c r="BQ746">
        <v>24.60201428571429</v>
      </c>
      <c r="BR746">
        <v>25.02388571428571</v>
      </c>
      <c r="BS746">
        <v>999.9000000000002</v>
      </c>
      <c r="BT746">
        <v>0</v>
      </c>
      <c r="BU746">
        <v>0</v>
      </c>
      <c r="BV746">
        <v>10004.69321428571</v>
      </c>
      <c r="BW746">
        <v>0</v>
      </c>
      <c r="BX746">
        <v>8.064489642857142</v>
      </c>
      <c r="BY746">
        <v>-51.33262857142859</v>
      </c>
      <c r="BZ746">
        <v>890.2688928571428</v>
      </c>
      <c r="CA746">
        <v>939.7850714285715</v>
      </c>
      <c r="CB746">
        <v>2.903141785714285</v>
      </c>
      <c r="CC746">
        <v>925.2122500000002</v>
      </c>
      <c r="CD746">
        <v>15.50629642857143</v>
      </c>
      <c r="CE746">
        <v>1.6756275</v>
      </c>
      <c r="CF746">
        <v>1.411383928571428</v>
      </c>
      <c r="CG746">
        <v>14.67246071428571</v>
      </c>
      <c r="CH746">
        <v>12.04048571428572</v>
      </c>
      <c r="CI746">
        <v>2000.001071428572</v>
      </c>
      <c r="CJ746">
        <v>0.9799991785714285</v>
      </c>
      <c r="CK746">
        <v>0.02000068214285714</v>
      </c>
      <c r="CL746">
        <v>0</v>
      </c>
      <c r="CM746">
        <v>823.1774285714284</v>
      </c>
      <c r="CN746">
        <v>5.000560000000001</v>
      </c>
      <c r="CO746">
        <v>16392.26071428571</v>
      </c>
      <c r="CP746">
        <v>17294.88214285714</v>
      </c>
      <c r="CQ746">
        <v>37.437</v>
      </c>
      <c r="CR746">
        <v>38.07099999999999</v>
      </c>
      <c r="CS746">
        <v>37.187</v>
      </c>
      <c r="CT746">
        <v>36.991</v>
      </c>
      <c r="CU746">
        <v>38.25</v>
      </c>
      <c r="CV746">
        <v>1955.100357142857</v>
      </c>
      <c r="CW746">
        <v>39.90071428571429</v>
      </c>
      <c r="CX746">
        <v>0</v>
      </c>
      <c r="CY746">
        <v>1664301107.7</v>
      </c>
      <c r="CZ746">
        <v>0</v>
      </c>
      <c r="DA746">
        <v>0</v>
      </c>
      <c r="DB746" t="s">
        <v>356</v>
      </c>
      <c r="DC746">
        <v>1663861122</v>
      </c>
      <c r="DD746">
        <v>1663861125</v>
      </c>
      <c r="DE746">
        <v>0</v>
      </c>
      <c r="DF746">
        <v>-0.287</v>
      </c>
      <c r="DG746">
        <v>-0.004</v>
      </c>
      <c r="DH746">
        <v>3.172</v>
      </c>
      <c r="DI746">
        <v>0.178</v>
      </c>
      <c r="DJ746">
        <v>400</v>
      </c>
      <c r="DK746">
        <v>17</v>
      </c>
      <c r="DL746">
        <v>0.18</v>
      </c>
      <c r="DM746">
        <v>0.07000000000000001</v>
      </c>
      <c r="DN746">
        <v>-51.2316425</v>
      </c>
      <c r="DO746">
        <v>-2.653939587242015</v>
      </c>
      <c r="DP746">
        <v>0.2590679041173379</v>
      </c>
      <c r="DQ746">
        <v>0</v>
      </c>
      <c r="DR746">
        <v>2.9099765</v>
      </c>
      <c r="DS746">
        <v>-0.2002063789868762</v>
      </c>
      <c r="DT746">
        <v>0.02142339790392738</v>
      </c>
      <c r="DU746">
        <v>0</v>
      </c>
      <c r="DV746">
        <v>0</v>
      </c>
      <c r="DW746">
        <v>2</v>
      </c>
      <c r="DX746" t="s">
        <v>357</v>
      </c>
      <c r="DY746">
        <v>2.98114</v>
      </c>
      <c r="DZ746">
        <v>2.72835</v>
      </c>
      <c r="EA746">
        <v>0.147563</v>
      </c>
      <c r="EB746">
        <v>0.154356</v>
      </c>
      <c r="EC746">
        <v>0.08993379999999999</v>
      </c>
      <c r="ED746">
        <v>0.08032309999999999</v>
      </c>
      <c r="EE746">
        <v>25635.6</v>
      </c>
      <c r="EF746">
        <v>25035.5</v>
      </c>
      <c r="EG746">
        <v>30597.3</v>
      </c>
      <c r="EH746">
        <v>29845.1</v>
      </c>
      <c r="EI746">
        <v>38421.1</v>
      </c>
      <c r="EJ746">
        <v>36144.1</v>
      </c>
      <c r="EK746">
        <v>46792.3</v>
      </c>
      <c r="EL746">
        <v>44378.2</v>
      </c>
      <c r="EM746">
        <v>1.8799</v>
      </c>
      <c r="EN746">
        <v>1.90085</v>
      </c>
      <c r="EO746">
        <v>0.10775</v>
      </c>
      <c r="EP746">
        <v>0</v>
      </c>
      <c r="EQ746">
        <v>23.2392</v>
      </c>
      <c r="ER746">
        <v>999.9</v>
      </c>
      <c r="ES746">
        <v>40.7</v>
      </c>
      <c r="ET746">
        <v>29.4</v>
      </c>
      <c r="EU746">
        <v>18.4048</v>
      </c>
      <c r="EV746">
        <v>63.7255</v>
      </c>
      <c r="EW746">
        <v>23.1811</v>
      </c>
      <c r="EX746">
        <v>1</v>
      </c>
      <c r="EY746">
        <v>-0.133425</v>
      </c>
      <c r="EZ746">
        <v>1.2418</v>
      </c>
      <c r="FA746">
        <v>20.2407</v>
      </c>
      <c r="FB746">
        <v>5.23182</v>
      </c>
      <c r="FC746">
        <v>11.968</v>
      </c>
      <c r="FD746">
        <v>4.97045</v>
      </c>
      <c r="FE746">
        <v>3.28965</v>
      </c>
      <c r="FF746">
        <v>9999</v>
      </c>
      <c r="FG746">
        <v>9999</v>
      </c>
      <c r="FH746">
        <v>9999</v>
      </c>
      <c r="FI746">
        <v>379.1</v>
      </c>
      <c r="FJ746">
        <v>4.97269</v>
      </c>
      <c r="FK746">
        <v>1.87683</v>
      </c>
      <c r="FL746">
        <v>1.87495</v>
      </c>
      <c r="FM746">
        <v>1.87776</v>
      </c>
      <c r="FN746">
        <v>1.87453</v>
      </c>
      <c r="FO746">
        <v>1.87808</v>
      </c>
      <c r="FP746">
        <v>1.8752</v>
      </c>
      <c r="FQ746">
        <v>1.87636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4.304</v>
      </c>
      <c r="GF746">
        <v>0.1999</v>
      </c>
      <c r="GG746">
        <v>1.777354642861949</v>
      </c>
      <c r="GH746">
        <v>0.004141656873719072</v>
      </c>
      <c r="GI746">
        <v>-1.960372967482991E-06</v>
      </c>
      <c r="GJ746">
        <v>5.42736388890357E-10</v>
      </c>
      <c r="GK746">
        <v>-0.009777689371679627</v>
      </c>
      <c r="GL746">
        <v>0.002273355880072555</v>
      </c>
      <c r="GM746">
        <v>0.000541358641816816</v>
      </c>
      <c r="GN746">
        <v>-1.836191331155658E-06</v>
      </c>
      <c r="GO746">
        <v>-0</v>
      </c>
      <c r="GP746">
        <v>2096</v>
      </c>
      <c r="GQ746">
        <v>1</v>
      </c>
      <c r="GR746">
        <v>23</v>
      </c>
      <c r="GS746">
        <v>7332.8</v>
      </c>
      <c r="GT746">
        <v>7332.8</v>
      </c>
      <c r="GU746">
        <v>2.15088</v>
      </c>
      <c r="GV746">
        <v>2.51465</v>
      </c>
      <c r="GW746">
        <v>1.39893</v>
      </c>
      <c r="GX746">
        <v>2.33887</v>
      </c>
      <c r="GY746">
        <v>1.44897</v>
      </c>
      <c r="GZ746">
        <v>2.4231</v>
      </c>
      <c r="HA746">
        <v>34.2587</v>
      </c>
      <c r="HB746">
        <v>14.2021</v>
      </c>
      <c r="HC746">
        <v>18</v>
      </c>
      <c r="HD746">
        <v>483.789</v>
      </c>
      <c r="HE746">
        <v>467.157</v>
      </c>
      <c r="HF746">
        <v>21.7101</v>
      </c>
      <c r="HG746">
        <v>25.2916</v>
      </c>
      <c r="HH746">
        <v>30</v>
      </c>
      <c r="HI746">
        <v>25.1297</v>
      </c>
      <c r="HJ746">
        <v>25.2056</v>
      </c>
      <c r="HK746">
        <v>43.1869</v>
      </c>
      <c r="HL746">
        <v>19.6944</v>
      </c>
      <c r="HM746">
        <v>47.3552</v>
      </c>
      <c r="HN746">
        <v>21.7049</v>
      </c>
      <c r="HO746">
        <v>974.841</v>
      </c>
      <c r="HP746">
        <v>15.6279</v>
      </c>
      <c r="HQ746">
        <v>101.134</v>
      </c>
      <c r="HR746">
        <v>102.05</v>
      </c>
    </row>
    <row r="747" spans="1:226">
      <c r="A747">
        <v>731</v>
      </c>
      <c r="B747">
        <v>1664301097</v>
      </c>
      <c r="C747">
        <v>7990</v>
      </c>
      <c r="D747" t="s">
        <v>1828</v>
      </c>
      <c r="E747" t="s">
        <v>1829</v>
      </c>
      <c r="F747">
        <v>5</v>
      </c>
      <c r="G747" t="s">
        <v>353</v>
      </c>
      <c r="H747" t="s">
        <v>1713</v>
      </c>
      <c r="I747">
        <v>1664301089.25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975.2849555844159</v>
      </c>
      <c r="AK747">
        <v>933.7580424242419</v>
      </c>
      <c r="AL747">
        <v>3.398037575757389</v>
      </c>
      <c r="AM747">
        <v>63.45</v>
      </c>
      <c r="AN747">
        <f>(AP747 - AO747 + BO747*1E3/(8.314*(BQ747+273.15)) * AR747/BN747 * AQ747) * BN747/(100*BB747) * 1000/(1000 - AP747)</f>
        <v>0</v>
      </c>
      <c r="AO747">
        <v>15.54700215548588</v>
      </c>
      <c r="AP747">
        <v>18.40339440559441</v>
      </c>
      <c r="AQ747">
        <v>3.33308460534983E-06</v>
      </c>
      <c r="AR747">
        <v>96.67990823640704</v>
      </c>
      <c r="AS747">
        <v>10</v>
      </c>
      <c r="AT747">
        <v>2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1664301089.25</v>
      </c>
      <c r="BH747">
        <v>892.4082142857143</v>
      </c>
      <c r="BI747">
        <v>943.92925</v>
      </c>
      <c r="BJ747">
        <v>18.406275</v>
      </c>
      <c r="BK747">
        <v>15.53147857142857</v>
      </c>
      <c r="BL747">
        <v>888.1188214285714</v>
      </c>
      <c r="BM747">
        <v>18.2063</v>
      </c>
      <c r="BN747">
        <v>500.0589999999999</v>
      </c>
      <c r="BO747">
        <v>91.02082142857145</v>
      </c>
      <c r="BP747">
        <v>0.09997123928571428</v>
      </c>
      <c r="BQ747">
        <v>24.59590357142857</v>
      </c>
      <c r="BR747">
        <v>25.01643928571429</v>
      </c>
      <c r="BS747">
        <v>999.9000000000002</v>
      </c>
      <c r="BT747">
        <v>0</v>
      </c>
      <c r="BU747">
        <v>0</v>
      </c>
      <c r="BV747">
        <v>10001.38678571428</v>
      </c>
      <c r="BW747">
        <v>0</v>
      </c>
      <c r="BX747">
        <v>8.074339642857142</v>
      </c>
      <c r="BY747">
        <v>-51.52101785714286</v>
      </c>
      <c r="BZ747">
        <v>909.1420714285713</v>
      </c>
      <c r="CA747">
        <v>958.8215357142857</v>
      </c>
      <c r="CB747">
        <v>2.874806785714286</v>
      </c>
      <c r="CC747">
        <v>943.92925</v>
      </c>
      <c r="CD747">
        <v>15.53147857142857</v>
      </c>
      <c r="CE747">
        <v>1.675354642857143</v>
      </c>
      <c r="CF747">
        <v>1.4136875</v>
      </c>
      <c r="CG747">
        <v>14.66993571428571</v>
      </c>
      <c r="CH747">
        <v>12.06523214285714</v>
      </c>
      <c r="CI747">
        <v>2000.039285714286</v>
      </c>
      <c r="CJ747">
        <v>0.9799992857142856</v>
      </c>
      <c r="CK747">
        <v>0.02000057142857143</v>
      </c>
      <c r="CL747">
        <v>0</v>
      </c>
      <c r="CM747">
        <v>823.5458571428571</v>
      </c>
      <c r="CN747">
        <v>5.000560000000001</v>
      </c>
      <c r="CO747">
        <v>16399.8</v>
      </c>
      <c r="CP747">
        <v>17295.21071428572</v>
      </c>
      <c r="CQ747">
        <v>37.437</v>
      </c>
      <c r="CR747">
        <v>38.062</v>
      </c>
      <c r="CS747">
        <v>37.187</v>
      </c>
      <c r="CT747">
        <v>36.9685</v>
      </c>
      <c r="CU747">
        <v>38.25</v>
      </c>
      <c r="CV747">
        <v>1955.138214285714</v>
      </c>
      <c r="CW747">
        <v>39.90107142857143</v>
      </c>
      <c r="CX747">
        <v>0</v>
      </c>
      <c r="CY747">
        <v>1664301113.1</v>
      </c>
      <c r="CZ747">
        <v>0</v>
      </c>
      <c r="DA747">
        <v>0</v>
      </c>
      <c r="DB747" t="s">
        <v>356</v>
      </c>
      <c r="DC747">
        <v>1663861122</v>
      </c>
      <c r="DD747">
        <v>1663861125</v>
      </c>
      <c r="DE747">
        <v>0</v>
      </c>
      <c r="DF747">
        <v>-0.287</v>
      </c>
      <c r="DG747">
        <v>-0.004</v>
      </c>
      <c r="DH747">
        <v>3.172</v>
      </c>
      <c r="DI747">
        <v>0.178</v>
      </c>
      <c r="DJ747">
        <v>400</v>
      </c>
      <c r="DK747">
        <v>17</v>
      </c>
      <c r="DL747">
        <v>0.18</v>
      </c>
      <c r="DM747">
        <v>0.07000000000000001</v>
      </c>
      <c r="DN747">
        <v>-51.404985</v>
      </c>
      <c r="DO747">
        <v>-2.107112195121737</v>
      </c>
      <c r="DP747">
        <v>0.218725655273907</v>
      </c>
      <c r="DQ747">
        <v>0</v>
      </c>
      <c r="DR747">
        <v>2.8888935</v>
      </c>
      <c r="DS747">
        <v>-0.3084844277673585</v>
      </c>
      <c r="DT747">
        <v>0.03142084789992149</v>
      </c>
      <c r="DU747">
        <v>0</v>
      </c>
      <c r="DV747">
        <v>0</v>
      </c>
      <c r="DW747">
        <v>2</v>
      </c>
      <c r="DX747" t="s">
        <v>357</v>
      </c>
      <c r="DY747">
        <v>2.98107</v>
      </c>
      <c r="DZ747">
        <v>2.7284</v>
      </c>
      <c r="EA747">
        <v>0.149516</v>
      </c>
      <c r="EB747">
        <v>0.156261</v>
      </c>
      <c r="EC747">
        <v>0.08994340000000001</v>
      </c>
      <c r="ED747">
        <v>0.08056919999999999</v>
      </c>
      <c r="EE747">
        <v>25577.4</v>
      </c>
      <c r="EF747">
        <v>24979.3</v>
      </c>
      <c r="EG747">
        <v>30597.9</v>
      </c>
      <c r="EH747">
        <v>29845.3</v>
      </c>
      <c r="EI747">
        <v>38421.1</v>
      </c>
      <c r="EJ747">
        <v>36134.8</v>
      </c>
      <c r="EK747">
        <v>46792.6</v>
      </c>
      <c r="EL747">
        <v>44378.7</v>
      </c>
      <c r="EM747">
        <v>1.8797</v>
      </c>
      <c r="EN747">
        <v>1.9008</v>
      </c>
      <c r="EO747">
        <v>0.108551</v>
      </c>
      <c r="EP747">
        <v>0</v>
      </c>
      <c r="EQ747">
        <v>23.2342</v>
      </c>
      <c r="ER747">
        <v>999.9</v>
      </c>
      <c r="ES747">
        <v>40.7</v>
      </c>
      <c r="ET747">
        <v>29.4</v>
      </c>
      <c r="EU747">
        <v>18.403</v>
      </c>
      <c r="EV747">
        <v>63.4255</v>
      </c>
      <c r="EW747">
        <v>23.2131</v>
      </c>
      <c r="EX747">
        <v>1</v>
      </c>
      <c r="EY747">
        <v>-0.133887</v>
      </c>
      <c r="EZ747">
        <v>1.1928</v>
      </c>
      <c r="FA747">
        <v>20.2409</v>
      </c>
      <c r="FB747">
        <v>5.23107</v>
      </c>
      <c r="FC747">
        <v>11.968</v>
      </c>
      <c r="FD747">
        <v>4.97015</v>
      </c>
      <c r="FE747">
        <v>3.28965</v>
      </c>
      <c r="FF747">
        <v>9999</v>
      </c>
      <c r="FG747">
        <v>9999</v>
      </c>
      <c r="FH747">
        <v>9999</v>
      </c>
      <c r="FI747">
        <v>379.1</v>
      </c>
      <c r="FJ747">
        <v>4.97266</v>
      </c>
      <c r="FK747">
        <v>1.87683</v>
      </c>
      <c r="FL747">
        <v>1.87495</v>
      </c>
      <c r="FM747">
        <v>1.87775</v>
      </c>
      <c r="FN747">
        <v>1.87452</v>
      </c>
      <c r="FO747">
        <v>1.8781</v>
      </c>
      <c r="FP747">
        <v>1.87519</v>
      </c>
      <c r="FQ747">
        <v>1.87635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4.339</v>
      </c>
      <c r="GF747">
        <v>0.2</v>
      </c>
      <c r="GG747">
        <v>1.777354642861949</v>
      </c>
      <c r="GH747">
        <v>0.004141656873719072</v>
      </c>
      <c r="GI747">
        <v>-1.960372967482991E-06</v>
      </c>
      <c r="GJ747">
        <v>5.42736388890357E-10</v>
      </c>
      <c r="GK747">
        <v>-0.009777689371679627</v>
      </c>
      <c r="GL747">
        <v>0.002273355880072555</v>
      </c>
      <c r="GM747">
        <v>0.000541358641816816</v>
      </c>
      <c r="GN747">
        <v>-1.836191331155658E-06</v>
      </c>
      <c r="GO747">
        <v>-0</v>
      </c>
      <c r="GP747">
        <v>2096</v>
      </c>
      <c r="GQ747">
        <v>1</v>
      </c>
      <c r="GR747">
        <v>23</v>
      </c>
      <c r="GS747">
        <v>7332.9</v>
      </c>
      <c r="GT747">
        <v>7332.9</v>
      </c>
      <c r="GU747">
        <v>2.18506</v>
      </c>
      <c r="GV747">
        <v>2.51953</v>
      </c>
      <c r="GW747">
        <v>1.39893</v>
      </c>
      <c r="GX747">
        <v>2.33765</v>
      </c>
      <c r="GY747">
        <v>1.44897</v>
      </c>
      <c r="GZ747">
        <v>2.49268</v>
      </c>
      <c r="HA747">
        <v>34.2587</v>
      </c>
      <c r="HB747">
        <v>14.2108</v>
      </c>
      <c r="HC747">
        <v>18</v>
      </c>
      <c r="HD747">
        <v>483.681</v>
      </c>
      <c r="HE747">
        <v>467.126</v>
      </c>
      <c r="HF747">
        <v>21.6895</v>
      </c>
      <c r="HG747">
        <v>25.2895</v>
      </c>
      <c r="HH747">
        <v>30.0001</v>
      </c>
      <c r="HI747">
        <v>25.1297</v>
      </c>
      <c r="HJ747">
        <v>25.2056</v>
      </c>
      <c r="HK747">
        <v>43.7913</v>
      </c>
      <c r="HL747">
        <v>19.6944</v>
      </c>
      <c r="HM747">
        <v>47.3552</v>
      </c>
      <c r="HN747">
        <v>21.694</v>
      </c>
      <c r="HO747">
        <v>988.215</v>
      </c>
      <c r="HP747">
        <v>15.6492</v>
      </c>
      <c r="HQ747">
        <v>101.135</v>
      </c>
      <c r="HR747">
        <v>102.051</v>
      </c>
    </row>
    <row r="748" spans="1:226">
      <c r="A748">
        <v>732</v>
      </c>
      <c r="B748">
        <v>1664301101.5</v>
      </c>
      <c r="C748">
        <v>7994.5</v>
      </c>
      <c r="D748" t="s">
        <v>1830</v>
      </c>
      <c r="E748" t="s">
        <v>1831</v>
      </c>
      <c r="F748">
        <v>5</v>
      </c>
      <c r="G748" t="s">
        <v>353</v>
      </c>
      <c r="H748" t="s">
        <v>1713</v>
      </c>
      <c r="I748">
        <v>1664301093.678571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990.6630661090911</v>
      </c>
      <c r="AK748">
        <v>949.0536242424245</v>
      </c>
      <c r="AL748">
        <v>3.398255757575656</v>
      </c>
      <c r="AM748">
        <v>63.45</v>
      </c>
      <c r="AN748">
        <f>(AP748 - AO748 + BO748*1E3/(8.314*(BQ748+273.15)) * AR748/BN748 * AQ748) * BN748/(100*BB748) * 1000/(1000 - AP748)</f>
        <v>0</v>
      </c>
      <c r="AO748">
        <v>15.60790736133615</v>
      </c>
      <c r="AP748">
        <v>18.41895874125874</v>
      </c>
      <c r="AQ748">
        <v>0.0001579495113068141</v>
      </c>
      <c r="AR748">
        <v>96.67990823640704</v>
      </c>
      <c r="AS748">
        <v>10</v>
      </c>
      <c r="AT748">
        <v>2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1664301093.678571</v>
      </c>
      <c r="BH748">
        <v>907.1672142857143</v>
      </c>
      <c r="BI748">
        <v>958.7832500000001</v>
      </c>
      <c r="BJ748">
        <v>18.40671428571429</v>
      </c>
      <c r="BK748">
        <v>15.56402857142857</v>
      </c>
      <c r="BL748">
        <v>902.8492142857142</v>
      </c>
      <c r="BM748">
        <v>18.20673571428571</v>
      </c>
      <c r="BN748">
        <v>500.0520714285714</v>
      </c>
      <c r="BO748">
        <v>91.0213642857143</v>
      </c>
      <c r="BP748">
        <v>0.09999851428571428</v>
      </c>
      <c r="BQ748">
        <v>24.58973214285714</v>
      </c>
      <c r="BR748">
        <v>25.01716071428572</v>
      </c>
      <c r="BS748">
        <v>999.9000000000002</v>
      </c>
      <c r="BT748">
        <v>0</v>
      </c>
      <c r="BU748">
        <v>0</v>
      </c>
      <c r="BV748">
        <v>9996.586785714286</v>
      </c>
      <c r="BW748">
        <v>0</v>
      </c>
      <c r="BX748">
        <v>8.082663214285713</v>
      </c>
      <c r="BY748">
        <v>-51.61598571428572</v>
      </c>
      <c r="BZ748">
        <v>924.1782857142858</v>
      </c>
      <c r="CA748">
        <v>973.9420714285714</v>
      </c>
      <c r="CB748">
        <v>2.842694642857142</v>
      </c>
      <c r="CC748">
        <v>958.7832500000001</v>
      </c>
      <c r="CD748">
        <v>15.56402857142857</v>
      </c>
      <c r="CE748">
        <v>1.675405</v>
      </c>
      <c r="CF748">
        <v>1.416658928571428</v>
      </c>
      <c r="CG748">
        <v>14.67040714285714</v>
      </c>
      <c r="CH748">
        <v>12.0971</v>
      </c>
      <c r="CI748">
        <v>2000.0425</v>
      </c>
      <c r="CJ748">
        <v>0.9799993928571429</v>
      </c>
      <c r="CK748">
        <v>0.02000046071428571</v>
      </c>
      <c r="CL748">
        <v>0</v>
      </c>
      <c r="CM748">
        <v>823.695357142857</v>
      </c>
      <c r="CN748">
        <v>5.000560000000001</v>
      </c>
      <c r="CO748">
        <v>16403.98214285714</v>
      </c>
      <c r="CP748">
        <v>17295.23571428571</v>
      </c>
      <c r="CQ748">
        <v>37.437</v>
      </c>
      <c r="CR748">
        <v>38.062</v>
      </c>
      <c r="CS748">
        <v>37.187</v>
      </c>
      <c r="CT748">
        <v>36.9505</v>
      </c>
      <c r="CU748">
        <v>38.25</v>
      </c>
      <c r="CV748">
        <v>1955.141428571428</v>
      </c>
      <c r="CW748">
        <v>39.90107142857143</v>
      </c>
      <c r="CX748">
        <v>0</v>
      </c>
      <c r="CY748">
        <v>1664301117.9</v>
      </c>
      <c r="CZ748">
        <v>0</v>
      </c>
      <c r="DA748">
        <v>0</v>
      </c>
      <c r="DB748" t="s">
        <v>356</v>
      </c>
      <c r="DC748">
        <v>1663861122</v>
      </c>
      <c r="DD748">
        <v>1663861125</v>
      </c>
      <c r="DE748">
        <v>0</v>
      </c>
      <c r="DF748">
        <v>-0.287</v>
      </c>
      <c r="DG748">
        <v>-0.004</v>
      </c>
      <c r="DH748">
        <v>3.172</v>
      </c>
      <c r="DI748">
        <v>0.178</v>
      </c>
      <c r="DJ748">
        <v>400</v>
      </c>
      <c r="DK748">
        <v>17</v>
      </c>
      <c r="DL748">
        <v>0.18</v>
      </c>
      <c r="DM748">
        <v>0.07000000000000001</v>
      </c>
      <c r="DN748">
        <v>-51.55843</v>
      </c>
      <c r="DO748">
        <v>-1.206400750469031</v>
      </c>
      <c r="DP748">
        <v>0.1300855991261138</v>
      </c>
      <c r="DQ748">
        <v>0</v>
      </c>
      <c r="DR748">
        <v>2.859513</v>
      </c>
      <c r="DS748">
        <v>-0.4334987617260825</v>
      </c>
      <c r="DT748">
        <v>0.04247562566931772</v>
      </c>
      <c r="DU748">
        <v>0</v>
      </c>
      <c r="DV748">
        <v>0</v>
      </c>
      <c r="DW748">
        <v>2</v>
      </c>
      <c r="DX748" t="s">
        <v>357</v>
      </c>
      <c r="DY748">
        <v>2.98102</v>
      </c>
      <c r="DZ748">
        <v>2.72842</v>
      </c>
      <c r="EA748">
        <v>0.151086</v>
      </c>
      <c r="EB748">
        <v>0.157813</v>
      </c>
      <c r="EC748">
        <v>0.0899885</v>
      </c>
      <c r="ED748">
        <v>0.0806124</v>
      </c>
      <c r="EE748">
        <v>25530</v>
      </c>
      <c r="EF748">
        <v>24933.4</v>
      </c>
      <c r="EG748">
        <v>30597.7</v>
      </c>
      <c r="EH748">
        <v>29845.4</v>
      </c>
      <c r="EI748">
        <v>38419.1</v>
      </c>
      <c r="EJ748">
        <v>36133.1</v>
      </c>
      <c r="EK748">
        <v>46792.4</v>
      </c>
      <c r="EL748">
        <v>44378.6</v>
      </c>
      <c r="EM748">
        <v>1.87975</v>
      </c>
      <c r="EN748">
        <v>1.90103</v>
      </c>
      <c r="EO748">
        <v>0.109501</v>
      </c>
      <c r="EP748">
        <v>0</v>
      </c>
      <c r="EQ748">
        <v>23.2299</v>
      </c>
      <c r="ER748">
        <v>999.9</v>
      </c>
      <c r="ES748">
        <v>40.7</v>
      </c>
      <c r="ET748">
        <v>29.4</v>
      </c>
      <c r="EU748">
        <v>18.4052</v>
      </c>
      <c r="EV748">
        <v>63.5355</v>
      </c>
      <c r="EW748">
        <v>23.2252</v>
      </c>
      <c r="EX748">
        <v>1</v>
      </c>
      <c r="EY748">
        <v>-0.133686</v>
      </c>
      <c r="EZ748">
        <v>1.19756</v>
      </c>
      <c r="FA748">
        <v>20.2409</v>
      </c>
      <c r="FB748">
        <v>5.23092</v>
      </c>
      <c r="FC748">
        <v>11.968</v>
      </c>
      <c r="FD748">
        <v>4.9704</v>
      </c>
      <c r="FE748">
        <v>3.28953</v>
      </c>
      <c r="FF748">
        <v>9999</v>
      </c>
      <c r="FG748">
        <v>9999</v>
      </c>
      <c r="FH748">
        <v>9999</v>
      </c>
      <c r="FI748">
        <v>379.1</v>
      </c>
      <c r="FJ748">
        <v>4.97269</v>
      </c>
      <c r="FK748">
        <v>1.87683</v>
      </c>
      <c r="FL748">
        <v>1.87497</v>
      </c>
      <c r="FM748">
        <v>1.87775</v>
      </c>
      <c r="FN748">
        <v>1.87454</v>
      </c>
      <c r="FO748">
        <v>1.87814</v>
      </c>
      <c r="FP748">
        <v>1.87523</v>
      </c>
      <c r="FQ748">
        <v>1.87637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4.368</v>
      </c>
      <c r="GF748">
        <v>0.2002</v>
      </c>
      <c r="GG748">
        <v>1.777354642861949</v>
      </c>
      <c r="GH748">
        <v>0.004141656873719072</v>
      </c>
      <c r="GI748">
        <v>-1.960372967482991E-06</v>
      </c>
      <c r="GJ748">
        <v>5.42736388890357E-10</v>
      </c>
      <c r="GK748">
        <v>-0.009777689371679627</v>
      </c>
      <c r="GL748">
        <v>0.002273355880072555</v>
      </c>
      <c r="GM748">
        <v>0.000541358641816816</v>
      </c>
      <c r="GN748">
        <v>-1.836191331155658E-06</v>
      </c>
      <c r="GO748">
        <v>-0</v>
      </c>
      <c r="GP748">
        <v>2096</v>
      </c>
      <c r="GQ748">
        <v>1</v>
      </c>
      <c r="GR748">
        <v>23</v>
      </c>
      <c r="GS748">
        <v>7333</v>
      </c>
      <c r="GT748">
        <v>7332.9</v>
      </c>
      <c r="GU748">
        <v>2.21069</v>
      </c>
      <c r="GV748">
        <v>2.52808</v>
      </c>
      <c r="GW748">
        <v>1.39893</v>
      </c>
      <c r="GX748">
        <v>2.33765</v>
      </c>
      <c r="GY748">
        <v>1.44897</v>
      </c>
      <c r="GZ748">
        <v>2.41089</v>
      </c>
      <c r="HA748">
        <v>34.2587</v>
      </c>
      <c r="HB748">
        <v>14.1933</v>
      </c>
      <c r="HC748">
        <v>18</v>
      </c>
      <c r="HD748">
        <v>483.708</v>
      </c>
      <c r="HE748">
        <v>467.269</v>
      </c>
      <c r="HF748">
        <v>21.6807</v>
      </c>
      <c r="HG748">
        <v>25.2895</v>
      </c>
      <c r="HH748">
        <v>30.0001</v>
      </c>
      <c r="HI748">
        <v>25.1297</v>
      </c>
      <c r="HJ748">
        <v>25.2056</v>
      </c>
      <c r="HK748">
        <v>44.3814</v>
      </c>
      <c r="HL748">
        <v>19.6944</v>
      </c>
      <c r="HM748">
        <v>47.3552</v>
      </c>
      <c r="HN748">
        <v>21.6787</v>
      </c>
      <c r="HO748">
        <v>1008.25</v>
      </c>
      <c r="HP748">
        <v>15.6614</v>
      </c>
      <c r="HQ748">
        <v>101.135</v>
      </c>
      <c r="HR748">
        <v>102.05</v>
      </c>
    </row>
    <row r="749" spans="1:226">
      <c r="A749">
        <v>733</v>
      </c>
      <c r="B749">
        <v>1664301107</v>
      </c>
      <c r="C749">
        <v>8000</v>
      </c>
      <c r="D749" t="s">
        <v>1832</v>
      </c>
      <c r="E749" t="s">
        <v>1833</v>
      </c>
      <c r="F749">
        <v>5</v>
      </c>
      <c r="G749" t="s">
        <v>353</v>
      </c>
      <c r="H749" t="s">
        <v>1713</v>
      </c>
      <c r="I749">
        <v>1664301099.25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1009.422621852814</v>
      </c>
      <c r="AK749">
        <v>967.631115151515</v>
      </c>
      <c r="AL749">
        <v>3.372263896103976</v>
      </c>
      <c r="AM749">
        <v>63.45</v>
      </c>
      <c r="AN749">
        <f>(AP749 - AO749 + BO749*1E3/(8.314*(BQ749+273.15)) * AR749/BN749 * AQ749) * BN749/(100*BB749) * 1000/(1000 - AP749)</f>
        <v>0</v>
      </c>
      <c r="AO749">
        <v>15.61793894631421</v>
      </c>
      <c r="AP749">
        <v>18.41992727272729</v>
      </c>
      <c r="AQ749">
        <v>6.52379686530098E-05</v>
      </c>
      <c r="AR749">
        <v>96.67990823640704</v>
      </c>
      <c r="AS749">
        <v>9</v>
      </c>
      <c r="AT749">
        <v>2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1664301099.25</v>
      </c>
      <c r="BH749">
        <v>925.72275</v>
      </c>
      <c r="BI749">
        <v>977.4471785714286</v>
      </c>
      <c r="BJ749">
        <v>18.41262142857143</v>
      </c>
      <c r="BK749">
        <v>15.59722857142857</v>
      </c>
      <c r="BL749">
        <v>921.3691785714285</v>
      </c>
      <c r="BM749">
        <v>18.21252142857143</v>
      </c>
      <c r="BN749">
        <v>500.0591785714286</v>
      </c>
      <c r="BO749">
        <v>91.02119642857143</v>
      </c>
      <c r="BP749">
        <v>0.09997215357142855</v>
      </c>
      <c r="BQ749">
        <v>24.58334642857143</v>
      </c>
      <c r="BR749">
        <v>25.01978571428571</v>
      </c>
      <c r="BS749">
        <v>999.9000000000002</v>
      </c>
      <c r="BT749">
        <v>0</v>
      </c>
      <c r="BU749">
        <v>0</v>
      </c>
      <c r="BV749">
        <v>10003.32678571429</v>
      </c>
      <c r="BW749">
        <v>0</v>
      </c>
      <c r="BX749">
        <v>8.084829999999998</v>
      </c>
      <c r="BY749">
        <v>-51.72413571428573</v>
      </c>
      <c r="BZ749">
        <v>943.0875357142858</v>
      </c>
      <c r="CA749">
        <v>992.9339285714285</v>
      </c>
      <c r="CB749">
        <v>2.815387857142857</v>
      </c>
      <c r="CC749">
        <v>977.4471785714286</v>
      </c>
      <c r="CD749">
        <v>15.59722857142857</v>
      </c>
      <c r="CE749">
        <v>1.675938571428571</v>
      </c>
      <c r="CF749">
        <v>1.419678571428571</v>
      </c>
      <c r="CG749">
        <v>14.67534642857143</v>
      </c>
      <c r="CH749">
        <v>12.12944285714286</v>
      </c>
      <c r="CI749">
        <v>2000.026428571429</v>
      </c>
      <c r="CJ749">
        <v>0.9799993928571428</v>
      </c>
      <c r="CK749">
        <v>0.02000046071428571</v>
      </c>
      <c r="CL749">
        <v>0</v>
      </c>
      <c r="CM749">
        <v>823.7868928571428</v>
      </c>
      <c r="CN749">
        <v>5.000560000000001</v>
      </c>
      <c r="CO749">
        <v>16406.87142857143</v>
      </c>
      <c r="CP749">
        <v>17295.09642857143</v>
      </c>
      <c r="CQ749">
        <v>37.437</v>
      </c>
      <c r="CR749">
        <v>38.062</v>
      </c>
      <c r="CS749">
        <v>37.18257142857143</v>
      </c>
      <c r="CT749">
        <v>36.937</v>
      </c>
      <c r="CU749">
        <v>38.24325</v>
      </c>
      <c r="CV749">
        <v>1955.125357142857</v>
      </c>
      <c r="CW749">
        <v>39.90107142857143</v>
      </c>
      <c r="CX749">
        <v>0</v>
      </c>
      <c r="CY749">
        <v>1664301123.3</v>
      </c>
      <c r="CZ749">
        <v>0</v>
      </c>
      <c r="DA749">
        <v>0</v>
      </c>
      <c r="DB749" t="s">
        <v>356</v>
      </c>
      <c r="DC749">
        <v>1663861122</v>
      </c>
      <c r="DD749">
        <v>1663861125</v>
      </c>
      <c r="DE749">
        <v>0</v>
      </c>
      <c r="DF749">
        <v>-0.287</v>
      </c>
      <c r="DG749">
        <v>-0.004</v>
      </c>
      <c r="DH749">
        <v>3.172</v>
      </c>
      <c r="DI749">
        <v>0.178</v>
      </c>
      <c r="DJ749">
        <v>400</v>
      </c>
      <c r="DK749">
        <v>17</v>
      </c>
      <c r="DL749">
        <v>0.18</v>
      </c>
      <c r="DM749">
        <v>0.07000000000000001</v>
      </c>
      <c r="DN749">
        <v>-51.68030975609756</v>
      </c>
      <c r="DO749">
        <v>-1.143328222996557</v>
      </c>
      <c r="DP749">
        <v>0.1227953935834174</v>
      </c>
      <c r="DQ749">
        <v>0</v>
      </c>
      <c r="DR749">
        <v>2.831270243902439</v>
      </c>
      <c r="DS749">
        <v>-0.3126288501742215</v>
      </c>
      <c r="DT749">
        <v>0.03366461777867698</v>
      </c>
      <c r="DU749">
        <v>0</v>
      </c>
      <c r="DV749">
        <v>0</v>
      </c>
      <c r="DW749">
        <v>2</v>
      </c>
      <c r="DX749" t="s">
        <v>357</v>
      </c>
      <c r="DY749">
        <v>2.98103</v>
      </c>
      <c r="DZ749">
        <v>2.72843</v>
      </c>
      <c r="EA749">
        <v>0.152978</v>
      </c>
      <c r="EB749">
        <v>0.159677</v>
      </c>
      <c r="EC749">
        <v>0.0899881</v>
      </c>
      <c r="ED749">
        <v>0.0806235</v>
      </c>
      <c r="EE749">
        <v>25473.2</v>
      </c>
      <c r="EF749">
        <v>24878.3</v>
      </c>
      <c r="EG749">
        <v>30597.8</v>
      </c>
      <c r="EH749">
        <v>29845.5</v>
      </c>
      <c r="EI749">
        <v>38419.3</v>
      </c>
      <c r="EJ749">
        <v>36132.9</v>
      </c>
      <c r="EK749">
        <v>46792.5</v>
      </c>
      <c r="EL749">
        <v>44378.8</v>
      </c>
      <c r="EM749">
        <v>1.88008</v>
      </c>
      <c r="EN749">
        <v>1.9011</v>
      </c>
      <c r="EO749">
        <v>0.108808</v>
      </c>
      <c r="EP749">
        <v>0</v>
      </c>
      <c r="EQ749">
        <v>23.2244</v>
      </c>
      <c r="ER749">
        <v>999.9</v>
      </c>
      <c r="ES749">
        <v>40.7</v>
      </c>
      <c r="ET749">
        <v>29.4</v>
      </c>
      <c r="EU749">
        <v>18.4045</v>
      </c>
      <c r="EV749">
        <v>63.3855</v>
      </c>
      <c r="EW749">
        <v>23.4375</v>
      </c>
      <c r="EX749">
        <v>1</v>
      </c>
      <c r="EY749">
        <v>-0.133577</v>
      </c>
      <c r="EZ749">
        <v>1.25735</v>
      </c>
      <c r="FA749">
        <v>20.2406</v>
      </c>
      <c r="FB749">
        <v>5.23092</v>
      </c>
      <c r="FC749">
        <v>11.968</v>
      </c>
      <c r="FD749">
        <v>4.97065</v>
      </c>
      <c r="FE749">
        <v>3.2895</v>
      </c>
      <c r="FF749">
        <v>9999</v>
      </c>
      <c r="FG749">
        <v>9999</v>
      </c>
      <c r="FH749">
        <v>9999</v>
      </c>
      <c r="FI749">
        <v>379.1</v>
      </c>
      <c r="FJ749">
        <v>4.97269</v>
      </c>
      <c r="FK749">
        <v>1.87683</v>
      </c>
      <c r="FL749">
        <v>1.87496</v>
      </c>
      <c r="FM749">
        <v>1.87776</v>
      </c>
      <c r="FN749">
        <v>1.87454</v>
      </c>
      <c r="FO749">
        <v>1.87815</v>
      </c>
      <c r="FP749">
        <v>1.87525</v>
      </c>
      <c r="FQ749">
        <v>1.87635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4.402</v>
      </c>
      <c r="GF749">
        <v>0.2003</v>
      </c>
      <c r="GG749">
        <v>1.777354642861949</v>
      </c>
      <c r="GH749">
        <v>0.004141656873719072</v>
      </c>
      <c r="GI749">
        <v>-1.960372967482991E-06</v>
      </c>
      <c r="GJ749">
        <v>5.42736388890357E-10</v>
      </c>
      <c r="GK749">
        <v>-0.009777689371679627</v>
      </c>
      <c r="GL749">
        <v>0.002273355880072555</v>
      </c>
      <c r="GM749">
        <v>0.000541358641816816</v>
      </c>
      <c r="GN749">
        <v>-1.836191331155658E-06</v>
      </c>
      <c r="GO749">
        <v>-0</v>
      </c>
      <c r="GP749">
        <v>2096</v>
      </c>
      <c r="GQ749">
        <v>1</v>
      </c>
      <c r="GR749">
        <v>23</v>
      </c>
      <c r="GS749">
        <v>7333.1</v>
      </c>
      <c r="GT749">
        <v>7333</v>
      </c>
      <c r="GU749">
        <v>2.24243</v>
      </c>
      <c r="GV749">
        <v>2.51953</v>
      </c>
      <c r="GW749">
        <v>1.39893</v>
      </c>
      <c r="GX749">
        <v>2.33765</v>
      </c>
      <c r="GY749">
        <v>1.44897</v>
      </c>
      <c r="GZ749">
        <v>2.39502</v>
      </c>
      <c r="HA749">
        <v>34.2587</v>
      </c>
      <c r="HB749">
        <v>14.1933</v>
      </c>
      <c r="HC749">
        <v>18</v>
      </c>
      <c r="HD749">
        <v>483.883</v>
      </c>
      <c r="HE749">
        <v>467.317</v>
      </c>
      <c r="HF749">
        <v>21.6595</v>
      </c>
      <c r="HG749">
        <v>25.2895</v>
      </c>
      <c r="HH749">
        <v>30.0001</v>
      </c>
      <c r="HI749">
        <v>25.1297</v>
      </c>
      <c r="HJ749">
        <v>25.2056</v>
      </c>
      <c r="HK749">
        <v>44.9835</v>
      </c>
      <c r="HL749">
        <v>19.6944</v>
      </c>
      <c r="HM749">
        <v>47.7286</v>
      </c>
      <c r="HN749">
        <v>21.6504</v>
      </c>
      <c r="HO749">
        <v>1021.62</v>
      </c>
      <c r="HP749">
        <v>15.688</v>
      </c>
      <c r="HQ749">
        <v>101.135</v>
      </c>
      <c r="HR749">
        <v>102.051</v>
      </c>
    </row>
    <row r="750" spans="1:226">
      <c r="A750">
        <v>734</v>
      </c>
      <c r="B750">
        <v>1664301112</v>
      </c>
      <c r="C750">
        <v>8005</v>
      </c>
      <c r="D750" t="s">
        <v>1834</v>
      </c>
      <c r="E750" t="s">
        <v>1835</v>
      </c>
      <c r="F750">
        <v>5</v>
      </c>
      <c r="G750" t="s">
        <v>353</v>
      </c>
      <c r="H750" t="s">
        <v>1713</v>
      </c>
      <c r="I750">
        <v>1664301104.518518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1026.400395670996</v>
      </c>
      <c r="AK750">
        <v>984.5686242424239</v>
      </c>
      <c r="AL750">
        <v>3.387152900432822</v>
      </c>
      <c r="AM750">
        <v>63.45</v>
      </c>
      <c r="AN750">
        <f>(AP750 - AO750 + BO750*1E3/(8.314*(BQ750+273.15)) * AR750/BN750 * AQ750) * BN750/(100*BB750) * 1000/(1000 - AP750)</f>
        <v>0</v>
      </c>
      <c r="AO750">
        <v>15.6214089550271</v>
      </c>
      <c r="AP750">
        <v>18.41539860139861</v>
      </c>
      <c r="AQ750">
        <v>-1.194618420667062E-05</v>
      </c>
      <c r="AR750">
        <v>96.67990823640704</v>
      </c>
      <c r="AS750">
        <v>10</v>
      </c>
      <c r="AT750">
        <v>2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1664301104.518518</v>
      </c>
      <c r="BH750">
        <v>943.2440000000001</v>
      </c>
      <c r="BI750">
        <v>995.0945555555556</v>
      </c>
      <c r="BJ750">
        <v>18.41763703703704</v>
      </c>
      <c r="BK750">
        <v>15.61939259259259</v>
      </c>
      <c r="BL750">
        <v>938.857074074074</v>
      </c>
      <c r="BM750">
        <v>18.21743703703704</v>
      </c>
      <c r="BN750">
        <v>500.0635555555556</v>
      </c>
      <c r="BO750">
        <v>91.02009259259258</v>
      </c>
      <c r="BP750">
        <v>0.09997023703703703</v>
      </c>
      <c r="BQ750">
        <v>24.57663703703703</v>
      </c>
      <c r="BR750">
        <v>25.02161851851852</v>
      </c>
      <c r="BS750">
        <v>999.9000000000001</v>
      </c>
      <c r="BT750">
        <v>0</v>
      </c>
      <c r="BU750">
        <v>0</v>
      </c>
      <c r="BV750">
        <v>10007.07777777778</v>
      </c>
      <c r="BW750">
        <v>0</v>
      </c>
      <c r="BX750">
        <v>8.084952222222221</v>
      </c>
      <c r="BY750">
        <v>-51.84977777777777</v>
      </c>
      <c r="BZ750">
        <v>960.9422962962963</v>
      </c>
      <c r="CA750">
        <v>1010.883333333333</v>
      </c>
      <c r="CB750">
        <v>2.798229629629629</v>
      </c>
      <c r="CC750">
        <v>995.0945555555556</v>
      </c>
      <c r="CD750">
        <v>15.61939259259259</v>
      </c>
      <c r="CE750">
        <v>1.676375185185185</v>
      </c>
      <c r="CF750">
        <v>1.42167962962963</v>
      </c>
      <c r="CG750">
        <v>14.67938148148148</v>
      </c>
      <c r="CH750">
        <v>12.15084814814815</v>
      </c>
      <c r="CI750">
        <v>2000.017037037037</v>
      </c>
      <c r="CJ750">
        <v>0.979999222222222</v>
      </c>
      <c r="CK750">
        <v>0.02000063703703704</v>
      </c>
      <c r="CL750">
        <v>0</v>
      </c>
      <c r="CM750">
        <v>823.8254814814813</v>
      </c>
      <c r="CN750">
        <v>5.000560000000001</v>
      </c>
      <c r="CO750">
        <v>16407.2962962963</v>
      </c>
      <c r="CP750">
        <v>17295.02222222222</v>
      </c>
      <c r="CQ750">
        <v>37.437</v>
      </c>
      <c r="CR750">
        <v>38.062</v>
      </c>
      <c r="CS750">
        <v>37.18240740740741</v>
      </c>
      <c r="CT750">
        <v>36.937</v>
      </c>
      <c r="CU750">
        <v>38.22199999999999</v>
      </c>
      <c r="CV750">
        <v>1955.115185185186</v>
      </c>
      <c r="CW750">
        <v>39.90185185185185</v>
      </c>
      <c r="CX750">
        <v>0</v>
      </c>
      <c r="CY750">
        <v>1664301128.1</v>
      </c>
      <c r="CZ750">
        <v>0</v>
      </c>
      <c r="DA750">
        <v>0</v>
      </c>
      <c r="DB750" t="s">
        <v>356</v>
      </c>
      <c r="DC750">
        <v>1663861122</v>
      </c>
      <c r="DD750">
        <v>1663861125</v>
      </c>
      <c r="DE750">
        <v>0</v>
      </c>
      <c r="DF750">
        <v>-0.287</v>
      </c>
      <c r="DG750">
        <v>-0.004</v>
      </c>
      <c r="DH750">
        <v>3.172</v>
      </c>
      <c r="DI750">
        <v>0.178</v>
      </c>
      <c r="DJ750">
        <v>400</v>
      </c>
      <c r="DK750">
        <v>17</v>
      </c>
      <c r="DL750">
        <v>0.18</v>
      </c>
      <c r="DM750">
        <v>0.07000000000000001</v>
      </c>
      <c r="DN750">
        <v>-51.76141219512196</v>
      </c>
      <c r="DO750">
        <v>-1.319910104529673</v>
      </c>
      <c r="DP750">
        <v>0.138092756375829</v>
      </c>
      <c r="DQ750">
        <v>0</v>
      </c>
      <c r="DR750">
        <v>2.814363658536585</v>
      </c>
      <c r="DS750">
        <v>-0.2070930313588913</v>
      </c>
      <c r="DT750">
        <v>0.02463502501210052</v>
      </c>
      <c r="DU750">
        <v>0</v>
      </c>
      <c r="DV750">
        <v>0</v>
      </c>
      <c r="DW750">
        <v>2</v>
      </c>
      <c r="DX750" t="s">
        <v>357</v>
      </c>
      <c r="DY750">
        <v>2.98111</v>
      </c>
      <c r="DZ750">
        <v>2.72824</v>
      </c>
      <c r="EA750">
        <v>0.154693</v>
      </c>
      <c r="EB750">
        <v>0.161366</v>
      </c>
      <c r="EC750">
        <v>0.0899717</v>
      </c>
      <c r="ED750">
        <v>0.0806959</v>
      </c>
      <c r="EE750">
        <v>25421.7</v>
      </c>
      <c r="EF750">
        <v>24828.3</v>
      </c>
      <c r="EG750">
        <v>30597.8</v>
      </c>
      <c r="EH750">
        <v>29845.4</v>
      </c>
      <c r="EI750">
        <v>38420.4</v>
      </c>
      <c r="EJ750">
        <v>36130.1</v>
      </c>
      <c r="EK750">
        <v>46792.8</v>
      </c>
      <c r="EL750">
        <v>44378.7</v>
      </c>
      <c r="EM750">
        <v>1.87978</v>
      </c>
      <c r="EN750">
        <v>1.90132</v>
      </c>
      <c r="EO750">
        <v>0.109423</v>
      </c>
      <c r="EP750">
        <v>0</v>
      </c>
      <c r="EQ750">
        <v>23.2195</v>
      </c>
      <c r="ER750">
        <v>999.9</v>
      </c>
      <c r="ES750">
        <v>40.7</v>
      </c>
      <c r="ET750">
        <v>29.4</v>
      </c>
      <c r="EU750">
        <v>18.4041</v>
      </c>
      <c r="EV750">
        <v>63.6355</v>
      </c>
      <c r="EW750">
        <v>23.137</v>
      </c>
      <c r="EX750">
        <v>1</v>
      </c>
      <c r="EY750">
        <v>-0.13389</v>
      </c>
      <c r="EZ750">
        <v>1.24984</v>
      </c>
      <c r="FA750">
        <v>20.2407</v>
      </c>
      <c r="FB750">
        <v>5.23137</v>
      </c>
      <c r="FC750">
        <v>11.968</v>
      </c>
      <c r="FD750">
        <v>4.9706</v>
      </c>
      <c r="FE750">
        <v>3.28958</v>
      </c>
      <c r="FF750">
        <v>9999</v>
      </c>
      <c r="FG750">
        <v>9999</v>
      </c>
      <c r="FH750">
        <v>9999</v>
      </c>
      <c r="FI750">
        <v>379.1</v>
      </c>
      <c r="FJ750">
        <v>4.97268</v>
      </c>
      <c r="FK750">
        <v>1.87683</v>
      </c>
      <c r="FL750">
        <v>1.87497</v>
      </c>
      <c r="FM750">
        <v>1.87775</v>
      </c>
      <c r="FN750">
        <v>1.87454</v>
      </c>
      <c r="FO750">
        <v>1.87812</v>
      </c>
      <c r="FP750">
        <v>1.87522</v>
      </c>
      <c r="FQ750">
        <v>1.87635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4.434</v>
      </c>
      <c r="GF750">
        <v>0.2001</v>
      </c>
      <c r="GG750">
        <v>1.777354642861949</v>
      </c>
      <c r="GH750">
        <v>0.004141656873719072</v>
      </c>
      <c r="GI750">
        <v>-1.960372967482991E-06</v>
      </c>
      <c r="GJ750">
        <v>5.42736388890357E-10</v>
      </c>
      <c r="GK750">
        <v>-0.009777689371679627</v>
      </c>
      <c r="GL750">
        <v>0.002273355880072555</v>
      </c>
      <c r="GM750">
        <v>0.000541358641816816</v>
      </c>
      <c r="GN750">
        <v>-1.836191331155658E-06</v>
      </c>
      <c r="GO750">
        <v>-0</v>
      </c>
      <c r="GP750">
        <v>2096</v>
      </c>
      <c r="GQ750">
        <v>1</v>
      </c>
      <c r="GR750">
        <v>23</v>
      </c>
      <c r="GS750">
        <v>7333.2</v>
      </c>
      <c r="GT750">
        <v>7333.1</v>
      </c>
      <c r="GU750">
        <v>2.27295</v>
      </c>
      <c r="GV750">
        <v>2.51343</v>
      </c>
      <c r="GW750">
        <v>1.39893</v>
      </c>
      <c r="GX750">
        <v>2.33887</v>
      </c>
      <c r="GY750">
        <v>1.44897</v>
      </c>
      <c r="GZ750">
        <v>2.48169</v>
      </c>
      <c r="HA750">
        <v>34.2587</v>
      </c>
      <c r="HB750">
        <v>14.2021</v>
      </c>
      <c r="HC750">
        <v>18</v>
      </c>
      <c r="HD750">
        <v>483.707</v>
      </c>
      <c r="HE750">
        <v>467.461</v>
      </c>
      <c r="HF750">
        <v>21.6367</v>
      </c>
      <c r="HG750">
        <v>25.2873</v>
      </c>
      <c r="HH750">
        <v>30</v>
      </c>
      <c r="HI750">
        <v>25.1276</v>
      </c>
      <c r="HJ750">
        <v>25.2056</v>
      </c>
      <c r="HK750">
        <v>45.596</v>
      </c>
      <c r="HL750">
        <v>19.6944</v>
      </c>
      <c r="HM750">
        <v>47.7286</v>
      </c>
      <c r="HN750">
        <v>21.6329</v>
      </c>
      <c r="HO750">
        <v>1041.76</v>
      </c>
      <c r="HP750">
        <v>15.7105</v>
      </c>
      <c r="HQ750">
        <v>101.135</v>
      </c>
      <c r="HR750">
        <v>102.051</v>
      </c>
    </row>
    <row r="751" spans="1:226">
      <c r="A751">
        <v>735</v>
      </c>
      <c r="B751">
        <v>1664301117</v>
      </c>
      <c r="C751">
        <v>8010</v>
      </c>
      <c r="D751" t="s">
        <v>1836</v>
      </c>
      <c r="E751" t="s">
        <v>1837</v>
      </c>
      <c r="F751">
        <v>5</v>
      </c>
      <c r="G751" t="s">
        <v>353</v>
      </c>
      <c r="H751" t="s">
        <v>1713</v>
      </c>
      <c r="I751">
        <v>1664301109.232143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1043.354123151516</v>
      </c>
      <c r="AK751">
        <v>1001.624806060606</v>
      </c>
      <c r="AL751">
        <v>3.426729177489102</v>
      </c>
      <c r="AM751">
        <v>63.45</v>
      </c>
      <c r="AN751">
        <f>(AP751 - AO751 + BO751*1E3/(8.314*(BQ751+273.15)) * AR751/BN751 * AQ751) * BN751/(100*BB751) * 1000/(1000 - AP751)</f>
        <v>0</v>
      </c>
      <c r="AO751">
        <v>15.64245555766389</v>
      </c>
      <c r="AP751">
        <v>18.40964475524476</v>
      </c>
      <c r="AQ751">
        <v>-3.758973972876282E-05</v>
      </c>
      <c r="AR751">
        <v>96.67990823640704</v>
      </c>
      <c r="AS751">
        <v>9</v>
      </c>
      <c r="AT751">
        <v>2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1664301109.232143</v>
      </c>
      <c r="BH751">
        <v>958.9223928571429</v>
      </c>
      <c r="BI751">
        <v>1010.815</v>
      </c>
      <c r="BJ751">
        <v>18.41692142857143</v>
      </c>
      <c r="BK751">
        <v>15.62952142857143</v>
      </c>
      <c r="BL751">
        <v>954.5058928571427</v>
      </c>
      <c r="BM751">
        <v>18.21673214285714</v>
      </c>
      <c r="BN751">
        <v>500.0505714285715</v>
      </c>
      <c r="BO751">
        <v>91.01976785714285</v>
      </c>
      <c r="BP751">
        <v>0.09997673571428571</v>
      </c>
      <c r="BQ751">
        <v>24.57115357142857</v>
      </c>
      <c r="BR751">
        <v>25.01617142857143</v>
      </c>
      <c r="BS751">
        <v>999.9000000000002</v>
      </c>
      <c r="BT751">
        <v>0</v>
      </c>
      <c r="BU751">
        <v>0</v>
      </c>
      <c r="BV751">
        <v>10006.20321428572</v>
      </c>
      <c r="BW751">
        <v>0</v>
      </c>
      <c r="BX751">
        <v>8.083056785714286</v>
      </c>
      <c r="BY751">
        <v>-51.89146428571428</v>
      </c>
      <c r="BZ751">
        <v>976.9140714285714</v>
      </c>
      <c r="CA751">
        <v>1026.863928571428</v>
      </c>
      <c r="CB751">
        <v>2.787387142857143</v>
      </c>
      <c r="CC751">
        <v>1010.815</v>
      </c>
      <c r="CD751">
        <v>15.62952142857143</v>
      </c>
      <c r="CE751">
        <v>1.676304285714286</v>
      </c>
      <c r="CF751">
        <v>1.422596071428571</v>
      </c>
      <c r="CG751">
        <v>14.67872142857143</v>
      </c>
      <c r="CH751">
        <v>12.16063571428571</v>
      </c>
      <c r="CI751">
        <v>2000.005</v>
      </c>
      <c r="CJ751">
        <v>0.9799990714285715</v>
      </c>
      <c r="CK751">
        <v>0.02000079285714286</v>
      </c>
      <c r="CL751">
        <v>0</v>
      </c>
      <c r="CM751">
        <v>823.7730357142855</v>
      </c>
      <c r="CN751">
        <v>5.000560000000001</v>
      </c>
      <c r="CO751">
        <v>16405.625</v>
      </c>
      <c r="CP751">
        <v>17294.91071428571</v>
      </c>
      <c r="CQ751">
        <v>37.437</v>
      </c>
      <c r="CR751">
        <v>38.062</v>
      </c>
      <c r="CS751">
        <v>37.18257142857143</v>
      </c>
      <c r="CT751">
        <v>36.937</v>
      </c>
      <c r="CU751">
        <v>38.20274999999999</v>
      </c>
      <c r="CV751">
        <v>1955.103214285714</v>
      </c>
      <c r="CW751">
        <v>39.90178571428572</v>
      </c>
      <c r="CX751">
        <v>0</v>
      </c>
      <c r="CY751">
        <v>1664301133.5</v>
      </c>
      <c r="CZ751">
        <v>0</v>
      </c>
      <c r="DA751">
        <v>0</v>
      </c>
      <c r="DB751" t="s">
        <v>356</v>
      </c>
      <c r="DC751">
        <v>1663861122</v>
      </c>
      <c r="DD751">
        <v>1663861125</v>
      </c>
      <c r="DE751">
        <v>0</v>
      </c>
      <c r="DF751">
        <v>-0.287</v>
      </c>
      <c r="DG751">
        <v>-0.004</v>
      </c>
      <c r="DH751">
        <v>3.172</v>
      </c>
      <c r="DI751">
        <v>0.178</v>
      </c>
      <c r="DJ751">
        <v>400</v>
      </c>
      <c r="DK751">
        <v>17</v>
      </c>
      <c r="DL751">
        <v>0.18</v>
      </c>
      <c r="DM751">
        <v>0.07000000000000001</v>
      </c>
      <c r="DN751">
        <v>-51.84338292682928</v>
      </c>
      <c r="DO751">
        <v>-0.6916202090593224</v>
      </c>
      <c r="DP751">
        <v>0.1417823768718587</v>
      </c>
      <c r="DQ751">
        <v>0</v>
      </c>
      <c r="DR751">
        <v>2.791253170731707</v>
      </c>
      <c r="DS751">
        <v>-0.1288047386759552</v>
      </c>
      <c r="DT751">
        <v>0.01455954593218269</v>
      </c>
      <c r="DU751">
        <v>0</v>
      </c>
      <c r="DV751">
        <v>0</v>
      </c>
      <c r="DW751">
        <v>2</v>
      </c>
      <c r="DX751" t="s">
        <v>357</v>
      </c>
      <c r="DY751">
        <v>2.98107</v>
      </c>
      <c r="DZ751">
        <v>2.72834</v>
      </c>
      <c r="EA751">
        <v>0.156401</v>
      </c>
      <c r="EB751">
        <v>0.162973</v>
      </c>
      <c r="EC751">
        <v>0.0899509</v>
      </c>
      <c r="ED751">
        <v>0.0807372</v>
      </c>
      <c r="EE751">
        <v>25370.5</v>
      </c>
      <c r="EF751">
        <v>24780.7</v>
      </c>
      <c r="EG751">
        <v>30597.9</v>
      </c>
      <c r="EH751">
        <v>29845.4</v>
      </c>
      <c r="EI751">
        <v>38421.4</v>
      </c>
      <c r="EJ751">
        <v>36128.7</v>
      </c>
      <c r="EK751">
        <v>46792.8</v>
      </c>
      <c r="EL751">
        <v>44378.9</v>
      </c>
      <c r="EM751">
        <v>1.87987</v>
      </c>
      <c r="EN751">
        <v>1.90112</v>
      </c>
      <c r="EO751">
        <v>0.109039</v>
      </c>
      <c r="EP751">
        <v>0</v>
      </c>
      <c r="EQ751">
        <v>23.2147</v>
      </c>
      <c r="ER751">
        <v>999.9</v>
      </c>
      <c r="ES751">
        <v>40.7</v>
      </c>
      <c r="ET751">
        <v>29.4</v>
      </c>
      <c r="EU751">
        <v>18.4024</v>
      </c>
      <c r="EV751">
        <v>63.6155</v>
      </c>
      <c r="EW751">
        <v>23.4495</v>
      </c>
      <c r="EX751">
        <v>1</v>
      </c>
      <c r="EY751">
        <v>-0.133516</v>
      </c>
      <c r="EZ751">
        <v>1.2488</v>
      </c>
      <c r="FA751">
        <v>20.2406</v>
      </c>
      <c r="FB751">
        <v>5.23122</v>
      </c>
      <c r="FC751">
        <v>11.968</v>
      </c>
      <c r="FD751">
        <v>4.9706</v>
      </c>
      <c r="FE751">
        <v>3.28948</v>
      </c>
      <c r="FF751">
        <v>9999</v>
      </c>
      <c r="FG751">
        <v>9999</v>
      </c>
      <c r="FH751">
        <v>9999</v>
      </c>
      <c r="FI751">
        <v>379.1</v>
      </c>
      <c r="FJ751">
        <v>4.97267</v>
      </c>
      <c r="FK751">
        <v>1.87683</v>
      </c>
      <c r="FL751">
        <v>1.87495</v>
      </c>
      <c r="FM751">
        <v>1.87776</v>
      </c>
      <c r="FN751">
        <v>1.87453</v>
      </c>
      <c r="FO751">
        <v>1.87816</v>
      </c>
      <c r="FP751">
        <v>1.87524</v>
      </c>
      <c r="FQ751">
        <v>1.87634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4.465</v>
      </c>
      <c r="GF751">
        <v>0.2</v>
      </c>
      <c r="GG751">
        <v>1.777354642861949</v>
      </c>
      <c r="GH751">
        <v>0.004141656873719072</v>
      </c>
      <c r="GI751">
        <v>-1.960372967482991E-06</v>
      </c>
      <c r="GJ751">
        <v>5.42736388890357E-10</v>
      </c>
      <c r="GK751">
        <v>-0.009777689371679627</v>
      </c>
      <c r="GL751">
        <v>0.002273355880072555</v>
      </c>
      <c r="GM751">
        <v>0.000541358641816816</v>
      </c>
      <c r="GN751">
        <v>-1.836191331155658E-06</v>
      </c>
      <c r="GO751">
        <v>-0</v>
      </c>
      <c r="GP751">
        <v>2096</v>
      </c>
      <c r="GQ751">
        <v>1</v>
      </c>
      <c r="GR751">
        <v>23</v>
      </c>
      <c r="GS751">
        <v>7333.2</v>
      </c>
      <c r="GT751">
        <v>7333.2</v>
      </c>
      <c r="GU751">
        <v>2.30225</v>
      </c>
      <c r="GV751">
        <v>2.52441</v>
      </c>
      <c r="GW751">
        <v>1.39893</v>
      </c>
      <c r="GX751">
        <v>2.33765</v>
      </c>
      <c r="GY751">
        <v>1.44897</v>
      </c>
      <c r="GZ751">
        <v>2.47559</v>
      </c>
      <c r="HA751">
        <v>34.2587</v>
      </c>
      <c r="HB751">
        <v>14.1933</v>
      </c>
      <c r="HC751">
        <v>18</v>
      </c>
      <c r="HD751">
        <v>483.761</v>
      </c>
      <c r="HE751">
        <v>467.333</v>
      </c>
      <c r="HF751">
        <v>21.6179</v>
      </c>
      <c r="HG751">
        <v>25.2873</v>
      </c>
      <c r="HH751">
        <v>30.0002</v>
      </c>
      <c r="HI751">
        <v>25.1276</v>
      </c>
      <c r="HJ751">
        <v>25.2056</v>
      </c>
      <c r="HK751">
        <v>46.1268</v>
      </c>
      <c r="HL751">
        <v>19.4081</v>
      </c>
      <c r="HM751">
        <v>47.7286</v>
      </c>
      <c r="HN751">
        <v>21.6155</v>
      </c>
      <c r="HO751">
        <v>1055.17</v>
      </c>
      <c r="HP751">
        <v>15.741</v>
      </c>
      <c r="HQ751">
        <v>101.136</v>
      </c>
      <c r="HR751">
        <v>102.051</v>
      </c>
    </row>
    <row r="752" spans="1:226">
      <c r="A752">
        <v>736</v>
      </c>
      <c r="B752">
        <v>1664301122</v>
      </c>
      <c r="C752">
        <v>8015</v>
      </c>
      <c r="D752" t="s">
        <v>1838</v>
      </c>
      <c r="E752" t="s">
        <v>1839</v>
      </c>
      <c r="F752">
        <v>5</v>
      </c>
      <c r="G752" t="s">
        <v>353</v>
      </c>
      <c r="H752" t="s">
        <v>1713</v>
      </c>
      <c r="I752">
        <v>1664301114.5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1059.396482874459</v>
      </c>
      <c r="AK752">
        <v>1018.066303030303</v>
      </c>
      <c r="AL752">
        <v>3.273087445887357</v>
      </c>
      <c r="AM752">
        <v>63.45</v>
      </c>
      <c r="AN752">
        <f>(AP752 - AO752 + BO752*1E3/(8.314*(BQ752+273.15)) * AR752/BN752 * AQ752) * BN752/(100*BB752) * 1000/(1000 - AP752)</f>
        <v>0</v>
      </c>
      <c r="AO752">
        <v>15.65851415769543</v>
      </c>
      <c r="AP752">
        <v>18.40398601398602</v>
      </c>
      <c r="AQ752">
        <v>-5.921759991258157E-05</v>
      </c>
      <c r="AR752">
        <v>96.67990823640704</v>
      </c>
      <c r="AS752">
        <v>10</v>
      </c>
      <c r="AT752">
        <v>2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1664301114.5</v>
      </c>
      <c r="BH752">
        <v>976.3862222222223</v>
      </c>
      <c r="BI752">
        <v>1028.077407407407</v>
      </c>
      <c r="BJ752">
        <v>18.41164074074074</v>
      </c>
      <c r="BK752">
        <v>15.64671851851852</v>
      </c>
      <c r="BL752">
        <v>971.9370740740742</v>
      </c>
      <c r="BM752">
        <v>18.21154814814815</v>
      </c>
      <c r="BN752">
        <v>500.0631851851852</v>
      </c>
      <c r="BO752">
        <v>91.01999259259257</v>
      </c>
      <c r="BP752">
        <v>0.1000237518518518</v>
      </c>
      <c r="BQ752">
        <v>24.56427037037038</v>
      </c>
      <c r="BR752">
        <v>25.01293703703704</v>
      </c>
      <c r="BS752">
        <v>999.9000000000001</v>
      </c>
      <c r="BT752">
        <v>0</v>
      </c>
      <c r="BU752">
        <v>0</v>
      </c>
      <c r="BV752">
        <v>9994.654814814814</v>
      </c>
      <c r="BW752">
        <v>0</v>
      </c>
      <c r="BX752">
        <v>8.081529999999999</v>
      </c>
      <c r="BY752">
        <v>-51.68986296296296</v>
      </c>
      <c r="BZ752">
        <v>994.7013333333334</v>
      </c>
      <c r="CA752">
        <v>1044.418888888889</v>
      </c>
      <c r="CB752">
        <v>2.764913703703704</v>
      </c>
      <c r="CC752">
        <v>1028.077407407407</v>
      </c>
      <c r="CD752">
        <v>15.64671851851852</v>
      </c>
      <c r="CE752">
        <v>1.675827777777778</v>
      </c>
      <c r="CF752">
        <v>1.424164444444444</v>
      </c>
      <c r="CG752">
        <v>14.67431481481482</v>
      </c>
      <c r="CH752">
        <v>12.17737777777778</v>
      </c>
      <c r="CI752">
        <v>2000.001481481482</v>
      </c>
      <c r="CJ752">
        <v>0.979999</v>
      </c>
      <c r="CK752">
        <v>0.02000086666666667</v>
      </c>
      <c r="CL752">
        <v>0</v>
      </c>
      <c r="CM752">
        <v>823.6110000000001</v>
      </c>
      <c r="CN752">
        <v>5.000560000000001</v>
      </c>
      <c r="CO752">
        <v>16402.27407407407</v>
      </c>
      <c r="CP752">
        <v>17294.88148148148</v>
      </c>
      <c r="CQ752">
        <v>37.437</v>
      </c>
      <c r="CR752">
        <v>38.062</v>
      </c>
      <c r="CS752">
        <v>37.1824074074074</v>
      </c>
      <c r="CT752">
        <v>36.937</v>
      </c>
      <c r="CU752">
        <v>38.187</v>
      </c>
      <c r="CV752">
        <v>1955.09962962963</v>
      </c>
      <c r="CW752">
        <v>39.90185185185185</v>
      </c>
      <c r="CX752">
        <v>0</v>
      </c>
      <c r="CY752">
        <v>1664301138.3</v>
      </c>
      <c r="CZ752">
        <v>0</v>
      </c>
      <c r="DA752">
        <v>0</v>
      </c>
      <c r="DB752" t="s">
        <v>356</v>
      </c>
      <c r="DC752">
        <v>1663861122</v>
      </c>
      <c r="DD752">
        <v>1663861125</v>
      </c>
      <c r="DE752">
        <v>0</v>
      </c>
      <c r="DF752">
        <v>-0.287</v>
      </c>
      <c r="DG752">
        <v>-0.004</v>
      </c>
      <c r="DH752">
        <v>3.172</v>
      </c>
      <c r="DI752">
        <v>0.178</v>
      </c>
      <c r="DJ752">
        <v>400</v>
      </c>
      <c r="DK752">
        <v>17</v>
      </c>
      <c r="DL752">
        <v>0.18</v>
      </c>
      <c r="DM752">
        <v>0.07000000000000001</v>
      </c>
      <c r="DN752">
        <v>-51.76439024390244</v>
      </c>
      <c r="DO752">
        <v>1.640880836236843</v>
      </c>
      <c r="DP752">
        <v>0.270228242105906</v>
      </c>
      <c r="DQ752">
        <v>0</v>
      </c>
      <c r="DR752">
        <v>2.779865365853659</v>
      </c>
      <c r="DS752">
        <v>-0.2246864111498234</v>
      </c>
      <c r="DT752">
        <v>0.0232144038652163</v>
      </c>
      <c r="DU752">
        <v>0</v>
      </c>
      <c r="DV752">
        <v>0</v>
      </c>
      <c r="DW752">
        <v>2</v>
      </c>
      <c r="DX752" t="s">
        <v>357</v>
      </c>
      <c r="DY752">
        <v>2.98096</v>
      </c>
      <c r="DZ752">
        <v>2.72836</v>
      </c>
      <c r="EA752">
        <v>0.15803</v>
      </c>
      <c r="EB752">
        <v>0.164562</v>
      </c>
      <c r="EC752">
        <v>0.08993669999999999</v>
      </c>
      <c r="ED752">
        <v>0.0808615</v>
      </c>
      <c r="EE752">
        <v>25321.1</v>
      </c>
      <c r="EF752">
        <v>24733.6</v>
      </c>
      <c r="EG752">
        <v>30597.5</v>
      </c>
      <c r="EH752">
        <v>29845.3</v>
      </c>
      <c r="EI752">
        <v>38421.6</v>
      </c>
      <c r="EJ752">
        <v>36123.7</v>
      </c>
      <c r="EK752">
        <v>46792.1</v>
      </c>
      <c r="EL752">
        <v>44378.6</v>
      </c>
      <c r="EM752">
        <v>1.87958</v>
      </c>
      <c r="EN752">
        <v>1.9015</v>
      </c>
      <c r="EO752">
        <v>0.109483</v>
      </c>
      <c r="EP752">
        <v>0</v>
      </c>
      <c r="EQ752">
        <v>23.2113</v>
      </c>
      <c r="ER752">
        <v>999.9</v>
      </c>
      <c r="ES752">
        <v>40.7</v>
      </c>
      <c r="ET752">
        <v>29.4</v>
      </c>
      <c r="EU752">
        <v>18.404</v>
      </c>
      <c r="EV752">
        <v>63.7755</v>
      </c>
      <c r="EW752">
        <v>23.5857</v>
      </c>
      <c r="EX752">
        <v>1</v>
      </c>
      <c r="EY752">
        <v>-0.133999</v>
      </c>
      <c r="EZ752">
        <v>1.21239</v>
      </c>
      <c r="FA752">
        <v>20.2409</v>
      </c>
      <c r="FB752">
        <v>5.23107</v>
      </c>
      <c r="FC752">
        <v>11.968</v>
      </c>
      <c r="FD752">
        <v>4.9703</v>
      </c>
      <c r="FE752">
        <v>3.2895</v>
      </c>
      <c r="FF752">
        <v>9999</v>
      </c>
      <c r="FG752">
        <v>9999</v>
      </c>
      <c r="FH752">
        <v>9999</v>
      </c>
      <c r="FI752">
        <v>379.1</v>
      </c>
      <c r="FJ752">
        <v>4.9727</v>
      </c>
      <c r="FK752">
        <v>1.87683</v>
      </c>
      <c r="FL752">
        <v>1.87495</v>
      </c>
      <c r="FM752">
        <v>1.87776</v>
      </c>
      <c r="FN752">
        <v>1.87453</v>
      </c>
      <c r="FO752">
        <v>1.87815</v>
      </c>
      <c r="FP752">
        <v>1.87523</v>
      </c>
      <c r="FQ752">
        <v>1.87636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4.499</v>
      </c>
      <c r="GF752">
        <v>0.1999</v>
      </c>
      <c r="GG752">
        <v>1.777354642861949</v>
      </c>
      <c r="GH752">
        <v>0.004141656873719072</v>
      </c>
      <c r="GI752">
        <v>-1.960372967482991E-06</v>
      </c>
      <c r="GJ752">
        <v>5.42736388890357E-10</v>
      </c>
      <c r="GK752">
        <v>-0.009777689371679627</v>
      </c>
      <c r="GL752">
        <v>0.002273355880072555</v>
      </c>
      <c r="GM752">
        <v>0.000541358641816816</v>
      </c>
      <c r="GN752">
        <v>-1.836191331155658E-06</v>
      </c>
      <c r="GO752">
        <v>-0</v>
      </c>
      <c r="GP752">
        <v>2096</v>
      </c>
      <c r="GQ752">
        <v>1</v>
      </c>
      <c r="GR752">
        <v>23</v>
      </c>
      <c r="GS752">
        <v>7333.3</v>
      </c>
      <c r="GT752">
        <v>7333.3</v>
      </c>
      <c r="GU752">
        <v>2.32788</v>
      </c>
      <c r="GV752">
        <v>2.52319</v>
      </c>
      <c r="GW752">
        <v>1.39893</v>
      </c>
      <c r="GX752">
        <v>2.33887</v>
      </c>
      <c r="GY752">
        <v>1.44897</v>
      </c>
      <c r="GZ752">
        <v>2.37305</v>
      </c>
      <c r="HA752">
        <v>34.2587</v>
      </c>
      <c r="HB752">
        <v>14.1846</v>
      </c>
      <c r="HC752">
        <v>18</v>
      </c>
      <c r="HD752">
        <v>483.599</v>
      </c>
      <c r="HE752">
        <v>467.572</v>
      </c>
      <c r="HF752">
        <v>21.6047</v>
      </c>
      <c r="HG752">
        <v>25.2873</v>
      </c>
      <c r="HH752">
        <v>30</v>
      </c>
      <c r="HI752">
        <v>25.1276</v>
      </c>
      <c r="HJ752">
        <v>25.2056</v>
      </c>
      <c r="HK752">
        <v>46.7421</v>
      </c>
      <c r="HL752">
        <v>19.4081</v>
      </c>
      <c r="HM752">
        <v>47.7286</v>
      </c>
      <c r="HN752">
        <v>21.6078</v>
      </c>
      <c r="HO752">
        <v>1075.22</v>
      </c>
      <c r="HP752">
        <v>15.7658</v>
      </c>
      <c r="HQ752">
        <v>101.134</v>
      </c>
      <c r="HR752">
        <v>102.05</v>
      </c>
    </row>
    <row r="753" spans="1:226">
      <c r="A753">
        <v>737</v>
      </c>
      <c r="B753">
        <v>1664301127</v>
      </c>
      <c r="C753">
        <v>8020</v>
      </c>
      <c r="D753" t="s">
        <v>1840</v>
      </c>
      <c r="E753" t="s">
        <v>1841</v>
      </c>
      <c r="F753">
        <v>5</v>
      </c>
      <c r="G753" t="s">
        <v>353</v>
      </c>
      <c r="H753" t="s">
        <v>1713</v>
      </c>
      <c r="I753">
        <v>1664301119.214286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1076.068946943723</v>
      </c>
      <c r="AK753">
        <v>1034.598727272727</v>
      </c>
      <c r="AL753">
        <v>3.332606060605891</v>
      </c>
      <c r="AM753">
        <v>63.45</v>
      </c>
      <c r="AN753">
        <f>(AP753 - AO753 + BO753*1E3/(8.314*(BQ753+273.15)) * AR753/BN753 * AQ753) * BN753/(100*BB753) * 1000/(1000 - AP753)</f>
        <v>0</v>
      </c>
      <c r="AO753">
        <v>15.68427040273634</v>
      </c>
      <c r="AP753">
        <v>18.40198041958044</v>
      </c>
      <c r="AQ753">
        <v>4.884375832828419E-05</v>
      </c>
      <c r="AR753">
        <v>96.67990823640704</v>
      </c>
      <c r="AS753">
        <v>10</v>
      </c>
      <c r="AT753">
        <v>2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1664301119.214286</v>
      </c>
      <c r="BH753">
        <v>991.8464642857143</v>
      </c>
      <c r="BI753">
        <v>1043.440714285714</v>
      </c>
      <c r="BJ753">
        <v>18.40756785714286</v>
      </c>
      <c r="BK753">
        <v>15.66586428571428</v>
      </c>
      <c r="BL753">
        <v>987.3686785714287</v>
      </c>
      <c r="BM753">
        <v>18.20755</v>
      </c>
      <c r="BN753">
        <v>500.0700357142858</v>
      </c>
      <c r="BO753">
        <v>91.02135357142858</v>
      </c>
      <c r="BP753">
        <v>0.1000161392857143</v>
      </c>
      <c r="BQ753">
        <v>24.5579</v>
      </c>
      <c r="BR753">
        <v>25.00981428571429</v>
      </c>
      <c r="BS753">
        <v>999.9000000000002</v>
      </c>
      <c r="BT753">
        <v>0</v>
      </c>
      <c r="BU753">
        <v>0</v>
      </c>
      <c r="BV753">
        <v>9991.277857142859</v>
      </c>
      <c r="BW753">
        <v>0</v>
      </c>
      <c r="BX753">
        <v>8.077639642857143</v>
      </c>
      <c r="BY753">
        <v>-51.59315714285714</v>
      </c>
      <c r="BZ753">
        <v>1010.447857142857</v>
      </c>
      <c r="CA753">
        <v>1060.047142857143</v>
      </c>
      <c r="CB753">
        <v>2.741700357142857</v>
      </c>
      <c r="CC753">
        <v>1043.440714285714</v>
      </c>
      <c r="CD753">
        <v>15.66586428571428</v>
      </c>
      <c r="CE753">
        <v>1.675481071428571</v>
      </c>
      <c r="CF753">
        <v>1.425927857142857</v>
      </c>
      <c r="CG753">
        <v>14.67111428571428</v>
      </c>
      <c r="CH753">
        <v>12.19618571428572</v>
      </c>
      <c r="CI753">
        <v>1999.965714285714</v>
      </c>
      <c r="CJ753">
        <v>0.9799989642857142</v>
      </c>
      <c r="CK753">
        <v>0.02000090357142858</v>
      </c>
      <c r="CL753">
        <v>0</v>
      </c>
      <c r="CM753">
        <v>823.4058571428569</v>
      </c>
      <c r="CN753">
        <v>5.000560000000001</v>
      </c>
      <c r="CO753">
        <v>16397.67142857143</v>
      </c>
      <c r="CP753">
        <v>17294.57142857143</v>
      </c>
      <c r="CQ753">
        <v>37.437</v>
      </c>
      <c r="CR753">
        <v>38.062</v>
      </c>
      <c r="CS753">
        <v>37.18257142857143</v>
      </c>
      <c r="CT753">
        <v>36.937</v>
      </c>
      <c r="CU753">
        <v>38.187</v>
      </c>
      <c r="CV753">
        <v>1955.064642857143</v>
      </c>
      <c r="CW753">
        <v>39.90107142857143</v>
      </c>
      <c r="CX753">
        <v>0</v>
      </c>
      <c r="CY753">
        <v>1664301143.1</v>
      </c>
      <c r="CZ753">
        <v>0</v>
      </c>
      <c r="DA753">
        <v>0</v>
      </c>
      <c r="DB753" t="s">
        <v>356</v>
      </c>
      <c r="DC753">
        <v>1663861122</v>
      </c>
      <c r="DD753">
        <v>1663861125</v>
      </c>
      <c r="DE753">
        <v>0</v>
      </c>
      <c r="DF753">
        <v>-0.287</v>
      </c>
      <c r="DG753">
        <v>-0.004</v>
      </c>
      <c r="DH753">
        <v>3.172</v>
      </c>
      <c r="DI753">
        <v>0.178</v>
      </c>
      <c r="DJ753">
        <v>400</v>
      </c>
      <c r="DK753">
        <v>17</v>
      </c>
      <c r="DL753">
        <v>0.18</v>
      </c>
      <c r="DM753">
        <v>0.07000000000000001</v>
      </c>
      <c r="DN753">
        <v>-51.67775853658536</v>
      </c>
      <c r="DO753">
        <v>1.863779790940748</v>
      </c>
      <c r="DP753">
        <v>0.3085318815605969</v>
      </c>
      <c r="DQ753">
        <v>0</v>
      </c>
      <c r="DR753">
        <v>2.755182195121951</v>
      </c>
      <c r="DS753">
        <v>-0.2990094773519181</v>
      </c>
      <c r="DT753">
        <v>0.02975777492273527</v>
      </c>
      <c r="DU753">
        <v>0</v>
      </c>
      <c r="DV753">
        <v>0</v>
      </c>
      <c r="DW753">
        <v>2</v>
      </c>
      <c r="DX753" t="s">
        <v>357</v>
      </c>
      <c r="DY753">
        <v>2.98113</v>
      </c>
      <c r="DZ753">
        <v>2.728</v>
      </c>
      <c r="EA753">
        <v>0.159665</v>
      </c>
      <c r="EB753">
        <v>0.166227</v>
      </c>
      <c r="EC753">
        <v>0.0899249</v>
      </c>
      <c r="ED753">
        <v>0.0809329</v>
      </c>
      <c r="EE753">
        <v>25272.4</v>
      </c>
      <c r="EF753">
        <v>24684.7</v>
      </c>
      <c r="EG753">
        <v>30598</v>
      </c>
      <c r="EH753">
        <v>29845.7</v>
      </c>
      <c r="EI753">
        <v>38422.8</v>
      </c>
      <c r="EJ753">
        <v>36121.2</v>
      </c>
      <c r="EK753">
        <v>46792.8</v>
      </c>
      <c r="EL753">
        <v>44378.9</v>
      </c>
      <c r="EM753">
        <v>1.87973</v>
      </c>
      <c r="EN753">
        <v>1.90187</v>
      </c>
      <c r="EO753">
        <v>0.109322</v>
      </c>
      <c r="EP753">
        <v>0</v>
      </c>
      <c r="EQ753">
        <v>23.2068</v>
      </c>
      <c r="ER753">
        <v>999.9</v>
      </c>
      <c r="ES753">
        <v>40.7</v>
      </c>
      <c r="ET753">
        <v>29.4</v>
      </c>
      <c r="EU753">
        <v>18.4044</v>
      </c>
      <c r="EV753">
        <v>63.2755</v>
      </c>
      <c r="EW753">
        <v>23.145</v>
      </c>
      <c r="EX753">
        <v>1</v>
      </c>
      <c r="EY753">
        <v>-0.133946</v>
      </c>
      <c r="EZ753">
        <v>1.2206</v>
      </c>
      <c r="FA753">
        <v>20.2407</v>
      </c>
      <c r="FB753">
        <v>5.23092</v>
      </c>
      <c r="FC753">
        <v>11.968</v>
      </c>
      <c r="FD753">
        <v>4.97085</v>
      </c>
      <c r="FE753">
        <v>3.28955</v>
      </c>
      <c r="FF753">
        <v>9999</v>
      </c>
      <c r="FG753">
        <v>9999</v>
      </c>
      <c r="FH753">
        <v>9999</v>
      </c>
      <c r="FI753">
        <v>379.1</v>
      </c>
      <c r="FJ753">
        <v>4.97268</v>
      </c>
      <c r="FK753">
        <v>1.87683</v>
      </c>
      <c r="FL753">
        <v>1.87495</v>
      </c>
      <c r="FM753">
        <v>1.87775</v>
      </c>
      <c r="FN753">
        <v>1.87453</v>
      </c>
      <c r="FO753">
        <v>1.87813</v>
      </c>
      <c r="FP753">
        <v>1.87523</v>
      </c>
      <c r="FQ753">
        <v>1.87636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4.53</v>
      </c>
      <c r="GF753">
        <v>0.1999</v>
      </c>
      <c r="GG753">
        <v>1.777354642861949</v>
      </c>
      <c r="GH753">
        <v>0.004141656873719072</v>
      </c>
      <c r="GI753">
        <v>-1.960372967482991E-06</v>
      </c>
      <c r="GJ753">
        <v>5.42736388890357E-10</v>
      </c>
      <c r="GK753">
        <v>-0.009777689371679627</v>
      </c>
      <c r="GL753">
        <v>0.002273355880072555</v>
      </c>
      <c r="GM753">
        <v>0.000541358641816816</v>
      </c>
      <c r="GN753">
        <v>-1.836191331155658E-06</v>
      </c>
      <c r="GO753">
        <v>-0</v>
      </c>
      <c r="GP753">
        <v>2096</v>
      </c>
      <c r="GQ753">
        <v>1</v>
      </c>
      <c r="GR753">
        <v>23</v>
      </c>
      <c r="GS753">
        <v>7333.4</v>
      </c>
      <c r="GT753">
        <v>7333.4</v>
      </c>
      <c r="GU753">
        <v>2.36084</v>
      </c>
      <c r="GV753">
        <v>2.50977</v>
      </c>
      <c r="GW753">
        <v>1.39893</v>
      </c>
      <c r="GX753">
        <v>2.33887</v>
      </c>
      <c r="GY753">
        <v>1.44897</v>
      </c>
      <c r="GZ753">
        <v>2.45483</v>
      </c>
      <c r="HA753">
        <v>34.2587</v>
      </c>
      <c r="HB753">
        <v>14.1846</v>
      </c>
      <c r="HC753">
        <v>18</v>
      </c>
      <c r="HD753">
        <v>483.68</v>
      </c>
      <c r="HE753">
        <v>467.812</v>
      </c>
      <c r="HF753">
        <v>21.5967</v>
      </c>
      <c r="HG753">
        <v>25.2861</v>
      </c>
      <c r="HH753">
        <v>30.0001</v>
      </c>
      <c r="HI753">
        <v>25.1276</v>
      </c>
      <c r="HJ753">
        <v>25.2056</v>
      </c>
      <c r="HK753">
        <v>47.3046</v>
      </c>
      <c r="HL753">
        <v>19.1199</v>
      </c>
      <c r="HM753">
        <v>48.1009</v>
      </c>
      <c r="HN753">
        <v>21.5958</v>
      </c>
      <c r="HO753">
        <v>1088.93</v>
      </c>
      <c r="HP753">
        <v>15.7979</v>
      </c>
      <c r="HQ753">
        <v>101.136</v>
      </c>
      <c r="HR753">
        <v>102.051</v>
      </c>
    </row>
    <row r="754" spans="1:226">
      <c r="A754">
        <v>738</v>
      </c>
      <c r="B754">
        <v>1664301132</v>
      </c>
      <c r="C754">
        <v>8025</v>
      </c>
      <c r="D754" t="s">
        <v>1842</v>
      </c>
      <c r="E754" t="s">
        <v>1843</v>
      </c>
      <c r="F754">
        <v>5</v>
      </c>
      <c r="G754" t="s">
        <v>353</v>
      </c>
      <c r="H754" t="s">
        <v>1713</v>
      </c>
      <c r="I754">
        <v>1664301124.5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1093.206651255411</v>
      </c>
      <c r="AK754">
        <v>1051.278969696969</v>
      </c>
      <c r="AL754">
        <v>3.351582683982597</v>
      </c>
      <c r="AM754">
        <v>63.45</v>
      </c>
      <c r="AN754">
        <f>(AP754 - AO754 + BO754*1E3/(8.314*(BQ754+273.15)) * AR754/BN754 * AQ754) * BN754/(100*BB754) * 1000/(1000 - AP754)</f>
        <v>0</v>
      </c>
      <c r="AO754">
        <v>15.72011365821407</v>
      </c>
      <c r="AP754">
        <v>18.40957832167832</v>
      </c>
      <c r="AQ754">
        <v>-5.014064621476016E-05</v>
      </c>
      <c r="AR754">
        <v>96.67990823640704</v>
      </c>
      <c r="AS754">
        <v>10</v>
      </c>
      <c r="AT754">
        <v>2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1664301124.5</v>
      </c>
      <c r="BH754">
        <v>1009.071481481481</v>
      </c>
      <c r="BI754">
        <v>1060.74037037037</v>
      </c>
      <c r="BJ754">
        <v>18.40438888888889</v>
      </c>
      <c r="BK754">
        <v>15.70001481481482</v>
      </c>
      <c r="BL754">
        <v>1004.562518518518</v>
      </c>
      <c r="BM754">
        <v>18.20444074074074</v>
      </c>
      <c r="BN754">
        <v>500.0611851851852</v>
      </c>
      <c r="BO754">
        <v>91.02204074074074</v>
      </c>
      <c r="BP754">
        <v>0.09997224814814813</v>
      </c>
      <c r="BQ754">
        <v>24.55102962962963</v>
      </c>
      <c r="BR754">
        <v>25.00677407407407</v>
      </c>
      <c r="BS754">
        <v>999.9000000000001</v>
      </c>
      <c r="BT754">
        <v>0</v>
      </c>
      <c r="BU754">
        <v>0</v>
      </c>
      <c r="BV754">
        <v>9991.206296296297</v>
      </c>
      <c r="BW754">
        <v>0</v>
      </c>
      <c r="BX754">
        <v>8.077495555555556</v>
      </c>
      <c r="BY754">
        <v>-51.66790740740742</v>
      </c>
      <c r="BZ754">
        <v>1027.993333333333</v>
      </c>
      <c r="CA754">
        <v>1077.659259259259</v>
      </c>
      <c r="CB754">
        <v>2.704377037037037</v>
      </c>
      <c r="CC754">
        <v>1060.74037037037</v>
      </c>
      <c r="CD754">
        <v>15.70001481481482</v>
      </c>
      <c r="CE754">
        <v>1.675204074074074</v>
      </c>
      <c r="CF754">
        <v>1.429047037037037</v>
      </c>
      <c r="CG754">
        <v>14.66855185185185</v>
      </c>
      <c r="CH754">
        <v>12.22937407407408</v>
      </c>
      <c r="CI754">
        <v>1999.972962962963</v>
      </c>
      <c r="CJ754">
        <v>0.979999111111111</v>
      </c>
      <c r="CK754">
        <v>0.02000075185185185</v>
      </c>
      <c r="CL754">
        <v>0</v>
      </c>
      <c r="CM754">
        <v>823.0760370370371</v>
      </c>
      <c r="CN754">
        <v>5.000560000000001</v>
      </c>
      <c r="CO754">
        <v>16391.13333333334</v>
      </c>
      <c r="CP754">
        <v>17294.64074074074</v>
      </c>
      <c r="CQ754">
        <v>37.437</v>
      </c>
      <c r="CR754">
        <v>38.062</v>
      </c>
      <c r="CS754">
        <v>37.17781481481482</v>
      </c>
      <c r="CT754">
        <v>36.937</v>
      </c>
      <c r="CU754">
        <v>38.187</v>
      </c>
      <c r="CV754">
        <v>1955.071851851852</v>
      </c>
      <c r="CW754">
        <v>39.90111111111111</v>
      </c>
      <c r="CX754">
        <v>0</v>
      </c>
      <c r="CY754">
        <v>1664301148.5</v>
      </c>
      <c r="CZ754">
        <v>0</v>
      </c>
      <c r="DA754">
        <v>0</v>
      </c>
      <c r="DB754" t="s">
        <v>356</v>
      </c>
      <c r="DC754">
        <v>1663861122</v>
      </c>
      <c r="DD754">
        <v>1663861125</v>
      </c>
      <c r="DE754">
        <v>0</v>
      </c>
      <c r="DF754">
        <v>-0.287</v>
      </c>
      <c r="DG754">
        <v>-0.004</v>
      </c>
      <c r="DH754">
        <v>3.172</v>
      </c>
      <c r="DI754">
        <v>0.178</v>
      </c>
      <c r="DJ754">
        <v>400</v>
      </c>
      <c r="DK754">
        <v>17</v>
      </c>
      <c r="DL754">
        <v>0.18</v>
      </c>
      <c r="DM754">
        <v>0.07000000000000001</v>
      </c>
      <c r="DN754">
        <v>-51.70191707317073</v>
      </c>
      <c r="DO754">
        <v>-0.329448083623622</v>
      </c>
      <c r="DP754">
        <v>0.3351072947233467</v>
      </c>
      <c r="DQ754">
        <v>0</v>
      </c>
      <c r="DR754">
        <v>2.730614634146342</v>
      </c>
      <c r="DS754">
        <v>-0.3701224390243834</v>
      </c>
      <c r="DT754">
        <v>0.03766414870983927</v>
      </c>
      <c r="DU754">
        <v>0</v>
      </c>
      <c r="DV754">
        <v>0</v>
      </c>
      <c r="DW754">
        <v>2</v>
      </c>
      <c r="DX754" t="s">
        <v>357</v>
      </c>
      <c r="DY754">
        <v>2.98094</v>
      </c>
      <c r="DZ754">
        <v>2.72838</v>
      </c>
      <c r="EA754">
        <v>0.161298</v>
      </c>
      <c r="EB754">
        <v>0.167868</v>
      </c>
      <c r="EC754">
        <v>0.0899636</v>
      </c>
      <c r="ED754">
        <v>0.0812426</v>
      </c>
      <c r="EE754">
        <v>25223.5</v>
      </c>
      <c r="EF754">
        <v>24635.8</v>
      </c>
      <c r="EG754">
        <v>30598.2</v>
      </c>
      <c r="EH754">
        <v>29845.4</v>
      </c>
      <c r="EI754">
        <v>38421.9</v>
      </c>
      <c r="EJ754">
        <v>36108.6</v>
      </c>
      <c r="EK754">
        <v>46793.6</v>
      </c>
      <c r="EL754">
        <v>44378.5</v>
      </c>
      <c r="EM754">
        <v>1.87967</v>
      </c>
      <c r="EN754">
        <v>1.90208</v>
      </c>
      <c r="EO754">
        <v>0.10984</v>
      </c>
      <c r="EP754">
        <v>0</v>
      </c>
      <c r="EQ754">
        <v>23.202</v>
      </c>
      <c r="ER754">
        <v>999.9</v>
      </c>
      <c r="ES754">
        <v>40.8</v>
      </c>
      <c r="ET754">
        <v>29.4</v>
      </c>
      <c r="EU754">
        <v>18.4489</v>
      </c>
      <c r="EV754">
        <v>63.6455</v>
      </c>
      <c r="EW754">
        <v>23.3373</v>
      </c>
      <c r="EX754">
        <v>1</v>
      </c>
      <c r="EY754">
        <v>-0.133941</v>
      </c>
      <c r="EZ754">
        <v>1.19833</v>
      </c>
      <c r="FA754">
        <v>20.2407</v>
      </c>
      <c r="FB754">
        <v>5.23047</v>
      </c>
      <c r="FC754">
        <v>11.968</v>
      </c>
      <c r="FD754">
        <v>4.97065</v>
      </c>
      <c r="FE754">
        <v>3.2895</v>
      </c>
      <c r="FF754">
        <v>9999</v>
      </c>
      <c r="FG754">
        <v>9999</v>
      </c>
      <c r="FH754">
        <v>9999</v>
      </c>
      <c r="FI754">
        <v>379.1</v>
      </c>
      <c r="FJ754">
        <v>4.97269</v>
      </c>
      <c r="FK754">
        <v>1.87684</v>
      </c>
      <c r="FL754">
        <v>1.87494</v>
      </c>
      <c r="FM754">
        <v>1.87777</v>
      </c>
      <c r="FN754">
        <v>1.87453</v>
      </c>
      <c r="FO754">
        <v>1.87814</v>
      </c>
      <c r="FP754">
        <v>1.87523</v>
      </c>
      <c r="FQ754">
        <v>1.87637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4.56</v>
      </c>
      <c r="GF754">
        <v>0.2001</v>
      </c>
      <c r="GG754">
        <v>1.777354642861949</v>
      </c>
      <c r="GH754">
        <v>0.004141656873719072</v>
      </c>
      <c r="GI754">
        <v>-1.960372967482991E-06</v>
      </c>
      <c r="GJ754">
        <v>5.42736388890357E-10</v>
      </c>
      <c r="GK754">
        <v>-0.009777689371679627</v>
      </c>
      <c r="GL754">
        <v>0.002273355880072555</v>
      </c>
      <c r="GM754">
        <v>0.000541358641816816</v>
      </c>
      <c r="GN754">
        <v>-1.836191331155658E-06</v>
      </c>
      <c r="GO754">
        <v>-0</v>
      </c>
      <c r="GP754">
        <v>2096</v>
      </c>
      <c r="GQ754">
        <v>1</v>
      </c>
      <c r="GR754">
        <v>23</v>
      </c>
      <c r="GS754">
        <v>7333.5</v>
      </c>
      <c r="GT754">
        <v>7333.4</v>
      </c>
      <c r="GU754">
        <v>2.38892</v>
      </c>
      <c r="GV754">
        <v>2.51587</v>
      </c>
      <c r="GW754">
        <v>1.39893</v>
      </c>
      <c r="GX754">
        <v>2.33887</v>
      </c>
      <c r="GY754">
        <v>1.44897</v>
      </c>
      <c r="GZ754">
        <v>2.48291</v>
      </c>
      <c r="HA754">
        <v>34.2587</v>
      </c>
      <c r="HB754">
        <v>14.1846</v>
      </c>
      <c r="HC754">
        <v>18</v>
      </c>
      <c r="HD754">
        <v>483.653</v>
      </c>
      <c r="HE754">
        <v>467.94</v>
      </c>
      <c r="HF754">
        <v>21.5891</v>
      </c>
      <c r="HG754">
        <v>25.2852</v>
      </c>
      <c r="HH754">
        <v>30.0001</v>
      </c>
      <c r="HI754">
        <v>25.1276</v>
      </c>
      <c r="HJ754">
        <v>25.2056</v>
      </c>
      <c r="HK754">
        <v>47.9226</v>
      </c>
      <c r="HL754">
        <v>19.1199</v>
      </c>
      <c r="HM754">
        <v>48.1009</v>
      </c>
      <c r="HN754">
        <v>21.5913</v>
      </c>
      <c r="HO754">
        <v>1108.98</v>
      </c>
      <c r="HP754">
        <v>15.8062</v>
      </c>
      <c r="HQ754">
        <v>101.137</v>
      </c>
      <c r="HR754">
        <v>102.05</v>
      </c>
    </row>
    <row r="755" spans="1:226">
      <c r="A755">
        <v>739</v>
      </c>
      <c r="B755">
        <v>1664301137</v>
      </c>
      <c r="C755">
        <v>8030</v>
      </c>
      <c r="D755" t="s">
        <v>1844</v>
      </c>
      <c r="E755" t="s">
        <v>1845</v>
      </c>
      <c r="F755">
        <v>5</v>
      </c>
      <c r="G755" t="s">
        <v>353</v>
      </c>
      <c r="H755" t="s">
        <v>1713</v>
      </c>
      <c r="I755">
        <v>1664301129.214286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1110.505434943723</v>
      </c>
      <c r="AK755">
        <v>1068.350484848485</v>
      </c>
      <c r="AL755">
        <v>3.405972294372228</v>
      </c>
      <c r="AM755">
        <v>63.45</v>
      </c>
      <c r="AN755">
        <f>(AP755 - AO755 + BO755*1E3/(8.314*(BQ755+273.15)) * AR755/BN755 * AQ755) * BN755/(100*BB755) * 1000/(1000 - AP755)</f>
        <v>0</v>
      </c>
      <c r="AO755">
        <v>15.79897664811317</v>
      </c>
      <c r="AP755">
        <v>18.43424755244756</v>
      </c>
      <c r="AQ755">
        <v>0.005486615354054064</v>
      </c>
      <c r="AR755">
        <v>96.67990823640704</v>
      </c>
      <c r="AS755">
        <v>9</v>
      </c>
      <c r="AT755">
        <v>2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1664301129.214286</v>
      </c>
      <c r="BH755">
        <v>1024.49925</v>
      </c>
      <c r="BI755">
        <v>1076.508928571429</v>
      </c>
      <c r="BJ755">
        <v>18.41045357142857</v>
      </c>
      <c r="BK755">
        <v>15.74290714285715</v>
      </c>
      <c r="BL755">
        <v>1019.961857142857</v>
      </c>
      <c r="BM755">
        <v>18.21039642857142</v>
      </c>
      <c r="BN755">
        <v>500.0540357142858</v>
      </c>
      <c r="BO755">
        <v>91.02269999999999</v>
      </c>
      <c r="BP755">
        <v>0.09993293571428571</v>
      </c>
      <c r="BQ755">
        <v>24.54524642857143</v>
      </c>
      <c r="BR755">
        <v>25.005325</v>
      </c>
      <c r="BS755">
        <v>999.9000000000002</v>
      </c>
      <c r="BT755">
        <v>0</v>
      </c>
      <c r="BU755">
        <v>0</v>
      </c>
      <c r="BV755">
        <v>9999.620714285715</v>
      </c>
      <c r="BW755">
        <v>0</v>
      </c>
      <c r="BX755">
        <v>8.073404285714288</v>
      </c>
      <c r="BY755">
        <v>-52.00949285714285</v>
      </c>
      <c r="BZ755">
        <v>1043.716071428571</v>
      </c>
      <c r="CA755">
        <v>1093.727857142857</v>
      </c>
      <c r="CB755">
        <v>2.667555714285715</v>
      </c>
      <c r="CC755">
        <v>1076.508928571429</v>
      </c>
      <c r="CD755">
        <v>15.74290714285715</v>
      </c>
      <c r="CE755">
        <v>1.675768928571429</v>
      </c>
      <c r="CF755">
        <v>1.432961071428572</v>
      </c>
      <c r="CG755">
        <v>14.67376785714286</v>
      </c>
      <c r="CH755">
        <v>12.27093214285714</v>
      </c>
      <c r="CI755">
        <v>1999.971428571428</v>
      </c>
      <c r="CJ755">
        <v>0.9799992857142855</v>
      </c>
      <c r="CK755">
        <v>0.02000057142857143</v>
      </c>
      <c r="CL755">
        <v>0</v>
      </c>
      <c r="CM755">
        <v>822.684357142857</v>
      </c>
      <c r="CN755">
        <v>5.000560000000001</v>
      </c>
      <c r="CO755">
        <v>16383.76785714286</v>
      </c>
      <c r="CP755">
        <v>17294.62857142857</v>
      </c>
      <c r="CQ755">
        <v>37.437</v>
      </c>
      <c r="CR755">
        <v>38.062</v>
      </c>
      <c r="CS755">
        <v>37.18035714285714</v>
      </c>
      <c r="CT755">
        <v>36.937</v>
      </c>
      <c r="CU755">
        <v>38.187</v>
      </c>
      <c r="CV755">
        <v>1955.070714285715</v>
      </c>
      <c r="CW755">
        <v>39.90071428571429</v>
      </c>
      <c r="CX755">
        <v>0</v>
      </c>
      <c r="CY755">
        <v>1664301153.3</v>
      </c>
      <c r="CZ755">
        <v>0</v>
      </c>
      <c r="DA755">
        <v>0</v>
      </c>
      <c r="DB755" t="s">
        <v>356</v>
      </c>
      <c r="DC755">
        <v>1663861122</v>
      </c>
      <c r="DD755">
        <v>1663861125</v>
      </c>
      <c r="DE755">
        <v>0</v>
      </c>
      <c r="DF755">
        <v>-0.287</v>
      </c>
      <c r="DG755">
        <v>-0.004</v>
      </c>
      <c r="DH755">
        <v>3.172</v>
      </c>
      <c r="DI755">
        <v>0.178</v>
      </c>
      <c r="DJ755">
        <v>400</v>
      </c>
      <c r="DK755">
        <v>17</v>
      </c>
      <c r="DL755">
        <v>0.18</v>
      </c>
      <c r="DM755">
        <v>0.07000000000000001</v>
      </c>
      <c r="DN755">
        <v>-51.82071463414633</v>
      </c>
      <c r="DO755">
        <v>-4.305374216027762</v>
      </c>
      <c r="DP755">
        <v>0.444033126956337</v>
      </c>
      <c r="DQ755">
        <v>0</v>
      </c>
      <c r="DR755">
        <v>2.686968048780488</v>
      </c>
      <c r="DS755">
        <v>-0.4822469686411139</v>
      </c>
      <c r="DT755">
        <v>0.0489361200939682</v>
      </c>
      <c r="DU755">
        <v>0</v>
      </c>
      <c r="DV755">
        <v>0</v>
      </c>
      <c r="DW755">
        <v>2</v>
      </c>
      <c r="DX755" t="s">
        <v>357</v>
      </c>
      <c r="DY755">
        <v>2.981</v>
      </c>
      <c r="DZ755">
        <v>2.72845</v>
      </c>
      <c r="EA755">
        <v>0.162944</v>
      </c>
      <c r="EB755">
        <v>0.169486</v>
      </c>
      <c r="EC755">
        <v>0.0900445</v>
      </c>
      <c r="ED755">
        <v>0.0813309</v>
      </c>
      <c r="EE755">
        <v>25174.4</v>
      </c>
      <c r="EF755">
        <v>24587.3</v>
      </c>
      <c r="EG755">
        <v>30598.7</v>
      </c>
      <c r="EH755">
        <v>29844.5</v>
      </c>
      <c r="EI755">
        <v>38418.8</v>
      </c>
      <c r="EJ755">
        <v>36104.2</v>
      </c>
      <c r="EK755">
        <v>46794</v>
      </c>
      <c r="EL755">
        <v>44377.2</v>
      </c>
      <c r="EM755">
        <v>1.87997</v>
      </c>
      <c r="EN755">
        <v>1.90208</v>
      </c>
      <c r="EO755">
        <v>0.110261</v>
      </c>
      <c r="EP755">
        <v>0</v>
      </c>
      <c r="EQ755">
        <v>23.1971</v>
      </c>
      <c r="ER755">
        <v>999.9</v>
      </c>
      <c r="ES755">
        <v>40.8</v>
      </c>
      <c r="ET755">
        <v>29.4</v>
      </c>
      <c r="EU755">
        <v>18.4489</v>
      </c>
      <c r="EV755">
        <v>63.5355</v>
      </c>
      <c r="EW755">
        <v>23.6378</v>
      </c>
      <c r="EX755">
        <v>1</v>
      </c>
      <c r="EY755">
        <v>-0.133956</v>
      </c>
      <c r="EZ755">
        <v>1.18426</v>
      </c>
      <c r="FA755">
        <v>20.2411</v>
      </c>
      <c r="FB755">
        <v>5.23122</v>
      </c>
      <c r="FC755">
        <v>11.968</v>
      </c>
      <c r="FD755">
        <v>4.9708</v>
      </c>
      <c r="FE755">
        <v>3.2895</v>
      </c>
      <c r="FF755">
        <v>9999</v>
      </c>
      <c r="FG755">
        <v>9999</v>
      </c>
      <c r="FH755">
        <v>9999</v>
      </c>
      <c r="FI755">
        <v>379.1</v>
      </c>
      <c r="FJ755">
        <v>4.97268</v>
      </c>
      <c r="FK755">
        <v>1.87684</v>
      </c>
      <c r="FL755">
        <v>1.87496</v>
      </c>
      <c r="FM755">
        <v>1.87776</v>
      </c>
      <c r="FN755">
        <v>1.87453</v>
      </c>
      <c r="FO755">
        <v>1.87814</v>
      </c>
      <c r="FP755">
        <v>1.87525</v>
      </c>
      <c r="FQ755">
        <v>1.87637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4.58</v>
      </c>
      <c r="GF755">
        <v>0.2005</v>
      </c>
      <c r="GG755">
        <v>1.777354642861949</v>
      </c>
      <c r="GH755">
        <v>0.004141656873719072</v>
      </c>
      <c r="GI755">
        <v>-1.960372967482991E-06</v>
      </c>
      <c r="GJ755">
        <v>5.42736388890357E-10</v>
      </c>
      <c r="GK755">
        <v>-0.009777689371679627</v>
      </c>
      <c r="GL755">
        <v>0.002273355880072555</v>
      </c>
      <c r="GM755">
        <v>0.000541358641816816</v>
      </c>
      <c r="GN755">
        <v>-1.836191331155658E-06</v>
      </c>
      <c r="GO755">
        <v>-0</v>
      </c>
      <c r="GP755">
        <v>2096</v>
      </c>
      <c r="GQ755">
        <v>1</v>
      </c>
      <c r="GR755">
        <v>23</v>
      </c>
      <c r="GS755">
        <v>7333.6</v>
      </c>
      <c r="GT755">
        <v>7333.5</v>
      </c>
      <c r="GU755">
        <v>2.41699</v>
      </c>
      <c r="GV755">
        <v>2.52441</v>
      </c>
      <c r="GW755">
        <v>1.39893</v>
      </c>
      <c r="GX755">
        <v>2.33765</v>
      </c>
      <c r="GY755">
        <v>1.44897</v>
      </c>
      <c r="GZ755">
        <v>2.36206</v>
      </c>
      <c r="HA755">
        <v>34.2587</v>
      </c>
      <c r="HB755">
        <v>14.1758</v>
      </c>
      <c r="HC755">
        <v>18</v>
      </c>
      <c r="HD755">
        <v>483.815</v>
      </c>
      <c r="HE755">
        <v>467.94</v>
      </c>
      <c r="HF755">
        <v>21.5857</v>
      </c>
      <c r="HG755">
        <v>25.2852</v>
      </c>
      <c r="HH755">
        <v>30.0001</v>
      </c>
      <c r="HI755">
        <v>25.1276</v>
      </c>
      <c r="HJ755">
        <v>25.2056</v>
      </c>
      <c r="HK755">
        <v>48.4774</v>
      </c>
      <c r="HL755">
        <v>19.1199</v>
      </c>
      <c r="HM755">
        <v>48.1009</v>
      </c>
      <c r="HN755">
        <v>21.588</v>
      </c>
      <c r="HO755">
        <v>1122.36</v>
      </c>
      <c r="HP755">
        <v>15.8072</v>
      </c>
      <c r="HQ755">
        <v>101.138</v>
      </c>
      <c r="HR755">
        <v>102.047</v>
      </c>
    </row>
    <row r="756" spans="1:226">
      <c r="A756">
        <v>740</v>
      </c>
      <c r="B756">
        <v>1664301142</v>
      </c>
      <c r="C756">
        <v>8035</v>
      </c>
      <c r="D756" t="s">
        <v>1846</v>
      </c>
      <c r="E756" t="s">
        <v>1847</v>
      </c>
      <c r="F756">
        <v>5</v>
      </c>
      <c r="G756" t="s">
        <v>353</v>
      </c>
      <c r="H756" t="s">
        <v>1713</v>
      </c>
      <c r="I756">
        <v>1664301134.5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1127.540721108225</v>
      </c>
      <c r="AK756">
        <v>1085.362969696969</v>
      </c>
      <c r="AL756">
        <v>3.401925541125524</v>
      </c>
      <c r="AM756">
        <v>63.45</v>
      </c>
      <c r="AN756">
        <f>(AP756 - AO756 + BO756*1E3/(8.314*(BQ756+273.15)) * AR756/BN756 * AQ756) * BN756/(100*BB756) * 1000/(1000 - AP756)</f>
        <v>0</v>
      </c>
      <c r="AO756">
        <v>15.81218557680328</v>
      </c>
      <c r="AP756">
        <v>18.44152237762239</v>
      </c>
      <c r="AQ756">
        <v>0.001568565468610347</v>
      </c>
      <c r="AR756">
        <v>96.67990823640704</v>
      </c>
      <c r="AS756">
        <v>10</v>
      </c>
      <c r="AT756">
        <v>2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1664301134.5</v>
      </c>
      <c r="BH756">
        <v>1041.99</v>
      </c>
      <c r="BI756">
        <v>1094.303703703704</v>
      </c>
      <c r="BJ756">
        <v>18.42245925925926</v>
      </c>
      <c r="BK756">
        <v>15.78707407407408</v>
      </c>
      <c r="BL756">
        <v>1037.420740740741</v>
      </c>
      <c r="BM756">
        <v>18.22216666666667</v>
      </c>
      <c r="BN756">
        <v>500.0512962962963</v>
      </c>
      <c r="BO756">
        <v>91.02135925925924</v>
      </c>
      <c r="BP756">
        <v>0.09993351851851852</v>
      </c>
      <c r="BQ756">
        <v>24.53854814814815</v>
      </c>
      <c r="BR756">
        <v>25.00534444444444</v>
      </c>
      <c r="BS756">
        <v>999.9000000000001</v>
      </c>
      <c r="BT756">
        <v>0</v>
      </c>
      <c r="BU756">
        <v>0</v>
      </c>
      <c r="BV756">
        <v>10003.03074074074</v>
      </c>
      <c r="BW756">
        <v>0</v>
      </c>
      <c r="BX756">
        <v>8.06911925925926</v>
      </c>
      <c r="BY756">
        <v>-52.31396666666666</v>
      </c>
      <c r="BZ756">
        <v>1061.547037037037</v>
      </c>
      <c r="CA756">
        <v>1111.856666666667</v>
      </c>
      <c r="CB756">
        <v>2.635385185185185</v>
      </c>
      <c r="CC756">
        <v>1094.303703703704</v>
      </c>
      <c r="CD756">
        <v>15.78707407407408</v>
      </c>
      <c r="CE756">
        <v>1.676836666666667</v>
      </c>
      <c r="CF756">
        <v>1.436960370370371</v>
      </c>
      <c r="CG756">
        <v>14.68363333333333</v>
      </c>
      <c r="CH756">
        <v>12.31335555555555</v>
      </c>
      <c r="CI756">
        <v>2000.00037037037</v>
      </c>
      <c r="CJ756">
        <v>0.9799993333333332</v>
      </c>
      <c r="CK756">
        <v>0.02000052222222222</v>
      </c>
      <c r="CL756">
        <v>0</v>
      </c>
      <c r="CM756">
        <v>822.1922222222222</v>
      </c>
      <c r="CN756">
        <v>5.000560000000001</v>
      </c>
      <c r="CO756">
        <v>16374.30740740741</v>
      </c>
      <c r="CP756">
        <v>17294.87777777778</v>
      </c>
      <c r="CQ756">
        <v>37.437</v>
      </c>
      <c r="CR756">
        <v>38.062</v>
      </c>
      <c r="CS756">
        <v>37.18240740740741</v>
      </c>
      <c r="CT756">
        <v>36.937</v>
      </c>
      <c r="CU756">
        <v>38.187</v>
      </c>
      <c r="CV756">
        <v>1955.098888888889</v>
      </c>
      <c r="CW756">
        <v>39.90148148148148</v>
      </c>
      <c r="CX756">
        <v>0</v>
      </c>
      <c r="CY756">
        <v>1664301158.1</v>
      </c>
      <c r="CZ756">
        <v>0</v>
      </c>
      <c r="DA756">
        <v>0</v>
      </c>
      <c r="DB756" t="s">
        <v>356</v>
      </c>
      <c r="DC756">
        <v>1663861122</v>
      </c>
      <c r="DD756">
        <v>1663861125</v>
      </c>
      <c r="DE756">
        <v>0</v>
      </c>
      <c r="DF756">
        <v>-0.287</v>
      </c>
      <c r="DG756">
        <v>-0.004</v>
      </c>
      <c r="DH756">
        <v>3.172</v>
      </c>
      <c r="DI756">
        <v>0.178</v>
      </c>
      <c r="DJ756">
        <v>400</v>
      </c>
      <c r="DK756">
        <v>17</v>
      </c>
      <c r="DL756">
        <v>0.18</v>
      </c>
      <c r="DM756">
        <v>0.07000000000000001</v>
      </c>
      <c r="DN756">
        <v>-52.0953775</v>
      </c>
      <c r="DO756">
        <v>-3.630559474671674</v>
      </c>
      <c r="DP756">
        <v>0.3749957443008523</v>
      </c>
      <c r="DQ756">
        <v>0</v>
      </c>
      <c r="DR756">
        <v>2.659372</v>
      </c>
      <c r="DS756">
        <v>-0.3855133958724232</v>
      </c>
      <c r="DT756">
        <v>0.04113073809208871</v>
      </c>
      <c r="DU756">
        <v>0</v>
      </c>
      <c r="DV756">
        <v>0</v>
      </c>
      <c r="DW756">
        <v>2</v>
      </c>
      <c r="DX756" t="s">
        <v>357</v>
      </c>
      <c r="DY756">
        <v>2.98103</v>
      </c>
      <c r="DZ756">
        <v>2.72831</v>
      </c>
      <c r="EA756">
        <v>0.164572</v>
      </c>
      <c r="EB756">
        <v>0.171092</v>
      </c>
      <c r="EC756">
        <v>0.0900615</v>
      </c>
      <c r="ED756">
        <v>0.0813463</v>
      </c>
      <c r="EE756">
        <v>25125.1</v>
      </c>
      <c r="EF756">
        <v>24540</v>
      </c>
      <c r="EG756">
        <v>30598.2</v>
      </c>
      <c r="EH756">
        <v>29844.9</v>
      </c>
      <c r="EI756">
        <v>38417.7</v>
      </c>
      <c r="EJ756">
        <v>36104.3</v>
      </c>
      <c r="EK756">
        <v>46793.4</v>
      </c>
      <c r="EL756">
        <v>44377.9</v>
      </c>
      <c r="EM756">
        <v>1.87955</v>
      </c>
      <c r="EN756">
        <v>1.90217</v>
      </c>
      <c r="EO756">
        <v>0.110362</v>
      </c>
      <c r="EP756">
        <v>0</v>
      </c>
      <c r="EQ756">
        <v>23.1932</v>
      </c>
      <c r="ER756">
        <v>999.9</v>
      </c>
      <c r="ES756">
        <v>40.8</v>
      </c>
      <c r="ET756">
        <v>29.4</v>
      </c>
      <c r="EU756">
        <v>18.4499</v>
      </c>
      <c r="EV756">
        <v>63.8155</v>
      </c>
      <c r="EW756">
        <v>23.1931</v>
      </c>
      <c r="EX756">
        <v>1</v>
      </c>
      <c r="EY756">
        <v>-0.133956</v>
      </c>
      <c r="EZ756">
        <v>1.19848</v>
      </c>
      <c r="FA756">
        <v>20.2411</v>
      </c>
      <c r="FB756">
        <v>5.23047</v>
      </c>
      <c r="FC756">
        <v>11.968</v>
      </c>
      <c r="FD756">
        <v>4.97045</v>
      </c>
      <c r="FE756">
        <v>3.28945</v>
      </c>
      <c r="FF756">
        <v>9999</v>
      </c>
      <c r="FG756">
        <v>9999</v>
      </c>
      <c r="FH756">
        <v>9999</v>
      </c>
      <c r="FI756">
        <v>379.1</v>
      </c>
      <c r="FJ756">
        <v>4.97269</v>
      </c>
      <c r="FK756">
        <v>1.87683</v>
      </c>
      <c r="FL756">
        <v>1.87493</v>
      </c>
      <c r="FM756">
        <v>1.87776</v>
      </c>
      <c r="FN756">
        <v>1.87454</v>
      </c>
      <c r="FO756">
        <v>1.87812</v>
      </c>
      <c r="FP756">
        <v>1.87525</v>
      </c>
      <c r="FQ756">
        <v>1.87637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4.61</v>
      </c>
      <c r="GF756">
        <v>0.2007</v>
      </c>
      <c r="GG756">
        <v>1.777354642861949</v>
      </c>
      <c r="GH756">
        <v>0.004141656873719072</v>
      </c>
      <c r="GI756">
        <v>-1.960372967482991E-06</v>
      </c>
      <c r="GJ756">
        <v>5.42736388890357E-10</v>
      </c>
      <c r="GK756">
        <v>-0.009777689371679627</v>
      </c>
      <c r="GL756">
        <v>0.002273355880072555</v>
      </c>
      <c r="GM756">
        <v>0.000541358641816816</v>
      </c>
      <c r="GN756">
        <v>-1.836191331155658E-06</v>
      </c>
      <c r="GO756">
        <v>-0</v>
      </c>
      <c r="GP756">
        <v>2096</v>
      </c>
      <c r="GQ756">
        <v>1</v>
      </c>
      <c r="GR756">
        <v>23</v>
      </c>
      <c r="GS756">
        <v>7333.7</v>
      </c>
      <c r="GT756">
        <v>7333.6</v>
      </c>
      <c r="GU756">
        <v>2.44629</v>
      </c>
      <c r="GV756">
        <v>2.51343</v>
      </c>
      <c r="GW756">
        <v>1.39893</v>
      </c>
      <c r="GX756">
        <v>2.33887</v>
      </c>
      <c r="GY756">
        <v>1.44897</v>
      </c>
      <c r="GZ756">
        <v>2.41699</v>
      </c>
      <c r="HA756">
        <v>34.2587</v>
      </c>
      <c r="HB756">
        <v>14.1846</v>
      </c>
      <c r="HC756">
        <v>18</v>
      </c>
      <c r="HD756">
        <v>483.586</v>
      </c>
      <c r="HE756">
        <v>467.99</v>
      </c>
      <c r="HF756">
        <v>21.5818</v>
      </c>
      <c r="HG756">
        <v>25.285</v>
      </c>
      <c r="HH756">
        <v>30.0001</v>
      </c>
      <c r="HI756">
        <v>25.1276</v>
      </c>
      <c r="HJ756">
        <v>25.204</v>
      </c>
      <c r="HK756">
        <v>49.0864</v>
      </c>
      <c r="HL756">
        <v>19.1199</v>
      </c>
      <c r="HM756">
        <v>48.1009</v>
      </c>
      <c r="HN756">
        <v>21.5803</v>
      </c>
      <c r="HO756">
        <v>1142.41</v>
      </c>
      <c r="HP756">
        <v>15.8196</v>
      </c>
      <c r="HQ756">
        <v>101.137</v>
      </c>
      <c r="HR756">
        <v>102.049</v>
      </c>
    </row>
    <row r="757" spans="1:226">
      <c r="A757">
        <v>741</v>
      </c>
      <c r="B757">
        <v>1664301147</v>
      </c>
      <c r="C757">
        <v>8040</v>
      </c>
      <c r="D757" t="s">
        <v>1848</v>
      </c>
      <c r="E757" t="s">
        <v>1849</v>
      </c>
      <c r="F757">
        <v>5</v>
      </c>
      <c r="G757" t="s">
        <v>353</v>
      </c>
      <c r="H757" t="s">
        <v>1713</v>
      </c>
      <c r="I757">
        <v>1664301139.214286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1144.783574095238</v>
      </c>
      <c r="AK757">
        <v>1102.469272727272</v>
      </c>
      <c r="AL757">
        <v>3.413165367965326</v>
      </c>
      <c r="AM757">
        <v>63.45</v>
      </c>
      <c r="AN757">
        <f>(AP757 - AO757 + BO757*1E3/(8.314*(BQ757+273.15)) * AR757/BN757 * AQ757) * BN757/(100*BB757) * 1000/(1000 - AP757)</f>
        <v>0</v>
      </c>
      <c r="AO757">
        <v>15.81636500989109</v>
      </c>
      <c r="AP757">
        <v>18.43786503496504</v>
      </c>
      <c r="AQ757">
        <v>-6.534969997466638E-05</v>
      </c>
      <c r="AR757">
        <v>96.67990823640704</v>
      </c>
      <c r="AS757">
        <v>10</v>
      </c>
      <c r="AT757">
        <v>2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1664301139.214286</v>
      </c>
      <c r="BH757">
        <v>1057.743928571429</v>
      </c>
      <c r="BI757">
        <v>1110.215714285714</v>
      </c>
      <c r="BJ757">
        <v>18.43380714285714</v>
      </c>
      <c r="BK757">
        <v>15.81036071428572</v>
      </c>
      <c r="BL757">
        <v>1053.145</v>
      </c>
      <c r="BM757">
        <v>18.23328928571429</v>
      </c>
      <c r="BN757">
        <v>500.0596428571429</v>
      </c>
      <c r="BO757">
        <v>91.01958928571426</v>
      </c>
      <c r="BP757">
        <v>0.09999877142857143</v>
      </c>
      <c r="BQ757">
        <v>24.53365357142858</v>
      </c>
      <c r="BR757">
        <v>25.00578571428571</v>
      </c>
      <c r="BS757">
        <v>999.9000000000002</v>
      </c>
      <c r="BT757">
        <v>0</v>
      </c>
      <c r="BU757">
        <v>0</v>
      </c>
      <c r="BV757">
        <v>10001.65</v>
      </c>
      <c r="BW757">
        <v>0</v>
      </c>
      <c r="BX757">
        <v>8.0606975</v>
      </c>
      <c r="BY757">
        <v>-52.47247142857145</v>
      </c>
      <c r="BZ757">
        <v>1077.608214285714</v>
      </c>
      <c r="CA757">
        <v>1128.050357142857</v>
      </c>
      <c r="CB757">
        <v>2.623443571428571</v>
      </c>
      <c r="CC757">
        <v>1110.215714285714</v>
      </c>
      <c r="CD757">
        <v>15.81036071428572</v>
      </c>
      <c r="CE757">
        <v>1.677836428571429</v>
      </c>
      <c r="CF757">
        <v>1.439051785714286</v>
      </c>
      <c r="CG757">
        <v>14.69287857142857</v>
      </c>
      <c r="CH757">
        <v>12.33551785714286</v>
      </c>
      <c r="CI757">
        <v>1999.993214285714</v>
      </c>
      <c r="CJ757">
        <v>0.9799994999999999</v>
      </c>
      <c r="CK757">
        <v>0.02000035</v>
      </c>
      <c r="CL757">
        <v>0</v>
      </c>
      <c r="CM757">
        <v>821.7009285714286</v>
      </c>
      <c r="CN757">
        <v>5.000560000000001</v>
      </c>
      <c r="CO757">
        <v>16364.96785714286</v>
      </c>
      <c r="CP757">
        <v>17294.81428571428</v>
      </c>
      <c r="CQ757">
        <v>37.437</v>
      </c>
      <c r="CR757">
        <v>38.05092857142857</v>
      </c>
      <c r="CS757">
        <v>37.187</v>
      </c>
      <c r="CT757">
        <v>36.937</v>
      </c>
      <c r="CU757">
        <v>38.187</v>
      </c>
      <c r="CV757">
        <v>1955.0925</v>
      </c>
      <c r="CW757">
        <v>39.90071428571429</v>
      </c>
      <c r="CX757">
        <v>0</v>
      </c>
      <c r="CY757">
        <v>1664301163.5</v>
      </c>
      <c r="CZ757">
        <v>0</v>
      </c>
      <c r="DA757">
        <v>0</v>
      </c>
      <c r="DB757" t="s">
        <v>356</v>
      </c>
      <c r="DC757">
        <v>1663861122</v>
      </c>
      <c r="DD757">
        <v>1663861125</v>
      </c>
      <c r="DE757">
        <v>0</v>
      </c>
      <c r="DF757">
        <v>-0.287</v>
      </c>
      <c r="DG757">
        <v>-0.004</v>
      </c>
      <c r="DH757">
        <v>3.172</v>
      </c>
      <c r="DI757">
        <v>0.178</v>
      </c>
      <c r="DJ757">
        <v>400</v>
      </c>
      <c r="DK757">
        <v>17</v>
      </c>
      <c r="DL757">
        <v>0.18</v>
      </c>
      <c r="DM757">
        <v>0.07000000000000001</v>
      </c>
      <c r="DN757">
        <v>-52.36880487804878</v>
      </c>
      <c r="DO757">
        <v>-2.013944947735297</v>
      </c>
      <c r="DP757">
        <v>0.2074653717226311</v>
      </c>
      <c r="DQ757">
        <v>0</v>
      </c>
      <c r="DR757">
        <v>2.635086341463415</v>
      </c>
      <c r="DS757">
        <v>-0.1641250871080165</v>
      </c>
      <c r="DT757">
        <v>0.02321154367520264</v>
      </c>
      <c r="DU757">
        <v>0</v>
      </c>
      <c r="DV757">
        <v>0</v>
      </c>
      <c r="DW757">
        <v>2</v>
      </c>
      <c r="DX757" t="s">
        <v>357</v>
      </c>
      <c r="DY757">
        <v>2.98122</v>
      </c>
      <c r="DZ757">
        <v>2.72833</v>
      </c>
      <c r="EA757">
        <v>0.166196</v>
      </c>
      <c r="EB757">
        <v>0.172693</v>
      </c>
      <c r="EC757">
        <v>0.0900466</v>
      </c>
      <c r="ED757">
        <v>0.0813618</v>
      </c>
      <c r="EE757">
        <v>25076.3</v>
      </c>
      <c r="EF757">
        <v>24492.9</v>
      </c>
      <c r="EG757">
        <v>30598.2</v>
      </c>
      <c r="EH757">
        <v>29845.2</v>
      </c>
      <c r="EI757">
        <v>38418.5</v>
      </c>
      <c r="EJ757">
        <v>36104.1</v>
      </c>
      <c r="EK757">
        <v>46793.3</v>
      </c>
      <c r="EL757">
        <v>44378.3</v>
      </c>
      <c r="EM757">
        <v>1.8798</v>
      </c>
      <c r="EN757">
        <v>1.90217</v>
      </c>
      <c r="EO757">
        <v>0.11044</v>
      </c>
      <c r="EP757">
        <v>0</v>
      </c>
      <c r="EQ757">
        <v>23.1883</v>
      </c>
      <c r="ER757">
        <v>999.9</v>
      </c>
      <c r="ES757">
        <v>40.8</v>
      </c>
      <c r="ET757">
        <v>29.4</v>
      </c>
      <c r="EU757">
        <v>18.45</v>
      </c>
      <c r="EV757">
        <v>63.7055</v>
      </c>
      <c r="EW757">
        <v>23.1931</v>
      </c>
      <c r="EX757">
        <v>1</v>
      </c>
      <c r="EY757">
        <v>-0.133933</v>
      </c>
      <c r="EZ757">
        <v>1.20284</v>
      </c>
      <c r="FA757">
        <v>20.2412</v>
      </c>
      <c r="FB757">
        <v>5.23047</v>
      </c>
      <c r="FC757">
        <v>11.968</v>
      </c>
      <c r="FD757">
        <v>4.9706</v>
      </c>
      <c r="FE757">
        <v>3.28945</v>
      </c>
      <c r="FF757">
        <v>9999</v>
      </c>
      <c r="FG757">
        <v>9999</v>
      </c>
      <c r="FH757">
        <v>9999</v>
      </c>
      <c r="FI757">
        <v>379.1</v>
      </c>
      <c r="FJ757">
        <v>4.97266</v>
      </c>
      <c r="FK757">
        <v>1.87683</v>
      </c>
      <c r="FL757">
        <v>1.87492</v>
      </c>
      <c r="FM757">
        <v>1.87777</v>
      </c>
      <c r="FN757">
        <v>1.87454</v>
      </c>
      <c r="FO757">
        <v>1.87814</v>
      </c>
      <c r="FP757">
        <v>1.87527</v>
      </c>
      <c r="FQ757">
        <v>1.87637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4.65</v>
      </c>
      <c r="GF757">
        <v>0.2006</v>
      </c>
      <c r="GG757">
        <v>1.777354642861949</v>
      </c>
      <c r="GH757">
        <v>0.004141656873719072</v>
      </c>
      <c r="GI757">
        <v>-1.960372967482991E-06</v>
      </c>
      <c r="GJ757">
        <v>5.42736388890357E-10</v>
      </c>
      <c r="GK757">
        <v>-0.009777689371679627</v>
      </c>
      <c r="GL757">
        <v>0.002273355880072555</v>
      </c>
      <c r="GM757">
        <v>0.000541358641816816</v>
      </c>
      <c r="GN757">
        <v>-1.836191331155658E-06</v>
      </c>
      <c r="GO757">
        <v>-0</v>
      </c>
      <c r="GP757">
        <v>2096</v>
      </c>
      <c r="GQ757">
        <v>1</v>
      </c>
      <c r="GR757">
        <v>23</v>
      </c>
      <c r="GS757">
        <v>7333.8</v>
      </c>
      <c r="GT757">
        <v>7333.7</v>
      </c>
      <c r="GU757">
        <v>2.47681</v>
      </c>
      <c r="GV757">
        <v>2.51587</v>
      </c>
      <c r="GW757">
        <v>1.39893</v>
      </c>
      <c r="GX757">
        <v>2.33887</v>
      </c>
      <c r="GY757">
        <v>1.44897</v>
      </c>
      <c r="GZ757">
        <v>2.48291</v>
      </c>
      <c r="HA757">
        <v>34.2587</v>
      </c>
      <c r="HB757">
        <v>14.1933</v>
      </c>
      <c r="HC757">
        <v>18</v>
      </c>
      <c r="HD757">
        <v>483.721</v>
      </c>
      <c r="HE757">
        <v>467.986</v>
      </c>
      <c r="HF757">
        <v>21.5747</v>
      </c>
      <c r="HG757">
        <v>25.2831</v>
      </c>
      <c r="HH757">
        <v>30.0001</v>
      </c>
      <c r="HI757">
        <v>25.1276</v>
      </c>
      <c r="HJ757">
        <v>25.2035</v>
      </c>
      <c r="HK757">
        <v>49.631</v>
      </c>
      <c r="HL757">
        <v>19.1199</v>
      </c>
      <c r="HM757">
        <v>48.1009</v>
      </c>
      <c r="HN757">
        <v>21.5732</v>
      </c>
      <c r="HO757">
        <v>1155.77</v>
      </c>
      <c r="HP757">
        <v>15.8399</v>
      </c>
      <c r="HQ757">
        <v>101.137</v>
      </c>
      <c r="HR757">
        <v>102.05</v>
      </c>
    </row>
    <row r="758" spans="1:226">
      <c r="A758">
        <v>742</v>
      </c>
      <c r="B758">
        <v>1664301152</v>
      </c>
      <c r="C758">
        <v>8045</v>
      </c>
      <c r="D758" t="s">
        <v>1850</v>
      </c>
      <c r="E758" t="s">
        <v>1851</v>
      </c>
      <c r="F758">
        <v>5</v>
      </c>
      <c r="G758" t="s">
        <v>353</v>
      </c>
      <c r="H758" t="s">
        <v>1713</v>
      </c>
      <c r="I758">
        <v>1664301144.5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1161.613221575758</v>
      </c>
      <c r="AK758">
        <v>1119.391272727273</v>
      </c>
      <c r="AL758">
        <v>3.376193939394048</v>
      </c>
      <c r="AM758">
        <v>63.45</v>
      </c>
      <c r="AN758">
        <f>(AP758 - AO758 + BO758*1E3/(8.314*(BQ758+273.15)) * AR758/BN758 * AQ758) * BN758/(100*BB758) * 1000/(1000 - AP758)</f>
        <v>0</v>
      </c>
      <c r="AO758">
        <v>15.82026416200419</v>
      </c>
      <c r="AP758">
        <v>18.42916643356644</v>
      </c>
      <c r="AQ758">
        <v>-0.0002325930214325983</v>
      </c>
      <c r="AR758">
        <v>96.67990823640704</v>
      </c>
      <c r="AS758">
        <v>10</v>
      </c>
      <c r="AT758">
        <v>2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1664301144.5</v>
      </c>
      <c r="BH758">
        <v>1075.415555555556</v>
      </c>
      <c r="BI758">
        <v>1127.948888888889</v>
      </c>
      <c r="BJ758">
        <v>18.43754074074074</v>
      </c>
      <c r="BK758">
        <v>15.81692222222222</v>
      </c>
      <c r="BL758">
        <v>1070.783703703704</v>
      </c>
      <c r="BM758">
        <v>18.23694444444444</v>
      </c>
      <c r="BN758">
        <v>500.0604444444445</v>
      </c>
      <c r="BO758">
        <v>91.01708518518518</v>
      </c>
      <c r="BP758">
        <v>0.1000064814814815</v>
      </c>
      <c r="BQ758">
        <v>24.52727037037037</v>
      </c>
      <c r="BR758">
        <v>25.00772592592593</v>
      </c>
      <c r="BS758">
        <v>999.9000000000001</v>
      </c>
      <c r="BT758">
        <v>0</v>
      </c>
      <c r="BU758">
        <v>0</v>
      </c>
      <c r="BV758">
        <v>9998.464814814814</v>
      </c>
      <c r="BW758">
        <v>0</v>
      </c>
      <c r="BX758">
        <v>8.055124814814814</v>
      </c>
      <c r="BY758">
        <v>-52.53383703703703</v>
      </c>
      <c r="BZ758">
        <v>1095.615555555556</v>
      </c>
      <c r="CA758">
        <v>1146.075925925926</v>
      </c>
      <c r="CB758">
        <v>2.620603333333333</v>
      </c>
      <c r="CC758">
        <v>1127.948888888889</v>
      </c>
      <c r="CD758">
        <v>15.81692222222222</v>
      </c>
      <c r="CE758">
        <v>1.67813</v>
      </c>
      <c r="CF758">
        <v>1.43961037037037</v>
      </c>
      <c r="CG758">
        <v>14.6955962962963</v>
      </c>
      <c r="CH758">
        <v>12.34142222222222</v>
      </c>
      <c r="CI758">
        <v>2000.021481481481</v>
      </c>
      <c r="CJ758">
        <v>0.9799995555555555</v>
      </c>
      <c r="CK758">
        <v>0.02000029259259259</v>
      </c>
      <c r="CL758">
        <v>0</v>
      </c>
      <c r="CM758">
        <v>821.0814074074073</v>
      </c>
      <c r="CN758">
        <v>5.000560000000001</v>
      </c>
      <c r="CO758">
        <v>16354.03333333333</v>
      </c>
      <c r="CP758">
        <v>17295.06296296296</v>
      </c>
      <c r="CQ758">
        <v>37.437</v>
      </c>
      <c r="CR758">
        <v>38.03674074074074</v>
      </c>
      <c r="CS758">
        <v>37.18011111111111</v>
      </c>
      <c r="CT758">
        <v>36.937</v>
      </c>
      <c r="CU758">
        <v>38.187</v>
      </c>
      <c r="CV758">
        <v>1955.120370370371</v>
      </c>
      <c r="CW758">
        <v>39.90111111111111</v>
      </c>
      <c r="CX758">
        <v>0</v>
      </c>
      <c r="CY758">
        <v>1664301168.3</v>
      </c>
      <c r="CZ758">
        <v>0</v>
      </c>
      <c r="DA758">
        <v>0</v>
      </c>
      <c r="DB758" t="s">
        <v>356</v>
      </c>
      <c r="DC758">
        <v>1663861122</v>
      </c>
      <c r="DD758">
        <v>1663861125</v>
      </c>
      <c r="DE758">
        <v>0</v>
      </c>
      <c r="DF758">
        <v>-0.287</v>
      </c>
      <c r="DG758">
        <v>-0.004</v>
      </c>
      <c r="DH758">
        <v>3.172</v>
      </c>
      <c r="DI758">
        <v>0.178</v>
      </c>
      <c r="DJ758">
        <v>400</v>
      </c>
      <c r="DK758">
        <v>17</v>
      </c>
      <c r="DL758">
        <v>0.18</v>
      </c>
      <c r="DM758">
        <v>0.07000000000000001</v>
      </c>
      <c r="DN758">
        <v>-52.48080975609756</v>
      </c>
      <c r="DO758">
        <v>-0.8554285714285401</v>
      </c>
      <c r="DP758">
        <v>0.1064827108487409</v>
      </c>
      <c r="DQ758">
        <v>0</v>
      </c>
      <c r="DR758">
        <v>2.621087317073171</v>
      </c>
      <c r="DS758">
        <v>-0.03437749128919598</v>
      </c>
      <c r="DT758">
        <v>0.005538641210661723</v>
      </c>
      <c r="DU758">
        <v>1</v>
      </c>
      <c r="DV758">
        <v>1</v>
      </c>
      <c r="DW758">
        <v>2</v>
      </c>
      <c r="DX758" t="s">
        <v>412</v>
      </c>
      <c r="DY758">
        <v>2.98078</v>
      </c>
      <c r="DZ758">
        <v>2.72846</v>
      </c>
      <c r="EA758">
        <v>0.167787</v>
      </c>
      <c r="EB758">
        <v>0.174255</v>
      </c>
      <c r="EC758">
        <v>0.09001000000000001</v>
      </c>
      <c r="ED758">
        <v>0.0813656</v>
      </c>
      <c r="EE758">
        <v>25028.2</v>
      </c>
      <c r="EF758">
        <v>24446.4</v>
      </c>
      <c r="EG758">
        <v>30597.9</v>
      </c>
      <c r="EH758">
        <v>29844.9</v>
      </c>
      <c r="EI758">
        <v>38420</v>
      </c>
      <c r="EJ758">
        <v>36103.6</v>
      </c>
      <c r="EK758">
        <v>46793.1</v>
      </c>
      <c r="EL758">
        <v>44377.8</v>
      </c>
      <c r="EM758">
        <v>1.87935</v>
      </c>
      <c r="EN758">
        <v>1.90243</v>
      </c>
      <c r="EO758">
        <v>0.111647</v>
      </c>
      <c r="EP758">
        <v>0</v>
      </c>
      <c r="EQ758">
        <v>23.1837</v>
      </c>
      <c r="ER758">
        <v>999.9</v>
      </c>
      <c r="ES758">
        <v>40.8</v>
      </c>
      <c r="ET758">
        <v>29.4</v>
      </c>
      <c r="EU758">
        <v>18.4497</v>
      </c>
      <c r="EV758">
        <v>63.5955</v>
      </c>
      <c r="EW758">
        <v>23.6058</v>
      </c>
      <c r="EX758">
        <v>1</v>
      </c>
      <c r="EY758">
        <v>-0.133994</v>
      </c>
      <c r="EZ758">
        <v>1.18731</v>
      </c>
      <c r="FA758">
        <v>20.2412</v>
      </c>
      <c r="FB758">
        <v>5.23182</v>
      </c>
      <c r="FC758">
        <v>11.968</v>
      </c>
      <c r="FD758">
        <v>4.97105</v>
      </c>
      <c r="FE758">
        <v>3.28965</v>
      </c>
      <c r="FF758">
        <v>9999</v>
      </c>
      <c r="FG758">
        <v>9999</v>
      </c>
      <c r="FH758">
        <v>9999</v>
      </c>
      <c r="FI758">
        <v>379.1</v>
      </c>
      <c r="FJ758">
        <v>4.97264</v>
      </c>
      <c r="FK758">
        <v>1.87683</v>
      </c>
      <c r="FL758">
        <v>1.87493</v>
      </c>
      <c r="FM758">
        <v>1.87777</v>
      </c>
      <c r="FN758">
        <v>1.87451</v>
      </c>
      <c r="FO758">
        <v>1.87815</v>
      </c>
      <c r="FP758">
        <v>1.87523</v>
      </c>
      <c r="FQ758">
        <v>1.87635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4.68</v>
      </c>
      <c r="GF758">
        <v>0.2003</v>
      </c>
      <c r="GG758">
        <v>1.777354642861949</v>
      </c>
      <c r="GH758">
        <v>0.004141656873719072</v>
      </c>
      <c r="GI758">
        <v>-1.960372967482991E-06</v>
      </c>
      <c r="GJ758">
        <v>5.42736388890357E-10</v>
      </c>
      <c r="GK758">
        <v>-0.009777689371679627</v>
      </c>
      <c r="GL758">
        <v>0.002273355880072555</v>
      </c>
      <c r="GM758">
        <v>0.000541358641816816</v>
      </c>
      <c r="GN758">
        <v>-1.836191331155658E-06</v>
      </c>
      <c r="GO758">
        <v>-0</v>
      </c>
      <c r="GP758">
        <v>2096</v>
      </c>
      <c r="GQ758">
        <v>1</v>
      </c>
      <c r="GR758">
        <v>23</v>
      </c>
      <c r="GS758">
        <v>7333.8</v>
      </c>
      <c r="GT758">
        <v>7333.8</v>
      </c>
      <c r="GU758">
        <v>2.50488</v>
      </c>
      <c r="GV758">
        <v>2.52441</v>
      </c>
      <c r="GW758">
        <v>1.39893</v>
      </c>
      <c r="GX758">
        <v>2.33887</v>
      </c>
      <c r="GY758">
        <v>1.44897</v>
      </c>
      <c r="GZ758">
        <v>2.43286</v>
      </c>
      <c r="HA758">
        <v>34.2587</v>
      </c>
      <c r="HB758">
        <v>14.1758</v>
      </c>
      <c r="HC758">
        <v>18</v>
      </c>
      <c r="HD758">
        <v>483.479</v>
      </c>
      <c r="HE758">
        <v>468.146</v>
      </c>
      <c r="HF758">
        <v>21.5697</v>
      </c>
      <c r="HG758">
        <v>25.2831</v>
      </c>
      <c r="HH758">
        <v>30</v>
      </c>
      <c r="HI758">
        <v>25.1276</v>
      </c>
      <c r="HJ758">
        <v>25.2035</v>
      </c>
      <c r="HK758">
        <v>50.2407</v>
      </c>
      <c r="HL758">
        <v>19.1199</v>
      </c>
      <c r="HM758">
        <v>48.4736</v>
      </c>
      <c r="HN758">
        <v>21.5708</v>
      </c>
      <c r="HO758">
        <v>1175.85</v>
      </c>
      <c r="HP758">
        <v>15.8675</v>
      </c>
      <c r="HQ758">
        <v>101.136</v>
      </c>
      <c r="HR758">
        <v>102.049</v>
      </c>
    </row>
    <row r="759" spans="1:226">
      <c r="A759">
        <v>743</v>
      </c>
      <c r="B759">
        <v>1664301157</v>
      </c>
      <c r="C759">
        <v>8050</v>
      </c>
      <c r="D759" t="s">
        <v>1852</v>
      </c>
      <c r="E759" t="s">
        <v>1853</v>
      </c>
      <c r="F759">
        <v>5</v>
      </c>
      <c r="G759" t="s">
        <v>353</v>
      </c>
      <c r="H759" t="s">
        <v>1713</v>
      </c>
      <c r="I759">
        <v>1664301149.214286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1178.716419497836</v>
      </c>
      <c r="AK759">
        <v>1136.314</v>
      </c>
      <c r="AL759">
        <v>3.380838095237885</v>
      </c>
      <c r="AM759">
        <v>63.45</v>
      </c>
      <c r="AN759">
        <f>(AP759 - AO759 + BO759*1E3/(8.314*(BQ759+273.15)) * AR759/BN759 * AQ759) * BN759/(100*BB759) * 1000/(1000 - AP759)</f>
        <v>0</v>
      </c>
      <c r="AO759">
        <v>15.82238835641232</v>
      </c>
      <c r="AP759">
        <v>18.41639580419582</v>
      </c>
      <c r="AQ759">
        <v>-0.0003247008320438713</v>
      </c>
      <c r="AR759">
        <v>96.67990823640704</v>
      </c>
      <c r="AS759">
        <v>10</v>
      </c>
      <c r="AT759">
        <v>2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1664301149.214286</v>
      </c>
      <c r="BH759">
        <v>1091.148214285714</v>
      </c>
      <c r="BI759">
        <v>1143.769285714286</v>
      </c>
      <c r="BJ759">
        <v>18.43161428571429</v>
      </c>
      <c r="BK759">
        <v>15.82238571428572</v>
      </c>
      <c r="BL759">
        <v>1086.488928571428</v>
      </c>
      <c r="BM759">
        <v>18.23113928571429</v>
      </c>
      <c r="BN759">
        <v>500.0565357142858</v>
      </c>
      <c r="BO759">
        <v>91.01632499999998</v>
      </c>
      <c r="BP759">
        <v>0.1000540642857143</v>
      </c>
      <c r="BQ759">
        <v>24.5229</v>
      </c>
      <c r="BR759">
        <v>25.01098214285714</v>
      </c>
      <c r="BS759">
        <v>999.9000000000002</v>
      </c>
      <c r="BT759">
        <v>0</v>
      </c>
      <c r="BU759">
        <v>0</v>
      </c>
      <c r="BV759">
        <v>9995.508928571429</v>
      </c>
      <c r="BW759">
        <v>0</v>
      </c>
      <c r="BX759">
        <v>8.057890000000002</v>
      </c>
      <c r="BY759">
        <v>-52.62032142857144</v>
      </c>
      <c r="BZ759">
        <v>1111.637857142857</v>
      </c>
      <c r="CA759">
        <v>1162.157142857143</v>
      </c>
      <c r="CB759">
        <v>2.609217142857143</v>
      </c>
      <c r="CC759">
        <v>1143.769285714286</v>
      </c>
      <c r="CD759">
        <v>15.82238571428572</v>
      </c>
      <c r="CE759">
        <v>1.677577857142857</v>
      </c>
      <c r="CF759">
        <v>1.440095714285714</v>
      </c>
      <c r="CG759">
        <v>14.69047857142857</v>
      </c>
      <c r="CH759">
        <v>12.34654285714286</v>
      </c>
      <c r="CI759">
        <v>2000.025357142857</v>
      </c>
      <c r="CJ759">
        <v>0.9799996071428572</v>
      </c>
      <c r="CK759">
        <v>0.02000023928571429</v>
      </c>
      <c r="CL759">
        <v>0</v>
      </c>
      <c r="CM759">
        <v>820.5513928571428</v>
      </c>
      <c r="CN759">
        <v>5.000560000000001</v>
      </c>
      <c r="CO759">
        <v>16343.28214285714</v>
      </c>
      <c r="CP759">
        <v>17295.08571428572</v>
      </c>
      <c r="CQ759">
        <v>37.43035714285714</v>
      </c>
      <c r="CR759">
        <v>38.03764285714285</v>
      </c>
      <c r="CS759">
        <v>37.16042857142857</v>
      </c>
      <c r="CT759">
        <v>36.937</v>
      </c>
      <c r="CU759">
        <v>38.187</v>
      </c>
      <c r="CV759">
        <v>1955.124642857143</v>
      </c>
      <c r="CW759">
        <v>39.90071428571429</v>
      </c>
      <c r="CX759">
        <v>0</v>
      </c>
      <c r="CY759">
        <v>1664301173.1</v>
      </c>
      <c r="CZ759">
        <v>0</v>
      </c>
      <c r="DA759">
        <v>0</v>
      </c>
      <c r="DB759" t="s">
        <v>356</v>
      </c>
      <c r="DC759">
        <v>1663861122</v>
      </c>
      <c r="DD759">
        <v>1663861125</v>
      </c>
      <c r="DE759">
        <v>0</v>
      </c>
      <c r="DF759">
        <v>-0.287</v>
      </c>
      <c r="DG759">
        <v>-0.004</v>
      </c>
      <c r="DH759">
        <v>3.172</v>
      </c>
      <c r="DI759">
        <v>0.178</v>
      </c>
      <c r="DJ759">
        <v>400</v>
      </c>
      <c r="DK759">
        <v>17</v>
      </c>
      <c r="DL759">
        <v>0.18</v>
      </c>
      <c r="DM759">
        <v>0.07000000000000001</v>
      </c>
      <c r="DN759">
        <v>-52.5652075</v>
      </c>
      <c r="DO759">
        <v>-0.9141827392118804</v>
      </c>
      <c r="DP759">
        <v>0.1123463514928278</v>
      </c>
      <c r="DQ759">
        <v>0</v>
      </c>
      <c r="DR759">
        <v>2.615025</v>
      </c>
      <c r="DS759">
        <v>-0.1221278048780578</v>
      </c>
      <c r="DT759">
        <v>0.0130841778496014</v>
      </c>
      <c r="DU759">
        <v>0</v>
      </c>
      <c r="DV759">
        <v>0</v>
      </c>
      <c r="DW759">
        <v>2</v>
      </c>
      <c r="DX759" t="s">
        <v>357</v>
      </c>
      <c r="DY759">
        <v>2.98117</v>
      </c>
      <c r="DZ759">
        <v>2.72837</v>
      </c>
      <c r="EA759">
        <v>0.169381</v>
      </c>
      <c r="EB759">
        <v>0.175834</v>
      </c>
      <c r="EC759">
        <v>0.0899754</v>
      </c>
      <c r="ED759">
        <v>0.0814816</v>
      </c>
      <c r="EE759">
        <v>24980.1</v>
      </c>
      <c r="EF759">
        <v>24399.9</v>
      </c>
      <c r="EG759">
        <v>30597.7</v>
      </c>
      <c r="EH759">
        <v>29845.1</v>
      </c>
      <c r="EI759">
        <v>38421.3</v>
      </c>
      <c r="EJ759">
        <v>36099.2</v>
      </c>
      <c r="EK759">
        <v>46792.8</v>
      </c>
      <c r="EL759">
        <v>44378</v>
      </c>
      <c r="EM759">
        <v>1.87978</v>
      </c>
      <c r="EN759">
        <v>1.90217</v>
      </c>
      <c r="EO759">
        <v>0.111908</v>
      </c>
      <c r="EP759">
        <v>0</v>
      </c>
      <c r="EQ759">
        <v>23.18</v>
      </c>
      <c r="ER759">
        <v>999.9</v>
      </c>
      <c r="ES759">
        <v>40.9</v>
      </c>
      <c r="ET759">
        <v>29.4</v>
      </c>
      <c r="EU759">
        <v>18.4936</v>
      </c>
      <c r="EV759">
        <v>63.5755</v>
      </c>
      <c r="EW759">
        <v>23.2252</v>
      </c>
      <c r="EX759">
        <v>1</v>
      </c>
      <c r="EY759">
        <v>-0.133948</v>
      </c>
      <c r="EZ759">
        <v>1.23633</v>
      </c>
      <c r="FA759">
        <v>20.241</v>
      </c>
      <c r="FB759">
        <v>5.23152</v>
      </c>
      <c r="FC759">
        <v>11.968</v>
      </c>
      <c r="FD759">
        <v>4.971</v>
      </c>
      <c r="FE759">
        <v>3.28965</v>
      </c>
      <c r="FF759">
        <v>9999</v>
      </c>
      <c r="FG759">
        <v>9999</v>
      </c>
      <c r="FH759">
        <v>9999</v>
      </c>
      <c r="FI759">
        <v>379.1</v>
      </c>
      <c r="FJ759">
        <v>4.97266</v>
      </c>
      <c r="FK759">
        <v>1.87683</v>
      </c>
      <c r="FL759">
        <v>1.87492</v>
      </c>
      <c r="FM759">
        <v>1.87776</v>
      </c>
      <c r="FN759">
        <v>1.87453</v>
      </c>
      <c r="FO759">
        <v>1.87817</v>
      </c>
      <c r="FP759">
        <v>1.87525</v>
      </c>
      <c r="FQ759">
        <v>1.87637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4.71</v>
      </c>
      <c r="GF759">
        <v>0.2002</v>
      </c>
      <c r="GG759">
        <v>1.777354642861949</v>
      </c>
      <c r="GH759">
        <v>0.004141656873719072</v>
      </c>
      <c r="GI759">
        <v>-1.960372967482991E-06</v>
      </c>
      <c r="GJ759">
        <v>5.42736388890357E-10</v>
      </c>
      <c r="GK759">
        <v>-0.009777689371679627</v>
      </c>
      <c r="GL759">
        <v>0.002273355880072555</v>
      </c>
      <c r="GM759">
        <v>0.000541358641816816</v>
      </c>
      <c r="GN759">
        <v>-1.836191331155658E-06</v>
      </c>
      <c r="GO759">
        <v>-0</v>
      </c>
      <c r="GP759">
        <v>2096</v>
      </c>
      <c r="GQ759">
        <v>1</v>
      </c>
      <c r="GR759">
        <v>23</v>
      </c>
      <c r="GS759">
        <v>7333.9</v>
      </c>
      <c r="GT759">
        <v>7333.9</v>
      </c>
      <c r="GU759">
        <v>2.53418</v>
      </c>
      <c r="GV759">
        <v>2.51343</v>
      </c>
      <c r="GW759">
        <v>1.39893</v>
      </c>
      <c r="GX759">
        <v>2.33887</v>
      </c>
      <c r="GY759">
        <v>1.44897</v>
      </c>
      <c r="GZ759">
        <v>2.43286</v>
      </c>
      <c r="HA759">
        <v>34.2587</v>
      </c>
      <c r="HB759">
        <v>14.1846</v>
      </c>
      <c r="HC759">
        <v>18</v>
      </c>
      <c r="HD759">
        <v>483.695</v>
      </c>
      <c r="HE759">
        <v>467.986</v>
      </c>
      <c r="HF759">
        <v>21.5613</v>
      </c>
      <c r="HG759">
        <v>25.2831</v>
      </c>
      <c r="HH759">
        <v>30.0001</v>
      </c>
      <c r="HI759">
        <v>25.1259</v>
      </c>
      <c r="HJ759">
        <v>25.2035</v>
      </c>
      <c r="HK759">
        <v>50.7838</v>
      </c>
      <c r="HL759">
        <v>19.1199</v>
      </c>
      <c r="HM759">
        <v>48.4736</v>
      </c>
      <c r="HN759">
        <v>21.5548</v>
      </c>
      <c r="HO759">
        <v>1189.21</v>
      </c>
      <c r="HP759">
        <v>15.8892</v>
      </c>
      <c r="HQ759">
        <v>101.135</v>
      </c>
      <c r="HR759">
        <v>102.049</v>
      </c>
    </row>
    <row r="760" spans="1:226">
      <c r="A760">
        <v>744</v>
      </c>
      <c r="B760">
        <v>1664301162</v>
      </c>
      <c r="C760">
        <v>8055</v>
      </c>
      <c r="D760" t="s">
        <v>1854</v>
      </c>
      <c r="E760" t="s">
        <v>1855</v>
      </c>
      <c r="F760">
        <v>5</v>
      </c>
      <c r="G760" t="s">
        <v>353</v>
      </c>
      <c r="H760" t="s">
        <v>1713</v>
      </c>
      <c r="I760">
        <v>1664301154.5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1195.672167619048</v>
      </c>
      <c r="AK760">
        <v>1153.358181818181</v>
      </c>
      <c r="AL760">
        <v>3.397970562770353</v>
      </c>
      <c r="AM760">
        <v>63.45</v>
      </c>
      <c r="AN760">
        <f>(AP760 - AO760 + BO760*1E3/(8.314*(BQ760+273.15)) * AR760/BN760 * AQ760) * BN760/(100*BB760) * 1000/(1000 - AP760)</f>
        <v>0</v>
      </c>
      <c r="AO760">
        <v>15.86198422968867</v>
      </c>
      <c r="AP760">
        <v>18.41737342657344</v>
      </c>
      <c r="AQ760">
        <v>-6.165290640244592E-05</v>
      </c>
      <c r="AR760">
        <v>96.67990823640704</v>
      </c>
      <c r="AS760">
        <v>10</v>
      </c>
      <c r="AT760">
        <v>2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1664301154.5</v>
      </c>
      <c r="BH760">
        <v>1108.778148148148</v>
      </c>
      <c r="BI760">
        <v>1161.414074074074</v>
      </c>
      <c r="BJ760">
        <v>18.42332222222222</v>
      </c>
      <c r="BK760">
        <v>15.83902592592593</v>
      </c>
      <c r="BL760">
        <v>1104.087777777778</v>
      </c>
      <c r="BM760">
        <v>18.2230037037037</v>
      </c>
      <c r="BN760">
        <v>500.0558518518519</v>
      </c>
      <c r="BO760">
        <v>91.01695555555554</v>
      </c>
      <c r="BP760">
        <v>0.0999858111111111</v>
      </c>
      <c r="BQ760">
        <v>24.51748148148148</v>
      </c>
      <c r="BR760">
        <v>25.01632592592593</v>
      </c>
      <c r="BS760">
        <v>999.9000000000001</v>
      </c>
      <c r="BT760">
        <v>0</v>
      </c>
      <c r="BU760">
        <v>0</v>
      </c>
      <c r="BV760">
        <v>10000.36407407407</v>
      </c>
      <c r="BW760">
        <v>0</v>
      </c>
      <c r="BX760">
        <v>8.058035925925925</v>
      </c>
      <c r="BY760">
        <v>-52.63485555555555</v>
      </c>
      <c r="BZ760">
        <v>1129.59</v>
      </c>
      <c r="CA760">
        <v>1180.106296296296</v>
      </c>
      <c r="CB760">
        <v>2.584290000000001</v>
      </c>
      <c r="CC760">
        <v>1161.414074074074</v>
      </c>
      <c r="CD760">
        <v>15.83902592592593</v>
      </c>
      <c r="CE760">
        <v>1.676834814814815</v>
      </c>
      <c r="CF760">
        <v>1.441619259259259</v>
      </c>
      <c r="CG760">
        <v>14.68361481481482</v>
      </c>
      <c r="CH760">
        <v>12.36262222222222</v>
      </c>
      <c r="CI760">
        <v>2000.022962962963</v>
      </c>
      <c r="CJ760">
        <v>0.9799993333333332</v>
      </c>
      <c r="CK760">
        <v>0.02000052222222222</v>
      </c>
      <c r="CL760">
        <v>0</v>
      </c>
      <c r="CM760">
        <v>819.9159629629628</v>
      </c>
      <c r="CN760">
        <v>5.000560000000001</v>
      </c>
      <c r="CO760">
        <v>16330.37407407408</v>
      </c>
      <c r="CP760">
        <v>17295.06296296296</v>
      </c>
      <c r="CQ760">
        <v>37.41633333333333</v>
      </c>
      <c r="CR760">
        <v>38.03444444444444</v>
      </c>
      <c r="CS760">
        <v>37.14337037037037</v>
      </c>
      <c r="CT760">
        <v>36.937</v>
      </c>
      <c r="CU760">
        <v>38.187</v>
      </c>
      <c r="CV760">
        <v>1955.121481481481</v>
      </c>
      <c r="CW760">
        <v>39.90148148148148</v>
      </c>
      <c r="CX760">
        <v>0</v>
      </c>
      <c r="CY760">
        <v>1664301178.5</v>
      </c>
      <c r="CZ760">
        <v>0</v>
      </c>
      <c r="DA760">
        <v>0</v>
      </c>
      <c r="DB760" t="s">
        <v>356</v>
      </c>
      <c r="DC760">
        <v>1663861122</v>
      </c>
      <c r="DD760">
        <v>1663861125</v>
      </c>
      <c r="DE760">
        <v>0</v>
      </c>
      <c r="DF760">
        <v>-0.287</v>
      </c>
      <c r="DG760">
        <v>-0.004</v>
      </c>
      <c r="DH760">
        <v>3.172</v>
      </c>
      <c r="DI760">
        <v>0.178</v>
      </c>
      <c r="DJ760">
        <v>400</v>
      </c>
      <c r="DK760">
        <v>17</v>
      </c>
      <c r="DL760">
        <v>0.18</v>
      </c>
      <c r="DM760">
        <v>0.07000000000000001</v>
      </c>
      <c r="DN760">
        <v>-52.62659024390244</v>
      </c>
      <c r="DO760">
        <v>-0.4759735191639224</v>
      </c>
      <c r="DP760">
        <v>0.08762315599083485</v>
      </c>
      <c r="DQ760">
        <v>0</v>
      </c>
      <c r="DR760">
        <v>2.595598780487804</v>
      </c>
      <c r="DS760">
        <v>-0.2731329616724736</v>
      </c>
      <c r="DT760">
        <v>0.02846392301048709</v>
      </c>
      <c r="DU760">
        <v>0</v>
      </c>
      <c r="DV760">
        <v>0</v>
      </c>
      <c r="DW760">
        <v>2</v>
      </c>
      <c r="DX760" t="s">
        <v>357</v>
      </c>
      <c r="DY760">
        <v>2.9809</v>
      </c>
      <c r="DZ760">
        <v>2.72824</v>
      </c>
      <c r="EA760">
        <v>0.170964</v>
      </c>
      <c r="EB760">
        <v>0.17739</v>
      </c>
      <c r="EC760">
        <v>0.0899778</v>
      </c>
      <c r="ED760">
        <v>0.08155560000000001</v>
      </c>
      <c r="EE760">
        <v>24932.4</v>
      </c>
      <c r="EF760">
        <v>24353.9</v>
      </c>
      <c r="EG760">
        <v>30597.6</v>
      </c>
      <c r="EH760">
        <v>29845.1</v>
      </c>
      <c r="EI760">
        <v>38421.1</v>
      </c>
      <c r="EJ760">
        <v>36096.5</v>
      </c>
      <c r="EK760">
        <v>46792.5</v>
      </c>
      <c r="EL760">
        <v>44378.1</v>
      </c>
      <c r="EM760">
        <v>1.87955</v>
      </c>
      <c r="EN760">
        <v>1.90245</v>
      </c>
      <c r="EO760">
        <v>0.112168</v>
      </c>
      <c r="EP760">
        <v>0</v>
      </c>
      <c r="EQ760">
        <v>23.1764</v>
      </c>
      <c r="ER760">
        <v>999.9</v>
      </c>
      <c r="ES760">
        <v>40.9</v>
      </c>
      <c r="ET760">
        <v>29.4</v>
      </c>
      <c r="EU760">
        <v>18.4953</v>
      </c>
      <c r="EV760">
        <v>63.3455</v>
      </c>
      <c r="EW760">
        <v>23.4936</v>
      </c>
      <c r="EX760">
        <v>1</v>
      </c>
      <c r="EY760">
        <v>-0.133956</v>
      </c>
      <c r="EZ760">
        <v>1.2697</v>
      </c>
      <c r="FA760">
        <v>20.2407</v>
      </c>
      <c r="FB760">
        <v>5.23107</v>
      </c>
      <c r="FC760">
        <v>11.968</v>
      </c>
      <c r="FD760">
        <v>4.9707</v>
      </c>
      <c r="FE760">
        <v>3.28965</v>
      </c>
      <c r="FF760">
        <v>9999</v>
      </c>
      <c r="FG760">
        <v>9999</v>
      </c>
      <c r="FH760">
        <v>9999</v>
      </c>
      <c r="FI760">
        <v>379.1</v>
      </c>
      <c r="FJ760">
        <v>4.97265</v>
      </c>
      <c r="FK760">
        <v>1.87683</v>
      </c>
      <c r="FL760">
        <v>1.87489</v>
      </c>
      <c r="FM760">
        <v>1.87776</v>
      </c>
      <c r="FN760">
        <v>1.87452</v>
      </c>
      <c r="FO760">
        <v>1.87811</v>
      </c>
      <c r="FP760">
        <v>1.8752</v>
      </c>
      <c r="FQ760">
        <v>1.87637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4.73</v>
      </c>
      <c r="GF760">
        <v>0.2002</v>
      </c>
      <c r="GG760">
        <v>1.777354642861949</v>
      </c>
      <c r="GH760">
        <v>0.004141656873719072</v>
      </c>
      <c r="GI760">
        <v>-1.960372967482991E-06</v>
      </c>
      <c r="GJ760">
        <v>5.42736388890357E-10</v>
      </c>
      <c r="GK760">
        <v>-0.009777689371679627</v>
      </c>
      <c r="GL760">
        <v>0.002273355880072555</v>
      </c>
      <c r="GM760">
        <v>0.000541358641816816</v>
      </c>
      <c r="GN760">
        <v>-1.836191331155658E-06</v>
      </c>
      <c r="GO760">
        <v>-0</v>
      </c>
      <c r="GP760">
        <v>2096</v>
      </c>
      <c r="GQ760">
        <v>1</v>
      </c>
      <c r="GR760">
        <v>23</v>
      </c>
      <c r="GS760">
        <v>7334</v>
      </c>
      <c r="GT760">
        <v>7333.9</v>
      </c>
      <c r="GU760">
        <v>2.56226</v>
      </c>
      <c r="GV760">
        <v>2.51343</v>
      </c>
      <c r="GW760">
        <v>1.39893</v>
      </c>
      <c r="GX760">
        <v>2.33887</v>
      </c>
      <c r="GY760">
        <v>1.44897</v>
      </c>
      <c r="GZ760">
        <v>2.48657</v>
      </c>
      <c r="HA760">
        <v>34.2587</v>
      </c>
      <c r="HB760">
        <v>14.1846</v>
      </c>
      <c r="HC760">
        <v>18</v>
      </c>
      <c r="HD760">
        <v>483.571</v>
      </c>
      <c r="HE760">
        <v>468.162</v>
      </c>
      <c r="HF760">
        <v>21.5462</v>
      </c>
      <c r="HG760">
        <v>25.2831</v>
      </c>
      <c r="HH760">
        <v>30.0001</v>
      </c>
      <c r="HI760">
        <v>25.1255</v>
      </c>
      <c r="HJ760">
        <v>25.2035</v>
      </c>
      <c r="HK760">
        <v>51.3853</v>
      </c>
      <c r="HL760">
        <v>19.1199</v>
      </c>
      <c r="HM760">
        <v>48.4736</v>
      </c>
      <c r="HN760">
        <v>21.5366</v>
      </c>
      <c r="HO760">
        <v>1209.25</v>
      </c>
      <c r="HP760">
        <v>15.9154</v>
      </c>
      <c r="HQ760">
        <v>101.135</v>
      </c>
      <c r="HR760">
        <v>102.05</v>
      </c>
    </row>
    <row r="761" spans="1:226">
      <c r="A761">
        <v>745</v>
      </c>
      <c r="B761">
        <v>1664301167</v>
      </c>
      <c r="C761">
        <v>8060</v>
      </c>
      <c r="D761" t="s">
        <v>1856</v>
      </c>
      <c r="E761" t="s">
        <v>1857</v>
      </c>
      <c r="F761">
        <v>5</v>
      </c>
      <c r="G761" t="s">
        <v>353</v>
      </c>
      <c r="H761" t="s">
        <v>1713</v>
      </c>
      <c r="I761">
        <v>1664301159.214286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1212.791884190477</v>
      </c>
      <c r="AK761">
        <v>1170.441515151515</v>
      </c>
      <c r="AL761">
        <v>3.418180086579968</v>
      </c>
      <c r="AM761">
        <v>63.45</v>
      </c>
      <c r="AN761">
        <f>(AP761 - AO761 + BO761*1E3/(8.314*(BQ761+273.15)) * AR761/BN761 * AQ761) * BN761/(100*BB761) * 1000/(1000 - AP761)</f>
        <v>0</v>
      </c>
      <c r="AO761">
        <v>15.87298350213889</v>
      </c>
      <c r="AP761">
        <v>18.41195454545456</v>
      </c>
      <c r="AQ761">
        <v>-3.268230974006636E-05</v>
      </c>
      <c r="AR761">
        <v>96.67990823640704</v>
      </c>
      <c r="AS761">
        <v>10</v>
      </c>
      <c r="AT761">
        <v>2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1664301159.214286</v>
      </c>
      <c r="BH761">
        <v>1124.503928571429</v>
      </c>
      <c r="BI761">
        <v>1177.211428571429</v>
      </c>
      <c r="BJ761">
        <v>18.4176</v>
      </c>
      <c r="BK761">
        <v>15.85566785714286</v>
      </c>
      <c r="BL761">
        <v>1119.786785714286</v>
      </c>
      <c r="BM761">
        <v>18.2174</v>
      </c>
      <c r="BN761">
        <v>500.0456785714285</v>
      </c>
      <c r="BO761">
        <v>91.01798571428573</v>
      </c>
      <c r="BP761">
        <v>0.09995832857142858</v>
      </c>
      <c r="BQ761">
        <v>24.51356071428571</v>
      </c>
      <c r="BR761">
        <v>25.01436071428572</v>
      </c>
      <c r="BS761">
        <v>999.9000000000002</v>
      </c>
      <c r="BT761">
        <v>0</v>
      </c>
      <c r="BU761">
        <v>0</v>
      </c>
      <c r="BV761">
        <v>10000.95464285714</v>
      </c>
      <c r="BW761">
        <v>0</v>
      </c>
      <c r="BX761">
        <v>8.057889999999999</v>
      </c>
      <c r="BY761">
        <v>-52.70597142857141</v>
      </c>
      <c r="BZ761">
        <v>1145.604642857143</v>
      </c>
      <c r="CA761">
        <v>1196.178214285714</v>
      </c>
      <c r="CB761">
        <v>2.56193</v>
      </c>
      <c r="CC761">
        <v>1177.211428571429</v>
      </c>
      <c r="CD761">
        <v>15.85566785714286</v>
      </c>
      <c r="CE761">
        <v>1.676332857142857</v>
      </c>
      <c r="CF761">
        <v>1.443150357142857</v>
      </c>
      <c r="CG761">
        <v>14.67897857142857</v>
      </c>
      <c r="CH761">
        <v>12.37877142857143</v>
      </c>
      <c r="CI761">
        <v>2000.02</v>
      </c>
      <c r="CJ761">
        <v>0.9799993928571428</v>
      </c>
      <c r="CK761">
        <v>0.02000046071428572</v>
      </c>
      <c r="CL761">
        <v>0</v>
      </c>
      <c r="CM761">
        <v>819.3769642857142</v>
      </c>
      <c r="CN761">
        <v>5.000560000000001</v>
      </c>
      <c r="CO761">
        <v>16318.32857142857</v>
      </c>
      <c r="CP761">
        <v>17295.03571428572</v>
      </c>
      <c r="CQ761">
        <v>37.40378571428572</v>
      </c>
      <c r="CR761">
        <v>38.02657142857142</v>
      </c>
      <c r="CS761">
        <v>37.1405</v>
      </c>
      <c r="CT761">
        <v>36.937</v>
      </c>
      <c r="CU761">
        <v>38.187</v>
      </c>
      <c r="CV761">
        <v>1955.118571428572</v>
      </c>
      <c r="CW761">
        <v>39.90142857142857</v>
      </c>
      <c r="CX761">
        <v>0</v>
      </c>
      <c r="CY761">
        <v>1664301183.3</v>
      </c>
      <c r="CZ761">
        <v>0</v>
      </c>
      <c r="DA761">
        <v>0</v>
      </c>
      <c r="DB761" t="s">
        <v>356</v>
      </c>
      <c r="DC761">
        <v>1663861122</v>
      </c>
      <c r="DD761">
        <v>1663861125</v>
      </c>
      <c r="DE761">
        <v>0</v>
      </c>
      <c r="DF761">
        <v>-0.287</v>
      </c>
      <c r="DG761">
        <v>-0.004</v>
      </c>
      <c r="DH761">
        <v>3.172</v>
      </c>
      <c r="DI761">
        <v>0.178</v>
      </c>
      <c r="DJ761">
        <v>400</v>
      </c>
      <c r="DK761">
        <v>17</v>
      </c>
      <c r="DL761">
        <v>0.18</v>
      </c>
      <c r="DM761">
        <v>0.07000000000000001</v>
      </c>
      <c r="DN761">
        <v>-52.66343658536585</v>
      </c>
      <c r="DO761">
        <v>-0.6654313588851533</v>
      </c>
      <c r="DP761">
        <v>0.09849568953326326</v>
      </c>
      <c r="DQ761">
        <v>0</v>
      </c>
      <c r="DR761">
        <v>2.575390975609756</v>
      </c>
      <c r="DS761">
        <v>-0.3013831358884954</v>
      </c>
      <c r="DT761">
        <v>0.0306953688256204</v>
      </c>
      <c r="DU761">
        <v>0</v>
      </c>
      <c r="DV761">
        <v>0</v>
      </c>
      <c r="DW761">
        <v>2</v>
      </c>
      <c r="DX761" t="s">
        <v>357</v>
      </c>
      <c r="DY761">
        <v>2.98087</v>
      </c>
      <c r="DZ761">
        <v>2.72834</v>
      </c>
      <c r="EA761">
        <v>0.172536</v>
      </c>
      <c r="EB761">
        <v>0.178922</v>
      </c>
      <c r="EC761">
        <v>0.08995839999999999</v>
      </c>
      <c r="ED761">
        <v>0.0815707</v>
      </c>
      <c r="EE761">
        <v>24885.4</v>
      </c>
      <c r="EF761">
        <v>24308.7</v>
      </c>
      <c r="EG761">
        <v>30597.9</v>
      </c>
      <c r="EH761">
        <v>29845.3</v>
      </c>
      <c r="EI761">
        <v>38422.3</v>
      </c>
      <c r="EJ761">
        <v>36096.4</v>
      </c>
      <c r="EK761">
        <v>46792.9</v>
      </c>
      <c r="EL761">
        <v>44378.6</v>
      </c>
      <c r="EM761">
        <v>1.87962</v>
      </c>
      <c r="EN761">
        <v>1.9025</v>
      </c>
      <c r="EO761">
        <v>0.111561</v>
      </c>
      <c r="EP761">
        <v>0</v>
      </c>
      <c r="EQ761">
        <v>23.1723</v>
      </c>
      <c r="ER761">
        <v>999.9</v>
      </c>
      <c r="ES761">
        <v>40.9</v>
      </c>
      <c r="ET761">
        <v>29.4</v>
      </c>
      <c r="EU761">
        <v>18.4936</v>
      </c>
      <c r="EV761">
        <v>63.2055</v>
      </c>
      <c r="EW761">
        <v>23.6939</v>
      </c>
      <c r="EX761">
        <v>1</v>
      </c>
      <c r="EY761">
        <v>-0.133918</v>
      </c>
      <c r="EZ761">
        <v>1.28725</v>
      </c>
      <c r="FA761">
        <v>20.2407</v>
      </c>
      <c r="FB761">
        <v>5.23047</v>
      </c>
      <c r="FC761">
        <v>11.968</v>
      </c>
      <c r="FD761">
        <v>4.9707</v>
      </c>
      <c r="FE761">
        <v>3.2895</v>
      </c>
      <c r="FF761">
        <v>9999</v>
      </c>
      <c r="FG761">
        <v>9999</v>
      </c>
      <c r="FH761">
        <v>9999</v>
      </c>
      <c r="FI761">
        <v>379.1</v>
      </c>
      <c r="FJ761">
        <v>4.97268</v>
      </c>
      <c r="FK761">
        <v>1.87683</v>
      </c>
      <c r="FL761">
        <v>1.8749</v>
      </c>
      <c r="FM761">
        <v>1.87775</v>
      </c>
      <c r="FN761">
        <v>1.87452</v>
      </c>
      <c r="FO761">
        <v>1.87811</v>
      </c>
      <c r="FP761">
        <v>1.87521</v>
      </c>
      <c r="FQ761">
        <v>1.87637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4.77</v>
      </c>
      <c r="GF761">
        <v>0.2001</v>
      </c>
      <c r="GG761">
        <v>1.777354642861949</v>
      </c>
      <c r="GH761">
        <v>0.004141656873719072</v>
      </c>
      <c r="GI761">
        <v>-1.960372967482991E-06</v>
      </c>
      <c r="GJ761">
        <v>5.42736388890357E-10</v>
      </c>
      <c r="GK761">
        <v>-0.009777689371679627</v>
      </c>
      <c r="GL761">
        <v>0.002273355880072555</v>
      </c>
      <c r="GM761">
        <v>0.000541358641816816</v>
      </c>
      <c r="GN761">
        <v>-1.836191331155658E-06</v>
      </c>
      <c r="GO761">
        <v>-0</v>
      </c>
      <c r="GP761">
        <v>2096</v>
      </c>
      <c r="GQ761">
        <v>1</v>
      </c>
      <c r="GR761">
        <v>23</v>
      </c>
      <c r="GS761">
        <v>7334.1</v>
      </c>
      <c r="GT761">
        <v>7334</v>
      </c>
      <c r="GU761">
        <v>2.59033</v>
      </c>
      <c r="GV761">
        <v>2.52441</v>
      </c>
      <c r="GW761">
        <v>1.39893</v>
      </c>
      <c r="GX761">
        <v>2.33765</v>
      </c>
      <c r="GY761">
        <v>1.44897</v>
      </c>
      <c r="GZ761">
        <v>2.40356</v>
      </c>
      <c r="HA761">
        <v>34.2587</v>
      </c>
      <c r="HB761">
        <v>14.1671</v>
      </c>
      <c r="HC761">
        <v>18</v>
      </c>
      <c r="HD761">
        <v>483.612</v>
      </c>
      <c r="HE761">
        <v>468.194</v>
      </c>
      <c r="HF761">
        <v>21.5252</v>
      </c>
      <c r="HG761">
        <v>25.2813</v>
      </c>
      <c r="HH761">
        <v>30.0001</v>
      </c>
      <c r="HI761">
        <v>25.1255</v>
      </c>
      <c r="HJ761">
        <v>25.2035</v>
      </c>
      <c r="HK761">
        <v>51.9335</v>
      </c>
      <c r="HL761">
        <v>19.1199</v>
      </c>
      <c r="HM761">
        <v>48.4736</v>
      </c>
      <c r="HN761">
        <v>21.5193</v>
      </c>
      <c r="HO761">
        <v>1222.6</v>
      </c>
      <c r="HP761">
        <v>15.938</v>
      </c>
      <c r="HQ761">
        <v>101.136</v>
      </c>
      <c r="HR761">
        <v>102.05</v>
      </c>
    </row>
    <row r="762" spans="1:226">
      <c r="A762">
        <v>746</v>
      </c>
      <c r="B762">
        <v>1664301172</v>
      </c>
      <c r="C762">
        <v>8065</v>
      </c>
      <c r="D762" t="s">
        <v>1858</v>
      </c>
      <c r="E762" t="s">
        <v>1859</v>
      </c>
      <c r="F762">
        <v>5</v>
      </c>
      <c r="G762" t="s">
        <v>353</v>
      </c>
      <c r="H762" t="s">
        <v>1713</v>
      </c>
      <c r="I762">
        <v>1664301164.5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1229.845225004329</v>
      </c>
      <c r="AK762">
        <v>1187.319999999999</v>
      </c>
      <c r="AL762">
        <v>3.372895238095031</v>
      </c>
      <c r="AM762">
        <v>63.45</v>
      </c>
      <c r="AN762">
        <f>(AP762 - AO762 + BO762*1E3/(8.314*(BQ762+273.15)) * AR762/BN762 * AQ762) * BN762/(100*BB762) * 1000/(1000 - AP762)</f>
        <v>0</v>
      </c>
      <c r="AO762">
        <v>15.87594162752455</v>
      </c>
      <c r="AP762">
        <v>18.40274125874127</v>
      </c>
      <c r="AQ762">
        <v>-0.0001451174186336355</v>
      </c>
      <c r="AR762">
        <v>96.67990823640704</v>
      </c>
      <c r="AS762">
        <v>10</v>
      </c>
      <c r="AT762">
        <v>2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1664301164.5</v>
      </c>
      <c r="BH762">
        <v>1142.157407407407</v>
      </c>
      <c r="BI762">
        <v>1194.922962962963</v>
      </c>
      <c r="BJ762">
        <v>18.41208148148148</v>
      </c>
      <c r="BK762">
        <v>15.87241481481482</v>
      </c>
      <c r="BL762">
        <v>1137.407037037037</v>
      </c>
      <c r="BM762">
        <v>18.21198518518518</v>
      </c>
      <c r="BN762">
        <v>500.0485925925926</v>
      </c>
      <c r="BO762">
        <v>91.01851481481481</v>
      </c>
      <c r="BP762">
        <v>0.09987415555555555</v>
      </c>
      <c r="BQ762">
        <v>24.50802592592592</v>
      </c>
      <c r="BR762">
        <v>25.01211481481481</v>
      </c>
      <c r="BS762">
        <v>999.9000000000001</v>
      </c>
      <c r="BT762">
        <v>0</v>
      </c>
      <c r="BU762">
        <v>0</v>
      </c>
      <c r="BV762">
        <v>10005.18074074074</v>
      </c>
      <c r="BW762">
        <v>0</v>
      </c>
      <c r="BX762">
        <v>8.053949999999999</v>
      </c>
      <c r="BY762">
        <v>-52.76502222222222</v>
      </c>
      <c r="BZ762">
        <v>1163.581851851852</v>
      </c>
      <c r="CA762">
        <v>1214.195555555556</v>
      </c>
      <c r="CB762">
        <v>2.539665185185186</v>
      </c>
      <c r="CC762">
        <v>1194.922962962963</v>
      </c>
      <c r="CD762">
        <v>15.87241481481482</v>
      </c>
      <c r="CE762">
        <v>1.67583962962963</v>
      </c>
      <c r="CF762">
        <v>1.444682962962963</v>
      </c>
      <c r="CG762">
        <v>14.67443333333333</v>
      </c>
      <c r="CH762">
        <v>12.39493333333333</v>
      </c>
      <c r="CI762">
        <v>1999.987407407407</v>
      </c>
      <c r="CJ762">
        <v>0.979999111111111</v>
      </c>
      <c r="CK762">
        <v>0.02000075185185185</v>
      </c>
      <c r="CL762">
        <v>0</v>
      </c>
      <c r="CM762">
        <v>818.6391111111113</v>
      </c>
      <c r="CN762">
        <v>5.000560000000001</v>
      </c>
      <c r="CO762">
        <v>16304.11481481481</v>
      </c>
      <c r="CP762">
        <v>17294.75185185185</v>
      </c>
      <c r="CQ762">
        <v>37.40714814814815</v>
      </c>
      <c r="CR762">
        <v>38.00688888888889</v>
      </c>
      <c r="CS762">
        <v>37.14337037037037</v>
      </c>
      <c r="CT762">
        <v>36.937</v>
      </c>
      <c r="CU762">
        <v>38.187</v>
      </c>
      <c r="CV762">
        <v>1955.085925925926</v>
      </c>
      <c r="CW762">
        <v>39.90148148148148</v>
      </c>
      <c r="CX762">
        <v>0</v>
      </c>
      <c r="CY762">
        <v>1664301188.1</v>
      </c>
      <c r="CZ762">
        <v>0</v>
      </c>
      <c r="DA762">
        <v>0</v>
      </c>
      <c r="DB762" t="s">
        <v>356</v>
      </c>
      <c r="DC762">
        <v>1663861122</v>
      </c>
      <c r="DD762">
        <v>1663861125</v>
      </c>
      <c r="DE762">
        <v>0</v>
      </c>
      <c r="DF762">
        <v>-0.287</v>
      </c>
      <c r="DG762">
        <v>-0.004</v>
      </c>
      <c r="DH762">
        <v>3.172</v>
      </c>
      <c r="DI762">
        <v>0.178</v>
      </c>
      <c r="DJ762">
        <v>400</v>
      </c>
      <c r="DK762">
        <v>17</v>
      </c>
      <c r="DL762">
        <v>0.18</v>
      </c>
      <c r="DM762">
        <v>0.07000000000000001</v>
      </c>
      <c r="DN762">
        <v>-52.72169268292684</v>
      </c>
      <c r="DO762">
        <v>-0.6578257839720943</v>
      </c>
      <c r="DP762">
        <v>0.1078130889158749</v>
      </c>
      <c r="DQ762">
        <v>0</v>
      </c>
      <c r="DR762">
        <v>2.558959512195122</v>
      </c>
      <c r="DS762">
        <v>-0.2625367944250833</v>
      </c>
      <c r="DT762">
        <v>0.02748591328354105</v>
      </c>
      <c r="DU762">
        <v>0</v>
      </c>
      <c r="DV762">
        <v>0</v>
      </c>
      <c r="DW762">
        <v>2</v>
      </c>
      <c r="DX762" t="s">
        <v>357</v>
      </c>
      <c r="DY762">
        <v>2.98101</v>
      </c>
      <c r="DZ762">
        <v>2.72848</v>
      </c>
      <c r="EA762">
        <v>0.174074</v>
      </c>
      <c r="EB762">
        <v>0.180465</v>
      </c>
      <c r="EC762">
        <v>0.0899221</v>
      </c>
      <c r="ED762">
        <v>0.08157789999999999</v>
      </c>
      <c r="EE762">
        <v>24839</v>
      </c>
      <c r="EF762">
        <v>24262.8</v>
      </c>
      <c r="EG762">
        <v>30597.7</v>
      </c>
      <c r="EH762">
        <v>29845.1</v>
      </c>
      <c r="EI762">
        <v>38423.8</v>
      </c>
      <c r="EJ762">
        <v>36095.9</v>
      </c>
      <c r="EK762">
        <v>46792.6</v>
      </c>
      <c r="EL762">
        <v>44378.1</v>
      </c>
      <c r="EM762">
        <v>1.8796</v>
      </c>
      <c r="EN762">
        <v>1.90272</v>
      </c>
      <c r="EO762">
        <v>0.112206</v>
      </c>
      <c r="EP762">
        <v>0</v>
      </c>
      <c r="EQ762">
        <v>23.1686</v>
      </c>
      <c r="ER762">
        <v>999.9</v>
      </c>
      <c r="ES762">
        <v>40.9</v>
      </c>
      <c r="ET762">
        <v>29.4</v>
      </c>
      <c r="EU762">
        <v>18.4935</v>
      </c>
      <c r="EV762">
        <v>63.6955</v>
      </c>
      <c r="EW762">
        <v>23.2011</v>
      </c>
      <c r="EX762">
        <v>1</v>
      </c>
      <c r="EY762">
        <v>-0.134027</v>
      </c>
      <c r="EZ762">
        <v>1.24877</v>
      </c>
      <c r="FA762">
        <v>20.2409</v>
      </c>
      <c r="FB762">
        <v>5.23077</v>
      </c>
      <c r="FC762">
        <v>11.968</v>
      </c>
      <c r="FD762">
        <v>4.971</v>
      </c>
      <c r="FE762">
        <v>3.2895</v>
      </c>
      <c r="FF762">
        <v>9999</v>
      </c>
      <c r="FG762">
        <v>9999</v>
      </c>
      <c r="FH762">
        <v>9999</v>
      </c>
      <c r="FI762">
        <v>379.1</v>
      </c>
      <c r="FJ762">
        <v>4.97269</v>
      </c>
      <c r="FK762">
        <v>1.87683</v>
      </c>
      <c r="FL762">
        <v>1.87494</v>
      </c>
      <c r="FM762">
        <v>1.87775</v>
      </c>
      <c r="FN762">
        <v>1.87453</v>
      </c>
      <c r="FO762">
        <v>1.87814</v>
      </c>
      <c r="FP762">
        <v>1.87521</v>
      </c>
      <c r="FQ762">
        <v>1.87637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4.8</v>
      </c>
      <c r="GF762">
        <v>0.1999</v>
      </c>
      <c r="GG762">
        <v>1.777354642861949</v>
      </c>
      <c r="GH762">
        <v>0.004141656873719072</v>
      </c>
      <c r="GI762">
        <v>-1.960372967482991E-06</v>
      </c>
      <c r="GJ762">
        <v>5.42736388890357E-10</v>
      </c>
      <c r="GK762">
        <v>-0.009777689371679627</v>
      </c>
      <c r="GL762">
        <v>0.002273355880072555</v>
      </c>
      <c r="GM762">
        <v>0.000541358641816816</v>
      </c>
      <c r="GN762">
        <v>-1.836191331155658E-06</v>
      </c>
      <c r="GO762">
        <v>-0</v>
      </c>
      <c r="GP762">
        <v>2096</v>
      </c>
      <c r="GQ762">
        <v>1</v>
      </c>
      <c r="GR762">
        <v>23</v>
      </c>
      <c r="GS762">
        <v>7334.2</v>
      </c>
      <c r="GT762">
        <v>7334.1</v>
      </c>
      <c r="GU762">
        <v>2.61841</v>
      </c>
      <c r="GV762">
        <v>2.51587</v>
      </c>
      <c r="GW762">
        <v>1.39893</v>
      </c>
      <c r="GX762">
        <v>2.33887</v>
      </c>
      <c r="GY762">
        <v>1.44897</v>
      </c>
      <c r="GZ762">
        <v>2.39868</v>
      </c>
      <c r="HA762">
        <v>34.2587</v>
      </c>
      <c r="HB762">
        <v>14.1758</v>
      </c>
      <c r="HC762">
        <v>18</v>
      </c>
      <c r="HD762">
        <v>483.598</v>
      </c>
      <c r="HE762">
        <v>468.337</v>
      </c>
      <c r="HF762">
        <v>21.5115</v>
      </c>
      <c r="HG762">
        <v>25.2809</v>
      </c>
      <c r="HH762">
        <v>30</v>
      </c>
      <c r="HI762">
        <v>25.1255</v>
      </c>
      <c r="HJ762">
        <v>25.2035</v>
      </c>
      <c r="HK762">
        <v>52.5274</v>
      </c>
      <c r="HL762">
        <v>18.8461</v>
      </c>
      <c r="HM762">
        <v>48.8563</v>
      </c>
      <c r="HN762">
        <v>21.5136</v>
      </c>
      <c r="HO762">
        <v>1242.64</v>
      </c>
      <c r="HP762">
        <v>15.9764</v>
      </c>
      <c r="HQ762">
        <v>101.135</v>
      </c>
      <c r="HR762">
        <v>102.049</v>
      </c>
    </row>
    <row r="763" spans="1:226">
      <c r="A763">
        <v>747</v>
      </c>
      <c r="B763">
        <v>1664301177</v>
      </c>
      <c r="C763">
        <v>8070</v>
      </c>
      <c r="D763" t="s">
        <v>1860</v>
      </c>
      <c r="E763" t="s">
        <v>1861</v>
      </c>
      <c r="F763">
        <v>5</v>
      </c>
      <c r="G763" t="s">
        <v>353</v>
      </c>
      <c r="H763" t="s">
        <v>1713</v>
      </c>
      <c r="I763">
        <v>1664301169.214286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1246.79548595671</v>
      </c>
      <c r="AK763">
        <v>1204.353878787878</v>
      </c>
      <c r="AL763">
        <v>3.403740259739965</v>
      </c>
      <c r="AM763">
        <v>63.45</v>
      </c>
      <c r="AN763">
        <f>(AP763 - AO763 + BO763*1E3/(8.314*(BQ763+273.15)) * AR763/BN763 * AQ763) * BN763/(100*BB763) * 1000/(1000 - AP763)</f>
        <v>0</v>
      </c>
      <c r="AO763">
        <v>15.88391363059764</v>
      </c>
      <c r="AP763">
        <v>18.39151678321679</v>
      </c>
      <c r="AQ763">
        <v>-0.0001762215005466213</v>
      </c>
      <c r="AR763">
        <v>96.67990823640704</v>
      </c>
      <c r="AS763">
        <v>10</v>
      </c>
      <c r="AT763">
        <v>2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1664301169.214286</v>
      </c>
      <c r="BH763">
        <v>1157.885</v>
      </c>
      <c r="BI763">
        <v>1210.713928571429</v>
      </c>
      <c r="BJ763">
        <v>18.40557142857143</v>
      </c>
      <c r="BK763">
        <v>15.88488928571429</v>
      </c>
      <c r="BL763">
        <v>1153.106071428572</v>
      </c>
      <c r="BM763">
        <v>18.20560714285714</v>
      </c>
      <c r="BN763">
        <v>500.0552142857143</v>
      </c>
      <c r="BO763">
        <v>91.01802142857142</v>
      </c>
      <c r="BP763">
        <v>0.09991920714285714</v>
      </c>
      <c r="BQ763">
        <v>24.50233214285714</v>
      </c>
      <c r="BR763">
        <v>25.01128928571429</v>
      </c>
      <c r="BS763">
        <v>999.9000000000002</v>
      </c>
      <c r="BT763">
        <v>0</v>
      </c>
      <c r="BU763">
        <v>0</v>
      </c>
      <c r="BV763">
        <v>10006.22857142857</v>
      </c>
      <c r="BW763">
        <v>0</v>
      </c>
      <c r="BX763">
        <v>8.053949999999999</v>
      </c>
      <c r="BY763">
        <v>-52.82897142857144</v>
      </c>
      <c r="BZ763">
        <v>1179.596428571429</v>
      </c>
      <c r="CA763">
        <v>1230.256785714286</v>
      </c>
      <c r="CB763">
        <v>2.52068</v>
      </c>
      <c r="CC763">
        <v>1210.713928571429</v>
      </c>
      <c r="CD763">
        <v>15.88488928571429</v>
      </c>
      <c r="CE763">
        <v>1.675238571428572</v>
      </c>
      <c r="CF763">
        <v>1.445810714285714</v>
      </c>
      <c r="CG763">
        <v>14.66886428571429</v>
      </c>
      <c r="CH763">
        <v>12.4068</v>
      </c>
      <c r="CI763">
        <v>1999.988571428572</v>
      </c>
      <c r="CJ763">
        <v>0.9799991785714284</v>
      </c>
      <c r="CK763">
        <v>0.02000068214285714</v>
      </c>
      <c r="CL763">
        <v>0</v>
      </c>
      <c r="CM763">
        <v>817.9999642857143</v>
      </c>
      <c r="CN763">
        <v>5.000560000000001</v>
      </c>
      <c r="CO763">
        <v>16290.97142857143</v>
      </c>
      <c r="CP763">
        <v>17294.76785714286</v>
      </c>
      <c r="CQ763">
        <v>37.406</v>
      </c>
      <c r="CR763">
        <v>38</v>
      </c>
      <c r="CS763">
        <v>37.14271428571429</v>
      </c>
      <c r="CT763">
        <v>36.937</v>
      </c>
      <c r="CU763">
        <v>38.187</v>
      </c>
      <c r="CV763">
        <v>1955.0875</v>
      </c>
      <c r="CW763">
        <v>39.90107142857143</v>
      </c>
      <c r="CX763">
        <v>0</v>
      </c>
      <c r="CY763">
        <v>1664301193.5</v>
      </c>
      <c r="CZ763">
        <v>0</v>
      </c>
      <c r="DA763">
        <v>0</v>
      </c>
      <c r="DB763" t="s">
        <v>356</v>
      </c>
      <c r="DC763">
        <v>1663861122</v>
      </c>
      <c r="DD763">
        <v>1663861125</v>
      </c>
      <c r="DE763">
        <v>0</v>
      </c>
      <c r="DF763">
        <v>-0.287</v>
      </c>
      <c r="DG763">
        <v>-0.004</v>
      </c>
      <c r="DH763">
        <v>3.172</v>
      </c>
      <c r="DI763">
        <v>0.178</v>
      </c>
      <c r="DJ763">
        <v>400</v>
      </c>
      <c r="DK763">
        <v>17</v>
      </c>
      <c r="DL763">
        <v>0.18</v>
      </c>
      <c r="DM763">
        <v>0.07000000000000001</v>
      </c>
      <c r="DN763">
        <v>-52.7895025</v>
      </c>
      <c r="DO763">
        <v>-0.8627313320824658</v>
      </c>
      <c r="DP763">
        <v>0.1263409701710017</v>
      </c>
      <c r="DQ763">
        <v>0</v>
      </c>
      <c r="DR763">
        <v>2.53167575</v>
      </c>
      <c r="DS763">
        <v>-0.2138583489681079</v>
      </c>
      <c r="DT763">
        <v>0.02298207463301559</v>
      </c>
      <c r="DU763">
        <v>0</v>
      </c>
      <c r="DV763">
        <v>0</v>
      </c>
      <c r="DW763">
        <v>2</v>
      </c>
      <c r="DX763" t="s">
        <v>357</v>
      </c>
      <c r="DY763">
        <v>2.98117</v>
      </c>
      <c r="DZ763">
        <v>2.72859</v>
      </c>
      <c r="EA763">
        <v>0.175623</v>
      </c>
      <c r="EB763">
        <v>0.181967</v>
      </c>
      <c r="EC763">
        <v>0.0898967</v>
      </c>
      <c r="ED763">
        <v>0.0818439</v>
      </c>
      <c r="EE763">
        <v>24792.8</v>
      </c>
      <c r="EF763">
        <v>24218.6</v>
      </c>
      <c r="EG763">
        <v>30598.1</v>
      </c>
      <c r="EH763">
        <v>29845.3</v>
      </c>
      <c r="EI763">
        <v>38425.6</v>
      </c>
      <c r="EJ763">
        <v>36085.6</v>
      </c>
      <c r="EK763">
        <v>46793.3</v>
      </c>
      <c r="EL763">
        <v>44378.4</v>
      </c>
      <c r="EM763">
        <v>1.87952</v>
      </c>
      <c r="EN763">
        <v>1.9028</v>
      </c>
      <c r="EO763">
        <v>0.11209</v>
      </c>
      <c r="EP763">
        <v>0</v>
      </c>
      <c r="EQ763">
        <v>23.1653</v>
      </c>
      <c r="ER763">
        <v>999.9</v>
      </c>
      <c r="ES763">
        <v>41</v>
      </c>
      <c r="ET763">
        <v>29.4</v>
      </c>
      <c r="EU763">
        <v>18.5382</v>
      </c>
      <c r="EV763">
        <v>63.7655</v>
      </c>
      <c r="EW763">
        <v>23.2131</v>
      </c>
      <c r="EX763">
        <v>1</v>
      </c>
      <c r="EY763">
        <v>-0.134029</v>
      </c>
      <c r="EZ763">
        <v>1.26685</v>
      </c>
      <c r="FA763">
        <v>20.2408</v>
      </c>
      <c r="FB763">
        <v>5.23047</v>
      </c>
      <c r="FC763">
        <v>11.968</v>
      </c>
      <c r="FD763">
        <v>4.97055</v>
      </c>
      <c r="FE763">
        <v>3.2895</v>
      </c>
      <c r="FF763">
        <v>9999</v>
      </c>
      <c r="FG763">
        <v>9999</v>
      </c>
      <c r="FH763">
        <v>9999</v>
      </c>
      <c r="FI763">
        <v>379.1</v>
      </c>
      <c r="FJ763">
        <v>4.97265</v>
      </c>
      <c r="FK763">
        <v>1.87683</v>
      </c>
      <c r="FL763">
        <v>1.87488</v>
      </c>
      <c r="FM763">
        <v>1.87775</v>
      </c>
      <c r="FN763">
        <v>1.87449</v>
      </c>
      <c r="FO763">
        <v>1.87805</v>
      </c>
      <c r="FP763">
        <v>1.87516</v>
      </c>
      <c r="FQ763">
        <v>1.87633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4.83</v>
      </c>
      <c r="GF763">
        <v>0.1997</v>
      </c>
      <c r="GG763">
        <v>1.777354642861949</v>
      </c>
      <c r="GH763">
        <v>0.004141656873719072</v>
      </c>
      <c r="GI763">
        <v>-1.960372967482991E-06</v>
      </c>
      <c r="GJ763">
        <v>5.42736388890357E-10</v>
      </c>
      <c r="GK763">
        <v>-0.009777689371679627</v>
      </c>
      <c r="GL763">
        <v>0.002273355880072555</v>
      </c>
      <c r="GM763">
        <v>0.000541358641816816</v>
      </c>
      <c r="GN763">
        <v>-1.836191331155658E-06</v>
      </c>
      <c r="GO763">
        <v>-0</v>
      </c>
      <c r="GP763">
        <v>2096</v>
      </c>
      <c r="GQ763">
        <v>1</v>
      </c>
      <c r="GR763">
        <v>23</v>
      </c>
      <c r="GS763">
        <v>7334.2</v>
      </c>
      <c r="GT763">
        <v>7334.2</v>
      </c>
      <c r="GU763">
        <v>2.64893</v>
      </c>
      <c r="GV763">
        <v>2.50977</v>
      </c>
      <c r="GW763">
        <v>1.39893</v>
      </c>
      <c r="GX763">
        <v>2.33887</v>
      </c>
      <c r="GY763">
        <v>1.44897</v>
      </c>
      <c r="GZ763">
        <v>2.48901</v>
      </c>
      <c r="HA763">
        <v>34.2587</v>
      </c>
      <c r="HB763">
        <v>14.1846</v>
      </c>
      <c r="HC763">
        <v>18</v>
      </c>
      <c r="HD763">
        <v>483.558</v>
      </c>
      <c r="HE763">
        <v>468.385</v>
      </c>
      <c r="HF763">
        <v>21.5036</v>
      </c>
      <c r="HG763">
        <v>25.2809</v>
      </c>
      <c r="HH763">
        <v>30</v>
      </c>
      <c r="HI763">
        <v>25.1255</v>
      </c>
      <c r="HJ763">
        <v>25.2035</v>
      </c>
      <c r="HK763">
        <v>53.0695</v>
      </c>
      <c r="HL763">
        <v>18.8461</v>
      </c>
      <c r="HM763">
        <v>48.8563</v>
      </c>
      <c r="HN763">
        <v>21.5012</v>
      </c>
      <c r="HO763">
        <v>1256</v>
      </c>
      <c r="HP763">
        <v>15.9999</v>
      </c>
      <c r="HQ763">
        <v>101.136</v>
      </c>
      <c r="HR763">
        <v>102.05</v>
      </c>
    </row>
    <row r="764" spans="1:226">
      <c r="A764">
        <v>748</v>
      </c>
      <c r="B764">
        <v>1664301182</v>
      </c>
      <c r="C764">
        <v>8075</v>
      </c>
      <c r="D764" t="s">
        <v>1862</v>
      </c>
      <c r="E764" t="s">
        <v>1863</v>
      </c>
      <c r="F764">
        <v>5</v>
      </c>
      <c r="G764" t="s">
        <v>353</v>
      </c>
      <c r="H764" t="s">
        <v>1713</v>
      </c>
      <c r="I764">
        <v>1664301174.5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1263.90677769697</v>
      </c>
      <c r="AK764">
        <v>1221.399393939394</v>
      </c>
      <c r="AL764">
        <v>3.40837748917749</v>
      </c>
      <c r="AM764">
        <v>63.45</v>
      </c>
      <c r="AN764">
        <f>(AP764 - AO764 + BO764*1E3/(8.314*(BQ764+273.15)) * AR764/BN764 * AQ764) * BN764/(100*BB764) * 1000/(1000 - AP764)</f>
        <v>0</v>
      </c>
      <c r="AO764">
        <v>15.95934044500881</v>
      </c>
      <c r="AP764">
        <v>18.40797132867133</v>
      </c>
      <c r="AQ764">
        <v>0.0001740696821884127</v>
      </c>
      <c r="AR764">
        <v>96.67990823640704</v>
      </c>
      <c r="AS764">
        <v>10</v>
      </c>
      <c r="AT764">
        <v>2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1664301174.5</v>
      </c>
      <c r="BH764">
        <v>1175.524444444444</v>
      </c>
      <c r="BI764">
        <v>1228.421111111111</v>
      </c>
      <c r="BJ764">
        <v>18.40090740740741</v>
      </c>
      <c r="BK764">
        <v>15.91512222222222</v>
      </c>
      <c r="BL764">
        <v>1170.712962962963</v>
      </c>
      <c r="BM764">
        <v>18.20102592592593</v>
      </c>
      <c r="BN764">
        <v>500.06</v>
      </c>
      <c r="BO764">
        <v>91.01805925925926</v>
      </c>
      <c r="BP764">
        <v>0.09996906296296298</v>
      </c>
      <c r="BQ764">
        <v>24.49538518518519</v>
      </c>
      <c r="BR764">
        <v>25.00995925925926</v>
      </c>
      <c r="BS764">
        <v>999.9000000000001</v>
      </c>
      <c r="BT764">
        <v>0</v>
      </c>
      <c r="BU764">
        <v>0</v>
      </c>
      <c r="BV764">
        <v>10007.75925925926</v>
      </c>
      <c r="BW764">
        <v>0</v>
      </c>
      <c r="BX764">
        <v>8.053949999999999</v>
      </c>
      <c r="BY764">
        <v>-52.89710740740741</v>
      </c>
      <c r="BZ764">
        <v>1197.56037037037</v>
      </c>
      <c r="CA764">
        <v>1248.288148148148</v>
      </c>
      <c r="CB764">
        <v>2.485785555555555</v>
      </c>
      <c r="CC764">
        <v>1228.421111111111</v>
      </c>
      <c r="CD764">
        <v>15.91512222222222</v>
      </c>
      <c r="CE764">
        <v>1.674814814814815</v>
      </c>
      <c r="CF764">
        <v>1.448563333333333</v>
      </c>
      <c r="CG764">
        <v>14.66493703703704</v>
      </c>
      <c r="CH764">
        <v>12.43571851851852</v>
      </c>
      <c r="CI764">
        <v>2000.000370370371</v>
      </c>
      <c r="CJ764">
        <v>0.9799992222222221</v>
      </c>
      <c r="CK764">
        <v>0.02000063703703703</v>
      </c>
      <c r="CL764">
        <v>0</v>
      </c>
      <c r="CM764">
        <v>817.178851851852</v>
      </c>
      <c r="CN764">
        <v>5.000560000000001</v>
      </c>
      <c r="CO764">
        <v>16275.77777777778</v>
      </c>
      <c r="CP764">
        <v>17294.86666666667</v>
      </c>
      <c r="CQ764">
        <v>37.40025925925926</v>
      </c>
      <c r="CR764">
        <v>38.00459259259259</v>
      </c>
      <c r="CS764">
        <v>37.13418518518519</v>
      </c>
      <c r="CT764">
        <v>36.937</v>
      </c>
      <c r="CU764">
        <v>38.187</v>
      </c>
      <c r="CV764">
        <v>1955.099259259259</v>
      </c>
      <c r="CW764">
        <v>39.90111111111111</v>
      </c>
      <c r="CX764">
        <v>0</v>
      </c>
      <c r="CY764">
        <v>1664301198.3</v>
      </c>
      <c r="CZ764">
        <v>0</v>
      </c>
      <c r="DA764">
        <v>0</v>
      </c>
      <c r="DB764" t="s">
        <v>356</v>
      </c>
      <c r="DC764">
        <v>1663861122</v>
      </c>
      <c r="DD764">
        <v>1663861125</v>
      </c>
      <c r="DE764">
        <v>0</v>
      </c>
      <c r="DF764">
        <v>-0.287</v>
      </c>
      <c r="DG764">
        <v>-0.004</v>
      </c>
      <c r="DH764">
        <v>3.172</v>
      </c>
      <c r="DI764">
        <v>0.178</v>
      </c>
      <c r="DJ764">
        <v>400</v>
      </c>
      <c r="DK764">
        <v>17</v>
      </c>
      <c r="DL764">
        <v>0.18</v>
      </c>
      <c r="DM764">
        <v>0.07000000000000001</v>
      </c>
      <c r="DN764">
        <v>-52.85073414634146</v>
      </c>
      <c r="DO764">
        <v>-0.6780292682926845</v>
      </c>
      <c r="DP764">
        <v>0.1219228736813166</v>
      </c>
      <c r="DQ764">
        <v>0</v>
      </c>
      <c r="DR764">
        <v>2.501757804878049</v>
      </c>
      <c r="DS764">
        <v>-0.394924390243903</v>
      </c>
      <c r="DT764">
        <v>0.04175942858408442</v>
      </c>
      <c r="DU764">
        <v>0</v>
      </c>
      <c r="DV764">
        <v>0</v>
      </c>
      <c r="DW764">
        <v>2</v>
      </c>
      <c r="DX764" t="s">
        <v>357</v>
      </c>
      <c r="DY764">
        <v>2.98105</v>
      </c>
      <c r="DZ764">
        <v>2.72845</v>
      </c>
      <c r="EA764">
        <v>0.177157</v>
      </c>
      <c r="EB764">
        <v>0.1835</v>
      </c>
      <c r="EC764">
        <v>0.0899504</v>
      </c>
      <c r="ED764">
        <v>0.0819124</v>
      </c>
      <c r="EE764">
        <v>24746.6</v>
      </c>
      <c r="EF764">
        <v>24172.8</v>
      </c>
      <c r="EG764">
        <v>30598</v>
      </c>
      <c r="EH764">
        <v>29844.8</v>
      </c>
      <c r="EI764">
        <v>38423.3</v>
      </c>
      <c r="EJ764">
        <v>36082.5</v>
      </c>
      <c r="EK764">
        <v>46793.2</v>
      </c>
      <c r="EL764">
        <v>44377.9</v>
      </c>
      <c r="EM764">
        <v>1.87943</v>
      </c>
      <c r="EN764">
        <v>1.90287</v>
      </c>
      <c r="EO764">
        <v>0.111781</v>
      </c>
      <c r="EP764">
        <v>0</v>
      </c>
      <c r="EQ764">
        <v>23.1621</v>
      </c>
      <c r="ER764">
        <v>999.9</v>
      </c>
      <c r="ES764">
        <v>41</v>
      </c>
      <c r="ET764">
        <v>29.4</v>
      </c>
      <c r="EU764">
        <v>18.5385</v>
      </c>
      <c r="EV764">
        <v>63.3855</v>
      </c>
      <c r="EW764">
        <v>23.3413</v>
      </c>
      <c r="EX764">
        <v>1</v>
      </c>
      <c r="EY764">
        <v>-0.13407</v>
      </c>
      <c r="EZ764">
        <v>1.26906</v>
      </c>
      <c r="FA764">
        <v>20.2408</v>
      </c>
      <c r="FB764">
        <v>5.23077</v>
      </c>
      <c r="FC764">
        <v>11.968</v>
      </c>
      <c r="FD764">
        <v>4.97065</v>
      </c>
      <c r="FE764">
        <v>3.2895</v>
      </c>
      <c r="FF764">
        <v>9999</v>
      </c>
      <c r="FG764">
        <v>9999</v>
      </c>
      <c r="FH764">
        <v>9999</v>
      </c>
      <c r="FI764">
        <v>379.1</v>
      </c>
      <c r="FJ764">
        <v>4.97269</v>
      </c>
      <c r="FK764">
        <v>1.87683</v>
      </c>
      <c r="FL764">
        <v>1.87488</v>
      </c>
      <c r="FM764">
        <v>1.87775</v>
      </c>
      <c r="FN764">
        <v>1.87451</v>
      </c>
      <c r="FO764">
        <v>1.87806</v>
      </c>
      <c r="FP764">
        <v>1.87519</v>
      </c>
      <c r="FQ764">
        <v>1.87634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4.86</v>
      </c>
      <c r="GF764">
        <v>0.2</v>
      </c>
      <c r="GG764">
        <v>1.777354642861949</v>
      </c>
      <c r="GH764">
        <v>0.004141656873719072</v>
      </c>
      <c r="GI764">
        <v>-1.960372967482991E-06</v>
      </c>
      <c r="GJ764">
        <v>5.42736388890357E-10</v>
      </c>
      <c r="GK764">
        <v>-0.009777689371679627</v>
      </c>
      <c r="GL764">
        <v>0.002273355880072555</v>
      </c>
      <c r="GM764">
        <v>0.000541358641816816</v>
      </c>
      <c r="GN764">
        <v>-1.836191331155658E-06</v>
      </c>
      <c r="GO764">
        <v>-0</v>
      </c>
      <c r="GP764">
        <v>2096</v>
      </c>
      <c r="GQ764">
        <v>1</v>
      </c>
      <c r="GR764">
        <v>23</v>
      </c>
      <c r="GS764">
        <v>7334.3</v>
      </c>
      <c r="GT764">
        <v>7334.3</v>
      </c>
      <c r="GU764">
        <v>2.67578</v>
      </c>
      <c r="GV764">
        <v>2.52441</v>
      </c>
      <c r="GW764">
        <v>1.39893</v>
      </c>
      <c r="GX764">
        <v>2.33887</v>
      </c>
      <c r="GY764">
        <v>1.44897</v>
      </c>
      <c r="GZ764">
        <v>2.42188</v>
      </c>
      <c r="HA764">
        <v>34.2587</v>
      </c>
      <c r="HB764">
        <v>14.1671</v>
      </c>
      <c r="HC764">
        <v>18</v>
      </c>
      <c r="HD764">
        <v>483.504</v>
      </c>
      <c r="HE764">
        <v>468.43</v>
      </c>
      <c r="HF764">
        <v>21.4913</v>
      </c>
      <c r="HG764">
        <v>25.2809</v>
      </c>
      <c r="HH764">
        <v>30</v>
      </c>
      <c r="HI764">
        <v>25.1255</v>
      </c>
      <c r="HJ764">
        <v>25.203</v>
      </c>
      <c r="HK764">
        <v>53.6628</v>
      </c>
      <c r="HL764">
        <v>18.8461</v>
      </c>
      <c r="HM764">
        <v>48.8563</v>
      </c>
      <c r="HN764">
        <v>21.4893</v>
      </c>
      <c r="HO764">
        <v>1276.04</v>
      </c>
      <c r="HP764">
        <v>16.016</v>
      </c>
      <c r="HQ764">
        <v>101.136</v>
      </c>
      <c r="HR764">
        <v>102.049</v>
      </c>
    </row>
    <row r="765" spans="1:226">
      <c r="A765">
        <v>749</v>
      </c>
      <c r="B765">
        <v>1664301187</v>
      </c>
      <c r="C765">
        <v>8080</v>
      </c>
      <c r="D765" t="s">
        <v>1864</v>
      </c>
      <c r="E765" t="s">
        <v>1865</v>
      </c>
      <c r="F765">
        <v>5</v>
      </c>
      <c r="G765" t="s">
        <v>353</v>
      </c>
      <c r="H765" t="s">
        <v>1713</v>
      </c>
      <c r="I765">
        <v>1664301179.214286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1281.040362528139</v>
      </c>
      <c r="AK765">
        <v>1238.411333333333</v>
      </c>
      <c r="AL765">
        <v>3.403276190476241</v>
      </c>
      <c r="AM765">
        <v>63.45</v>
      </c>
      <c r="AN765">
        <f>(AP765 - AO765 + BO765*1E3/(8.314*(BQ765+273.15)) * AR765/BN765 * AQ765) * BN765/(100*BB765) * 1000/(1000 - AP765)</f>
        <v>0</v>
      </c>
      <c r="AO765">
        <v>15.96929342647653</v>
      </c>
      <c r="AP765">
        <v>18.41105944055944</v>
      </c>
      <c r="AQ765">
        <v>6.195167718084961E-05</v>
      </c>
      <c r="AR765">
        <v>96.67990823640704</v>
      </c>
      <c r="AS765">
        <v>10</v>
      </c>
      <c r="AT765">
        <v>2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1664301179.214286</v>
      </c>
      <c r="BH765">
        <v>1191.268928571428</v>
      </c>
      <c r="BI765">
        <v>1244.221071428571</v>
      </c>
      <c r="BJ765">
        <v>18.40241428571429</v>
      </c>
      <c r="BK765">
        <v>15.94381071428571</v>
      </c>
      <c r="BL765">
        <v>1186.431071428571</v>
      </c>
      <c r="BM765">
        <v>18.20250714285714</v>
      </c>
      <c r="BN765">
        <v>500.0696071428573</v>
      </c>
      <c r="BO765">
        <v>91.01859285714286</v>
      </c>
      <c r="BP765">
        <v>0.1000829892857143</v>
      </c>
      <c r="BQ765">
        <v>24.489025</v>
      </c>
      <c r="BR765">
        <v>25.00695714285714</v>
      </c>
      <c r="BS765">
        <v>999.9000000000002</v>
      </c>
      <c r="BT765">
        <v>0</v>
      </c>
      <c r="BU765">
        <v>0</v>
      </c>
      <c r="BV765">
        <v>10008.61964285714</v>
      </c>
      <c r="BW765">
        <v>0</v>
      </c>
      <c r="BX765">
        <v>8.053949999999999</v>
      </c>
      <c r="BY765">
        <v>-52.95182857142857</v>
      </c>
      <c r="BZ765">
        <v>1213.6025</v>
      </c>
      <c r="CA765">
        <v>1264.380357142857</v>
      </c>
      <c r="CB765">
        <v>2.458603214285714</v>
      </c>
      <c r="CC765">
        <v>1244.221071428571</v>
      </c>
      <c r="CD765">
        <v>15.94381071428571</v>
      </c>
      <c r="CE765">
        <v>1.674962142857142</v>
      </c>
      <c r="CF765">
        <v>1.451182857142857</v>
      </c>
      <c r="CG765">
        <v>14.66629642857143</v>
      </c>
      <c r="CH765">
        <v>12.46324285714286</v>
      </c>
      <c r="CI765">
        <v>1999.998214285714</v>
      </c>
      <c r="CJ765">
        <v>0.9799995000000001</v>
      </c>
      <c r="CK765">
        <v>0.02000035</v>
      </c>
      <c r="CL765">
        <v>0</v>
      </c>
      <c r="CM765">
        <v>816.4591071428574</v>
      </c>
      <c r="CN765">
        <v>5.000560000000001</v>
      </c>
      <c r="CO765">
        <v>16261.93571428572</v>
      </c>
      <c r="CP765">
        <v>17294.85357142857</v>
      </c>
      <c r="CQ765">
        <v>37.38828571428571</v>
      </c>
      <c r="CR765">
        <v>38.00442857142857</v>
      </c>
      <c r="CS765">
        <v>37.12942857142857</v>
      </c>
      <c r="CT765">
        <v>36.937</v>
      </c>
      <c r="CU765">
        <v>38.18257142857142</v>
      </c>
      <c r="CV765">
        <v>1955.0975</v>
      </c>
      <c r="CW765">
        <v>39.90071428571429</v>
      </c>
      <c r="CX765">
        <v>0</v>
      </c>
      <c r="CY765">
        <v>1664301203.1</v>
      </c>
      <c r="CZ765">
        <v>0</v>
      </c>
      <c r="DA765">
        <v>0</v>
      </c>
      <c r="DB765" t="s">
        <v>356</v>
      </c>
      <c r="DC765">
        <v>1663861122</v>
      </c>
      <c r="DD765">
        <v>1663861125</v>
      </c>
      <c r="DE765">
        <v>0</v>
      </c>
      <c r="DF765">
        <v>-0.287</v>
      </c>
      <c r="DG765">
        <v>-0.004</v>
      </c>
      <c r="DH765">
        <v>3.172</v>
      </c>
      <c r="DI765">
        <v>0.178</v>
      </c>
      <c r="DJ765">
        <v>400</v>
      </c>
      <c r="DK765">
        <v>17</v>
      </c>
      <c r="DL765">
        <v>0.18</v>
      </c>
      <c r="DM765">
        <v>0.07000000000000001</v>
      </c>
      <c r="DN765">
        <v>-52.90698048780487</v>
      </c>
      <c r="DO765">
        <v>-0.9276271777004577</v>
      </c>
      <c r="DP765">
        <v>0.1389614268632116</v>
      </c>
      <c r="DQ765">
        <v>0</v>
      </c>
      <c r="DR765">
        <v>2.48176512195122</v>
      </c>
      <c r="DS765">
        <v>-0.396173101045288</v>
      </c>
      <c r="DT765">
        <v>0.0418951680735614</v>
      </c>
      <c r="DU765">
        <v>0</v>
      </c>
      <c r="DV765">
        <v>0</v>
      </c>
      <c r="DW765">
        <v>2</v>
      </c>
      <c r="DX765" t="s">
        <v>357</v>
      </c>
      <c r="DY765">
        <v>2.98107</v>
      </c>
      <c r="DZ765">
        <v>2.72858</v>
      </c>
      <c r="EA765">
        <v>0.178672</v>
      </c>
      <c r="EB765">
        <v>0.184981</v>
      </c>
      <c r="EC765">
        <v>0.0899587</v>
      </c>
      <c r="ED765">
        <v>0.0819235</v>
      </c>
      <c r="EE765">
        <v>24701.2</v>
      </c>
      <c r="EF765">
        <v>24129.1</v>
      </c>
      <c r="EG765">
        <v>30598.2</v>
      </c>
      <c r="EH765">
        <v>29844.9</v>
      </c>
      <c r="EI765">
        <v>38423.4</v>
      </c>
      <c r="EJ765">
        <v>36082.4</v>
      </c>
      <c r="EK765">
        <v>46793.6</v>
      </c>
      <c r="EL765">
        <v>44378.2</v>
      </c>
      <c r="EM765">
        <v>1.87962</v>
      </c>
      <c r="EN765">
        <v>1.90313</v>
      </c>
      <c r="EO765">
        <v>0.111729</v>
      </c>
      <c r="EP765">
        <v>0</v>
      </c>
      <c r="EQ765">
        <v>23.158</v>
      </c>
      <c r="ER765">
        <v>999.9</v>
      </c>
      <c r="ES765">
        <v>41</v>
      </c>
      <c r="ET765">
        <v>29.4</v>
      </c>
      <c r="EU765">
        <v>18.5398</v>
      </c>
      <c r="EV765">
        <v>63.3355</v>
      </c>
      <c r="EW765">
        <v>23.3173</v>
      </c>
      <c r="EX765">
        <v>1</v>
      </c>
      <c r="EY765">
        <v>-0.134116</v>
      </c>
      <c r="EZ765">
        <v>1.23869</v>
      </c>
      <c r="FA765">
        <v>20.241</v>
      </c>
      <c r="FB765">
        <v>5.23077</v>
      </c>
      <c r="FC765">
        <v>11.968</v>
      </c>
      <c r="FD765">
        <v>4.97055</v>
      </c>
      <c r="FE765">
        <v>3.2895</v>
      </c>
      <c r="FF765">
        <v>9999</v>
      </c>
      <c r="FG765">
        <v>9999</v>
      </c>
      <c r="FH765">
        <v>9999</v>
      </c>
      <c r="FI765">
        <v>379.1</v>
      </c>
      <c r="FJ765">
        <v>4.97265</v>
      </c>
      <c r="FK765">
        <v>1.87683</v>
      </c>
      <c r="FL765">
        <v>1.87494</v>
      </c>
      <c r="FM765">
        <v>1.87777</v>
      </c>
      <c r="FN765">
        <v>1.87454</v>
      </c>
      <c r="FO765">
        <v>1.87812</v>
      </c>
      <c r="FP765">
        <v>1.87524</v>
      </c>
      <c r="FQ765">
        <v>1.87637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4.89</v>
      </c>
      <c r="GF765">
        <v>0.2</v>
      </c>
      <c r="GG765">
        <v>1.777354642861949</v>
      </c>
      <c r="GH765">
        <v>0.004141656873719072</v>
      </c>
      <c r="GI765">
        <v>-1.960372967482991E-06</v>
      </c>
      <c r="GJ765">
        <v>5.42736388890357E-10</v>
      </c>
      <c r="GK765">
        <v>-0.009777689371679627</v>
      </c>
      <c r="GL765">
        <v>0.002273355880072555</v>
      </c>
      <c r="GM765">
        <v>0.000541358641816816</v>
      </c>
      <c r="GN765">
        <v>-1.836191331155658E-06</v>
      </c>
      <c r="GO765">
        <v>-0</v>
      </c>
      <c r="GP765">
        <v>2096</v>
      </c>
      <c r="GQ765">
        <v>1</v>
      </c>
      <c r="GR765">
        <v>23</v>
      </c>
      <c r="GS765">
        <v>7334.4</v>
      </c>
      <c r="GT765">
        <v>7334.4</v>
      </c>
      <c r="GU765">
        <v>2.70508</v>
      </c>
      <c r="GV765">
        <v>2.51099</v>
      </c>
      <c r="GW765">
        <v>1.39893</v>
      </c>
      <c r="GX765">
        <v>2.33887</v>
      </c>
      <c r="GY765">
        <v>1.44897</v>
      </c>
      <c r="GZ765">
        <v>2.39136</v>
      </c>
      <c r="HA765">
        <v>34.2587</v>
      </c>
      <c r="HB765">
        <v>14.1758</v>
      </c>
      <c r="HC765">
        <v>18</v>
      </c>
      <c r="HD765">
        <v>483.612</v>
      </c>
      <c r="HE765">
        <v>468.575</v>
      </c>
      <c r="HF765">
        <v>21.4833</v>
      </c>
      <c r="HG765">
        <v>25.2792</v>
      </c>
      <c r="HH765">
        <v>29.9999</v>
      </c>
      <c r="HI765">
        <v>25.1255</v>
      </c>
      <c r="HJ765">
        <v>25.2013</v>
      </c>
      <c r="HK765">
        <v>54.1966</v>
      </c>
      <c r="HL765">
        <v>18.8461</v>
      </c>
      <c r="HM765">
        <v>48.8563</v>
      </c>
      <c r="HN765">
        <v>21.4861</v>
      </c>
      <c r="HO765">
        <v>1289.4</v>
      </c>
      <c r="HP765">
        <v>16.0407</v>
      </c>
      <c r="HQ765">
        <v>101.137</v>
      </c>
      <c r="HR765">
        <v>102.049</v>
      </c>
    </row>
    <row r="766" spans="1:226">
      <c r="A766">
        <v>750</v>
      </c>
      <c r="B766">
        <v>1664301191.5</v>
      </c>
      <c r="C766">
        <v>8084.5</v>
      </c>
      <c r="D766" t="s">
        <v>1866</v>
      </c>
      <c r="E766" t="s">
        <v>1867</v>
      </c>
      <c r="F766">
        <v>5</v>
      </c>
      <c r="G766" t="s">
        <v>353</v>
      </c>
      <c r="H766" t="s">
        <v>1713</v>
      </c>
      <c r="I766">
        <v>1664301183.660714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1296.251003359307</v>
      </c>
      <c r="AK766">
        <v>1253.794181818181</v>
      </c>
      <c r="AL766">
        <v>3.419837229437182</v>
      </c>
      <c r="AM766">
        <v>63.45</v>
      </c>
      <c r="AN766">
        <f>(AP766 - AO766 + BO766*1E3/(8.314*(BQ766+273.15)) * AR766/BN766 * AQ766) * BN766/(100*BB766) * 1000/(1000 - AP766)</f>
        <v>0</v>
      </c>
      <c r="AO766">
        <v>15.97107599364946</v>
      </c>
      <c r="AP766">
        <v>18.40511468531469</v>
      </c>
      <c r="AQ766">
        <v>-1.287780301219095E-05</v>
      </c>
      <c r="AR766">
        <v>96.67990823640704</v>
      </c>
      <c r="AS766">
        <v>10</v>
      </c>
      <c r="AT766">
        <v>2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1664301183.660714</v>
      </c>
      <c r="BH766">
        <v>1206.133571428571</v>
      </c>
      <c r="BI766">
        <v>1259.108214285714</v>
      </c>
      <c r="BJ766">
        <v>18.40560714285714</v>
      </c>
      <c r="BK766">
        <v>15.96706785714286</v>
      </c>
      <c r="BL766">
        <v>1201.27</v>
      </c>
      <c r="BM766">
        <v>18.20564285714286</v>
      </c>
      <c r="BN766">
        <v>500.0713214285714</v>
      </c>
      <c r="BO766">
        <v>91.01967499999999</v>
      </c>
      <c r="BP766">
        <v>0.1000632142857143</v>
      </c>
      <c r="BQ766">
        <v>24.48398571428572</v>
      </c>
      <c r="BR766">
        <v>25.002375</v>
      </c>
      <c r="BS766">
        <v>999.9000000000002</v>
      </c>
      <c r="BT766">
        <v>0</v>
      </c>
      <c r="BU766">
        <v>0</v>
      </c>
      <c r="BV766">
        <v>10011.83285714286</v>
      </c>
      <c r="BW766">
        <v>0</v>
      </c>
      <c r="BX766">
        <v>8.053949999999999</v>
      </c>
      <c r="BY766">
        <v>-52.97381785714286</v>
      </c>
      <c r="BZ766">
        <v>1228.749642857143</v>
      </c>
      <c r="CA766">
        <v>1279.538214285714</v>
      </c>
      <c r="CB766">
        <v>2.438546071428571</v>
      </c>
      <c r="CC766">
        <v>1259.108214285714</v>
      </c>
      <c r="CD766">
        <v>15.96706785714286</v>
      </c>
      <c r="CE766">
        <v>1.675273214285715</v>
      </c>
      <c r="CF766">
        <v>1.453316785714286</v>
      </c>
      <c r="CG766">
        <v>14.66917857142857</v>
      </c>
      <c r="CH766">
        <v>12.48565714285714</v>
      </c>
      <c r="CI766">
        <v>1999.981428571428</v>
      </c>
      <c r="CJ766">
        <v>0.9799997142857142</v>
      </c>
      <c r="CK766">
        <v>0.02000012857142857</v>
      </c>
      <c r="CL766">
        <v>0</v>
      </c>
      <c r="CM766">
        <v>815.7279285714284</v>
      </c>
      <c r="CN766">
        <v>5.000560000000001</v>
      </c>
      <c r="CO766">
        <v>16248.35357142857</v>
      </c>
      <c r="CP766">
        <v>17294.71071428572</v>
      </c>
      <c r="CQ766">
        <v>37.39271428571429</v>
      </c>
      <c r="CR766">
        <v>38.00664285714286</v>
      </c>
      <c r="CS766">
        <v>37.125</v>
      </c>
      <c r="CT766">
        <v>36.937</v>
      </c>
      <c r="CU766">
        <v>38.17814285714285</v>
      </c>
      <c r="CV766">
        <v>1955.081071428571</v>
      </c>
      <c r="CW766">
        <v>39.90035714285715</v>
      </c>
      <c r="CX766">
        <v>0</v>
      </c>
      <c r="CY766">
        <v>1664301207.9</v>
      </c>
      <c r="CZ766">
        <v>0</v>
      </c>
      <c r="DA766">
        <v>0</v>
      </c>
      <c r="DB766" t="s">
        <v>356</v>
      </c>
      <c r="DC766">
        <v>1663861122</v>
      </c>
      <c r="DD766">
        <v>1663861125</v>
      </c>
      <c r="DE766">
        <v>0</v>
      </c>
      <c r="DF766">
        <v>-0.287</v>
      </c>
      <c r="DG766">
        <v>-0.004</v>
      </c>
      <c r="DH766">
        <v>3.172</v>
      </c>
      <c r="DI766">
        <v>0.178</v>
      </c>
      <c r="DJ766">
        <v>400</v>
      </c>
      <c r="DK766">
        <v>17</v>
      </c>
      <c r="DL766">
        <v>0.18</v>
      </c>
      <c r="DM766">
        <v>0.07000000000000001</v>
      </c>
      <c r="DN766">
        <v>-52.95779</v>
      </c>
      <c r="DO766">
        <v>-0.4569343339585928</v>
      </c>
      <c r="DP766">
        <v>0.09875169061843982</v>
      </c>
      <c r="DQ766">
        <v>0</v>
      </c>
      <c r="DR766">
        <v>2.4536775</v>
      </c>
      <c r="DS766">
        <v>-0.2437389118198932</v>
      </c>
      <c r="DT766">
        <v>0.02953192558486496</v>
      </c>
      <c r="DU766">
        <v>0</v>
      </c>
      <c r="DV766">
        <v>0</v>
      </c>
      <c r="DW766">
        <v>2</v>
      </c>
      <c r="DX766" t="s">
        <v>357</v>
      </c>
      <c r="DY766">
        <v>2.98104</v>
      </c>
      <c r="DZ766">
        <v>2.72841</v>
      </c>
      <c r="EA766">
        <v>0.180036</v>
      </c>
      <c r="EB766">
        <v>0.186321</v>
      </c>
      <c r="EC766">
        <v>0.0899385</v>
      </c>
      <c r="ED766">
        <v>0.0819922</v>
      </c>
      <c r="EE766">
        <v>24660.2</v>
      </c>
      <c r="EF766">
        <v>24089.6</v>
      </c>
      <c r="EG766">
        <v>30598.2</v>
      </c>
      <c r="EH766">
        <v>29845.1</v>
      </c>
      <c r="EI766">
        <v>38424.4</v>
      </c>
      <c r="EJ766">
        <v>36080</v>
      </c>
      <c r="EK766">
        <v>46793.6</v>
      </c>
      <c r="EL766">
        <v>44378.4</v>
      </c>
      <c r="EM766">
        <v>1.87955</v>
      </c>
      <c r="EN766">
        <v>1.90315</v>
      </c>
      <c r="EO766">
        <v>0.112899</v>
      </c>
      <c r="EP766">
        <v>0</v>
      </c>
      <c r="EQ766">
        <v>23.1537</v>
      </c>
      <c r="ER766">
        <v>999.9</v>
      </c>
      <c r="ES766">
        <v>41</v>
      </c>
      <c r="ET766">
        <v>29.4</v>
      </c>
      <c r="EU766">
        <v>18.5397</v>
      </c>
      <c r="EV766">
        <v>63.5955</v>
      </c>
      <c r="EW766">
        <v>23.2212</v>
      </c>
      <c r="EX766">
        <v>1</v>
      </c>
      <c r="EY766">
        <v>-0.134682</v>
      </c>
      <c r="EZ766">
        <v>0.570022</v>
      </c>
      <c r="FA766">
        <v>20.2443</v>
      </c>
      <c r="FB766">
        <v>5.23107</v>
      </c>
      <c r="FC766">
        <v>11.968</v>
      </c>
      <c r="FD766">
        <v>4.97085</v>
      </c>
      <c r="FE766">
        <v>3.28955</v>
      </c>
      <c r="FF766">
        <v>9999</v>
      </c>
      <c r="FG766">
        <v>9999</v>
      </c>
      <c r="FH766">
        <v>9999</v>
      </c>
      <c r="FI766">
        <v>379.1</v>
      </c>
      <c r="FJ766">
        <v>4.9727</v>
      </c>
      <c r="FK766">
        <v>1.87684</v>
      </c>
      <c r="FL766">
        <v>1.87496</v>
      </c>
      <c r="FM766">
        <v>1.87778</v>
      </c>
      <c r="FN766">
        <v>1.87454</v>
      </c>
      <c r="FO766">
        <v>1.87812</v>
      </c>
      <c r="FP766">
        <v>1.87525</v>
      </c>
      <c r="FQ766">
        <v>1.87637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4.92</v>
      </c>
      <c r="GF766">
        <v>0.2</v>
      </c>
      <c r="GG766">
        <v>1.777354642861949</v>
      </c>
      <c r="GH766">
        <v>0.004141656873719072</v>
      </c>
      <c r="GI766">
        <v>-1.960372967482991E-06</v>
      </c>
      <c r="GJ766">
        <v>5.42736388890357E-10</v>
      </c>
      <c r="GK766">
        <v>-0.009777689371679627</v>
      </c>
      <c r="GL766">
        <v>0.002273355880072555</v>
      </c>
      <c r="GM766">
        <v>0.000541358641816816</v>
      </c>
      <c r="GN766">
        <v>-1.836191331155658E-06</v>
      </c>
      <c r="GO766">
        <v>-0</v>
      </c>
      <c r="GP766">
        <v>2096</v>
      </c>
      <c r="GQ766">
        <v>1</v>
      </c>
      <c r="GR766">
        <v>23</v>
      </c>
      <c r="GS766">
        <v>7334.5</v>
      </c>
      <c r="GT766">
        <v>7334.4</v>
      </c>
      <c r="GU766">
        <v>2.72949</v>
      </c>
      <c r="GV766">
        <v>2.51343</v>
      </c>
      <c r="GW766">
        <v>1.39893</v>
      </c>
      <c r="GX766">
        <v>2.33887</v>
      </c>
      <c r="GY766">
        <v>1.44897</v>
      </c>
      <c r="GZ766">
        <v>2.48169</v>
      </c>
      <c r="HA766">
        <v>34.2587</v>
      </c>
      <c r="HB766">
        <v>14.1933</v>
      </c>
      <c r="HC766">
        <v>18</v>
      </c>
      <c r="HD766">
        <v>483.557</v>
      </c>
      <c r="HE766">
        <v>468.591</v>
      </c>
      <c r="HF766">
        <v>21.5333</v>
      </c>
      <c r="HG766">
        <v>25.2788</v>
      </c>
      <c r="HH766">
        <v>30</v>
      </c>
      <c r="HI766">
        <v>25.1235</v>
      </c>
      <c r="HJ766">
        <v>25.2013</v>
      </c>
      <c r="HK766">
        <v>54.6829</v>
      </c>
      <c r="HL766">
        <v>18.8461</v>
      </c>
      <c r="HM766">
        <v>49.2415</v>
      </c>
      <c r="HN766">
        <v>21.6607</v>
      </c>
      <c r="HO766">
        <v>1302.75</v>
      </c>
      <c r="HP766">
        <v>16.0686</v>
      </c>
      <c r="HQ766">
        <v>101.137</v>
      </c>
      <c r="HR766">
        <v>102.05</v>
      </c>
    </row>
    <row r="767" spans="1:226">
      <c r="A767">
        <v>751</v>
      </c>
      <c r="B767">
        <v>1664301196.5</v>
      </c>
      <c r="C767">
        <v>8089.5</v>
      </c>
      <c r="D767" t="s">
        <v>1868</v>
      </c>
      <c r="E767" t="s">
        <v>1869</v>
      </c>
      <c r="F767">
        <v>5</v>
      </c>
      <c r="G767" t="s">
        <v>353</v>
      </c>
      <c r="H767" t="s">
        <v>1713</v>
      </c>
      <c r="I767">
        <v>1664301188.962963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1313.298139948052</v>
      </c>
      <c r="AK767">
        <v>1270.828909090909</v>
      </c>
      <c r="AL767">
        <v>3.412081385281219</v>
      </c>
      <c r="AM767">
        <v>63.45</v>
      </c>
      <c r="AN767">
        <f>(AP767 - AO767 + BO767*1E3/(8.314*(BQ767+273.15)) * AR767/BN767 * AQ767) * BN767/(100*BB767) * 1000/(1000 - AP767)</f>
        <v>0</v>
      </c>
      <c r="AO767">
        <v>16.00364219888742</v>
      </c>
      <c r="AP767">
        <v>18.40923916083917</v>
      </c>
      <c r="AQ767">
        <v>-4.472351113463521E-05</v>
      </c>
      <c r="AR767">
        <v>96.67990823640704</v>
      </c>
      <c r="AS767">
        <v>10</v>
      </c>
      <c r="AT767">
        <v>2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1664301188.962963</v>
      </c>
      <c r="BH767">
        <v>1223.87037037037</v>
      </c>
      <c r="BI767">
        <v>1276.864814814815</v>
      </c>
      <c r="BJ767">
        <v>18.40788518518518</v>
      </c>
      <c r="BK767">
        <v>15.98606296296296</v>
      </c>
      <c r="BL767">
        <v>1218.974814814815</v>
      </c>
      <c r="BM767">
        <v>18.20788518518518</v>
      </c>
      <c r="BN767">
        <v>500.0698148148148</v>
      </c>
      <c r="BO767">
        <v>91.02062222222222</v>
      </c>
      <c r="BP767">
        <v>0.1000368481481481</v>
      </c>
      <c r="BQ767">
        <v>24.47938518518518</v>
      </c>
      <c r="BR767">
        <v>25.00515185185185</v>
      </c>
      <c r="BS767">
        <v>999.9000000000001</v>
      </c>
      <c r="BT767">
        <v>0</v>
      </c>
      <c r="BU767">
        <v>0</v>
      </c>
      <c r="BV767">
        <v>10010.91074074074</v>
      </c>
      <c r="BW767">
        <v>0</v>
      </c>
      <c r="BX767">
        <v>8.053949999999999</v>
      </c>
      <c r="BY767">
        <v>-52.99377037037037</v>
      </c>
      <c r="BZ767">
        <v>1246.821481481482</v>
      </c>
      <c r="CA767">
        <v>1297.608148148148</v>
      </c>
      <c r="CB767">
        <v>2.42182925925926</v>
      </c>
      <c r="CC767">
        <v>1276.864814814815</v>
      </c>
      <c r="CD767">
        <v>15.98606296296296</v>
      </c>
      <c r="CE767">
        <v>1.675497777777778</v>
      </c>
      <c r="CF767">
        <v>1.455060740740741</v>
      </c>
      <c r="CG767">
        <v>14.67127037037037</v>
      </c>
      <c r="CH767">
        <v>12.50392592592593</v>
      </c>
      <c r="CI767">
        <v>1999.963333333333</v>
      </c>
      <c r="CJ767">
        <v>0.9799999999999998</v>
      </c>
      <c r="CK767">
        <v>0.01999983333333333</v>
      </c>
      <c r="CL767">
        <v>0</v>
      </c>
      <c r="CM767">
        <v>814.8928888888889</v>
      </c>
      <c r="CN767">
        <v>5.000560000000001</v>
      </c>
      <c r="CO767">
        <v>16231.87037037037</v>
      </c>
      <c r="CP767">
        <v>17294.55925925926</v>
      </c>
      <c r="CQ767">
        <v>37.41403703703703</v>
      </c>
      <c r="CR767">
        <v>38.01148148148148</v>
      </c>
      <c r="CS767">
        <v>37.125</v>
      </c>
      <c r="CT767">
        <v>36.937</v>
      </c>
      <c r="CU767">
        <v>38.17781481481481</v>
      </c>
      <c r="CV767">
        <v>1955.063333333333</v>
      </c>
      <c r="CW767">
        <v>39.9</v>
      </c>
      <c r="CX767">
        <v>0</v>
      </c>
      <c r="CY767">
        <v>1664301212.7</v>
      </c>
      <c r="CZ767">
        <v>0</v>
      </c>
      <c r="DA767">
        <v>0</v>
      </c>
      <c r="DB767" t="s">
        <v>356</v>
      </c>
      <c r="DC767">
        <v>1663861122</v>
      </c>
      <c r="DD767">
        <v>1663861125</v>
      </c>
      <c r="DE767">
        <v>0</v>
      </c>
      <c r="DF767">
        <v>-0.287</v>
      </c>
      <c r="DG767">
        <v>-0.004</v>
      </c>
      <c r="DH767">
        <v>3.172</v>
      </c>
      <c r="DI767">
        <v>0.178</v>
      </c>
      <c r="DJ767">
        <v>400</v>
      </c>
      <c r="DK767">
        <v>17</v>
      </c>
      <c r="DL767">
        <v>0.18</v>
      </c>
      <c r="DM767">
        <v>0.07000000000000001</v>
      </c>
      <c r="DN767">
        <v>-52.96896750000001</v>
      </c>
      <c r="DO767">
        <v>-0.1158607879923967</v>
      </c>
      <c r="DP767">
        <v>0.08475697430742815</v>
      </c>
      <c r="DQ767">
        <v>0</v>
      </c>
      <c r="DR767">
        <v>2.4271285</v>
      </c>
      <c r="DS767">
        <v>-0.1727718574108778</v>
      </c>
      <c r="DT767">
        <v>0.02011169939985179</v>
      </c>
      <c r="DU767">
        <v>0</v>
      </c>
      <c r="DV767">
        <v>0</v>
      </c>
      <c r="DW767">
        <v>2</v>
      </c>
      <c r="DX767" t="s">
        <v>357</v>
      </c>
      <c r="DY767">
        <v>2.98091</v>
      </c>
      <c r="DZ767">
        <v>2.72838</v>
      </c>
      <c r="EA767">
        <v>0.181536</v>
      </c>
      <c r="EB767">
        <v>0.187791</v>
      </c>
      <c r="EC767">
        <v>0.0899576</v>
      </c>
      <c r="ED767">
        <v>0.0821209</v>
      </c>
      <c r="EE767">
        <v>24615.2</v>
      </c>
      <c r="EF767">
        <v>24046.1</v>
      </c>
      <c r="EG767">
        <v>30598.3</v>
      </c>
      <c r="EH767">
        <v>29845.1</v>
      </c>
      <c r="EI767">
        <v>38423.5</v>
      </c>
      <c r="EJ767">
        <v>36075.1</v>
      </c>
      <c r="EK767">
        <v>46793.4</v>
      </c>
      <c r="EL767">
        <v>44378.6</v>
      </c>
      <c r="EM767">
        <v>1.87952</v>
      </c>
      <c r="EN767">
        <v>1.90335</v>
      </c>
      <c r="EO767">
        <v>0.113823</v>
      </c>
      <c r="EP767">
        <v>0</v>
      </c>
      <c r="EQ767">
        <v>23.1498</v>
      </c>
      <c r="ER767">
        <v>999.9</v>
      </c>
      <c r="ES767">
        <v>41.1</v>
      </c>
      <c r="ET767">
        <v>29.4</v>
      </c>
      <c r="EU767">
        <v>18.5848</v>
      </c>
      <c r="EV767">
        <v>63.2455</v>
      </c>
      <c r="EW767">
        <v>23.6258</v>
      </c>
      <c r="EX767">
        <v>1</v>
      </c>
      <c r="EY767">
        <v>-0.135046</v>
      </c>
      <c r="EZ767">
        <v>0.964665</v>
      </c>
      <c r="FA767">
        <v>20.2431</v>
      </c>
      <c r="FB767">
        <v>5.23002</v>
      </c>
      <c r="FC767">
        <v>11.968</v>
      </c>
      <c r="FD767">
        <v>4.97075</v>
      </c>
      <c r="FE767">
        <v>3.28955</v>
      </c>
      <c r="FF767">
        <v>9999</v>
      </c>
      <c r="FG767">
        <v>9999</v>
      </c>
      <c r="FH767">
        <v>9999</v>
      </c>
      <c r="FI767">
        <v>379.1</v>
      </c>
      <c r="FJ767">
        <v>4.97269</v>
      </c>
      <c r="FK767">
        <v>1.87683</v>
      </c>
      <c r="FL767">
        <v>1.87491</v>
      </c>
      <c r="FM767">
        <v>1.87775</v>
      </c>
      <c r="FN767">
        <v>1.87452</v>
      </c>
      <c r="FO767">
        <v>1.87813</v>
      </c>
      <c r="FP767">
        <v>1.87525</v>
      </c>
      <c r="FQ767">
        <v>1.87635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4.94</v>
      </c>
      <c r="GF767">
        <v>0.2</v>
      </c>
      <c r="GG767">
        <v>1.777354642861949</v>
      </c>
      <c r="GH767">
        <v>0.004141656873719072</v>
      </c>
      <c r="GI767">
        <v>-1.960372967482991E-06</v>
      </c>
      <c r="GJ767">
        <v>5.42736388890357E-10</v>
      </c>
      <c r="GK767">
        <v>-0.009777689371679627</v>
      </c>
      <c r="GL767">
        <v>0.002273355880072555</v>
      </c>
      <c r="GM767">
        <v>0.000541358641816816</v>
      </c>
      <c r="GN767">
        <v>-1.836191331155658E-06</v>
      </c>
      <c r="GO767">
        <v>-0</v>
      </c>
      <c r="GP767">
        <v>2096</v>
      </c>
      <c r="GQ767">
        <v>1</v>
      </c>
      <c r="GR767">
        <v>23</v>
      </c>
      <c r="GS767">
        <v>7334.6</v>
      </c>
      <c r="GT767">
        <v>7334.5</v>
      </c>
      <c r="GU767">
        <v>2.76001</v>
      </c>
      <c r="GV767">
        <v>2.52319</v>
      </c>
      <c r="GW767">
        <v>1.39893</v>
      </c>
      <c r="GX767">
        <v>2.33765</v>
      </c>
      <c r="GY767">
        <v>1.44897</v>
      </c>
      <c r="GZ767">
        <v>2.39258</v>
      </c>
      <c r="HA767">
        <v>34.2587</v>
      </c>
      <c r="HB767">
        <v>14.1671</v>
      </c>
      <c r="HC767">
        <v>18</v>
      </c>
      <c r="HD767">
        <v>483.543</v>
      </c>
      <c r="HE767">
        <v>468.719</v>
      </c>
      <c r="HF767">
        <v>21.6503</v>
      </c>
      <c r="HG767">
        <v>25.2788</v>
      </c>
      <c r="HH767">
        <v>29.9997</v>
      </c>
      <c r="HI767">
        <v>25.1234</v>
      </c>
      <c r="HJ767">
        <v>25.2013</v>
      </c>
      <c r="HK767">
        <v>55.2828</v>
      </c>
      <c r="HL767">
        <v>18.8461</v>
      </c>
      <c r="HM767">
        <v>49.2415</v>
      </c>
      <c r="HN767">
        <v>21.6257</v>
      </c>
      <c r="HO767">
        <v>1322.79</v>
      </c>
      <c r="HP767">
        <v>16.0851</v>
      </c>
      <c r="HQ767">
        <v>101.137</v>
      </c>
      <c r="HR767">
        <v>102.05</v>
      </c>
    </row>
    <row r="768" spans="1:226">
      <c r="A768">
        <v>752</v>
      </c>
      <c r="B768">
        <v>1664301201.5</v>
      </c>
      <c r="C768">
        <v>8094.5</v>
      </c>
      <c r="D768" t="s">
        <v>1870</v>
      </c>
      <c r="E768" t="s">
        <v>1871</v>
      </c>
      <c r="F768">
        <v>5</v>
      </c>
      <c r="G768" t="s">
        <v>353</v>
      </c>
      <c r="H768" t="s">
        <v>1713</v>
      </c>
      <c r="I768">
        <v>1664301193.981482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1330.48215352381</v>
      </c>
      <c r="AK768">
        <v>1287.81509090909</v>
      </c>
      <c r="AL768">
        <v>3.400890043289894</v>
      </c>
      <c r="AM768">
        <v>63.45</v>
      </c>
      <c r="AN768">
        <f>(AP768 - AO768 + BO768*1E3/(8.314*(BQ768+273.15)) * AR768/BN768 * AQ768) * BN768/(100*BB768) * 1000/(1000 - AP768)</f>
        <v>0</v>
      </c>
      <c r="AO768">
        <v>16.02522540862058</v>
      </c>
      <c r="AP768">
        <v>18.41419160839162</v>
      </c>
      <c r="AQ768">
        <v>7.748178476259967E-05</v>
      </c>
      <c r="AR768">
        <v>96.67990823640704</v>
      </c>
      <c r="AS768">
        <v>10</v>
      </c>
      <c r="AT768">
        <v>2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1664301193.981482</v>
      </c>
      <c r="BH768">
        <v>1240.647407407407</v>
      </c>
      <c r="BI768">
        <v>1293.674444444444</v>
      </c>
      <c r="BJ768">
        <v>18.40897407407407</v>
      </c>
      <c r="BK768">
        <v>16.00483333333333</v>
      </c>
      <c r="BL768">
        <v>1235.721111111111</v>
      </c>
      <c r="BM768">
        <v>18.20894444444444</v>
      </c>
      <c r="BN768">
        <v>500.0623333333333</v>
      </c>
      <c r="BO768">
        <v>91.02151851851852</v>
      </c>
      <c r="BP768">
        <v>0.1000164185185185</v>
      </c>
      <c r="BQ768">
        <v>24.47896666666667</v>
      </c>
      <c r="BR768">
        <v>25.01077407407407</v>
      </c>
      <c r="BS768">
        <v>999.9000000000001</v>
      </c>
      <c r="BT768">
        <v>0</v>
      </c>
      <c r="BU768">
        <v>0</v>
      </c>
      <c r="BV768">
        <v>10001.34592592593</v>
      </c>
      <c r="BW768">
        <v>0</v>
      </c>
      <c r="BX768">
        <v>8.053949999999999</v>
      </c>
      <c r="BY768">
        <v>-53.02651851851852</v>
      </c>
      <c r="BZ768">
        <v>1263.914074074074</v>
      </c>
      <c r="CA768">
        <v>1314.715555555556</v>
      </c>
      <c r="CB768">
        <v>2.404142592592593</v>
      </c>
      <c r="CC768">
        <v>1293.674444444444</v>
      </c>
      <c r="CD768">
        <v>16.00483333333333</v>
      </c>
      <c r="CE768">
        <v>1.675613333333333</v>
      </c>
      <c r="CF768">
        <v>1.456784074074074</v>
      </c>
      <c r="CG768">
        <v>14.67234074074074</v>
      </c>
      <c r="CH768">
        <v>12.52195925925926</v>
      </c>
      <c r="CI768">
        <v>1999.988888888889</v>
      </c>
      <c r="CJ768">
        <v>0.9800004444444447</v>
      </c>
      <c r="CK768">
        <v>0.01999937407407408</v>
      </c>
      <c r="CL768">
        <v>0</v>
      </c>
      <c r="CM768">
        <v>814.0440740740742</v>
      </c>
      <c r="CN768">
        <v>5.000560000000001</v>
      </c>
      <c r="CO768">
        <v>16215.72222222222</v>
      </c>
      <c r="CP768">
        <v>17294.77777777777</v>
      </c>
      <c r="CQ768">
        <v>37.43240740740741</v>
      </c>
      <c r="CR768">
        <v>38.01837037037036</v>
      </c>
      <c r="CS768">
        <v>37.12959259259259</v>
      </c>
      <c r="CT768">
        <v>36.937</v>
      </c>
      <c r="CU768">
        <v>38.1824074074074</v>
      </c>
      <c r="CV768">
        <v>1955.088888888889</v>
      </c>
      <c r="CW768">
        <v>39.9</v>
      </c>
      <c r="CX768">
        <v>0</v>
      </c>
      <c r="CY768">
        <v>1664301217.5</v>
      </c>
      <c r="CZ768">
        <v>0</v>
      </c>
      <c r="DA768">
        <v>0</v>
      </c>
      <c r="DB768" t="s">
        <v>356</v>
      </c>
      <c r="DC768">
        <v>1663861122</v>
      </c>
      <c r="DD768">
        <v>1663861125</v>
      </c>
      <c r="DE768">
        <v>0</v>
      </c>
      <c r="DF768">
        <v>-0.287</v>
      </c>
      <c r="DG768">
        <v>-0.004</v>
      </c>
      <c r="DH768">
        <v>3.172</v>
      </c>
      <c r="DI768">
        <v>0.178</v>
      </c>
      <c r="DJ768">
        <v>400</v>
      </c>
      <c r="DK768">
        <v>17</v>
      </c>
      <c r="DL768">
        <v>0.18</v>
      </c>
      <c r="DM768">
        <v>0.07000000000000001</v>
      </c>
      <c r="DN768">
        <v>-53.01945500000001</v>
      </c>
      <c r="DO768">
        <v>-0.03554071294539321</v>
      </c>
      <c r="DP768">
        <v>0.08905131652592248</v>
      </c>
      <c r="DQ768">
        <v>1</v>
      </c>
      <c r="DR768">
        <v>2.41647725</v>
      </c>
      <c r="DS768">
        <v>-0.2300943714821795</v>
      </c>
      <c r="DT768">
        <v>0.02398225249924409</v>
      </c>
      <c r="DU768">
        <v>0</v>
      </c>
      <c r="DV768">
        <v>1</v>
      </c>
      <c r="DW768">
        <v>2</v>
      </c>
      <c r="DX768" t="s">
        <v>412</v>
      </c>
      <c r="DY768">
        <v>2.98114</v>
      </c>
      <c r="DZ768">
        <v>2.72833</v>
      </c>
      <c r="EA768">
        <v>0.183021</v>
      </c>
      <c r="EB768">
        <v>0.189271</v>
      </c>
      <c r="EC768">
        <v>0.0899673</v>
      </c>
      <c r="ED768">
        <v>0.08213860000000001</v>
      </c>
      <c r="EE768">
        <v>24570.2</v>
      </c>
      <c r="EF768">
        <v>24002.6</v>
      </c>
      <c r="EG768">
        <v>30597.8</v>
      </c>
      <c r="EH768">
        <v>29845.5</v>
      </c>
      <c r="EI768">
        <v>38422.6</v>
      </c>
      <c r="EJ768">
        <v>36074.8</v>
      </c>
      <c r="EK768">
        <v>46792.7</v>
      </c>
      <c r="EL768">
        <v>44379</v>
      </c>
      <c r="EM768">
        <v>1.87962</v>
      </c>
      <c r="EN768">
        <v>1.90338</v>
      </c>
      <c r="EO768">
        <v>0.113696</v>
      </c>
      <c r="EP768">
        <v>0</v>
      </c>
      <c r="EQ768">
        <v>23.1462</v>
      </c>
      <c r="ER768">
        <v>999.9</v>
      </c>
      <c r="ES768">
        <v>41.1</v>
      </c>
      <c r="ET768">
        <v>29.4</v>
      </c>
      <c r="EU768">
        <v>18.5847</v>
      </c>
      <c r="EV768">
        <v>63.6155</v>
      </c>
      <c r="EW768">
        <v>23.141</v>
      </c>
      <c r="EX768">
        <v>1</v>
      </c>
      <c r="EY768">
        <v>-0.135165</v>
      </c>
      <c r="EZ768">
        <v>1.12626</v>
      </c>
      <c r="FA768">
        <v>20.2419</v>
      </c>
      <c r="FB768">
        <v>5.22882</v>
      </c>
      <c r="FC768">
        <v>11.968</v>
      </c>
      <c r="FD768">
        <v>4.9708</v>
      </c>
      <c r="FE768">
        <v>3.28945</v>
      </c>
      <c r="FF768">
        <v>9999</v>
      </c>
      <c r="FG768">
        <v>9999</v>
      </c>
      <c r="FH768">
        <v>9999</v>
      </c>
      <c r="FI768">
        <v>379.1</v>
      </c>
      <c r="FJ768">
        <v>4.97269</v>
      </c>
      <c r="FK768">
        <v>1.87683</v>
      </c>
      <c r="FL768">
        <v>1.8749</v>
      </c>
      <c r="FM768">
        <v>1.87776</v>
      </c>
      <c r="FN768">
        <v>1.87452</v>
      </c>
      <c r="FO768">
        <v>1.8781</v>
      </c>
      <c r="FP768">
        <v>1.8752</v>
      </c>
      <c r="FQ768">
        <v>1.87636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4.97</v>
      </c>
      <c r="GF768">
        <v>0.2002</v>
      </c>
      <c r="GG768">
        <v>1.777354642861949</v>
      </c>
      <c r="GH768">
        <v>0.004141656873719072</v>
      </c>
      <c r="GI768">
        <v>-1.960372967482991E-06</v>
      </c>
      <c r="GJ768">
        <v>5.42736388890357E-10</v>
      </c>
      <c r="GK768">
        <v>-0.009777689371679627</v>
      </c>
      <c r="GL768">
        <v>0.002273355880072555</v>
      </c>
      <c r="GM768">
        <v>0.000541358641816816</v>
      </c>
      <c r="GN768">
        <v>-1.836191331155658E-06</v>
      </c>
      <c r="GO768">
        <v>-0</v>
      </c>
      <c r="GP768">
        <v>2096</v>
      </c>
      <c r="GQ768">
        <v>1</v>
      </c>
      <c r="GR768">
        <v>23</v>
      </c>
      <c r="GS768">
        <v>7334.7</v>
      </c>
      <c r="GT768">
        <v>7334.6</v>
      </c>
      <c r="GU768">
        <v>2.7832</v>
      </c>
      <c r="GV768">
        <v>2.5061</v>
      </c>
      <c r="GW768">
        <v>1.39893</v>
      </c>
      <c r="GX768">
        <v>2.33887</v>
      </c>
      <c r="GY768">
        <v>1.44897</v>
      </c>
      <c r="GZ768">
        <v>2.44263</v>
      </c>
      <c r="HA768">
        <v>34.2587</v>
      </c>
      <c r="HB768">
        <v>14.1846</v>
      </c>
      <c r="HC768">
        <v>18</v>
      </c>
      <c r="HD768">
        <v>483.597</v>
      </c>
      <c r="HE768">
        <v>468.735</v>
      </c>
      <c r="HF768">
        <v>21.6399</v>
      </c>
      <c r="HG768">
        <v>25.2788</v>
      </c>
      <c r="HH768">
        <v>30.0001</v>
      </c>
      <c r="HI768">
        <v>25.1234</v>
      </c>
      <c r="HJ768">
        <v>25.2013</v>
      </c>
      <c r="HK768">
        <v>55.7982</v>
      </c>
      <c r="HL768">
        <v>18.5728</v>
      </c>
      <c r="HM768">
        <v>49.2415</v>
      </c>
      <c r="HN768">
        <v>21.6084</v>
      </c>
      <c r="HO768">
        <v>1336.15</v>
      </c>
      <c r="HP768">
        <v>16.1092</v>
      </c>
      <c r="HQ768">
        <v>101.135</v>
      </c>
      <c r="HR768">
        <v>102.051</v>
      </c>
    </row>
    <row r="769" spans="1:226">
      <c r="A769">
        <v>753</v>
      </c>
      <c r="B769">
        <v>1664301206.5</v>
      </c>
      <c r="C769">
        <v>8099.5</v>
      </c>
      <c r="D769" t="s">
        <v>1872</v>
      </c>
      <c r="E769" t="s">
        <v>1873</v>
      </c>
      <c r="F769">
        <v>5</v>
      </c>
      <c r="G769" t="s">
        <v>353</v>
      </c>
      <c r="H769" t="s">
        <v>1713</v>
      </c>
      <c r="I769">
        <v>1664301199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1347.37929191342</v>
      </c>
      <c r="AK769">
        <v>1304.774181818182</v>
      </c>
      <c r="AL769">
        <v>3.370713419913374</v>
      </c>
      <c r="AM769">
        <v>63.45</v>
      </c>
      <c r="AN769">
        <f>(AP769 - AO769 + BO769*1E3/(8.314*(BQ769+273.15)) * AR769/BN769 * AQ769) * BN769/(100*BB769) * 1000/(1000 - AP769)</f>
        <v>0</v>
      </c>
      <c r="AO769">
        <v>16.03725736853238</v>
      </c>
      <c r="AP769">
        <v>18.40996083916085</v>
      </c>
      <c r="AQ769">
        <v>-5.95327691946276E-05</v>
      </c>
      <c r="AR769">
        <v>96.67990823640704</v>
      </c>
      <c r="AS769">
        <v>10</v>
      </c>
      <c r="AT769">
        <v>2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1664301199</v>
      </c>
      <c r="BH769">
        <v>1257.429259259259</v>
      </c>
      <c r="BI769">
        <v>1310.478888888889</v>
      </c>
      <c r="BJ769">
        <v>18.40963333333334</v>
      </c>
      <c r="BK769">
        <v>16.02889259259259</v>
      </c>
      <c r="BL769">
        <v>1252.472962962963</v>
      </c>
      <c r="BM769">
        <v>18.20959629629629</v>
      </c>
      <c r="BN769">
        <v>500.0554814814815</v>
      </c>
      <c r="BO769">
        <v>91.0215925925926</v>
      </c>
      <c r="BP769">
        <v>0.09999414444444445</v>
      </c>
      <c r="BQ769">
        <v>24.47997777777778</v>
      </c>
      <c r="BR769">
        <v>25.01608518518519</v>
      </c>
      <c r="BS769">
        <v>999.9000000000001</v>
      </c>
      <c r="BT769">
        <v>0</v>
      </c>
      <c r="BU769">
        <v>0</v>
      </c>
      <c r="BV769">
        <v>9997.911851851852</v>
      </c>
      <c r="BW769">
        <v>0</v>
      </c>
      <c r="BX769">
        <v>8.053949999999999</v>
      </c>
      <c r="BY769">
        <v>-53.04950370370369</v>
      </c>
      <c r="BZ769">
        <v>1281.011851851852</v>
      </c>
      <c r="CA769">
        <v>1331.825925925926</v>
      </c>
      <c r="CB769">
        <v>2.38075037037037</v>
      </c>
      <c r="CC769">
        <v>1310.478888888889</v>
      </c>
      <c r="CD769">
        <v>16.02889259259259</v>
      </c>
      <c r="CE769">
        <v>1.675674814814815</v>
      </c>
      <c r="CF769">
        <v>1.458975555555556</v>
      </c>
      <c r="CG769">
        <v>14.67291111111111</v>
      </c>
      <c r="CH769">
        <v>12.54485925925926</v>
      </c>
      <c r="CI769">
        <v>1999.971481481482</v>
      </c>
      <c r="CJ769">
        <v>0.9800003333333335</v>
      </c>
      <c r="CK769">
        <v>0.01999948888888889</v>
      </c>
      <c r="CL769">
        <v>0</v>
      </c>
      <c r="CM769">
        <v>813.1993703703703</v>
      </c>
      <c r="CN769">
        <v>5.000560000000001</v>
      </c>
      <c r="CO769">
        <v>16198.88888888889</v>
      </c>
      <c r="CP769">
        <v>17294.62592592592</v>
      </c>
      <c r="CQ769">
        <v>37.437</v>
      </c>
      <c r="CR769">
        <v>38.03214814814815</v>
      </c>
      <c r="CS769">
        <v>37.13188888888889</v>
      </c>
      <c r="CT769">
        <v>36.937</v>
      </c>
      <c r="CU769">
        <v>38.187</v>
      </c>
      <c r="CV769">
        <v>1955.071481481481</v>
      </c>
      <c r="CW769">
        <v>39.9</v>
      </c>
      <c r="CX769">
        <v>0</v>
      </c>
      <c r="CY769">
        <v>1664301222.9</v>
      </c>
      <c r="CZ769">
        <v>0</v>
      </c>
      <c r="DA769">
        <v>0</v>
      </c>
      <c r="DB769" t="s">
        <v>356</v>
      </c>
      <c r="DC769">
        <v>1663861122</v>
      </c>
      <c r="DD769">
        <v>1663861125</v>
      </c>
      <c r="DE769">
        <v>0</v>
      </c>
      <c r="DF769">
        <v>-0.287</v>
      </c>
      <c r="DG769">
        <v>-0.004</v>
      </c>
      <c r="DH769">
        <v>3.172</v>
      </c>
      <c r="DI769">
        <v>0.178</v>
      </c>
      <c r="DJ769">
        <v>400</v>
      </c>
      <c r="DK769">
        <v>17</v>
      </c>
      <c r="DL769">
        <v>0.18</v>
      </c>
      <c r="DM769">
        <v>0.07000000000000001</v>
      </c>
      <c r="DN769">
        <v>-53.02721463414634</v>
      </c>
      <c r="DO769">
        <v>-0.4633672473868164</v>
      </c>
      <c r="DP769">
        <v>0.1012701616444861</v>
      </c>
      <c r="DQ769">
        <v>0</v>
      </c>
      <c r="DR769">
        <v>2.39843</v>
      </c>
      <c r="DS769">
        <v>-0.2555445993031348</v>
      </c>
      <c r="DT769">
        <v>0.02656527184676793</v>
      </c>
      <c r="DU769">
        <v>0</v>
      </c>
      <c r="DV769">
        <v>0</v>
      </c>
      <c r="DW769">
        <v>2</v>
      </c>
      <c r="DX769" t="s">
        <v>357</v>
      </c>
      <c r="DY769">
        <v>2.98105</v>
      </c>
      <c r="DZ769">
        <v>2.72828</v>
      </c>
      <c r="EA769">
        <v>0.184486</v>
      </c>
      <c r="EB769">
        <v>0.190714</v>
      </c>
      <c r="EC769">
        <v>0.0899571</v>
      </c>
      <c r="ED769">
        <v>0.08227089999999999</v>
      </c>
      <c r="EE769">
        <v>24526.4</v>
      </c>
      <c r="EF769">
        <v>23959.3</v>
      </c>
      <c r="EG769">
        <v>30598.1</v>
      </c>
      <c r="EH769">
        <v>29844.7</v>
      </c>
      <c r="EI769">
        <v>38423.4</v>
      </c>
      <c r="EJ769">
        <v>36068.8</v>
      </c>
      <c r="EK769">
        <v>46793.1</v>
      </c>
      <c r="EL769">
        <v>44378</v>
      </c>
      <c r="EM769">
        <v>1.87947</v>
      </c>
      <c r="EN769">
        <v>1.9035</v>
      </c>
      <c r="EO769">
        <v>0.114754</v>
      </c>
      <c r="EP769">
        <v>0</v>
      </c>
      <c r="EQ769">
        <v>23.1428</v>
      </c>
      <c r="ER769">
        <v>999.9</v>
      </c>
      <c r="ES769">
        <v>41.1</v>
      </c>
      <c r="ET769">
        <v>29.4</v>
      </c>
      <c r="EU769">
        <v>18.5858</v>
      </c>
      <c r="EV769">
        <v>63.2055</v>
      </c>
      <c r="EW769">
        <v>23.1931</v>
      </c>
      <c r="EX769">
        <v>1</v>
      </c>
      <c r="EY769">
        <v>-0.134482</v>
      </c>
      <c r="EZ769">
        <v>1.21132</v>
      </c>
      <c r="FA769">
        <v>20.2413</v>
      </c>
      <c r="FB769">
        <v>5.23017</v>
      </c>
      <c r="FC769">
        <v>11.968</v>
      </c>
      <c r="FD769">
        <v>4.971</v>
      </c>
      <c r="FE769">
        <v>3.28965</v>
      </c>
      <c r="FF769">
        <v>9999</v>
      </c>
      <c r="FG769">
        <v>9999</v>
      </c>
      <c r="FH769">
        <v>9999</v>
      </c>
      <c r="FI769">
        <v>379.1</v>
      </c>
      <c r="FJ769">
        <v>4.97268</v>
      </c>
      <c r="FK769">
        <v>1.87683</v>
      </c>
      <c r="FL769">
        <v>1.87493</v>
      </c>
      <c r="FM769">
        <v>1.87777</v>
      </c>
      <c r="FN769">
        <v>1.87453</v>
      </c>
      <c r="FO769">
        <v>1.87812</v>
      </c>
      <c r="FP769">
        <v>1.87521</v>
      </c>
      <c r="FQ769">
        <v>1.87636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5</v>
      </c>
      <c r="GF769">
        <v>0.2001</v>
      </c>
      <c r="GG769">
        <v>1.777354642861949</v>
      </c>
      <c r="GH769">
        <v>0.004141656873719072</v>
      </c>
      <c r="GI769">
        <v>-1.960372967482991E-06</v>
      </c>
      <c r="GJ769">
        <v>5.42736388890357E-10</v>
      </c>
      <c r="GK769">
        <v>-0.009777689371679627</v>
      </c>
      <c r="GL769">
        <v>0.002273355880072555</v>
      </c>
      <c r="GM769">
        <v>0.000541358641816816</v>
      </c>
      <c r="GN769">
        <v>-1.836191331155658E-06</v>
      </c>
      <c r="GO769">
        <v>-0</v>
      </c>
      <c r="GP769">
        <v>2096</v>
      </c>
      <c r="GQ769">
        <v>1</v>
      </c>
      <c r="GR769">
        <v>23</v>
      </c>
      <c r="GS769">
        <v>7334.7</v>
      </c>
      <c r="GT769">
        <v>7334.7</v>
      </c>
      <c r="GU769">
        <v>2.81494</v>
      </c>
      <c r="GV769">
        <v>2.50977</v>
      </c>
      <c r="GW769">
        <v>1.39893</v>
      </c>
      <c r="GX769">
        <v>2.33887</v>
      </c>
      <c r="GY769">
        <v>1.44897</v>
      </c>
      <c r="GZ769">
        <v>2.46826</v>
      </c>
      <c r="HA769">
        <v>34.2587</v>
      </c>
      <c r="HB769">
        <v>14.1846</v>
      </c>
      <c r="HC769">
        <v>18</v>
      </c>
      <c r="HD769">
        <v>483.516</v>
      </c>
      <c r="HE769">
        <v>468.815</v>
      </c>
      <c r="HF769">
        <v>21.6162</v>
      </c>
      <c r="HG769">
        <v>25.2768</v>
      </c>
      <c r="HH769">
        <v>30.0003</v>
      </c>
      <c r="HI769">
        <v>25.1234</v>
      </c>
      <c r="HJ769">
        <v>25.2013</v>
      </c>
      <c r="HK769">
        <v>56.3926</v>
      </c>
      <c r="HL769">
        <v>18.5728</v>
      </c>
      <c r="HM769">
        <v>49.6234</v>
      </c>
      <c r="HN769">
        <v>21.5925</v>
      </c>
      <c r="HO769">
        <v>1356.24</v>
      </c>
      <c r="HP769">
        <v>16.1319</v>
      </c>
      <c r="HQ769">
        <v>101.136</v>
      </c>
      <c r="HR769">
        <v>102.049</v>
      </c>
    </row>
    <row r="770" spans="1:226">
      <c r="A770">
        <v>754</v>
      </c>
      <c r="B770">
        <v>1664301211.5</v>
      </c>
      <c r="C770">
        <v>8104.5</v>
      </c>
      <c r="D770" t="s">
        <v>1874</v>
      </c>
      <c r="E770" t="s">
        <v>1875</v>
      </c>
      <c r="F770">
        <v>5</v>
      </c>
      <c r="G770" t="s">
        <v>353</v>
      </c>
      <c r="H770" t="s">
        <v>1713</v>
      </c>
      <c r="I770">
        <v>1664301203.714286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1364.529332051949</v>
      </c>
      <c r="AK770">
        <v>1321.921333333333</v>
      </c>
      <c r="AL770">
        <v>3.42262857142848</v>
      </c>
      <c r="AM770">
        <v>63.45</v>
      </c>
      <c r="AN770">
        <f>(AP770 - AO770 + BO770*1E3/(8.314*(BQ770+273.15)) * AR770/BN770 * AQ770) * BN770/(100*BB770) * 1000/(1000 - AP770)</f>
        <v>0</v>
      </c>
      <c r="AO770">
        <v>16.07832933667862</v>
      </c>
      <c r="AP770">
        <v>18.41610139860141</v>
      </c>
      <c r="AQ770">
        <v>-3.584899675825099E-06</v>
      </c>
      <c r="AR770">
        <v>96.67990823640704</v>
      </c>
      <c r="AS770">
        <v>10</v>
      </c>
      <c r="AT770">
        <v>2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1664301203.714286</v>
      </c>
      <c r="BH770">
        <v>1273.190357142857</v>
      </c>
      <c r="BI770">
        <v>1326.281071428572</v>
      </c>
      <c r="BJ770">
        <v>18.41183928571429</v>
      </c>
      <c r="BK770">
        <v>16.05372142857142</v>
      </c>
      <c r="BL770">
        <v>1268.207142857143</v>
      </c>
      <c r="BM770">
        <v>18.21175357142857</v>
      </c>
      <c r="BN770">
        <v>500.0521071428572</v>
      </c>
      <c r="BO770">
        <v>91.02089642857143</v>
      </c>
      <c r="BP770">
        <v>0.09997692142857142</v>
      </c>
      <c r="BQ770">
        <v>24.48081428571429</v>
      </c>
      <c r="BR770">
        <v>25.02172142857143</v>
      </c>
      <c r="BS770">
        <v>999.9000000000002</v>
      </c>
      <c r="BT770">
        <v>0</v>
      </c>
      <c r="BU770">
        <v>0</v>
      </c>
      <c r="BV770">
        <v>9998.964285714286</v>
      </c>
      <c r="BW770">
        <v>0</v>
      </c>
      <c r="BX770">
        <v>8.053949999999999</v>
      </c>
      <c r="BY770">
        <v>-53.09026785714286</v>
      </c>
      <c r="BZ770">
        <v>1297.071785714286</v>
      </c>
      <c r="CA770">
        <v>1347.920357142857</v>
      </c>
      <c r="CB770">
        <v>2.3581175</v>
      </c>
      <c r="CC770">
        <v>1326.281071428572</v>
      </c>
      <c r="CD770">
        <v>16.05372142857142</v>
      </c>
      <c r="CE770">
        <v>1.675862142857143</v>
      </c>
      <c r="CF770">
        <v>1.461224642857143</v>
      </c>
      <c r="CG770">
        <v>14.67463928571428</v>
      </c>
      <c r="CH770">
        <v>12.56832142857143</v>
      </c>
      <c r="CI770">
        <v>1999.988928571428</v>
      </c>
      <c r="CJ770">
        <v>0.9800005714285717</v>
      </c>
      <c r="CK770">
        <v>0.01999924285714286</v>
      </c>
      <c r="CL770">
        <v>0</v>
      </c>
      <c r="CM770">
        <v>812.3430357142857</v>
      </c>
      <c r="CN770">
        <v>5.000560000000001</v>
      </c>
      <c r="CO770">
        <v>16182.82857142857</v>
      </c>
      <c r="CP770">
        <v>17294.775</v>
      </c>
      <c r="CQ770">
        <v>37.437</v>
      </c>
      <c r="CR770">
        <v>38.03321428571428</v>
      </c>
      <c r="CS770">
        <v>37.13385714285715</v>
      </c>
      <c r="CT770">
        <v>36.937</v>
      </c>
      <c r="CU770">
        <v>38.187</v>
      </c>
      <c r="CV770">
        <v>1955.088928571429</v>
      </c>
      <c r="CW770">
        <v>39.9</v>
      </c>
      <c r="CX770">
        <v>0</v>
      </c>
      <c r="CY770">
        <v>1664301227.7</v>
      </c>
      <c r="CZ770">
        <v>0</v>
      </c>
      <c r="DA770">
        <v>0</v>
      </c>
      <c r="DB770" t="s">
        <v>356</v>
      </c>
      <c r="DC770">
        <v>1663861122</v>
      </c>
      <c r="DD770">
        <v>1663861125</v>
      </c>
      <c r="DE770">
        <v>0</v>
      </c>
      <c r="DF770">
        <v>-0.287</v>
      </c>
      <c r="DG770">
        <v>-0.004</v>
      </c>
      <c r="DH770">
        <v>3.172</v>
      </c>
      <c r="DI770">
        <v>0.178</v>
      </c>
      <c r="DJ770">
        <v>400</v>
      </c>
      <c r="DK770">
        <v>17</v>
      </c>
      <c r="DL770">
        <v>0.18</v>
      </c>
      <c r="DM770">
        <v>0.07000000000000001</v>
      </c>
      <c r="DN770">
        <v>-53.05315609756097</v>
      </c>
      <c r="DO770">
        <v>-0.4883205574914371</v>
      </c>
      <c r="DP770">
        <v>0.1039817902650374</v>
      </c>
      <c r="DQ770">
        <v>0</v>
      </c>
      <c r="DR770">
        <v>2.371618048780488</v>
      </c>
      <c r="DS770">
        <v>-0.2844689895470412</v>
      </c>
      <c r="DT770">
        <v>0.02980453797658369</v>
      </c>
      <c r="DU770">
        <v>0</v>
      </c>
      <c r="DV770">
        <v>0</v>
      </c>
      <c r="DW770">
        <v>2</v>
      </c>
      <c r="DX770" t="s">
        <v>357</v>
      </c>
      <c r="DY770">
        <v>2.98084</v>
      </c>
      <c r="DZ770">
        <v>2.72826</v>
      </c>
      <c r="EA770">
        <v>0.185953</v>
      </c>
      <c r="EB770">
        <v>0.19215</v>
      </c>
      <c r="EC770">
        <v>0.0899774</v>
      </c>
      <c r="ED770">
        <v>0.0824245</v>
      </c>
      <c r="EE770">
        <v>24482.3</v>
      </c>
      <c r="EF770">
        <v>23916.8</v>
      </c>
      <c r="EG770">
        <v>30598.1</v>
      </c>
      <c r="EH770">
        <v>29844.7</v>
      </c>
      <c r="EI770">
        <v>38422.6</v>
      </c>
      <c r="EJ770">
        <v>36062.6</v>
      </c>
      <c r="EK770">
        <v>46793</v>
      </c>
      <c r="EL770">
        <v>44377.8</v>
      </c>
      <c r="EM770">
        <v>1.8794</v>
      </c>
      <c r="EN770">
        <v>1.90375</v>
      </c>
      <c r="EO770">
        <v>0.115193</v>
      </c>
      <c r="EP770">
        <v>0</v>
      </c>
      <c r="EQ770">
        <v>23.1398</v>
      </c>
      <c r="ER770">
        <v>999.9</v>
      </c>
      <c r="ES770">
        <v>41.1</v>
      </c>
      <c r="ET770">
        <v>29.4</v>
      </c>
      <c r="EU770">
        <v>18.5842</v>
      </c>
      <c r="EV770">
        <v>63.3955</v>
      </c>
      <c r="EW770">
        <v>23.5857</v>
      </c>
      <c r="EX770">
        <v>1</v>
      </c>
      <c r="EY770">
        <v>-0.134365</v>
      </c>
      <c r="EZ770">
        <v>1.26722</v>
      </c>
      <c r="FA770">
        <v>20.2409</v>
      </c>
      <c r="FB770">
        <v>5.22897</v>
      </c>
      <c r="FC770">
        <v>11.968</v>
      </c>
      <c r="FD770">
        <v>4.971</v>
      </c>
      <c r="FE770">
        <v>3.2895</v>
      </c>
      <c r="FF770">
        <v>9999</v>
      </c>
      <c r="FG770">
        <v>9999</v>
      </c>
      <c r="FH770">
        <v>9999</v>
      </c>
      <c r="FI770">
        <v>379.1</v>
      </c>
      <c r="FJ770">
        <v>4.97266</v>
      </c>
      <c r="FK770">
        <v>1.87685</v>
      </c>
      <c r="FL770">
        <v>1.87498</v>
      </c>
      <c r="FM770">
        <v>1.87779</v>
      </c>
      <c r="FN770">
        <v>1.87454</v>
      </c>
      <c r="FO770">
        <v>1.87815</v>
      </c>
      <c r="FP770">
        <v>1.87528</v>
      </c>
      <c r="FQ770">
        <v>1.87637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5.03</v>
      </c>
      <c r="GF770">
        <v>0.2002</v>
      </c>
      <c r="GG770">
        <v>1.777354642861949</v>
      </c>
      <c r="GH770">
        <v>0.004141656873719072</v>
      </c>
      <c r="GI770">
        <v>-1.960372967482991E-06</v>
      </c>
      <c r="GJ770">
        <v>5.42736388890357E-10</v>
      </c>
      <c r="GK770">
        <v>-0.009777689371679627</v>
      </c>
      <c r="GL770">
        <v>0.002273355880072555</v>
      </c>
      <c r="GM770">
        <v>0.000541358641816816</v>
      </c>
      <c r="GN770">
        <v>-1.836191331155658E-06</v>
      </c>
      <c r="GO770">
        <v>-0</v>
      </c>
      <c r="GP770">
        <v>2096</v>
      </c>
      <c r="GQ770">
        <v>1</v>
      </c>
      <c r="GR770">
        <v>23</v>
      </c>
      <c r="GS770">
        <v>7334.8</v>
      </c>
      <c r="GT770">
        <v>7334.8</v>
      </c>
      <c r="GU770">
        <v>2.8418</v>
      </c>
      <c r="GV770">
        <v>2.52441</v>
      </c>
      <c r="GW770">
        <v>1.39893</v>
      </c>
      <c r="GX770">
        <v>2.33887</v>
      </c>
      <c r="GY770">
        <v>1.44897</v>
      </c>
      <c r="GZ770">
        <v>2.38403</v>
      </c>
      <c r="HA770">
        <v>34.2587</v>
      </c>
      <c r="HB770">
        <v>14.1671</v>
      </c>
      <c r="HC770">
        <v>18</v>
      </c>
      <c r="HD770">
        <v>483.476</v>
      </c>
      <c r="HE770">
        <v>468.975</v>
      </c>
      <c r="HF770">
        <v>21.5906</v>
      </c>
      <c r="HG770">
        <v>25.2767</v>
      </c>
      <c r="HH770">
        <v>30.0003</v>
      </c>
      <c r="HI770">
        <v>25.1234</v>
      </c>
      <c r="HJ770">
        <v>25.2013</v>
      </c>
      <c r="HK770">
        <v>56.9145</v>
      </c>
      <c r="HL770">
        <v>18.5728</v>
      </c>
      <c r="HM770">
        <v>49.6234</v>
      </c>
      <c r="HN770">
        <v>21.5704</v>
      </c>
      <c r="HO770">
        <v>1369.67</v>
      </c>
      <c r="HP770">
        <v>16.1504</v>
      </c>
      <c r="HQ770">
        <v>101.136</v>
      </c>
      <c r="HR770">
        <v>102.048</v>
      </c>
    </row>
    <row r="771" spans="1:226">
      <c r="A771">
        <v>755</v>
      </c>
      <c r="B771">
        <v>1664301216.5</v>
      </c>
      <c r="C771">
        <v>8109.5</v>
      </c>
      <c r="D771" t="s">
        <v>1876</v>
      </c>
      <c r="E771" t="s">
        <v>1877</v>
      </c>
      <c r="F771">
        <v>5</v>
      </c>
      <c r="G771" t="s">
        <v>353</v>
      </c>
      <c r="H771" t="s">
        <v>1713</v>
      </c>
      <c r="I771">
        <v>1664301209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1381.613184380953</v>
      </c>
      <c r="AK771">
        <v>1338.903090909091</v>
      </c>
      <c r="AL771">
        <v>3.402070995670999</v>
      </c>
      <c r="AM771">
        <v>63.45</v>
      </c>
      <c r="AN771">
        <f>(AP771 - AO771 + BO771*1E3/(8.314*(BQ771+273.15)) * AR771/BN771 * AQ771) * BN771/(100*BB771) * 1000/(1000 - AP771)</f>
        <v>0</v>
      </c>
      <c r="AO771">
        <v>16.11011889545646</v>
      </c>
      <c r="AP771">
        <v>18.41990839160839</v>
      </c>
      <c r="AQ771">
        <v>3.045978471087593E-05</v>
      </c>
      <c r="AR771">
        <v>96.67990823640704</v>
      </c>
      <c r="AS771">
        <v>10</v>
      </c>
      <c r="AT771">
        <v>2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1664301209</v>
      </c>
      <c r="BH771">
        <v>1290.865555555555</v>
      </c>
      <c r="BI771">
        <v>1343.980740740741</v>
      </c>
      <c r="BJ771">
        <v>18.41381111111111</v>
      </c>
      <c r="BK771">
        <v>16.08337777777778</v>
      </c>
      <c r="BL771">
        <v>1285.851111111111</v>
      </c>
      <c r="BM771">
        <v>18.21368888888889</v>
      </c>
      <c r="BN771">
        <v>500.0510740740741</v>
      </c>
      <c r="BO771">
        <v>91.0193888888889</v>
      </c>
      <c r="BP771">
        <v>0.09994024074074073</v>
      </c>
      <c r="BQ771">
        <v>24.47964814814814</v>
      </c>
      <c r="BR771">
        <v>25.02825925925926</v>
      </c>
      <c r="BS771">
        <v>999.9000000000001</v>
      </c>
      <c r="BT771">
        <v>0</v>
      </c>
      <c r="BU771">
        <v>0</v>
      </c>
      <c r="BV771">
        <v>10000.15444444444</v>
      </c>
      <c r="BW771">
        <v>0</v>
      </c>
      <c r="BX771">
        <v>8.053949999999999</v>
      </c>
      <c r="BY771">
        <v>-53.11435185185184</v>
      </c>
      <c r="BZ771">
        <v>1315.081111111111</v>
      </c>
      <c r="CA771">
        <v>1365.95037037037</v>
      </c>
      <c r="CB771">
        <v>2.330434074074074</v>
      </c>
      <c r="CC771">
        <v>1343.980740740741</v>
      </c>
      <c r="CD771">
        <v>16.08337777777778</v>
      </c>
      <c r="CE771">
        <v>1.676013703703704</v>
      </c>
      <c r="CF771">
        <v>1.463899259259259</v>
      </c>
      <c r="CG771">
        <v>14.67603703703704</v>
      </c>
      <c r="CH771">
        <v>12.5962037037037</v>
      </c>
      <c r="CI771">
        <v>1999.97</v>
      </c>
      <c r="CJ771">
        <v>0.9800003333333334</v>
      </c>
      <c r="CK771">
        <v>0.01999948888888889</v>
      </c>
      <c r="CL771">
        <v>0</v>
      </c>
      <c r="CM771">
        <v>811.3779999999999</v>
      </c>
      <c r="CN771">
        <v>5.000560000000001</v>
      </c>
      <c r="CO771">
        <v>16164.3962962963</v>
      </c>
      <c r="CP771">
        <v>17294.61111111111</v>
      </c>
      <c r="CQ771">
        <v>37.437</v>
      </c>
      <c r="CR771">
        <v>38.04822222222222</v>
      </c>
      <c r="CS771">
        <v>37.15025925925926</v>
      </c>
      <c r="CT771">
        <v>36.94633333333334</v>
      </c>
      <c r="CU771">
        <v>38.187</v>
      </c>
      <c r="CV771">
        <v>1955.07</v>
      </c>
      <c r="CW771">
        <v>39.9</v>
      </c>
      <c r="CX771">
        <v>0</v>
      </c>
      <c r="CY771">
        <v>1664301232.5</v>
      </c>
      <c r="CZ771">
        <v>0</v>
      </c>
      <c r="DA771">
        <v>0</v>
      </c>
      <c r="DB771" t="s">
        <v>356</v>
      </c>
      <c r="DC771">
        <v>1663861122</v>
      </c>
      <c r="DD771">
        <v>1663861125</v>
      </c>
      <c r="DE771">
        <v>0</v>
      </c>
      <c r="DF771">
        <v>-0.287</v>
      </c>
      <c r="DG771">
        <v>-0.004</v>
      </c>
      <c r="DH771">
        <v>3.172</v>
      </c>
      <c r="DI771">
        <v>0.178</v>
      </c>
      <c r="DJ771">
        <v>400</v>
      </c>
      <c r="DK771">
        <v>17</v>
      </c>
      <c r="DL771">
        <v>0.18</v>
      </c>
      <c r="DM771">
        <v>0.07000000000000001</v>
      </c>
      <c r="DN771">
        <v>-53.10570487804878</v>
      </c>
      <c r="DO771">
        <v>-0.3992822299651947</v>
      </c>
      <c r="DP771">
        <v>0.1007138882839795</v>
      </c>
      <c r="DQ771">
        <v>0</v>
      </c>
      <c r="DR771">
        <v>2.348566829268293</v>
      </c>
      <c r="DS771">
        <v>-0.3225645993031322</v>
      </c>
      <c r="DT771">
        <v>0.03297324595005843</v>
      </c>
      <c r="DU771">
        <v>0</v>
      </c>
      <c r="DV771">
        <v>0</v>
      </c>
      <c r="DW771">
        <v>2</v>
      </c>
      <c r="DX771" t="s">
        <v>357</v>
      </c>
      <c r="DY771">
        <v>2.98102</v>
      </c>
      <c r="DZ771">
        <v>2.72828</v>
      </c>
      <c r="EA771">
        <v>0.187405</v>
      </c>
      <c r="EB771">
        <v>0.193598</v>
      </c>
      <c r="EC771">
        <v>0.0899891</v>
      </c>
      <c r="ED771">
        <v>0.08244840000000001</v>
      </c>
      <c r="EE771">
        <v>24438.7</v>
      </c>
      <c r="EF771">
        <v>23874</v>
      </c>
      <c r="EG771">
        <v>30598.2</v>
      </c>
      <c r="EH771">
        <v>29844.8</v>
      </c>
      <c r="EI771">
        <v>38422.2</v>
      </c>
      <c r="EJ771">
        <v>36061.9</v>
      </c>
      <c r="EK771">
        <v>46793</v>
      </c>
      <c r="EL771">
        <v>44377.9</v>
      </c>
      <c r="EM771">
        <v>1.8793</v>
      </c>
      <c r="EN771">
        <v>1.9039</v>
      </c>
      <c r="EO771">
        <v>0.115588</v>
      </c>
      <c r="EP771">
        <v>0</v>
      </c>
      <c r="EQ771">
        <v>23.1377</v>
      </c>
      <c r="ER771">
        <v>999.9</v>
      </c>
      <c r="ES771">
        <v>41.2</v>
      </c>
      <c r="ET771">
        <v>29.4</v>
      </c>
      <c r="EU771">
        <v>18.6311</v>
      </c>
      <c r="EV771">
        <v>63.7055</v>
      </c>
      <c r="EW771">
        <v>23.153</v>
      </c>
      <c r="EX771">
        <v>1</v>
      </c>
      <c r="EY771">
        <v>-0.134131</v>
      </c>
      <c r="EZ771">
        <v>1.33528</v>
      </c>
      <c r="FA771">
        <v>20.2401</v>
      </c>
      <c r="FB771">
        <v>5.22807</v>
      </c>
      <c r="FC771">
        <v>11.968</v>
      </c>
      <c r="FD771">
        <v>4.9708</v>
      </c>
      <c r="FE771">
        <v>3.28945</v>
      </c>
      <c r="FF771">
        <v>9999</v>
      </c>
      <c r="FG771">
        <v>9999</v>
      </c>
      <c r="FH771">
        <v>9999</v>
      </c>
      <c r="FI771">
        <v>379.1</v>
      </c>
      <c r="FJ771">
        <v>4.9727</v>
      </c>
      <c r="FK771">
        <v>1.87683</v>
      </c>
      <c r="FL771">
        <v>1.87495</v>
      </c>
      <c r="FM771">
        <v>1.87777</v>
      </c>
      <c r="FN771">
        <v>1.87454</v>
      </c>
      <c r="FO771">
        <v>1.87812</v>
      </c>
      <c r="FP771">
        <v>1.87521</v>
      </c>
      <c r="FQ771">
        <v>1.87637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5.07</v>
      </c>
      <c r="GF771">
        <v>0.2003</v>
      </c>
      <c r="GG771">
        <v>1.777354642861949</v>
      </c>
      <c r="GH771">
        <v>0.004141656873719072</v>
      </c>
      <c r="GI771">
        <v>-1.960372967482991E-06</v>
      </c>
      <c r="GJ771">
        <v>5.42736388890357E-10</v>
      </c>
      <c r="GK771">
        <v>-0.009777689371679627</v>
      </c>
      <c r="GL771">
        <v>0.002273355880072555</v>
      </c>
      <c r="GM771">
        <v>0.000541358641816816</v>
      </c>
      <c r="GN771">
        <v>-1.836191331155658E-06</v>
      </c>
      <c r="GO771">
        <v>-0</v>
      </c>
      <c r="GP771">
        <v>2096</v>
      </c>
      <c r="GQ771">
        <v>1</v>
      </c>
      <c r="GR771">
        <v>23</v>
      </c>
      <c r="GS771">
        <v>7334.9</v>
      </c>
      <c r="GT771">
        <v>7334.9</v>
      </c>
      <c r="GU771">
        <v>2.86499</v>
      </c>
      <c r="GV771">
        <v>2.5061</v>
      </c>
      <c r="GW771">
        <v>1.39893</v>
      </c>
      <c r="GX771">
        <v>2.33887</v>
      </c>
      <c r="GY771">
        <v>1.44897</v>
      </c>
      <c r="GZ771">
        <v>2.45361</v>
      </c>
      <c r="HA771">
        <v>34.2587</v>
      </c>
      <c r="HB771">
        <v>14.1758</v>
      </c>
      <c r="HC771">
        <v>18</v>
      </c>
      <c r="HD771">
        <v>483.422</v>
      </c>
      <c r="HE771">
        <v>469.071</v>
      </c>
      <c r="HF771">
        <v>21.5579</v>
      </c>
      <c r="HG771">
        <v>25.2767</v>
      </c>
      <c r="HH771">
        <v>30.0003</v>
      </c>
      <c r="HI771">
        <v>25.1234</v>
      </c>
      <c r="HJ771">
        <v>25.2013</v>
      </c>
      <c r="HK771">
        <v>57.5058</v>
      </c>
      <c r="HL771">
        <v>18.5728</v>
      </c>
      <c r="HM771">
        <v>49.6234</v>
      </c>
      <c r="HN771">
        <v>21.5372</v>
      </c>
      <c r="HO771">
        <v>1389.79</v>
      </c>
      <c r="HP771">
        <v>16.1688</v>
      </c>
      <c r="HQ771">
        <v>101.136</v>
      </c>
      <c r="HR771">
        <v>102.049</v>
      </c>
    </row>
    <row r="772" spans="1:226">
      <c r="A772">
        <v>756</v>
      </c>
      <c r="B772">
        <v>1664301221.5</v>
      </c>
      <c r="C772">
        <v>8114.5</v>
      </c>
      <c r="D772" t="s">
        <v>1878</v>
      </c>
      <c r="E772" t="s">
        <v>1879</v>
      </c>
      <c r="F772">
        <v>5</v>
      </c>
      <c r="G772" t="s">
        <v>353</v>
      </c>
      <c r="H772" t="s">
        <v>1713</v>
      </c>
      <c r="I772">
        <v>1664301213.714286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1398.761830510823</v>
      </c>
      <c r="AK772">
        <v>1355.939151515152</v>
      </c>
      <c r="AL772">
        <v>3.414905627705472</v>
      </c>
      <c r="AM772">
        <v>63.45</v>
      </c>
      <c r="AN772">
        <f>(AP772 - AO772 + BO772*1E3/(8.314*(BQ772+273.15)) * AR772/BN772 * AQ772) * BN772/(100*BB772) * 1000/(1000 - AP772)</f>
        <v>0</v>
      </c>
      <c r="AO772">
        <v>16.11512371165933</v>
      </c>
      <c r="AP772">
        <v>18.41483496503498</v>
      </c>
      <c r="AQ772">
        <v>-1.514766901347369E-05</v>
      </c>
      <c r="AR772">
        <v>96.67990823640704</v>
      </c>
      <c r="AS772">
        <v>10</v>
      </c>
      <c r="AT772">
        <v>2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1664301213.714286</v>
      </c>
      <c r="BH772">
        <v>1306.614285714286</v>
      </c>
      <c r="BI772">
        <v>1359.834642857143</v>
      </c>
      <c r="BJ772">
        <v>18.41598928571429</v>
      </c>
      <c r="BK772">
        <v>16.10459285714285</v>
      </c>
      <c r="BL772">
        <v>1301.571428571429</v>
      </c>
      <c r="BM772">
        <v>18.21581785714286</v>
      </c>
      <c r="BN772">
        <v>500.0502499999999</v>
      </c>
      <c r="BO772">
        <v>91.01823214285712</v>
      </c>
      <c r="BP772">
        <v>0.09991755000000002</v>
      </c>
      <c r="BQ772">
        <v>24.47674642857143</v>
      </c>
      <c r="BR772">
        <v>25.03405357142857</v>
      </c>
      <c r="BS772">
        <v>999.9000000000002</v>
      </c>
      <c r="BT772">
        <v>0</v>
      </c>
      <c r="BU772">
        <v>0</v>
      </c>
      <c r="BV772">
        <v>10006.2275</v>
      </c>
      <c r="BW772">
        <v>0</v>
      </c>
      <c r="BX772">
        <v>8.057692857142859</v>
      </c>
      <c r="BY772">
        <v>-53.22006071428571</v>
      </c>
      <c r="BZ772">
        <v>1331.127857142857</v>
      </c>
      <c r="CA772">
        <v>1382.093928571428</v>
      </c>
      <c r="CB772">
        <v>2.311389285714286</v>
      </c>
      <c r="CC772">
        <v>1359.834642857143</v>
      </c>
      <c r="CD772">
        <v>16.10459285714285</v>
      </c>
      <c r="CE772">
        <v>1.676190357142857</v>
      </c>
      <c r="CF772">
        <v>1.465811785714286</v>
      </c>
      <c r="CG772">
        <v>14.67766785714286</v>
      </c>
      <c r="CH772">
        <v>12.61613214285714</v>
      </c>
      <c r="CI772">
        <v>1999.9975</v>
      </c>
      <c r="CJ772">
        <v>0.9800006785714288</v>
      </c>
      <c r="CK772">
        <v>0.01999913214285714</v>
      </c>
      <c r="CL772">
        <v>0</v>
      </c>
      <c r="CM772">
        <v>810.5540357142858</v>
      </c>
      <c r="CN772">
        <v>5.000560000000001</v>
      </c>
      <c r="CO772">
        <v>16148.46785714286</v>
      </c>
      <c r="CP772">
        <v>17294.85357142857</v>
      </c>
      <c r="CQ772">
        <v>37.437</v>
      </c>
      <c r="CR772">
        <v>38.05314285714285</v>
      </c>
      <c r="CS772">
        <v>37.16928571428571</v>
      </c>
      <c r="CT772">
        <v>36.94600000000001</v>
      </c>
      <c r="CU772">
        <v>38.187</v>
      </c>
      <c r="CV772">
        <v>1955.0975</v>
      </c>
      <c r="CW772">
        <v>39.9</v>
      </c>
      <c r="CX772">
        <v>0</v>
      </c>
      <c r="CY772">
        <v>1664301237.9</v>
      </c>
      <c r="CZ772">
        <v>0</v>
      </c>
      <c r="DA772">
        <v>0</v>
      </c>
      <c r="DB772" t="s">
        <v>356</v>
      </c>
      <c r="DC772">
        <v>1663861122</v>
      </c>
      <c r="DD772">
        <v>1663861125</v>
      </c>
      <c r="DE772">
        <v>0</v>
      </c>
      <c r="DF772">
        <v>-0.287</v>
      </c>
      <c r="DG772">
        <v>-0.004</v>
      </c>
      <c r="DH772">
        <v>3.172</v>
      </c>
      <c r="DI772">
        <v>0.178</v>
      </c>
      <c r="DJ772">
        <v>400</v>
      </c>
      <c r="DK772">
        <v>17</v>
      </c>
      <c r="DL772">
        <v>0.18</v>
      </c>
      <c r="DM772">
        <v>0.07000000000000001</v>
      </c>
      <c r="DN772">
        <v>-53.1802425</v>
      </c>
      <c r="DO772">
        <v>-1.205748968104942</v>
      </c>
      <c r="DP772">
        <v>0.1328100822368166</v>
      </c>
      <c r="DQ772">
        <v>0</v>
      </c>
      <c r="DR772">
        <v>2.32451025</v>
      </c>
      <c r="DS772">
        <v>-0.2479836022514103</v>
      </c>
      <c r="DT772">
        <v>0.02615598014675612</v>
      </c>
      <c r="DU772">
        <v>0</v>
      </c>
      <c r="DV772">
        <v>0</v>
      </c>
      <c r="DW772">
        <v>2</v>
      </c>
      <c r="DX772" t="s">
        <v>357</v>
      </c>
      <c r="DY772">
        <v>2.98103</v>
      </c>
      <c r="DZ772">
        <v>2.72864</v>
      </c>
      <c r="EA772">
        <v>0.188843</v>
      </c>
      <c r="EB772">
        <v>0.195023</v>
      </c>
      <c r="EC772">
        <v>0.0899639</v>
      </c>
      <c r="ED772">
        <v>0.0824686</v>
      </c>
      <c r="EE772">
        <v>24395.1</v>
      </c>
      <c r="EF772">
        <v>23831.5</v>
      </c>
      <c r="EG772">
        <v>30597.7</v>
      </c>
      <c r="EH772">
        <v>29844.4</v>
      </c>
      <c r="EI772">
        <v>38422.8</v>
      </c>
      <c r="EJ772">
        <v>36060.7</v>
      </c>
      <c r="EK772">
        <v>46792.3</v>
      </c>
      <c r="EL772">
        <v>44377.3</v>
      </c>
      <c r="EM772">
        <v>1.87938</v>
      </c>
      <c r="EN772">
        <v>1.9039</v>
      </c>
      <c r="EO772">
        <v>0.115193</v>
      </c>
      <c r="EP772">
        <v>0</v>
      </c>
      <c r="EQ772">
        <v>23.1357</v>
      </c>
      <c r="ER772">
        <v>999.9</v>
      </c>
      <c r="ES772">
        <v>41.2</v>
      </c>
      <c r="ET772">
        <v>29.4</v>
      </c>
      <c r="EU772">
        <v>18.6331</v>
      </c>
      <c r="EV772">
        <v>63.5655</v>
      </c>
      <c r="EW772">
        <v>23.2933</v>
      </c>
      <c r="EX772">
        <v>1</v>
      </c>
      <c r="EY772">
        <v>-0.134174</v>
      </c>
      <c r="EZ772">
        <v>1.38187</v>
      </c>
      <c r="FA772">
        <v>20.2397</v>
      </c>
      <c r="FB772">
        <v>5.22882</v>
      </c>
      <c r="FC772">
        <v>11.968</v>
      </c>
      <c r="FD772">
        <v>4.9711</v>
      </c>
      <c r="FE772">
        <v>3.28965</v>
      </c>
      <c r="FF772">
        <v>9999</v>
      </c>
      <c r="FG772">
        <v>9999</v>
      </c>
      <c r="FH772">
        <v>9999</v>
      </c>
      <c r="FI772">
        <v>379.1</v>
      </c>
      <c r="FJ772">
        <v>4.97269</v>
      </c>
      <c r="FK772">
        <v>1.87683</v>
      </c>
      <c r="FL772">
        <v>1.87486</v>
      </c>
      <c r="FM772">
        <v>1.87775</v>
      </c>
      <c r="FN772">
        <v>1.87449</v>
      </c>
      <c r="FO772">
        <v>1.87805</v>
      </c>
      <c r="FP772">
        <v>1.87516</v>
      </c>
      <c r="FQ772">
        <v>1.87634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5.09</v>
      </c>
      <c r="GF772">
        <v>0.2001</v>
      </c>
      <c r="GG772">
        <v>1.777354642861949</v>
      </c>
      <c r="GH772">
        <v>0.004141656873719072</v>
      </c>
      <c r="GI772">
        <v>-1.960372967482991E-06</v>
      </c>
      <c r="GJ772">
        <v>5.42736388890357E-10</v>
      </c>
      <c r="GK772">
        <v>-0.009777689371679627</v>
      </c>
      <c r="GL772">
        <v>0.002273355880072555</v>
      </c>
      <c r="GM772">
        <v>0.000541358641816816</v>
      </c>
      <c r="GN772">
        <v>-1.836191331155658E-06</v>
      </c>
      <c r="GO772">
        <v>-0</v>
      </c>
      <c r="GP772">
        <v>2096</v>
      </c>
      <c r="GQ772">
        <v>1</v>
      </c>
      <c r="GR772">
        <v>23</v>
      </c>
      <c r="GS772">
        <v>7335</v>
      </c>
      <c r="GT772">
        <v>7334.9</v>
      </c>
      <c r="GU772">
        <v>2.89673</v>
      </c>
      <c r="GV772">
        <v>2.51343</v>
      </c>
      <c r="GW772">
        <v>1.39893</v>
      </c>
      <c r="GX772">
        <v>2.33887</v>
      </c>
      <c r="GY772">
        <v>1.44897</v>
      </c>
      <c r="GZ772">
        <v>2.45972</v>
      </c>
      <c r="HA772">
        <v>34.2587</v>
      </c>
      <c r="HB772">
        <v>14.1758</v>
      </c>
      <c r="HC772">
        <v>18</v>
      </c>
      <c r="HD772">
        <v>483.462</v>
      </c>
      <c r="HE772">
        <v>469.071</v>
      </c>
      <c r="HF772">
        <v>21.5202</v>
      </c>
      <c r="HG772">
        <v>25.2767</v>
      </c>
      <c r="HH772">
        <v>30</v>
      </c>
      <c r="HI772">
        <v>25.1234</v>
      </c>
      <c r="HJ772">
        <v>25.2013</v>
      </c>
      <c r="HK772">
        <v>58.0191</v>
      </c>
      <c r="HL772">
        <v>18.5728</v>
      </c>
      <c r="HM772">
        <v>49.9981</v>
      </c>
      <c r="HN772">
        <v>21.4987</v>
      </c>
      <c r="HO772">
        <v>1403.24</v>
      </c>
      <c r="HP772">
        <v>16.197</v>
      </c>
      <c r="HQ772">
        <v>101.135</v>
      </c>
      <c r="HR772">
        <v>102.047</v>
      </c>
    </row>
    <row r="773" spans="1:226">
      <c r="A773">
        <v>757</v>
      </c>
      <c r="B773">
        <v>1664301226.5</v>
      </c>
      <c r="C773">
        <v>8119.5</v>
      </c>
      <c r="D773" t="s">
        <v>1880</v>
      </c>
      <c r="E773" t="s">
        <v>1881</v>
      </c>
      <c r="F773">
        <v>5</v>
      </c>
      <c r="G773" t="s">
        <v>353</v>
      </c>
      <c r="H773" t="s">
        <v>1713</v>
      </c>
      <c r="I773">
        <v>1664301219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1415.935759965368</v>
      </c>
      <c r="AK773">
        <v>1373.061878787878</v>
      </c>
      <c r="AL773">
        <v>3.417130735930804</v>
      </c>
      <c r="AM773">
        <v>63.45</v>
      </c>
      <c r="AN773">
        <f>(AP773 - AO773 + BO773*1E3/(8.314*(BQ773+273.15)) * AR773/BN773 * AQ773) * BN773/(100*BB773) * 1000/(1000 - AP773)</f>
        <v>0</v>
      </c>
      <c r="AO773">
        <v>16.13250051582471</v>
      </c>
      <c r="AP773">
        <v>18.41217972027972</v>
      </c>
      <c r="AQ773">
        <v>-2.89528301395668E-05</v>
      </c>
      <c r="AR773">
        <v>96.67990823640704</v>
      </c>
      <c r="AS773">
        <v>10</v>
      </c>
      <c r="AT773">
        <v>2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1664301219</v>
      </c>
      <c r="BH773">
        <v>1324.308518518519</v>
      </c>
      <c r="BI773">
        <v>1377.63</v>
      </c>
      <c r="BJ773">
        <v>18.41626296296296</v>
      </c>
      <c r="BK773">
        <v>16.12425185185185</v>
      </c>
      <c r="BL773">
        <v>1319.233333333333</v>
      </c>
      <c r="BM773">
        <v>18.21608148148148</v>
      </c>
      <c r="BN773">
        <v>500.065962962963</v>
      </c>
      <c r="BO773">
        <v>91.01644074074075</v>
      </c>
      <c r="BP773">
        <v>0.1000183814814815</v>
      </c>
      <c r="BQ773">
        <v>24.4724925925926</v>
      </c>
      <c r="BR773">
        <v>25.03338518518519</v>
      </c>
      <c r="BS773">
        <v>999.9000000000001</v>
      </c>
      <c r="BT773">
        <v>0</v>
      </c>
      <c r="BU773">
        <v>0</v>
      </c>
      <c r="BV773">
        <v>10002.73407407407</v>
      </c>
      <c r="BW773">
        <v>0</v>
      </c>
      <c r="BX773">
        <v>8.057831481481481</v>
      </c>
      <c r="BY773">
        <v>-53.32178518518518</v>
      </c>
      <c r="BZ773">
        <v>1349.154814814815</v>
      </c>
      <c r="CA773">
        <v>1400.208518518519</v>
      </c>
      <c r="CB773">
        <v>2.292006666666667</v>
      </c>
      <c r="CC773">
        <v>1377.63</v>
      </c>
      <c r="CD773">
        <v>16.12425185185185</v>
      </c>
      <c r="CE773">
        <v>1.676182222222222</v>
      </c>
      <c r="CF773">
        <v>1.467571851851852</v>
      </c>
      <c r="CG773">
        <v>14.6775962962963</v>
      </c>
      <c r="CH773">
        <v>12.63442962962963</v>
      </c>
      <c r="CI773">
        <v>1999.987777777778</v>
      </c>
      <c r="CJ773">
        <v>0.9800004444444446</v>
      </c>
      <c r="CK773">
        <v>0.01999937407407408</v>
      </c>
      <c r="CL773">
        <v>0</v>
      </c>
      <c r="CM773">
        <v>809.634925925926</v>
      </c>
      <c r="CN773">
        <v>5.000560000000001</v>
      </c>
      <c r="CO773">
        <v>16130.36666666667</v>
      </c>
      <c r="CP773">
        <v>17294.77407407407</v>
      </c>
      <c r="CQ773">
        <v>37.437</v>
      </c>
      <c r="CR773">
        <v>38.062</v>
      </c>
      <c r="CS773">
        <v>37.17781481481482</v>
      </c>
      <c r="CT773">
        <v>36.94633333333334</v>
      </c>
      <c r="CU773">
        <v>38.187</v>
      </c>
      <c r="CV773">
        <v>1955.087407407407</v>
      </c>
      <c r="CW773">
        <v>39.9</v>
      </c>
      <c r="CX773">
        <v>0</v>
      </c>
      <c r="CY773">
        <v>1664301242.7</v>
      </c>
      <c r="CZ773">
        <v>0</v>
      </c>
      <c r="DA773">
        <v>0</v>
      </c>
      <c r="DB773" t="s">
        <v>356</v>
      </c>
      <c r="DC773">
        <v>1663861122</v>
      </c>
      <c r="DD773">
        <v>1663861125</v>
      </c>
      <c r="DE773">
        <v>0</v>
      </c>
      <c r="DF773">
        <v>-0.287</v>
      </c>
      <c r="DG773">
        <v>-0.004</v>
      </c>
      <c r="DH773">
        <v>3.172</v>
      </c>
      <c r="DI773">
        <v>0.178</v>
      </c>
      <c r="DJ773">
        <v>400</v>
      </c>
      <c r="DK773">
        <v>17</v>
      </c>
      <c r="DL773">
        <v>0.18</v>
      </c>
      <c r="DM773">
        <v>0.07000000000000001</v>
      </c>
      <c r="DN773">
        <v>-53.26094250000001</v>
      </c>
      <c r="DO773">
        <v>-1.205839024390255</v>
      </c>
      <c r="DP773">
        <v>0.1328624399284838</v>
      </c>
      <c r="DQ773">
        <v>0</v>
      </c>
      <c r="DR773">
        <v>2.30064175</v>
      </c>
      <c r="DS773">
        <v>-0.2066081425891196</v>
      </c>
      <c r="DT773">
        <v>0.02178587465394724</v>
      </c>
      <c r="DU773">
        <v>0</v>
      </c>
      <c r="DV773">
        <v>0</v>
      </c>
      <c r="DW773">
        <v>2</v>
      </c>
      <c r="DX773" t="s">
        <v>357</v>
      </c>
      <c r="DY773">
        <v>2.98092</v>
      </c>
      <c r="DZ773">
        <v>2.72828</v>
      </c>
      <c r="EA773">
        <v>0.190277</v>
      </c>
      <c r="EB773">
        <v>0.196433</v>
      </c>
      <c r="EC773">
        <v>0.08995880000000001</v>
      </c>
      <c r="ED773">
        <v>0.082625</v>
      </c>
      <c r="EE773">
        <v>24351.7</v>
      </c>
      <c r="EF773">
        <v>23790</v>
      </c>
      <c r="EG773">
        <v>30597.3</v>
      </c>
      <c r="EH773">
        <v>29844.6</v>
      </c>
      <c r="EI773">
        <v>38423</v>
      </c>
      <c r="EJ773">
        <v>36054.9</v>
      </c>
      <c r="EK773">
        <v>46792.1</v>
      </c>
      <c r="EL773">
        <v>44377.7</v>
      </c>
      <c r="EM773">
        <v>1.8794</v>
      </c>
      <c r="EN773">
        <v>1.90395</v>
      </c>
      <c r="EO773">
        <v>0.115491</v>
      </c>
      <c r="EP773">
        <v>0</v>
      </c>
      <c r="EQ773">
        <v>23.134</v>
      </c>
      <c r="ER773">
        <v>999.9</v>
      </c>
      <c r="ES773">
        <v>41.2</v>
      </c>
      <c r="ET773">
        <v>29.4</v>
      </c>
      <c r="EU773">
        <v>18.6307</v>
      </c>
      <c r="EV773">
        <v>63.6055</v>
      </c>
      <c r="EW773">
        <v>23.5617</v>
      </c>
      <c r="EX773">
        <v>1</v>
      </c>
      <c r="EY773">
        <v>-0.133969</v>
      </c>
      <c r="EZ773">
        <v>1.39001</v>
      </c>
      <c r="FA773">
        <v>20.2397</v>
      </c>
      <c r="FB773">
        <v>5.22882</v>
      </c>
      <c r="FC773">
        <v>11.968</v>
      </c>
      <c r="FD773">
        <v>4.9711</v>
      </c>
      <c r="FE773">
        <v>3.2895</v>
      </c>
      <c r="FF773">
        <v>9999</v>
      </c>
      <c r="FG773">
        <v>9999</v>
      </c>
      <c r="FH773">
        <v>9999</v>
      </c>
      <c r="FI773">
        <v>379.1</v>
      </c>
      <c r="FJ773">
        <v>4.97266</v>
      </c>
      <c r="FK773">
        <v>1.87683</v>
      </c>
      <c r="FL773">
        <v>1.87491</v>
      </c>
      <c r="FM773">
        <v>1.87775</v>
      </c>
      <c r="FN773">
        <v>1.87454</v>
      </c>
      <c r="FO773">
        <v>1.87812</v>
      </c>
      <c r="FP773">
        <v>1.87519</v>
      </c>
      <c r="FQ773">
        <v>1.87637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5.12</v>
      </c>
      <c r="GF773">
        <v>0.2001</v>
      </c>
      <c r="GG773">
        <v>1.777354642861949</v>
      </c>
      <c r="GH773">
        <v>0.004141656873719072</v>
      </c>
      <c r="GI773">
        <v>-1.960372967482991E-06</v>
      </c>
      <c r="GJ773">
        <v>5.42736388890357E-10</v>
      </c>
      <c r="GK773">
        <v>-0.009777689371679627</v>
      </c>
      <c r="GL773">
        <v>0.002273355880072555</v>
      </c>
      <c r="GM773">
        <v>0.000541358641816816</v>
      </c>
      <c r="GN773">
        <v>-1.836191331155658E-06</v>
      </c>
      <c r="GO773">
        <v>-0</v>
      </c>
      <c r="GP773">
        <v>2096</v>
      </c>
      <c r="GQ773">
        <v>1</v>
      </c>
      <c r="GR773">
        <v>23</v>
      </c>
      <c r="GS773">
        <v>7335.1</v>
      </c>
      <c r="GT773">
        <v>7335</v>
      </c>
      <c r="GU773">
        <v>2.92603</v>
      </c>
      <c r="GV773">
        <v>2.52075</v>
      </c>
      <c r="GW773">
        <v>1.39893</v>
      </c>
      <c r="GX773">
        <v>2.33887</v>
      </c>
      <c r="GY773">
        <v>1.44897</v>
      </c>
      <c r="GZ773">
        <v>2.37183</v>
      </c>
      <c r="HA773">
        <v>34.2587</v>
      </c>
      <c r="HB773">
        <v>14.1583</v>
      </c>
      <c r="HC773">
        <v>18</v>
      </c>
      <c r="HD773">
        <v>483.476</v>
      </c>
      <c r="HE773">
        <v>469.103</v>
      </c>
      <c r="HF773">
        <v>21.4798</v>
      </c>
      <c r="HG773">
        <v>25.2767</v>
      </c>
      <c r="HH773">
        <v>30.0001</v>
      </c>
      <c r="HI773">
        <v>25.1234</v>
      </c>
      <c r="HJ773">
        <v>25.2013</v>
      </c>
      <c r="HK773">
        <v>58.6133</v>
      </c>
      <c r="HL773">
        <v>18.5728</v>
      </c>
      <c r="HM773">
        <v>49.9981</v>
      </c>
      <c r="HN773">
        <v>21.4687</v>
      </c>
      <c r="HO773">
        <v>1423.31</v>
      </c>
      <c r="HP773">
        <v>16.2164</v>
      </c>
      <c r="HQ773">
        <v>101.134</v>
      </c>
      <c r="HR773">
        <v>102.048</v>
      </c>
    </row>
    <row r="774" spans="1:226">
      <c r="A774">
        <v>758</v>
      </c>
      <c r="B774">
        <v>1664301231.5</v>
      </c>
      <c r="C774">
        <v>8124.5</v>
      </c>
      <c r="D774" t="s">
        <v>1882</v>
      </c>
      <c r="E774" t="s">
        <v>1883</v>
      </c>
      <c r="F774">
        <v>5</v>
      </c>
      <c r="G774" t="s">
        <v>353</v>
      </c>
      <c r="H774" t="s">
        <v>1713</v>
      </c>
      <c r="I774">
        <v>1664301223.714286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1432.91876526407</v>
      </c>
      <c r="AK774">
        <v>1390.040666666666</v>
      </c>
      <c r="AL774">
        <v>3.400838095237735</v>
      </c>
      <c r="AM774">
        <v>63.45</v>
      </c>
      <c r="AN774">
        <f>(AP774 - AO774 + BO774*1E3/(8.314*(BQ774+273.15)) * AR774/BN774 * AQ774) * BN774/(100*BB774) * 1000/(1000 - AP774)</f>
        <v>0</v>
      </c>
      <c r="AO774">
        <v>16.1662511137997</v>
      </c>
      <c r="AP774">
        <v>18.41268951048951</v>
      </c>
      <c r="AQ774">
        <v>3.385634570377651E-05</v>
      </c>
      <c r="AR774">
        <v>96.67990823640704</v>
      </c>
      <c r="AS774">
        <v>10</v>
      </c>
      <c r="AT774">
        <v>2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1664301223.714286</v>
      </c>
      <c r="BH774">
        <v>1340.081428571428</v>
      </c>
      <c r="BI774">
        <v>1393.473214285714</v>
      </c>
      <c r="BJ774">
        <v>18.41474285714286</v>
      </c>
      <c r="BK774">
        <v>16.14181785714286</v>
      </c>
      <c r="BL774">
        <v>1334.977857142857</v>
      </c>
      <c r="BM774">
        <v>18.2146</v>
      </c>
      <c r="BN774">
        <v>500.0682142857143</v>
      </c>
      <c r="BO774">
        <v>91.01538571428571</v>
      </c>
      <c r="BP774">
        <v>0.1000297892857143</v>
      </c>
      <c r="BQ774">
        <v>24.46785714285715</v>
      </c>
      <c r="BR774">
        <v>25.03112142857143</v>
      </c>
      <c r="BS774">
        <v>999.9000000000002</v>
      </c>
      <c r="BT774">
        <v>0</v>
      </c>
      <c r="BU774">
        <v>0</v>
      </c>
      <c r="BV774">
        <v>10006.16428571429</v>
      </c>
      <c r="BW774">
        <v>0</v>
      </c>
      <c r="BX774">
        <v>8.057692857142856</v>
      </c>
      <c r="BY774">
        <v>-53.39259285714287</v>
      </c>
      <c r="BZ774">
        <v>1365.221428571429</v>
      </c>
      <c r="CA774">
        <v>1416.336785714285</v>
      </c>
      <c r="CB774">
        <v>2.272923928571429</v>
      </c>
      <c r="CC774">
        <v>1393.473214285714</v>
      </c>
      <c r="CD774">
        <v>16.14181785714286</v>
      </c>
      <c r="CE774">
        <v>1.676024642857143</v>
      </c>
      <c r="CF774">
        <v>1.469153928571429</v>
      </c>
      <c r="CG774">
        <v>14.67614285714285</v>
      </c>
      <c r="CH774">
        <v>12.65085</v>
      </c>
      <c r="CI774">
        <v>2000.014642857142</v>
      </c>
      <c r="CJ774">
        <v>0.9800007857142859</v>
      </c>
      <c r="CK774">
        <v>0.01999902142857143</v>
      </c>
      <c r="CL774">
        <v>0</v>
      </c>
      <c r="CM774">
        <v>808.8242142857143</v>
      </c>
      <c r="CN774">
        <v>5.000560000000001</v>
      </c>
      <c r="CO774">
        <v>16114.76428571429</v>
      </c>
      <c r="CP774">
        <v>17295.02142857142</v>
      </c>
      <c r="CQ774">
        <v>37.437</v>
      </c>
      <c r="CR774">
        <v>38.062</v>
      </c>
      <c r="CS774">
        <v>37.17814285714286</v>
      </c>
      <c r="CT774">
        <v>36.9415</v>
      </c>
      <c r="CU774">
        <v>38.187</v>
      </c>
      <c r="CV774">
        <v>1955.114285714286</v>
      </c>
      <c r="CW774">
        <v>39.9</v>
      </c>
      <c r="CX774">
        <v>0</v>
      </c>
      <c r="CY774">
        <v>1664301247.5</v>
      </c>
      <c r="CZ774">
        <v>0</v>
      </c>
      <c r="DA774">
        <v>0</v>
      </c>
      <c r="DB774" t="s">
        <v>356</v>
      </c>
      <c r="DC774">
        <v>1663861122</v>
      </c>
      <c r="DD774">
        <v>1663861125</v>
      </c>
      <c r="DE774">
        <v>0</v>
      </c>
      <c r="DF774">
        <v>-0.287</v>
      </c>
      <c r="DG774">
        <v>-0.004</v>
      </c>
      <c r="DH774">
        <v>3.172</v>
      </c>
      <c r="DI774">
        <v>0.178</v>
      </c>
      <c r="DJ774">
        <v>400</v>
      </c>
      <c r="DK774">
        <v>17</v>
      </c>
      <c r="DL774">
        <v>0.18</v>
      </c>
      <c r="DM774">
        <v>0.07000000000000001</v>
      </c>
      <c r="DN774">
        <v>-53.3222475</v>
      </c>
      <c r="DO774">
        <v>-0.9728116322700515</v>
      </c>
      <c r="DP774">
        <v>0.1149320298861461</v>
      </c>
      <c r="DQ774">
        <v>0</v>
      </c>
      <c r="DR774">
        <v>2.284615</v>
      </c>
      <c r="DS774">
        <v>-0.2430905065666102</v>
      </c>
      <c r="DT774">
        <v>0.02511674560925441</v>
      </c>
      <c r="DU774">
        <v>0</v>
      </c>
      <c r="DV774">
        <v>0</v>
      </c>
      <c r="DW774">
        <v>2</v>
      </c>
      <c r="DX774" t="s">
        <v>357</v>
      </c>
      <c r="DY774">
        <v>2.98114</v>
      </c>
      <c r="DZ774">
        <v>2.72844</v>
      </c>
      <c r="EA774">
        <v>0.191698</v>
      </c>
      <c r="EB774">
        <v>0.197846</v>
      </c>
      <c r="EC774">
        <v>0.0899602</v>
      </c>
      <c r="ED774">
        <v>0.0826445</v>
      </c>
      <c r="EE774">
        <v>24309.2</v>
      </c>
      <c r="EF774">
        <v>23748.1</v>
      </c>
      <c r="EG774">
        <v>30597.5</v>
      </c>
      <c r="EH774">
        <v>29844.5</v>
      </c>
      <c r="EI774">
        <v>38423.2</v>
      </c>
      <c r="EJ774">
        <v>36054.1</v>
      </c>
      <c r="EK774">
        <v>46792.3</v>
      </c>
      <c r="EL774">
        <v>44377.6</v>
      </c>
      <c r="EM774">
        <v>1.87932</v>
      </c>
      <c r="EN774">
        <v>1.90418</v>
      </c>
      <c r="EO774">
        <v>0.115223</v>
      </c>
      <c r="EP774">
        <v>0</v>
      </c>
      <c r="EQ774">
        <v>23.132</v>
      </c>
      <c r="ER774">
        <v>999.9</v>
      </c>
      <c r="ES774">
        <v>41.2</v>
      </c>
      <c r="ET774">
        <v>29.4</v>
      </c>
      <c r="EU774">
        <v>18.6304</v>
      </c>
      <c r="EV774">
        <v>63.2555</v>
      </c>
      <c r="EW774">
        <v>23.0208</v>
      </c>
      <c r="EX774">
        <v>1</v>
      </c>
      <c r="EY774">
        <v>-0.134068</v>
      </c>
      <c r="EZ774">
        <v>1.38722</v>
      </c>
      <c r="FA774">
        <v>20.2399</v>
      </c>
      <c r="FB774">
        <v>5.22807</v>
      </c>
      <c r="FC774">
        <v>11.968</v>
      </c>
      <c r="FD774">
        <v>4.9709</v>
      </c>
      <c r="FE774">
        <v>3.2895</v>
      </c>
      <c r="FF774">
        <v>9999</v>
      </c>
      <c r="FG774">
        <v>9999</v>
      </c>
      <c r="FH774">
        <v>9999</v>
      </c>
      <c r="FI774">
        <v>379.1</v>
      </c>
      <c r="FJ774">
        <v>4.97268</v>
      </c>
      <c r="FK774">
        <v>1.87683</v>
      </c>
      <c r="FL774">
        <v>1.87493</v>
      </c>
      <c r="FM774">
        <v>1.87777</v>
      </c>
      <c r="FN774">
        <v>1.87451</v>
      </c>
      <c r="FO774">
        <v>1.87812</v>
      </c>
      <c r="FP774">
        <v>1.87519</v>
      </c>
      <c r="FQ774">
        <v>1.87634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5.15</v>
      </c>
      <c r="GF774">
        <v>0.2001</v>
      </c>
      <c r="GG774">
        <v>1.777354642861949</v>
      </c>
      <c r="GH774">
        <v>0.004141656873719072</v>
      </c>
      <c r="GI774">
        <v>-1.960372967482991E-06</v>
      </c>
      <c r="GJ774">
        <v>5.42736388890357E-10</v>
      </c>
      <c r="GK774">
        <v>-0.009777689371679627</v>
      </c>
      <c r="GL774">
        <v>0.002273355880072555</v>
      </c>
      <c r="GM774">
        <v>0.000541358641816816</v>
      </c>
      <c r="GN774">
        <v>-1.836191331155658E-06</v>
      </c>
      <c r="GO774">
        <v>-0</v>
      </c>
      <c r="GP774">
        <v>2096</v>
      </c>
      <c r="GQ774">
        <v>1</v>
      </c>
      <c r="GR774">
        <v>23</v>
      </c>
      <c r="GS774">
        <v>7335.2</v>
      </c>
      <c r="GT774">
        <v>7335.1</v>
      </c>
      <c r="GU774">
        <v>2.94922</v>
      </c>
      <c r="GV774">
        <v>2.50122</v>
      </c>
      <c r="GW774">
        <v>1.39893</v>
      </c>
      <c r="GX774">
        <v>2.33887</v>
      </c>
      <c r="GY774">
        <v>1.44897</v>
      </c>
      <c r="GZ774">
        <v>2.47314</v>
      </c>
      <c r="HA774">
        <v>34.2587</v>
      </c>
      <c r="HB774">
        <v>14.1758</v>
      </c>
      <c r="HC774">
        <v>18</v>
      </c>
      <c r="HD774">
        <v>483.436</v>
      </c>
      <c r="HE774">
        <v>469.247</v>
      </c>
      <c r="HF774">
        <v>21.4486</v>
      </c>
      <c r="HG774">
        <v>25.2757</v>
      </c>
      <c r="HH774">
        <v>30</v>
      </c>
      <c r="HI774">
        <v>25.1234</v>
      </c>
      <c r="HJ774">
        <v>25.2013</v>
      </c>
      <c r="HK774">
        <v>59.1136</v>
      </c>
      <c r="HL774">
        <v>18.5728</v>
      </c>
      <c r="HM774">
        <v>50.3794</v>
      </c>
      <c r="HN774">
        <v>21.4382</v>
      </c>
      <c r="HO774">
        <v>1436.67</v>
      </c>
      <c r="HP774">
        <v>16.2376</v>
      </c>
      <c r="HQ774">
        <v>101.134</v>
      </c>
      <c r="HR774">
        <v>102.048</v>
      </c>
    </row>
    <row r="775" spans="1:226">
      <c r="A775">
        <v>759</v>
      </c>
      <c r="B775">
        <v>1664301236.5</v>
      </c>
      <c r="C775">
        <v>8129.5</v>
      </c>
      <c r="D775" t="s">
        <v>1884</v>
      </c>
      <c r="E775" t="s">
        <v>1885</v>
      </c>
      <c r="F775">
        <v>5</v>
      </c>
      <c r="G775" t="s">
        <v>353</v>
      </c>
      <c r="H775" t="s">
        <v>1713</v>
      </c>
      <c r="I775">
        <v>1664301229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1450.264297731602</v>
      </c>
      <c r="AK775">
        <v>1407.215818181819</v>
      </c>
      <c r="AL775">
        <v>3.448200865800927</v>
      </c>
      <c r="AM775">
        <v>63.45</v>
      </c>
      <c r="AN775">
        <f>(AP775 - AO775 + BO775*1E3/(8.314*(BQ775+273.15)) * AR775/BN775 * AQ775) * BN775/(100*BB775) * 1000/(1000 - AP775)</f>
        <v>0</v>
      </c>
      <c r="AO775">
        <v>16.16877449348112</v>
      </c>
      <c r="AP775">
        <v>18.40622097902098</v>
      </c>
      <c r="AQ775">
        <v>-1.952866093627964E-05</v>
      </c>
      <c r="AR775">
        <v>96.67990823640704</v>
      </c>
      <c r="AS775">
        <v>10</v>
      </c>
      <c r="AT775">
        <v>2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1664301229</v>
      </c>
      <c r="BH775">
        <v>1357.796296296297</v>
      </c>
      <c r="BI775">
        <v>1411.274074074074</v>
      </c>
      <c r="BJ775">
        <v>18.41173333333333</v>
      </c>
      <c r="BK775">
        <v>16.16488888888889</v>
      </c>
      <c r="BL775">
        <v>1352.660740740741</v>
      </c>
      <c r="BM775">
        <v>18.21164814814815</v>
      </c>
      <c r="BN775">
        <v>500.0696296296297</v>
      </c>
      <c r="BO775">
        <v>91.0135925925926</v>
      </c>
      <c r="BP775">
        <v>0.100083137037037</v>
      </c>
      <c r="BQ775">
        <v>24.46203703703704</v>
      </c>
      <c r="BR775">
        <v>25.02932962962963</v>
      </c>
      <c r="BS775">
        <v>999.9000000000001</v>
      </c>
      <c r="BT775">
        <v>0</v>
      </c>
      <c r="BU775">
        <v>0</v>
      </c>
      <c r="BV775">
        <v>9997.20222222222</v>
      </c>
      <c r="BW775">
        <v>0</v>
      </c>
      <c r="BX775">
        <v>8.053949999999999</v>
      </c>
      <c r="BY775">
        <v>-53.47775555555557</v>
      </c>
      <c r="BZ775">
        <v>1383.264074074074</v>
      </c>
      <c r="CA775">
        <v>1434.462592592593</v>
      </c>
      <c r="CB775">
        <v>2.246843703703704</v>
      </c>
      <c r="CC775">
        <v>1411.274074074074</v>
      </c>
      <c r="CD775">
        <v>16.16488888888889</v>
      </c>
      <c r="CE775">
        <v>1.675717777777778</v>
      </c>
      <c r="CF775">
        <v>1.471224814814815</v>
      </c>
      <c r="CG775">
        <v>14.67330370370371</v>
      </c>
      <c r="CH775">
        <v>12.67233703703704</v>
      </c>
      <c r="CI775">
        <v>2000.004444444445</v>
      </c>
      <c r="CJ775">
        <v>0.9800007777777779</v>
      </c>
      <c r="CK775">
        <v>0.01999902962962963</v>
      </c>
      <c r="CL775">
        <v>0</v>
      </c>
      <c r="CM775">
        <v>807.9077777777777</v>
      </c>
      <c r="CN775">
        <v>5.000560000000001</v>
      </c>
      <c r="CO775">
        <v>16096.91111111111</v>
      </c>
      <c r="CP775">
        <v>17294.92962962963</v>
      </c>
      <c r="CQ775">
        <v>37.437</v>
      </c>
      <c r="CR775">
        <v>38.062</v>
      </c>
      <c r="CS775">
        <v>37.17781481481482</v>
      </c>
      <c r="CT775">
        <v>36.951</v>
      </c>
      <c r="CU775">
        <v>38.187</v>
      </c>
      <c r="CV775">
        <v>1955.104074074074</v>
      </c>
      <c r="CW775">
        <v>39.9</v>
      </c>
      <c r="CX775">
        <v>0</v>
      </c>
      <c r="CY775">
        <v>1664301252.9</v>
      </c>
      <c r="CZ775">
        <v>0</v>
      </c>
      <c r="DA775">
        <v>0</v>
      </c>
      <c r="DB775" t="s">
        <v>356</v>
      </c>
      <c r="DC775">
        <v>1663861122</v>
      </c>
      <c r="DD775">
        <v>1663861125</v>
      </c>
      <c r="DE775">
        <v>0</v>
      </c>
      <c r="DF775">
        <v>-0.287</v>
      </c>
      <c r="DG775">
        <v>-0.004</v>
      </c>
      <c r="DH775">
        <v>3.172</v>
      </c>
      <c r="DI775">
        <v>0.178</v>
      </c>
      <c r="DJ775">
        <v>400</v>
      </c>
      <c r="DK775">
        <v>17</v>
      </c>
      <c r="DL775">
        <v>0.18</v>
      </c>
      <c r="DM775">
        <v>0.07000000000000001</v>
      </c>
      <c r="DN775">
        <v>-53.44436585365854</v>
      </c>
      <c r="DO775">
        <v>-0.9316557491288989</v>
      </c>
      <c r="DP775">
        <v>0.1165703171224444</v>
      </c>
      <c r="DQ775">
        <v>0</v>
      </c>
      <c r="DR775">
        <v>2.26558243902439</v>
      </c>
      <c r="DS775">
        <v>-0.2809045296167237</v>
      </c>
      <c r="DT775">
        <v>0.02870584650065996</v>
      </c>
      <c r="DU775">
        <v>0</v>
      </c>
      <c r="DV775">
        <v>0</v>
      </c>
      <c r="DW775">
        <v>2</v>
      </c>
      <c r="DX775" t="s">
        <v>357</v>
      </c>
      <c r="DY775">
        <v>2.98105</v>
      </c>
      <c r="DZ775">
        <v>2.72824</v>
      </c>
      <c r="EA775">
        <v>0.193115</v>
      </c>
      <c r="EB775">
        <v>0.199229</v>
      </c>
      <c r="EC775">
        <v>0.0899365</v>
      </c>
      <c r="ED775">
        <v>0.08283790000000001</v>
      </c>
      <c r="EE775">
        <v>24266.6</v>
      </c>
      <c r="EF775">
        <v>23707.5</v>
      </c>
      <c r="EG775">
        <v>30597.5</v>
      </c>
      <c r="EH775">
        <v>29844.9</v>
      </c>
      <c r="EI775">
        <v>38424.1</v>
      </c>
      <c r="EJ775">
        <v>36046.9</v>
      </c>
      <c r="EK775">
        <v>46792.1</v>
      </c>
      <c r="EL775">
        <v>44378.1</v>
      </c>
      <c r="EM775">
        <v>1.87917</v>
      </c>
      <c r="EN775">
        <v>1.9044</v>
      </c>
      <c r="EO775">
        <v>0.11611</v>
      </c>
      <c r="EP775">
        <v>0</v>
      </c>
      <c r="EQ775">
        <v>23.1291</v>
      </c>
      <c r="ER775">
        <v>999.9</v>
      </c>
      <c r="ES775">
        <v>41.2</v>
      </c>
      <c r="ET775">
        <v>29.4</v>
      </c>
      <c r="EU775">
        <v>18.633</v>
      </c>
      <c r="EV775">
        <v>63.3555</v>
      </c>
      <c r="EW775">
        <v>23.3574</v>
      </c>
      <c r="EX775">
        <v>1</v>
      </c>
      <c r="EY775">
        <v>-0.134022</v>
      </c>
      <c r="EZ775">
        <v>1.39902</v>
      </c>
      <c r="FA775">
        <v>20.2398</v>
      </c>
      <c r="FB775">
        <v>5.22792</v>
      </c>
      <c r="FC775">
        <v>11.968</v>
      </c>
      <c r="FD775">
        <v>4.97095</v>
      </c>
      <c r="FE775">
        <v>3.2895</v>
      </c>
      <c r="FF775">
        <v>9999</v>
      </c>
      <c r="FG775">
        <v>9999</v>
      </c>
      <c r="FH775">
        <v>9999</v>
      </c>
      <c r="FI775">
        <v>379.1</v>
      </c>
      <c r="FJ775">
        <v>4.97269</v>
      </c>
      <c r="FK775">
        <v>1.87683</v>
      </c>
      <c r="FL775">
        <v>1.87496</v>
      </c>
      <c r="FM775">
        <v>1.87776</v>
      </c>
      <c r="FN775">
        <v>1.87453</v>
      </c>
      <c r="FO775">
        <v>1.87813</v>
      </c>
      <c r="FP775">
        <v>1.8752</v>
      </c>
      <c r="FQ775">
        <v>1.87636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5.18</v>
      </c>
      <c r="GF775">
        <v>0.2</v>
      </c>
      <c r="GG775">
        <v>1.777354642861949</v>
      </c>
      <c r="GH775">
        <v>0.004141656873719072</v>
      </c>
      <c r="GI775">
        <v>-1.960372967482991E-06</v>
      </c>
      <c r="GJ775">
        <v>5.42736388890357E-10</v>
      </c>
      <c r="GK775">
        <v>-0.009777689371679627</v>
      </c>
      <c r="GL775">
        <v>0.002273355880072555</v>
      </c>
      <c r="GM775">
        <v>0.000541358641816816</v>
      </c>
      <c r="GN775">
        <v>-1.836191331155658E-06</v>
      </c>
      <c r="GO775">
        <v>-0</v>
      </c>
      <c r="GP775">
        <v>2096</v>
      </c>
      <c r="GQ775">
        <v>1</v>
      </c>
      <c r="GR775">
        <v>23</v>
      </c>
      <c r="GS775">
        <v>7335.2</v>
      </c>
      <c r="GT775">
        <v>7335.2</v>
      </c>
      <c r="GU775">
        <v>2.98096</v>
      </c>
      <c r="GV775">
        <v>2.51587</v>
      </c>
      <c r="GW775">
        <v>1.39893</v>
      </c>
      <c r="GX775">
        <v>2.33887</v>
      </c>
      <c r="GY775">
        <v>1.44897</v>
      </c>
      <c r="GZ775">
        <v>2.47803</v>
      </c>
      <c r="HA775">
        <v>34.2587</v>
      </c>
      <c r="HB775">
        <v>14.1583</v>
      </c>
      <c r="HC775">
        <v>18</v>
      </c>
      <c r="HD775">
        <v>483.355</v>
      </c>
      <c r="HE775">
        <v>469.391</v>
      </c>
      <c r="HF775">
        <v>21.4186</v>
      </c>
      <c r="HG775">
        <v>25.2752</v>
      </c>
      <c r="HH775">
        <v>30.0002</v>
      </c>
      <c r="HI775">
        <v>25.1234</v>
      </c>
      <c r="HJ775">
        <v>25.2013</v>
      </c>
      <c r="HK775">
        <v>59.7034</v>
      </c>
      <c r="HL775">
        <v>18.2942</v>
      </c>
      <c r="HM775">
        <v>50.3794</v>
      </c>
      <c r="HN775">
        <v>21.4105</v>
      </c>
      <c r="HO775">
        <v>1456.7</v>
      </c>
      <c r="HP775">
        <v>16.2647</v>
      </c>
      <c r="HQ775">
        <v>101.134</v>
      </c>
      <c r="HR775">
        <v>102.049</v>
      </c>
    </row>
    <row r="776" spans="1:226">
      <c r="A776">
        <v>760</v>
      </c>
      <c r="B776">
        <v>1664301241.5</v>
      </c>
      <c r="C776">
        <v>8134.5</v>
      </c>
      <c r="D776" t="s">
        <v>1886</v>
      </c>
      <c r="E776" t="s">
        <v>1887</v>
      </c>
      <c r="F776">
        <v>5</v>
      </c>
      <c r="G776" t="s">
        <v>353</v>
      </c>
      <c r="H776" t="s">
        <v>1713</v>
      </c>
      <c r="I776">
        <v>1664301233.714286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1467.171230268399</v>
      </c>
      <c r="AK776">
        <v>1424.198242424242</v>
      </c>
      <c r="AL776">
        <v>3.387395670995559</v>
      </c>
      <c r="AM776">
        <v>63.45</v>
      </c>
      <c r="AN776">
        <f>(AP776 - AO776 + BO776*1E3/(8.314*(BQ776+273.15)) * AR776/BN776 * AQ776) * BN776/(100*BB776) * 1000/(1000 - AP776)</f>
        <v>0</v>
      </c>
      <c r="AO776">
        <v>16.25033516574155</v>
      </c>
      <c r="AP776">
        <v>18.42813146853149</v>
      </c>
      <c r="AQ776">
        <v>2.314755471690312E-05</v>
      </c>
      <c r="AR776">
        <v>96.67990823640704</v>
      </c>
      <c r="AS776">
        <v>10</v>
      </c>
      <c r="AT776">
        <v>2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1664301233.714286</v>
      </c>
      <c r="BH776">
        <v>1373.576071428571</v>
      </c>
      <c r="BI776">
        <v>1427.079285714286</v>
      </c>
      <c r="BJ776">
        <v>18.41293214285714</v>
      </c>
      <c r="BK776">
        <v>16.20347857142857</v>
      </c>
      <c r="BL776">
        <v>1368.411785714286</v>
      </c>
      <c r="BM776">
        <v>18.212825</v>
      </c>
      <c r="BN776">
        <v>500.0578928571429</v>
      </c>
      <c r="BO776">
        <v>91.01350357142859</v>
      </c>
      <c r="BP776">
        <v>0.1000361392857143</v>
      </c>
      <c r="BQ776">
        <v>24.45593214285714</v>
      </c>
      <c r="BR776">
        <v>25.03128928571429</v>
      </c>
      <c r="BS776">
        <v>999.9000000000002</v>
      </c>
      <c r="BT776">
        <v>0</v>
      </c>
      <c r="BU776">
        <v>0</v>
      </c>
      <c r="BV776">
        <v>9992.99392857143</v>
      </c>
      <c r="BW776">
        <v>0</v>
      </c>
      <c r="BX776">
        <v>8.053949999999999</v>
      </c>
      <c r="BY776">
        <v>-53.50230714285713</v>
      </c>
      <c r="BZ776">
        <v>1399.341785714285</v>
      </c>
      <c r="CA776">
        <v>1450.583214285715</v>
      </c>
      <c r="CB776">
        <v>2.209448571428572</v>
      </c>
      <c r="CC776">
        <v>1427.079285714286</v>
      </c>
      <c r="CD776">
        <v>16.20347857142857</v>
      </c>
      <c r="CE776">
        <v>1.675825357142857</v>
      </c>
      <c r="CF776">
        <v>1.474735714285714</v>
      </c>
      <c r="CG776">
        <v>14.6743</v>
      </c>
      <c r="CH776">
        <v>12.70866785714285</v>
      </c>
      <c r="CI776">
        <v>2000.021428571428</v>
      </c>
      <c r="CJ776">
        <v>0.9800007857142859</v>
      </c>
      <c r="CK776">
        <v>0.01999902142857143</v>
      </c>
      <c r="CL776">
        <v>0</v>
      </c>
      <c r="CM776">
        <v>807.1151428571427</v>
      </c>
      <c r="CN776">
        <v>5.000560000000001</v>
      </c>
      <c r="CO776">
        <v>16081.36071428571</v>
      </c>
      <c r="CP776">
        <v>17295.075</v>
      </c>
      <c r="CQ776">
        <v>37.437</v>
      </c>
      <c r="CR776">
        <v>38.062</v>
      </c>
      <c r="CS776">
        <v>37.187</v>
      </c>
      <c r="CT776">
        <v>36.955</v>
      </c>
      <c r="CU776">
        <v>38.187</v>
      </c>
      <c r="CV776">
        <v>1955.120714285715</v>
      </c>
      <c r="CW776">
        <v>39.9</v>
      </c>
      <c r="CX776">
        <v>0</v>
      </c>
      <c r="CY776">
        <v>1664301257.7</v>
      </c>
      <c r="CZ776">
        <v>0</v>
      </c>
      <c r="DA776">
        <v>0</v>
      </c>
      <c r="DB776" t="s">
        <v>356</v>
      </c>
      <c r="DC776">
        <v>1663861122</v>
      </c>
      <c r="DD776">
        <v>1663861125</v>
      </c>
      <c r="DE776">
        <v>0</v>
      </c>
      <c r="DF776">
        <v>-0.287</v>
      </c>
      <c r="DG776">
        <v>-0.004</v>
      </c>
      <c r="DH776">
        <v>3.172</v>
      </c>
      <c r="DI776">
        <v>0.178</v>
      </c>
      <c r="DJ776">
        <v>400</v>
      </c>
      <c r="DK776">
        <v>17</v>
      </c>
      <c r="DL776">
        <v>0.18</v>
      </c>
      <c r="DM776">
        <v>0.07000000000000001</v>
      </c>
      <c r="DN776">
        <v>-53.47419500000001</v>
      </c>
      <c r="DO776">
        <v>-0.5320300187616388</v>
      </c>
      <c r="DP776">
        <v>0.1187591637516865</v>
      </c>
      <c r="DQ776">
        <v>0</v>
      </c>
      <c r="DR776">
        <v>2.2246665</v>
      </c>
      <c r="DS776">
        <v>-0.4384178611632316</v>
      </c>
      <c r="DT776">
        <v>0.0452756916871515</v>
      </c>
      <c r="DU776">
        <v>0</v>
      </c>
      <c r="DV776">
        <v>0</v>
      </c>
      <c r="DW776">
        <v>2</v>
      </c>
      <c r="DX776" t="s">
        <v>357</v>
      </c>
      <c r="DY776">
        <v>2.98096</v>
      </c>
      <c r="DZ776">
        <v>2.7284</v>
      </c>
      <c r="EA776">
        <v>0.194523</v>
      </c>
      <c r="EB776">
        <v>0.200633</v>
      </c>
      <c r="EC776">
        <v>0.0900218</v>
      </c>
      <c r="ED776">
        <v>0.0830656</v>
      </c>
      <c r="EE776">
        <v>24224.8</v>
      </c>
      <c r="EF776">
        <v>23666.2</v>
      </c>
      <c r="EG776">
        <v>30598.2</v>
      </c>
      <c r="EH776">
        <v>29845.2</v>
      </c>
      <c r="EI776">
        <v>38421.7</v>
      </c>
      <c r="EJ776">
        <v>36038.4</v>
      </c>
      <c r="EK776">
        <v>46793.4</v>
      </c>
      <c r="EL776">
        <v>44378.6</v>
      </c>
      <c r="EM776">
        <v>1.87943</v>
      </c>
      <c r="EN776">
        <v>1.9043</v>
      </c>
      <c r="EO776">
        <v>0.116177</v>
      </c>
      <c r="EP776">
        <v>0</v>
      </c>
      <c r="EQ776">
        <v>23.1259</v>
      </c>
      <c r="ER776">
        <v>999.9</v>
      </c>
      <c r="ES776">
        <v>41.3</v>
      </c>
      <c r="ET776">
        <v>29.4</v>
      </c>
      <c r="EU776">
        <v>18.6764</v>
      </c>
      <c r="EV776">
        <v>63.6355</v>
      </c>
      <c r="EW776">
        <v>23.4655</v>
      </c>
      <c r="EX776">
        <v>1</v>
      </c>
      <c r="EY776">
        <v>-0.134187</v>
      </c>
      <c r="EZ776">
        <v>1.42068</v>
      </c>
      <c r="FA776">
        <v>20.2392</v>
      </c>
      <c r="FB776">
        <v>5.22897</v>
      </c>
      <c r="FC776">
        <v>11.968</v>
      </c>
      <c r="FD776">
        <v>4.97125</v>
      </c>
      <c r="FE776">
        <v>3.28958</v>
      </c>
      <c r="FF776">
        <v>9999</v>
      </c>
      <c r="FG776">
        <v>9999</v>
      </c>
      <c r="FH776">
        <v>9999</v>
      </c>
      <c r="FI776">
        <v>379.1</v>
      </c>
      <c r="FJ776">
        <v>4.97268</v>
      </c>
      <c r="FK776">
        <v>1.87683</v>
      </c>
      <c r="FL776">
        <v>1.87494</v>
      </c>
      <c r="FM776">
        <v>1.87776</v>
      </c>
      <c r="FN776">
        <v>1.87454</v>
      </c>
      <c r="FO776">
        <v>1.87816</v>
      </c>
      <c r="FP776">
        <v>1.87522</v>
      </c>
      <c r="FQ776">
        <v>1.87637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5.21</v>
      </c>
      <c r="GF776">
        <v>0.2005</v>
      </c>
      <c r="GG776">
        <v>1.777354642861949</v>
      </c>
      <c r="GH776">
        <v>0.004141656873719072</v>
      </c>
      <c r="GI776">
        <v>-1.960372967482991E-06</v>
      </c>
      <c r="GJ776">
        <v>5.42736388890357E-10</v>
      </c>
      <c r="GK776">
        <v>-0.009777689371679627</v>
      </c>
      <c r="GL776">
        <v>0.002273355880072555</v>
      </c>
      <c r="GM776">
        <v>0.000541358641816816</v>
      </c>
      <c r="GN776">
        <v>-1.836191331155658E-06</v>
      </c>
      <c r="GO776">
        <v>-0</v>
      </c>
      <c r="GP776">
        <v>2096</v>
      </c>
      <c r="GQ776">
        <v>1</v>
      </c>
      <c r="GR776">
        <v>23</v>
      </c>
      <c r="GS776">
        <v>7335.3</v>
      </c>
      <c r="GT776">
        <v>7335.3</v>
      </c>
      <c r="GU776">
        <v>3.00415</v>
      </c>
      <c r="GV776">
        <v>2.51831</v>
      </c>
      <c r="GW776">
        <v>1.39893</v>
      </c>
      <c r="GX776">
        <v>2.33887</v>
      </c>
      <c r="GY776">
        <v>1.44897</v>
      </c>
      <c r="GZ776">
        <v>2.35962</v>
      </c>
      <c r="HA776">
        <v>34.2587</v>
      </c>
      <c r="HB776">
        <v>14.1408</v>
      </c>
      <c r="HC776">
        <v>18</v>
      </c>
      <c r="HD776">
        <v>483.489</v>
      </c>
      <c r="HE776">
        <v>469.327</v>
      </c>
      <c r="HF776">
        <v>21.3908</v>
      </c>
      <c r="HG776">
        <v>25.2745</v>
      </c>
      <c r="HH776">
        <v>30.0001</v>
      </c>
      <c r="HI776">
        <v>25.1234</v>
      </c>
      <c r="HJ776">
        <v>25.2013</v>
      </c>
      <c r="HK776">
        <v>60.1736</v>
      </c>
      <c r="HL776">
        <v>18.2942</v>
      </c>
      <c r="HM776">
        <v>50.3794</v>
      </c>
      <c r="HN776">
        <v>21.3777</v>
      </c>
      <c r="HO776">
        <v>1470.06</v>
      </c>
      <c r="HP776">
        <v>16.2635</v>
      </c>
      <c r="HQ776">
        <v>101.137</v>
      </c>
      <c r="HR776">
        <v>102.05</v>
      </c>
    </row>
    <row r="777" spans="1:226">
      <c r="A777">
        <v>761</v>
      </c>
      <c r="B777">
        <v>1664301246.5</v>
      </c>
      <c r="C777">
        <v>8139.5</v>
      </c>
      <c r="D777" t="s">
        <v>1888</v>
      </c>
      <c r="E777" t="s">
        <v>1889</v>
      </c>
      <c r="F777">
        <v>5</v>
      </c>
      <c r="G777" t="s">
        <v>353</v>
      </c>
      <c r="H777" t="s">
        <v>1713</v>
      </c>
      <c r="I777">
        <v>1664301239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1483.903728380953</v>
      </c>
      <c r="AK777">
        <v>1440.99593939394</v>
      </c>
      <c r="AL777">
        <v>3.332917748917499</v>
      </c>
      <c r="AM777">
        <v>63.45</v>
      </c>
      <c r="AN777">
        <f>(AP777 - AO777 + BO777*1E3/(8.314*(BQ777+273.15)) * AR777/BN777 * AQ777) * BN777/(100*BB777) * 1000/(1000 - AP777)</f>
        <v>0</v>
      </c>
      <c r="AO777">
        <v>16.2855776914093</v>
      </c>
      <c r="AP777">
        <v>18.44256433566434</v>
      </c>
      <c r="AQ777">
        <v>0.003954221461282314</v>
      </c>
      <c r="AR777">
        <v>96.67990823640704</v>
      </c>
      <c r="AS777">
        <v>10</v>
      </c>
      <c r="AT777">
        <v>2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1664301239</v>
      </c>
      <c r="BH777">
        <v>1391.248518518519</v>
      </c>
      <c r="BI777">
        <v>1444.685185185185</v>
      </c>
      <c r="BJ777">
        <v>18.4212037037037</v>
      </c>
      <c r="BK777">
        <v>16.24498518518519</v>
      </c>
      <c r="BL777">
        <v>1386.050740740741</v>
      </c>
      <c r="BM777">
        <v>18.22092592592593</v>
      </c>
      <c r="BN777">
        <v>500.0609629629629</v>
      </c>
      <c r="BO777">
        <v>91.01437407407408</v>
      </c>
      <c r="BP777">
        <v>0.1000031925925926</v>
      </c>
      <c r="BQ777">
        <v>24.44781111111111</v>
      </c>
      <c r="BR777">
        <v>25.03357777777778</v>
      </c>
      <c r="BS777">
        <v>999.9000000000001</v>
      </c>
      <c r="BT777">
        <v>0</v>
      </c>
      <c r="BU777">
        <v>0</v>
      </c>
      <c r="BV777">
        <v>9991.803333333333</v>
      </c>
      <c r="BW777">
        <v>0</v>
      </c>
      <c r="BX777">
        <v>8.053949999999999</v>
      </c>
      <c r="BY777">
        <v>-53.43597037037037</v>
      </c>
      <c r="BZ777">
        <v>1417.357407407407</v>
      </c>
      <c r="CA777">
        <v>1468.541111111111</v>
      </c>
      <c r="CB777">
        <v>2.176212962962963</v>
      </c>
      <c r="CC777">
        <v>1444.685185185185</v>
      </c>
      <c r="CD777">
        <v>16.24498518518519</v>
      </c>
      <c r="CE777">
        <v>1.676594074074074</v>
      </c>
      <c r="CF777">
        <v>1.478527407407407</v>
      </c>
      <c r="CG777">
        <v>14.68140370370371</v>
      </c>
      <c r="CH777">
        <v>12.74784814814815</v>
      </c>
      <c r="CI777">
        <v>2000.004814814815</v>
      </c>
      <c r="CJ777">
        <v>0.9800002222222223</v>
      </c>
      <c r="CK777">
        <v>0.0199996037037037</v>
      </c>
      <c r="CL777">
        <v>0</v>
      </c>
      <c r="CM777">
        <v>806.2418888888889</v>
      </c>
      <c r="CN777">
        <v>5.000560000000001</v>
      </c>
      <c r="CO777">
        <v>16063.74444444445</v>
      </c>
      <c r="CP777">
        <v>17294.91851851852</v>
      </c>
      <c r="CQ777">
        <v>37.437</v>
      </c>
      <c r="CR777">
        <v>38.062</v>
      </c>
      <c r="CS777">
        <v>37.187</v>
      </c>
      <c r="CT777">
        <v>36.96033333333333</v>
      </c>
      <c r="CU777">
        <v>38.187</v>
      </c>
      <c r="CV777">
        <v>1955.103333333333</v>
      </c>
      <c r="CW777">
        <v>39.90074074074074</v>
      </c>
      <c r="CX777">
        <v>0</v>
      </c>
      <c r="CY777">
        <v>1664301262.5</v>
      </c>
      <c r="CZ777">
        <v>0</v>
      </c>
      <c r="DA777">
        <v>0</v>
      </c>
      <c r="DB777" t="s">
        <v>356</v>
      </c>
      <c r="DC777">
        <v>1663861122</v>
      </c>
      <c r="DD777">
        <v>1663861125</v>
      </c>
      <c r="DE777">
        <v>0</v>
      </c>
      <c r="DF777">
        <v>-0.287</v>
      </c>
      <c r="DG777">
        <v>-0.004</v>
      </c>
      <c r="DH777">
        <v>3.172</v>
      </c>
      <c r="DI777">
        <v>0.178</v>
      </c>
      <c r="DJ777">
        <v>400</v>
      </c>
      <c r="DK777">
        <v>17</v>
      </c>
      <c r="DL777">
        <v>0.18</v>
      </c>
      <c r="DM777">
        <v>0.07000000000000001</v>
      </c>
      <c r="DN777">
        <v>-53.45512249999999</v>
      </c>
      <c r="DO777">
        <v>0.4115110694183801</v>
      </c>
      <c r="DP777">
        <v>0.1687743485952468</v>
      </c>
      <c r="DQ777">
        <v>0</v>
      </c>
      <c r="DR777">
        <v>2.1998375</v>
      </c>
      <c r="DS777">
        <v>-0.4336491557223313</v>
      </c>
      <c r="DT777">
        <v>0.04502507111321426</v>
      </c>
      <c r="DU777">
        <v>0</v>
      </c>
      <c r="DV777">
        <v>0</v>
      </c>
      <c r="DW777">
        <v>2</v>
      </c>
      <c r="DX777" t="s">
        <v>357</v>
      </c>
      <c r="DY777">
        <v>2.98118</v>
      </c>
      <c r="DZ777">
        <v>2.72813</v>
      </c>
      <c r="EA777">
        <v>0.195901</v>
      </c>
      <c r="EB777">
        <v>0.201946</v>
      </c>
      <c r="EC777">
        <v>0.0900682</v>
      </c>
      <c r="ED777">
        <v>0.0830931</v>
      </c>
      <c r="EE777">
        <v>24183.2</v>
      </c>
      <c r="EF777">
        <v>23627.4</v>
      </c>
      <c r="EG777">
        <v>30597.9</v>
      </c>
      <c r="EH777">
        <v>29845.3</v>
      </c>
      <c r="EI777">
        <v>38419.6</v>
      </c>
      <c r="EJ777">
        <v>36037.5</v>
      </c>
      <c r="EK777">
        <v>46793.2</v>
      </c>
      <c r="EL777">
        <v>44378.8</v>
      </c>
      <c r="EM777">
        <v>1.87935</v>
      </c>
      <c r="EN777">
        <v>1.90443</v>
      </c>
      <c r="EO777">
        <v>0.116646</v>
      </c>
      <c r="EP777">
        <v>0</v>
      </c>
      <c r="EQ777">
        <v>23.1225</v>
      </c>
      <c r="ER777">
        <v>999.9</v>
      </c>
      <c r="ES777">
        <v>41.3</v>
      </c>
      <c r="ET777">
        <v>29.4</v>
      </c>
      <c r="EU777">
        <v>18.6767</v>
      </c>
      <c r="EV777">
        <v>63.7655</v>
      </c>
      <c r="EW777">
        <v>23.0288</v>
      </c>
      <c r="EX777">
        <v>1</v>
      </c>
      <c r="EY777">
        <v>-0.133979</v>
      </c>
      <c r="EZ777">
        <v>1.46451</v>
      </c>
      <c r="FA777">
        <v>20.2389</v>
      </c>
      <c r="FB777">
        <v>5.22942</v>
      </c>
      <c r="FC777">
        <v>11.968</v>
      </c>
      <c r="FD777">
        <v>4.97105</v>
      </c>
      <c r="FE777">
        <v>3.28965</v>
      </c>
      <c r="FF777">
        <v>9999</v>
      </c>
      <c r="FG777">
        <v>9999</v>
      </c>
      <c r="FH777">
        <v>9999</v>
      </c>
      <c r="FI777">
        <v>379.1</v>
      </c>
      <c r="FJ777">
        <v>4.97267</v>
      </c>
      <c r="FK777">
        <v>1.87683</v>
      </c>
      <c r="FL777">
        <v>1.87496</v>
      </c>
      <c r="FM777">
        <v>1.87775</v>
      </c>
      <c r="FN777">
        <v>1.87454</v>
      </c>
      <c r="FO777">
        <v>1.87815</v>
      </c>
      <c r="FP777">
        <v>1.87524</v>
      </c>
      <c r="FQ777">
        <v>1.87637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5.24</v>
      </c>
      <c r="GF777">
        <v>0.2006</v>
      </c>
      <c r="GG777">
        <v>1.777354642861949</v>
      </c>
      <c r="GH777">
        <v>0.004141656873719072</v>
      </c>
      <c r="GI777">
        <v>-1.960372967482991E-06</v>
      </c>
      <c r="GJ777">
        <v>5.42736388890357E-10</v>
      </c>
      <c r="GK777">
        <v>-0.009777689371679627</v>
      </c>
      <c r="GL777">
        <v>0.002273355880072555</v>
      </c>
      <c r="GM777">
        <v>0.000541358641816816</v>
      </c>
      <c r="GN777">
        <v>-1.836191331155658E-06</v>
      </c>
      <c r="GO777">
        <v>-0</v>
      </c>
      <c r="GP777">
        <v>2096</v>
      </c>
      <c r="GQ777">
        <v>1</v>
      </c>
      <c r="GR777">
        <v>23</v>
      </c>
      <c r="GS777">
        <v>7335.4</v>
      </c>
      <c r="GT777">
        <v>7335.4</v>
      </c>
      <c r="GU777">
        <v>3.02734</v>
      </c>
      <c r="GV777">
        <v>2.50122</v>
      </c>
      <c r="GW777">
        <v>1.39893</v>
      </c>
      <c r="GX777">
        <v>2.33887</v>
      </c>
      <c r="GY777">
        <v>1.44897</v>
      </c>
      <c r="GZ777">
        <v>2.47314</v>
      </c>
      <c r="HA777">
        <v>34.2587</v>
      </c>
      <c r="HB777">
        <v>14.1758</v>
      </c>
      <c r="HC777">
        <v>18</v>
      </c>
      <c r="HD777">
        <v>483.449</v>
      </c>
      <c r="HE777">
        <v>469.407</v>
      </c>
      <c r="HF777">
        <v>21.3565</v>
      </c>
      <c r="HG777">
        <v>25.2745</v>
      </c>
      <c r="HH777">
        <v>30.0001</v>
      </c>
      <c r="HI777">
        <v>25.1234</v>
      </c>
      <c r="HJ777">
        <v>25.2013</v>
      </c>
      <c r="HK777">
        <v>60.7366</v>
      </c>
      <c r="HL777">
        <v>18.2942</v>
      </c>
      <c r="HM777">
        <v>50.7599</v>
      </c>
      <c r="HN777">
        <v>21.3426</v>
      </c>
      <c r="HO777">
        <v>1490.1</v>
      </c>
      <c r="HP777">
        <v>16.2747</v>
      </c>
      <c r="HQ777">
        <v>101.136</v>
      </c>
      <c r="HR777">
        <v>102.051</v>
      </c>
    </row>
    <row r="778" spans="1:226">
      <c r="A778">
        <v>762</v>
      </c>
      <c r="B778">
        <v>1664301251.5</v>
      </c>
      <c r="C778">
        <v>8144.5</v>
      </c>
      <c r="D778" t="s">
        <v>1890</v>
      </c>
      <c r="E778" t="s">
        <v>1891</v>
      </c>
      <c r="F778">
        <v>5</v>
      </c>
      <c r="G778" t="s">
        <v>353</v>
      </c>
      <c r="H778" t="s">
        <v>1713</v>
      </c>
      <c r="I778">
        <v>1664301243.714286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1500.461390995672</v>
      </c>
      <c r="AK778">
        <v>1457.733818181818</v>
      </c>
      <c r="AL778">
        <v>3.3426008658008</v>
      </c>
      <c r="AM778">
        <v>63.45</v>
      </c>
      <c r="AN778">
        <f>(AP778 - AO778 + BO778*1E3/(8.314*(BQ778+273.15)) * AR778/BN778 * AQ778) * BN778/(100*BB778) * 1000/(1000 - AP778)</f>
        <v>0</v>
      </c>
      <c r="AO778">
        <v>16.29245685986833</v>
      </c>
      <c r="AP778">
        <v>18.44087762237764</v>
      </c>
      <c r="AQ778">
        <v>-0.0001053453439091692</v>
      </c>
      <c r="AR778">
        <v>96.67990823640704</v>
      </c>
      <c r="AS778">
        <v>10</v>
      </c>
      <c r="AT778">
        <v>2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1664301243.714286</v>
      </c>
      <c r="BH778">
        <v>1406.884642857143</v>
      </c>
      <c r="BI778">
        <v>1460.133214285714</v>
      </c>
      <c r="BJ778">
        <v>18.43113214285714</v>
      </c>
      <c r="BK778">
        <v>16.28063928571428</v>
      </c>
      <c r="BL778">
        <v>1401.658571428572</v>
      </c>
      <c r="BM778">
        <v>18.23066785714286</v>
      </c>
      <c r="BN778">
        <v>500.059</v>
      </c>
      <c r="BO778">
        <v>91.01627499999999</v>
      </c>
      <c r="BP778">
        <v>0.1000069857142857</v>
      </c>
      <c r="BQ778">
        <v>24.43940357142857</v>
      </c>
      <c r="BR778">
        <v>25.03617857142858</v>
      </c>
      <c r="BS778">
        <v>999.9000000000002</v>
      </c>
      <c r="BT778">
        <v>0</v>
      </c>
      <c r="BU778">
        <v>0</v>
      </c>
      <c r="BV778">
        <v>9989.08142857143</v>
      </c>
      <c r="BW778">
        <v>0</v>
      </c>
      <c r="BX778">
        <v>8.057692857142859</v>
      </c>
      <c r="BY778">
        <v>-53.24733571428572</v>
      </c>
      <c r="BZ778">
        <v>1433.302142857143</v>
      </c>
      <c r="CA778">
        <v>1484.2975</v>
      </c>
      <c r="CB778">
        <v>2.150488571428572</v>
      </c>
      <c r="CC778">
        <v>1460.133214285714</v>
      </c>
      <c r="CD778">
        <v>16.28063928571428</v>
      </c>
      <c r="CE778">
        <v>1.677533571428572</v>
      </c>
      <c r="CF778">
        <v>1.481803571428571</v>
      </c>
      <c r="CG778">
        <v>14.69007857142857</v>
      </c>
      <c r="CH778">
        <v>12.78168214285714</v>
      </c>
      <c r="CI778">
        <v>2000.013928571428</v>
      </c>
      <c r="CJ778">
        <v>0.9800000357142858</v>
      </c>
      <c r="CK778">
        <v>0.01999979642857143</v>
      </c>
      <c r="CL778">
        <v>0</v>
      </c>
      <c r="CM778">
        <v>805.4493214285715</v>
      </c>
      <c r="CN778">
        <v>5.000560000000001</v>
      </c>
      <c r="CO778">
        <v>16048.31428571429</v>
      </c>
      <c r="CP778">
        <v>17294.98928571429</v>
      </c>
      <c r="CQ778">
        <v>37.437</v>
      </c>
      <c r="CR778">
        <v>38.062</v>
      </c>
      <c r="CS778">
        <v>37.187</v>
      </c>
      <c r="CT778">
        <v>36.9505</v>
      </c>
      <c r="CU778">
        <v>38.187</v>
      </c>
      <c r="CV778">
        <v>1955.1125</v>
      </c>
      <c r="CW778">
        <v>39.90071428571429</v>
      </c>
      <c r="CX778">
        <v>0</v>
      </c>
      <c r="CY778">
        <v>1664301267.9</v>
      </c>
      <c r="CZ778">
        <v>0</v>
      </c>
      <c r="DA778">
        <v>0</v>
      </c>
      <c r="DB778" t="s">
        <v>356</v>
      </c>
      <c r="DC778">
        <v>1663861122</v>
      </c>
      <c r="DD778">
        <v>1663861125</v>
      </c>
      <c r="DE778">
        <v>0</v>
      </c>
      <c r="DF778">
        <v>-0.287</v>
      </c>
      <c r="DG778">
        <v>-0.004</v>
      </c>
      <c r="DH778">
        <v>3.172</v>
      </c>
      <c r="DI778">
        <v>0.178</v>
      </c>
      <c r="DJ778">
        <v>400</v>
      </c>
      <c r="DK778">
        <v>17</v>
      </c>
      <c r="DL778">
        <v>0.18</v>
      </c>
      <c r="DM778">
        <v>0.07000000000000001</v>
      </c>
      <c r="DN778">
        <v>-53.3657243902439</v>
      </c>
      <c r="DO778">
        <v>2.097924041811938</v>
      </c>
      <c r="DP778">
        <v>0.2512097178294369</v>
      </c>
      <c r="DQ778">
        <v>0</v>
      </c>
      <c r="DR778">
        <v>2.174158536585366</v>
      </c>
      <c r="DS778">
        <v>-0.3280829268292673</v>
      </c>
      <c r="DT778">
        <v>0.03855623467099401</v>
      </c>
      <c r="DU778">
        <v>0</v>
      </c>
      <c r="DV778">
        <v>0</v>
      </c>
      <c r="DW778">
        <v>2</v>
      </c>
      <c r="DX778" t="s">
        <v>357</v>
      </c>
      <c r="DY778">
        <v>2.98089</v>
      </c>
      <c r="DZ778">
        <v>2.72822</v>
      </c>
      <c r="EA778">
        <v>0.197253</v>
      </c>
      <c r="EB778">
        <v>0.203256</v>
      </c>
      <c r="EC778">
        <v>0.09006210000000001</v>
      </c>
      <c r="ED778">
        <v>0.083147</v>
      </c>
      <c r="EE778">
        <v>24142.3</v>
      </c>
      <c r="EF778">
        <v>23588.8</v>
      </c>
      <c r="EG778">
        <v>30597.6</v>
      </c>
      <c r="EH778">
        <v>29845.4</v>
      </c>
      <c r="EI778">
        <v>38419.2</v>
      </c>
      <c r="EJ778">
        <v>36035.6</v>
      </c>
      <c r="EK778">
        <v>46792.3</v>
      </c>
      <c r="EL778">
        <v>44379</v>
      </c>
      <c r="EM778">
        <v>1.87938</v>
      </c>
      <c r="EN778">
        <v>1.9046</v>
      </c>
      <c r="EO778">
        <v>0.116594</v>
      </c>
      <c r="EP778">
        <v>0</v>
      </c>
      <c r="EQ778">
        <v>23.1189</v>
      </c>
      <c r="ER778">
        <v>999.9</v>
      </c>
      <c r="ES778">
        <v>41.3</v>
      </c>
      <c r="ET778">
        <v>29.4</v>
      </c>
      <c r="EU778">
        <v>18.6739</v>
      </c>
      <c r="EV778">
        <v>63.7155</v>
      </c>
      <c r="EW778">
        <v>23.4415</v>
      </c>
      <c r="EX778">
        <v>1</v>
      </c>
      <c r="EY778">
        <v>-0.133913</v>
      </c>
      <c r="EZ778">
        <v>1.50066</v>
      </c>
      <c r="FA778">
        <v>20.2387</v>
      </c>
      <c r="FB778">
        <v>5.22912</v>
      </c>
      <c r="FC778">
        <v>11.968</v>
      </c>
      <c r="FD778">
        <v>4.97105</v>
      </c>
      <c r="FE778">
        <v>3.28958</v>
      </c>
      <c r="FF778">
        <v>9999</v>
      </c>
      <c r="FG778">
        <v>9999</v>
      </c>
      <c r="FH778">
        <v>9999</v>
      </c>
      <c r="FI778">
        <v>379.1</v>
      </c>
      <c r="FJ778">
        <v>4.97267</v>
      </c>
      <c r="FK778">
        <v>1.87683</v>
      </c>
      <c r="FL778">
        <v>1.87493</v>
      </c>
      <c r="FM778">
        <v>1.87775</v>
      </c>
      <c r="FN778">
        <v>1.87453</v>
      </c>
      <c r="FO778">
        <v>1.87813</v>
      </c>
      <c r="FP778">
        <v>1.87521</v>
      </c>
      <c r="FQ778">
        <v>1.87637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5.27</v>
      </c>
      <c r="GF778">
        <v>0.2006</v>
      </c>
      <c r="GG778">
        <v>1.777354642861949</v>
      </c>
      <c r="GH778">
        <v>0.004141656873719072</v>
      </c>
      <c r="GI778">
        <v>-1.960372967482991E-06</v>
      </c>
      <c r="GJ778">
        <v>5.42736388890357E-10</v>
      </c>
      <c r="GK778">
        <v>-0.009777689371679627</v>
      </c>
      <c r="GL778">
        <v>0.002273355880072555</v>
      </c>
      <c r="GM778">
        <v>0.000541358641816816</v>
      </c>
      <c r="GN778">
        <v>-1.836191331155658E-06</v>
      </c>
      <c r="GO778">
        <v>-0</v>
      </c>
      <c r="GP778">
        <v>2096</v>
      </c>
      <c r="GQ778">
        <v>1</v>
      </c>
      <c r="GR778">
        <v>23</v>
      </c>
      <c r="GS778">
        <v>7335.5</v>
      </c>
      <c r="GT778">
        <v>7335.4</v>
      </c>
      <c r="GU778">
        <v>3.05786</v>
      </c>
      <c r="GV778">
        <v>2.51465</v>
      </c>
      <c r="GW778">
        <v>1.39893</v>
      </c>
      <c r="GX778">
        <v>2.33887</v>
      </c>
      <c r="GY778">
        <v>1.44897</v>
      </c>
      <c r="GZ778">
        <v>2.44873</v>
      </c>
      <c r="HA778">
        <v>34.2587</v>
      </c>
      <c r="HB778">
        <v>14.1408</v>
      </c>
      <c r="HC778">
        <v>18</v>
      </c>
      <c r="HD778">
        <v>483.462</v>
      </c>
      <c r="HE778">
        <v>469.519</v>
      </c>
      <c r="HF778">
        <v>21.3202</v>
      </c>
      <c r="HG778">
        <v>25.2745</v>
      </c>
      <c r="HH778">
        <v>30.0002</v>
      </c>
      <c r="HI778">
        <v>25.1234</v>
      </c>
      <c r="HJ778">
        <v>25.2013</v>
      </c>
      <c r="HK778">
        <v>61.2366</v>
      </c>
      <c r="HL778">
        <v>18.2942</v>
      </c>
      <c r="HM778">
        <v>50.7599</v>
      </c>
      <c r="HN778">
        <v>21.3049</v>
      </c>
      <c r="HO778">
        <v>1503.46</v>
      </c>
      <c r="HP778">
        <v>16.2895</v>
      </c>
      <c r="HQ778">
        <v>101.134</v>
      </c>
      <c r="HR778">
        <v>102.051</v>
      </c>
    </row>
    <row r="779" spans="1:226">
      <c r="A779">
        <v>763</v>
      </c>
      <c r="B779">
        <v>1664301256.5</v>
      </c>
      <c r="C779">
        <v>8149.5</v>
      </c>
      <c r="D779" t="s">
        <v>1892</v>
      </c>
      <c r="E779" t="s">
        <v>1893</v>
      </c>
      <c r="F779">
        <v>5</v>
      </c>
      <c r="G779" t="s">
        <v>353</v>
      </c>
      <c r="H779" t="s">
        <v>1713</v>
      </c>
      <c r="I779">
        <v>1664301249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1516.875554112554</v>
      </c>
      <c r="AK779">
        <v>1474.311212121212</v>
      </c>
      <c r="AL779">
        <v>3.313168831168835</v>
      </c>
      <c r="AM779">
        <v>63.45</v>
      </c>
      <c r="AN779">
        <f>(AP779 - AO779 + BO779*1E3/(8.314*(BQ779+273.15)) * AR779/BN779 * AQ779) * BN779/(100*BB779) * 1000/(1000 - AP779)</f>
        <v>0</v>
      </c>
      <c r="AO779">
        <v>16.30885929732714</v>
      </c>
      <c r="AP779">
        <v>18.43738391608393</v>
      </c>
      <c r="AQ779">
        <v>-7.698838460501395E-05</v>
      </c>
      <c r="AR779">
        <v>96.67990823640704</v>
      </c>
      <c r="AS779">
        <v>10</v>
      </c>
      <c r="AT779">
        <v>2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1664301249</v>
      </c>
      <c r="BH779">
        <v>1424.274074074074</v>
      </c>
      <c r="BI779">
        <v>1477.331851851852</v>
      </c>
      <c r="BJ779">
        <v>18.43971111111111</v>
      </c>
      <c r="BK779">
        <v>16.29819259259259</v>
      </c>
      <c r="BL779">
        <v>1419.015555555555</v>
      </c>
      <c r="BM779">
        <v>18.23907777777778</v>
      </c>
      <c r="BN779">
        <v>500.0555185185186</v>
      </c>
      <c r="BO779">
        <v>91.01787037037037</v>
      </c>
      <c r="BP779">
        <v>0.09990603333333334</v>
      </c>
      <c r="BQ779">
        <v>24.42968518518519</v>
      </c>
      <c r="BR779">
        <v>25.03198148148148</v>
      </c>
      <c r="BS779">
        <v>999.9000000000001</v>
      </c>
      <c r="BT779">
        <v>0</v>
      </c>
      <c r="BU779">
        <v>0</v>
      </c>
      <c r="BV779">
        <v>9997.961481481483</v>
      </c>
      <c r="BW779">
        <v>0</v>
      </c>
      <c r="BX779">
        <v>8.057831481481481</v>
      </c>
      <c r="BY779">
        <v>-53.05739259259259</v>
      </c>
      <c r="BZ779">
        <v>1451.03037037037</v>
      </c>
      <c r="CA779">
        <v>1501.807777777778</v>
      </c>
      <c r="CB779">
        <v>2.141522592592593</v>
      </c>
      <c r="CC779">
        <v>1477.331851851852</v>
      </c>
      <c r="CD779">
        <v>16.29819259259259</v>
      </c>
      <c r="CE779">
        <v>1.678343703703703</v>
      </c>
      <c r="CF779">
        <v>1.483427407407407</v>
      </c>
      <c r="CG779">
        <v>14.69756666666667</v>
      </c>
      <c r="CH779">
        <v>12.7984037037037</v>
      </c>
      <c r="CI779">
        <v>2000.01962962963</v>
      </c>
      <c r="CJ779">
        <v>0.9800001111111113</v>
      </c>
      <c r="CK779">
        <v>0.01999971851851852</v>
      </c>
      <c r="CL779">
        <v>0</v>
      </c>
      <c r="CM779">
        <v>804.5795925925927</v>
      </c>
      <c r="CN779">
        <v>5.000560000000001</v>
      </c>
      <c r="CO779">
        <v>16031.07777777778</v>
      </c>
      <c r="CP779">
        <v>17295.04074074074</v>
      </c>
      <c r="CQ779">
        <v>37.437</v>
      </c>
      <c r="CR779">
        <v>38.062</v>
      </c>
      <c r="CS779">
        <v>37.1847037037037</v>
      </c>
      <c r="CT779">
        <v>36.94633333333334</v>
      </c>
      <c r="CU779">
        <v>38.187</v>
      </c>
      <c r="CV779">
        <v>1955.118888888889</v>
      </c>
      <c r="CW779">
        <v>39.90074074074074</v>
      </c>
      <c r="CX779">
        <v>0</v>
      </c>
      <c r="CY779">
        <v>1664301273.3</v>
      </c>
      <c r="CZ779">
        <v>0</v>
      </c>
      <c r="DA779">
        <v>0</v>
      </c>
      <c r="DB779" t="s">
        <v>356</v>
      </c>
      <c r="DC779">
        <v>1663861122</v>
      </c>
      <c r="DD779">
        <v>1663861125</v>
      </c>
      <c r="DE779">
        <v>0</v>
      </c>
      <c r="DF779">
        <v>-0.287</v>
      </c>
      <c r="DG779">
        <v>-0.004</v>
      </c>
      <c r="DH779">
        <v>3.172</v>
      </c>
      <c r="DI779">
        <v>0.178</v>
      </c>
      <c r="DJ779">
        <v>400</v>
      </c>
      <c r="DK779">
        <v>17</v>
      </c>
      <c r="DL779">
        <v>0.18</v>
      </c>
      <c r="DM779">
        <v>0.07000000000000001</v>
      </c>
      <c r="DN779">
        <v>-53.18493170731708</v>
      </c>
      <c r="DO779">
        <v>2.26757770034844</v>
      </c>
      <c r="DP779">
        <v>0.2669168377284182</v>
      </c>
      <c r="DQ779">
        <v>0</v>
      </c>
      <c r="DR779">
        <v>2.148065609756098</v>
      </c>
      <c r="DS779">
        <v>-0.1297912891986081</v>
      </c>
      <c r="DT779">
        <v>0.01673125613769839</v>
      </c>
      <c r="DU779">
        <v>0</v>
      </c>
      <c r="DV779">
        <v>0</v>
      </c>
      <c r="DW779">
        <v>2</v>
      </c>
      <c r="DX779" t="s">
        <v>357</v>
      </c>
      <c r="DY779">
        <v>2.98092</v>
      </c>
      <c r="DZ779">
        <v>2.72825</v>
      </c>
      <c r="EA779">
        <v>0.198588</v>
      </c>
      <c r="EB779">
        <v>0.204599</v>
      </c>
      <c r="EC779">
        <v>0.0900442</v>
      </c>
      <c r="ED779">
        <v>0.0831731</v>
      </c>
      <c r="EE779">
        <v>24102.3</v>
      </c>
      <c r="EF779">
        <v>23548.4</v>
      </c>
      <c r="EG779">
        <v>30597.8</v>
      </c>
      <c r="EH779">
        <v>29844.6</v>
      </c>
      <c r="EI779">
        <v>38420.5</v>
      </c>
      <c r="EJ779">
        <v>36033.7</v>
      </c>
      <c r="EK779">
        <v>46792.8</v>
      </c>
      <c r="EL779">
        <v>44377.8</v>
      </c>
      <c r="EM779">
        <v>1.87915</v>
      </c>
      <c r="EN779">
        <v>1.9046</v>
      </c>
      <c r="EO779">
        <v>0.11564</v>
      </c>
      <c r="EP779">
        <v>0</v>
      </c>
      <c r="EQ779">
        <v>23.1157</v>
      </c>
      <c r="ER779">
        <v>999.9</v>
      </c>
      <c r="ES779">
        <v>41.3</v>
      </c>
      <c r="ET779">
        <v>29.4</v>
      </c>
      <c r="EU779">
        <v>18.6758</v>
      </c>
      <c r="EV779">
        <v>63.6655</v>
      </c>
      <c r="EW779">
        <v>23.129</v>
      </c>
      <c r="EX779">
        <v>1</v>
      </c>
      <c r="EY779">
        <v>-0.133783</v>
      </c>
      <c r="EZ779">
        <v>1.51813</v>
      </c>
      <c r="FA779">
        <v>20.2386</v>
      </c>
      <c r="FB779">
        <v>5.22957</v>
      </c>
      <c r="FC779">
        <v>11.968</v>
      </c>
      <c r="FD779">
        <v>4.97065</v>
      </c>
      <c r="FE779">
        <v>3.28965</v>
      </c>
      <c r="FF779">
        <v>9999</v>
      </c>
      <c r="FG779">
        <v>9999</v>
      </c>
      <c r="FH779">
        <v>9999</v>
      </c>
      <c r="FI779">
        <v>379.1</v>
      </c>
      <c r="FJ779">
        <v>4.97266</v>
      </c>
      <c r="FK779">
        <v>1.87683</v>
      </c>
      <c r="FL779">
        <v>1.87493</v>
      </c>
      <c r="FM779">
        <v>1.87777</v>
      </c>
      <c r="FN779">
        <v>1.87453</v>
      </c>
      <c r="FO779">
        <v>1.8781</v>
      </c>
      <c r="FP779">
        <v>1.87522</v>
      </c>
      <c r="FQ779">
        <v>1.87635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5.3</v>
      </c>
      <c r="GF779">
        <v>0.2006</v>
      </c>
      <c r="GG779">
        <v>1.777354642861949</v>
      </c>
      <c r="GH779">
        <v>0.004141656873719072</v>
      </c>
      <c r="GI779">
        <v>-1.960372967482991E-06</v>
      </c>
      <c r="GJ779">
        <v>5.42736388890357E-10</v>
      </c>
      <c r="GK779">
        <v>-0.009777689371679627</v>
      </c>
      <c r="GL779">
        <v>0.002273355880072555</v>
      </c>
      <c r="GM779">
        <v>0.000541358641816816</v>
      </c>
      <c r="GN779">
        <v>-1.836191331155658E-06</v>
      </c>
      <c r="GO779">
        <v>-0</v>
      </c>
      <c r="GP779">
        <v>2096</v>
      </c>
      <c r="GQ779">
        <v>1</v>
      </c>
      <c r="GR779">
        <v>23</v>
      </c>
      <c r="GS779">
        <v>7335.6</v>
      </c>
      <c r="GT779">
        <v>7335.5</v>
      </c>
      <c r="GU779">
        <v>3.07983</v>
      </c>
      <c r="GV779">
        <v>2.51587</v>
      </c>
      <c r="GW779">
        <v>1.39893</v>
      </c>
      <c r="GX779">
        <v>2.33887</v>
      </c>
      <c r="GY779">
        <v>1.44897</v>
      </c>
      <c r="GZ779">
        <v>2.37793</v>
      </c>
      <c r="HA779">
        <v>34.2587</v>
      </c>
      <c r="HB779">
        <v>14.1408</v>
      </c>
      <c r="HC779">
        <v>18</v>
      </c>
      <c r="HD779">
        <v>483.342</v>
      </c>
      <c r="HE779">
        <v>469.519</v>
      </c>
      <c r="HF779">
        <v>21.2804</v>
      </c>
      <c r="HG779">
        <v>25.2745</v>
      </c>
      <c r="HH779">
        <v>30.0002</v>
      </c>
      <c r="HI779">
        <v>25.1234</v>
      </c>
      <c r="HJ779">
        <v>25.2013</v>
      </c>
      <c r="HK779">
        <v>61.7987</v>
      </c>
      <c r="HL779">
        <v>18.2942</v>
      </c>
      <c r="HM779">
        <v>50.7599</v>
      </c>
      <c r="HN779">
        <v>21.2705</v>
      </c>
      <c r="HO779">
        <v>1523.49</v>
      </c>
      <c r="HP779">
        <v>16.3073</v>
      </c>
      <c r="HQ779">
        <v>101.135</v>
      </c>
      <c r="HR779">
        <v>102.048</v>
      </c>
    </row>
    <row r="780" spans="1:226">
      <c r="A780">
        <v>764</v>
      </c>
      <c r="B780">
        <v>1664301261.5</v>
      </c>
      <c r="C780">
        <v>8154.5</v>
      </c>
      <c r="D780" t="s">
        <v>1894</v>
      </c>
      <c r="E780" t="s">
        <v>1895</v>
      </c>
      <c r="F780">
        <v>5</v>
      </c>
      <c r="G780" t="s">
        <v>353</v>
      </c>
      <c r="H780" t="s">
        <v>1713</v>
      </c>
      <c r="I780">
        <v>1664301253.714286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1533.580644398269</v>
      </c>
      <c r="AK780">
        <v>1490.906</v>
      </c>
      <c r="AL780">
        <v>3.331333333333067</v>
      </c>
      <c r="AM780">
        <v>63.45</v>
      </c>
      <c r="AN780">
        <f>(AP780 - AO780 + BO780*1E3/(8.314*(BQ780+273.15)) * AR780/BN780 * AQ780) * BN780/(100*BB780) * 1000/(1000 - AP780)</f>
        <v>0</v>
      </c>
      <c r="AO780">
        <v>16.31337841347425</v>
      </c>
      <c r="AP780">
        <v>18.42908251748253</v>
      </c>
      <c r="AQ780">
        <v>-0.0001612272219896003</v>
      </c>
      <c r="AR780">
        <v>96.67990823640704</v>
      </c>
      <c r="AS780">
        <v>10</v>
      </c>
      <c r="AT780">
        <v>2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1664301253.714286</v>
      </c>
      <c r="BH780">
        <v>1439.663571428571</v>
      </c>
      <c r="BI780">
        <v>1492.645357142857</v>
      </c>
      <c r="BJ780">
        <v>18.43796071428571</v>
      </c>
      <c r="BK780">
        <v>16.30704285714286</v>
      </c>
      <c r="BL780">
        <v>1434.376785714285</v>
      </c>
      <c r="BM780">
        <v>18.23735714285715</v>
      </c>
      <c r="BN780">
        <v>500.0241785714285</v>
      </c>
      <c r="BO780">
        <v>91.01797857142859</v>
      </c>
      <c r="BP780">
        <v>0.09976130714285714</v>
      </c>
      <c r="BQ780">
        <v>24.42159285714285</v>
      </c>
      <c r="BR780">
        <v>25.02770357142857</v>
      </c>
      <c r="BS780">
        <v>999.9000000000002</v>
      </c>
      <c r="BT780">
        <v>0</v>
      </c>
      <c r="BU780">
        <v>0</v>
      </c>
      <c r="BV780">
        <v>10010.28928571429</v>
      </c>
      <c r="BW780">
        <v>0</v>
      </c>
      <c r="BX780">
        <v>8.057692857142856</v>
      </c>
      <c r="BY780">
        <v>-52.98173928571428</v>
      </c>
      <c r="BZ780">
        <v>1466.707142857143</v>
      </c>
      <c r="CA780">
        <v>1517.388928571429</v>
      </c>
      <c r="CB780">
        <v>2.130922857142857</v>
      </c>
      <c r="CC780">
        <v>1492.645357142857</v>
      </c>
      <c r="CD780">
        <v>16.30704285714286</v>
      </c>
      <c r="CE780">
        <v>1.678186428571428</v>
      </c>
      <c r="CF780">
        <v>1.484234642857142</v>
      </c>
      <c r="CG780">
        <v>14.69610714285714</v>
      </c>
      <c r="CH780">
        <v>12.80670357142857</v>
      </c>
      <c r="CI780">
        <v>2000.021428571428</v>
      </c>
      <c r="CJ780">
        <v>0.9800002500000001</v>
      </c>
      <c r="CK780">
        <v>0.019999575</v>
      </c>
      <c r="CL780">
        <v>0</v>
      </c>
      <c r="CM780">
        <v>803.8168214285714</v>
      </c>
      <c r="CN780">
        <v>5.000560000000001</v>
      </c>
      <c r="CO780">
        <v>16015.575</v>
      </c>
      <c r="CP780">
        <v>17295.06071428571</v>
      </c>
      <c r="CQ780">
        <v>37.437</v>
      </c>
      <c r="CR780">
        <v>38.062</v>
      </c>
      <c r="CS780">
        <v>37.17814285714285</v>
      </c>
      <c r="CT780">
        <v>36.937</v>
      </c>
      <c r="CU780">
        <v>38.187</v>
      </c>
      <c r="CV780">
        <v>1955.121428571429</v>
      </c>
      <c r="CW780">
        <v>39.9</v>
      </c>
      <c r="CX780">
        <v>0</v>
      </c>
      <c r="CY780">
        <v>1664301277.5</v>
      </c>
      <c r="CZ780">
        <v>0</v>
      </c>
      <c r="DA780">
        <v>0</v>
      </c>
      <c r="DB780" t="s">
        <v>356</v>
      </c>
      <c r="DC780">
        <v>1663861122</v>
      </c>
      <c r="DD780">
        <v>1663861125</v>
      </c>
      <c r="DE780">
        <v>0</v>
      </c>
      <c r="DF780">
        <v>-0.287</v>
      </c>
      <c r="DG780">
        <v>-0.004</v>
      </c>
      <c r="DH780">
        <v>3.172</v>
      </c>
      <c r="DI780">
        <v>0.178</v>
      </c>
      <c r="DJ780">
        <v>400</v>
      </c>
      <c r="DK780">
        <v>17</v>
      </c>
      <c r="DL780">
        <v>0.18</v>
      </c>
      <c r="DM780">
        <v>0.07000000000000001</v>
      </c>
      <c r="DN780">
        <v>-53.08949756097562</v>
      </c>
      <c r="DO780">
        <v>1.485758885017435</v>
      </c>
      <c r="DP780">
        <v>0.2360342301424291</v>
      </c>
      <c r="DQ780">
        <v>0</v>
      </c>
      <c r="DR780">
        <v>2.136863170731707</v>
      </c>
      <c r="DS780">
        <v>-0.1220111498257759</v>
      </c>
      <c r="DT780">
        <v>0.01297008216665857</v>
      </c>
      <c r="DU780">
        <v>0</v>
      </c>
      <c r="DV780">
        <v>0</v>
      </c>
      <c r="DW780">
        <v>2</v>
      </c>
      <c r="DX780" t="s">
        <v>357</v>
      </c>
      <c r="DY780">
        <v>2.98118</v>
      </c>
      <c r="DZ780">
        <v>2.72848</v>
      </c>
      <c r="EA780">
        <v>0.199916</v>
      </c>
      <c r="EB780">
        <v>0.205864</v>
      </c>
      <c r="EC780">
        <v>0.0900162</v>
      </c>
      <c r="ED780">
        <v>0.08322259999999999</v>
      </c>
      <c r="EE780">
        <v>24062.8</v>
      </c>
      <c r="EF780">
        <v>23511</v>
      </c>
      <c r="EG780">
        <v>30598.2</v>
      </c>
      <c r="EH780">
        <v>29844.6</v>
      </c>
      <c r="EI780">
        <v>38422.1</v>
      </c>
      <c r="EJ780">
        <v>36032</v>
      </c>
      <c r="EK780">
        <v>46793.2</v>
      </c>
      <c r="EL780">
        <v>44378</v>
      </c>
      <c r="EM780">
        <v>1.8791</v>
      </c>
      <c r="EN780">
        <v>1.90485</v>
      </c>
      <c r="EO780">
        <v>0.116516</v>
      </c>
      <c r="EP780">
        <v>0</v>
      </c>
      <c r="EQ780">
        <v>23.1134</v>
      </c>
      <c r="ER780">
        <v>999.9</v>
      </c>
      <c r="ES780">
        <v>41.4</v>
      </c>
      <c r="ET780">
        <v>29.4</v>
      </c>
      <c r="EU780">
        <v>18.7205</v>
      </c>
      <c r="EV780">
        <v>63.5255</v>
      </c>
      <c r="EW780">
        <v>23.2171</v>
      </c>
      <c r="EX780">
        <v>1</v>
      </c>
      <c r="EY780">
        <v>-0.133941</v>
      </c>
      <c r="EZ780">
        <v>1.46681</v>
      </c>
      <c r="FA780">
        <v>20.238</v>
      </c>
      <c r="FB780">
        <v>5.22463</v>
      </c>
      <c r="FC780">
        <v>11.968</v>
      </c>
      <c r="FD780">
        <v>4.9689</v>
      </c>
      <c r="FE780">
        <v>3.28848</v>
      </c>
      <c r="FF780">
        <v>9999</v>
      </c>
      <c r="FG780">
        <v>9999</v>
      </c>
      <c r="FH780">
        <v>9999</v>
      </c>
      <c r="FI780">
        <v>379.1</v>
      </c>
      <c r="FJ780">
        <v>4.9727</v>
      </c>
      <c r="FK780">
        <v>1.87683</v>
      </c>
      <c r="FL780">
        <v>1.87495</v>
      </c>
      <c r="FM780">
        <v>1.87775</v>
      </c>
      <c r="FN780">
        <v>1.87453</v>
      </c>
      <c r="FO780">
        <v>1.87809</v>
      </c>
      <c r="FP780">
        <v>1.87521</v>
      </c>
      <c r="FQ780">
        <v>1.87635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5.33</v>
      </c>
      <c r="GF780">
        <v>0.2004</v>
      </c>
      <c r="GG780">
        <v>1.777354642861949</v>
      </c>
      <c r="GH780">
        <v>0.004141656873719072</v>
      </c>
      <c r="GI780">
        <v>-1.960372967482991E-06</v>
      </c>
      <c r="GJ780">
        <v>5.42736388890357E-10</v>
      </c>
      <c r="GK780">
        <v>-0.009777689371679627</v>
      </c>
      <c r="GL780">
        <v>0.002273355880072555</v>
      </c>
      <c r="GM780">
        <v>0.000541358641816816</v>
      </c>
      <c r="GN780">
        <v>-1.836191331155658E-06</v>
      </c>
      <c r="GO780">
        <v>-0</v>
      </c>
      <c r="GP780">
        <v>2096</v>
      </c>
      <c r="GQ780">
        <v>1</v>
      </c>
      <c r="GR780">
        <v>23</v>
      </c>
      <c r="GS780">
        <v>7335.7</v>
      </c>
      <c r="GT780">
        <v>7335.6</v>
      </c>
      <c r="GU780">
        <v>3.11035</v>
      </c>
      <c r="GV780">
        <v>2.5061</v>
      </c>
      <c r="GW780">
        <v>1.39893</v>
      </c>
      <c r="GX780">
        <v>2.33887</v>
      </c>
      <c r="GY780">
        <v>1.44897</v>
      </c>
      <c r="GZ780">
        <v>2.51221</v>
      </c>
      <c r="HA780">
        <v>34.2587</v>
      </c>
      <c r="HB780">
        <v>14.1671</v>
      </c>
      <c r="HC780">
        <v>18</v>
      </c>
      <c r="HD780">
        <v>483.315</v>
      </c>
      <c r="HE780">
        <v>469.679</v>
      </c>
      <c r="HF780">
        <v>21.252</v>
      </c>
      <c r="HG780">
        <v>25.2745</v>
      </c>
      <c r="HH780">
        <v>30.0001</v>
      </c>
      <c r="HI780">
        <v>25.1234</v>
      </c>
      <c r="HJ780">
        <v>25.2013</v>
      </c>
      <c r="HK780">
        <v>62.3336</v>
      </c>
      <c r="HL780">
        <v>18.2942</v>
      </c>
      <c r="HM780">
        <v>51.1323</v>
      </c>
      <c r="HN780">
        <v>21.2515</v>
      </c>
      <c r="HO780">
        <v>1536.86</v>
      </c>
      <c r="HP780">
        <v>16.3284</v>
      </c>
      <c r="HQ780">
        <v>101.137</v>
      </c>
      <c r="HR780">
        <v>102.049</v>
      </c>
    </row>
    <row r="781" spans="1:226">
      <c r="A781">
        <v>765</v>
      </c>
      <c r="B781">
        <v>1664301266.5</v>
      </c>
      <c r="C781">
        <v>8159.5</v>
      </c>
      <c r="D781" t="s">
        <v>1896</v>
      </c>
      <c r="E781" t="s">
        <v>1897</v>
      </c>
      <c r="F781">
        <v>5</v>
      </c>
      <c r="G781" t="s">
        <v>353</v>
      </c>
      <c r="H781" t="s">
        <v>1713</v>
      </c>
      <c r="I781">
        <v>1664301259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1550.285193731603</v>
      </c>
      <c r="AK781">
        <v>1507.399151515152</v>
      </c>
      <c r="AL781">
        <v>3.314353246753301</v>
      </c>
      <c r="AM781">
        <v>63.45</v>
      </c>
      <c r="AN781">
        <f>(AP781 - AO781 + BO781*1E3/(8.314*(BQ781+273.15)) * AR781/BN781 * AQ781) * BN781/(100*BB781) * 1000/(1000 - AP781)</f>
        <v>0</v>
      </c>
      <c r="AO781">
        <v>16.33746273724518</v>
      </c>
      <c r="AP781">
        <v>18.42513706293708</v>
      </c>
      <c r="AQ781">
        <v>-0.0002046608915185607</v>
      </c>
      <c r="AR781">
        <v>96.67990823640704</v>
      </c>
      <c r="AS781">
        <v>10</v>
      </c>
      <c r="AT781">
        <v>2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1664301259</v>
      </c>
      <c r="BH781">
        <v>1456.864074074074</v>
      </c>
      <c r="BI781">
        <v>1509.989259259259</v>
      </c>
      <c r="BJ781">
        <v>18.43235925925926</v>
      </c>
      <c r="BK781">
        <v>16.32375925925926</v>
      </c>
      <c r="BL781">
        <v>1451.545185185185</v>
      </c>
      <c r="BM781">
        <v>18.23185555555555</v>
      </c>
      <c r="BN781">
        <v>500.0513333333333</v>
      </c>
      <c r="BO781">
        <v>91.01755185185183</v>
      </c>
      <c r="BP781">
        <v>0.09988224444444445</v>
      </c>
      <c r="BQ781">
        <v>24.41225925925926</v>
      </c>
      <c r="BR781">
        <v>25.02205925925925</v>
      </c>
      <c r="BS781">
        <v>999.9000000000001</v>
      </c>
      <c r="BT781">
        <v>0</v>
      </c>
      <c r="BU781">
        <v>0</v>
      </c>
      <c r="BV781">
        <v>10021.49814814815</v>
      </c>
      <c r="BW781">
        <v>0</v>
      </c>
      <c r="BX781">
        <v>8.05716777777778</v>
      </c>
      <c r="BY781">
        <v>-53.12592222222221</v>
      </c>
      <c r="BZ781">
        <v>1484.222962962963</v>
      </c>
      <c r="CA781">
        <v>1535.047777777778</v>
      </c>
      <c r="CB781">
        <v>2.1086</v>
      </c>
      <c r="CC781">
        <v>1509.989259259259</v>
      </c>
      <c r="CD781">
        <v>16.32375925925926</v>
      </c>
      <c r="CE781">
        <v>1.677667407407407</v>
      </c>
      <c r="CF781">
        <v>1.485748148148148</v>
      </c>
      <c r="CG781">
        <v>14.69131851851852</v>
      </c>
      <c r="CH781">
        <v>12.82227407407407</v>
      </c>
      <c r="CI781">
        <v>2000.033333333333</v>
      </c>
      <c r="CJ781">
        <v>0.9800003333333335</v>
      </c>
      <c r="CK781">
        <v>0.01999948888888889</v>
      </c>
      <c r="CL781">
        <v>0</v>
      </c>
      <c r="CM781">
        <v>802.9472222222222</v>
      </c>
      <c r="CN781">
        <v>5.000560000000001</v>
      </c>
      <c r="CO781">
        <v>15998.38518518518</v>
      </c>
      <c r="CP781">
        <v>17295.18518518519</v>
      </c>
      <c r="CQ781">
        <v>37.437</v>
      </c>
      <c r="CR781">
        <v>38.062</v>
      </c>
      <c r="CS781">
        <v>37.16862962962963</v>
      </c>
      <c r="CT781">
        <v>36.937</v>
      </c>
      <c r="CU781">
        <v>38.187</v>
      </c>
      <c r="CV781">
        <v>1955.133333333333</v>
      </c>
      <c r="CW781">
        <v>39.9</v>
      </c>
      <c r="CX781">
        <v>0</v>
      </c>
      <c r="CY781">
        <v>1664301282.9</v>
      </c>
      <c r="CZ781">
        <v>0</v>
      </c>
      <c r="DA781">
        <v>0</v>
      </c>
      <c r="DB781" t="s">
        <v>356</v>
      </c>
      <c r="DC781">
        <v>1663861122</v>
      </c>
      <c r="DD781">
        <v>1663861125</v>
      </c>
      <c r="DE781">
        <v>0</v>
      </c>
      <c r="DF781">
        <v>-0.287</v>
      </c>
      <c r="DG781">
        <v>-0.004</v>
      </c>
      <c r="DH781">
        <v>3.172</v>
      </c>
      <c r="DI781">
        <v>0.178</v>
      </c>
      <c r="DJ781">
        <v>400</v>
      </c>
      <c r="DK781">
        <v>17</v>
      </c>
      <c r="DL781">
        <v>0.18</v>
      </c>
      <c r="DM781">
        <v>0.07000000000000001</v>
      </c>
      <c r="DN781">
        <v>-53.05434634146341</v>
      </c>
      <c r="DO781">
        <v>-0.8579790940767158</v>
      </c>
      <c r="DP781">
        <v>0.3191041492935675</v>
      </c>
      <c r="DQ781">
        <v>0</v>
      </c>
      <c r="DR781">
        <v>2.121543658536586</v>
      </c>
      <c r="DS781">
        <v>-0.2311708013937259</v>
      </c>
      <c r="DT781">
        <v>0.02362898403687958</v>
      </c>
      <c r="DU781">
        <v>0</v>
      </c>
      <c r="DV781">
        <v>0</v>
      </c>
      <c r="DW781">
        <v>2</v>
      </c>
      <c r="DX781" t="s">
        <v>357</v>
      </c>
      <c r="DY781">
        <v>2.98118</v>
      </c>
      <c r="DZ781">
        <v>2.72899</v>
      </c>
      <c r="EA781">
        <v>0.201241</v>
      </c>
      <c r="EB781">
        <v>0.207322</v>
      </c>
      <c r="EC781">
        <v>0.0900063</v>
      </c>
      <c r="ED781">
        <v>0.083317</v>
      </c>
      <c r="EE781">
        <v>24022.3</v>
      </c>
      <c r="EF781">
        <v>23468.3</v>
      </c>
      <c r="EG781">
        <v>30597.5</v>
      </c>
      <c r="EH781">
        <v>29845.2</v>
      </c>
      <c r="EI781">
        <v>38422</v>
      </c>
      <c r="EJ781">
        <v>36029</v>
      </c>
      <c r="EK781">
        <v>46792.4</v>
      </c>
      <c r="EL781">
        <v>44378.9</v>
      </c>
      <c r="EM781">
        <v>1.87932</v>
      </c>
      <c r="EN781">
        <v>1.90488</v>
      </c>
      <c r="EO781">
        <v>0.115704</v>
      </c>
      <c r="EP781">
        <v>0</v>
      </c>
      <c r="EQ781">
        <v>23.1116</v>
      </c>
      <c r="ER781">
        <v>999.9</v>
      </c>
      <c r="ES781">
        <v>41.4</v>
      </c>
      <c r="ET781">
        <v>29.4</v>
      </c>
      <c r="EU781">
        <v>18.7244</v>
      </c>
      <c r="EV781">
        <v>63.3855</v>
      </c>
      <c r="EW781">
        <v>23.4295</v>
      </c>
      <c r="EX781">
        <v>1</v>
      </c>
      <c r="EY781">
        <v>-0.13388</v>
      </c>
      <c r="EZ781">
        <v>1.47602</v>
      </c>
      <c r="FA781">
        <v>20.239</v>
      </c>
      <c r="FB781">
        <v>5.23047</v>
      </c>
      <c r="FC781">
        <v>11.968</v>
      </c>
      <c r="FD781">
        <v>4.9704</v>
      </c>
      <c r="FE781">
        <v>3.28963</v>
      </c>
      <c r="FF781">
        <v>9999</v>
      </c>
      <c r="FG781">
        <v>9999</v>
      </c>
      <c r="FH781">
        <v>9999</v>
      </c>
      <c r="FI781">
        <v>379.1</v>
      </c>
      <c r="FJ781">
        <v>4.97265</v>
      </c>
      <c r="FK781">
        <v>1.87684</v>
      </c>
      <c r="FL781">
        <v>1.87499</v>
      </c>
      <c r="FM781">
        <v>1.87777</v>
      </c>
      <c r="FN781">
        <v>1.87454</v>
      </c>
      <c r="FO781">
        <v>1.87813</v>
      </c>
      <c r="FP781">
        <v>1.87525</v>
      </c>
      <c r="FQ781">
        <v>1.87637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5.36</v>
      </c>
      <c r="GF781">
        <v>0.2003</v>
      </c>
      <c r="GG781">
        <v>1.777354642861949</v>
      </c>
      <c r="GH781">
        <v>0.004141656873719072</v>
      </c>
      <c r="GI781">
        <v>-1.960372967482991E-06</v>
      </c>
      <c r="GJ781">
        <v>5.42736388890357E-10</v>
      </c>
      <c r="GK781">
        <v>-0.009777689371679627</v>
      </c>
      <c r="GL781">
        <v>0.002273355880072555</v>
      </c>
      <c r="GM781">
        <v>0.000541358641816816</v>
      </c>
      <c r="GN781">
        <v>-1.836191331155658E-06</v>
      </c>
      <c r="GO781">
        <v>-0</v>
      </c>
      <c r="GP781">
        <v>2096</v>
      </c>
      <c r="GQ781">
        <v>1</v>
      </c>
      <c r="GR781">
        <v>23</v>
      </c>
      <c r="GS781">
        <v>7335.7</v>
      </c>
      <c r="GT781">
        <v>7335.7</v>
      </c>
      <c r="GU781">
        <v>3.13599</v>
      </c>
      <c r="GV781">
        <v>2.51831</v>
      </c>
      <c r="GW781">
        <v>1.39893</v>
      </c>
      <c r="GX781">
        <v>2.33887</v>
      </c>
      <c r="GY781">
        <v>1.44897</v>
      </c>
      <c r="GZ781">
        <v>2.43774</v>
      </c>
      <c r="HA781">
        <v>34.2587</v>
      </c>
      <c r="HB781">
        <v>14.1408</v>
      </c>
      <c r="HC781">
        <v>18</v>
      </c>
      <c r="HD781">
        <v>483.436</v>
      </c>
      <c r="HE781">
        <v>469.695</v>
      </c>
      <c r="HF781">
        <v>21.2328</v>
      </c>
      <c r="HG781">
        <v>25.2745</v>
      </c>
      <c r="HH781">
        <v>30.0001</v>
      </c>
      <c r="HI781">
        <v>25.1234</v>
      </c>
      <c r="HJ781">
        <v>25.2013</v>
      </c>
      <c r="HK781">
        <v>62.8767</v>
      </c>
      <c r="HL781">
        <v>18.2942</v>
      </c>
      <c r="HM781">
        <v>51.1323</v>
      </c>
      <c r="HN781">
        <v>21.2272</v>
      </c>
      <c r="HO781">
        <v>1557.8</v>
      </c>
      <c r="HP781">
        <v>16.3456</v>
      </c>
      <c r="HQ781">
        <v>101.134</v>
      </c>
      <c r="HR781">
        <v>102.051</v>
      </c>
    </row>
    <row r="782" spans="1:226">
      <c r="A782">
        <v>766</v>
      </c>
      <c r="B782">
        <v>1664301271.5</v>
      </c>
      <c r="C782">
        <v>8164.5</v>
      </c>
      <c r="D782" t="s">
        <v>1898</v>
      </c>
      <c r="E782" t="s">
        <v>1899</v>
      </c>
      <c r="F782">
        <v>5</v>
      </c>
      <c r="G782" t="s">
        <v>353</v>
      </c>
      <c r="H782" t="s">
        <v>1713</v>
      </c>
      <c r="I782">
        <v>1664301263.714286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1568.400812675325</v>
      </c>
      <c r="AK782">
        <v>1524.944121212121</v>
      </c>
      <c r="AL782">
        <v>3.493745454545322</v>
      </c>
      <c r="AM782">
        <v>63.45</v>
      </c>
      <c r="AN782">
        <f>(AP782 - AO782 + BO782*1E3/(8.314*(BQ782+273.15)) * AR782/BN782 * AQ782) * BN782/(100*BB782) * 1000/(1000 - AP782)</f>
        <v>0</v>
      </c>
      <c r="AO782">
        <v>16.35316108738339</v>
      </c>
      <c r="AP782">
        <v>18.41920979020979</v>
      </c>
      <c r="AQ782">
        <v>4.208148599368182E-05</v>
      </c>
      <c r="AR782">
        <v>96.67990823640704</v>
      </c>
      <c r="AS782">
        <v>10</v>
      </c>
      <c r="AT782">
        <v>2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1664301263.714286</v>
      </c>
      <c r="BH782">
        <v>1472.392857142857</v>
      </c>
      <c r="BI782">
        <v>1525.895714285714</v>
      </c>
      <c r="BJ782">
        <v>18.42746428571428</v>
      </c>
      <c r="BK782">
        <v>16.33715357142857</v>
      </c>
      <c r="BL782">
        <v>1467.046071428571</v>
      </c>
      <c r="BM782">
        <v>18.22705714285715</v>
      </c>
      <c r="BN782">
        <v>500.0708214285714</v>
      </c>
      <c r="BO782">
        <v>91.01612142857142</v>
      </c>
      <c r="BP782">
        <v>0.09999624999999999</v>
      </c>
      <c r="BQ782">
        <v>24.40473571428572</v>
      </c>
      <c r="BR782">
        <v>25.01937142857143</v>
      </c>
      <c r="BS782">
        <v>999.9000000000002</v>
      </c>
      <c r="BT782">
        <v>0</v>
      </c>
      <c r="BU782">
        <v>0</v>
      </c>
      <c r="BV782">
        <v>10019.12142857143</v>
      </c>
      <c r="BW782">
        <v>0</v>
      </c>
      <c r="BX782">
        <v>8.061485357142859</v>
      </c>
      <c r="BY782">
        <v>-53.50245</v>
      </c>
      <c r="BZ782">
        <v>1500.036785714286</v>
      </c>
      <c r="CA782">
        <v>1551.239285714286</v>
      </c>
      <c r="CB782">
        <v>2.090307857142858</v>
      </c>
      <c r="CC782">
        <v>1525.895714285714</v>
      </c>
      <c r="CD782">
        <v>16.33715357142857</v>
      </c>
      <c r="CE782">
        <v>1.677195</v>
      </c>
      <c r="CF782">
        <v>1.486943928571429</v>
      </c>
      <c r="CG782">
        <v>14.68695</v>
      </c>
      <c r="CH782">
        <v>12.83456071428572</v>
      </c>
      <c r="CI782">
        <v>2000.017142857143</v>
      </c>
      <c r="CJ782">
        <v>0.9800001428571429</v>
      </c>
      <c r="CK782">
        <v>0.01999968571428571</v>
      </c>
      <c r="CL782">
        <v>0</v>
      </c>
      <c r="CM782">
        <v>802.1826428571428</v>
      </c>
      <c r="CN782">
        <v>5.000560000000001</v>
      </c>
      <c r="CO782">
        <v>15982.36785714286</v>
      </c>
      <c r="CP782">
        <v>17295.03928571429</v>
      </c>
      <c r="CQ782">
        <v>37.43035714285714</v>
      </c>
      <c r="CR782">
        <v>38.05978571428572</v>
      </c>
      <c r="CS782">
        <v>37.16707142857143</v>
      </c>
      <c r="CT782">
        <v>36.937</v>
      </c>
      <c r="CU782">
        <v>38.187</v>
      </c>
      <c r="CV782">
        <v>1955.117142857143</v>
      </c>
      <c r="CW782">
        <v>39.9</v>
      </c>
      <c r="CX782">
        <v>0</v>
      </c>
      <c r="CY782">
        <v>1664301287.7</v>
      </c>
      <c r="CZ782">
        <v>0</v>
      </c>
      <c r="DA782">
        <v>0</v>
      </c>
      <c r="DB782" t="s">
        <v>356</v>
      </c>
      <c r="DC782">
        <v>1663861122</v>
      </c>
      <c r="DD782">
        <v>1663861125</v>
      </c>
      <c r="DE782">
        <v>0</v>
      </c>
      <c r="DF782">
        <v>-0.287</v>
      </c>
      <c r="DG782">
        <v>-0.004</v>
      </c>
      <c r="DH782">
        <v>3.172</v>
      </c>
      <c r="DI782">
        <v>0.178</v>
      </c>
      <c r="DJ782">
        <v>400</v>
      </c>
      <c r="DK782">
        <v>17</v>
      </c>
      <c r="DL782">
        <v>0.18</v>
      </c>
      <c r="DM782">
        <v>0.07000000000000001</v>
      </c>
      <c r="DN782">
        <v>-53.32478048780489</v>
      </c>
      <c r="DO782">
        <v>-4.645852264808291</v>
      </c>
      <c r="DP782">
        <v>0.6050491619693086</v>
      </c>
      <c r="DQ782">
        <v>0</v>
      </c>
      <c r="DR782">
        <v>2.102575853658537</v>
      </c>
      <c r="DS782">
        <v>-0.2496719163763045</v>
      </c>
      <c r="DT782">
        <v>0.02534248154014779</v>
      </c>
      <c r="DU782">
        <v>0</v>
      </c>
      <c r="DV782">
        <v>0</v>
      </c>
      <c r="DW782">
        <v>2</v>
      </c>
      <c r="DX782" t="s">
        <v>357</v>
      </c>
      <c r="DY782">
        <v>2.98099</v>
      </c>
      <c r="DZ782">
        <v>2.7283</v>
      </c>
      <c r="EA782">
        <v>0.202613</v>
      </c>
      <c r="EB782">
        <v>0.20862</v>
      </c>
      <c r="EC782">
        <v>0.0899795</v>
      </c>
      <c r="ED782">
        <v>0.0833218</v>
      </c>
      <c r="EE782">
        <v>23981.1</v>
      </c>
      <c r="EF782">
        <v>23429.9</v>
      </c>
      <c r="EG782">
        <v>30597.5</v>
      </c>
      <c r="EH782">
        <v>29845.2</v>
      </c>
      <c r="EI782">
        <v>38423</v>
      </c>
      <c r="EJ782">
        <v>36028.7</v>
      </c>
      <c r="EK782">
        <v>46792.2</v>
      </c>
      <c r="EL782">
        <v>44378.6</v>
      </c>
      <c r="EM782">
        <v>1.8791</v>
      </c>
      <c r="EN782">
        <v>1.9052</v>
      </c>
      <c r="EO782">
        <v>0.115819</v>
      </c>
      <c r="EP782">
        <v>0</v>
      </c>
      <c r="EQ782">
        <v>23.1095</v>
      </c>
      <c r="ER782">
        <v>999.9</v>
      </c>
      <c r="ES782">
        <v>41.4</v>
      </c>
      <c r="ET782">
        <v>29.4</v>
      </c>
      <c r="EU782">
        <v>18.7231</v>
      </c>
      <c r="EV782">
        <v>63.7255</v>
      </c>
      <c r="EW782">
        <v>23.2572</v>
      </c>
      <c r="EX782">
        <v>1</v>
      </c>
      <c r="EY782">
        <v>-0.13388</v>
      </c>
      <c r="EZ782">
        <v>1.45498</v>
      </c>
      <c r="FA782">
        <v>20.2392</v>
      </c>
      <c r="FB782">
        <v>5.22957</v>
      </c>
      <c r="FC782">
        <v>11.968</v>
      </c>
      <c r="FD782">
        <v>4.97015</v>
      </c>
      <c r="FE782">
        <v>3.28953</v>
      </c>
      <c r="FF782">
        <v>9999</v>
      </c>
      <c r="FG782">
        <v>9999</v>
      </c>
      <c r="FH782">
        <v>9999</v>
      </c>
      <c r="FI782">
        <v>379.1</v>
      </c>
      <c r="FJ782">
        <v>4.97265</v>
      </c>
      <c r="FK782">
        <v>1.87684</v>
      </c>
      <c r="FL782">
        <v>1.87497</v>
      </c>
      <c r="FM782">
        <v>1.87776</v>
      </c>
      <c r="FN782">
        <v>1.87453</v>
      </c>
      <c r="FO782">
        <v>1.87814</v>
      </c>
      <c r="FP782">
        <v>1.87526</v>
      </c>
      <c r="FQ782">
        <v>1.87637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5.39</v>
      </c>
      <c r="GF782">
        <v>0.2003</v>
      </c>
      <c r="GG782">
        <v>1.777354642861949</v>
      </c>
      <c r="GH782">
        <v>0.004141656873719072</v>
      </c>
      <c r="GI782">
        <v>-1.960372967482991E-06</v>
      </c>
      <c r="GJ782">
        <v>5.42736388890357E-10</v>
      </c>
      <c r="GK782">
        <v>-0.009777689371679627</v>
      </c>
      <c r="GL782">
        <v>0.002273355880072555</v>
      </c>
      <c r="GM782">
        <v>0.000541358641816816</v>
      </c>
      <c r="GN782">
        <v>-1.836191331155658E-06</v>
      </c>
      <c r="GO782">
        <v>-0</v>
      </c>
      <c r="GP782">
        <v>2096</v>
      </c>
      <c r="GQ782">
        <v>1</v>
      </c>
      <c r="GR782">
        <v>23</v>
      </c>
      <c r="GS782">
        <v>7335.8</v>
      </c>
      <c r="GT782">
        <v>7335.8</v>
      </c>
      <c r="GU782">
        <v>3.16528</v>
      </c>
      <c r="GV782">
        <v>2.51343</v>
      </c>
      <c r="GW782">
        <v>1.39893</v>
      </c>
      <c r="GX782">
        <v>2.33887</v>
      </c>
      <c r="GY782">
        <v>1.44897</v>
      </c>
      <c r="GZ782">
        <v>2.37915</v>
      </c>
      <c r="HA782">
        <v>34.2587</v>
      </c>
      <c r="HB782">
        <v>14.1495</v>
      </c>
      <c r="HC782">
        <v>18</v>
      </c>
      <c r="HD782">
        <v>483.315</v>
      </c>
      <c r="HE782">
        <v>469.903</v>
      </c>
      <c r="HF782">
        <v>21.2111</v>
      </c>
      <c r="HG782">
        <v>25.2745</v>
      </c>
      <c r="HH782">
        <v>30.0001</v>
      </c>
      <c r="HI782">
        <v>25.1234</v>
      </c>
      <c r="HJ782">
        <v>25.2013</v>
      </c>
      <c r="HK782">
        <v>63.3983</v>
      </c>
      <c r="HL782">
        <v>18.2942</v>
      </c>
      <c r="HM782">
        <v>51.506</v>
      </c>
      <c r="HN782">
        <v>21.2103</v>
      </c>
      <c r="HO782">
        <v>1571.16</v>
      </c>
      <c r="HP782">
        <v>16.3759</v>
      </c>
      <c r="HQ782">
        <v>101.134</v>
      </c>
      <c r="HR782">
        <v>102.05</v>
      </c>
    </row>
    <row r="783" spans="1:226">
      <c r="A783">
        <v>767</v>
      </c>
      <c r="B783">
        <v>1664301276.5</v>
      </c>
      <c r="C783">
        <v>8169.5</v>
      </c>
      <c r="D783" t="s">
        <v>1900</v>
      </c>
      <c r="E783" t="s">
        <v>1901</v>
      </c>
      <c r="F783">
        <v>5</v>
      </c>
      <c r="G783" t="s">
        <v>353</v>
      </c>
      <c r="H783" t="s">
        <v>1713</v>
      </c>
      <c r="I783">
        <v>1664301269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1585.624942995671</v>
      </c>
      <c r="AK783">
        <v>1542.179454545454</v>
      </c>
      <c r="AL783">
        <v>3.465459740259694</v>
      </c>
      <c r="AM783">
        <v>63.45</v>
      </c>
      <c r="AN783">
        <f>(AP783 - AO783 + BO783*1E3/(8.314*(BQ783+273.15)) * AR783/BN783 * AQ783) * BN783/(100*BB783) * 1000/(1000 - AP783)</f>
        <v>0</v>
      </c>
      <c r="AO783">
        <v>16.3590249015289</v>
      </c>
      <c r="AP783">
        <v>18.41301958041959</v>
      </c>
      <c r="AQ783">
        <v>-0.0002123913163317348</v>
      </c>
      <c r="AR783">
        <v>96.67990823640704</v>
      </c>
      <c r="AS783">
        <v>10</v>
      </c>
      <c r="AT783">
        <v>2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1664301269</v>
      </c>
      <c r="BH783">
        <v>1490.024444444444</v>
      </c>
      <c r="BI783">
        <v>1543.918148148148</v>
      </c>
      <c r="BJ783">
        <v>18.42088148148148</v>
      </c>
      <c r="BK783">
        <v>16.35688518518519</v>
      </c>
      <c r="BL783">
        <v>1484.644814814815</v>
      </c>
      <c r="BM783">
        <v>18.22061111111111</v>
      </c>
      <c r="BN783">
        <v>500.0953333333334</v>
      </c>
      <c r="BO783">
        <v>91.01415185185182</v>
      </c>
      <c r="BP783">
        <v>0.1001460185185185</v>
      </c>
      <c r="BQ783">
        <v>24.39501851851852</v>
      </c>
      <c r="BR783">
        <v>25.0154</v>
      </c>
      <c r="BS783">
        <v>999.9000000000001</v>
      </c>
      <c r="BT783">
        <v>0</v>
      </c>
      <c r="BU783">
        <v>0</v>
      </c>
      <c r="BV783">
        <v>10007.3562962963</v>
      </c>
      <c r="BW783">
        <v>0</v>
      </c>
      <c r="BX783">
        <v>8.066361111111112</v>
      </c>
      <c r="BY783">
        <v>-53.89225925925926</v>
      </c>
      <c r="BZ783">
        <v>1517.989259259259</v>
      </c>
      <c r="CA783">
        <v>1569.592592592593</v>
      </c>
      <c r="CB783">
        <v>2.06400037037037</v>
      </c>
      <c r="CC783">
        <v>1543.918148148148</v>
      </c>
      <c r="CD783">
        <v>16.35688518518519</v>
      </c>
      <c r="CE783">
        <v>1.67656074074074</v>
      </c>
      <c r="CF783">
        <v>1.488707777777778</v>
      </c>
      <c r="CG783">
        <v>14.68109259259259</v>
      </c>
      <c r="CH783">
        <v>12.85268518518519</v>
      </c>
      <c r="CI783">
        <v>1999.995555555555</v>
      </c>
      <c r="CJ783">
        <v>0.9799998888888888</v>
      </c>
      <c r="CK783">
        <v>0.01999994814814815</v>
      </c>
      <c r="CL783">
        <v>0</v>
      </c>
      <c r="CM783">
        <v>801.3758518518518</v>
      </c>
      <c r="CN783">
        <v>5.000560000000001</v>
      </c>
      <c r="CO783">
        <v>15964.55925925926</v>
      </c>
      <c r="CP783">
        <v>17294.85925925926</v>
      </c>
      <c r="CQ783">
        <v>37.42322222222222</v>
      </c>
      <c r="CR783">
        <v>38.04822222222223</v>
      </c>
      <c r="CS783">
        <v>37.15944444444445</v>
      </c>
      <c r="CT783">
        <v>36.937</v>
      </c>
      <c r="CU783">
        <v>38.187</v>
      </c>
      <c r="CV783">
        <v>1955.095555555556</v>
      </c>
      <c r="CW783">
        <v>39.9</v>
      </c>
      <c r="CX783">
        <v>0</v>
      </c>
      <c r="CY783">
        <v>1664301293.1</v>
      </c>
      <c r="CZ783">
        <v>0</v>
      </c>
      <c r="DA783">
        <v>0</v>
      </c>
      <c r="DB783" t="s">
        <v>356</v>
      </c>
      <c r="DC783">
        <v>1663861122</v>
      </c>
      <c r="DD783">
        <v>1663861125</v>
      </c>
      <c r="DE783">
        <v>0</v>
      </c>
      <c r="DF783">
        <v>-0.287</v>
      </c>
      <c r="DG783">
        <v>-0.004</v>
      </c>
      <c r="DH783">
        <v>3.172</v>
      </c>
      <c r="DI783">
        <v>0.178</v>
      </c>
      <c r="DJ783">
        <v>400</v>
      </c>
      <c r="DK783">
        <v>17</v>
      </c>
      <c r="DL783">
        <v>0.18</v>
      </c>
      <c r="DM783">
        <v>0.07000000000000001</v>
      </c>
      <c r="DN783">
        <v>-53.65036500000001</v>
      </c>
      <c r="DO783">
        <v>-4.620355722326241</v>
      </c>
      <c r="DP783">
        <v>0.600173137332054</v>
      </c>
      <c r="DQ783">
        <v>0</v>
      </c>
      <c r="DR783">
        <v>2.07851475</v>
      </c>
      <c r="DS783">
        <v>-0.283247392120083</v>
      </c>
      <c r="DT783">
        <v>0.02812513137635981</v>
      </c>
      <c r="DU783">
        <v>0</v>
      </c>
      <c r="DV783">
        <v>0</v>
      </c>
      <c r="DW783">
        <v>2</v>
      </c>
      <c r="DX783" t="s">
        <v>357</v>
      </c>
      <c r="DY783">
        <v>2.98092</v>
      </c>
      <c r="DZ783">
        <v>2.72845</v>
      </c>
      <c r="EA783">
        <v>0.203973</v>
      </c>
      <c r="EB783">
        <v>0.209977</v>
      </c>
      <c r="EC783">
        <v>0.08996369999999999</v>
      </c>
      <c r="ED783">
        <v>0.08348220000000001</v>
      </c>
      <c r="EE783">
        <v>23939.4</v>
      </c>
      <c r="EF783">
        <v>23389.2</v>
      </c>
      <c r="EG783">
        <v>30596.5</v>
      </c>
      <c r="EH783">
        <v>29844.5</v>
      </c>
      <c r="EI783">
        <v>38422.8</v>
      </c>
      <c r="EJ783">
        <v>36021.6</v>
      </c>
      <c r="EK783">
        <v>46790.9</v>
      </c>
      <c r="EL783">
        <v>44377.5</v>
      </c>
      <c r="EM783">
        <v>1.87903</v>
      </c>
      <c r="EN783">
        <v>1.9051</v>
      </c>
      <c r="EO783">
        <v>0.115644</v>
      </c>
      <c r="EP783">
        <v>0</v>
      </c>
      <c r="EQ783">
        <v>23.1063</v>
      </c>
      <c r="ER783">
        <v>999.9</v>
      </c>
      <c r="ES783">
        <v>41.4</v>
      </c>
      <c r="ET783">
        <v>29.4</v>
      </c>
      <c r="EU783">
        <v>18.7219</v>
      </c>
      <c r="EV783">
        <v>63.4655</v>
      </c>
      <c r="EW783">
        <v>23.2933</v>
      </c>
      <c r="EX783">
        <v>1</v>
      </c>
      <c r="EY783">
        <v>-0.133986</v>
      </c>
      <c r="EZ783">
        <v>1.44399</v>
      </c>
      <c r="FA783">
        <v>20.2392</v>
      </c>
      <c r="FB783">
        <v>5.23107</v>
      </c>
      <c r="FC783">
        <v>11.968</v>
      </c>
      <c r="FD783">
        <v>4.9703</v>
      </c>
      <c r="FE783">
        <v>3.28965</v>
      </c>
      <c r="FF783">
        <v>9999</v>
      </c>
      <c r="FG783">
        <v>9999</v>
      </c>
      <c r="FH783">
        <v>9999</v>
      </c>
      <c r="FI783">
        <v>379.1</v>
      </c>
      <c r="FJ783">
        <v>4.97268</v>
      </c>
      <c r="FK783">
        <v>1.87685</v>
      </c>
      <c r="FL783">
        <v>1.87498</v>
      </c>
      <c r="FM783">
        <v>1.87777</v>
      </c>
      <c r="FN783">
        <v>1.87454</v>
      </c>
      <c r="FO783">
        <v>1.87814</v>
      </c>
      <c r="FP783">
        <v>1.87526</v>
      </c>
      <c r="FQ783">
        <v>1.87637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5.43</v>
      </c>
      <c r="GF783">
        <v>0.2001</v>
      </c>
      <c r="GG783">
        <v>1.777354642861949</v>
      </c>
      <c r="GH783">
        <v>0.004141656873719072</v>
      </c>
      <c r="GI783">
        <v>-1.960372967482991E-06</v>
      </c>
      <c r="GJ783">
        <v>5.42736388890357E-10</v>
      </c>
      <c r="GK783">
        <v>-0.009777689371679627</v>
      </c>
      <c r="GL783">
        <v>0.002273355880072555</v>
      </c>
      <c r="GM783">
        <v>0.000541358641816816</v>
      </c>
      <c r="GN783">
        <v>-1.836191331155658E-06</v>
      </c>
      <c r="GO783">
        <v>-0</v>
      </c>
      <c r="GP783">
        <v>2096</v>
      </c>
      <c r="GQ783">
        <v>1</v>
      </c>
      <c r="GR783">
        <v>23</v>
      </c>
      <c r="GS783">
        <v>7335.9</v>
      </c>
      <c r="GT783">
        <v>7335.9</v>
      </c>
      <c r="GU783">
        <v>3.1897</v>
      </c>
      <c r="GV783">
        <v>2.5061</v>
      </c>
      <c r="GW783">
        <v>1.39893</v>
      </c>
      <c r="GX783">
        <v>2.33887</v>
      </c>
      <c r="GY783">
        <v>1.44897</v>
      </c>
      <c r="GZ783">
        <v>2.48535</v>
      </c>
      <c r="HA783">
        <v>34.2587</v>
      </c>
      <c r="HB783">
        <v>14.1583</v>
      </c>
      <c r="HC783">
        <v>18</v>
      </c>
      <c r="HD783">
        <v>483.274</v>
      </c>
      <c r="HE783">
        <v>469.839</v>
      </c>
      <c r="HF783">
        <v>21.1978</v>
      </c>
      <c r="HG783">
        <v>25.2745</v>
      </c>
      <c r="HH783">
        <v>30</v>
      </c>
      <c r="HI783">
        <v>25.1234</v>
      </c>
      <c r="HJ783">
        <v>25.2013</v>
      </c>
      <c r="HK783">
        <v>63.9621</v>
      </c>
      <c r="HL783">
        <v>18.2942</v>
      </c>
      <c r="HM783">
        <v>51.506</v>
      </c>
      <c r="HN783">
        <v>21.1964</v>
      </c>
      <c r="HO783">
        <v>1591.24</v>
      </c>
      <c r="HP783">
        <v>16.3963</v>
      </c>
      <c r="HQ783">
        <v>101.131</v>
      </c>
      <c r="HR783">
        <v>102.048</v>
      </c>
    </row>
    <row r="784" spans="1:226">
      <c r="A784">
        <v>768</v>
      </c>
      <c r="B784">
        <v>1664301281.5</v>
      </c>
      <c r="C784">
        <v>8174.5</v>
      </c>
      <c r="D784" t="s">
        <v>1902</v>
      </c>
      <c r="E784" t="s">
        <v>1903</v>
      </c>
      <c r="F784">
        <v>5</v>
      </c>
      <c r="G784" t="s">
        <v>353</v>
      </c>
      <c r="H784" t="s">
        <v>1713</v>
      </c>
      <c r="I784">
        <v>1664301273.714286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1602.855482632035</v>
      </c>
      <c r="AK784">
        <v>1559.421696969697</v>
      </c>
      <c r="AL784">
        <v>3.4398268398269</v>
      </c>
      <c r="AM784">
        <v>63.45</v>
      </c>
      <c r="AN784">
        <f>(AP784 - AO784 + BO784*1E3/(8.314*(BQ784+273.15)) * AR784/BN784 * AQ784) * BN784/(100*BB784) * 1000/(1000 - AP784)</f>
        <v>0</v>
      </c>
      <c r="AO784">
        <v>16.40456354739244</v>
      </c>
      <c r="AP784">
        <v>18.41579580419581</v>
      </c>
      <c r="AQ784">
        <v>7.011038667820761E-05</v>
      </c>
      <c r="AR784">
        <v>96.67990823640704</v>
      </c>
      <c r="AS784">
        <v>10</v>
      </c>
      <c r="AT784">
        <v>2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1664301273.714286</v>
      </c>
      <c r="BH784">
        <v>1506.001785714285</v>
      </c>
      <c r="BI784">
        <v>1560.085714285714</v>
      </c>
      <c r="BJ784">
        <v>18.41793214285714</v>
      </c>
      <c r="BK784">
        <v>16.37679285714286</v>
      </c>
      <c r="BL784">
        <v>1500.590714285714</v>
      </c>
      <c r="BM784">
        <v>18.21772857142857</v>
      </c>
      <c r="BN784">
        <v>500.07325</v>
      </c>
      <c r="BO784">
        <v>91.01303571428572</v>
      </c>
      <c r="BP784">
        <v>0.10006165</v>
      </c>
      <c r="BQ784">
        <v>24.38681071428572</v>
      </c>
      <c r="BR784">
        <v>25.01170714285714</v>
      </c>
      <c r="BS784">
        <v>999.9000000000002</v>
      </c>
      <c r="BT784">
        <v>0</v>
      </c>
      <c r="BU784">
        <v>0</v>
      </c>
      <c r="BV784">
        <v>10000.29178571429</v>
      </c>
      <c r="BW784">
        <v>0</v>
      </c>
      <c r="BX784">
        <v>8.069513214285715</v>
      </c>
      <c r="BY784">
        <v>-54.08253214285714</v>
      </c>
      <c r="BZ784">
        <v>1534.261071428572</v>
      </c>
      <c r="CA784">
        <v>1586.060714285714</v>
      </c>
      <c r="CB784">
        <v>2.041151785714285</v>
      </c>
      <c r="CC784">
        <v>1560.085714285714</v>
      </c>
      <c r="CD784">
        <v>16.37679285714286</v>
      </c>
      <c r="CE784">
        <v>1.676271785714286</v>
      </c>
      <c r="CF784">
        <v>1.490501785714285</v>
      </c>
      <c r="CG784">
        <v>14.67843214285715</v>
      </c>
      <c r="CH784">
        <v>12.87106071428572</v>
      </c>
      <c r="CI784">
        <v>2000.005</v>
      </c>
      <c r="CJ784">
        <v>0.9799994999999999</v>
      </c>
      <c r="CK784">
        <v>0.02000035</v>
      </c>
      <c r="CL784">
        <v>0</v>
      </c>
      <c r="CM784">
        <v>800.5956785714286</v>
      </c>
      <c r="CN784">
        <v>5.000560000000001</v>
      </c>
      <c r="CO784">
        <v>15948.91785714286</v>
      </c>
      <c r="CP784">
        <v>17294.92142857143</v>
      </c>
      <c r="CQ784">
        <v>37.40821428571428</v>
      </c>
      <c r="CR784">
        <v>38.03321428571428</v>
      </c>
      <c r="CS784">
        <v>37.15821428571428</v>
      </c>
      <c r="CT784">
        <v>36.91707142857143</v>
      </c>
      <c r="CU784">
        <v>38.187</v>
      </c>
      <c r="CV784">
        <v>1955.103928571428</v>
      </c>
      <c r="CW784">
        <v>39.90107142857143</v>
      </c>
      <c r="CX784">
        <v>0</v>
      </c>
      <c r="CY784">
        <v>1664301297.9</v>
      </c>
      <c r="CZ784">
        <v>0</v>
      </c>
      <c r="DA784">
        <v>0</v>
      </c>
      <c r="DB784" t="s">
        <v>356</v>
      </c>
      <c r="DC784">
        <v>1663861122</v>
      </c>
      <c r="DD784">
        <v>1663861125</v>
      </c>
      <c r="DE784">
        <v>0</v>
      </c>
      <c r="DF784">
        <v>-0.287</v>
      </c>
      <c r="DG784">
        <v>-0.004</v>
      </c>
      <c r="DH784">
        <v>3.172</v>
      </c>
      <c r="DI784">
        <v>0.178</v>
      </c>
      <c r="DJ784">
        <v>400</v>
      </c>
      <c r="DK784">
        <v>17</v>
      </c>
      <c r="DL784">
        <v>0.18</v>
      </c>
      <c r="DM784">
        <v>0.07000000000000001</v>
      </c>
      <c r="DN784">
        <v>-53.84295999999999</v>
      </c>
      <c r="DO784">
        <v>-3.221173733583447</v>
      </c>
      <c r="DP784">
        <v>0.5278898601034127</v>
      </c>
      <c r="DQ784">
        <v>0</v>
      </c>
      <c r="DR784">
        <v>2.056607</v>
      </c>
      <c r="DS784">
        <v>-0.3028957598499078</v>
      </c>
      <c r="DT784">
        <v>0.0301807699702973</v>
      </c>
      <c r="DU784">
        <v>0</v>
      </c>
      <c r="DV784">
        <v>0</v>
      </c>
      <c r="DW784">
        <v>2</v>
      </c>
      <c r="DX784" t="s">
        <v>357</v>
      </c>
      <c r="DY784">
        <v>2.98093</v>
      </c>
      <c r="DZ784">
        <v>2.72831</v>
      </c>
      <c r="EA784">
        <v>0.205319</v>
      </c>
      <c r="EB784">
        <v>0.211297</v>
      </c>
      <c r="EC784">
        <v>0.08996999999999999</v>
      </c>
      <c r="ED784">
        <v>0.0835251</v>
      </c>
      <c r="EE784">
        <v>23899.7</v>
      </c>
      <c r="EF784">
        <v>23350.2</v>
      </c>
      <c r="EG784">
        <v>30597.3</v>
      </c>
      <c r="EH784">
        <v>29844.5</v>
      </c>
      <c r="EI784">
        <v>38423.6</v>
      </c>
      <c r="EJ784">
        <v>36020</v>
      </c>
      <c r="EK784">
        <v>46792.1</v>
      </c>
      <c r="EL784">
        <v>44377.6</v>
      </c>
      <c r="EM784">
        <v>1.8791</v>
      </c>
      <c r="EN784">
        <v>1.905</v>
      </c>
      <c r="EO784">
        <v>0.115916</v>
      </c>
      <c r="EP784">
        <v>0</v>
      </c>
      <c r="EQ784">
        <v>23.1018</v>
      </c>
      <c r="ER784">
        <v>999.9</v>
      </c>
      <c r="ES784">
        <v>41.5</v>
      </c>
      <c r="ET784">
        <v>29.4</v>
      </c>
      <c r="EU784">
        <v>18.7658</v>
      </c>
      <c r="EV784">
        <v>63.5355</v>
      </c>
      <c r="EW784">
        <v>23.5978</v>
      </c>
      <c r="EX784">
        <v>1</v>
      </c>
      <c r="EY784">
        <v>-0.133941</v>
      </c>
      <c r="EZ784">
        <v>1.42476</v>
      </c>
      <c r="FA784">
        <v>20.2393</v>
      </c>
      <c r="FB784">
        <v>5.23002</v>
      </c>
      <c r="FC784">
        <v>11.968</v>
      </c>
      <c r="FD784">
        <v>4.9698</v>
      </c>
      <c r="FE784">
        <v>3.2895</v>
      </c>
      <c r="FF784">
        <v>9999</v>
      </c>
      <c r="FG784">
        <v>9999</v>
      </c>
      <c r="FH784">
        <v>9999</v>
      </c>
      <c r="FI784">
        <v>379.1</v>
      </c>
      <c r="FJ784">
        <v>4.97265</v>
      </c>
      <c r="FK784">
        <v>1.87683</v>
      </c>
      <c r="FL784">
        <v>1.87497</v>
      </c>
      <c r="FM784">
        <v>1.87777</v>
      </c>
      <c r="FN784">
        <v>1.87454</v>
      </c>
      <c r="FO784">
        <v>1.87815</v>
      </c>
      <c r="FP784">
        <v>1.87523</v>
      </c>
      <c r="FQ784">
        <v>1.87637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5.46</v>
      </c>
      <c r="GF784">
        <v>0.2002</v>
      </c>
      <c r="GG784">
        <v>1.777354642861949</v>
      </c>
      <c r="GH784">
        <v>0.004141656873719072</v>
      </c>
      <c r="GI784">
        <v>-1.960372967482991E-06</v>
      </c>
      <c r="GJ784">
        <v>5.42736388890357E-10</v>
      </c>
      <c r="GK784">
        <v>-0.009777689371679627</v>
      </c>
      <c r="GL784">
        <v>0.002273355880072555</v>
      </c>
      <c r="GM784">
        <v>0.000541358641816816</v>
      </c>
      <c r="GN784">
        <v>-1.836191331155658E-06</v>
      </c>
      <c r="GO784">
        <v>-0</v>
      </c>
      <c r="GP784">
        <v>2096</v>
      </c>
      <c r="GQ784">
        <v>1</v>
      </c>
      <c r="GR784">
        <v>23</v>
      </c>
      <c r="GS784">
        <v>7336</v>
      </c>
      <c r="GT784">
        <v>7335.9</v>
      </c>
      <c r="GU784">
        <v>3.21899</v>
      </c>
      <c r="GV784">
        <v>2.52075</v>
      </c>
      <c r="GW784">
        <v>1.39893</v>
      </c>
      <c r="GX784">
        <v>2.33887</v>
      </c>
      <c r="GY784">
        <v>1.44897</v>
      </c>
      <c r="GZ784">
        <v>2.41577</v>
      </c>
      <c r="HA784">
        <v>34.2587</v>
      </c>
      <c r="HB784">
        <v>14.1408</v>
      </c>
      <c r="HC784">
        <v>18</v>
      </c>
      <c r="HD784">
        <v>483.315</v>
      </c>
      <c r="HE784">
        <v>469.775</v>
      </c>
      <c r="HF784">
        <v>21.1856</v>
      </c>
      <c r="HG784">
        <v>25.2745</v>
      </c>
      <c r="HH784">
        <v>30.0001</v>
      </c>
      <c r="HI784">
        <v>25.1234</v>
      </c>
      <c r="HJ784">
        <v>25.2013</v>
      </c>
      <c r="HK784">
        <v>64.4611</v>
      </c>
      <c r="HL784">
        <v>18.2942</v>
      </c>
      <c r="HM784">
        <v>51.506</v>
      </c>
      <c r="HN784">
        <v>21.1868</v>
      </c>
      <c r="HO784">
        <v>1604.65</v>
      </c>
      <c r="HP784">
        <v>16.421</v>
      </c>
      <c r="HQ784">
        <v>101.134</v>
      </c>
      <c r="HR784">
        <v>102.048</v>
      </c>
    </row>
    <row r="785" spans="1:226">
      <c r="A785">
        <v>769</v>
      </c>
      <c r="B785">
        <v>1664301286.5</v>
      </c>
      <c r="C785">
        <v>8179.5</v>
      </c>
      <c r="D785" t="s">
        <v>1904</v>
      </c>
      <c r="E785" t="s">
        <v>1905</v>
      </c>
      <c r="F785">
        <v>5</v>
      </c>
      <c r="G785" t="s">
        <v>353</v>
      </c>
      <c r="H785" t="s">
        <v>1713</v>
      </c>
      <c r="I785">
        <v>1664301279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1619.991981887446</v>
      </c>
      <c r="AK785">
        <v>1576.809454545454</v>
      </c>
      <c r="AL785">
        <v>3.474812121211512</v>
      </c>
      <c r="AM785">
        <v>63.45</v>
      </c>
      <c r="AN785">
        <f>(AP785 - AO785 + BO785*1E3/(8.314*(BQ785+273.15)) * AR785/BN785 * AQ785) * BN785/(100*BB785) * 1000/(1000 - AP785)</f>
        <v>0</v>
      </c>
      <c r="AO785">
        <v>16.41022731326229</v>
      </c>
      <c r="AP785">
        <v>18.41078251748252</v>
      </c>
      <c r="AQ785">
        <v>5.001380347314351E-06</v>
      </c>
      <c r="AR785">
        <v>96.67990823640704</v>
      </c>
      <c r="AS785">
        <v>10</v>
      </c>
      <c r="AT785">
        <v>2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1664301279</v>
      </c>
      <c r="BH785">
        <v>1523.961111111111</v>
      </c>
      <c r="BI785">
        <v>1577.948518518519</v>
      </c>
      <c r="BJ785">
        <v>18.41448518518519</v>
      </c>
      <c r="BK785">
        <v>16.39773333333333</v>
      </c>
      <c r="BL785">
        <v>1518.513703703703</v>
      </c>
      <c r="BM785">
        <v>18.21435185185185</v>
      </c>
      <c r="BN785">
        <v>500.0556296296297</v>
      </c>
      <c r="BO785">
        <v>91.01263333333334</v>
      </c>
      <c r="BP785">
        <v>0.1000120962962963</v>
      </c>
      <c r="BQ785">
        <v>24.37637037037037</v>
      </c>
      <c r="BR785">
        <v>25.00821851851852</v>
      </c>
      <c r="BS785">
        <v>999.9000000000001</v>
      </c>
      <c r="BT785">
        <v>0</v>
      </c>
      <c r="BU785">
        <v>0</v>
      </c>
      <c r="BV785">
        <v>9998.748888888889</v>
      </c>
      <c r="BW785">
        <v>0</v>
      </c>
      <c r="BX785">
        <v>8.068200000000001</v>
      </c>
      <c r="BY785">
        <v>-53.98746666666667</v>
      </c>
      <c r="BZ785">
        <v>1552.55</v>
      </c>
      <c r="CA785">
        <v>1604.254444444445</v>
      </c>
      <c r="CB785">
        <v>2.016761481481482</v>
      </c>
      <c r="CC785">
        <v>1577.948518518519</v>
      </c>
      <c r="CD785">
        <v>16.39773333333333</v>
      </c>
      <c r="CE785">
        <v>1.675951851851852</v>
      </c>
      <c r="CF785">
        <v>1.492402222222222</v>
      </c>
      <c r="CG785">
        <v>14.67546666666667</v>
      </c>
      <c r="CH785">
        <v>12.89052592592593</v>
      </c>
      <c r="CI785">
        <v>2000.02037037037</v>
      </c>
      <c r="CJ785">
        <v>0.9799993333333332</v>
      </c>
      <c r="CK785">
        <v>0.02000052222222222</v>
      </c>
      <c r="CL785">
        <v>0</v>
      </c>
      <c r="CM785">
        <v>799.732925925926</v>
      </c>
      <c r="CN785">
        <v>5.000560000000001</v>
      </c>
      <c r="CO785">
        <v>15931.84074074074</v>
      </c>
      <c r="CP785">
        <v>17295.05185185185</v>
      </c>
      <c r="CQ785">
        <v>37.39337037037036</v>
      </c>
      <c r="CR785">
        <v>38.01377777777778</v>
      </c>
      <c r="CS785">
        <v>37.13877777777778</v>
      </c>
      <c r="CT785">
        <v>36.89566666666666</v>
      </c>
      <c r="CU785">
        <v>38.187</v>
      </c>
      <c r="CV785">
        <v>1955.118888888888</v>
      </c>
      <c r="CW785">
        <v>39.90148148148148</v>
      </c>
      <c r="CX785">
        <v>0</v>
      </c>
      <c r="CY785">
        <v>1664301302.7</v>
      </c>
      <c r="CZ785">
        <v>0</v>
      </c>
      <c r="DA785">
        <v>0</v>
      </c>
      <c r="DB785" t="s">
        <v>356</v>
      </c>
      <c r="DC785">
        <v>1663861122</v>
      </c>
      <c r="DD785">
        <v>1663861125</v>
      </c>
      <c r="DE785">
        <v>0</v>
      </c>
      <c r="DF785">
        <v>-0.287</v>
      </c>
      <c r="DG785">
        <v>-0.004</v>
      </c>
      <c r="DH785">
        <v>3.172</v>
      </c>
      <c r="DI785">
        <v>0.178</v>
      </c>
      <c r="DJ785">
        <v>400</v>
      </c>
      <c r="DK785">
        <v>17</v>
      </c>
      <c r="DL785">
        <v>0.18</v>
      </c>
      <c r="DM785">
        <v>0.07000000000000001</v>
      </c>
      <c r="DN785">
        <v>-54.049105</v>
      </c>
      <c r="DO785">
        <v>1.202456285178338</v>
      </c>
      <c r="DP785">
        <v>0.1988544140194027</v>
      </c>
      <c r="DQ785">
        <v>0</v>
      </c>
      <c r="DR785">
        <v>2.0350515</v>
      </c>
      <c r="DS785">
        <v>-0.2877728330206445</v>
      </c>
      <c r="DT785">
        <v>0.02883977648578435</v>
      </c>
      <c r="DU785">
        <v>0</v>
      </c>
      <c r="DV785">
        <v>0</v>
      </c>
      <c r="DW785">
        <v>2</v>
      </c>
      <c r="DX785" t="s">
        <v>357</v>
      </c>
      <c r="DY785">
        <v>2.9811</v>
      </c>
      <c r="DZ785">
        <v>2.72839</v>
      </c>
      <c r="EA785">
        <v>0.20666</v>
      </c>
      <c r="EB785">
        <v>0.212598</v>
      </c>
      <c r="EC785">
        <v>0.08994829999999999</v>
      </c>
      <c r="ED785">
        <v>0.08358160000000001</v>
      </c>
      <c r="EE785">
        <v>23859.7</v>
      </c>
      <c r="EF785">
        <v>23311.9</v>
      </c>
      <c r="EG785">
        <v>30597.8</v>
      </c>
      <c r="EH785">
        <v>29844.8</v>
      </c>
      <c r="EI785">
        <v>38425.2</v>
      </c>
      <c r="EJ785">
        <v>36018</v>
      </c>
      <c r="EK785">
        <v>46792.8</v>
      </c>
      <c r="EL785">
        <v>44377.8</v>
      </c>
      <c r="EM785">
        <v>1.8791</v>
      </c>
      <c r="EN785">
        <v>1.90525</v>
      </c>
      <c r="EO785">
        <v>0.115745</v>
      </c>
      <c r="EP785">
        <v>0</v>
      </c>
      <c r="EQ785">
        <v>23.0956</v>
      </c>
      <c r="ER785">
        <v>999.9</v>
      </c>
      <c r="ES785">
        <v>41.5</v>
      </c>
      <c r="ET785">
        <v>29.4</v>
      </c>
      <c r="EU785">
        <v>18.7671</v>
      </c>
      <c r="EV785">
        <v>63.7255</v>
      </c>
      <c r="EW785">
        <v>23.1651</v>
      </c>
      <c r="EX785">
        <v>1</v>
      </c>
      <c r="EY785">
        <v>-0.134024</v>
      </c>
      <c r="EZ785">
        <v>1.4138</v>
      </c>
      <c r="FA785">
        <v>20.2394</v>
      </c>
      <c r="FB785">
        <v>5.23077</v>
      </c>
      <c r="FC785">
        <v>11.968</v>
      </c>
      <c r="FD785">
        <v>4.9699</v>
      </c>
      <c r="FE785">
        <v>3.2895</v>
      </c>
      <c r="FF785">
        <v>9999</v>
      </c>
      <c r="FG785">
        <v>9999</v>
      </c>
      <c r="FH785">
        <v>9999</v>
      </c>
      <c r="FI785">
        <v>379.1</v>
      </c>
      <c r="FJ785">
        <v>4.97266</v>
      </c>
      <c r="FK785">
        <v>1.87685</v>
      </c>
      <c r="FL785">
        <v>1.87497</v>
      </c>
      <c r="FM785">
        <v>1.87779</v>
      </c>
      <c r="FN785">
        <v>1.87454</v>
      </c>
      <c r="FO785">
        <v>1.87815</v>
      </c>
      <c r="FP785">
        <v>1.87529</v>
      </c>
      <c r="FQ785">
        <v>1.87637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5.49</v>
      </c>
      <c r="GF785">
        <v>0.2</v>
      </c>
      <c r="GG785">
        <v>1.777354642861949</v>
      </c>
      <c r="GH785">
        <v>0.004141656873719072</v>
      </c>
      <c r="GI785">
        <v>-1.960372967482991E-06</v>
      </c>
      <c r="GJ785">
        <v>5.42736388890357E-10</v>
      </c>
      <c r="GK785">
        <v>-0.009777689371679627</v>
      </c>
      <c r="GL785">
        <v>0.002273355880072555</v>
      </c>
      <c r="GM785">
        <v>0.000541358641816816</v>
      </c>
      <c r="GN785">
        <v>-1.836191331155658E-06</v>
      </c>
      <c r="GO785">
        <v>-0</v>
      </c>
      <c r="GP785">
        <v>2096</v>
      </c>
      <c r="GQ785">
        <v>1</v>
      </c>
      <c r="GR785">
        <v>23</v>
      </c>
      <c r="GS785">
        <v>7336.1</v>
      </c>
      <c r="GT785">
        <v>7336</v>
      </c>
      <c r="GU785">
        <v>3.24219</v>
      </c>
      <c r="GV785">
        <v>2.50122</v>
      </c>
      <c r="GW785">
        <v>1.39893</v>
      </c>
      <c r="GX785">
        <v>2.33887</v>
      </c>
      <c r="GY785">
        <v>1.44897</v>
      </c>
      <c r="GZ785">
        <v>2.41943</v>
      </c>
      <c r="HA785">
        <v>34.2587</v>
      </c>
      <c r="HB785">
        <v>14.1583</v>
      </c>
      <c r="HC785">
        <v>18</v>
      </c>
      <c r="HD785">
        <v>483.315</v>
      </c>
      <c r="HE785">
        <v>469.935</v>
      </c>
      <c r="HF785">
        <v>21.1773</v>
      </c>
      <c r="HG785">
        <v>25.2745</v>
      </c>
      <c r="HH785">
        <v>30</v>
      </c>
      <c r="HI785">
        <v>25.1234</v>
      </c>
      <c r="HJ785">
        <v>25.2013</v>
      </c>
      <c r="HK785">
        <v>65.0217</v>
      </c>
      <c r="HL785">
        <v>18.2942</v>
      </c>
      <c r="HM785">
        <v>51.8787</v>
      </c>
      <c r="HN785">
        <v>21.1778</v>
      </c>
      <c r="HO785">
        <v>1624.72</v>
      </c>
      <c r="HP785">
        <v>16.4459</v>
      </c>
      <c r="HQ785">
        <v>101.135</v>
      </c>
      <c r="HR785">
        <v>102.049</v>
      </c>
    </row>
    <row r="786" spans="1:226">
      <c r="A786">
        <v>770</v>
      </c>
      <c r="B786">
        <v>1664301833.5</v>
      </c>
      <c r="C786">
        <v>8726.5</v>
      </c>
      <c r="D786" t="s">
        <v>1906</v>
      </c>
      <c r="E786" t="s">
        <v>1907</v>
      </c>
      <c r="F786">
        <v>5</v>
      </c>
      <c r="G786" t="s">
        <v>353</v>
      </c>
      <c r="H786" t="s">
        <v>1908</v>
      </c>
      <c r="I786">
        <v>1664301825.5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423.4841634562771</v>
      </c>
      <c r="AK786">
        <v>392.8166727272726</v>
      </c>
      <c r="AL786">
        <v>0.000264456111264064</v>
      </c>
      <c r="AM786">
        <v>63.45</v>
      </c>
      <c r="AN786">
        <f>(AP786 - AO786 + BO786*1E3/(8.314*(BQ786+273.15)) * AR786/BN786 * AQ786) * BN786/(100*BB786) * 1000/(1000 - AP786)</f>
        <v>0</v>
      </c>
      <c r="AO786">
        <v>8.30960327359311</v>
      </c>
      <c r="AP786">
        <v>18.41614055944057</v>
      </c>
      <c r="AQ786">
        <v>0.008399610965956091</v>
      </c>
      <c r="AR786">
        <v>96.68180035052815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1664301825.5</v>
      </c>
      <c r="BH786">
        <v>385.5370322580645</v>
      </c>
      <c r="BI786">
        <v>419.9196129032259</v>
      </c>
      <c r="BJ786">
        <v>18.37438709677419</v>
      </c>
      <c r="BK786">
        <v>8.211074193548388</v>
      </c>
      <c r="BL786">
        <v>382.4321935483871</v>
      </c>
      <c r="BM786">
        <v>18.17503870967742</v>
      </c>
      <c r="BN786">
        <v>500.064870967742</v>
      </c>
      <c r="BO786">
        <v>91.00737096774192</v>
      </c>
      <c r="BP786">
        <v>0.09993070322580647</v>
      </c>
      <c r="BQ786">
        <v>25.94432258064516</v>
      </c>
      <c r="BR786">
        <v>25.1366129032258</v>
      </c>
      <c r="BS786">
        <v>999.9000000000003</v>
      </c>
      <c r="BT786">
        <v>0</v>
      </c>
      <c r="BU786">
        <v>0</v>
      </c>
      <c r="BV786">
        <v>9994.996774193549</v>
      </c>
      <c r="BW786">
        <v>0</v>
      </c>
      <c r="BX786">
        <v>8.070498064516126</v>
      </c>
      <c r="BY786">
        <v>-34.38256451612903</v>
      </c>
      <c r="BZ786">
        <v>392.7537096774194</v>
      </c>
      <c r="CA786">
        <v>423.3962903225807</v>
      </c>
      <c r="CB786">
        <v>10.16331935483871</v>
      </c>
      <c r="CC786">
        <v>419.9196129032259</v>
      </c>
      <c r="CD786">
        <v>8.211074193548388</v>
      </c>
      <c r="CE786">
        <v>1.672203870967742</v>
      </c>
      <c r="CF786">
        <v>0.7472682580645162</v>
      </c>
      <c r="CG786">
        <v>14.64077419354838</v>
      </c>
      <c r="CH786">
        <v>2.742181612903226</v>
      </c>
      <c r="CI786">
        <v>2000.001612903226</v>
      </c>
      <c r="CJ786">
        <v>0.979994096774194</v>
      </c>
      <c r="CK786">
        <v>0.0200063</v>
      </c>
      <c r="CL786">
        <v>0</v>
      </c>
      <c r="CM786">
        <v>922.0280322580645</v>
      </c>
      <c r="CN786">
        <v>5.000560000000002</v>
      </c>
      <c r="CO786">
        <v>18406.89677419355</v>
      </c>
      <c r="CP786">
        <v>17294.84516129033</v>
      </c>
      <c r="CQ786">
        <v>39.63090322580644</v>
      </c>
      <c r="CR786">
        <v>39.59858064516128</v>
      </c>
      <c r="CS786">
        <v>38.86061290322579</v>
      </c>
      <c r="CT786">
        <v>38.38896774193548</v>
      </c>
      <c r="CU786">
        <v>40.12670967741934</v>
      </c>
      <c r="CV786">
        <v>1955.091612903225</v>
      </c>
      <c r="CW786">
        <v>39.91000000000001</v>
      </c>
      <c r="CX786">
        <v>0</v>
      </c>
      <c r="CY786">
        <v>1664301849.9</v>
      </c>
      <c r="CZ786">
        <v>0</v>
      </c>
      <c r="DA786">
        <v>0</v>
      </c>
      <c r="DB786" t="s">
        <v>356</v>
      </c>
      <c r="DC786">
        <v>1663861122</v>
      </c>
      <c r="DD786">
        <v>1663861125</v>
      </c>
      <c r="DE786">
        <v>0</v>
      </c>
      <c r="DF786">
        <v>-0.287</v>
      </c>
      <c r="DG786">
        <v>-0.004</v>
      </c>
      <c r="DH786">
        <v>3.172</v>
      </c>
      <c r="DI786">
        <v>0.178</v>
      </c>
      <c r="DJ786">
        <v>400</v>
      </c>
      <c r="DK786">
        <v>17</v>
      </c>
      <c r="DL786">
        <v>0.18</v>
      </c>
      <c r="DM786">
        <v>0.07000000000000001</v>
      </c>
      <c r="DN786">
        <v>-34.38435500000001</v>
      </c>
      <c r="DO786">
        <v>0.249088930581645</v>
      </c>
      <c r="DP786">
        <v>0.07817912109380552</v>
      </c>
      <c r="DQ786">
        <v>0</v>
      </c>
      <c r="DR786">
        <v>10.1974325</v>
      </c>
      <c r="DS786">
        <v>-0.9910863039400017</v>
      </c>
      <c r="DT786">
        <v>0.0975070520206102</v>
      </c>
      <c r="DU786">
        <v>0</v>
      </c>
      <c r="DV786">
        <v>0</v>
      </c>
      <c r="DW786">
        <v>2</v>
      </c>
      <c r="DX786" t="s">
        <v>357</v>
      </c>
      <c r="DY786">
        <v>2.98107</v>
      </c>
      <c r="DZ786">
        <v>2.72821</v>
      </c>
      <c r="EA786">
        <v>0.08099779999999999</v>
      </c>
      <c r="EB786">
        <v>0.0873313</v>
      </c>
      <c r="EC786">
        <v>0.08995640000000001</v>
      </c>
      <c r="ED786">
        <v>0.0507531</v>
      </c>
      <c r="EE786">
        <v>27626.4</v>
      </c>
      <c r="EF786">
        <v>27012.5</v>
      </c>
      <c r="EG786">
        <v>30586.2</v>
      </c>
      <c r="EH786">
        <v>29838</v>
      </c>
      <c r="EI786">
        <v>38402.1</v>
      </c>
      <c r="EJ786">
        <v>37307</v>
      </c>
      <c r="EK786">
        <v>46776</v>
      </c>
      <c r="EL786">
        <v>44369.4</v>
      </c>
      <c r="EM786">
        <v>1.89755</v>
      </c>
      <c r="EN786">
        <v>1.88127</v>
      </c>
      <c r="EO786">
        <v>0.076741</v>
      </c>
      <c r="EP786">
        <v>0</v>
      </c>
      <c r="EQ786">
        <v>23.9013</v>
      </c>
      <c r="ER786">
        <v>999.9</v>
      </c>
      <c r="ES786">
        <v>39.8</v>
      </c>
      <c r="ET786">
        <v>29.3</v>
      </c>
      <c r="EU786">
        <v>17.8969</v>
      </c>
      <c r="EV786">
        <v>63.6255</v>
      </c>
      <c r="EW786">
        <v>23.4375</v>
      </c>
      <c r="EX786">
        <v>1</v>
      </c>
      <c r="EY786">
        <v>-0.120742</v>
      </c>
      <c r="EZ786">
        <v>1.30364</v>
      </c>
      <c r="FA786">
        <v>20.239</v>
      </c>
      <c r="FB786">
        <v>5.22927</v>
      </c>
      <c r="FC786">
        <v>11.968</v>
      </c>
      <c r="FD786">
        <v>4.97045</v>
      </c>
      <c r="FE786">
        <v>3.28955</v>
      </c>
      <c r="FF786">
        <v>9999</v>
      </c>
      <c r="FG786">
        <v>9999</v>
      </c>
      <c r="FH786">
        <v>9999</v>
      </c>
      <c r="FI786">
        <v>379.3</v>
      </c>
      <c r="FJ786">
        <v>4.97266</v>
      </c>
      <c r="FK786">
        <v>1.87683</v>
      </c>
      <c r="FL786">
        <v>1.87485</v>
      </c>
      <c r="FM786">
        <v>1.87774</v>
      </c>
      <c r="FN786">
        <v>1.87445</v>
      </c>
      <c r="FO786">
        <v>1.87805</v>
      </c>
      <c r="FP786">
        <v>1.87515</v>
      </c>
      <c r="FQ786">
        <v>1.87622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3.105</v>
      </c>
      <c r="GF786">
        <v>0.2002</v>
      </c>
      <c r="GG786">
        <v>1.777354642861949</v>
      </c>
      <c r="GH786">
        <v>0.004141656873719072</v>
      </c>
      <c r="GI786">
        <v>-1.960372967482991E-06</v>
      </c>
      <c r="GJ786">
        <v>5.42736388890357E-10</v>
      </c>
      <c r="GK786">
        <v>-0.009777689371679627</v>
      </c>
      <c r="GL786">
        <v>0.002273355880072555</v>
      </c>
      <c r="GM786">
        <v>0.000541358641816816</v>
      </c>
      <c r="GN786">
        <v>-1.836191331155658E-06</v>
      </c>
      <c r="GO786">
        <v>-0</v>
      </c>
      <c r="GP786">
        <v>2096</v>
      </c>
      <c r="GQ786">
        <v>1</v>
      </c>
      <c r="GR786">
        <v>23</v>
      </c>
      <c r="GS786">
        <v>7345.2</v>
      </c>
      <c r="GT786">
        <v>7345.1</v>
      </c>
      <c r="GU786">
        <v>1.09741</v>
      </c>
      <c r="GV786">
        <v>2.52563</v>
      </c>
      <c r="GW786">
        <v>1.39893</v>
      </c>
      <c r="GX786">
        <v>2.33765</v>
      </c>
      <c r="GY786">
        <v>1.44897</v>
      </c>
      <c r="GZ786">
        <v>2.34985</v>
      </c>
      <c r="HA786">
        <v>34.2814</v>
      </c>
      <c r="HB786">
        <v>13.9919</v>
      </c>
      <c r="HC786">
        <v>18</v>
      </c>
      <c r="HD786">
        <v>494.091</v>
      </c>
      <c r="HE786">
        <v>455.554</v>
      </c>
      <c r="HF786">
        <v>23.7321</v>
      </c>
      <c r="HG786">
        <v>25.4558</v>
      </c>
      <c r="HH786">
        <v>30.001</v>
      </c>
      <c r="HI786">
        <v>25.2337</v>
      </c>
      <c r="HJ786">
        <v>25.297</v>
      </c>
      <c r="HK786">
        <v>21.9341</v>
      </c>
      <c r="HL786">
        <v>48.7747</v>
      </c>
      <c r="HM786">
        <v>39.5704</v>
      </c>
      <c r="HN786">
        <v>23.6832</v>
      </c>
      <c r="HO786">
        <v>413.263</v>
      </c>
      <c r="HP786">
        <v>8.606640000000001</v>
      </c>
      <c r="HQ786">
        <v>101.098</v>
      </c>
      <c r="HR786">
        <v>102.028</v>
      </c>
    </row>
    <row r="787" spans="1:226">
      <c r="A787">
        <v>771</v>
      </c>
      <c r="B787">
        <v>1664301838.5</v>
      </c>
      <c r="C787">
        <v>8731.5</v>
      </c>
      <c r="D787" t="s">
        <v>1909</v>
      </c>
      <c r="E787" t="s">
        <v>1910</v>
      </c>
      <c r="F787">
        <v>5</v>
      </c>
      <c r="G787" t="s">
        <v>353</v>
      </c>
      <c r="H787" t="s">
        <v>1908</v>
      </c>
      <c r="I787">
        <v>1664301830.655172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423.3426609974026</v>
      </c>
      <c r="AK787">
        <v>392.7009515151514</v>
      </c>
      <c r="AL787">
        <v>-0.03202580086589579</v>
      </c>
      <c r="AM787">
        <v>63.45</v>
      </c>
      <c r="AN787">
        <f>(AP787 - AO787 + BO787*1E3/(8.314*(BQ787+273.15)) * AR787/BN787 * AQ787) * BN787/(100*BB787) * 1000/(1000 - AP787)</f>
        <v>0</v>
      </c>
      <c r="AO787">
        <v>8.440479895564874</v>
      </c>
      <c r="AP787">
        <v>18.4530055944056</v>
      </c>
      <c r="AQ787">
        <v>0.005623675366486593</v>
      </c>
      <c r="AR787">
        <v>96.68180035052815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1664301830.655172</v>
      </c>
      <c r="BH787">
        <v>385.5465517241379</v>
      </c>
      <c r="BI787">
        <v>419.7146206896552</v>
      </c>
      <c r="BJ787">
        <v>18.40176551724138</v>
      </c>
      <c r="BK787">
        <v>8.337605862068965</v>
      </c>
      <c r="BL787">
        <v>382.4415862068965</v>
      </c>
      <c r="BM787">
        <v>18.20187586206897</v>
      </c>
      <c r="BN787">
        <v>500.0657931034482</v>
      </c>
      <c r="BO787">
        <v>91.00645517241379</v>
      </c>
      <c r="BP787">
        <v>0.09991970344827586</v>
      </c>
      <c r="BQ787">
        <v>25.94201724137931</v>
      </c>
      <c r="BR787">
        <v>25.15344827586207</v>
      </c>
      <c r="BS787">
        <v>999.9000000000002</v>
      </c>
      <c r="BT787">
        <v>0</v>
      </c>
      <c r="BU787">
        <v>0</v>
      </c>
      <c r="BV787">
        <v>9992.670689655173</v>
      </c>
      <c r="BW787">
        <v>0</v>
      </c>
      <c r="BX787">
        <v>8.076395172413793</v>
      </c>
      <c r="BY787">
        <v>-34.1681724137931</v>
      </c>
      <c r="BZ787">
        <v>392.7742413793104</v>
      </c>
      <c r="CA787">
        <v>423.2434482758621</v>
      </c>
      <c r="CB787">
        <v>10.06416137931035</v>
      </c>
      <c r="CC787">
        <v>419.7146206896552</v>
      </c>
      <c r="CD787">
        <v>8.337605862068965</v>
      </c>
      <c r="CE787">
        <v>1.674678620689656</v>
      </c>
      <c r="CF787">
        <v>0.7587758965517241</v>
      </c>
      <c r="CG787">
        <v>14.66368620689655</v>
      </c>
      <c r="CH787">
        <v>2.957617586206895</v>
      </c>
      <c r="CI787">
        <v>2000.004827586206</v>
      </c>
      <c r="CJ787">
        <v>0.9799940000000003</v>
      </c>
      <c r="CK787">
        <v>0.0200064</v>
      </c>
      <c r="CL787">
        <v>0</v>
      </c>
      <c r="CM787">
        <v>918.1228275862069</v>
      </c>
      <c r="CN787">
        <v>5.000560000000001</v>
      </c>
      <c r="CO787">
        <v>18328.97931034483</v>
      </c>
      <c r="CP787">
        <v>17294.87931034483</v>
      </c>
      <c r="CQ787">
        <v>39.55586206896551</v>
      </c>
      <c r="CR787">
        <v>39.57506896551723</v>
      </c>
      <c r="CS787">
        <v>38.81220689655172</v>
      </c>
      <c r="CT787">
        <v>38.36617241379309</v>
      </c>
      <c r="CU787">
        <v>40.08806896551724</v>
      </c>
      <c r="CV787">
        <v>1955.094827586207</v>
      </c>
      <c r="CW787">
        <v>39.91</v>
      </c>
      <c r="CX787">
        <v>0</v>
      </c>
      <c r="CY787">
        <v>1664301854.7</v>
      </c>
      <c r="CZ787">
        <v>0</v>
      </c>
      <c r="DA787">
        <v>0</v>
      </c>
      <c r="DB787" t="s">
        <v>356</v>
      </c>
      <c r="DC787">
        <v>1663861122</v>
      </c>
      <c r="DD787">
        <v>1663861125</v>
      </c>
      <c r="DE787">
        <v>0</v>
      </c>
      <c r="DF787">
        <v>-0.287</v>
      </c>
      <c r="DG787">
        <v>-0.004</v>
      </c>
      <c r="DH787">
        <v>3.172</v>
      </c>
      <c r="DI787">
        <v>0.178</v>
      </c>
      <c r="DJ787">
        <v>400</v>
      </c>
      <c r="DK787">
        <v>17</v>
      </c>
      <c r="DL787">
        <v>0.18</v>
      </c>
      <c r="DM787">
        <v>0.07000000000000001</v>
      </c>
      <c r="DN787">
        <v>-34.29218536585365</v>
      </c>
      <c r="DO787">
        <v>1.574887108013877</v>
      </c>
      <c r="DP787">
        <v>0.2506640561670825</v>
      </c>
      <c r="DQ787">
        <v>0</v>
      </c>
      <c r="DR787">
        <v>10.12539756097561</v>
      </c>
      <c r="DS787">
        <v>-1.103477351916372</v>
      </c>
      <c r="DT787">
        <v>0.110345827239516</v>
      </c>
      <c r="DU787">
        <v>0</v>
      </c>
      <c r="DV787">
        <v>0</v>
      </c>
      <c r="DW787">
        <v>2</v>
      </c>
      <c r="DX787" t="s">
        <v>357</v>
      </c>
      <c r="DY787">
        <v>2.98099</v>
      </c>
      <c r="DZ787">
        <v>2.7281</v>
      </c>
      <c r="EA787">
        <v>0.08096299999999999</v>
      </c>
      <c r="EB787">
        <v>0.08691599999999999</v>
      </c>
      <c r="EC787">
        <v>0.0900807</v>
      </c>
      <c r="ED787">
        <v>0.0512855</v>
      </c>
      <c r="EE787">
        <v>27627.1</v>
      </c>
      <c r="EF787">
        <v>27024.5</v>
      </c>
      <c r="EG787">
        <v>30585.8</v>
      </c>
      <c r="EH787">
        <v>29837.7</v>
      </c>
      <c r="EI787">
        <v>38396.2</v>
      </c>
      <c r="EJ787">
        <v>37285.7</v>
      </c>
      <c r="EK787">
        <v>46775.3</v>
      </c>
      <c r="EL787">
        <v>44369.1</v>
      </c>
      <c r="EM787">
        <v>1.8972</v>
      </c>
      <c r="EN787">
        <v>1.8812</v>
      </c>
      <c r="EO787">
        <v>0.0767782</v>
      </c>
      <c r="EP787">
        <v>0</v>
      </c>
      <c r="EQ787">
        <v>23.9051</v>
      </c>
      <c r="ER787">
        <v>999.9</v>
      </c>
      <c r="ES787">
        <v>39.8</v>
      </c>
      <c r="ET787">
        <v>29.3</v>
      </c>
      <c r="EU787">
        <v>17.8963</v>
      </c>
      <c r="EV787">
        <v>63.2455</v>
      </c>
      <c r="EW787">
        <v>23.5537</v>
      </c>
      <c r="EX787">
        <v>1</v>
      </c>
      <c r="EY787">
        <v>-0.120221</v>
      </c>
      <c r="EZ787">
        <v>1.46767</v>
      </c>
      <c r="FA787">
        <v>20.2374</v>
      </c>
      <c r="FB787">
        <v>5.22927</v>
      </c>
      <c r="FC787">
        <v>11.968</v>
      </c>
      <c r="FD787">
        <v>4.9702</v>
      </c>
      <c r="FE787">
        <v>3.28945</v>
      </c>
      <c r="FF787">
        <v>9999</v>
      </c>
      <c r="FG787">
        <v>9999</v>
      </c>
      <c r="FH787">
        <v>9999</v>
      </c>
      <c r="FI787">
        <v>379.3</v>
      </c>
      <c r="FJ787">
        <v>4.97266</v>
      </c>
      <c r="FK787">
        <v>1.87682</v>
      </c>
      <c r="FL787">
        <v>1.87485</v>
      </c>
      <c r="FM787">
        <v>1.87775</v>
      </c>
      <c r="FN787">
        <v>1.87446</v>
      </c>
      <c r="FO787">
        <v>1.87805</v>
      </c>
      <c r="FP787">
        <v>1.87515</v>
      </c>
      <c r="FQ787">
        <v>1.87623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3.104</v>
      </c>
      <c r="GF787">
        <v>0.2009</v>
      </c>
      <c r="GG787">
        <v>1.777354642861949</v>
      </c>
      <c r="GH787">
        <v>0.004141656873719072</v>
      </c>
      <c r="GI787">
        <v>-1.960372967482991E-06</v>
      </c>
      <c r="GJ787">
        <v>5.42736388890357E-10</v>
      </c>
      <c r="GK787">
        <v>-0.009777689371679627</v>
      </c>
      <c r="GL787">
        <v>0.002273355880072555</v>
      </c>
      <c r="GM787">
        <v>0.000541358641816816</v>
      </c>
      <c r="GN787">
        <v>-1.836191331155658E-06</v>
      </c>
      <c r="GO787">
        <v>-0</v>
      </c>
      <c r="GP787">
        <v>2096</v>
      </c>
      <c r="GQ787">
        <v>1</v>
      </c>
      <c r="GR787">
        <v>23</v>
      </c>
      <c r="GS787">
        <v>7345.3</v>
      </c>
      <c r="GT787">
        <v>7345.2</v>
      </c>
      <c r="GU787">
        <v>1.07056</v>
      </c>
      <c r="GV787">
        <v>2.51343</v>
      </c>
      <c r="GW787">
        <v>1.39893</v>
      </c>
      <c r="GX787">
        <v>2.33765</v>
      </c>
      <c r="GY787">
        <v>1.44897</v>
      </c>
      <c r="GZ787">
        <v>2.43042</v>
      </c>
      <c r="HA787">
        <v>34.2814</v>
      </c>
      <c r="HB787">
        <v>14.0095</v>
      </c>
      <c r="HC787">
        <v>18</v>
      </c>
      <c r="HD787">
        <v>493.92</v>
      </c>
      <c r="HE787">
        <v>455.534</v>
      </c>
      <c r="HF787">
        <v>23.5608</v>
      </c>
      <c r="HG787">
        <v>25.4586</v>
      </c>
      <c r="HH787">
        <v>30.0009</v>
      </c>
      <c r="HI787">
        <v>25.2365</v>
      </c>
      <c r="HJ787">
        <v>25.3004</v>
      </c>
      <c r="HK787">
        <v>21.432</v>
      </c>
      <c r="HL787">
        <v>48.1505</v>
      </c>
      <c r="HM787">
        <v>39.5704</v>
      </c>
      <c r="HN787">
        <v>23.5236</v>
      </c>
      <c r="HO787">
        <v>399.904</v>
      </c>
      <c r="HP787">
        <v>8.674860000000001</v>
      </c>
      <c r="HQ787">
        <v>101.097</v>
      </c>
      <c r="HR787">
        <v>102.027</v>
      </c>
    </row>
    <row r="788" spans="1:226">
      <c r="A788">
        <v>772</v>
      </c>
      <c r="B788">
        <v>1664301843.5</v>
      </c>
      <c r="C788">
        <v>8736.5</v>
      </c>
      <c r="D788" t="s">
        <v>1911</v>
      </c>
      <c r="E788" t="s">
        <v>1912</v>
      </c>
      <c r="F788">
        <v>5</v>
      </c>
      <c r="G788" t="s">
        <v>353</v>
      </c>
      <c r="H788" t="s">
        <v>1908</v>
      </c>
      <c r="I788">
        <v>1664301835.732143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416.1222829852815</v>
      </c>
      <c r="AK788">
        <v>389.3497818181816</v>
      </c>
      <c r="AL788">
        <v>-0.827214199134269</v>
      </c>
      <c r="AM788">
        <v>63.45</v>
      </c>
      <c r="AN788">
        <f>(AP788 - AO788 + BO788*1E3/(8.314*(BQ788+273.15)) * AR788/BN788 * AQ788) * BN788/(100*BB788) * 1000/(1000 - AP788)</f>
        <v>0</v>
      </c>
      <c r="AO788">
        <v>8.528258253857382</v>
      </c>
      <c r="AP788">
        <v>18.47559370629372</v>
      </c>
      <c r="AQ788">
        <v>0.007733122797378289</v>
      </c>
      <c r="AR788">
        <v>96.68180035052815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1664301835.732143</v>
      </c>
      <c r="BH788">
        <v>385.0457857142857</v>
      </c>
      <c r="BI788">
        <v>416.9587500000001</v>
      </c>
      <c r="BJ788">
        <v>18.43633571428571</v>
      </c>
      <c r="BK788">
        <v>8.446415714285715</v>
      </c>
      <c r="BL788">
        <v>381.9423214285715</v>
      </c>
      <c r="BM788">
        <v>18.23577142857143</v>
      </c>
      <c r="BN788">
        <v>500.0538214285714</v>
      </c>
      <c r="BO788">
        <v>91.0064</v>
      </c>
      <c r="BP788">
        <v>0.09989578214285713</v>
      </c>
      <c r="BQ788">
        <v>25.93265</v>
      </c>
      <c r="BR788">
        <v>25.16104642857144</v>
      </c>
      <c r="BS788">
        <v>999.9000000000002</v>
      </c>
      <c r="BT788">
        <v>0</v>
      </c>
      <c r="BU788">
        <v>0</v>
      </c>
      <c r="BV788">
        <v>9990.351071428571</v>
      </c>
      <c r="BW788">
        <v>0</v>
      </c>
      <c r="BX788">
        <v>8.087687142857142</v>
      </c>
      <c r="BY788">
        <v>-31.91301428571429</v>
      </c>
      <c r="BZ788">
        <v>392.2779285714286</v>
      </c>
      <c r="CA788">
        <v>420.51025</v>
      </c>
      <c r="CB788">
        <v>9.98992</v>
      </c>
      <c r="CC788">
        <v>416.9587500000001</v>
      </c>
      <c r="CD788">
        <v>8.446415714285715</v>
      </c>
      <c r="CE788">
        <v>1.677824285714286</v>
      </c>
      <c r="CF788">
        <v>0.7686778571428574</v>
      </c>
      <c r="CG788">
        <v>14.69276428571429</v>
      </c>
      <c r="CH788">
        <v>3.140828928571429</v>
      </c>
      <c r="CI788">
        <v>2000.019285714285</v>
      </c>
      <c r="CJ788">
        <v>0.9799940000000003</v>
      </c>
      <c r="CK788">
        <v>0.0200064</v>
      </c>
      <c r="CL788">
        <v>0</v>
      </c>
      <c r="CM788">
        <v>914.5207499999999</v>
      </c>
      <c r="CN788">
        <v>5.000560000000001</v>
      </c>
      <c r="CO788">
        <v>18254.6</v>
      </c>
      <c r="CP788">
        <v>17295</v>
      </c>
      <c r="CQ788">
        <v>39.53321428571428</v>
      </c>
      <c r="CR788">
        <v>39.54878571428571</v>
      </c>
      <c r="CS788">
        <v>38.78771428571429</v>
      </c>
      <c r="CT788">
        <v>38.33232142857143</v>
      </c>
      <c r="CU788">
        <v>40.06667857142856</v>
      </c>
      <c r="CV788">
        <v>1955.109285714286</v>
      </c>
      <c r="CW788">
        <v>39.91</v>
      </c>
      <c r="CX788">
        <v>0</v>
      </c>
      <c r="CY788">
        <v>1664301859.5</v>
      </c>
      <c r="CZ788">
        <v>0</v>
      </c>
      <c r="DA788">
        <v>0</v>
      </c>
      <c r="DB788" t="s">
        <v>356</v>
      </c>
      <c r="DC788">
        <v>1663861122</v>
      </c>
      <c r="DD788">
        <v>1663861125</v>
      </c>
      <c r="DE788">
        <v>0</v>
      </c>
      <c r="DF788">
        <v>-0.287</v>
      </c>
      <c r="DG788">
        <v>-0.004</v>
      </c>
      <c r="DH788">
        <v>3.172</v>
      </c>
      <c r="DI788">
        <v>0.178</v>
      </c>
      <c r="DJ788">
        <v>400</v>
      </c>
      <c r="DK788">
        <v>17</v>
      </c>
      <c r="DL788">
        <v>0.18</v>
      </c>
      <c r="DM788">
        <v>0.07000000000000001</v>
      </c>
      <c r="DN788">
        <v>-32.56919000000001</v>
      </c>
      <c r="DO788">
        <v>24.78794296435275</v>
      </c>
      <c r="DP788">
        <v>3.103198263388919</v>
      </c>
      <c r="DQ788">
        <v>0</v>
      </c>
      <c r="DR788">
        <v>10.02691625</v>
      </c>
      <c r="DS788">
        <v>-0.9228530206379124</v>
      </c>
      <c r="DT788">
        <v>0.09036914085260242</v>
      </c>
      <c r="DU788">
        <v>0</v>
      </c>
      <c r="DV788">
        <v>0</v>
      </c>
      <c r="DW788">
        <v>2</v>
      </c>
      <c r="DX788" t="s">
        <v>357</v>
      </c>
      <c r="DY788">
        <v>2.98094</v>
      </c>
      <c r="DZ788">
        <v>2.72831</v>
      </c>
      <c r="EA788">
        <v>0.0803319</v>
      </c>
      <c r="EB788">
        <v>0.08486970000000001</v>
      </c>
      <c r="EC788">
        <v>0.090152</v>
      </c>
      <c r="ED788">
        <v>0.051682</v>
      </c>
      <c r="EE788">
        <v>27646.1</v>
      </c>
      <c r="EF788">
        <v>27084.6</v>
      </c>
      <c r="EG788">
        <v>30585.9</v>
      </c>
      <c r="EH788">
        <v>29837.2</v>
      </c>
      <c r="EI788">
        <v>38393.2</v>
      </c>
      <c r="EJ788">
        <v>37269.2</v>
      </c>
      <c r="EK788">
        <v>46775.4</v>
      </c>
      <c r="EL788">
        <v>44368.4</v>
      </c>
      <c r="EM788">
        <v>1.89718</v>
      </c>
      <c r="EN788">
        <v>1.88122</v>
      </c>
      <c r="EO788">
        <v>0.0765622</v>
      </c>
      <c r="EP788">
        <v>0</v>
      </c>
      <c r="EQ788">
        <v>23.9085</v>
      </c>
      <c r="ER788">
        <v>999.9</v>
      </c>
      <c r="ES788">
        <v>39.7</v>
      </c>
      <c r="ET788">
        <v>29.3</v>
      </c>
      <c r="EU788">
        <v>17.8513</v>
      </c>
      <c r="EV788">
        <v>63.4655</v>
      </c>
      <c r="EW788">
        <v>23.6298</v>
      </c>
      <c r="EX788">
        <v>1</v>
      </c>
      <c r="EY788">
        <v>-0.119624</v>
      </c>
      <c r="EZ788">
        <v>1.62019</v>
      </c>
      <c r="FA788">
        <v>20.2358</v>
      </c>
      <c r="FB788">
        <v>5.22897</v>
      </c>
      <c r="FC788">
        <v>11.968</v>
      </c>
      <c r="FD788">
        <v>4.9703</v>
      </c>
      <c r="FE788">
        <v>3.28943</v>
      </c>
      <c r="FF788">
        <v>9999</v>
      </c>
      <c r="FG788">
        <v>9999</v>
      </c>
      <c r="FH788">
        <v>9999</v>
      </c>
      <c r="FI788">
        <v>379.3</v>
      </c>
      <c r="FJ788">
        <v>4.97266</v>
      </c>
      <c r="FK788">
        <v>1.87682</v>
      </c>
      <c r="FL788">
        <v>1.87486</v>
      </c>
      <c r="FM788">
        <v>1.87775</v>
      </c>
      <c r="FN788">
        <v>1.8745</v>
      </c>
      <c r="FO788">
        <v>1.87806</v>
      </c>
      <c r="FP788">
        <v>1.87516</v>
      </c>
      <c r="FQ788">
        <v>1.87627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3.093</v>
      </c>
      <c r="GF788">
        <v>0.2013</v>
      </c>
      <c r="GG788">
        <v>1.777354642861949</v>
      </c>
      <c r="GH788">
        <v>0.004141656873719072</v>
      </c>
      <c r="GI788">
        <v>-1.960372967482991E-06</v>
      </c>
      <c r="GJ788">
        <v>5.42736388890357E-10</v>
      </c>
      <c r="GK788">
        <v>-0.009777689371679627</v>
      </c>
      <c r="GL788">
        <v>0.002273355880072555</v>
      </c>
      <c r="GM788">
        <v>0.000541358641816816</v>
      </c>
      <c r="GN788">
        <v>-1.836191331155658E-06</v>
      </c>
      <c r="GO788">
        <v>-0</v>
      </c>
      <c r="GP788">
        <v>2096</v>
      </c>
      <c r="GQ788">
        <v>1</v>
      </c>
      <c r="GR788">
        <v>23</v>
      </c>
      <c r="GS788">
        <v>7345.4</v>
      </c>
      <c r="GT788">
        <v>7345.3</v>
      </c>
      <c r="GU788">
        <v>1.04126</v>
      </c>
      <c r="GV788">
        <v>2.51465</v>
      </c>
      <c r="GW788">
        <v>1.39893</v>
      </c>
      <c r="GX788">
        <v>2.33765</v>
      </c>
      <c r="GY788">
        <v>1.44897</v>
      </c>
      <c r="GZ788">
        <v>2.48413</v>
      </c>
      <c r="HA788">
        <v>34.2814</v>
      </c>
      <c r="HB788">
        <v>14.0095</v>
      </c>
      <c r="HC788">
        <v>18</v>
      </c>
      <c r="HD788">
        <v>493.925</v>
      </c>
      <c r="HE788">
        <v>455.567</v>
      </c>
      <c r="HF788">
        <v>23.3987</v>
      </c>
      <c r="HG788">
        <v>25.4606</v>
      </c>
      <c r="HH788">
        <v>30.0008</v>
      </c>
      <c r="HI788">
        <v>25.2391</v>
      </c>
      <c r="HJ788">
        <v>25.3024</v>
      </c>
      <c r="HK788">
        <v>20.7456</v>
      </c>
      <c r="HL788">
        <v>47.8674</v>
      </c>
      <c r="HM788">
        <v>39.1926</v>
      </c>
      <c r="HN788">
        <v>23.3619</v>
      </c>
      <c r="HO788">
        <v>379.861</v>
      </c>
      <c r="HP788">
        <v>8.750489999999999</v>
      </c>
      <c r="HQ788">
        <v>101.097</v>
      </c>
      <c r="HR788">
        <v>102.025</v>
      </c>
    </row>
    <row r="789" spans="1:226">
      <c r="A789">
        <v>773</v>
      </c>
      <c r="B789">
        <v>1664301848.5</v>
      </c>
      <c r="C789">
        <v>8741.5</v>
      </c>
      <c r="D789" t="s">
        <v>1913</v>
      </c>
      <c r="E789" t="s">
        <v>1914</v>
      </c>
      <c r="F789">
        <v>5</v>
      </c>
      <c r="G789" t="s">
        <v>353</v>
      </c>
      <c r="H789" t="s">
        <v>1908</v>
      </c>
      <c r="I789">
        <v>1664301841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401.5217503445887</v>
      </c>
      <c r="AK789">
        <v>380.3771030303031</v>
      </c>
      <c r="AL789">
        <v>-1.918651601731629</v>
      </c>
      <c r="AM789">
        <v>63.45</v>
      </c>
      <c r="AN789">
        <f>(AP789 - AO789 + BO789*1E3/(8.314*(BQ789+273.15)) * AR789/BN789 * AQ789) * BN789/(100*BB789) * 1000/(1000 - AP789)</f>
        <v>0</v>
      </c>
      <c r="AO789">
        <v>8.607106300663924</v>
      </c>
      <c r="AP789">
        <v>18.48966573426574</v>
      </c>
      <c r="AQ789">
        <v>0.005488029549299622</v>
      </c>
      <c r="AR789">
        <v>96.68180035052815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1664301841</v>
      </c>
      <c r="BH789">
        <v>382.2578518518519</v>
      </c>
      <c r="BI789">
        <v>409.1148518518519</v>
      </c>
      <c r="BJ789">
        <v>18.46469259259259</v>
      </c>
      <c r="BK789">
        <v>8.551275925925927</v>
      </c>
      <c r="BL789">
        <v>379.1624444444444</v>
      </c>
      <c r="BM789">
        <v>18.26356666666667</v>
      </c>
      <c r="BN789">
        <v>500.054</v>
      </c>
      <c r="BO789">
        <v>91.00703703703704</v>
      </c>
      <c r="BP789">
        <v>0.09996098148148148</v>
      </c>
      <c r="BQ789">
        <v>25.91576666666667</v>
      </c>
      <c r="BR789">
        <v>25.16404444444444</v>
      </c>
      <c r="BS789">
        <v>999.9000000000001</v>
      </c>
      <c r="BT789">
        <v>0</v>
      </c>
      <c r="BU789">
        <v>0</v>
      </c>
      <c r="BV789">
        <v>9989.212222222222</v>
      </c>
      <c r="BW789">
        <v>0</v>
      </c>
      <c r="BX789">
        <v>8.098027777777776</v>
      </c>
      <c r="BY789">
        <v>-26.85705185185186</v>
      </c>
      <c r="BZ789">
        <v>389.4488518518519</v>
      </c>
      <c r="CA789">
        <v>412.6428148148148</v>
      </c>
      <c r="CB789">
        <v>9.913415555555556</v>
      </c>
      <c r="CC789">
        <v>409.1148518518519</v>
      </c>
      <c r="CD789">
        <v>8.551275925925927</v>
      </c>
      <c r="CE789">
        <v>1.680416666666667</v>
      </c>
      <c r="CF789">
        <v>0.7782262962962962</v>
      </c>
      <c r="CG789">
        <v>14.7166925925926</v>
      </c>
      <c r="CH789">
        <v>3.315806296296296</v>
      </c>
      <c r="CI789">
        <v>2000.021111111111</v>
      </c>
      <c r="CJ789">
        <v>0.979993703703704</v>
      </c>
      <c r="CK789">
        <v>0.02000663703703704</v>
      </c>
      <c r="CL789">
        <v>0</v>
      </c>
      <c r="CM789">
        <v>910.4778518518518</v>
      </c>
      <c r="CN789">
        <v>5.000560000000001</v>
      </c>
      <c r="CO789">
        <v>18173.87407407408</v>
      </c>
      <c r="CP789">
        <v>17295.01481481481</v>
      </c>
      <c r="CQ789">
        <v>39.51362962962963</v>
      </c>
      <c r="CR789">
        <v>39.52296296296296</v>
      </c>
      <c r="CS789">
        <v>38.75207407407407</v>
      </c>
      <c r="CT789">
        <v>38.2937037037037</v>
      </c>
      <c r="CU789">
        <v>40.03451851851852</v>
      </c>
      <c r="CV789">
        <v>1955.11037037037</v>
      </c>
      <c r="CW789">
        <v>39.91037037037037</v>
      </c>
      <c r="CX789">
        <v>0</v>
      </c>
      <c r="CY789">
        <v>1664301864.9</v>
      </c>
      <c r="CZ789">
        <v>0</v>
      </c>
      <c r="DA789">
        <v>0</v>
      </c>
      <c r="DB789" t="s">
        <v>356</v>
      </c>
      <c r="DC789">
        <v>1663861122</v>
      </c>
      <c r="DD789">
        <v>1663861125</v>
      </c>
      <c r="DE789">
        <v>0</v>
      </c>
      <c r="DF789">
        <v>-0.287</v>
      </c>
      <c r="DG789">
        <v>-0.004</v>
      </c>
      <c r="DH789">
        <v>3.172</v>
      </c>
      <c r="DI789">
        <v>0.178</v>
      </c>
      <c r="DJ789">
        <v>400</v>
      </c>
      <c r="DK789">
        <v>17</v>
      </c>
      <c r="DL789">
        <v>0.18</v>
      </c>
      <c r="DM789">
        <v>0.07000000000000001</v>
      </c>
      <c r="DN789">
        <v>-28.9470825</v>
      </c>
      <c r="DO789">
        <v>59.22718761726084</v>
      </c>
      <c r="DP789">
        <v>6.100895605765087</v>
      </c>
      <c r="DQ789">
        <v>0</v>
      </c>
      <c r="DR789">
        <v>9.957198999999999</v>
      </c>
      <c r="DS789">
        <v>-0.8456609380863143</v>
      </c>
      <c r="DT789">
        <v>0.08270221402114941</v>
      </c>
      <c r="DU789">
        <v>0</v>
      </c>
      <c r="DV789">
        <v>0</v>
      </c>
      <c r="DW789">
        <v>2</v>
      </c>
      <c r="DX789" t="s">
        <v>357</v>
      </c>
      <c r="DY789">
        <v>2.98084</v>
      </c>
      <c r="DZ789">
        <v>2.7282</v>
      </c>
      <c r="EA789">
        <v>0.0788199</v>
      </c>
      <c r="EB789">
        <v>0.082387</v>
      </c>
      <c r="EC789">
        <v>0.09019530000000001</v>
      </c>
      <c r="ED789">
        <v>0.0520733</v>
      </c>
      <c r="EE789">
        <v>27691.1</v>
      </c>
      <c r="EF789">
        <v>27157.8</v>
      </c>
      <c r="EG789">
        <v>30585.4</v>
      </c>
      <c r="EH789">
        <v>29836.9</v>
      </c>
      <c r="EI789">
        <v>38390.6</v>
      </c>
      <c r="EJ789">
        <v>37252.9</v>
      </c>
      <c r="EK789">
        <v>46774.7</v>
      </c>
      <c r="EL789">
        <v>44367.6</v>
      </c>
      <c r="EM789">
        <v>1.89725</v>
      </c>
      <c r="EN789">
        <v>1.88113</v>
      </c>
      <c r="EO789">
        <v>0.07662919999999999</v>
      </c>
      <c r="EP789">
        <v>0</v>
      </c>
      <c r="EQ789">
        <v>23.9111</v>
      </c>
      <c r="ER789">
        <v>999.9</v>
      </c>
      <c r="ES789">
        <v>39.7</v>
      </c>
      <c r="ET789">
        <v>29.3</v>
      </c>
      <c r="EU789">
        <v>17.8503</v>
      </c>
      <c r="EV789">
        <v>62.8755</v>
      </c>
      <c r="EW789">
        <v>24.0345</v>
      </c>
      <c r="EX789">
        <v>1</v>
      </c>
      <c r="EY789">
        <v>-0.119098</v>
      </c>
      <c r="EZ789">
        <v>1.68294</v>
      </c>
      <c r="FA789">
        <v>20.2352</v>
      </c>
      <c r="FB789">
        <v>5.23002</v>
      </c>
      <c r="FC789">
        <v>11.968</v>
      </c>
      <c r="FD789">
        <v>4.97075</v>
      </c>
      <c r="FE789">
        <v>3.28965</v>
      </c>
      <c r="FF789">
        <v>9999</v>
      </c>
      <c r="FG789">
        <v>9999</v>
      </c>
      <c r="FH789">
        <v>9999</v>
      </c>
      <c r="FI789">
        <v>379.3</v>
      </c>
      <c r="FJ789">
        <v>4.97268</v>
      </c>
      <c r="FK789">
        <v>1.87683</v>
      </c>
      <c r="FL789">
        <v>1.87487</v>
      </c>
      <c r="FM789">
        <v>1.87775</v>
      </c>
      <c r="FN789">
        <v>1.87451</v>
      </c>
      <c r="FO789">
        <v>1.87805</v>
      </c>
      <c r="FP789">
        <v>1.87515</v>
      </c>
      <c r="FQ789">
        <v>1.87625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3.067</v>
      </c>
      <c r="GF789">
        <v>0.2016</v>
      </c>
      <c r="GG789">
        <v>1.777354642861949</v>
      </c>
      <c r="GH789">
        <v>0.004141656873719072</v>
      </c>
      <c r="GI789">
        <v>-1.960372967482991E-06</v>
      </c>
      <c r="GJ789">
        <v>5.42736388890357E-10</v>
      </c>
      <c r="GK789">
        <v>-0.009777689371679627</v>
      </c>
      <c r="GL789">
        <v>0.002273355880072555</v>
      </c>
      <c r="GM789">
        <v>0.000541358641816816</v>
      </c>
      <c r="GN789">
        <v>-1.836191331155658E-06</v>
      </c>
      <c r="GO789">
        <v>-0</v>
      </c>
      <c r="GP789">
        <v>2096</v>
      </c>
      <c r="GQ789">
        <v>1</v>
      </c>
      <c r="GR789">
        <v>23</v>
      </c>
      <c r="GS789">
        <v>7345.4</v>
      </c>
      <c r="GT789">
        <v>7345.4</v>
      </c>
      <c r="GU789">
        <v>1.00464</v>
      </c>
      <c r="GV789">
        <v>2.52686</v>
      </c>
      <c r="GW789">
        <v>1.39893</v>
      </c>
      <c r="GX789">
        <v>2.33765</v>
      </c>
      <c r="GY789">
        <v>1.44897</v>
      </c>
      <c r="GZ789">
        <v>2.44995</v>
      </c>
      <c r="HA789">
        <v>34.2587</v>
      </c>
      <c r="HB789">
        <v>14.0007</v>
      </c>
      <c r="HC789">
        <v>18</v>
      </c>
      <c r="HD789">
        <v>493.985</v>
      </c>
      <c r="HE789">
        <v>455.527</v>
      </c>
      <c r="HF789">
        <v>23.2198</v>
      </c>
      <c r="HG789">
        <v>25.4629</v>
      </c>
      <c r="HH789">
        <v>30.0007</v>
      </c>
      <c r="HI789">
        <v>25.2418</v>
      </c>
      <c r="HJ789">
        <v>25.3052</v>
      </c>
      <c r="HK789">
        <v>20.0802</v>
      </c>
      <c r="HL789">
        <v>47.3048</v>
      </c>
      <c r="HM789">
        <v>39.1926</v>
      </c>
      <c r="HN789">
        <v>23.1979</v>
      </c>
      <c r="HO789">
        <v>366.486</v>
      </c>
      <c r="HP789">
        <v>8.82676</v>
      </c>
      <c r="HQ789">
        <v>101.095</v>
      </c>
      <c r="HR789">
        <v>102.024</v>
      </c>
    </row>
    <row r="790" spans="1:226">
      <c r="A790">
        <v>774</v>
      </c>
      <c r="B790">
        <v>1664301853.5</v>
      </c>
      <c r="C790">
        <v>8746.5</v>
      </c>
      <c r="D790" t="s">
        <v>1915</v>
      </c>
      <c r="E790" t="s">
        <v>1916</v>
      </c>
      <c r="F790">
        <v>5</v>
      </c>
      <c r="G790" t="s">
        <v>353</v>
      </c>
      <c r="H790" t="s">
        <v>1908</v>
      </c>
      <c r="I790">
        <v>1664301845.714286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385.3477360623378</v>
      </c>
      <c r="AK790">
        <v>367.9595212121212</v>
      </c>
      <c r="AL790">
        <v>-2.557401212121245</v>
      </c>
      <c r="AM790">
        <v>63.45</v>
      </c>
      <c r="AN790">
        <f>(AP790 - AO790 + BO790*1E3/(8.314*(BQ790+273.15)) * AR790/BN790 * AQ790) * BN790/(100*BB790) * 1000/(1000 - AP790)</f>
        <v>0</v>
      </c>
      <c r="AO790">
        <v>8.696448158834725</v>
      </c>
      <c r="AP790">
        <v>18.4978104895105</v>
      </c>
      <c r="AQ790">
        <v>0.0007136970516616696</v>
      </c>
      <c r="AR790">
        <v>96.68180035052815</v>
      </c>
      <c r="AS790">
        <v>1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1664301845.714286</v>
      </c>
      <c r="BH790">
        <v>376.1689642857143</v>
      </c>
      <c r="BI790">
        <v>396.98875</v>
      </c>
      <c r="BJ790">
        <v>18.48259285714286</v>
      </c>
      <c r="BK790">
        <v>8.629144285714286</v>
      </c>
      <c r="BL790">
        <v>373.0911785714285</v>
      </c>
      <c r="BM790">
        <v>18.28111785714286</v>
      </c>
      <c r="BN790">
        <v>500.0772142857142</v>
      </c>
      <c r="BO790">
        <v>91.0078607142857</v>
      </c>
      <c r="BP790">
        <v>0.100033975</v>
      </c>
      <c r="BQ790">
        <v>25.89482857142857</v>
      </c>
      <c r="BR790">
        <v>25.16183928571429</v>
      </c>
      <c r="BS790">
        <v>999.9000000000002</v>
      </c>
      <c r="BT790">
        <v>0</v>
      </c>
      <c r="BU790">
        <v>0</v>
      </c>
      <c r="BV790">
        <v>9983.057499999999</v>
      </c>
      <c r="BW790">
        <v>0</v>
      </c>
      <c r="BX790">
        <v>8.100442499999998</v>
      </c>
      <c r="BY790">
        <v>-20.81976785714286</v>
      </c>
      <c r="BZ790">
        <v>383.2523928571429</v>
      </c>
      <c r="CA790">
        <v>400.44325</v>
      </c>
      <c r="CB790">
        <v>9.853451785714284</v>
      </c>
      <c r="CC790">
        <v>396.98875</v>
      </c>
      <c r="CD790">
        <v>8.629144285714286</v>
      </c>
      <c r="CE790">
        <v>1.682061428571428</v>
      </c>
      <c r="CF790">
        <v>0.7853199285714286</v>
      </c>
      <c r="CG790">
        <v>14.73185714285714</v>
      </c>
      <c r="CH790">
        <v>3.444232142857143</v>
      </c>
      <c r="CI790">
        <v>2000.007857142858</v>
      </c>
      <c r="CJ790">
        <v>0.9799934285714288</v>
      </c>
      <c r="CK790">
        <v>0.02000685714285714</v>
      </c>
      <c r="CL790">
        <v>0</v>
      </c>
      <c r="CM790">
        <v>906.0100357142858</v>
      </c>
      <c r="CN790">
        <v>5.000560000000001</v>
      </c>
      <c r="CO790">
        <v>18083.09642857143</v>
      </c>
      <c r="CP790">
        <v>17294.9</v>
      </c>
      <c r="CQ790">
        <v>39.54432142857142</v>
      </c>
      <c r="CR790">
        <v>39.49317857142857</v>
      </c>
      <c r="CS790">
        <v>38.72307142857142</v>
      </c>
      <c r="CT790">
        <v>38.26760714285714</v>
      </c>
      <c r="CU790">
        <v>40.00424999999999</v>
      </c>
      <c r="CV790">
        <v>1955.096428571429</v>
      </c>
      <c r="CW790">
        <v>39.91035714285714</v>
      </c>
      <c r="CX790">
        <v>0</v>
      </c>
      <c r="CY790">
        <v>1664301869.7</v>
      </c>
      <c r="CZ790">
        <v>0</v>
      </c>
      <c r="DA790">
        <v>0</v>
      </c>
      <c r="DB790" t="s">
        <v>356</v>
      </c>
      <c r="DC790">
        <v>1663861122</v>
      </c>
      <c r="DD790">
        <v>1663861125</v>
      </c>
      <c r="DE790">
        <v>0</v>
      </c>
      <c r="DF790">
        <v>-0.287</v>
      </c>
      <c r="DG790">
        <v>-0.004</v>
      </c>
      <c r="DH790">
        <v>3.172</v>
      </c>
      <c r="DI790">
        <v>0.178</v>
      </c>
      <c r="DJ790">
        <v>400</v>
      </c>
      <c r="DK790">
        <v>17</v>
      </c>
      <c r="DL790">
        <v>0.18</v>
      </c>
      <c r="DM790">
        <v>0.07000000000000001</v>
      </c>
      <c r="DN790">
        <v>-24.000385</v>
      </c>
      <c r="DO790">
        <v>77.90458536585372</v>
      </c>
      <c r="DP790">
        <v>7.567284398763865</v>
      </c>
      <c r="DQ790">
        <v>0</v>
      </c>
      <c r="DR790">
        <v>9.883066250000001</v>
      </c>
      <c r="DS790">
        <v>-0.774528968105084</v>
      </c>
      <c r="DT790">
        <v>0.07508078331662173</v>
      </c>
      <c r="DU790">
        <v>0</v>
      </c>
      <c r="DV790">
        <v>0</v>
      </c>
      <c r="DW790">
        <v>2</v>
      </c>
      <c r="DX790" t="s">
        <v>357</v>
      </c>
      <c r="DY790">
        <v>2.98088</v>
      </c>
      <c r="DZ790">
        <v>2.72821</v>
      </c>
      <c r="EA790">
        <v>0.0767486</v>
      </c>
      <c r="EB790">
        <v>0.07968500000000001</v>
      </c>
      <c r="EC790">
        <v>0.0902191</v>
      </c>
      <c r="ED790">
        <v>0.0524394</v>
      </c>
      <c r="EE790">
        <v>27752.7</v>
      </c>
      <c r="EF790">
        <v>27237.6</v>
      </c>
      <c r="EG790">
        <v>30584.7</v>
      </c>
      <c r="EH790">
        <v>29836.8</v>
      </c>
      <c r="EI790">
        <v>38388.5</v>
      </c>
      <c r="EJ790">
        <v>37238.3</v>
      </c>
      <c r="EK790">
        <v>46773.5</v>
      </c>
      <c r="EL790">
        <v>44367.7</v>
      </c>
      <c r="EM790">
        <v>1.89678</v>
      </c>
      <c r="EN790">
        <v>1.88135</v>
      </c>
      <c r="EO790">
        <v>0.0753477</v>
      </c>
      <c r="EP790">
        <v>0</v>
      </c>
      <c r="EQ790">
        <v>23.9117</v>
      </c>
      <c r="ER790">
        <v>999.9</v>
      </c>
      <c r="ES790">
        <v>39.7</v>
      </c>
      <c r="ET790">
        <v>29.3</v>
      </c>
      <c r="EU790">
        <v>17.8497</v>
      </c>
      <c r="EV790">
        <v>63.8455</v>
      </c>
      <c r="EW790">
        <v>23.4936</v>
      </c>
      <c r="EX790">
        <v>1</v>
      </c>
      <c r="EY790">
        <v>-0.118704</v>
      </c>
      <c r="EZ790">
        <v>1.8297</v>
      </c>
      <c r="FA790">
        <v>20.2336</v>
      </c>
      <c r="FB790">
        <v>5.22882</v>
      </c>
      <c r="FC790">
        <v>11.968</v>
      </c>
      <c r="FD790">
        <v>4.9708</v>
      </c>
      <c r="FE790">
        <v>3.28965</v>
      </c>
      <c r="FF790">
        <v>9999</v>
      </c>
      <c r="FG790">
        <v>9999</v>
      </c>
      <c r="FH790">
        <v>9999</v>
      </c>
      <c r="FI790">
        <v>379.3</v>
      </c>
      <c r="FJ790">
        <v>4.97264</v>
      </c>
      <c r="FK790">
        <v>1.87683</v>
      </c>
      <c r="FL790">
        <v>1.8749</v>
      </c>
      <c r="FM790">
        <v>1.87775</v>
      </c>
      <c r="FN790">
        <v>1.87453</v>
      </c>
      <c r="FO790">
        <v>1.87806</v>
      </c>
      <c r="FP790">
        <v>1.87515</v>
      </c>
      <c r="FQ790">
        <v>1.87629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3.03</v>
      </c>
      <c r="GF790">
        <v>0.2017</v>
      </c>
      <c r="GG790">
        <v>1.777354642861949</v>
      </c>
      <c r="GH790">
        <v>0.004141656873719072</v>
      </c>
      <c r="GI790">
        <v>-1.960372967482991E-06</v>
      </c>
      <c r="GJ790">
        <v>5.42736388890357E-10</v>
      </c>
      <c r="GK790">
        <v>-0.009777689371679627</v>
      </c>
      <c r="GL790">
        <v>0.002273355880072555</v>
      </c>
      <c r="GM790">
        <v>0.000541358641816816</v>
      </c>
      <c r="GN790">
        <v>-1.836191331155658E-06</v>
      </c>
      <c r="GO790">
        <v>-0</v>
      </c>
      <c r="GP790">
        <v>2096</v>
      </c>
      <c r="GQ790">
        <v>1</v>
      </c>
      <c r="GR790">
        <v>23</v>
      </c>
      <c r="GS790">
        <v>7345.5</v>
      </c>
      <c r="GT790">
        <v>7345.5</v>
      </c>
      <c r="GU790">
        <v>0.970459</v>
      </c>
      <c r="GV790">
        <v>2.53418</v>
      </c>
      <c r="GW790">
        <v>1.39893</v>
      </c>
      <c r="GX790">
        <v>2.33765</v>
      </c>
      <c r="GY790">
        <v>1.44897</v>
      </c>
      <c r="GZ790">
        <v>2.37671</v>
      </c>
      <c r="HA790">
        <v>34.2814</v>
      </c>
      <c r="HB790">
        <v>13.9832</v>
      </c>
      <c r="HC790">
        <v>18</v>
      </c>
      <c r="HD790">
        <v>493.74</v>
      </c>
      <c r="HE790">
        <v>455.693</v>
      </c>
      <c r="HF790">
        <v>23.0604</v>
      </c>
      <c r="HG790">
        <v>25.4655</v>
      </c>
      <c r="HH790">
        <v>30.0006</v>
      </c>
      <c r="HI790">
        <v>25.2439</v>
      </c>
      <c r="HJ790">
        <v>25.3082</v>
      </c>
      <c r="HK790">
        <v>19.344</v>
      </c>
      <c r="HL790">
        <v>47.0129</v>
      </c>
      <c r="HM790">
        <v>38.8038</v>
      </c>
      <c r="HN790">
        <v>23.0302</v>
      </c>
      <c r="HO790">
        <v>346.451</v>
      </c>
      <c r="HP790">
        <v>8.90315</v>
      </c>
      <c r="HQ790">
        <v>101.093</v>
      </c>
      <c r="HR790">
        <v>102.024</v>
      </c>
    </row>
    <row r="791" spans="1:226">
      <c r="A791">
        <v>775</v>
      </c>
      <c r="B791">
        <v>1664301858.5</v>
      </c>
      <c r="C791">
        <v>8751.5</v>
      </c>
      <c r="D791" t="s">
        <v>1917</v>
      </c>
      <c r="E791" t="s">
        <v>1918</v>
      </c>
      <c r="F791">
        <v>5</v>
      </c>
      <c r="G791" t="s">
        <v>353</v>
      </c>
      <c r="H791" t="s">
        <v>1908</v>
      </c>
      <c r="I791">
        <v>1664301851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368.7421643774891</v>
      </c>
      <c r="AK791">
        <v>353.8373515151515</v>
      </c>
      <c r="AL791">
        <v>-2.851959134199112</v>
      </c>
      <c r="AM791">
        <v>63.45</v>
      </c>
      <c r="AN791">
        <f>(AP791 - AO791 + BO791*1E3/(8.314*(BQ791+273.15)) * AR791/BN791 * AQ791) * BN791/(100*BB791) * 1000/(1000 - AP791)</f>
        <v>0</v>
      </c>
      <c r="AO791">
        <v>8.774565857298006</v>
      </c>
      <c r="AP791">
        <v>18.49876013986015</v>
      </c>
      <c r="AQ791">
        <v>0.0002209555827492498</v>
      </c>
      <c r="AR791">
        <v>96.68180035052815</v>
      </c>
      <c r="AS791">
        <v>1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1664301851</v>
      </c>
      <c r="BH791">
        <v>365.4718888888889</v>
      </c>
      <c r="BI791">
        <v>380.4872592592592</v>
      </c>
      <c r="BJ791">
        <v>18.49329259259259</v>
      </c>
      <c r="BK791">
        <v>8.71223925925926</v>
      </c>
      <c r="BL791">
        <v>362.4252962962963</v>
      </c>
      <c r="BM791">
        <v>18.2916</v>
      </c>
      <c r="BN791">
        <v>500.0751481481482</v>
      </c>
      <c r="BO791">
        <v>91.00897777777779</v>
      </c>
      <c r="BP791">
        <v>0.1000232222222222</v>
      </c>
      <c r="BQ791">
        <v>25.86816296296296</v>
      </c>
      <c r="BR791">
        <v>25.15505185185185</v>
      </c>
      <c r="BS791">
        <v>999.9000000000001</v>
      </c>
      <c r="BT791">
        <v>0</v>
      </c>
      <c r="BU791">
        <v>0</v>
      </c>
      <c r="BV791">
        <v>9988.332592592595</v>
      </c>
      <c r="BW791">
        <v>0</v>
      </c>
      <c r="BX791">
        <v>8.100478888888887</v>
      </c>
      <c r="BY791">
        <v>-15.01533703703704</v>
      </c>
      <c r="BZ791">
        <v>372.3579259259259</v>
      </c>
      <c r="CA791">
        <v>383.8302962962962</v>
      </c>
      <c r="CB791">
        <v>9.78106</v>
      </c>
      <c r="CC791">
        <v>380.4872592592592</v>
      </c>
      <c r="CD791">
        <v>8.71223925925926</v>
      </c>
      <c r="CE791">
        <v>1.683056296296296</v>
      </c>
      <c r="CF791">
        <v>0.7928918888888887</v>
      </c>
      <c r="CG791">
        <v>14.74102222222222</v>
      </c>
      <c r="CH791">
        <v>3.580298518518518</v>
      </c>
      <c r="CI791">
        <v>1999.975925925926</v>
      </c>
      <c r="CJ791">
        <v>0.9799929629629631</v>
      </c>
      <c r="CK791">
        <v>0.02000722962962963</v>
      </c>
      <c r="CL791">
        <v>0</v>
      </c>
      <c r="CM791">
        <v>899.319925925926</v>
      </c>
      <c r="CN791">
        <v>5.000560000000001</v>
      </c>
      <c r="CO791">
        <v>17948.34814814815</v>
      </c>
      <c r="CP791">
        <v>17294.62592592592</v>
      </c>
      <c r="CQ791">
        <v>39.44177777777777</v>
      </c>
      <c r="CR791">
        <v>39.47199999999999</v>
      </c>
      <c r="CS791">
        <v>38.67807407407408</v>
      </c>
      <c r="CT791">
        <v>38.24514814814815</v>
      </c>
      <c r="CU791">
        <v>39.9674074074074</v>
      </c>
      <c r="CV791">
        <v>1955.063333333334</v>
      </c>
      <c r="CW791">
        <v>39.91037037037037</v>
      </c>
      <c r="CX791">
        <v>0</v>
      </c>
      <c r="CY791">
        <v>1664301874.5</v>
      </c>
      <c r="CZ791">
        <v>0</v>
      </c>
      <c r="DA791">
        <v>0</v>
      </c>
      <c r="DB791" t="s">
        <v>356</v>
      </c>
      <c r="DC791">
        <v>1663861122</v>
      </c>
      <c r="DD791">
        <v>1663861125</v>
      </c>
      <c r="DE791">
        <v>0</v>
      </c>
      <c r="DF791">
        <v>-0.287</v>
      </c>
      <c r="DG791">
        <v>-0.004</v>
      </c>
      <c r="DH791">
        <v>3.172</v>
      </c>
      <c r="DI791">
        <v>0.178</v>
      </c>
      <c r="DJ791">
        <v>400</v>
      </c>
      <c r="DK791">
        <v>17</v>
      </c>
      <c r="DL791">
        <v>0.18</v>
      </c>
      <c r="DM791">
        <v>0.07000000000000001</v>
      </c>
      <c r="DN791">
        <v>-18.3773775</v>
      </c>
      <c r="DO791">
        <v>65.51029756097563</v>
      </c>
      <c r="DP791">
        <v>6.451247069539637</v>
      </c>
      <c r="DQ791">
        <v>0</v>
      </c>
      <c r="DR791">
        <v>9.817774500000001</v>
      </c>
      <c r="DS791">
        <v>-0.8370054033771455</v>
      </c>
      <c r="DT791">
        <v>0.08069773004707131</v>
      </c>
      <c r="DU791">
        <v>0</v>
      </c>
      <c r="DV791">
        <v>0</v>
      </c>
      <c r="DW791">
        <v>2</v>
      </c>
      <c r="DX791" t="s">
        <v>357</v>
      </c>
      <c r="DY791">
        <v>2.98096</v>
      </c>
      <c r="DZ791">
        <v>2.72852</v>
      </c>
      <c r="EA791">
        <v>0.0743941</v>
      </c>
      <c r="EB791">
        <v>0.0769089</v>
      </c>
      <c r="EC791">
        <v>0.09022620000000001</v>
      </c>
      <c r="ED791">
        <v>0.0527414</v>
      </c>
      <c r="EE791">
        <v>27824</v>
      </c>
      <c r="EF791">
        <v>27319.3</v>
      </c>
      <c r="EG791">
        <v>30585.2</v>
      </c>
      <c r="EH791">
        <v>29836.3</v>
      </c>
      <c r="EI791">
        <v>38388.5</v>
      </c>
      <c r="EJ791">
        <v>37225.6</v>
      </c>
      <c r="EK791">
        <v>46774.1</v>
      </c>
      <c r="EL791">
        <v>44367.1</v>
      </c>
      <c r="EM791">
        <v>1.89692</v>
      </c>
      <c r="EN791">
        <v>1.88135</v>
      </c>
      <c r="EO791">
        <v>0.0749156</v>
      </c>
      <c r="EP791">
        <v>0</v>
      </c>
      <c r="EQ791">
        <v>23.9117</v>
      </c>
      <c r="ER791">
        <v>999.9</v>
      </c>
      <c r="ES791">
        <v>39.6</v>
      </c>
      <c r="ET791">
        <v>29.3</v>
      </c>
      <c r="EU791">
        <v>17.8056</v>
      </c>
      <c r="EV791">
        <v>63.0755</v>
      </c>
      <c r="EW791">
        <v>23.6218</v>
      </c>
      <c r="EX791">
        <v>1</v>
      </c>
      <c r="EY791">
        <v>-0.118425</v>
      </c>
      <c r="EZ791">
        <v>1.8348</v>
      </c>
      <c r="FA791">
        <v>20.2335</v>
      </c>
      <c r="FB791">
        <v>5.22942</v>
      </c>
      <c r="FC791">
        <v>11.968</v>
      </c>
      <c r="FD791">
        <v>4.97085</v>
      </c>
      <c r="FE791">
        <v>3.28965</v>
      </c>
      <c r="FF791">
        <v>9999</v>
      </c>
      <c r="FG791">
        <v>9999</v>
      </c>
      <c r="FH791">
        <v>9999</v>
      </c>
      <c r="FI791">
        <v>379.3</v>
      </c>
      <c r="FJ791">
        <v>4.97268</v>
      </c>
      <c r="FK791">
        <v>1.87683</v>
      </c>
      <c r="FL791">
        <v>1.87488</v>
      </c>
      <c r="FM791">
        <v>1.87775</v>
      </c>
      <c r="FN791">
        <v>1.87453</v>
      </c>
      <c r="FO791">
        <v>1.87805</v>
      </c>
      <c r="FP791">
        <v>1.87515</v>
      </c>
      <c r="FQ791">
        <v>1.87627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2.988</v>
      </c>
      <c r="GF791">
        <v>0.2018</v>
      </c>
      <c r="GG791">
        <v>1.777354642861949</v>
      </c>
      <c r="GH791">
        <v>0.004141656873719072</v>
      </c>
      <c r="GI791">
        <v>-1.960372967482991E-06</v>
      </c>
      <c r="GJ791">
        <v>5.42736388890357E-10</v>
      </c>
      <c r="GK791">
        <v>-0.009777689371679627</v>
      </c>
      <c r="GL791">
        <v>0.002273355880072555</v>
      </c>
      <c r="GM791">
        <v>0.000541358641816816</v>
      </c>
      <c r="GN791">
        <v>-1.836191331155658E-06</v>
      </c>
      <c r="GO791">
        <v>-0</v>
      </c>
      <c r="GP791">
        <v>2096</v>
      </c>
      <c r="GQ791">
        <v>1</v>
      </c>
      <c r="GR791">
        <v>23</v>
      </c>
      <c r="GS791">
        <v>7345.6</v>
      </c>
      <c r="GT791">
        <v>7345.6</v>
      </c>
      <c r="GU791">
        <v>0.932617</v>
      </c>
      <c r="GV791">
        <v>2.52686</v>
      </c>
      <c r="GW791">
        <v>1.39893</v>
      </c>
      <c r="GX791">
        <v>2.33765</v>
      </c>
      <c r="GY791">
        <v>1.44897</v>
      </c>
      <c r="GZ791">
        <v>2.37793</v>
      </c>
      <c r="HA791">
        <v>34.2587</v>
      </c>
      <c r="HB791">
        <v>13.9919</v>
      </c>
      <c r="HC791">
        <v>18</v>
      </c>
      <c r="HD791">
        <v>493.842</v>
      </c>
      <c r="HE791">
        <v>455.715</v>
      </c>
      <c r="HF791">
        <v>22.891</v>
      </c>
      <c r="HG791">
        <v>25.4677</v>
      </c>
      <c r="HH791">
        <v>30.0004</v>
      </c>
      <c r="HI791">
        <v>25.2466</v>
      </c>
      <c r="HJ791">
        <v>25.311</v>
      </c>
      <c r="HK791">
        <v>18.6665</v>
      </c>
      <c r="HL791">
        <v>46.4586</v>
      </c>
      <c r="HM791">
        <v>38.4314</v>
      </c>
      <c r="HN791">
        <v>22.8785</v>
      </c>
      <c r="HO791">
        <v>333.091</v>
      </c>
      <c r="HP791">
        <v>8.984830000000001</v>
      </c>
      <c r="HQ791">
        <v>101.094</v>
      </c>
      <c r="HR791">
        <v>102.022</v>
      </c>
    </row>
    <row r="792" spans="1:226">
      <c r="A792">
        <v>776</v>
      </c>
      <c r="B792">
        <v>1664301863.5</v>
      </c>
      <c r="C792">
        <v>8756.5</v>
      </c>
      <c r="D792" t="s">
        <v>1919</v>
      </c>
      <c r="E792" t="s">
        <v>1920</v>
      </c>
      <c r="F792">
        <v>5</v>
      </c>
      <c r="G792" t="s">
        <v>353</v>
      </c>
      <c r="H792" t="s">
        <v>1908</v>
      </c>
      <c r="I792">
        <v>1664301855.714286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352.064683539394</v>
      </c>
      <c r="AK792">
        <v>338.9475454545453</v>
      </c>
      <c r="AL792">
        <v>-2.991916883116937</v>
      </c>
      <c r="AM792">
        <v>63.45</v>
      </c>
      <c r="AN792">
        <f>(AP792 - AO792 + BO792*1E3/(8.314*(BQ792+273.15)) * AR792/BN792 * AQ792) * BN792/(100*BB792) * 1000/(1000 - AP792)</f>
        <v>0</v>
      </c>
      <c r="AO792">
        <v>8.847720331660696</v>
      </c>
      <c r="AP792">
        <v>18.49929440559443</v>
      </c>
      <c r="AQ792">
        <v>3.619690590837387E-05</v>
      </c>
      <c r="AR792">
        <v>96.68180035052815</v>
      </c>
      <c r="AS792">
        <v>1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1664301855.714286</v>
      </c>
      <c r="BH792">
        <v>353.3222857142858</v>
      </c>
      <c r="BI792">
        <v>365.0359285714287</v>
      </c>
      <c r="BJ792">
        <v>18.497175</v>
      </c>
      <c r="BK792">
        <v>8.788250357142857</v>
      </c>
      <c r="BL792">
        <v>350.3114285714286</v>
      </c>
      <c r="BM792">
        <v>18.2954</v>
      </c>
      <c r="BN792">
        <v>500.0664642857143</v>
      </c>
      <c r="BO792">
        <v>91.0103857142857</v>
      </c>
      <c r="BP792">
        <v>0.1000347357142857</v>
      </c>
      <c r="BQ792">
        <v>25.84321428571429</v>
      </c>
      <c r="BR792">
        <v>25.14493928571428</v>
      </c>
      <c r="BS792">
        <v>999.9000000000002</v>
      </c>
      <c r="BT792">
        <v>0</v>
      </c>
      <c r="BU792">
        <v>0</v>
      </c>
      <c r="BV792">
        <v>9991.827857142856</v>
      </c>
      <c r="BW792">
        <v>0</v>
      </c>
      <c r="BX792">
        <v>8.094385357142857</v>
      </c>
      <c r="BY792">
        <v>-11.71364178571428</v>
      </c>
      <c r="BZ792">
        <v>359.9808928571429</v>
      </c>
      <c r="CA792">
        <v>368.2713928571429</v>
      </c>
      <c r="CB792">
        <v>9.708926071428573</v>
      </c>
      <c r="CC792">
        <v>365.0359285714287</v>
      </c>
      <c r="CD792">
        <v>8.788250357142857</v>
      </c>
      <c r="CE792">
        <v>1.683434642857143</v>
      </c>
      <c r="CF792">
        <v>0.7998219285714285</v>
      </c>
      <c r="CG792">
        <v>14.74451428571429</v>
      </c>
      <c r="CH792">
        <v>3.703765</v>
      </c>
      <c r="CI792">
        <v>1999.966785714286</v>
      </c>
      <c r="CJ792">
        <v>0.9799941071428572</v>
      </c>
      <c r="CK792">
        <v>0.02000613571428572</v>
      </c>
      <c r="CL792">
        <v>0</v>
      </c>
      <c r="CM792">
        <v>891.6609642857145</v>
      </c>
      <c r="CN792">
        <v>5.000560000000001</v>
      </c>
      <c r="CO792">
        <v>17792.55714285714</v>
      </c>
      <c r="CP792">
        <v>17294.54642857143</v>
      </c>
      <c r="CQ792">
        <v>39.37685714285714</v>
      </c>
      <c r="CR792">
        <v>39.45274999999999</v>
      </c>
      <c r="CS792">
        <v>38.65164285714285</v>
      </c>
      <c r="CT792">
        <v>38.22064285714286</v>
      </c>
      <c r="CU792">
        <v>39.94167857142856</v>
      </c>
      <c r="CV792">
        <v>1955.056785714286</v>
      </c>
      <c r="CW792">
        <v>39.90821428571429</v>
      </c>
      <c r="CX792">
        <v>0</v>
      </c>
      <c r="CY792">
        <v>1664301879.9</v>
      </c>
      <c r="CZ792">
        <v>0</v>
      </c>
      <c r="DA792">
        <v>0</v>
      </c>
      <c r="DB792" t="s">
        <v>356</v>
      </c>
      <c r="DC792">
        <v>1663861122</v>
      </c>
      <c r="DD792">
        <v>1663861125</v>
      </c>
      <c r="DE792">
        <v>0</v>
      </c>
      <c r="DF792">
        <v>-0.287</v>
      </c>
      <c r="DG792">
        <v>-0.004</v>
      </c>
      <c r="DH792">
        <v>3.172</v>
      </c>
      <c r="DI792">
        <v>0.178</v>
      </c>
      <c r="DJ792">
        <v>400</v>
      </c>
      <c r="DK792">
        <v>17</v>
      </c>
      <c r="DL792">
        <v>0.18</v>
      </c>
      <c r="DM792">
        <v>0.07000000000000001</v>
      </c>
      <c r="DN792">
        <v>-14.34363878048781</v>
      </c>
      <c r="DO792">
        <v>45.72700850174215</v>
      </c>
      <c r="DP792">
        <v>4.620758616609052</v>
      </c>
      <c r="DQ792">
        <v>0</v>
      </c>
      <c r="DR792">
        <v>9.756739268292682</v>
      </c>
      <c r="DS792">
        <v>-0.8828040418118499</v>
      </c>
      <c r="DT792">
        <v>0.08724324004535204</v>
      </c>
      <c r="DU792">
        <v>0</v>
      </c>
      <c r="DV792">
        <v>0</v>
      </c>
      <c r="DW792">
        <v>2</v>
      </c>
      <c r="DX792" t="s">
        <v>357</v>
      </c>
      <c r="DY792">
        <v>2.98082</v>
      </c>
      <c r="DZ792">
        <v>2.72862</v>
      </c>
      <c r="EA792">
        <v>0.07186960000000001</v>
      </c>
      <c r="EB792">
        <v>0.0740754</v>
      </c>
      <c r="EC792">
        <v>0.09022810000000001</v>
      </c>
      <c r="ED792">
        <v>0.0531031</v>
      </c>
      <c r="EE792">
        <v>27899.2</v>
      </c>
      <c r="EF792">
        <v>27403.1</v>
      </c>
      <c r="EG792">
        <v>30584.4</v>
      </c>
      <c r="EH792">
        <v>29836.2</v>
      </c>
      <c r="EI792">
        <v>38387.3</v>
      </c>
      <c r="EJ792">
        <v>37210.9</v>
      </c>
      <c r="EK792">
        <v>46773</v>
      </c>
      <c r="EL792">
        <v>44367</v>
      </c>
      <c r="EM792">
        <v>1.89667</v>
      </c>
      <c r="EN792">
        <v>1.88137</v>
      </c>
      <c r="EO792">
        <v>0.0741631</v>
      </c>
      <c r="EP792">
        <v>0</v>
      </c>
      <c r="EQ792">
        <v>23.9109</v>
      </c>
      <c r="ER792">
        <v>999.9</v>
      </c>
      <c r="ES792">
        <v>39.5</v>
      </c>
      <c r="ET792">
        <v>29.3</v>
      </c>
      <c r="EU792">
        <v>17.76</v>
      </c>
      <c r="EV792">
        <v>63.0855</v>
      </c>
      <c r="EW792">
        <v>23.6178</v>
      </c>
      <c r="EX792">
        <v>1</v>
      </c>
      <c r="EY792">
        <v>-0.118054</v>
      </c>
      <c r="EZ792">
        <v>1.90094</v>
      </c>
      <c r="FA792">
        <v>20.2328</v>
      </c>
      <c r="FB792">
        <v>5.22912</v>
      </c>
      <c r="FC792">
        <v>11.968</v>
      </c>
      <c r="FD792">
        <v>4.9705</v>
      </c>
      <c r="FE792">
        <v>3.28965</v>
      </c>
      <c r="FF792">
        <v>9999</v>
      </c>
      <c r="FG792">
        <v>9999</v>
      </c>
      <c r="FH792">
        <v>9999</v>
      </c>
      <c r="FI792">
        <v>379.3</v>
      </c>
      <c r="FJ792">
        <v>4.97267</v>
      </c>
      <c r="FK792">
        <v>1.87683</v>
      </c>
      <c r="FL792">
        <v>1.87488</v>
      </c>
      <c r="FM792">
        <v>1.87775</v>
      </c>
      <c r="FN792">
        <v>1.87453</v>
      </c>
      <c r="FO792">
        <v>1.87806</v>
      </c>
      <c r="FP792">
        <v>1.87517</v>
      </c>
      <c r="FQ792">
        <v>1.87631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2.945</v>
      </c>
      <c r="GF792">
        <v>0.2018</v>
      </c>
      <c r="GG792">
        <v>1.777354642861949</v>
      </c>
      <c r="GH792">
        <v>0.004141656873719072</v>
      </c>
      <c r="GI792">
        <v>-1.960372967482991E-06</v>
      </c>
      <c r="GJ792">
        <v>5.42736388890357E-10</v>
      </c>
      <c r="GK792">
        <v>-0.009777689371679627</v>
      </c>
      <c r="GL792">
        <v>0.002273355880072555</v>
      </c>
      <c r="GM792">
        <v>0.000541358641816816</v>
      </c>
      <c r="GN792">
        <v>-1.836191331155658E-06</v>
      </c>
      <c r="GO792">
        <v>-0</v>
      </c>
      <c r="GP792">
        <v>2096</v>
      </c>
      <c r="GQ792">
        <v>1</v>
      </c>
      <c r="GR792">
        <v>23</v>
      </c>
      <c r="GS792">
        <v>7345.7</v>
      </c>
      <c r="GT792">
        <v>7345.6</v>
      </c>
      <c r="GU792">
        <v>0.899658</v>
      </c>
      <c r="GV792">
        <v>2.51831</v>
      </c>
      <c r="GW792">
        <v>1.39893</v>
      </c>
      <c r="GX792">
        <v>2.33765</v>
      </c>
      <c r="GY792">
        <v>1.44897</v>
      </c>
      <c r="GZ792">
        <v>2.45972</v>
      </c>
      <c r="HA792">
        <v>34.2814</v>
      </c>
      <c r="HB792">
        <v>13.9919</v>
      </c>
      <c r="HC792">
        <v>18</v>
      </c>
      <c r="HD792">
        <v>493.724</v>
      </c>
      <c r="HE792">
        <v>455.748</v>
      </c>
      <c r="HF792">
        <v>22.7516</v>
      </c>
      <c r="HG792">
        <v>25.4703</v>
      </c>
      <c r="HH792">
        <v>30.0005</v>
      </c>
      <c r="HI792">
        <v>25.2492</v>
      </c>
      <c r="HJ792">
        <v>25.313</v>
      </c>
      <c r="HK792">
        <v>17.9202</v>
      </c>
      <c r="HL792">
        <v>46.1537</v>
      </c>
      <c r="HM792">
        <v>38.4314</v>
      </c>
      <c r="HN792">
        <v>22.7359</v>
      </c>
      <c r="HO792">
        <v>313.044</v>
      </c>
      <c r="HP792">
        <v>9.06034</v>
      </c>
      <c r="HQ792">
        <v>101.092</v>
      </c>
      <c r="HR792">
        <v>102.022</v>
      </c>
    </row>
    <row r="793" spans="1:226">
      <c r="A793">
        <v>777</v>
      </c>
      <c r="B793">
        <v>1664301868.5</v>
      </c>
      <c r="C793">
        <v>8761.5</v>
      </c>
      <c r="D793" t="s">
        <v>1921</v>
      </c>
      <c r="E793" t="s">
        <v>1922</v>
      </c>
      <c r="F793">
        <v>5</v>
      </c>
      <c r="G793" t="s">
        <v>353</v>
      </c>
      <c r="H793" t="s">
        <v>1908</v>
      </c>
      <c r="I793">
        <v>1664301861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335.4166753558442</v>
      </c>
      <c r="AK793">
        <v>323.7052000000001</v>
      </c>
      <c r="AL793">
        <v>-3.050226666666664</v>
      </c>
      <c r="AM793">
        <v>63.45</v>
      </c>
      <c r="AN793">
        <f>(AP793 - AO793 + BO793*1E3/(8.314*(BQ793+273.15)) * AR793/BN793 * AQ793) * BN793/(100*BB793) * 1000/(1000 - AP793)</f>
        <v>0</v>
      </c>
      <c r="AO793">
        <v>8.913210625159516</v>
      </c>
      <c r="AP793">
        <v>18.49373356643358</v>
      </c>
      <c r="AQ793">
        <v>2.215646814584783E-05</v>
      </c>
      <c r="AR793">
        <v>96.68180035052815</v>
      </c>
      <c r="AS793">
        <v>1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1664301861</v>
      </c>
      <c r="BH793">
        <v>338.4038148148148</v>
      </c>
      <c r="BI793">
        <v>347.5690740740741</v>
      </c>
      <c r="BJ793">
        <v>18.49837777777778</v>
      </c>
      <c r="BK793">
        <v>8.865618148148148</v>
      </c>
      <c r="BL793">
        <v>335.4374444444443</v>
      </c>
      <c r="BM793">
        <v>18.29657407407407</v>
      </c>
      <c r="BN793">
        <v>500.067962962963</v>
      </c>
      <c r="BO793">
        <v>91.01191851851851</v>
      </c>
      <c r="BP793">
        <v>0.1000147185185185</v>
      </c>
      <c r="BQ793">
        <v>25.81461481481481</v>
      </c>
      <c r="BR793">
        <v>25.13587777777778</v>
      </c>
      <c r="BS793">
        <v>999.9000000000001</v>
      </c>
      <c r="BT793">
        <v>0</v>
      </c>
      <c r="BU793">
        <v>0</v>
      </c>
      <c r="BV793">
        <v>10002.70592592593</v>
      </c>
      <c r="BW793">
        <v>0</v>
      </c>
      <c r="BX793">
        <v>8.089958148148147</v>
      </c>
      <c r="BY793">
        <v>-9.165292592592593</v>
      </c>
      <c r="BZ793">
        <v>344.7817037037037</v>
      </c>
      <c r="CA793">
        <v>350.6771111111112</v>
      </c>
      <c r="CB793">
        <v>9.63276037037037</v>
      </c>
      <c r="CC793">
        <v>347.5690740740741</v>
      </c>
      <c r="CD793">
        <v>8.865618148148148</v>
      </c>
      <c r="CE793">
        <v>1.683571851851852</v>
      </c>
      <c r="CF793">
        <v>0.8068766666666668</v>
      </c>
      <c r="CG793">
        <v>14.74578518518518</v>
      </c>
      <c r="CH793">
        <v>3.828539629629629</v>
      </c>
      <c r="CI793">
        <v>1999.981481481482</v>
      </c>
      <c r="CJ793">
        <v>0.9799944074074075</v>
      </c>
      <c r="CK793">
        <v>0.02000588888888889</v>
      </c>
      <c r="CL793">
        <v>0</v>
      </c>
      <c r="CM793">
        <v>881.6775925925926</v>
      </c>
      <c r="CN793">
        <v>5.000560000000001</v>
      </c>
      <c r="CO793">
        <v>17592.25925925926</v>
      </c>
      <c r="CP793">
        <v>17294.67037037037</v>
      </c>
      <c r="CQ793">
        <v>39.27748148148148</v>
      </c>
      <c r="CR793">
        <v>39.43018518518519</v>
      </c>
      <c r="CS793">
        <v>38.63181481481482</v>
      </c>
      <c r="CT793">
        <v>38.18948148148148</v>
      </c>
      <c r="CU793">
        <v>39.90477777777778</v>
      </c>
      <c r="CV793">
        <v>1955.072222222222</v>
      </c>
      <c r="CW793">
        <v>39.90814814814815</v>
      </c>
      <c r="CX793">
        <v>0</v>
      </c>
      <c r="CY793">
        <v>1664301884.7</v>
      </c>
      <c r="CZ793">
        <v>0</v>
      </c>
      <c r="DA793">
        <v>0</v>
      </c>
      <c r="DB793" t="s">
        <v>356</v>
      </c>
      <c r="DC793">
        <v>1663861122</v>
      </c>
      <c r="DD793">
        <v>1663861125</v>
      </c>
      <c r="DE793">
        <v>0</v>
      </c>
      <c r="DF793">
        <v>-0.287</v>
      </c>
      <c r="DG793">
        <v>-0.004</v>
      </c>
      <c r="DH793">
        <v>3.172</v>
      </c>
      <c r="DI793">
        <v>0.178</v>
      </c>
      <c r="DJ793">
        <v>400</v>
      </c>
      <c r="DK793">
        <v>17</v>
      </c>
      <c r="DL793">
        <v>0.18</v>
      </c>
      <c r="DM793">
        <v>0.07000000000000001</v>
      </c>
      <c r="DN793">
        <v>-11.02737024390244</v>
      </c>
      <c r="DO793">
        <v>30.57221101045296</v>
      </c>
      <c r="DP793">
        <v>3.070873820356935</v>
      </c>
      <c r="DQ793">
        <v>0</v>
      </c>
      <c r="DR793">
        <v>9.683716341463414</v>
      </c>
      <c r="DS793">
        <v>-0.8708864111498387</v>
      </c>
      <c r="DT793">
        <v>0.0860270805847332</v>
      </c>
      <c r="DU793">
        <v>0</v>
      </c>
      <c r="DV793">
        <v>0</v>
      </c>
      <c r="DW793">
        <v>2</v>
      </c>
      <c r="DX793" t="s">
        <v>357</v>
      </c>
      <c r="DY793">
        <v>2.98075</v>
      </c>
      <c r="DZ793">
        <v>2.72821</v>
      </c>
      <c r="EA793">
        <v>0.0692478</v>
      </c>
      <c r="EB793">
        <v>0.0712077</v>
      </c>
      <c r="EC793">
        <v>0.09021129999999999</v>
      </c>
      <c r="ED793">
        <v>0.0534845</v>
      </c>
      <c r="EE793">
        <v>27978.4</v>
      </c>
      <c r="EF793">
        <v>27488.1</v>
      </c>
      <c r="EG793">
        <v>30584.9</v>
      </c>
      <c r="EH793">
        <v>29836.3</v>
      </c>
      <c r="EI793">
        <v>38388.4</v>
      </c>
      <c r="EJ793">
        <v>37195.3</v>
      </c>
      <c r="EK793">
        <v>46773.7</v>
      </c>
      <c r="EL793">
        <v>44366.6</v>
      </c>
      <c r="EM793">
        <v>1.89675</v>
      </c>
      <c r="EN793">
        <v>1.88148</v>
      </c>
      <c r="EO793">
        <v>0.0741333</v>
      </c>
      <c r="EP793">
        <v>0</v>
      </c>
      <c r="EQ793">
        <v>23.9083</v>
      </c>
      <c r="ER793">
        <v>999.9</v>
      </c>
      <c r="ES793">
        <v>39.5</v>
      </c>
      <c r="ET793">
        <v>29.3</v>
      </c>
      <c r="EU793">
        <v>17.7592</v>
      </c>
      <c r="EV793">
        <v>63.6955</v>
      </c>
      <c r="EW793">
        <v>23.738</v>
      </c>
      <c r="EX793">
        <v>1</v>
      </c>
      <c r="EY793">
        <v>-0.11797</v>
      </c>
      <c r="EZ793">
        <v>1.9019</v>
      </c>
      <c r="FA793">
        <v>20.2328</v>
      </c>
      <c r="FB793">
        <v>5.22822</v>
      </c>
      <c r="FC793">
        <v>11.968</v>
      </c>
      <c r="FD793">
        <v>4.97065</v>
      </c>
      <c r="FE793">
        <v>3.2895</v>
      </c>
      <c r="FF793">
        <v>9999</v>
      </c>
      <c r="FG793">
        <v>9999</v>
      </c>
      <c r="FH793">
        <v>9999</v>
      </c>
      <c r="FI793">
        <v>379.3</v>
      </c>
      <c r="FJ793">
        <v>4.97268</v>
      </c>
      <c r="FK793">
        <v>1.87683</v>
      </c>
      <c r="FL793">
        <v>1.87485</v>
      </c>
      <c r="FM793">
        <v>1.87774</v>
      </c>
      <c r="FN793">
        <v>1.8745</v>
      </c>
      <c r="FO793">
        <v>1.87805</v>
      </c>
      <c r="FP793">
        <v>1.87515</v>
      </c>
      <c r="FQ793">
        <v>1.87625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2.899</v>
      </c>
      <c r="GF793">
        <v>0.2017</v>
      </c>
      <c r="GG793">
        <v>1.777354642861949</v>
      </c>
      <c r="GH793">
        <v>0.004141656873719072</v>
      </c>
      <c r="GI793">
        <v>-1.960372967482991E-06</v>
      </c>
      <c r="GJ793">
        <v>5.42736388890357E-10</v>
      </c>
      <c r="GK793">
        <v>-0.009777689371679627</v>
      </c>
      <c r="GL793">
        <v>0.002273355880072555</v>
      </c>
      <c r="GM793">
        <v>0.000541358641816816</v>
      </c>
      <c r="GN793">
        <v>-1.836191331155658E-06</v>
      </c>
      <c r="GO793">
        <v>-0</v>
      </c>
      <c r="GP793">
        <v>2096</v>
      </c>
      <c r="GQ793">
        <v>1</v>
      </c>
      <c r="GR793">
        <v>23</v>
      </c>
      <c r="GS793">
        <v>7345.8</v>
      </c>
      <c r="GT793">
        <v>7345.7</v>
      </c>
      <c r="GU793">
        <v>0.861816</v>
      </c>
      <c r="GV793">
        <v>2.52075</v>
      </c>
      <c r="GW793">
        <v>1.39893</v>
      </c>
      <c r="GX793">
        <v>2.33765</v>
      </c>
      <c r="GY793">
        <v>1.44897</v>
      </c>
      <c r="GZ793">
        <v>2.48413</v>
      </c>
      <c r="HA793">
        <v>34.2814</v>
      </c>
      <c r="HB793">
        <v>14.0007</v>
      </c>
      <c r="HC793">
        <v>18</v>
      </c>
      <c r="HD793">
        <v>493.781</v>
      </c>
      <c r="HE793">
        <v>455.833</v>
      </c>
      <c r="HF793">
        <v>22.6098</v>
      </c>
      <c r="HG793">
        <v>25.4731</v>
      </c>
      <c r="HH793">
        <v>30.0003</v>
      </c>
      <c r="HI793">
        <v>25.2514</v>
      </c>
      <c r="HJ793">
        <v>25.3158</v>
      </c>
      <c r="HK793">
        <v>17.2238</v>
      </c>
      <c r="HL793">
        <v>45.5985</v>
      </c>
      <c r="HM793">
        <v>38.0513</v>
      </c>
      <c r="HN793">
        <v>22.603</v>
      </c>
      <c r="HO793">
        <v>299.632</v>
      </c>
      <c r="HP793">
        <v>9.143370000000001</v>
      </c>
      <c r="HQ793">
        <v>101.094</v>
      </c>
      <c r="HR793">
        <v>102.022</v>
      </c>
    </row>
    <row r="794" spans="1:226">
      <c r="A794">
        <v>778</v>
      </c>
      <c r="B794">
        <v>1664301873.5</v>
      </c>
      <c r="C794">
        <v>8766.5</v>
      </c>
      <c r="D794" t="s">
        <v>1923</v>
      </c>
      <c r="E794" t="s">
        <v>1924</v>
      </c>
      <c r="F794">
        <v>5</v>
      </c>
      <c r="G794" t="s">
        <v>353</v>
      </c>
      <c r="H794" t="s">
        <v>1908</v>
      </c>
      <c r="I794">
        <v>1664301865.714286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318.7062830268398</v>
      </c>
      <c r="AK794">
        <v>308.3591878787878</v>
      </c>
      <c r="AL794">
        <v>-3.069039307359361</v>
      </c>
      <c r="AM794">
        <v>63.45</v>
      </c>
      <c r="AN794">
        <f>(AP794 - AO794 + BO794*1E3/(8.314*(BQ794+273.15)) * AR794/BN794 * AQ794) * BN794/(100*BB794) * 1000/(1000 - AP794)</f>
        <v>0</v>
      </c>
      <c r="AO794">
        <v>9.004119887605842</v>
      </c>
      <c r="AP794">
        <v>18.49174265734267</v>
      </c>
      <c r="AQ794">
        <v>0.0001581793629643757</v>
      </c>
      <c r="AR794">
        <v>96.68180035052815</v>
      </c>
      <c r="AS794">
        <v>1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1664301865.714286</v>
      </c>
      <c r="BH794">
        <v>324.5013571428572</v>
      </c>
      <c r="BI794">
        <v>331.9462142857142</v>
      </c>
      <c r="BJ794">
        <v>18.49712857142857</v>
      </c>
      <c r="BK794">
        <v>8.937547857142857</v>
      </c>
      <c r="BL794">
        <v>321.5770357142857</v>
      </c>
      <c r="BM794">
        <v>18.29534642857143</v>
      </c>
      <c r="BN794">
        <v>500.0734642857143</v>
      </c>
      <c r="BO794">
        <v>91.01224285714285</v>
      </c>
      <c r="BP794">
        <v>0.1000033928571429</v>
      </c>
      <c r="BQ794">
        <v>25.78798571428572</v>
      </c>
      <c r="BR794">
        <v>25.12785</v>
      </c>
      <c r="BS794">
        <v>999.9000000000002</v>
      </c>
      <c r="BT794">
        <v>0</v>
      </c>
      <c r="BU794">
        <v>0</v>
      </c>
      <c r="BV794">
        <v>9998.815357142856</v>
      </c>
      <c r="BW794">
        <v>0</v>
      </c>
      <c r="BX794">
        <v>8.082318928571429</v>
      </c>
      <c r="BY794">
        <v>-7.44481892857143</v>
      </c>
      <c r="BZ794">
        <v>330.6168928571429</v>
      </c>
      <c r="CA794">
        <v>334.9387142857143</v>
      </c>
      <c r="CB794">
        <v>9.559575714285714</v>
      </c>
      <c r="CC794">
        <v>331.9462142857142</v>
      </c>
      <c r="CD794">
        <v>8.937547857142857</v>
      </c>
      <c r="CE794">
        <v>1.683463214285714</v>
      </c>
      <c r="CF794">
        <v>0.8134259642857143</v>
      </c>
      <c r="CG794">
        <v>14.74478571428572</v>
      </c>
      <c r="CH794">
        <v>3.943431428571429</v>
      </c>
      <c r="CI794">
        <v>1999.9975</v>
      </c>
      <c r="CJ794">
        <v>0.979994535714286</v>
      </c>
      <c r="CK794">
        <v>0.02000579285714285</v>
      </c>
      <c r="CL794">
        <v>0</v>
      </c>
      <c r="CM794">
        <v>872.0724642857142</v>
      </c>
      <c r="CN794">
        <v>5.000560000000001</v>
      </c>
      <c r="CO794">
        <v>17399.47142857143</v>
      </c>
      <c r="CP794">
        <v>17294.80714285714</v>
      </c>
      <c r="CQ794">
        <v>39.31225</v>
      </c>
      <c r="CR794">
        <v>39.41485714285714</v>
      </c>
      <c r="CS794">
        <v>38.60932142857143</v>
      </c>
      <c r="CT794">
        <v>38.16264285714285</v>
      </c>
      <c r="CU794">
        <v>39.87467857142857</v>
      </c>
      <c r="CV794">
        <v>1955.088928571428</v>
      </c>
      <c r="CW794">
        <v>39.90857142857143</v>
      </c>
      <c r="CX794">
        <v>0</v>
      </c>
      <c r="CY794">
        <v>1664301890.1</v>
      </c>
      <c r="CZ794">
        <v>0</v>
      </c>
      <c r="DA794">
        <v>0</v>
      </c>
      <c r="DB794" t="s">
        <v>356</v>
      </c>
      <c r="DC794">
        <v>1663861122</v>
      </c>
      <c r="DD794">
        <v>1663861125</v>
      </c>
      <c r="DE794">
        <v>0</v>
      </c>
      <c r="DF794">
        <v>-0.287</v>
      </c>
      <c r="DG794">
        <v>-0.004</v>
      </c>
      <c r="DH794">
        <v>3.172</v>
      </c>
      <c r="DI794">
        <v>0.178</v>
      </c>
      <c r="DJ794">
        <v>400</v>
      </c>
      <c r="DK794">
        <v>17</v>
      </c>
      <c r="DL794">
        <v>0.18</v>
      </c>
      <c r="DM794">
        <v>0.07000000000000001</v>
      </c>
      <c r="DN794">
        <v>-8.40728775</v>
      </c>
      <c r="DO794">
        <v>22.0152473921201</v>
      </c>
      <c r="DP794">
        <v>2.130443329231603</v>
      </c>
      <c r="DQ794">
        <v>0</v>
      </c>
      <c r="DR794">
        <v>9.597099</v>
      </c>
      <c r="DS794">
        <v>-0.9187771857411008</v>
      </c>
      <c r="DT794">
        <v>0.08861023591549683</v>
      </c>
      <c r="DU794">
        <v>0</v>
      </c>
      <c r="DV794">
        <v>0</v>
      </c>
      <c r="DW794">
        <v>2</v>
      </c>
      <c r="DX794" t="s">
        <v>357</v>
      </c>
      <c r="DY794">
        <v>2.9809</v>
      </c>
      <c r="DZ794">
        <v>2.72827</v>
      </c>
      <c r="EA794">
        <v>0.06655220000000001</v>
      </c>
      <c r="EB794">
        <v>0.0682236</v>
      </c>
      <c r="EC794">
        <v>0.0901983</v>
      </c>
      <c r="ED794">
        <v>0.0537688</v>
      </c>
      <c r="EE794">
        <v>28058.9</v>
      </c>
      <c r="EF794">
        <v>27576</v>
      </c>
      <c r="EG794">
        <v>30584.3</v>
      </c>
      <c r="EH794">
        <v>29835.8</v>
      </c>
      <c r="EI794">
        <v>38388</v>
      </c>
      <c r="EJ794">
        <v>37183.6</v>
      </c>
      <c r="EK794">
        <v>46772.7</v>
      </c>
      <c r="EL794">
        <v>44366.3</v>
      </c>
      <c r="EM794">
        <v>1.8967</v>
      </c>
      <c r="EN794">
        <v>1.88157</v>
      </c>
      <c r="EO794">
        <v>0.07352980000000001</v>
      </c>
      <c r="EP794">
        <v>0</v>
      </c>
      <c r="EQ794">
        <v>23.9048</v>
      </c>
      <c r="ER794">
        <v>999.9</v>
      </c>
      <c r="ES794">
        <v>39.4</v>
      </c>
      <c r="ET794">
        <v>29.3</v>
      </c>
      <c r="EU794">
        <v>17.7156</v>
      </c>
      <c r="EV794">
        <v>63.5255</v>
      </c>
      <c r="EW794">
        <v>23.4976</v>
      </c>
      <c r="EX794">
        <v>1</v>
      </c>
      <c r="EY794">
        <v>-0.117409</v>
      </c>
      <c r="EZ794">
        <v>1.96577</v>
      </c>
      <c r="FA794">
        <v>20.2322</v>
      </c>
      <c r="FB794">
        <v>5.22867</v>
      </c>
      <c r="FC794">
        <v>11.968</v>
      </c>
      <c r="FD794">
        <v>4.97065</v>
      </c>
      <c r="FE794">
        <v>3.2895</v>
      </c>
      <c r="FF794">
        <v>9999</v>
      </c>
      <c r="FG794">
        <v>9999</v>
      </c>
      <c r="FH794">
        <v>9999</v>
      </c>
      <c r="FI794">
        <v>379.3</v>
      </c>
      <c r="FJ794">
        <v>4.9727</v>
      </c>
      <c r="FK794">
        <v>1.87678</v>
      </c>
      <c r="FL794">
        <v>1.87485</v>
      </c>
      <c r="FM794">
        <v>1.87771</v>
      </c>
      <c r="FN794">
        <v>1.87441</v>
      </c>
      <c r="FO794">
        <v>1.87805</v>
      </c>
      <c r="FP794">
        <v>1.87514</v>
      </c>
      <c r="FQ794">
        <v>1.87622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2.853</v>
      </c>
      <c r="GF794">
        <v>0.2017</v>
      </c>
      <c r="GG794">
        <v>1.777354642861949</v>
      </c>
      <c r="GH794">
        <v>0.004141656873719072</v>
      </c>
      <c r="GI794">
        <v>-1.960372967482991E-06</v>
      </c>
      <c r="GJ794">
        <v>5.42736388890357E-10</v>
      </c>
      <c r="GK794">
        <v>-0.009777689371679627</v>
      </c>
      <c r="GL794">
        <v>0.002273355880072555</v>
      </c>
      <c r="GM794">
        <v>0.000541358641816816</v>
      </c>
      <c r="GN794">
        <v>-1.836191331155658E-06</v>
      </c>
      <c r="GO794">
        <v>-0</v>
      </c>
      <c r="GP794">
        <v>2096</v>
      </c>
      <c r="GQ794">
        <v>1</v>
      </c>
      <c r="GR794">
        <v>23</v>
      </c>
      <c r="GS794">
        <v>7345.9</v>
      </c>
      <c r="GT794">
        <v>7345.8</v>
      </c>
      <c r="GU794">
        <v>0.827637</v>
      </c>
      <c r="GV794">
        <v>2.53418</v>
      </c>
      <c r="GW794">
        <v>1.39893</v>
      </c>
      <c r="GX794">
        <v>2.33765</v>
      </c>
      <c r="GY794">
        <v>1.44897</v>
      </c>
      <c r="GZ794">
        <v>2.46704</v>
      </c>
      <c r="HA794">
        <v>34.2814</v>
      </c>
      <c r="HB794">
        <v>13.9832</v>
      </c>
      <c r="HC794">
        <v>18</v>
      </c>
      <c r="HD794">
        <v>493.772</v>
      </c>
      <c r="HE794">
        <v>455.917</v>
      </c>
      <c r="HF794">
        <v>22.4864</v>
      </c>
      <c r="HG794">
        <v>25.4752</v>
      </c>
      <c r="HH794">
        <v>30.0006</v>
      </c>
      <c r="HI794">
        <v>25.2541</v>
      </c>
      <c r="HJ794">
        <v>25.3184</v>
      </c>
      <c r="HK794">
        <v>16.4694</v>
      </c>
      <c r="HL794">
        <v>45.031</v>
      </c>
      <c r="HM794">
        <v>38.0513</v>
      </c>
      <c r="HN794">
        <v>22.4743</v>
      </c>
      <c r="HO794">
        <v>279.597</v>
      </c>
      <c r="HP794">
        <v>9.23216</v>
      </c>
      <c r="HQ794">
        <v>101.091</v>
      </c>
      <c r="HR794">
        <v>102.021</v>
      </c>
    </row>
    <row r="795" spans="1:226">
      <c r="A795">
        <v>779</v>
      </c>
      <c r="B795">
        <v>1664301878.5</v>
      </c>
      <c r="C795">
        <v>8771.5</v>
      </c>
      <c r="D795" t="s">
        <v>1925</v>
      </c>
      <c r="E795" t="s">
        <v>1926</v>
      </c>
      <c r="F795">
        <v>5</v>
      </c>
      <c r="G795" t="s">
        <v>353</v>
      </c>
      <c r="H795" t="s">
        <v>1908</v>
      </c>
      <c r="I795">
        <v>1664301871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301.9343381056278</v>
      </c>
      <c r="AK795">
        <v>292.9271333333333</v>
      </c>
      <c r="AL795">
        <v>-3.087139047619051</v>
      </c>
      <c r="AM795">
        <v>63.45</v>
      </c>
      <c r="AN795">
        <f>(AP795 - AO795 + BO795*1E3/(8.314*(BQ795+273.15)) * AR795/BN795 * AQ795) * BN795/(100*BB795) * 1000/(1000 - AP795)</f>
        <v>0</v>
      </c>
      <c r="AO795">
        <v>9.074393748556689</v>
      </c>
      <c r="AP795">
        <v>18.49045524475526</v>
      </c>
      <c r="AQ795">
        <v>-0.0002664669520431532</v>
      </c>
      <c r="AR795">
        <v>96.68180035052815</v>
      </c>
      <c r="AS795">
        <v>1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1664301871</v>
      </c>
      <c r="BH795">
        <v>308.6591111111111</v>
      </c>
      <c r="BI795">
        <v>314.4162962962964</v>
      </c>
      <c r="BJ795">
        <v>18.49326296296296</v>
      </c>
      <c r="BK795">
        <v>9.020051481481481</v>
      </c>
      <c r="BL795">
        <v>305.7834074074074</v>
      </c>
      <c r="BM795">
        <v>18.29155555555556</v>
      </c>
      <c r="BN795">
        <v>500.0904074074075</v>
      </c>
      <c r="BO795">
        <v>91.01178148148149</v>
      </c>
      <c r="BP795">
        <v>0.1000377407407407</v>
      </c>
      <c r="BQ795">
        <v>25.75626296296296</v>
      </c>
      <c r="BR795">
        <v>25.11664444444445</v>
      </c>
      <c r="BS795">
        <v>999.9000000000001</v>
      </c>
      <c r="BT795">
        <v>0</v>
      </c>
      <c r="BU795">
        <v>0</v>
      </c>
      <c r="BV795">
        <v>9992.174074074075</v>
      </c>
      <c r="BW795">
        <v>0</v>
      </c>
      <c r="BX795">
        <v>8.077188888888891</v>
      </c>
      <c r="BY795">
        <v>-5.757020370370371</v>
      </c>
      <c r="BZ795">
        <v>314.474925925926</v>
      </c>
      <c r="CA795">
        <v>317.276962962963</v>
      </c>
      <c r="CB795">
        <v>9.473211111111109</v>
      </c>
      <c r="CC795">
        <v>314.4162962962964</v>
      </c>
      <c r="CD795">
        <v>9.020051481481481</v>
      </c>
      <c r="CE795">
        <v>1.683103703703704</v>
      </c>
      <c r="CF795">
        <v>0.8209307777777778</v>
      </c>
      <c r="CG795">
        <v>14.74147777777778</v>
      </c>
      <c r="CH795">
        <v>4.074066296296296</v>
      </c>
      <c r="CI795">
        <v>2000.009629629629</v>
      </c>
      <c r="CJ795">
        <v>0.979993703703704</v>
      </c>
      <c r="CK795">
        <v>0.02000663703703704</v>
      </c>
      <c r="CL795">
        <v>0</v>
      </c>
      <c r="CM795">
        <v>861.0615925925924</v>
      </c>
      <c r="CN795">
        <v>5.000560000000001</v>
      </c>
      <c r="CO795">
        <v>17180.89259259259</v>
      </c>
      <c r="CP795">
        <v>17294.91111111111</v>
      </c>
      <c r="CQ795">
        <v>39.2707037037037</v>
      </c>
      <c r="CR795">
        <v>39.39337037037038</v>
      </c>
      <c r="CS795">
        <v>38.57866666666667</v>
      </c>
      <c r="CT795">
        <v>38.134</v>
      </c>
      <c r="CU795">
        <v>39.84692592592592</v>
      </c>
      <c r="CV795">
        <v>1955.099259259259</v>
      </c>
      <c r="CW795">
        <v>39.91037037037037</v>
      </c>
      <c r="CX795">
        <v>0</v>
      </c>
      <c r="CY795">
        <v>1664301894.9</v>
      </c>
      <c r="CZ795">
        <v>0</v>
      </c>
      <c r="DA795">
        <v>0</v>
      </c>
      <c r="DB795" t="s">
        <v>356</v>
      </c>
      <c r="DC795">
        <v>1663861122</v>
      </c>
      <c r="DD795">
        <v>1663861125</v>
      </c>
      <c r="DE795">
        <v>0</v>
      </c>
      <c r="DF795">
        <v>-0.287</v>
      </c>
      <c r="DG795">
        <v>-0.004</v>
      </c>
      <c r="DH795">
        <v>3.172</v>
      </c>
      <c r="DI795">
        <v>0.178</v>
      </c>
      <c r="DJ795">
        <v>400</v>
      </c>
      <c r="DK795">
        <v>17</v>
      </c>
      <c r="DL795">
        <v>0.18</v>
      </c>
      <c r="DM795">
        <v>0.07000000000000001</v>
      </c>
      <c r="DN795">
        <v>-6.64297675</v>
      </c>
      <c r="DO795">
        <v>19.17689189493434</v>
      </c>
      <c r="DP795">
        <v>1.846424834361512</v>
      </c>
      <c r="DQ795">
        <v>0</v>
      </c>
      <c r="DR795">
        <v>9.516223500000001</v>
      </c>
      <c r="DS795">
        <v>-0.9845317823640094</v>
      </c>
      <c r="DT795">
        <v>0.09508778666448188</v>
      </c>
      <c r="DU795">
        <v>0</v>
      </c>
      <c r="DV795">
        <v>0</v>
      </c>
      <c r="DW795">
        <v>2</v>
      </c>
      <c r="DX795" t="s">
        <v>357</v>
      </c>
      <c r="DY795">
        <v>2.98077</v>
      </c>
      <c r="DZ795">
        <v>2.72832</v>
      </c>
      <c r="EA795">
        <v>0.0637918</v>
      </c>
      <c r="EB795">
        <v>0.06521059999999999</v>
      </c>
      <c r="EC795">
        <v>0.0902005</v>
      </c>
      <c r="ED795">
        <v>0.054235</v>
      </c>
      <c r="EE795">
        <v>28142.1</v>
      </c>
      <c r="EF795">
        <v>27664.8</v>
      </c>
      <c r="EG795">
        <v>30584.6</v>
      </c>
      <c r="EH795">
        <v>29835.5</v>
      </c>
      <c r="EI795">
        <v>38388.3</v>
      </c>
      <c r="EJ795">
        <v>37164.4</v>
      </c>
      <c r="EK795">
        <v>46773.5</v>
      </c>
      <c r="EL795">
        <v>44365.7</v>
      </c>
      <c r="EM795">
        <v>1.89643</v>
      </c>
      <c r="EN795">
        <v>1.8814</v>
      </c>
      <c r="EO795">
        <v>0.07249410000000001</v>
      </c>
      <c r="EP795">
        <v>0</v>
      </c>
      <c r="EQ795">
        <v>23.9005</v>
      </c>
      <c r="ER795">
        <v>999.9</v>
      </c>
      <c r="ES795">
        <v>39.4</v>
      </c>
      <c r="ET795">
        <v>29.3</v>
      </c>
      <c r="EU795">
        <v>17.7165</v>
      </c>
      <c r="EV795">
        <v>63.7455</v>
      </c>
      <c r="EW795">
        <v>24.0905</v>
      </c>
      <c r="EX795">
        <v>1</v>
      </c>
      <c r="EY795">
        <v>-0.117409</v>
      </c>
      <c r="EZ795">
        <v>1.96416</v>
      </c>
      <c r="FA795">
        <v>20.2321</v>
      </c>
      <c r="FB795">
        <v>5.22882</v>
      </c>
      <c r="FC795">
        <v>11.968</v>
      </c>
      <c r="FD795">
        <v>4.97055</v>
      </c>
      <c r="FE795">
        <v>3.28948</v>
      </c>
      <c r="FF795">
        <v>9999</v>
      </c>
      <c r="FG795">
        <v>9999</v>
      </c>
      <c r="FH795">
        <v>9999</v>
      </c>
      <c r="FI795">
        <v>379.3</v>
      </c>
      <c r="FJ795">
        <v>4.97266</v>
      </c>
      <c r="FK795">
        <v>1.87681</v>
      </c>
      <c r="FL795">
        <v>1.87485</v>
      </c>
      <c r="FM795">
        <v>1.87775</v>
      </c>
      <c r="FN795">
        <v>1.87447</v>
      </c>
      <c r="FO795">
        <v>1.87805</v>
      </c>
      <c r="FP795">
        <v>1.87515</v>
      </c>
      <c r="FQ795">
        <v>1.87623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2.805</v>
      </c>
      <c r="GF795">
        <v>0.2017</v>
      </c>
      <c r="GG795">
        <v>1.777354642861949</v>
      </c>
      <c r="GH795">
        <v>0.004141656873719072</v>
      </c>
      <c r="GI795">
        <v>-1.960372967482991E-06</v>
      </c>
      <c r="GJ795">
        <v>5.42736388890357E-10</v>
      </c>
      <c r="GK795">
        <v>-0.009777689371679627</v>
      </c>
      <c r="GL795">
        <v>0.002273355880072555</v>
      </c>
      <c r="GM795">
        <v>0.000541358641816816</v>
      </c>
      <c r="GN795">
        <v>-1.836191331155658E-06</v>
      </c>
      <c r="GO795">
        <v>-0</v>
      </c>
      <c r="GP795">
        <v>2096</v>
      </c>
      <c r="GQ795">
        <v>1</v>
      </c>
      <c r="GR795">
        <v>23</v>
      </c>
      <c r="GS795">
        <v>7345.9</v>
      </c>
      <c r="GT795">
        <v>7345.9</v>
      </c>
      <c r="GU795">
        <v>0.788574</v>
      </c>
      <c r="GV795">
        <v>2.53784</v>
      </c>
      <c r="GW795">
        <v>1.39893</v>
      </c>
      <c r="GX795">
        <v>2.33765</v>
      </c>
      <c r="GY795">
        <v>1.44897</v>
      </c>
      <c r="GZ795">
        <v>2.39746</v>
      </c>
      <c r="HA795">
        <v>34.2814</v>
      </c>
      <c r="HB795">
        <v>13.9744</v>
      </c>
      <c r="HC795">
        <v>18</v>
      </c>
      <c r="HD795">
        <v>493.642</v>
      </c>
      <c r="HE795">
        <v>455.83</v>
      </c>
      <c r="HF795">
        <v>22.3632</v>
      </c>
      <c r="HG795">
        <v>25.4779</v>
      </c>
      <c r="HH795">
        <v>30.0002</v>
      </c>
      <c r="HI795">
        <v>25.2568</v>
      </c>
      <c r="HJ795">
        <v>25.3211</v>
      </c>
      <c r="HK795">
        <v>15.7694</v>
      </c>
      <c r="HL795">
        <v>44.7252</v>
      </c>
      <c r="HM795">
        <v>37.6693</v>
      </c>
      <c r="HN795">
        <v>22.3581</v>
      </c>
      <c r="HO795">
        <v>266.213</v>
      </c>
      <c r="HP795">
        <v>9.30987</v>
      </c>
      <c r="HQ795">
        <v>101.093</v>
      </c>
      <c r="HR795">
        <v>102.019</v>
      </c>
    </row>
    <row r="796" spans="1:226">
      <c r="A796">
        <v>780</v>
      </c>
      <c r="B796">
        <v>1664301883.5</v>
      </c>
      <c r="C796">
        <v>8776.5</v>
      </c>
      <c r="D796" t="s">
        <v>1927</v>
      </c>
      <c r="E796" t="s">
        <v>1928</v>
      </c>
      <c r="F796">
        <v>5</v>
      </c>
      <c r="G796" t="s">
        <v>353</v>
      </c>
      <c r="H796" t="s">
        <v>1908</v>
      </c>
      <c r="I796">
        <v>1664301875.714286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285.2006349298701</v>
      </c>
      <c r="AK796">
        <v>277.5172424242424</v>
      </c>
      <c r="AL796">
        <v>-3.083215757575728</v>
      </c>
      <c r="AM796">
        <v>63.45</v>
      </c>
      <c r="AN796">
        <f>(AP796 - AO796 + BO796*1E3/(8.314*(BQ796+273.15)) * AR796/BN796 * AQ796) * BN796/(100*BB796) * 1000/(1000 - AP796)</f>
        <v>0</v>
      </c>
      <c r="AO796">
        <v>9.172218949909942</v>
      </c>
      <c r="AP796">
        <v>18.4903972027972</v>
      </c>
      <c r="AQ796">
        <v>-5.858370732244827E-05</v>
      </c>
      <c r="AR796">
        <v>96.68180035052815</v>
      </c>
      <c r="AS796">
        <v>1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1664301875.714286</v>
      </c>
      <c r="BH796">
        <v>294.4273214285714</v>
      </c>
      <c r="BI796">
        <v>298.7511785714286</v>
      </c>
      <c r="BJ796">
        <v>18.49109642857143</v>
      </c>
      <c r="BK796">
        <v>9.100323214285714</v>
      </c>
      <c r="BL796">
        <v>291.5958928571428</v>
      </c>
      <c r="BM796">
        <v>18.28943214285714</v>
      </c>
      <c r="BN796">
        <v>500.0694642857143</v>
      </c>
      <c r="BO796">
        <v>91.011225</v>
      </c>
      <c r="BP796">
        <v>0.09998521428571429</v>
      </c>
      <c r="BQ796">
        <v>25.72777142857143</v>
      </c>
      <c r="BR796">
        <v>25.1049</v>
      </c>
      <c r="BS796">
        <v>999.9000000000002</v>
      </c>
      <c r="BT796">
        <v>0</v>
      </c>
      <c r="BU796">
        <v>0</v>
      </c>
      <c r="BV796">
        <v>9991.669285714286</v>
      </c>
      <c r="BW796">
        <v>0</v>
      </c>
      <c r="BX796">
        <v>8.073502142857146</v>
      </c>
      <c r="BY796">
        <v>-4.323666428571429</v>
      </c>
      <c r="BZ796">
        <v>299.9743214285714</v>
      </c>
      <c r="CA796">
        <v>301.4936785714286</v>
      </c>
      <c r="CB796">
        <v>9.390776785714285</v>
      </c>
      <c r="CC796">
        <v>298.7511785714286</v>
      </c>
      <c r="CD796">
        <v>9.100323214285714</v>
      </c>
      <c r="CE796">
        <v>1.682896428571429</v>
      </c>
      <c r="CF796">
        <v>0.8282314999999997</v>
      </c>
      <c r="CG796">
        <v>14.73956785714286</v>
      </c>
      <c r="CH796">
        <v>4.200154285714286</v>
      </c>
      <c r="CI796">
        <v>2000.001785714285</v>
      </c>
      <c r="CJ796">
        <v>0.9799937142857146</v>
      </c>
      <c r="CK796">
        <v>0.02000662857142857</v>
      </c>
      <c r="CL796">
        <v>0</v>
      </c>
      <c r="CM796">
        <v>851.6569999999999</v>
      </c>
      <c r="CN796">
        <v>5.000560000000001</v>
      </c>
      <c r="CO796">
        <v>16991.96785714286</v>
      </c>
      <c r="CP796">
        <v>17294.85</v>
      </c>
      <c r="CQ796">
        <v>39.26321428571428</v>
      </c>
      <c r="CR796">
        <v>39.37935714285715</v>
      </c>
      <c r="CS796">
        <v>38.54903571428571</v>
      </c>
      <c r="CT796">
        <v>38.11357142857143</v>
      </c>
      <c r="CU796">
        <v>39.83239285714285</v>
      </c>
      <c r="CV796">
        <v>1955.091428571428</v>
      </c>
      <c r="CW796">
        <v>39.91035714285714</v>
      </c>
      <c r="CX796">
        <v>0</v>
      </c>
      <c r="CY796">
        <v>1664301899.7</v>
      </c>
      <c r="CZ796">
        <v>0</v>
      </c>
      <c r="DA796">
        <v>0</v>
      </c>
      <c r="DB796" t="s">
        <v>356</v>
      </c>
      <c r="DC796">
        <v>1663861122</v>
      </c>
      <c r="DD796">
        <v>1663861125</v>
      </c>
      <c r="DE796">
        <v>0</v>
      </c>
      <c r="DF796">
        <v>-0.287</v>
      </c>
      <c r="DG796">
        <v>-0.004</v>
      </c>
      <c r="DH796">
        <v>3.172</v>
      </c>
      <c r="DI796">
        <v>0.178</v>
      </c>
      <c r="DJ796">
        <v>400</v>
      </c>
      <c r="DK796">
        <v>17</v>
      </c>
      <c r="DL796">
        <v>0.18</v>
      </c>
      <c r="DM796">
        <v>0.07000000000000001</v>
      </c>
      <c r="DN796">
        <v>-5.08205725</v>
      </c>
      <c r="DO796">
        <v>18.27128386491558</v>
      </c>
      <c r="DP796">
        <v>1.75832179202498</v>
      </c>
      <c r="DQ796">
        <v>0</v>
      </c>
      <c r="DR796">
        <v>9.433896000000001</v>
      </c>
      <c r="DS796">
        <v>-1.045192795497203</v>
      </c>
      <c r="DT796">
        <v>0.1007590615478331</v>
      </c>
      <c r="DU796">
        <v>0</v>
      </c>
      <c r="DV796">
        <v>0</v>
      </c>
      <c r="DW796">
        <v>2</v>
      </c>
      <c r="DX796" t="s">
        <v>357</v>
      </c>
      <c r="DY796">
        <v>2.9807</v>
      </c>
      <c r="DZ796">
        <v>2.72846</v>
      </c>
      <c r="EA796">
        <v>0.0609756</v>
      </c>
      <c r="EB796">
        <v>0.0621186</v>
      </c>
      <c r="EC796">
        <v>0.0902012</v>
      </c>
      <c r="ED796">
        <v>0.0545187</v>
      </c>
      <c r="EE796">
        <v>28226.8</v>
      </c>
      <c r="EF796">
        <v>27755.9</v>
      </c>
      <c r="EG796">
        <v>30584.7</v>
      </c>
      <c r="EH796">
        <v>29835</v>
      </c>
      <c r="EI796">
        <v>38388.4</v>
      </c>
      <c r="EJ796">
        <v>37152.4</v>
      </c>
      <c r="EK796">
        <v>46773.8</v>
      </c>
      <c r="EL796">
        <v>44365.1</v>
      </c>
      <c r="EM796">
        <v>1.89632</v>
      </c>
      <c r="EN796">
        <v>1.88102</v>
      </c>
      <c r="EO796">
        <v>0.0725798</v>
      </c>
      <c r="EP796">
        <v>0</v>
      </c>
      <c r="EQ796">
        <v>23.8946</v>
      </c>
      <c r="ER796">
        <v>999.9</v>
      </c>
      <c r="ES796">
        <v>39.3</v>
      </c>
      <c r="ET796">
        <v>29.3</v>
      </c>
      <c r="EU796">
        <v>17.6689</v>
      </c>
      <c r="EV796">
        <v>63.6955</v>
      </c>
      <c r="EW796">
        <v>23.9022</v>
      </c>
      <c r="EX796">
        <v>1</v>
      </c>
      <c r="EY796">
        <v>-0.117304</v>
      </c>
      <c r="EZ796">
        <v>1.96605</v>
      </c>
      <c r="FA796">
        <v>20.2321</v>
      </c>
      <c r="FB796">
        <v>5.22867</v>
      </c>
      <c r="FC796">
        <v>11.968</v>
      </c>
      <c r="FD796">
        <v>4.9704</v>
      </c>
      <c r="FE796">
        <v>3.28948</v>
      </c>
      <c r="FF796">
        <v>9999</v>
      </c>
      <c r="FG796">
        <v>9999</v>
      </c>
      <c r="FH796">
        <v>9999</v>
      </c>
      <c r="FI796">
        <v>379.3</v>
      </c>
      <c r="FJ796">
        <v>4.97268</v>
      </c>
      <c r="FK796">
        <v>1.8768</v>
      </c>
      <c r="FL796">
        <v>1.87485</v>
      </c>
      <c r="FM796">
        <v>1.87774</v>
      </c>
      <c r="FN796">
        <v>1.87444</v>
      </c>
      <c r="FO796">
        <v>1.87805</v>
      </c>
      <c r="FP796">
        <v>1.87515</v>
      </c>
      <c r="FQ796">
        <v>1.87624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2.757</v>
      </c>
      <c r="GF796">
        <v>0.2017</v>
      </c>
      <c r="GG796">
        <v>1.777354642861949</v>
      </c>
      <c r="GH796">
        <v>0.004141656873719072</v>
      </c>
      <c r="GI796">
        <v>-1.960372967482991E-06</v>
      </c>
      <c r="GJ796">
        <v>5.42736388890357E-10</v>
      </c>
      <c r="GK796">
        <v>-0.009777689371679627</v>
      </c>
      <c r="GL796">
        <v>0.002273355880072555</v>
      </c>
      <c r="GM796">
        <v>0.000541358641816816</v>
      </c>
      <c r="GN796">
        <v>-1.836191331155658E-06</v>
      </c>
      <c r="GO796">
        <v>-0</v>
      </c>
      <c r="GP796">
        <v>2096</v>
      </c>
      <c r="GQ796">
        <v>1</v>
      </c>
      <c r="GR796">
        <v>23</v>
      </c>
      <c r="GS796">
        <v>7346</v>
      </c>
      <c r="GT796">
        <v>7346</v>
      </c>
      <c r="GU796">
        <v>0.754395</v>
      </c>
      <c r="GV796">
        <v>2.54272</v>
      </c>
      <c r="GW796">
        <v>1.39893</v>
      </c>
      <c r="GX796">
        <v>2.33765</v>
      </c>
      <c r="GY796">
        <v>1.44897</v>
      </c>
      <c r="GZ796">
        <v>2.35474</v>
      </c>
      <c r="HA796">
        <v>34.2587</v>
      </c>
      <c r="HB796">
        <v>13.9744</v>
      </c>
      <c r="HC796">
        <v>18</v>
      </c>
      <c r="HD796">
        <v>493.602</v>
      </c>
      <c r="HE796">
        <v>455.617</v>
      </c>
      <c r="HF796">
        <v>22.2635</v>
      </c>
      <c r="HG796">
        <v>25.4805</v>
      </c>
      <c r="HH796">
        <v>30.0003</v>
      </c>
      <c r="HI796">
        <v>25.2589</v>
      </c>
      <c r="HJ796">
        <v>25.3237</v>
      </c>
      <c r="HK796">
        <v>15.0038</v>
      </c>
      <c r="HL796">
        <v>44.7252</v>
      </c>
      <c r="HM796">
        <v>37.6693</v>
      </c>
      <c r="HN796">
        <v>22.2589</v>
      </c>
      <c r="HO796">
        <v>246.172</v>
      </c>
      <c r="HP796">
        <v>9.255229999999999</v>
      </c>
      <c r="HQ796">
        <v>101.093</v>
      </c>
      <c r="HR796">
        <v>102.018</v>
      </c>
    </row>
    <row r="797" spans="1:226">
      <c r="A797">
        <v>781</v>
      </c>
      <c r="B797">
        <v>1664301888.5</v>
      </c>
      <c r="C797">
        <v>8781.5</v>
      </c>
      <c r="D797" t="s">
        <v>1929</v>
      </c>
      <c r="E797" t="s">
        <v>1930</v>
      </c>
      <c r="F797">
        <v>5</v>
      </c>
      <c r="G797" t="s">
        <v>353</v>
      </c>
      <c r="H797" t="s">
        <v>1908</v>
      </c>
      <c r="I797">
        <v>1664301881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268.4526808761905</v>
      </c>
      <c r="AK797">
        <v>262.1063939393939</v>
      </c>
      <c r="AL797">
        <v>-3.082784415584426</v>
      </c>
      <c r="AM797">
        <v>63.45</v>
      </c>
      <c r="AN797">
        <f>(AP797 - AO797 + BO797*1E3/(8.314*(BQ797+273.15)) * AR797/BN797 * AQ797) * BN797/(100*BB797) * 1000/(1000 - AP797)</f>
        <v>0</v>
      </c>
      <c r="AO797">
        <v>9.214116209201896</v>
      </c>
      <c r="AP797">
        <v>18.47294055944057</v>
      </c>
      <c r="AQ797">
        <v>-4.305349168718149E-05</v>
      </c>
      <c r="AR797">
        <v>96.68180035052815</v>
      </c>
      <c r="AS797">
        <v>1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1664301881</v>
      </c>
      <c r="BH797">
        <v>278.4390370370371</v>
      </c>
      <c r="BI797">
        <v>281.1931111111111</v>
      </c>
      <c r="BJ797">
        <v>18.4872</v>
      </c>
      <c r="BK797">
        <v>9.170194074074073</v>
      </c>
      <c r="BL797">
        <v>275.657925925926</v>
      </c>
      <c r="BM797">
        <v>18.28561851851852</v>
      </c>
      <c r="BN797">
        <v>500.0731111111111</v>
      </c>
      <c r="BO797">
        <v>91.01154074074076</v>
      </c>
      <c r="BP797">
        <v>0.1000087518518518</v>
      </c>
      <c r="BQ797">
        <v>25.69345925925925</v>
      </c>
      <c r="BR797">
        <v>25.09205555555556</v>
      </c>
      <c r="BS797">
        <v>999.9000000000001</v>
      </c>
      <c r="BT797">
        <v>0</v>
      </c>
      <c r="BU797">
        <v>0</v>
      </c>
      <c r="BV797">
        <v>9996.638518518519</v>
      </c>
      <c r="BW797">
        <v>0</v>
      </c>
      <c r="BX797">
        <v>8.074226296296295</v>
      </c>
      <c r="BY797">
        <v>-2.753919074074075</v>
      </c>
      <c r="BZ797">
        <v>283.6836666666667</v>
      </c>
      <c r="CA797">
        <v>283.7947777777778</v>
      </c>
      <c r="CB797">
        <v>9.317010370370369</v>
      </c>
      <c r="CC797">
        <v>281.1931111111111</v>
      </c>
      <c r="CD797">
        <v>9.170194074074073</v>
      </c>
      <c r="CE797">
        <v>1.682548148148149</v>
      </c>
      <c r="CF797">
        <v>0.8345935185185184</v>
      </c>
      <c r="CG797">
        <v>14.73635925925926</v>
      </c>
      <c r="CH797">
        <v>4.309504074074074</v>
      </c>
      <c r="CI797">
        <v>2000.001111111111</v>
      </c>
      <c r="CJ797">
        <v>0.9799938518518521</v>
      </c>
      <c r="CK797">
        <v>0.02000651851851852</v>
      </c>
      <c r="CL797">
        <v>0</v>
      </c>
      <c r="CM797">
        <v>841.779185185185</v>
      </c>
      <c r="CN797">
        <v>5.000560000000001</v>
      </c>
      <c r="CO797">
        <v>16793.95925925926</v>
      </c>
      <c r="CP797">
        <v>17294.84444444445</v>
      </c>
      <c r="CQ797">
        <v>39.192</v>
      </c>
      <c r="CR797">
        <v>39.354</v>
      </c>
      <c r="CS797">
        <v>38.523</v>
      </c>
      <c r="CT797">
        <v>38.0945925925926</v>
      </c>
      <c r="CU797">
        <v>39.81229629629629</v>
      </c>
      <c r="CV797">
        <v>1955.091111111111</v>
      </c>
      <c r="CW797">
        <v>39.91</v>
      </c>
      <c r="CX797">
        <v>0</v>
      </c>
      <c r="CY797">
        <v>1664301904.5</v>
      </c>
      <c r="CZ797">
        <v>0</v>
      </c>
      <c r="DA797">
        <v>0</v>
      </c>
      <c r="DB797" t="s">
        <v>356</v>
      </c>
      <c r="DC797">
        <v>1663861122</v>
      </c>
      <c r="DD797">
        <v>1663861125</v>
      </c>
      <c r="DE797">
        <v>0</v>
      </c>
      <c r="DF797">
        <v>-0.287</v>
      </c>
      <c r="DG797">
        <v>-0.004</v>
      </c>
      <c r="DH797">
        <v>3.172</v>
      </c>
      <c r="DI797">
        <v>0.178</v>
      </c>
      <c r="DJ797">
        <v>400</v>
      </c>
      <c r="DK797">
        <v>17</v>
      </c>
      <c r="DL797">
        <v>0.18</v>
      </c>
      <c r="DM797">
        <v>0.07000000000000001</v>
      </c>
      <c r="DN797">
        <v>-3.873085000000001</v>
      </c>
      <c r="DO797">
        <v>17.93827947467168</v>
      </c>
      <c r="DP797">
        <v>1.726262689006224</v>
      </c>
      <c r="DQ797">
        <v>0</v>
      </c>
      <c r="DR797">
        <v>9.373453</v>
      </c>
      <c r="DS797">
        <v>-0.8985910694184144</v>
      </c>
      <c r="DT797">
        <v>0.08787916622271741</v>
      </c>
      <c r="DU797">
        <v>0</v>
      </c>
      <c r="DV797">
        <v>0</v>
      </c>
      <c r="DW797">
        <v>2</v>
      </c>
      <c r="DX797" t="s">
        <v>357</v>
      </c>
      <c r="DY797">
        <v>2.98098</v>
      </c>
      <c r="DZ797">
        <v>2.72835</v>
      </c>
      <c r="EA797">
        <v>0.0581041</v>
      </c>
      <c r="EB797">
        <v>0.05897</v>
      </c>
      <c r="EC797">
        <v>0.090132</v>
      </c>
      <c r="ED797">
        <v>0.0545263</v>
      </c>
      <c r="EE797">
        <v>28312.3</v>
      </c>
      <c r="EF797">
        <v>27849.3</v>
      </c>
      <c r="EG797">
        <v>30583.7</v>
      </c>
      <c r="EH797">
        <v>29835.3</v>
      </c>
      <c r="EI797">
        <v>38389.9</v>
      </c>
      <c r="EJ797">
        <v>37152.1</v>
      </c>
      <c r="EK797">
        <v>46772.3</v>
      </c>
      <c r="EL797">
        <v>44365.4</v>
      </c>
      <c r="EM797">
        <v>1.8963</v>
      </c>
      <c r="EN797">
        <v>1.88115</v>
      </c>
      <c r="EO797">
        <v>0.0725314</v>
      </c>
      <c r="EP797">
        <v>0</v>
      </c>
      <c r="EQ797">
        <v>23.8869</v>
      </c>
      <c r="ER797">
        <v>999.9</v>
      </c>
      <c r="ES797">
        <v>39.3</v>
      </c>
      <c r="ET797">
        <v>29.3</v>
      </c>
      <c r="EU797">
        <v>17.67</v>
      </c>
      <c r="EV797">
        <v>63.1955</v>
      </c>
      <c r="EW797">
        <v>23.5497</v>
      </c>
      <c r="EX797">
        <v>1</v>
      </c>
      <c r="EY797">
        <v>-0.117086</v>
      </c>
      <c r="EZ797">
        <v>1.93973</v>
      </c>
      <c r="FA797">
        <v>20.2327</v>
      </c>
      <c r="FB797">
        <v>5.22987</v>
      </c>
      <c r="FC797">
        <v>11.968</v>
      </c>
      <c r="FD797">
        <v>4.97085</v>
      </c>
      <c r="FE797">
        <v>3.28965</v>
      </c>
      <c r="FF797">
        <v>9999</v>
      </c>
      <c r="FG797">
        <v>9999</v>
      </c>
      <c r="FH797">
        <v>9999</v>
      </c>
      <c r="FI797">
        <v>379.3</v>
      </c>
      <c r="FJ797">
        <v>4.97267</v>
      </c>
      <c r="FK797">
        <v>1.87681</v>
      </c>
      <c r="FL797">
        <v>1.87486</v>
      </c>
      <c r="FM797">
        <v>1.87774</v>
      </c>
      <c r="FN797">
        <v>1.87451</v>
      </c>
      <c r="FO797">
        <v>1.87806</v>
      </c>
      <c r="FP797">
        <v>1.87517</v>
      </c>
      <c r="FQ797">
        <v>1.87626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2.709</v>
      </c>
      <c r="GF797">
        <v>0.2013</v>
      </c>
      <c r="GG797">
        <v>1.777354642861949</v>
      </c>
      <c r="GH797">
        <v>0.004141656873719072</v>
      </c>
      <c r="GI797">
        <v>-1.960372967482991E-06</v>
      </c>
      <c r="GJ797">
        <v>5.42736388890357E-10</v>
      </c>
      <c r="GK797">
        <v>-0.009777689371679627</v>
      </c>
      <c r="GL797">
        <v>0.002273355880072555</v>
      </c>
      <c r="GM797">
        <v>0.000541358641816816</v>
      </c>
      <c r="GN797">
        <v>-1.836191331155658E-06</v>
      </c>
      <c r="GO797">
        <v>-0</v>
      </c>
      <c r="GP797">
        <v>2096</v>
      </c>
      <c r="GQ797">
        <v>1</v>
      </c>
      <c r="GR797">
        <v>23</v>
      </c>
      <c r="GS797">
        <v>7346.1</v>
      </c>
      <c r="GT797">
        <v>7346.1</v>
      </c>
      <c r="GU797">
        <v>0.7141110000000001</v>
      </c>
      <c r="GV797">
        <v>2.53296</v>
      </c>
      <c r="GW797">
        <v>1.39893</v>
      </c>
      <c r="GX797">
        <v>2.33765</v>
      </c>
      <c r="GY797">
        <v>1.44897</v>
      </c>
      <c r="GZ797">
        <v>2.41943</v>
      </c>
      <c r="HA797">
        <v>34.2814</v>
      </c>
      <c r="HB797">
        <v>13.9832</v>
      </c>
      <c r="HC797">
        <v>18</v>
      </c>
      <c r="HD797">
        <v>493.608</v>
      </c>
      <c r="HE797">
        <v>455.709</v>
      </c>
      <c r="HF797">
        <v>22.1669</v>
      </c>
      <c r="HG797">
        <v>25.4828</v>
      </c>
      <c r="HH797">
        <v>30.0004</v>
      </c>
      <c r="HI797">
        <v>25.2616</v>
      </c>
      <c r="HJ797">
        <v>25.3253</v>
      </c>
      <c r="HK797">
        <v>14.2925</v>
      </c>
      <c r="HL797">
        <v>44.7252</v>
      </c>
      <c r="HM797">
        <v>37.2807</v>
      </c>
      <c r="HN797">
        <v>22.1682</v>
      </c>
      <c r="HO797">
        <v>232.815</v>
      </c>
      <c r="HP797">
        <v>9.31851</v>
      </c>
      <c r="HQ797">
        <v>101.09</v>
      </c>
      <c r="HR797">
        <v>102.018</v>
      </c>
    </row>
    <row r="798" spans="1:226">
      <c r="A798">
        <v>782</v>
      </c>
      <c r="B798">
        <v>1664301893.5</v>
      </c>
      <c r="C798">
        <v>8786.5</v>
      </c>
      <c r="D798" t="s">
        <v>1931</v>
      </c>
      <c r="E798" t="s">
        <v>1932</v>
      </c>
      <c r="F798">
        <v>5</v>
      </c>
      <c r="G798" t="s">
        <v>353</v>
      </c>
      <c r="H798" t="s">
        <v>1908</v>
      </c>
      <c r="I798">
        <v>1664301885.714286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251.8155656554113</v>
      </c>
      <c r="AK798">
        <v>246.8319393939395</v>
      </c>
      <c r="AL798">
        <v>-3.055286060606052</v>
      </c>
      <c r="AM798">
        <v>63.45</v>
      </c>
      <c r="AN798">
        <f>(AP798 - AO798 + BO798*1E3/(8.314*(BQ798+273.15)) * AR798/BN798 * AQ798) * BN798/(100*BB798) * 1000/(1000 - AP798)</f>
        <v>0</v>
      </c>
      <c r="AO798">
        <v>9.216290837548259</v>
      </c>
      <c r="AP798">
        <v>18.42755524475525</v>
      </c>
      <c r="AQ798">
        <v>-0.006701856970267947</v>
      </c>
      <c r="AR798">
        <v>96.68180035052815</v>
      </c>
      <c r="AS798">
        <v>1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1664301885.714286</v>
      </c>
      <c r="BH798">
        <v>264.2018214285715</v>
      </c>
      <c r="BI798">
        <v>265.5778214285714</v>
      </c>
      <c r="BJ798">
        <v>18.47499285714286</v>
      </c>
      <c r="BK798">
        <v>9.204638928571429</v>
      </c>
      <c r="BL798">
        <v>261.4661071428571</v>
      </c>
      <c r="BM798">
        <v>18.27365714285714</v>
      </c>
      <c r="BN798">
        <v>500.0623571428572</v>
      </c>
      <c r="BO798">
        <v>91.01178214285717</v>
      </c>
      <c r="BP798">
        <v>0.09996496071428572</v>
      </c>
      <c r="BQ798">
        <v>25.66098214285714</v>
      </c>
      <c r="BR798">
        <v>25.07956071428572</v>
      </c>
      <c r="BS798">
        <v>999.9000000000002</v>
      </c>
      <c r="BT798">
        <v>0</v>
      </c>
      <c r="BU798">
        <v>0</v>
      </c>
      <c r="BV798">
        <v>10000.44535714286</v>
      </c>
      <c r="BW798">
        <v>0</v>
      </c>
      <c r="BX798">
        <v>8.071581428571431</v>
      </c>
      <c r="BY798">
        <v>-1.376007367857142</v>
      </c>
      <c r="BZ798">
        <v>269.175</v>
      </c>
      <c r="CA798">
        <v>268.0448571428572</v>
      </c>
      <c r="CB798">
        <v>9.270355</v>
      </c>
      <c r="CC798">
        <v>265.5778214285714</v>
      </c>
      <c r="CD798">
        <v>9.204638928571429</v>
      </c>
      <c r="CE798">
        <v>1.681441071428571</v>
      </c>
      <c r="CF798">
        <v>0.8377306785714286</v>
      </c>
      <c r="CG798">
        <v>14.72615</v>
      </c>
      <c r="CH798">
        <v>4.363207857142856</v>
      </c>
      <c r="CI798">
        <v>2000.003928571428</v>
      </c>
      <c r="CJ798">
        <v>0.9799938571428574</v>
      </c>
      <c r="CK798">
        <v>0.02000651428571429</v>
      </c>
      <c r="CL798">
        <v>0</v>
      </c>
      <c r="CM798">
        <v>833.9885357142857</v>
      </c>
      <c r="CN798">
        <v>5.000560000000001</v>
      </c>
      <c r="CO798">
        <v>16636.82857142857</v>
      </c>
      <c r="CP798">
        <v>17294.86785714286</v>
      </c>
      <c r="CQ798">
        <v>39.18503571428572</v>
      </c>
      <c r="CR798">
        <v>39.33449999999999</v>
      </c>
      <c r="CS798">
        <v>38.49753571428571</v>
      </c>
      <c r="CT798">
        <v>38.07557142857142</v>
      </c>
      <c r="CU798">
        <v>39.78335714285714</v>
      </c>
      <c r="CV798">
        <v>1955.093928571429</v>
      </c>
      <c r="CW798">
        <v>39.91</v>
      </c>
      <c r="CX798">
        <v>0</v>
      </c>
      <c r="CY798">
        <v>1664301909.9</v>
      </c>
      <c r="CZ798">
        <v>0</v>
      </c>
      <c r="DA798">
        <v>0</v>
      </c>
      <c r="DB798" t="s">
        <v>356</v>
      </c>
      <c r="DC798">
        <v>1663861122</v>
      </c>
      <c r="DD798">
        <v>1663861125</v>
      </c>
      <c r="DE798">
        <v>0</v>
      </c>
      <c r="DF798">
        <v>-0.287</v>
      </c>
      <c r="DG798">
        <v>-0.004</v>
      </c>
      <c r="DH798">
        <v>3.172</v>
      </c>
      <c r="DI798">
        <v>0.178</v>
      </c>
      <c r="DJ798">
        <v>400</v>
      </c>
      <c r="DK798">
        <v>17</v>
      </c>
      <c r="DL798">
        <v>0.18</v>
      </c>
      <c r="DM798">
        <v>0.07000000000000001</v>
      </c>
      <c r="DN798">
        <v>-2.0955407075</v>
      </c>
      <c r="DO798">
        <v>17.51672405966231</v>
      </c>
      <c r="DP798">
        <v>1.685172087219187</v>
      </c>
      <c r="DQ798">
        <v>0</v>
      </c>
      <c r="DR798">
        <v>9.299609</v>
      </c>
      <c r="DS798">
        <v>-0.5989915947467583</v>
      </c>
      <c r="DT798">
        <v>0.06033789732829606</v>
      </c>
      <c r="DU798">
        <v>0</v>
      </c>
      <c r="DV798">
        <v>0</v>
      </c>
      <c r="DW798">
        <v>2</v>
      </c>
      <c r="DX798" t="s">
        <v>357</v>
      </c>
      <c r="DY798">
        <v>2.98088</v>
      </c>
      <c r="DZ798">
        <v>2.72844</v>
      </c>
      <c r="EA798">
        <v>0.0551977</v>
      </c>
      <c r="EB798">
        <v>0.0557417</v>
      </c>
      <c r="EC798">
        <v>0.089965</v>
      </c>
      <c r="ED798">
        <v>0.0545434</v>
      </c>
      <c r="EE798">
        <v>28400</v>
      </c>
      <c r="EF798">
        <v>27944.6</v>
      </c>
      <c r="EG798">
        <v>30584.1</v>
      </c>
      <c r="EH798">
        <v>29835</v>
      </c>
      <c r="EI798">
        <v>38397.1</v>
      </c>
      <c r="EJ798">
        <v>37150.9</v>
      </c>
      <c r="EK798">
        <v>46772.6</v>
      </c>
      <c r="EL798">
        <v>44365.1</v>
      </c>
      <c r="EM798">
        <v>1.89645</v>
      </c>
      <c r="EN798">
        <v>1.88133</v>
      </c>
      <c r="EO798">
        <v>0.07145849999999999</v>
      </c>
      <c r="EP798">
        <v>0</v>
      </c>
      <c r="EQ798">
        <v>23.8772</v>
      </c>
      <c r="ER798">
        <v>999.9</v>
      </c>
      <c r="ES798">
        <v>39.2</v>
      </c>
      <c r="ET798">
        <v>29.3</v>
      </c>
      <c r="EU798">
        <v>17.6245</v>
      </c>
      <c r="EV798">
        <v>63.7155</v>
      </c>
      <c r="EW798">
        <v>23.5537</v>
      </c>
      <c r="EX798">
        <v>1</v>
      </c>
      <c r="EY798">
        <v>-0.117015</v>
      </c>
      <c r="EZ798">
        <v>1.93947</v>
      </c>
      <c r="FA798">
        <v>20.2329</v>
      </c>
      <c r="FB798">
        <v>5.22987</v>
      </c>
      <c r="FC798">
        <v>11.968</v>
      </c>
      <c r="FD798">
        <v>4.97055</v>
      </c>
      <c r="FE798">
        <v>3.28965</v>
      </c>
      <c r="FF798">
        <v>9999</v>
      </c>
      <c r="FG798">
        <v>9999</v>
      </c>
      <c r="FH798">
        <v>9999</v>
      </c>
      <c r="FI798">
        <v>379.3</v>
      </c>
      <c r="FJ798">
        <v>4.97269</v>
      </c>
      <c r="FK798">
        <v>1.8768</v>
      </c>
      <c r="FL798">
        <v>1.87486</v>
      </c>
      <c r="FM798">
        <v>1.87773</v>
      </c>
      <c r="FN798">
        <v>1.87446</v>
      </c>
      <c r="FO798">
        <v>1.87805</v>
      </c>
      <c r="FP798">
        <v>1.87515</v>
      </c>
      <c r="FQ798">
        <v>1.87622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2.66</v>
      </c>
      <c r="GF798">
        <v>0.2003</v>
      </c>
      <c r="GG798">
        <v>1.777354642861949</v>
      </c>
      <c r="GH798">
        <v>0.004141656873719072</v>
      </c>
      <c r="GI798">
        <v>-1.960372967482991E-06</v>
      </c>
      <c r="GJ798">
        <v>5.42736388890357E-10</v>
      </c>
      <c r="GK798">
        <v>-0.009777689371679627</v>
      </c>
      <c r="GL798">
        <v>0.002273355880072555</v>
      </c>
      <c r="GM798">
        <v>0.000541358641816816</v>
      </c>
      <c r="GN798">
        <v>-1.836191331155658E-06</v>
      </c>
      <c r="GO798">
        <v>-0</v>
      </c>
      <c r="GP798">
        <v>2096</v>
      </c>
      <c r="GQ798">
        <v>1</v>
      </c>
      <c r="GR798">
        <v>23</v>
      </c>
      <c r="GS798">
        <v>7346.2</v>
      </c>
      <c r="GT798">
        <v>7346.1</v>
      </c>
      <c r="GU798">
        <v>0.679932</v>
      </c>
      <c r="GV798">
        <v>2.5293</v>
      </c>
      <c r="GW798">
        <v>1.39893</v>
      </c>
      <c r="GX798">
        <v>2.33765</v>
      </c>
      <c r="GY798">
        <v>1.44897</v>
      </c>
      <c r="GZ798">
        <v>2.48169</v>
      </c>
      <c r="HA798">
        <v>34.2814</v>
      </c>
      <c r="HB798">
        <v>13.9832</v>
      </c>
      <c r="HC798">
        <v>18</v>
      </c>
      <c r="HD798">
        <v>493.704</v>
      </c>
      <c r="HE798">
        <v>455.839</v>
      </c>
      <c r="HF798">
        <v>22.088</v>
      </c>
      <c r="HG798">
        <v>25.4854</v>
      </c>
      <c r="HH798">
        <v>30.0003</v>
      </c>
      <c r="HI798">
        <v>25.2636</v>
      </c>
      <c r="HJ798">
        <v>25.3279</v>
      </c>
      <c r="HK798">
        <v>13.5151</v>
      </c>
      <c r="HL798">
        <v>43.8263</v>
      </c>
      <c r="HM798">
        <v>37.2807</v>
      </c>
      <c r="HN798">
        <v>22.0875</v>
      </c>
      <c r="HO798">
        <v>212.78</v>
      </c>
      <c r="HP798">
        <v>9.410220000000001</v>
      </c>
      <c r="HQ798">
        <v>101.091</v>
      </c>
      <c r="HR798">
        <v>102.018</v>
      </c>
    </row>
    <row r="799" spans="1:226">
      <c r="A799">
        <v>783</v>
      </c>
      <c r="B799">
        <v>1664301898.5</v>
      </c>
      <c r="C799">
        <v>8791.5</v>
      </c>
      <c r="D799" t="s">
        <v>1933</v>
      </c>
      <c r="E799" t="s">
        <v>1934</v>
      </c>
      <c r="F799">
        <v>5</v>
      </c>
      <c r="G799" t="s">
        <v>353</v>
      </c>
      <c r="H799" t="s">
        <v>1908</v>
      </c>
      <c r="I799">
        <v>1664301891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235.0518721038961</v>
      </c>
      <c r="AK799">
        <v>231.5586909090906</v>
      </c>
      <c r="AL799">
        <v>-3.053226147186187</v>
      </c>
      <c r="AM799">
        <v>63.45</v>
      </c>
      <c r="AN799">
        <f>(AP799 - AO799 + BO799*1E3/(8.314*(BQ799+273.15)) * AR799/BN799 * AQ799) * BN799/(100*BB799) * 1000/(1000 - AP799)</f>
        <v>0</v>
      </c>
      <c r="AO799">
        <v>9.24545740906575</v>
      </c>
      <c r="AP799">
        <v>18.4063020979021</v>
      </c>
      <c r="AQ799">
        <v>-0.01100938047699259</v>
      </c>
      <c r="AR799">
        <v>96.68180035052815</v>
      </c>
      <c r="AS799">
        <v>1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1664301891</v>
      </c>
      <c r="BH799">
        <v>248.2898518518518</v>
      </c>
      <c r="BI799">
        <v>248.065</v>
      </c>
      <c r="BJ799">
        <v>18.44733703703704</v>
      </c>
      <c r="BK799">
        <v>9.239275185185186</v>
      </c>
      <c r="BL799">
        <v>245.6057037037037</v>
      </c>
      <c r="BM799">
        <v>18.24655185185185</v>
      </c>
      <c r="BN799">
        <v>500.0738888888888</v>
      </c>
      <c r="BO799">
        <v>91.01228148148148</v>
      </c>
      <c r="BP799">
        <v>0.09999566296296296</v>
      </c>
      <c r="BQ799">
        <v>25.62446296296297</v>
      </c>
      <c r="BR799">
        <v>25.06468148148148</v>
      </c>
      <c r="BS799">
        <v>999.9000000000001</v>
      </c>
      <c r="BT799">
        <v>0</v>
      </c>
      <c r="BU799">
        <v>0</v>
      </c>
      <c r="BV799">
        <v>10005.06666666667</v>
      </c>
      <c r="BW799">
        <v>0</v>
      </c>
      <c r="BX799">
        <v>8.067637777777779</v>
      </c>
      <c r="BY799">
        <v>0.2248564333333333</v>
      </c>
      <c r="BZ799">
        <v>252.9565555555556</v>
      </c>
      <c r="CA799">
        <v>250.3778148148148</v>
      </c>
      <c r="CB799">
        <v>9.208060740740741</v>
      </c>
      <c r="CC799">
        <v>248.065</v>
      </c>
      <c r="CD799">
        <v>9.239275185185186</v>
      </c>
      <c r="CE799">
        <v>1.678933703703704</v>
      </c>
      <c r="CF799">
        <v>0.8408875925925927</v>
      </c>
      <c r="CG799">
        <v>14.7030037037037</v>
      </c>
      <c r="CH799">
        <v>4.416794074074073</v>
      </c>
      <c r="CI799">
        <v>2000.006666666666</v>
      </c>
      <c r="CJ799">
        <v>0.9799938518518521</v>
      </c>
      <c r="CK799">
        <v>0.02000651851851852</v>
      </c>
      <c r="CL799">
        <v>0</v>
      </c>
      <c r="CM799">
        <v>826.4291851851851</v>
      </c>
      <c r="CN799">
        <v>5.000560000000001</v>
      </c>
      <c r="CO799">
        <v>16482.65185185185</v>
      </c>
      <c r="CP799">
        <v>17294.88888888889</v>
      </c>
      <c r="CQ799">
        <v>39.11551851851851</v>
      </c>
      <c r="CR799">
        <v>39.31207407407407</v>
      </c>
      <c r="CS799">
        <v>38.48351851851852</v>
      </c>
      <c r="CT799">
        <v>38.05292592592593</v>
      </c>
      <c r="CU799">
        <v>39.75674074074074</v>
      </c>
      <c r="CV799">
        <v>1955.096666666667</v>
      </c>
      <c r="CW799">
        <v>39.91</v>
      </c>
      <c r="CX799">
        <v>0</v>
      </c>
      <c r="CY799">
        <v>1664301914.7</v>
      </c>
      <c r="CZ799">
        <v>0</v>
      </c>
      <c r="DA799">
        <v>0</v>
      </c>
      <c r="DB799" t="s">
        <v>356</v>
      </c>
      <c r="DC799">
        <v>1663861122</v>
      </c>
      <c r="DD799">
        <v>1663861125</v>
      </c>
      <c r="DE799">
        <v>0</v>
      </c>
      <c r="DF799">
        <v>-0.287</v>
      </c>
      <c r="DG799">
        <v>-0.004</v>
      </c>
      <c r="DH799">
        <v>3.172</v>
      </c>
      <c r="DI799">
        <v>0.178</v>
      </c>
      <c r="DJ799">
        <v>400</v>
      </c>
      <c r="DK799">
        <v>17</v>
      </c>
      <c r="DL799">
        <v>0.18</v>
      </c>
      <c r="DM799">
        <v>0.07000000000000001</v>
      </c>
      <c r="DN799">
        <v>-0.8994991075000002</v>
      </c>
      <c r="DO799">
        <v>17.99419902551596</v>
      </c>
      <c r="DP799">
        <v>1.731560847222059</v>
      </c>
      <c r="DQ799">
        <v>0</v>
      </c>
      <c r="DR799">
        <v>9.249032750000001</v>
      </c>
      <c r="DS799">
        <v>-0.6170266041275713</v>
      </c>
      <c r="DT799">
        <v>0.0632025252655104</v>
      </c>
      <c r="DU799">
        <v>0</v>
      </c>
      <c r="DV799">
        <v>0</v>
      </c>
      <c r="DW799">
        <v>2</v>
      </c>
      <c r="DX799" t="s">
        <v>357</v>
      </c>
      <c r="DY799">
        <v>2.98086</v>
      </c>
      <c r="DZ799">
        <v>2.7283</v>
      </c>
      <c r="EA799">
        <v>0.0522239</v>
      </c>
      <c r="EB799">
        <v>0.0524353</v>
      </c>
      <c r="EC799">
        <v>0.0899095</v>
      </c>
      <c r="ED799">
        <v>0.0551906</v>
      </c>
      <c r="EE799">
        <v>28488.7</v>
      </c>
      <c r="EF799">
        <v>28042.8</v>
      </c>
      <c r="EG799">
        <v>30583.4</v>
      </c>
      <c r="EH799">
        <v>29835.4</v>
      </c>
      <c r="EI799">
        <v>38398.4</v>
      </c>
      <c r="EJ799">
        <v>37125.6</v>
      </c>
      <c r="EK799">
        <v>46771.5</v>
      </c>
      <c r="EL799">
        <v>44365.7</v>
      </c>
      <c r="EM799">
        <v>1.89605</v>
      </c>
      <c r="EN799">
        <v>1.8813</v>
      </c>
      <c r="EO799">
        <v>0.0710413</v>
      </c>
      <c r="EP799">
        <v>0</v>
      </c>
      <c r="EQ799">
        <v>23.8669</v>
      </c>
      <c r="ER799">
        <v>999.9</v>
      </c>
      <c r="ES799">
        <v>39.2</v>
      </c>
      <c r="ET799">
        <v>29.3</v>
      </c>
      <c r="EU799">
        <v>17.6251</v>
      </c>
      <c r="EV799">
        <v>62.8855</v>
      </c>
      <c r="EW799">
        <v>23.75</v>
      </c>
      <c r="EX799">
        <v>1</v>
      </c>
      <c r="EY799">
        <v>-0.116964</v>
      </c>
      <c r="EZ799">
        <v>1.86902</v>
      </c>
      <c r="FA799">
        <v>20.234</v>
      </c>
      <c r="FB799">
        <v>5.22942</v>
      </c>
      <c r="FC799">
        <v>11.968</v>
      </c>
      <c r="FD799">
        <v>4.97055</v>
      </c>
      <c r="FE799">
        <v>3.28965</v>
      </c>
      <c r="FF799">
        <v>9999</v>
      </c>
      <c r="FG799">
        <v>9999</v>
      </c>
      <c r="FH799">
        <v>9999</v>
      </c>
      <c r="FI799">
        <v>379.3</v>
      </c>
      <c r="FJ799">
        <v>4.97269</v>
      </c>
      <c r="FK799">
        <v>1.87683</v>
      </c>
      <c r="FL799">
        <v>1.87486</v>
      </c>
      <c r="FM799">
        <v>1.87775</v>
      </c>
      <c r="FN799">
        <v>1.87452</v>
      </c>
      <c r="FO799">
        <v>1.87806</v>
      </c>
      <c r="FP799">
        <v>1.87517</v>
      </c>
      <c r="FQ799">
        <v>1.87625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2.61</v>
      </c>
      <c r="GF799">
        <v>0.2</v>
      </c>
      <c r="GG799">
        <v>1.777354642861949</v>
      </c>
      <c r="GH799">
        <v>0.004141656873719072</v>
      </c>
      <c r="GI799">
        <v>-1.960372967482991E-06</v>
      </c>
      <c r="GJ799">
        <v>5.42736388890357E-10</v>
      </c>
      <c r="GK799">
        <v>-0.009777689371679627</v>
      </c>
      <c r="GL799">
        <v>0.002273355880072555</v>
      </c>
      <c r="GM799">
        <v>0.000541358641816816</v>
      </c>
      <c r="GN799">
        <v>-1.836191331155658E-06</v>
      </c>
      <c r="GO799">
        <v>-0</v>
      </c>
      <c r="GP799">
        <v>2096</v>
      </c>
      <c r="GQ799">
        <v>1</v>
      </c>
      <c r="GR799">
        <v>23</v>
      </c>
      <c r="GS799">
        <v>7346.3</v>
      </c>
      <c r="GT799">
        <v>7346.2</v>
      </c>
      <c r="GU799">
        <v>0.639648</v>
      </c>
      <c r="GV799">
        <v>2.54028</v>
      </c>
      <c r="GW799">
        <v>1.39893</v>
      </c>
      <c r="GX799">
        <v>2.33765</v>
      </c>
      <c r="GY799">
        <v>1.44897</v>
      </c>
      <c r="GZ799">
        <v>2.48535</v>
      </c>
      <c r="HA799">
        <v>34.2814</v>
      </c>
      <c r="HB799">
        <v>13.9919</v>
      </c>
      <c r="HC799">
        <v>18</v>
      </c>
      <c r="HD799">
        <v>493.505</v>
      </c>
      <c r="HE799">
        <v>455.849</v>
      </c>
      <c r="HF799">
        <v>22.0198</v>
      </c>
      <c r="HG799">
        <v>25.4881</v>
      </c>
      <c r="HH799">
        <v>30</v>
      </c>
      <c r="HI799">
        <v>25.2664</v>
      </c>
      <c r="HJ799">
        <v>25.3311</v>
      </c>
      <c r="HK799">
        <v>12.7928</v>
      </c>
      <c r="HL799">
        <v>43.8263</v>
      </c>
      <c r="HM799">
        <v>36.8978</v>
      </c>
      <c r="HN799">
        <v>22.0278</v>
      </c>
      <c r="HO799">
        <v>199.422</v>
      </c>
      <c r="HP799">
        <v>9.472810000000001</v>
      </c>
      <c r="HQ799">
        <v>101.089</v>
      </c>
      <c r="HR799">
        <v>102.019</v>
      </c>
    </row>
    <row r="800" spans="1:226">
      <c r="A800">
        <v>784</v>
      </c>
      <c r="B800">
        <v>1664301903.5</v>
      </c>
      <c r="C800">
        <v>8796.5</v>
      </c>
      <c r="D800" t="s">
        <v>1935</v>
      </c>
      <c r="E800" t="s">
        <v>1936</v>
      </c>
      <c r="F800">
        <v>5</v>
      </c>
      <c r="G800" t="s">
        <v>353</v>
      </c>
      <c r="H800" t="s">
        <v>1908</v>
      </c>
      <c r="I800">
        <v>1664301895.714286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218.3936161489178</v>
      </c>
      <c r="AK800">
        <v>216.2585696969697</v>
      </c>
      <c r="AL800">
        <v>-3.062245887445891</v>
      </c>
      <c r="AM800">
        <v>63.45</v>
      </c>
      <c r="AN800">
        <f>(AP800 - AO800 + BO800*1E3/(8.314*(BQ800+273.15)) * AR800/BN800 * AQ800) * BN800/(100*BB800) * 1000/(1000 - AP800)</f>
        <v>0</v>
      </c>
      <c r="AO800">
        <v>9.381899971203133</v>
      </c>
      <c r="AP800">
        <v>18.40467132867133</v>
      </c>
      <c r="AQ800">
        <v>0.001432575719740003</v>
      </c>
      <c r="AR800">
        <v>96.68180035052815</v>
      </c>
      <c r="AS800">
        <v>1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1664301895.714286</v>
      </c>
      <c r="BH800">
        <v>234.1381785714285</v>
      </c>
      <c r="BI800">
        <v>232.4641428571429</v>
      </c>
      <c r="BJ800">
        <v>18.42438214285714</v>
      </c>
      <c r="BK800">
        <v>9.292870357142858</v>
      </c>
      <c r="BL800">
        <v>231.5005714285714</v>
      </c>
      <c r="BM800">
        <v>18.22405357142857</v>
      </c>
      <c r="BN800">
        <v>500.0791785714285</v>
      </c>
      <c r="BO800">
        <v>91.01244642857145</v>
      </c>
      <c r="BP800">
        <v>0.1000245285714286</v>
      </c>
      <c r="BQ800">
        <v>25.59287857142857</v>
      </c>
      <c r="BR800">
        <v>25.04853571428571</v>
      </c>
      <c r="BS800">
        <v>999.9000000000002</v>
      </c>
      <c r="BT800">
        <v>0</v>
      </c>
      <c r="BU800">
        <v>0</v>
      </c>
      <c r="BV800">
        <v>9996.516785714284</v>
      </c>
      <c r="BW800">
        <v>0</v>
      </c>
      <c r="BX800">
        <v>8.066114642857146</v>
      </c>
      <c r="BY800">
        <v>1.673985096428571</v>
      </c>
      <c r="BZ800">
        <v>238.5331428571428</v>
      </c>
      <c r="CA800">
        <v>234.6437142857143</v>
      </c>
      <c r="CB800">
        <v>9.131514285714285</v>
      </c>
      <c r="CC800">
        <v>232.4641428571429</v>
      </c>
      <c r="CD800">
        <v>9.292870357142858</v>
      </c>
      <c r="CE800">
        <v>1.6768475</v>
      </c>
      <c r="CF800">
        <v>0.8457669285714287</v>
      </c>
      <c r="CG800">
        <v>14.68374285714286</v>
      </c>
      <c r="CH800">
        <v>4.499161785714286</v>
      </c>
      <c r="CI800">
        <v>2000.012857142857</v>
      </c>
      <c r="CJ800">
        <v>0.9799938571428574</v>
      </c>
      <c r="CK800">
        <v>0.02000651428571429</v>
      </c>
      <c r="CL800">
        <v>0</v>
      </c>
      <c r="CM800">
        <v>820.7016071428571</v>
      </c>
      <c r="CN800">
        <v>5.000560000000001</v>
      </c>
      <c r="CO800">
        <v>16365.77857142857</v>
      </c>
      <c r="CP800">
        <v>17294.94285714285</v>
      </c>
      <c r="CQ800">
        <v>39.031</v>
      </c>
      <c r="CR800">
        <v>39.2965</v>
      </c>
      <c r="CS800">
        <v>38.47735714285714</v>
      </c>
      <c r="CT800">
        <v>38.02432142857143</v>
      </c>
      <c r="CU800">
        <v>39.72739285714285</v>
      </c>
      <c r="CV800">
        <v>1955.102857142857</v>
      </c>
      <c r="CW800">
        <v>39.91</v>
      </c>
      <c r="CX800">
        <v>0</v>
      </c>
      <c r="CY800">
        <v>1664301920.1</v>
      </c>
      <c r="CZ800">
        <v>0</v>
      </c>
      <c r="DA800">
        <v>0</v>
      </c>
      <c r="DB800" t="s">
        <v>356</v>
      </c>
      <c r="DC800">
        <v>1663861122</v>
      </c>
      <c r="DD800">
        <v>1663861125</v>
      </c>
      <c r="DE800">
        <v>0</v>
      </c>
      <c r="DF800">
        <v>-0.287</v>
      </c>
      <c r="DG800">
        <v>-0.004</v>
      </c>
      <c r="DH800">
        <v>3.172</v>
      </c>
      <c r="DI800">
        <v>0.178</v>
      </c>
      <c r="DJ800">
        <v>400</v>
      </c>
      <c r="DK800">
        <v>17</v>
      </c>
      <c r="DL800">
        <v>0.18</v>
      </c>
      <c r="DM800">
        <v>0.07000000000000001</v>
      </c>
      <c r="DN800">
        <v>0.6954011146341462</v>
      </c>
      <c r="DO800">
        <v>18.46661404599303</v>
      </c>
      <c r="DP800">
        <v>1.821340462431622</v>
      </c>
      <c r="DQ800">
        <v>0</v>
      </c>
      <c r="DR800">
        <v>9.174538048780487</v>
      </c>
      <c r="DS800">
        <v>-0.9462503832752537</v>
      </c>
      <c r="DT800">
        <v>0.09787273112890921</v>
      </c>
      <c r="DU800">
        <v>0</v>
      </c>
      <c r="DV800">
        <v>0</v>
      </c>
      <c r="DW800">
        <v>2</v>
      </c>
      <c r="DX800" t="s">
        <v>357</v>
      </c>
      <c r="DY800">
        <v>2.98084</v>
      </c>
      <c r="DZ800">
        <v>2.72831</v>
      </c>
      <c r="EA800">
        <v>0.0491861</v>
      </c>
      <c r="EB800">
        <v>0.0490605</v>
      </c>
      <c r="EC800">
        <v>0.089892</v>
      </c>
      <c r="ED800">
        <v>0.0552841</v>
      </c>
      <c r="EE800">
        <v>28580.2</v>
      </c>
      <c r="EF800">
        <v>28142.5</v>
      </c>
      <c r="EG800">
        <v>30583.5</v>
      </c>
      <c r="EH800">
        <v>29835.2</v>
      </c>
      <c r="EI800">
        <v>38399.3</v>
      </c>
      <c r="EJ800">
        <v>37121.3</v>
      </c>
      <c r="EK800">
        <v>46772</v>
      </c>
      <c r="EL800">
        <v>44365.4</v>
      </c>
      <c r="EM800">
        <v>1.89622</v>
      </c>
      <c r="EN800">
        <v>1.88118</v>
      </c>
      <c r="EO800">
        <v>0.07102269999999999</v>
      </c>
      <c r="EP800">
        <v>0</v>
      </c>
      <c r="EQ800">
        <v>23.8567</v>
      </c>
      <c r="ER800">
        <v>999.9</v>
      </c>
      <c r="ES800">
        <v>39.1</v>
      </c>
      <c r="ET800">
        <v>29.3</v>
      </c>
      <c r="EU800">
        <v>17.5816</v>
      </c>
      <c r="EV800">
        <v>63.3155</v>
      </c>
      <c r="EW800">
        <v>23.6098</v>
      </c>
      <c r="EX800">
        <v>1</v>
      </c>
      <c r="EY800">
        <v>-0.117007</v>
      </c>
      <c r="EZ800">
        <v>1.81473</v>
      </c>
      <c r="FA800">
        <v>20.2347</v>
      </c>
      <c r="FB800">
        <v>5.23002</v>
      </c>
      <c r="FC800">
        <v>11.968</v>
      </c>
      <c r="FD800">
        <v>4.97055</v>
      </c>
      <c r="FE800">
        <v>3.28965</v>
      </c>
      <c r="FF800">
        <v>9999</v>
      </c>
      <c r="FG800">
        <v>9999</v>
      </c>
      <c r="FH800">
        <v>9999</v>
      </c>
      <c r="FI800">
        <v>379.3</v>
      </c>
      <c r="FJ800">
        <v>4.97266</v>
      </c>
      <c r="FK800">
        <v>1.8768</v>
      </c>
      <c r="FL800">
        <v>1.87485</v>
      </c>
      <c r="FM800">
        <v>1.87775</v>
      </c>
      <c r="FN800">
        <v>1.87444</v>
      </c>
      <c r="FO800">
        <v>1.87805</v>
      </c>
      <c r="FP800">
        <v>1.87515</v>
      </c>
      <c r="FQ800">
        <v>1.87622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2.56</v>
      </c>
      <c r="GF800">
        <v>0.1999</v>
      </c>
      <c r="GG800">
        <v>1.777354642861949</v>
      </c>
      <c r="GH800">
        <v>0.004141656873719072</v>
      </c>
      <c r="GI800">
        <v>-1.960372967482991E-06</v>
      </c>
      <c r="GJ800">
        <v>5.42736388890357E-10</v>
      </c>
      <c r="GK800">
        <v>-0.009777689371679627</v>
      </c>
      <c r="GL800">
        <v>0.002273355880072555</v>
      </c>
      <c r="GM800">
        <v>0.000541358641816816</v>
      </c>
      <c r="GN800">
        <v>-1.836191331155658E-06</v>
      </c>
      <c r="GO800">
        <v>-0</v>
      </c>
      <c r="GP800">
        <v>2096</v>
      </c>
      <c r="GQ800">
        <v>1</v>
      </c>
      <c r="GR800">
        <v>23</v>
      </c>
      <c r="GS800">
        <v>7346.4</v>
      </c>
      <c r="GT800">
        <v>7346.3</v>
      </c>
      <c r="GU800">
        <v>0.604248</v>
      </c>
      <c r="GV800">
        <v>2.54639</v>
      </c>
      <c r="GW800">
        <v>1.39893</v>
      </c>
      <c r="GX800">
        <v>2.33765</v>
      </c>
      <c r="GY800">
        <v>1.44897</v>
      </c>
      <c r="GZ800">
        <v>2.4585</v>
      </c>
      <c r="HA800">
        <v>34.2587</v>
      </c>
      <c r="HB800">
        <v>13.9832</v>
      </c>
      <c r="HC800">
        <v>18</v>
      </c>
      <c r="HD800">
        <v>493.616</v>
      </c>
      <c r="HE800">
        <v>455.789</v>
      </c>
      <c r="HF800">
        <v>21.973</v>
      </c>
      <c r="HG800">
        <v>25.4907</v>
      </c>
      <c r="HH800">
        <v>30</v>
      </c>
      <c r="HI800">
        <v>25.2684</v>
      </c>
      <c r="HJ800">
        <v>25.3333</v>
      </c>
      <c r="HK800">
        <v>12.0023</v>
      </c>
      <c r="HL800">
        <v>43.2153</v>
      </c>
      <c r="HM800">
        <v>36.8978</v>
      </c>
      <c r="HN800">
        <v>21.9824</v>
      </c>
      <c r="HO800">
        <v>179.388</v>
      </c>
      <c r="HP800">
        <v>9.549440000000001</v>
      </c>
      <c r="HQ800">
        <v>101.09</v>
      </c>
      <c r="HR800">
        <v>102.018</v>
      </c>
    </row>
    <row r="801" spans="1:226">
      <c r="A801">
        <v>785</v>
      </c>
      <c r="B801">
        <v>1664301908.5</v>
      </c>
      <c r="C801">
        <v>8801.5</v>
      </c>
      <c r="D801" t="s">
        <v>1937</v>
      </c>
      <c r="E801" t="s">
        <v>1938</v>
      </c>
      <c r="F801">
        <v>5</v>
      </c>
      <c r="G801" t="s">
        <v>353</v>
      </c>
      <c r="H801" t="s">
        <v>1908</v>
      </c>
      <c r="I801">
        <v>1664301901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201.7038312311689</v>
      </c>
      <c r="AK801">
        <v>201.0501939393938</v>
      </c>
      <c r="AL801">
        <v>-3.044030129870133</v>
      </c>
      <c r="AM801">
        <v>63.45</v>
      </c>
      <c r="AN801">
        <f>(AP801 - AO801 + BO801*1E3/(8.314*(BQ801+273.15)) * AR801/BN801 * AQ801) * BN801/(100*BB801) * 1000/(1000 - AP801)</f>
        <v>0</v>
      </c>
      <c r="AO801">
        <v>9.395396326882146</v>
      </c>
      <c r="AP801">
        <v>18.38499090909092</v>
      </c>
      <c r="AQ801">
        <v>-0.006799818318182356</v>
      </c>
      <c r="AR801">
        <v>96.68180035052815</v>
      </c>
      <c r="AS801">
        <v>1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1664301901</v>
      </c>
      <c r="BH801">
        <v>218.3023703703704</v>
      </c>
      <c r="BI801">
        <v>214.964037037037</v>
      </c>
      <c r="BJ801">
        <v>18.40306296296296</v>
      </c>
      <c r="BK801">
        <v>9.36620037037037</v>
      </c>
      <c r="BL801">
        <v>215.7176296296296</v>
      </c>
      <c r="BM801">
        <v>18.20315185185185</v>
      </c>
      <c r="BN801">
        <v>500.0749259259259</v>
      </c>
      <c r="BO801">
        <v>91.01293703703703</v>
      </c>
      <c r="BP801">
        <v>0.09999998888888888</v>
      </c>
      <c r="BQ801">
        <v>25.55819629629629</v>
      </c>
      <c r="BR801">
        <v>25.03114444444445</v>
      </c>
      <c r="BS801">
        <v>999.9000000000001</v>
      </c>
      <c r="BT801">
        <v>0</v>
      </c>
      <c r="BU801">
        <v>0</v>
      </c>
      <c r="BV801">
        <v>9994.902592592593</v>
      </c>
      <c r="BW801">
        <v>0</v>
      </c>
      <c r="BX801">
        <v>8.065543703703705</v>
      </c>
      <c r="BY801">
        <v>3.338313333333334</v>
      </c>
      <c r="BZ801">
        <v>222.3952592592593</v>
      </c>
      <c r="CA801">
        <v>216.9957037037037</v>
      </c>
      <c r="CB801">
        <v>9.036861851851853</v>
      </c>
      <c r="CC801">
        <v>214.964037037037</v>
      </c>
      <c r="CD801">
        <v>9.36620037037037</v>
      </c>
      <c r="CE801">
        <v>1.674915555555556</v>
      </c>
      <c r="CF801">
        <v>0.8524452962962963</v>
      </c>
      <c r="CG801">
        <v>14.66588888888889</v>
      </c>
      <c r="CH801">
        <v>4.611677777777778</v>
      </c>
      <c r="CI801">
        <v>2000.008888888889</v>
      </c>
      <c r="CJ801">
        <v>0.9799937037037039</v>
      </c>
      <c r="CK801">
        <v>0.02000663703703704</v>
      </c>
      <c r="CL801">
        <v>0</v>
      </c>
      <c r="CM801">
        <v>815.165037037037</v>
      </c>
      <c r="CN801">
        <v>5.000560000000001</v>
      </c>
      <c r="CO801">
        <v>16252.87407407407</v>
      </c>
      <c r="CP801">
        <v>17294.91111111111</v>
      </c>
      <c r="CQ801">
        <v>38.93037037037037</v>
      </c>
      <c r="CR801">
        <v>39.27985185185185</v>
      </c>
      <c r="CS801">
        <v>38.45581481481481</v>
      </c>
      <c r="CT801">
        <v>38.00911111111112</v>
      </c>
      <c r="CU801">
        <v>39.69866666666666</v>
      </c>
      <c r="CV801">
        <v>1955.098518518518</v>
      </c>
      <c r="CW801">
        <v>39.91</v>
      </c>
      <c r="CX801">
        <v>0</v>
      </c>
      <c r="CY801">
        <v>1664301924.9</v>
      </c>
      <c r="CZ801">
        <v>0</v>
      </c>
      <c r="DA801">
        <v>0</v>
      </c>
      <c r="DB801" t="s">
        <v>356</v>
      </c>
      <c r="DC801">
        <v>1663861122</v>
      </c>
      <c r="DD801">
        <v>1663861125</v>
      </c>
      <c r="DE801">
        <v>0</v>
      </c>
      <c r="DF801">
        <v>-0.287</v>
      </c>
      <c r="DG801">
        <v>-0.004</v>
      </c>
      <c r="DH801">
        <v>3.172</v>
      </c>
      <c r="DI801">
        <v>0.178</v>
      </c>
      <c r="DJ801">
        <v>400</v>
      </c>
      <c r="DK801">
        <v>17</v>
      </c>
      <c r="DL801">
        <v>0.18</v>
      </c>
      <c r="DM801">
        <v>0.07000000000000001</v>
      </c>
      <c r="DN801">
        <v>2.234449407317073</v>
      </c>
      <c r="DO801">
        <v>18.83775905644599</v>
      </c>
      <c r="DP801">
        <v>1.85757925040854</v>
      </c>
      <c r="DQ801">
        <v>0</v>
      </c>
      <c r="DR801">
        <v>9.103226341463415</v>
      </c>
      <c r="DS801">
        <v>-1.064726132404163</v>
      </c>
      <c r="DT801">
        <v>0.1074067088279371</v>
      </c>
      <c r="DU801">
        <v>0</v>
      </c>
      <c r="DV801">
        <v>0</v>
      </c>
      <c r="DW801">
        <v>2</v>
      </c>
      <c r="DX801" t="s">
        <v>357</v>
      </c>
      <c r="DY801">
        <v>2.98067</v>
      </c>
      <c r="DZ801">
        <v>2.7282</v>
      </c>
      <c r="EA801">
        <v>0.0460948</v>
      </c>
      <c r="EB801">
        <v>0.0456194</v>
      </c>
      <c r="EC801">
        <v>0.0898361</v>
      </c>
      <c r="ED801">
        <v>0.0557264</v>
      </c>
      <c r="EE801">
        <v>28673</v>
      </c>
      <c r="EF801">
        <v>28244.3</v>
      </c>
      <c r="EG801">
        <v>30583.3</v>
      </c>
      <c r="EH801">
        <v>29835.1</v>
      </c>
      <c r="EI801">
        <v>38401.5</v>
      </c>
      <c r="EJ801">
        <v>37103.3</v>
      </c>
      <c r="EK801">
        <v>46772.1</v>
      </c>
      <c r="EL801">
        <v>44365.1</v>
      </c>
      <c r="EM801">
        <v>1.896</v>
      </c>
      <c r="EN801">
        <v>1.88127</v>
      </c>
      <c r="EO801">
        <v>0.070855</v>
      </c>
      <c r="EP801">
        <v>0</v>
      </c>
      <c r="EQ801">
        <v>23.8439</v>
      </c>
      <c r="ER801">
        <v>999.9</v>
      </c>
      <c r="ES801">
        <v>39.1</v>
      </c>
      <c r="ET801">
        <v>29.3</v>
      </c>
      <c r="EU801">
        <v>17.5788</v>
      </c>
      <c r="EV801">
        <v>63.7455</v>
      </c>
      <c r="EW801">
        <v>24.1106</v>
      </c>
      <c r="EX801">
        <v>1</v>
      </c>
      <c r="EY801">
        <v>-0.117119</v>
      </c>
      <c r="EZ801">
        <v>1.72999</v>
      </c>
      <c r="FA801">
        <v>20.2354</v>
      </c>
      <c r="FB801">
        <v>5.22852</v>
      </c>
      <c r="FC801">
        <v>11.968</v>
      </c>
      <c r="FD801">
        <v>4.96985</v>
      </c>
      <c r="FE801">
        <v>3.28927</v>
      </c>
      <c r="FF801">
        <v>9999</v>
      </c>
      <c r="FG801">
        <v>9999</v>
      </c>
      <c r="FH801">
        <v>9999</v>
      </c>
      <c r="FI801">
        <v>379.3</v>
      </c>
      <c r="FJ801">
        <v>4.97267</v>
      </c>
      <c r="FK801">
        <v>1.87683</v>
      </c>
      <c r="FL801">
        <v>1.87486</v>
      </c>
      <c r="FM801">
        <v>1.87775</v>
      </c>
      <c r="FN801">
        <v>1.87451</v>
      </c>
      <c r="FO801">
        <v>1.87806</v>
      </c>
      <c r="FP801">
        <v>1.87517</v>
      </c>
      <c r="FQ801">
        <v>1.87623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2.509</v>
      </c>
      <c r="GF801">
        <v>0.1996</v>
      </c>
      <c r="GG801">
        <v>1.777354642861949</v>
      </c>
      <c r="GH801">
        <v>0.004141656873719072</v>
      </c>
      <c r="GI801">
        <v>-1.960372967482991E-06</v>
      </c>
      <c r="GJ801">
        <v>5.42736388890357E-10</v>
      </c>
      <c r="GK801">
        <v>-0.009777689371679627</v>
      </c>
      <c r="GL801">
        <v>0.002273355880072555</v>
      </c>
      <c r="GM801">
        <v>0.000541358641816816</v>
      </c>
      <c r="GN801">
        <v>-1.836191331155658E-06</v>
      </c>
      <c r="GO801">
        <v>-0</v>
      </c>
      <c r="GP801">
        <v>2096</v>
      </c>
      <c r="GQ801">
        <v>1</v>
      </c>
      <c r="GR801">
        <v>23</v>
      </c>
      <c r="GS801">
        <v>7346.4</v>
      </c>
      <c r="GT801">
        <v>7346.4</v>
      </c>
      <c r="GU801">
        <v>0.563965</v>
      </c>
      <c r="GV801">
        <v>2.55493</v>
      </c>
      <c r="GW801">
        <v>1.39893</v>
      </c>
      <c r="GX801">
        <v>2.33643</v>
      </c>
      <c r="GY801">
        <v>1.44897</v>
      </c>
      <c r="GZ801">
        <v>2.41211</v>
      </c>
      <c r="HA801">
        <v>34.2587</v>
      </c>
      <c r="HB801">
        <v>13.9744</v>
      </c>
      <c r="HC801">
        <v>18</v>
      </c>
      <c r="HD801">
        <v>493.512</v>
      </c>
      <c r="HE801">
        <v>455.874</v>
      </c>
      <c r="HF801">
        <v>21.9412</v>
      </c>
      <c r="HG801">
        <v>25.4935</v>
      </c>
      <c r="HH801">
        <v>30.0002</v>
      </c>
      <c r="HI801">
        <v>25.2711</v>
      </c>
      <c r="HJ801">
        <v>25.336</v>
      </c>
      <c r="HK801">
        <v>11.2601</v>
      </c>
      <c r="HL801">
        <v>43.2153</v>
      </c>
      <c r="HM801">
        <v>36.5201</v>
      </c>
      <c r="HN801">
        <v>21.9546</v>
      </c>
      <c r="HO801">
        <v>165.968</v>
      </c>
      <c r="HP801">
        <v>9.479660000000001</v>
      </c>
      <c r="HQ801">
        <v>101.089</v>
      </c>
      <c r="HR801">
        <v>102.018</v>
      </c>
    </row>
    <row r="802" spans="1:226">
      <c r="A802">
        <v>786</v>
      </c>
      <c r="B802">
        <v>1664301913.5</v>
      </c>
      <c r="C802">
        <v>8806.5</v>
      </c>
      <c r="D802" t="s">
        <v>1939</v>
      </c>
      <c r="E802" t="s">
        <v>1940</v>
      </c>
      <c r="F802">
        <v>5</v>
      </c>
      <c r="G802" t="s">
        <v>353</v>
      </c>
      <c r="H802" t="s">
        <v>1908</v>
      </c>
      <c r="I802">
        <v>1664301905.714286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185.1584560831169</v>
      </c>
      <c r="AK802">
        <v>185.8811515151515</v>
      </c>
      <c r="AL802">
        <v>-3.030865800865808</v>
      </c>
      <c r="AM802">
        <v>63.45</v>
      </c>
      <c r="AN802">
        <f>(AP802 - AO802 + BO802*1E3/(8.314*(BQ802+273.15)) * AR802/BN802 * AQ802) * BN802/(100*BB802) * 1000/(1000 - AP802)</f>
        <v>0</v>
      </c>
      <c r="AO802">
        <v>9.495230510771327</v>
      </c>
      <c r="AP802">
        <v>18.38074055944058</v>
      </c>
      <c r="AQ802">
        <v>0.001319760447490392</v>
      </c>
      <c r="AR802">
        <v>96.68180035052815</v>
      </c>
      <c r="AS802">
        <v>1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1664301905.714286</v>
      </c>
      <c r="BH802">
        <v>204.20125</v>
      </c>
      <c r="BI802">
        <v>199.4008214285714</v>
      </c>
      <c r="BJ802">
        <v>18.39580357142857</v>
      </c>
      <c r="BK802">
        <v>9.431900714285714</v>
      </c>
      <c r="BL802">
        <v>201.66425</v>
      </c>
      <c r="BM802">
        <v>18.19603571428571</v>
      </c>
      <c r="BN802">
        <v>500.07125</v>
      </c>
      <c r="BO802">
        <v>91.0132642857143</v>
      </c>
      <c r="BP802">
        <v>0.1000047964285714</v>
      </c>
      <c r="BQ802">
        <v>25.52681428571429</v>
      </c>
      <c r="BR802">
        <v>25.01675714285715</v>
      </c>
      <c r="BS802">
        <v>999.9000000000002</v>
      </c>
      <c r="BT802">
        <v>0</v>
      </c>
      <c r="BU802">
        <v>0</v>
      </c>
      <c r="BV802">
        <v>9992.808928571429</v>
      </c>
      <c r="BW802">
        <v>0</v>
      </c>
      <c r="BX802">
        <v>8.067198214285714</v>
      </c>
      <c r="BY802">
        <v>4.800414285714285</v>
      </c>
      <c r="BZ802">
        <v>208.0282142857143</v>
      </c>
      <c r="CA802">
        <v>201.2987857142857</v>
      </c>
      <c r="CB802">
        <v>8.963905</v>
      </c>
      <c r="CC802">
        <v>199.4008214285714</v>
      </c>
      <c r="CD802">
        <v>9.431900714285714</v>
      </c>
      <c r="CE802">
        <v>1.674261428571428</v>
      </c>
      <c r="CF802">
        <v>0.8584281071428572</v>
      </c>
      <c r="CG802">
        <v>14.65983214285714</v>
      </c>
      <c r="CH802">
        <v>4.711857142857142</v>
      </c>
      <c r="CI802">
        <v>2000.010714285714</v>
      </c>
      <c r="CJ802">
        <v>0.9799935714285717</v>
      </c>
      <c r="CK802">
        <v>0.02000674285714285</v>
      </c>
      <c r="CL802">
        <v>0</v>
      </c>
      <c r="CM802">
        <v>811.0315357142856</v>
      </c>
      <c r="CN802">
        <v>5.000560000000001</v>
      </c>
      <c r="CO802">
        <v>16168.48571428572</v>
      </c>
      <c r="CP802">
        <v>17294.92857142858</v>
      </c>
      <c r="CQ802">
        <v>38.94182142857143</v>
      </c>
      <c r="CR802">
        <v>39.2655</v>
      </c>
      <c r="CS802">
        <v>38.43282142857142</v>
      </c>
      <c r="CT802">
        <v>37.98867857142857</v>
      </c>
      <c r="CU802">
        <v>39.66707142857142</v>
      </c>
      <c r="CV802">
        <v>1955.1</v>
      </c>
      <c r="CW802">
        <v>39.91</v>
      </c>
      <c r="CX802">
        <v>0</v>
      </c>
      <c r="CY802">
        <v>1664301929.7</v>
      </c>
      <c r="CZ802">
        <v>0</v>
      </c>
      <c r="DA802">
        <v>0</v>
      </c>
      <c r="DB802" t="s">
        <v>356</v>
      </c>
      <c r="DC802">
        <v>1663861122</v>
      </c>
      <c r="DD802">
        <v>1663861125</v>
      </c>
      <c r="DE802">
        <v>0</v>
      </c>
      <c r="DF802">
        <v>-0.287</v>
      </c>
      <c r="DG802">
        <v>-0.004</v>
      </c>
      <c r="DH802">
        <v>3.172</v>
      </c>
      <c r="DI802">
        <v>0.178</v>
      </c>
      <c r="DJ802">
        <v>400</v>
      </c>
      <c r="DK802">
        <v>17</v>
      </c>
      <c r="DL802">
        <v>0.18</v>
      </c>
      <c r="DM802">
        <v>0.07000000000000001</v>
      </c>
      <c r="DN802">
        <v>4.0336406</v>
      </c>
      <c r="DO802">
        <v>18.66499906941839</v>
      </c>
      <c r="DP802">
        <v>1.796140143546722</v>
      </c>
      <c r="DQ802">
        <v>0</v>
      </c>
      <c r="DR802">
        <v>9.004710749999999</v>
      </c>
      <c r="DS802">
        <v>-0.9223511819887646</v>
      </c>
      <c r="DT802">
        <v>0.09157029999916741</v>
      </c>
      <c r="DU802">
        <v>0</v>
      </c>
      <c r="DV802">
        <v>0</v>
      </c>
      <c r="DW802">
        <v>2</v>
      </c>
      <c r="DX802" t="s">
        <v>357</v>
      </c>
      <c r="DY802">
        <v>2.98078</v>
      </c>
      <c r="DZ802">
        <v>2.7285</v>
      </c>
      <c r="EA802">
        <v>0.0429416</v>
      </c>
      <c r="EB802">
        <v>0.0420415</v>
      </c>
      <c r="EC802">
        <v>0.08981160000000001</v>
      </c>
      <c r="ED802">
        <v>0.0557367</v>
      </c>
      <c r="EE802">
        <v>28767.9</v>
      </c>
      <c r="EF802">
        <v>28350</v>
      </c>
      <c r="EG802">
        <v>30583.5</v>
      </c>
      <c r="EH802">
        <v>29834.9</v>
      </c>
      <c r="EI802">
        <v>38402</v>
      </c>
      <c r="EJ802">
        <v>37102.6</v>
      </c>
      <c r="EK802">
        <v>46771.7</v>
      </c>
      <c r="EL802">
        <v>44365</v>
      </c>
      <c r="EM802">
        <v>1.89595</v>
      </c>
      <c r="EN802">
        <v>1.8808</v>
      </c>
      <c r="EO802">
        <v>0.0705943</v>
      </c>
      <c r="EP802">
        <v>0</v>
      </c>
      <c r="EQ802">
        <v>23.8299</v>
      </c>
      <c r="ER802">
        <v>999.9</v>
      </c>
      <c r="ES802">
        <v>39</v>
      </c>
      <c r="ET802">
        <v>29.3</v>
      </c>
      <c r="EU802">
        <v>17.5342</v>
      </c>
      <c r="EV802">
        <v>63.6055</v>
      </c>
      <c r="EW802">
        <v>23.8582</v>
      </c>
      <c r="EX802">
        <v>1</v>
      </c>
      <c r="EY802">
        <v>-0.117256</v>
      </c>
      <c r="EZ802">
        <v>1.64436</v>
      </c>
      <c r="FA802">
        <v>20.2367</v>
      </c>
      <c r="FB802">
        <v>5.22987</v>
      </c>
      <c r="FC802">
        <v>11.968</v>
      </c>
      <c r="FD802">
        <v>4.97035</v>
      </c>
      <c r="FE802">
        <v>3.2895</v>
      </c>
      <c r="FF802">
        <v>9999</v>
      </c>
      <c r="FG802">
        <v>9999</v>
      </c>
      <c r="FH802">
        <v>9999</v>
      </c>
      <c r="FI802">
        <v>379.3</v>
      </c>
      <c r="FJ802">
        <v>4.97268</v>
      </c>
      <c r="FK802">
        <v>1.87683</v>
      </c>
      <c r="FL802">
        <v>1.87486</v>
      </c>
      <c r="FM802">
        <v>1.87775</v>
      </c>
      <c r="FN802">
        <v>1.87451</v>
      </c>
      <c r="FO802">
        <v>1.87807</v>
      </c>
      <c r="FP802">
        <v>1.87516</v>
      </c>
      <c r="FQ802">
        <v>1.87626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2.458</v>
      </c>
      <c r="GF802">
        <v>0.1994</v>
      </c>
      <c r="GG802">
        <v>1.777354642861949</v>
      </c>
      <c r="GH802">
        <v>0.004141656873719072</v>
      </c>
      <c r="GI802">
        <v>-1.960372967482991E-06</v>
      </c>
      <c r="GJ802">
        <v>5.42736388890357E-10</v>
      </c>
      <c r="GK802">
        <v>-0.009777689371679627</v>
      </c>
      <c r="GL802">
        <v>0.002273355880072555</v>
      </c>
      <c r="GM802">
        <v>0.000541358641816816</v>
      </c>
      <c r="GN802">
        <v>-1.836191331155658E-06</v>
      </c>
      <c r="GO802">
        <v>-0</v>
      </c>
      <c r="GP802">
        <v>2096</v>
      </c>
      <c r="GQ802">
        <v>1</v>
      </c>
      <c r="GR802">
        <v>23</v>
      </c>
      <c r="GS802">
        <v>7346.5</v>
      </c>
      <c r="GT802">
        <v>7346.5</v>
      </c>
      <c r="GU802">
        <v>0.527344</v>
      </c>
      <c r="GV802">
        <v>2.55127</v>
      </c>
      <c r="GW802">
        <v>1.39893</v>
      </c>
      <c r="GX802">
        <v>2.33521</v>
      </c>
      <c r="GY802">
        <v>1.44897</v>
      </c>
      <c r="GZ802">
        <v>2.4585</v>
      </c>
      <c r="HA802">
        <v>34.2587</v>
      </c>
      <c r="HB802">
        <v>13.9832</v>
      </c>
      <c r="HC802">
        <v>18</v>
      </c>
      <c r="HD802">
        <v>493.504</v>
      </c>
      <c r="HE802">
        <v>455.599</v>
      </c>
      <c r="HF802">
        <v>21.9261</v>
      </c>
      <c r="HG802">
        <v>25.4962</v>
      </c>
      <c r="HH802">
        <v>30</v>
      </c>
      <c r="HI802">
        <v>25.2738</v>
      </c>
      <c r="HJ802">
        <v>25.3386</v>
      </c>
      <c r="HK802">
        <v>10.4585</v>
      </c>
      <c r="HL802">
        <v>43.2153</v>
      </c>
      <c r="HM802">
        <v>36.5201</v>
      </c>
      <c r="HN802">
        <v>21.9417</v>
      </c>
      <c r="HO802">
        <v>145.934</v>
      </c>
      <c r="HP802">
        <v>9.51318</v>
      </c>
      <c r="HQ802">
        <v>101.089</v>
      </c>
      <c r="HR802">
        <v>102.017</v>
      </c>
    </row>
    <row r="803" spans="1:226">
      <c r="A803">
        <v>787</v>
      </c>
      <c r="B803">
        <v>1664301918.5</v>
      </c>
      <c r="C803">
        <v>8811.5</v>
      </c>
      <c r="D803" t="s">
        <v>1941</v>
      </c>
      <c r="E803" t="s">
        <v>1942</v>
      </c>
      <c r="F803">
        <v>5</v>
      </c>
      <c r="G803" t="s">
        <v>353</v>
      </c>
      <c r="H803" t="s">
        <v>1908</v>
      </c>
      <c r="I803">
        <v>1664301911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168.2751331497835</v>
      </c>
      <c r="AK803">
        <v>170.525406060606</v>
      </c>
      <c r="AL803">
        <v>-3.068173679653674</v>
      </c>
      <c r="AM803">
        <v>63.45</v>
      </c>
      <c r="AN803">
        <f>(AP803 - AO803 + BO803*1E3/(8.314*(BQ803+273.15)) * AR803/BN803 * AQ803) * BN803/(100*BB803) * 1000/(1000 - AP803)</f>
        <v>0</v>
      </c>
      <c r="AO803">
        <v>9.479815207578369</v>
      </c>
      <c r="AP803">
        <v>18.34738671328672</v>
      </c>
      <c r="AQ803">
        <v>-0.006193029744268217</v>
      </c>
      <c r="AR803">
        <v>96.68180035052815</v>
      </c>
      <c r="AS803">
        <v>1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1664301911</v>
      </c>
      <c r="BH803">
        <v>188.3875185185185</v>
      </c>
      <c r="BI803">
        <v>181.9002592592593</v>
      </c>
      <c r="BJ803">
        <v>18.37952962962963</v>
      </c>
      <c r="BK803">
        <v>9.466062592592593</v>
      </c>
      <c r="BL803">
        <v>185.9047777777778</v>
      </c>
      <c r="BM803">
        <v>18.18008888888889</v>
      </c>
      <c r="BN803">
        <v>500.0724444444444</v>
      </c>
      <c r="BO803">
        <v>91.01415925925924</v>
      </c>
      <c r="BP803">
        <v>0.09999732222222224</v>
      </c>
      <c r="BQ803">
        <v>25.49275555555555</v>
      </c>
      <c r="BR803">
        <v>25.00257037037037</v>
      </c>
      <c r="BS803">
        <v>999.9000000000001</v>
      </c>
      <c r="BT803">
        <v>0</v>
      </c>
      <c r="BU803">
        <v>0</v>
      </c>
      <c r="BV803">
        <v>9996.547407407408</v>
      </c>
      <c r="BW803">
        <v>0</v>
      </c>
      <c r="BX803">
        <v>8.067637777777779</v>
      </c>
      <c r="BY803">
        <v>6.487212962962964</v>
      </c>
      <c r="BZ803">
        <v>191.9150370370371</v>
      </c>
      <c r="CA803">
        <v>183.6383333333333</v>
      </c>
      <c r="CB803">
        <v>8.91346888888889</v>
      </c>
      <c r="CC803">
        <v>181.9002592592593</v>
      </c>
      <c r="CD803">
        <v>9.466062592592593</v>
      </c>
      <c r="CE803">
        <v>1.672797037037037</v>
      </c>
      <c r="CF803">
        <v>0.8615458888888889</v>
      </c>
      <c r="CG803">
        <v>14.64627407407408</v>
      </c>
      <c r="CH803">
        <v>4.763852962962964</v>
      </c>
      <c r="CI803">
        <v>1999.996666666667</v>
      </c>
      <c r="CJ803">
        <v>0.9799951111111113</v>
      </c>
      <c r="CK803">
        <v>0.02000518518518518</v>
      </c>
      <c r="CL803">
        <v>0</v>
      </c>
      <c r="CM803">
        <v>807.2033333333334</v>
      </c>
      <c r="CN803">
        <v>5.000560000000001</v>
      </c>
      <c r="CO803">
        <v>16088.31481481481</v>
      </c>
      <c r="CP803">
        <v>17294.81851851852</v>
      </c>
      <c r="CQ803">
        <v>38.92111111111111</v>
      </c>
      <c r="CR803">
        <v>39.2405925925926</v>
      </c>
      <c r="CS803">
        <v>38.4141111111111</v>
      </c>
      <c r="CT803">
        <v>37.96962962962962</v>
      </c>
      <c r="CU803">
        <v>39.64322222222222</v>
      </c>
      <c r="CV803">
        <v>1955.089259259259</v>
      </c>
      <c r="CW803">
        <v>39.90666666666667</v>
      </c>
      <c r="CX803">
        <v>0</v>
      </c>
      <c r="CY803">
        <v>1664301934.5</v>
      </c>
      <c r="CZ803">
        <v>0</v>
      </c>
      <c r="DA803">
        <v>0</v>
      </c>
      <c r="DB803" t="s">
        <v>356</v>
      </c>
      <c r="DC803">
        <v>1663861122</v>
      </c>
      <c r="DD803">
        <v>1663861125</v>
      </c>
      <c r="DE803">
        <v>0</v>
      </c>
      <c r="DF803">
        <v>-0.287</v>
      </c>
      <c r="DG803">
        <v>-0.004</v>
      </c>
      <c r="DH803">
        <v>3.172</v>
      </c>
      <c r="DI803">
        <v>0.178</v>
      </c>
      <c r="DJ803">
        <v>400</v>
      </c>
      <c r="DK803">
        <v>17</v>
      </c>
      <c r="DL803">
        <v>0.18</v>
      </c>
      <c r="DM803">
        <v>0.07000000000000001</v>
      </c>
      <c r="DN803">
        <v>5.3008785</v>
      </c>
      <c r="DO803">
        <v>19.06661831144465</v>
      </c>
      <c r="DP803">
        <v>1.835061089513848</v>
      </c>
      <c r="DQ803">
        <v>0</v>
      </c>
      <c r="DR803">
        <v>8.953012749999999</v>
      </c>
      <c r="DS803">
        <v>-0.6339544840525424</v>
      </c>
      <c r="DT803">
        <v>0.06427349403087948</v>
      </c>
      <c r="DU803">
        <v>0</v>
      </c>
      <c r="DV803">
        <v>0</v>
      </c>
      <c r="DW803">
        <v>2</v>
      </c>
      <c r="DX803" t="s">
        <v>357</v>
      </c>
      <c r="DY803">
        <v>2.98077</v>
      </c>
      <c r="DZ803">
        <v>2.72826</v>
      </c>
      <c r="EA803">
        <v>0.0396824</v>
      </c>
      <c r="EB803">
        <v>0.0383993</v>
      </c>
      <c r="EC803">
        <v>0.08969199999999999</v>
      </c>
      <c r="ED803">
        <v>0.0556922</v>
      </c>
      <c r="EE803">
        <v>28865.3</v>
      </c>
      <c r="EF803">
        <v>28457.7</v>
      </c>
      <c r="EG803">
        <v>30582.9</v>
      </c>
      <c r="EH803">
        <v>29834.7</v>
      </c>
      <c r="EI803">
        <v>38406.5</v>
      </c>
      <c r="EJ803">
        <v>37103.8</v>
      </c>
      <c r="EK803">
        <v>46771.2</v>
      </c>
      <c r="EL803">
        <v>44364.6</v>
      </c>
      <c r="EM803">
        <v>1.8963</v>
      </c>
      <c r="EN803">
        <v>1.881</v>
      </c>
      <c r="EO803">
        <v>0.0716001</v>
      </c>
      <c r="EP803">
        <v>0</v>
      </c>
      <c r="EQ803">
        <v>23.815</v>
      </c>
      <c r="ER803">
        <v>999.9</v>
      </c>
      <c r="ES803">
        <v>39</v>
      </c>
      <c r="ET803">
        <v>29.3</v>
      </c>
      <c r="EU803">
        <v>17.535</v>
      </c>
      <c r="EV803">
        <v>63.6755</v>
      </c>
      <c r="EW803">
        <v>23.746</v>
      </c>
      <c r="EX803">
        <v>1</v>
      </c>
      <c r="EY803">
        <v>-0.115904</v>
      </c>
      <c r="EZ803">
        <v>-2.29864</v>
      </c>
      <c r="FA803">
        <v>20.2199</v>
      </c>
      <c r="FB803">
        <v>5.22972</v>
      </c>
      <c r="FC803">
        <v>11.968</v>
      </c>
      <c r="FD803">
        <v>4.9698</v>
      </c>
      <c r="FE803">
        <v>3.28948</v>
      </c>
      <c r="FF803">
        <v>9999</v>
      </c>
      <c r="FG803">
        <v>9999</v>
      </c>
      <c r="FH803">
        <v>9999</v>
      </c>
      <c r="FI803">
        <v>379.3</v>
      </c>
      <c r="FJ803">
        <v>4.97263</v>
      </c>
      <c r="FK803">
        <v>1.87681</v>
      </c>
      <c r="FL803">
        <v>1.87486</v>
      </c>
      <c r="FM803">
        <v>1.87775</v>
      </c>
      <c r="FN803">
        <v>1.8745</v>
      </c>
      <c r="FO803">
        <v>1.87807</v>
      </c>
      <c r="FP803">
        <v>1.87516</v>
      </c>
      <c r="FQ803">
        <v>1.87626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2.404</v>
      </c>
      <c r="GF803">
        <v>0.1988</v>
      </c>
      <c r="GG803">
        <v>1.777354642861949</v>
      </c>
      <c r="GH803">
        <v>0.004141656873719072</v>
      </c>
      <c r="GI803">
        <v>-1.960372967482991E-06</v>
      </c>
      <c r="GJ803">
        <v>5.42736388890357E-10</v>
      </c>
      <c r="GK803">
        <v>-0.009777689371679627</v>
      </c>
      <c r="GL803">
        <v>0.002273355880072555</v>
      </c>
      <c r="GM803">
        <v>0.000541358641816816</v>
      </c>
      <c r="GN803">
        <v>-1.836191331155658E-06</v>
      </c>
      <c r="GO803">
        <v>-0</v>
      </c>
      <c r="GP803">
        <v>2096</v>
      </c>
      <c r="GQ803">
        <v>1</v>
      </c>
      <c r="GR803">
        <v>23</v>
      </c>
      <c r="GS803">
        <v>7346.6</v>
      </c>
      <c r="GT803">
        <v>7346.6</v>
      </c>
      <c r="GU803">
        <v>0.48584</v>
      </c>
      <c r="GV803">
        <v>2.54883</v>
      </c>
      <c r="GW803">
        <v>1.39893</v>
      </c>
      <c r="GX803">
        <v>2.33398</v>
      </c>
      <c r="GY803">
        <v>1.44897</v>
      </c>
      <c r="GZ803">
        <v>2.48291</v>
      </c>
      <c r="HA803">
        <v>34.2587</v>
      </c>
      <c r="HB803">
        <v>13.9919</v>
      </c>
      <c r="HC803">
        <v>18</v>
      </c>
      <c r="HD803">
        <v>493.711</v>
      </c>
      <c r="HE803">
        <v>455.741</v>
      </c>
      <c r="HF803">
        <v>22.5317</v>
      </c>
      <c r="HG803">
        <v>25.4988</v>
      </c>
      <c r="HH803">
        <v>30.0009</v>
      </c>
      <c r="HI803">
        <v>25.276</v>
      </c>
      <c r="HJ803">
        <v>25.3408</v>
      </c>
      <c r="HK803">
        <v>9.711349999999999</v>
      </c>
      <c r="HL803">
        <v>42.9131</v>
      </c>
      <c r="HM803">
        <v>36.1421</v>
      </c>
      <c r="HN803">
        <v>23.001</v>
      </c>
      <c r="HO803">
        <v>132.575</v>
      </c>
      <c r="HP803">
        <v>9.571109999999999</v>
      </c>
      <c r="HQ803">
        <v>101.088</v>
      </c>
      <c r="HR803">
        <v>102.017</v>
      </c>
    </row>
    <row r="804" spans="1:226">
      <c r="A804">
        <v>788</v>
      </c>
      <c r="B804">
        <v>1664301923.5</v>
      </c>
      <c r="C804">
        <v>8816.5</v>
      </c>
      <c r="D804" t="s">
        <v>1943</v>
      </c>
      <c r="E804" t="s">
        <v>1944</v>
      </c>
      <c r="F804">
        <v>5</v>
      </c>
      <c r="G804" t="s">
        <v>353</v>
      </c>
      <c r="H804" t="s">
        <v>1908</v>
      </c>
      <c r="I804">
        <v>1664301915.714286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151.5253739705628</v>
      </c>
      <c r="AK804">
        <v>155.2557818181818</v>
      </c>
      <c r="AL804">
        <v>-3.051960865800871</v>
      </c>
      <c r="AM804">
        <v>63.45</v>
      </c>
      <c r="AN804">
        <f>(AP804 - AO804 + BO804*1E3/(8.314*(BQ804+273.15)) * AR804/BN804 * AQ804) * BN804/(100*BB804) * 1000/(1000 - AP804)</f>
        <v>0</v>
      </c>
      <c r="AO804">
        <v>9.476859043001907</v>
      </c>
      <c r="AP804">
        <v>18.33087972027973</v>
      </c>
      <c r="AQ804">
        <v>-0.006243101726881312</v>
      </c>
      <c r="AR804">
        <v>96.68180035052815</v>
      </c>
      <c r="AS804">
        <v>1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1664301915.714286</v>
      </c>
      <c r="BH804">
        <v>174.2639285714286</v>
      </c>
      <c r="BI804">
        <v>166.2637142857143</v>
      </c>
      <c r="BJ804">
        <v>18.36173571428571</v>
      </c>
      <c r="BK804">
        <v>9.483663214285714</v>
      </c>
      <c r="BL804">
        <v>171.8302857142857</v>
      </c>
      <c r="BM804">
        <v>18.16264642857143</v>
      </c>
      <c r="BN804">
        <v>500.0761785714286</v>
      </c>
      <c r="BO804">
        <v>91.01452142857146</v>
      </c>
      <c r="BP804">
        <v>0.09997561071428569</v>
      </c>
      <c r="BQ804">
        <v>25.47130357142857</v>
      </c>
      <c r="BR804">
        <v>24.99446785714286</v>
      </c>
      <c r="BS804">
        <v>999.9000000000002</v>
      </c>
      <c r="BT804">
        <v>0</v>
      </c>
      <c r="BU804">
        <v>0</v>
      </c>
      <c r="BV804">
        <v>9999.907499999999</v>
      </c>
      <c r="BW804">
        <v>0</v>
      </c>
      <c r="BX804">
        <v>8.068675714285714</v>
      </c>
      <c r="BY804">
        <v>8.00010785714286</v>
      </c>
      <c r="BZ804">
        <v>177.5237857142857</v>
      </c>
      <c r="CA804">
        <v>167.85575</v>
      </c>
      <c r="CB804">
        <v>8.878074642857143</v>
      </c>
      <c r="CC804">
        <v>166.2637142857143</v>
      </c>
      <c r="CD804">
        <v>9.483663214285714</v>
      </c>
      <c r="CE804">
        <v>1.671184642857143</v>
      </c>
      <c r="CF804">
        <v>0.8631512857142857</v>
      </c>
      <c r="CG804">
        <v>14.631325</v>
      </c>
      <c r="CH804">
        <v>4.790588571428571</v>
      </c>
      <c r="CI804">
        <v>1999.991785714285</v>
      </c>
      <c r="CJ804">
        <v>0.979994642857143</v>
      </c>
      <c r="CK804">
        <v>0.02000557142857142</v>
      </c>
      <c r="CL804">
        <v>0</v>
      </c>
      <c r="CM804">
        <v>804.38</v>
      </c>
      <c r="CN804">
        <v>5.000560000000001</v>
      </c>
      <c r="CO804">
        <v>16030.52142857143</v>
      </c>
      <c r="CP804">
        <v>17294.77857142857</v>
      </c>
      <c r="CQ804">
        <v>38.96632142857143</v>
      </c>
      <c r="CR804">
        <v>39.21625</v>
      </c>
      <c r="CS804">
        <v>38.38360714285714</v>
      </c>
      <c r="CT804">
        <v>37.93496428571428</v>
      </c>
      <c r="CU804">
        <v>39.61128571428571</v>
      </c>
      <c r="CV804">
        <v>1955.083214285715</v>
      </c>
      <c r="CW804">
        <v>39.90714285714286</v>
      </c>
      <c r="CX804">
        <v>0</v>
      </c>
      <c r="CY804">
        <v>1664301939.9</v>
      </c>
      <c r="CZ804">
        <v>0</v>
      </c>
      <c r="DA804">
        <v>0</v>
      </c>
      <c r="DB804" t="s">
        <v>356</v>
      </c>
      <c r="DC804">
        <v>1663861122</v>
      </c>
      <c r="DD804">
        <v>1663861125</v>
      </c>
      <c r="DE804">
        <v>0</v>
      </c>
      <c r="DF804">
        <v>-0.287</v>
      </c>
      <c r="DG804">
        <v>-0.004</v>
      </c>
      <c r="DH804">
        <v>3.172</v>
      </c>
      <c r="DI804">
        <v>0.178</v>
      </c>
      <c r="DJ804">
        <v>400</v>
      </c>
      <c r="DK804">
        <v>17</v>
      </c>
      <c r="DL804">
        <v>0.18</v>
      </c>
      <c r="DM804">
        <v>0.07000000000000001</v>
      </c>
      <c r="DN804">
        <v>6.971427560975611</v>
      </c>
      <c r="DO804">
        <v>19.3629631358885</v>
      </c>
      <c r="DP804">
        <v>1.909932693034202</v>
      </c>
      <c r="DQ804">
        <v>0</v>
      </c>
      <c r="DR804">
        <v>8.908223658536585</v>
      </c>
      <c r="DS804">
        <v>-0.4712113588850061</v>
      </c>
      <c r="DT804">
        <v>0.05165173133622672</v>
      </c>
      <c r="DU804">
        <v>0</v>
      </c>
      <c r="DV804">
        <v>0</v>
      </c>
      <c r="DW804">
        <v>2</v>
      </c>
      <c r="DX804" t="s">
        <v>357</v>
      </c>
      <c r="DY804">
        <v>2.98083</v>
      </c>
      <c r="DZ804">
        <v>2.72831</v>
      </c>
      <c r="EA804">
        <v>0.0363722</v>
      </c>
      <c r="EB804">
        <v>0.0346578</v>
      </c>
      <c r="EC804">
        <v>0.0896367</v>
      </c>
      <c r="ED804">
        <v>0.0557438</v>
      </c>
      <c r="EE804">
        <v>28964.5</v>
      </c>
      <c r="EF804">
        <v>28568.1</v>
      </c>
      <c r="EG804">
        <v>30582.5</v>
      </c>
      <c r="EH804">
        <v>29834.4</v>
      </c>
      <c r="EI804">
        <v>38408.2</v>
      </c>
      <c r="EJ804">
        <v>37101.1</v>
      </c>
      <c r="EK804">
        <v>46770.7</v>
      </c>
      <c r="EL804">
        <v>44364.2</v>
      </c>
      <c r="EM804">
        <v>1.8961</v>
      </c>
      <c r="EN804">
        <v>1.88115</v>
      </c>
      <c r="EO804">
        <v>0.0732392</v>
      </c>
      <c r="EP804">
        <v>0</v>
      </c>
      <c r="EQ804">
        <v>23.7999</v>
      </c>
      <c r="ER804">
        <v>999.9</v>
      </c>
      <c r="ES804">
        <v>38.9</v>
      </c>
      <c r="ET804">
        <v>29.3</v>
      </c>
      <c r="EU804">
        <v>17.4907</v>
      </c>
      <c r="EV804">
        <v>63.6555</v>
      </c>
      <c r="EW804">
        <v>23.9744</v>
      </c>
      <c r="EX804">
        <v>1</v>
      </c>
      <c r="EY804">
        <v>-0.119403</v>
      </c>
      <c r="EZ804">
        <v>-0.348399</v>
      </c>
      <c r="FA804">
        <v>20.2439</v>
      </c>
      <c r="FB804">
        <v>5.22987</v>
      </c>
      <c r="FC804">
        <v>11.968</v>
      </c>
      <c r="FD804">
        <v>4.97015</v>
      </c>
      <c r="FE804">
        <v>3.28948</v>
      </c>
      <c r="FF804">
        <v>9999</v>
      </c>
      <c r="FG804">
        <v>9999</v>
      </c>
      <c r="FH804">
        <v>9999</v>
      </c>
      <c r="FI804">
        <v>379.3</v>
      </c>
      <c r="FJ804">
        <v>4.97266</v>
      </c>
      <c r="FK804">
        <v>1.87682</v>
      </c>
      <c r="FL804">
        <v>1.87485</v>
      </c>
      <c r="FM804">
        <v>1.87775</v>
      </c>
      <c r="FN804">
        <v>1.87448</v>
      </c>
      <c r="FO804">
        <v>1.87807</v>
      </c>
      <c r="FP804">
        <v>1.87516</v>
      </c>
      <c r="FQ804">
        <v>1.87625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2.351</v>
      </c>
      <c r="GF804">
        <v>0.1984</v>
      </c>
      <c r="GG804">
        <v>1.777354642861949</v>
      </c>
      <c r="GH804">
        <v>0.004141656873719072</v>
      </c>
      <c r="GI804">
        <v>-1.960372967482991E-06</v>
      </c>
      <c r="GJ804">
        <v>5.42736388890357E-10</v>
      </c>
      <c r="GK804">
        <v>-0.009777689371679627</v>
      </c>
      <c r="GL804">
        <v>0.002273355880072555</v>
      </c>
      <c r="GM804">
        <v>0.000541358641816816</v>
      </c>
      <c r="GN804">
        <v>-1.836191331155658E-06</v>
      </c>
      <c r="GO804">
        <v>-0</v>
      </c>
      <c r="GP804">
        <v>2096</v>
      </c>
      <c r="GQ804">
        <v>1</v>
      </c>
      <c r="GR804">
        <v>23</v>
      </c>
      <c r="GS804">
        <v>7346.7</v>
      </c>
      <c r="GT804">
        <v>7346.6</v>
      </c>
      <c r="GU804">
        <v>0.449219</v>
      </c>
      <c r="GV804">
        <v>2.56226</v>
      </c>
      <c r="GW804">
        <v>1.39893</v>
      </c>
      <c r="GX804">
        <v>2.33398</v>
      </c>
      <c r="GY804">
        <v>1.44897</v>
      </c>
      <c r="GZ804">
        <v>2.38525</v>
      </c>
      <c r="HA804">
        <v>34.2587</v>
      </c>
      <c r="HB804">
        <v>13.9832</v>
      </c>
      <c r="HC804">
        <v>18</v>
      </c>
      <c r="HD804">
        <v>493.62</v>
      </c>
      <c r="HE804">
        <v>455.852</v>
      </c>
      <c r="HF804">
        <v>23.0556</v>
      </c>
      <c r="HG804">
        <v>25.501</v>
      </c>
      <c r="HH804">
        <v>29.9984</v>
      </c>
      <c r="HI804">
        <v>25.2786</v>
      </c>
      <c r="HJ804">
        <v>25.3429</v>
      </c>
      <c r="HK804">
        <v>8.90091</v>
      </c>
      <c r="HL804">
        <v>42.6088</v>
      </c>
      <c r="HM804">
        <v>36.1421</v>
      </c>
      <c r="HN804">
        <v>23.0081</v>
      </c>
      <c r="HO804">
        <v>112.542</v>
      </c>
      <c r="HP804">
        <v>9.619540000000001</v>
      </c>
      <c r="HQ804">
        <v>101.086</v>
      </c>
      <c r="HR804">
        <v>102.016</v>
      </c>
    </row>
    <row r="805" spans="1:226">
      <c r="A805">
        <v>789</v>
      </c>
      <c r="B805">
        <v>1664301928.5</v>
      </c>
      <c r="C805">
        <v>8821.5</v>
      </c>
      <c r="D805" t="s">
        <v>1945</v>
      </c>
      <c r="E805" t="s">
        <v>1946</v>
      </c>
      <c r="F805">
        <v>5</v>
      </c>
      <c r="G805" t="s">
        <v>353</v>
      </c>
      <c r="H805" t="s">
        <v>1908</v>
      </c>
      <c r="I805">
        <v>1664301921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134.791259778355</v>
      </c>
      <c r="AK805">
        <v>139.9321878787879</v>
      </c>
      <c r="AL805">
        <v>-3.063323116883105</v>
      </c>
      <c r="AM805">
        <v>63.45</v>
      </c>
      <c r="AN805">
        <f>(AP805 - AO805 + BO805*1E3/(8.314*(BQ805+273.15)) * AR805/BN805 * AQ805) * BN805/(100*BB805) * 1000/(1000 - AP805)</f>
        <v>0</v>
      </c>
      <c r="AO805">
        <v>9.49375939000539</v>
      </c>
      <c r="AP805">
        <v>18.30746223776225</v>
      </c>
      <c r="AQ805">
        <v>-0.005877974680297974</v>
      </c>
      <c r="AR805">
        <v>96.68180035052815</v>
      </c>
      <c r="AS805">
        <v>1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1664301921</v>
      </c>
      <c r="BH805">
        <v>158.3982592592592</v>
      </c>
      <c r="BI805">
        <v>148.6905925925926</v>
      </c>
      <c r="BJ805">
        <v>18.33745185185185</v>
      </c>
      <c r="BK805">
        <v>9.490485555555555</v>
      </c>
      <c r="BL805">
        <v>156.0206296296296</v>
      </c>
      <c r="BM805">
        <v>18.13884444444444</v>
      </c>
      <c r="BN805">
        <v>500.0701851851853</v>
      </c>
      <c r="BO805">
        <v>91.01534814814814</v>
      </c>
      <c r="BP805">
        <v>0.09995088518518518</v>
      </c>
      <c r="BQ805">
        <v>25.46454444444444</v>
      </c>
      <c r="BR805">
        <v>24.99955555555555</v>
      </c>
      <c r="BS805">
        <v>999.9000000000001</v>
      </c>
      <c r="BT805">
        <v>0</v>
      </c>
      <c r="BU805">
        <v>0</v>
      </c>
      <c r="BV805">
        <v>10001.66777777778</v>
      </c>
      <c r="BW805">
        <v>0</v>
      </c>
      <c r="BX805">
        <v>8.067637777777778</v>
      </c>
      <c r="BY805">
        <v>9.707621111111111</v>
      </c>
      <c r="BZ805">
        <v>161.3573703703704</v>
      </c>
      <c r="CA805">
        <v>150.1150740740741</v>
      </c>
      <c r="CB805">
        <v>8.846969259259261</v>
      </c>
      <c r="CC805">
        <v>148.6905925925926</v>
      </c>
      <c r="CD805">
        <v>9.490485555555555</v>
      </c>
      <c r="CE805">
        <v>1.66898962962963</v>
      </c>
      <c r="CF805">
        <v>0.86378</v>
      </c>
      <c r="CG805">
        <v>14.61097037037037</v>
      </c>
      <c r="CH805">
        <v>4.800991851851852</v>
      </c>
      <c r="CI805">
        <v>1999.951851851852</v>
      </c>
      <c r="CJ805">
        <v>0.9799957777777778</v>
      </c>
      <c r="CK805">
        <v>0.02000432592592593</v>
      </c>
      <c r="CL805">
        <v>0</v>
      </c>
      <c r="CM805">
        <v>801.8504444444444</v>
      </c>
      <c r="CN805">
        <v>5.000560000000001</v>
      </c>
      <c r="CO805">
        <v>15977.89259259259</v>
      </c>
      <c r="CP805">
        <v>17294.44074074074</v>
      </c>
      <c r="CQ805">
        <v>38.92807407407408</v>
      </c>
      <c r="CR805">
        <v>39.194</v>
      </c>
      <c r="CS805">
        <v>38.35155555555556</v>
      </c>
      <c r="CT805">
        <v>37.90944444444444</v>
      </c>
      <c r="CU805">
        <v>39.58529629629629</v>
      </c>
      <c r="CV805">
        <v>1955.045925925926</v>
      </c>
      <c r="CW805">
        <v>39.90407407407407</v>
      </c>
      <c r="CX805">
        <v>0</v>
      </c>
      <c r="CY805">
        <v>1664301944.7</v>
      </c>
      <c r="CZ805">
        <v>0</v>
      </c>
      <c r="DA805">
        <v>0</v>
      </c>
      <c r="DB805" t="s">
        <v>356</v>
      </c>
      <c r="DC805">
        <v>1663861122</v>
      </c>
      <c r="DD805">
        <v>1663861125</v>
      </c>
      <c r="DE805">
        <v>0</v>
      </c>
      <c r="DF805">
        <v>-0.287</v>
      </c>
      <c r="DG805">
        <v>-0.004</v>
      </c>
      <c r="DH805">
        <v>3.172</v>
      </c>
      <c r="DI805">
        <v>0.178</v>
      </c>
      <c r="DJ805">
        <v>400</v>
      </c>
      <c r="DK805">
        <v>17</v>
      </c>
      <c r="DL805">
        <v>0.18</v>
      </c>
      <c r="DM805">
        <v>0.07000000000000001</v>
      </c>
      <c r="DN805">
        <v>8.570566829268293</v>
      </c>
      <c r="DO805">
        <v>19.42198285714285</v>
      </c>
      <c r="DP805">
        <v>1.915725810468404</v>
      </c>
      <c r="DQ805">
        <v>0</v>
      </c>
      <c r="DR805">
        <v>8.865240975609757</v>
      </c>
      <c r="DS805">
        <v>-0.3315886411149614</v>
      </c>
      <c r="DT805">
        <v>0.03500936611995936</v>
      </c>
      <c r="DU805">
        <v>0</v>
      </c>
      <c r="DV805">
        <v>0</v>
      </c>
      <c r="DW805">
        <v>2</v>
      </c>
      <c r="DX805" t="s">
        <v>357</v>
      </c>
      <c r="DY805">
        <v>2.98088</v>
      </c>
      <c r="DZ805">
        <v>2.72849</v>
      </c>
      <c r="EA805">
        <v>0.0329776</v>
      </c>
      <c r="EB805">
        <v>0.0308403</v>
      </c>
      <c r="EC805">
        <v>0.0895614</v>
      </c>
      <c r="ED805">
        <v>0.0560498</v>
      </c>
      <c r="EE805">
        <v>29066.7</v>
      </c>
      <c r="EF805">
        <v>28681.5</v>
      </c>
      <c r="EG805">
        <v>30582.6</v>
      </c>
      <c r="EH805">
        <v>29834.8</v>
      </c>
      <c r="EI805">
        <v>38411.5</v>
      </c>
      <c r="EJ805">
        <v>37089</v>
      </c>
      <c r="EK805">
        <v>46771</v>
      </c>
      <c r="EL805">
        <v>44364.6</v>
      </c>
      <c r="EM805">
        <v>1.89608</v>
      </c>
      <c r="EN805">
        <v>1.8812</v>
      </c>
      <c r="EO805">
        <v>0.07584689999999999</v>
      </c>
      <c r="EP805">
        <v>0</v>
      </c>
      <c r="EQ805">
        <v>23.7858</v>
      </c>
      <c r="ER805">
        <v>999.9</v>
      </c>
      <c r="ES805">
        <v>38.9</v>
      </c>
      <c r="ET805">
        <v>29.3</v>
      </c>
      <c r="EU805">
        <v>17.4905</v>
      </c>
      <c r="EV805">
        <v>62.8855</v>
      </c>
      <c r="EW805">
        <v>24.1306</v>
      </c>
      <c r="EX805">
        <v>1</v>
      </c>
      <c r="EY805">
        <v>-0.119754</v>
      </c>
      <c r="EZ805">
        <v>0.368949</v>
      </c>
      <c r="FA805">
        <v>20.2447</v>
      </c>
      <c r="FB805">
        <v>5.22972</v>
      </c>
      <c r="FC805">
        <v>11.968</v>
      </c>
      <c r="FD805">
        <v>4.9697</v>
      </c>
      <c r="FE805">
        <v>3.28948</v>
      </c>
      <c r="FF805">
        <v>9999</v>
      </c>
      <c r="FG805">
        <v>9999</v>
      </c>
      <c r="FH805">
        <v>9999</v>
      </c>
      <c r="FI805">
        <v>379.3</v>
      </c>
      <c r="FJ805">
        <v>4.9727</v>
      </c>
      <c r="FK805">
        <v>1.87682</v>
      </c>
      <c r="FL805">
        <v>1.87486</v>
      </c>
      <c r="FM805">
        <v>1.87775</v>
      </c>
      <c r="FN805">
        <v>1.87449</v>
      </c>
      <c r="FO805">
        <v>1.87806</v>
      </c>
      <c r="FP805">
        <v>1.87515</v>
      </c>
      <c r="FQ805">
        <v>1.87626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2.297</v>
      </c>
      <c r="GF805">
        <v>0.1981</v>
      </c>
      <c r="GG805">
        <v>1.777354642861949</v>
      </c>
      <c r="GH805">
        <v>0.004141656873719072</v>
      </c>
      <c r="GI805">
        <v>-1.960372967482991E-06</v>
      </c>
      <c r="GJ805">
        <v>5.42736388890357E-10</v>
      </c>
      <c r="GK805">
        <v>-0.009777689371679627</v>
      </c>
      <c r="GL805">
        <v>0.002273355880072555</v>
      </c>
      <c r="GM805">
        <v>0.000541358641816816</v>
      </c>
      <c r="GN805">
        <v>-1.836191331155658E-06</v>
      </c>
      <c r="GO805">
        <v>-0</v>
      </c>
      <c r="GP805">
        <v>2096</v>
      </c>
      <c r="GQ805">
        <v>1</v>
      </c>
      <c r="GR805">
        <v>23</v>
      </c>
      <c r="GS805">
        <v>7346.8</v>
      </c>
      <c r="GT805">
        <v>7346.7</v>
      </c>
      <c r="GU805">
        <v>0.408936</v>
      </c>
      <c r="GV805">
        <v>2.5708</v>
      </c>
      <c r="GW805">
        <v>1.39893</v>
      </c>
      <c r="GX805">
        <v>2.33398</v>
      </c>
      <c r="GY805">
        <v>1.44897</v>
      </c>
      <c r="GZ805">
        <v>2.41577</v>
      </c>
      <c r="HA805">
        <v>34.2587</v>
      </c>
      <c r="HB805">
        <v>13.9832</v>
      </c>
      <c r="HC805">
        <v>18</v>
      </c>
      <c r="HD805">
        <v>493.622</v>
      </c>
      <c r="HE805">
        <v>455.906</v>
      </c>
      <c r="HF805">
        <v>23.1224</v>
      </c>
      <c r="HG805">
        <v>25.5036</v>
      </c>
      <c r="HH805">
        <v>29.9995</v>
      </c>
      <c r="HI805">
        <v>25.2807</v>
      </c>
      <c r="HJ805">
        <v>25.3455</v>
      </c>
      <c r="HK805">
        <v>8.146570000000001</v>
      </c>
      <c r="HL805">
        <v>42.3361</v>
      </c>
      <c r="HM805">
        <v>36.1421</v>
      </c>
      <c r="HN805">
        <v>23.0138</v>
      </c>
      <c r="HO805">
        <v>99.18510000000001</v>
      </c>
      <c r="HP805">
        <v>9.67389</v>
      </c>
      <c r="HQ805">
        <v>101.087</v>
      </c>
      <c r="HR805">
        <v>102.017</v>
      </c>
    </row>
    <row r="806" spans="1:226">
      <c r="A806">
        <v>790</v>
      </c>
      <c r="B806">
        <v>1664301933.5</v>
      </c>
      <c r="C806">
        <v>8826.5</v>
      </c>
      <c r="D806" t="s">
        <v>1947</v>
      </c>
      <c r="E806" t="s">
        <v>1948</v>
      </c>
      <c r="F806">
        <v>5</v>
      </c>
      <c r="G806" t="s">
        <v>353</v>
      </c>
      <c r="H806" t="s">
        <v>1908</v>
      </c>
      <c r="I806">
        <v>1664301925.714286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118.0393324744589</v>
      </c>
      <c r="AK806">
        <v>124.6594606060606</v>
      </c>
      <c r="AL806">
        <v>-3.051835844155824</v>
      </c>
      <c r="AM806">
        <v>63.45</v>
      </c>
      <c r="AN806">
        <f>(AP806 - AO806 + BO806*1E3/(8.314*(BQ806+273.15)) * AR806/BN806 * AQ806) * BN806/(100*BB806) * 1000/(1000 - AP806)</f>
        <v>0</v>
      </c>
      <c r="AO806">
        <v>9.570130476095782</v>
      </c>
      <c r="AP806">
        <v>18.30265804195805</v>
      </c>
      <c r="AQ806">
        <v>-0.0003251200296220845</v>
      </c>
      <c r="AR806">
        <v>96.68180035052815</v>
      </c>
      <c r="AS806">
        <v>1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1664301925.714286</v>
      </c>
      <c r="BH806">
        <v>144.2398571428571</v>
      </c>
      <c r="BI806">
        <v>133.0449285714286</v>
      </c>
      <c r="BJ806">
        <v>18.319675</v>
      </c>
      <c r="BK806">
        <v>9.523815000000001</v>
      </c>
      <c r="BL806">
        <v>141.9128928571429</v>
      </c>
      <c r="BM806">
        <v>18.12141428571429</v>
      </c>
      <c r="BN806">
        <v>500.08075</v>
      </c>
      <c r="BO806">
        <v>91.0153142857143</v>
      </c>
      <c r="BP806">
        <v>0.09995379642857141</v>
      </c>
      <c r="BQ806">
        <v>25.47279285714286</v>
      </c>
      <c r="BR806">
        <v>25.01468928571429</v>
      </c>
      <c r="BS806">
        <v>999.9000000000002</v>
      </c>
      <c r="BT806">
        <v>0</v>
      </c>
      <c r="BU806">
        <v>0</v>
      </c>
      <c r="BV806">
        <v>10000.89214285714</v>
      </c>
      <c r="BW806">
        <v>0</v>
      </c>
      <c r="BX806">
        <v>8.062765714285714</v>
      </c>
      <c r="BY806">
        <v>11.19483071428571</v>
      </c>
      <c r="BZ806">
        <v>146.9317142857143</v>
      </c>
      <c r="CA806">
        <v>134.3235714285714</v>
      </c>
      <c r="CB806">
        <v>8.795859285714286</v>
      </c>
      <c r="CC806">
        <v>133.0449285714286</v>
      </c>
      <c r="CD806">
        <v>9.523815000000001</v>
      </c>
      <c r="CE806">
        <v>1.667370714285715</v>
      </c>
      <c r="CF806">
        <v>0.8668131785714286</v>
      </c>
      <c r="CG806">
        <v>14.59594285714286</v>
      </c>
      <c r="CH806">
        <v>4.851092142857143</v>
      </c>
      <c r="CI806">
        <v>1999.944642857143</v>
      </c>
      <c r="CJ806">
        <v>0.9799954642857145</v>
      </c>
      <c r="CK806">
        <v>0.02000462142857143</v>
      </c>
      <c r="CL806">
        <v>0</v>
      </c>
      <c r="CM806">
        <v>800.1712857142857</v>
      </c>
      <c r="CN806">
        <v>5.000560000000001</v>
      </c>
      <c r="CO806">
        <v>15942.58928571428</v>
      </c>
      <c r="CP806">
        <v>17294.37142857143</v>
      </c>
      <c r="CQ806">
        <v>38.86367857142857</v>
      </c>
      <c r="CR806">
        <v>39.18482142857142</v>
      </c>
      <c r="CS806">
        <v>38.36357142857143</v>
      </c>
      <c r="CT806">
        <v>37.90603571428571</v>
      </c>
      <c r="CU806">
        <v>39.57999999999999</v>
      </c>
      <c r="CV806">
        <v>1955.037857142857</v>
      </c>
      <c r="CW806">
        <v>39.90428571428572</v>
      </c>
      <c r="CX806">
        <v>0</v>
      </c>
      <c r="CY806">
        <v>1664301950.1</v>
      </c>
      <c r="CZ806">
        <v>0</v>
      </c>
      <c r="DA806">
        <v>0</v>
      </c>
      <c r="DB806" t="s">
        <v>356</v>
      </c>
      <c r="DC806">
        <v>1663861122</v>
      </c>
      <c r="DD806">
        <v>1663861125</v>
      </c>
      <c r="DE806">
        <v>0</v>
      </c>
      <c r="DF806">
        <v>-0.287</v>
      </c>
      <c r="DG806">
        <v>-0.004</v>
      </c>
      <c r="DH806">
        <v>3.172</v>
      </c>
      <c r="DI806">
        <v>0.178</v>
      </c>
      <c r="DJ806">
        <v>400</v>
      </c>
      <c r="DK806">
        <v>17</v>
      </c>
      <c r="DL806">
        <v>0.18</v>
      </c>
      <c r="DM806">
        <v>0.07000000000000001</v>
      </c>
      <c r="DN806">
        <v>10.41692</v>
      </c>
      <c r="DO806">
        <v>18.93690213883676</v>
      </c>
      <c r="DP806">
        <v>1.821807208381282</v>
      </c>
      <c r="DQ806">
        <v>0</v>
      </c>
      <c r="DR806">
        <v>8.817992499999999</v>
      </c>
      <c r="DS806">
        <v>-0.6330065290806883</v>
      </c>
      <c r="DT806">
        <v>0.06286349508061098</v>
      </c>
      <c r="DU806">
        <v>0</v>
      </c>
      <c r="DV806">
        <v>0</v>
      </c>
      <c r="DW806">
        <v>2</v>
      </c>
      <c r="DX806" t="s">
        <v>357</v>
      </c>
      <c r="DY806">
        <v>2.98085</v>
      </c>
      <c r="DZ806">
        <v>2.7282</v>
      </c>
      <c r="EA806">
        <v>0.0295205</v>
      </c>
      <c r="EB806">
        <v>0.0269296</v>
      </c>
      <c r="EC806">
        <v>0.08954429999999999</v>
      </c>
      <c r="ED806">
        <v>0.0562485</v>
      </c>
      <c r="EE806">
        <v>29170.1</v>
      </c>
      <c r="EF806">
        <v>28797.2</v>
      </c>
      <c r="EG806">
        <v>30582.1</v>
      </c>
      <c r="EH806">
        <v>29834.7</v>
      </c>
      <c r="EI806">
        <v>38411.4</v>
      </c>
      <c r="EJ806">
        <v>37080.7</v>
      </c>
      <c r="EK806">
        <v>46770.3</v>
      </c>
      <c r="EL806">
        <v>44364.4</v>
      </c>
      <c r="EM806">
        <v>1.89587</v>
      </c>
      <c r="EN806">
        <v>1.88102</v>
      </c>
      <c r="EO806">
        <v>0.0774488</v>
      </c>
      <c r="EP806">
        <v>0</v>
      </c>
      <c r="EQ806">
        <v>23.7728</v>
      </c>
      <c r="ER806">
        <v>999.9</v>
      </c>
      <c r="ES806">
        <v>38.8</v>
      </c>
      <c r="ET806">
        <v>29.3</v>
      </c>
      <c r="EU806">
        <v>17.4443</v>
      </c>
      <c r="EV806">
        <v>63.5555</v>
      </c>
      <c r="EW806">
        <v>23.9303</v>
      </c>
      <c r="EX806">
        <v>1</v>
      </c>
      <c r="EY806">
        <v>-0.118618</v>
      </c>
      <c r="EZ806">
        <v>0.552092</v>
      </c>
      <c r="FA806">
        <v>20.244</v>
      </c>
      <c r="FB806">
        <v>5.23062</v>
      </c>
      <c r="FC806">
        <v>11.968</v>
      </c>
      <c r="FD806">
        <v>4.97025</v>
      </c>
      <c r="FE806">
        <v>3.2896</v>
      </c>
      <c r="FF806">
        <v>9999</v>
      </c>
      <c r="FG806">
        <v>9999</v>
      </c>
      <c r="FH806">
        <v>9999</v>
      </c>
      <c r="FI806">
        <v>379.3</v>
      </c>
      <c r="FJ806">
        <v>4.97266</v>
      </c>
      <c r="FK806">
        <v>1.8768</v>
      </c>
      <c r="FL806">
        <v>1.87485</v>
      </c>
      <c r="FM806">
        <v>1.87775</v>
      </c>
      <c r="FN806">
        <v>1.87444</v>
      </c>
      <c r="FO806">
        <v>1.87805</v>
      </c>
      <c r="FP806">
        <v>1.87515</v>
      </c>
      <c r="FQ806">
        <v>1.87623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2.242</v>
      </c>
      <c r="GF806">
        <v>0.1979</v>
      </c>
      <c r="GG806">
        <v>1.777354642861949</v>
      </c>
      <c r="GH806">
        <v>0.004141656873719072</v>
      </c>
      <c r="GI806">
        <v>-1.960372967482991E-06</v>
      </c>
      <c r="GJ806">
        <v>5.42736388890357E-10</v>
      </c>
      <c r="GK806">
        <v>-0.009777689371679627</v>
      </c>
      <c r="GL806">
        <v>0.002273355880072555</v>
      </c>
      <c r="GM806">
        <v>0.000541358641816816</v>
      </c>
      <c r="GN806">
        <v>-1.836191331155658E-06</v>
      </c>
      <c r="GO806">
        <v>-0</v>
      </c>
      <c r="GP806">
        <v>2096</v>
      </c>
      <c r="GQ806">
        <v>1</v>
      </c>
      <c r="GR806">
        <v>23</v>
      </c>
      <c r="GS806">
        <v>7346.9</v>
      </c>
      <c r="GT806">
        <v>7346.8</v>
      </c>
      <c r="GU806">
        <v>0.371094</v>
      </c>
      <c r="GV806">
        <v>2.55859</v>
      </c>
      <c r="GW806">
        <v>1.39893</v>
      </c>
      <c r="GX806">
        <v>2.33398</v>
      </c>
      <c r="GY806">
        <v>1.44897</v>
      </c>
      <c r="GZ806">
        <v>2.49268</v>
      </c>
      <c r="HA806">
        <v>34.2587</v>
      </c>
      <c r="HB806">
        <v>13.9919</v>
      </c>
      <c r="HC806">
        <v>18</v>
      </c>
      <c r="HD806">
        <v>493.528</v>
      </c>
      <c r="HE806">
        <v>455.815</v>
      </c>
      <c r="HF806">
        <v>23.1254</v>
      </c>
      <c r="HG806">
        <v>25.5058</v>
      </c>
      <c r="HH806">
        <v>30.0004</v>
      </c>
      <c r="HI806">
        <v>25.2829</v>
      </c>
      <c r="HJ806">
        <v>25.3478</v>
      </c>
      <c r="HK806">
        <v>7.32898</v>
      </c>
      <c r="HL806">
        <v>42.064</v>
      </c>
      <c r="HM806">
        <v>35.7716</v>
      </c>
      <c r="HN806">
        <v>23.0619</v>
      </c>
      <c r="HO806">
        <v>79.1491</v>
      </c>
      <c r="HP806">
        <v>9.72174</v>
      </c>
      <c r="HQ806">
        <v>101.085</v>
      </c>
      <c r="HR806">
        <v>102.016</v>
      </c>
    </row>
    <row r="807" spans="1:226">
      <c r="A807">
        <v>791</v>
      </c>
      <c r="B807">
        <v>1664301938.5</v>
      </c>
      <c r="C807">
        <v>8831.5</v>
      </c>
      <c r="D807" t="s">
        <v>1949</v>
      </c>
      <c r="E807" t="s">
        <v>1950</v>
      </c>
      <c r="F807">
        <v>5</v>
      </c>
      <c r="G807" t="s">
        <v>353</v>
      </c>
      <c r="H807" t="s">
        <v>1908</v>
      </c>
      <c r="I807">
        <v>1664301931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101.1728936259741</v>
      </c>
      <c r="AK807">
        <v>109.3840484848485</v>
      </c>
      <c r="AL807">
        <v>-3.057351341991353</v>
      </c>
      <c r="AM807">
        <v>63.45</v>
      </c>
      <c r="AN807">
        <f>(AP807 - AO807 + BO807*1E3/(8.314*(BQ807+273.15)) * AR807/BN807 * AQ807) * BN807/(100*BB807) * 1000/(1000 - AP807)</f>
        <v>0</v>
      </c>
      <c r="AO807">
        <v>9.604767869920558</v>
      </c>
      <c r="AP807">
        <v>18.29908041958043</v>
      </c>
      <c r="AQ807">
        <v>-0.000303696900819832</v>
      </c>
      <c r="AR807">
        <v>96.68180035052815</v>
      </c>
      <c r="AS807">
        <v>1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1664301931</v>
      </c>
      <c r="BH807">
        <v>128.3785185185185</v>
      </c>
      <c r="BI807">
        <v>115.4744296296296</v>
      </c>
      <c r="BJ807">
        <v>18.30697777777778</v>
      </c>
      <c r="BK807">
        <v>9.573097037037037</v>
      </c>
      <c r="BL807">
        <v>126.1092222222222</v>
      </c>
      <c r="BM807">
        <v>18.10896296296296</v>
      </c>
      <c r="BN807">
        <v>500.0825555555555</v>
      </c>
      <c r="BO807">
        <v>91.01582592592595</v>
      </c>
      <c r="BP807">
        <v>0.1000212185185185</v>
      </c>
      <c r="BQ807">
        <v>25.48666666666667</v>
      </c>
      <c r="BR807">
        <v>25.03895925925926</v>
      </c>
      <c r="BS807">
        <v>999.9000000000001</v>
      </c>
      <c r="BT807">
        <v>0</v>
      </c>
      <c r="BU807">
        <v>0</v>
      </c>
      <c r="BV807">
        <v>9991.665555555555</v>
      </c>
      <c r="BW807">
        <v>0</v>
      </c>
      <c r="BX807">
        <v>8.060895925925927</v>
      </c>
      <c r="BY807">
        <v>12.90411851851852</v>
      </c>
      <c r="BZ807">
        <v>130.7726666666667</v>
      </c>
      <c r="CA807">
        <v>116.5898259259259</v>
      </c>
      <c r="CB807">
        <v>8.733880000000001</v>
      </c>
      <c r="CC807">
        <v>115.4744296296296</v>
      </c>
      <c r="CD807">
        <v>9.573097037037037</v>
      </c>
      <c r="CE807">
        <v>1.666224814814815</v>
      </c>
      <c r="CF807">
        <v>0.8713034074074074</v>
      </c>
      <c r="CG807">
        <v>14.5853</v>
      </c>
      <c r="CH807">
        <v>4.925127037037037</v>
      </c>
      <c r="CI807">
        <v>1999.933703703704</v>
      </c>
      <c r="CJ807">
        <v>0.9799967777777779</v>
      </c>
      <c r="CK807">
        <v>0.02000334814814815</v>
      </c>
      <c r="CL807">
        <v>0</v>
      </c>
      <c r="CM807">
        <v>798.9396296296296</v>
      </c>
      <c r="CN807">
        <v>5.000560000000001</v>
      </c>
      <c r="CO807">
        <v>15913.97037037037</v>
      </c>
      <c r="CP807">
        <v>17294.27777777778</v>
      </c>
      <c r="CQ807">
        <v>38.81918518518518</v>
      </c>
      <c r="CR807">
        <v>39.17322222222223</v>
      </c>
      <c r="CS807">
        <v>38.42344444444444</v>
      </c>
      <c r="CT807">
        <v>37.92103703703704</v>
      </c>
      <c r="CU807">
        <v>39.57599999999999</v>
      </c>
      <c r="CV807">
        <v>1955.03</v>
      </c>
      <c r="CW807">
        <v>39.90296296296297</v>
      </c>
      <c r="CX807">
        <v>0</v>
      </c>
      <c r="CY807">
        <v>1664301954.9</v>
      </c>
      <c r="CZ807">
        <v>0</v>
      </c>
      <c r="DA807">
        <v>0</v>
      </c>
      <c r="DB807" t="s">
        <v>356</v>
      </c>
      <c r="DC807">
        <v>1663861122</v>
      </c>
      <c r="DD807">
        <v>1663861125</v>
      </c>
      <c r="DE807">
        <v>0</v>
      </c>
      <c r="DF807">
        <v>-0.287</v>
      </c>
      <c r="DG807">
        <v>-0.004</v>
      </c>
      <c r="DH807">
        <v>3.172</v>
      </c>
      <c r="DI807">
        <v>0.178</v>
      </c>
      <c r="DJ807">
        <v>400</v>
      </c>
      <c r="DK807">
        <v>17</v>
      </c>
      <c r="DL807">
        <v>0.18</v>
      </c>
      <c r="DM807">
        <v>0.07000000000000001</v>
      </c>
      <c r="DN807">
        <v>11.7021545</v>
      </c>
      <c r="DO807">
        <v>19.29178874296433</v>
      </c>
      <c r="DP807">
        <v>1.856296968712105</v>
      </c>
      <c r="DQ807">
        <v>0</v>
      </c>
      <c r="DR807">
        <v>8.777866750000001</v>
      </c>
      <c r="DS807">
        <v>-0.712905478424021</v>
      </c>
      <c r="DT807">
        <v>0.06953509241338149</v>
      </c>
      <c r="DU807">
        <v>0</v>
      </c>
      <c r="DV807">
        <v>0</v>
      </c>
      <c r="DW807">
        <v>2</v>
      </c>
      <c r="DX807" t="s">
        <v>357</v>
      </c>
      <c r="DY807">
        <v>2.98084</v>
      </c>
      <c r="DZ807">
        <v>2.72817</v>
      </c>
      <c r="EA807">
        <v>0.0259975</v>
      </c>
      <c r="EB807">
        <v>0.0229224</v>
      </c>
      <c r="EC807">
        <v>0.0895362</v>
      </c>
      <c r="ED807">
        <v>0.056508</v>
      </c>
      <c r="EE807">
        <v>29276.3</v>
      </c>
      <c r="EF807">
        <v>28915.4</v>
      </c>
      <c r="EG807">
        <v>30582.4</v>
      </c>
      <c r="EH807">
        <v>29834.3</v>
      </c>
      <c r="EI807">
        <v>38411.7</v>
      </c>
      <c r="EJ807">
        <v>37069.9</v>
      </c>
      <c r="EK807">
        <v>46770.6</v>
      </c>
      <c r="EL807">
        <v>44364.1</v>
      </c>
      <c r="EM807">
        <v>1.89603</v>
      </c>
      <c r="EN807">
        <v>1.8808</v>
      </c>
      <c r="EO807">
        <v>0.079833</v>
      </c>
      <c r="EP807">
        <v>0</v>
      </c>
      <c r="EQ807">
        <v>23.7627</v>
      </c>
      <c r="ER807">
        <v>999.9</v>
      </c>
      <c r="ES807">
        <v>38.7</v>
      </c>
      <c r="ET807">
        <v>29.3</v>
      </c>
      <c r="EU807">
        <v>17.3999</v>
      </c>
      <c r="EV807">
        <v>63.1155</v>
      </c>
      <c r="EW807">
        <v>23.6058</v>
      </c>
      <c r="EX807">
        <v>1</v>
      </c>
      <c r="EY807">
        <v>-0.118074</v>
      </c>
      <c r="EZ807">
        <v>0.923145</v>
      </c>
      <c r="FA807">
        <v>20.2425</v>
      </c>
      <c r="FB807">
        <v>5.23092</v>
      </c>
      <c r="FC807">
        <v>11.968</v>
      </c>
      <c r="FD807">
        <v>4.96985</v>
      </c>
      <c r="FE807">
        <v>3.28965</v>
      </c>
      <c r="FF807">
        <v>9999</v>
      </c>
      <c r="FG807">
        <v>9999</v>
      </c>
      <c r="FH807">
        <v>9999</v>
      </c>
      <c r="FI807">
        <v>379.3</v>
      </c>
      <c r="FJ807">
        <v>4.97263</v>
      </c>
      <c r="FK807">
        <v>1.87683</v>
      </c>
      <c r="FL807">
        <v>1.87486</v>
      </c>
      <c r="FM807">
        <v>1.87775</v>
      </c>
      <c r="FN807">
        <v>1.87447</v>
      </c>
      <c r="FO807">
        <v>1.87806</v>
      </c>
      <c r="FP807">
        <v>1.87517</v>
      </c>
      <c r="FQ807">
        <v>1.87628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2.186</v>
      </c>
      <c r="GF807">
        <v>0.1979</v>
      </c>
      <c r="GG807">
        <v>1.777354642861949</v>
      </c>
      <c r="GH807">
        <v>0.004141656873719072</v>
      </c>
      <c r="GI807">
        <v>-1.960372967482991E-06</v>
      </c>
      <c r="GJ807">
        <v>5.42736388890357E-10</v>
      </c>
      <c r="GK807">
        <v>-0.009777689371679627</v>
      </c>
      <c r="GL807">
        <v>0.002273355880072555</v>
      </c>
      <c r="GM807">
        <v>0.000541358641816816</v>
      </c>
      <c r="GN807">
        <v>-1.836191331155658E-06</v>
      </c>
      <c r="GO807">
        <v>-0</v>
      </c>
      <c r="GP807">
        <v>2096</v>
      </c>
      <c r="GQ807">
        <v>1</v>
      </c>
      <c r="GR807">
        <v>23</v>
      </c>
      <c r="GS807">
        <v>7346.9</v>
      </c>
      <c r="GT807">
        <v>7346.9</v>
      </c>
      <c r="GU807">
        <v>0.32959</v>
      </c>
      <c r="GV807">
        <v>2.57935</v>
      </c>
      <c r="GW807">
        <v>1.39893</v>
      </c>
      <c r="GX807">
        <v>2.33398</v>
      </c>
      <c r="GY807">
        <v>1.44897</v>
      </c>
      <c r="GZ807">
        <v>2.37427</v>
      </c>
      <c r="HA807">
        <v>34.2814</v>
      </c>
      <c r="HB807">
        <v>13.9744</v>
      </c>
      <c r="HC807">
        <v>18</v>
      </c>
      <c r="HD807">
        <v>493.629</v>
      </c>
      <c r="HE807">
        <v>455.692</v>
      </c>
      <c r="HF807">
        <v>23.0891</v>
      </c>
      <c r="HG807">
        <v>25.5079</v>
      </c>
      <c r="HH807">
        <v>30.0006</v>
      </c>
      <c r="HI807">
        <v>25.2856</v>
      </c>
      <c r="HJ807">
        <v>25.3499</v>
      </c>
      <c r="HK807">
        <v>6.57072</v>
      </c>
      <c r="HL807">
        <v>41.7788</v>
      </c>
      <c r="HM807">
        <v>35.7716</v>
      </c>
      <c r="HN807">
        <v>23.0219</v>
      </c>
      <c r="HO807">
        <v>65.7754</v>
      </c>
      <c r="HP807">
        <v>9.76641</v>
      </c>
      <c r="HQ807">
        <v>101.086</v>
      </c>
      <c r="HR807">
        <v>102.015</v>
      </c>
    </row>
    <row r="808" spans="1:226">
      <c r="A808">
        <v>792</v>
      </c>
      <c r="B808">
        <v>1664301943.5</v>
      </c>
      <c r="C808">
        <v>8836.5</v>
      </c>
      <c r="D808" t="s">
        <v>1951</v>
      </c>
      <c r="E808" t="s">
        <v>1952</v>
      </c>
      <c r="F808">
        <v>5</v>
      </c>
      <c r="G808" t="s">
        <v>353</v>
      </c>
      <c r="H808" t="s">
        <v>1908</v>
      </c>
      <c r="I808">
        <v>1664301935.714286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84.43920623134203</v>
      </c>
      <c r="AK808">
        <v>94.13435393939388</v>
      </c>
      <c r="AL808">
        <v>-3.044226129870139</v>
      </c>
      <c r="AM808">
        <v>63.45</v>
      </c>
      <c r="AN808">
        <f>(AP808 - AO808 + BO808*1E3/(8.314*(BQ808+273.15)) * AR808/BN808 * AQ808) * BN808/(100*BB808) * 1000/(1000 - AP808)</f>
        <v>0</v>
      </c>
      <c r="AO808">
        <v>9.671470375339727</v>
      </c>
      <c r="AP808">
        <v>18.30157552447554</v>
      </c>
      <c r="AQ808">
        <v>3.532968969445365E-05</v>
      </c>
      <c r="AR808">
        <v>96.68180035052815</v>
      </c>
      <c r="AS808">
        <v>1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1664301935.714286</v>
      </c>
      <c r="BH808">
        <v>114.2351821428572</v>
      </c>
      <c r="BI808">
        <v>99.79493928571428</v>
      </c>
      <c r="BJ808">
        <v>18.30213571428571</v>
      </c>
      <c r="BK808">
        <v>9.627139285714284</v>
      </c>
      <c r="BL808">
        <v>112.0180035714286</v>
      </c>
      <c r="BM808">
        <v>18.10420714285714</v>
      </c>
      <c r="BN808">
        <v>500.0892142857143</v>
      </c>
      <c r="BO808">
        <v>91.01544642857142</v>
      </c>
      <c r="BP808">
        <v>0.1000731464285714</v>
      </c>
      <c r="BQ808">
        <v>25.49165714285714</v>
      </c>
      <c r="BR808">
        <v>25.05979285714286</v>
      </c>
      <c r="BS808">
        <v>999.9000000000002</v>
      </c>
      <c r="BT808">
        <v>0</v>
      </c>
      <c r="BU808">
        <v>0</v>
      </c>
      <c r="BV808">
        <v>9981.205357142857</v>
      </c>
      <c r="BW808">
        <v>0</v>
      </c>
      <c r="BX808">
        <v>8.06183</v>
      </c>
      <c r="BY808">
        <v>14.44022857142857</v>
      </c>
      <c r="BZ808">
        <v>116.3649428571429</v>
      </c>
      <c r="CA808">
        <v>100.7643357142857</v>
      </c>
      <c r="CB808">
        <v>8.6749925</v>
      </c>
      <c r="CC808">
        <v>99.79493928571428</v>
      </c>
      <c r="CD808">
        <v>9.627139285714284</v>
      </c>
      <c r="CE808">
        <v>1.665776428571428</v>
      </c>
      <c r="CF808">
        <v>0.8762183928571428</v>
      </c>
      <c r="CG808">
        <v>14.58113214285714</v>
      </c>
      <c r="CH808">
        <v>5.005813571428573</v>
      </c>
      <c r="CI808">
        <v>1999.923571428571</v>
      </c>
      <c r="CJ808">
        <v>0.9799989642857144</v>
      </c>
      <c r="CK808">
        <v>0.02000123571428572</v>
      </c>
      <c r="CL808">
        <v>0</v>
      </c>
      <c r="CM808">
        <v>798.3595714285713</v>
      </c>
      <c r="CN808">
        <v>5.000560000000001</v>
      </c>
      <c r="CO808">
        <v>15898.98928571429</v>
      </c>
      <c r="CP808">
        <v>17294.20357142857</v>
      </c>
      <c r="CQ808">
        <v>38.79199999999999</v>
      </c>
      <c r="CR808">
        <v>39.16042857142857</v>
      </c>
      <c r="CS808">
        <v>38.47307142857142</v>
      </c>
      <c r="CT808">
        <v>37.93489285714286</v>
      </c>
      <c r="CU808">
        <v>39.57542857142857</v>
      </c>
      <c r="CV808">
        <v>1955.023928571429</v>
      </c>
      <c r="CW808">
        <v>39.89964285714287</v>
      </c>
      <c r="CX808">
        <v>0</v>
      </c>
      <c r="CY808">
        <v>1664301959.7</v>
      </c>
      <c r="CZ808">
        <v>0</v>
      </c>
      <c r="DA808">
        <v>0</v>
      </c>
      <c r="DB808" t="s">
        <v>356</v>
      </c>
      <c r="DC808">
        <v>1663861122</v>
      </c>
      <c r="DD808">
        <v>1663861125</v>
      </c>
      <c r="DE808">
        <v>0</v>
      </c>
      <c r="DF808">
        <v>-0.287</v>
      </c>
      <c r="DG808">
        <v>-0.004</v>
      </c>
      <c r="DH808">
        <v>3.172</v>
      </c>
      <c r="DI808">
        <v>0.178</v>
      </c>
      <c r="DJ808">
        <v>400</v>
      </c>
      <c r="DK808">
        <v>17</v>
      </c>
      <c r="DL808">
        <v>0.18</v>
      </c>
      <c r="DM808">
        <v>0.07000000000000001</v>
      </c>
      <c r="DN808">
        <v>13.40005121951219</v>
      </c>
      <c r="DO808">
        <v>19.50230801393727</v>
      </c>
      <c r="DP808">
        <v>1.923472417412658</v>
      </c>
      <c r="DQ808">
        <v>0</v>
      </c>
      <c r="DR808">
        <v>8.716756829268292</v>
      </c>
      <c r="DS808">
        <v>-0.7457696864111355</v>
      </c>
      <c r="DT808">
        <v>0.07415216324785606</v>
      </c>
      <c r="DU808">
        <v>0</v>
      </c>
      <c r="DV808">
        <v>0</v>
      </c>
      <c r="DW808">
        <v>2</v>
      </c>
      <c r="DX808" t="s">
        <v>357</v>
      </c>
      <c r="DY808">
        <v>2.98084</v>
      </c>
      <c r="DZ808">
        <v>2.72829</v>
      </c>
      <c r="EA808">
        <v>0.0224112</v>
      </c>
      <c r="EB808">
        <v>0.0188326</v>
      </c>
      <c r="EC808">
        <v>0.0895418</v>
      </c>
      <c r="ED808">
        <v>0.0567033</v>
      </c>
      <c r="EE808">
        <v>29384.1</v>
      </c>
      <c r="EF808">
        <v>29036</v>
      </c>
      <c r="EG808">
        <v>30582.4</v>
      </c>
      <c r="EH808">
        <v>29833.8</v>
      </c>
      <c r="EI808">
        <v>38411</v>
      </c>
      <c r="EJ808">
        <v>37061</v>
      </c>
      <c r="EK808">
        <v>46770.4</v>
      </c>
      <c r="EL808">
        <v>44363.1</v>
      </c>
      <c r="EM808">
        <v>1.89538</v>
      </c>
      <c r="EN808">
        <v>1.88125</v>
      </c>
      <c r="EO808">
        <v>0.0811741</v>
      </c>
      <c r="EP808">
        <v>0</v>
      </c>
      <c r="EQ808">
        <v>23.7551</v>
      </c>
      <c r="ER808">
        <v>999.9</v>
      </c>
      <c r="ES808">
        <v>38.7</v>
      </c>
      <c r="ET808">
        <v>29.3</v>
      </c>
      <c r="EU808">
        <v>17.3989</v>
      </c>
      <c r="EV808">
        <v>63.5155</v>
      </c>
      <c r="EW808">
        <v>24.0425</v>
      </c>
      <c r="EX808">
        <v>1</v>
      </c>
      <c r="EY808">
        <v>-0.117119</v>
      </c>
      <c r="EZ808">
        <v>1.13428</v>
      </c>
      <c r="FA808">
        <v>20.2408</v>
      </c>
      <c r="FB808">
        <v>5.23032</v>
      </c>
      <c r="FC808">
        <v>11.968</v>
      </c>
      <c r="FD808">
        <v>4.97015</v>
      </c>
      <c r="FE808">
        <v>3.28965</v>
      </c>
      <c r="FF808">
        <v>9999</v>
      </c>
      <c r="FG808">
        <v>9999</v>
      </c>
      <c r="FH808">
        <v>9999</v>
      </c>
      <c r="FI808">
        <v>379.3</v>
      </c>
      <c r="FJ808">
        <v>4.97263</v>
      </c>
      <c r="FK808">
        <v>1.87681</v>
      </c>
      <c r="FL808">
        <v>1.87485</v>
      </c>
      <c r="FM808">
        <v>1.87775</v>
      </c>
      <c r="FN808">
        <v>1.87444</v>
      </c>
      <c r="FO808">
        <v>1.87805</v>
      </c>
      <c r="FP808">
        <v>1.87515</v>
      </c>
      <c r="FQ808">
        <v>1.87624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2.13</v>
      </c>
      <c r="GF808">
        <v>0.1979</v>
      </c>
      <c r="GG808">
        <v>1.777354642861949</v>
      </c>
      <c r="GH808">
        <v>0.004141656873719072</v>
      </c>
      <c r="GI808">
        <v>-1.960372967482991E-06</v>
      </c>
      <c r="GJ808">
        <v>5.42736388890357E-10</v>
      </c>
      <c r="GK808">
        <v>-0.009777689371679627</v>
      </c>
      <c r="GL808">
        <v>0.002273355880072555</v>
      </c>
      <c r="GM808">
        <v>0.000541358641816816</v>
      </c>
      <c r="GN808">
        <v>-1.836191331155658E-06</v>
      </c>
      <c r="GO808">
        <v>-0</v>
      </c>
      <c r="GP808">
        <v>2096</v>
      </c>
      <c r="GQ808">
        <v>1</v>
      </c>
      <c r="GR808">
        <v>23</v>
      </c>
      <c r="GS808">
        <v>7347</v>
      </c>
      <c r="GT808">
        <v>7347</v>
      </c>
      <c r="GU808">
        <v>0.292969</v>
      </c>
      <c r="GV808">
        <v>2.58667</v>
      </c>
      <c r="GW808">
        <v>1.39893</v>
      </c>
      <c r="GX808">
        <v>2.33398</v>
      </c>
      <c r="GY808">
        <v>1.44897</v>
      </c>
      <c r="GZ808">
        <v>2.44995</v>
      </c>
      <c r="HA808">
        <v>34.2814</v>
      </c>
      <c r="HB808">
        <v>13.9744</v>
      </c>
      <c r="HC808">
        <v>18</v>
      </c>
      <c r="HD808">
        <v>493.289</v>
      </c>
      <c r="HE808">
        <v>455.994</v>
      </c>
      <c r="HF808">
        <v>23.0085</v>
      </c>
      <c r="HG808">
        <v>25.5096</v>
      </c>
      <c r="HH808">
        <v>30.0008</v>
      </c>
      <c r="HI808">
        <v>25.2877</v>
      </c>
      <c r="HJ808">
        <v>25.3525</v>
      </c>
      <c r="HK808">
        <v>5.82977</v>
      </c>
      <c r="HL808">
        <v>41.4649</v>
      </c>
      <c r="HM808">
        <v>35.3893</v>
      </c>
      <c r="HN808">
        <v>22.9586</v>
      </c>
      <c r="HO808">
        <v>52.4182</v>
      </c>
      <c r="HP808">
        <v>9.813140000000001</v>
      </c>
      <c r="HQ808">
        <v>101.086</v>
      </c>
      <c r="HR808">
        <v>102.013</v>
      </c>
    </row>
    <row r="809" spans="1:226">
      <c r="A809">
        <v>793</v>
      </c>
      <c r="B809">
        <v>1664301948.5</v>
      </c>
      <c r="C809">
        <v>8841.5</v>
      </c>
      <c r="D809" t="s">
        <v>1953</v>
      </c>
      <c r="E809" t="s">
        <v>1954</v>
      </c>
      <c r="F809">
        <v>5</v>
      </c>
      <c r="G809" t="s">
        <v>353</v>
      </c>
      <c r="H809" t="s">
        <v>1908</v>
      </c>
      <c r="I809">
        <v>1664301941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67.57109590025975</v>
      </c>
      <c r="AK809">
        <v>78.87931151515149</v>
      </c>
      <c r="AL809">
        <v>-3.049289038961046</v>
      </c>
      <c r="AM809">
        <v>63.45</v>
      </c>
      <c r="AN809">
        <f>(AP809 - AO809 + BO809*1E3/(8.314*(BQ809+273.15)) * AR809/BN809 * AQ809) * BN809/(100*BB809) * 1000/(1000 - AP809)</f>
        <v>0</v>
      </c>
      <c r="AO809">
        <v>9.702546586131056</v>
      </c>
      <c r="AP809">
        <v>18.29087062937064</v>
      </c>
      <c r="AQ809">
        <v>1.019894549557252E-05</v>
      </c>
      <c r="AR809">
        <v>96.68180035052815</v>
      </c>
      <c r="AS809">
        <v>1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1664301941</v>
      </c>
      <c r="BH809">
        <v>98.39652222222223</v>
      </c>
      <c r="BI809">
        <v>82.20880370370369</v>
      </c>
      <c r="BJ809">
        <v>18.29959629629629</v>
      </c>
      <c r="BK809">
        <v>9.67371925925926</v>
      </c>
      <c r="BL809">
        <v>96.23856666666667</v>
      </c>
      <c r="BM809">
        <v>18.1017</v>
      </c>
      <c r="BN809">
        <v>500.0754814814814</v>
      </c>
      <c r="BO809">
        <v>91.01479629629628</v>
      </c>
      <c r="BP809">
        <v>0.09998399259259259</v>
      </c>
      <c r="BQ809">
        <v>25.48995555555556</v>
      </c>
      <c r="BR809">
        <v>25.07775185185185</v>
      </c>
      <c r="BS809">
        <v>999.9000000000001</v>
      </c>
      <c r="BT809">
        <v>0</v>
      </c>
      <c r="BU809">
        <v>0</v>
      </c>
      <c r="BV809">
        <v>9989.396296296296</v>
      </c>
      <c r="BW809">
        <v>0</v>
      </c>
      <c r="BX809">
        <v>8.065084074074072</v>
      </c>
      <c r="BY809">
        <v>16.18775925925926</v>
      </c>
      <c r="BZ809">
        <v>100.2307703703704</v>
      </c>
      <c r="CA809">
        <v>83.01123333333334</v>
      </c>
      <c r="CB809">
        <v>8.625865925925927</v>
      </c>
      <c r="CC809">
        <v>82.20880370370369</v>
      </c>
      <c r="CD809">
        <v>9.67371925925926</v>
      </c>
      <c r="CE809">
        <v>1.665532962962963</v>
      </c>
      <c r="CF809">
        <v>0.8804515185185185</v>
      </c>
      <c r="CG809">
        <v>14.57886666666667</v>
      </c>
      <c r="CH809">
        <v>5.075007407407408</v>
      </c>
      <c r="CI809">
        <v>1999.968888888889</v>
      </c>
      <c r="CJ809">
        <v>0.9799987037037039</v>
      </c>
      <c r="CK809">
        <v>0.02000151851851852</v>
      </c>
      <c r="CL809">
        <v>0</v>
      </c>
      <c r="CM809">
        <v>798.1214814814817</v>
      </c>
      <c r="CN809">
        <v>5.000560000000001</v>
      </c>
      <c r="CO809">
        <v>15892.42962962963</v>
      </c>
      <c r="CP809">
        <v>17294.59259259259</v>
      </c>
      <c r="CQ809">
        <v>38.79133333333333</v>
      </c>
      <c r="CR809">
        <v>39.14337037037038</v>
      </c>
      <c r="CS809">
        <v>38.48133333333333</v>
      </c>
      <c r="CT809">
        <v>37.92788888888889</v>
      </c>
      <c r="CU809">
        <v>39.54133333333333</v>
      </c>
      <c r="CV809">
        <v>1955.067037037037</v>
      </c>
      <c r="CW809">
        <v>39.9025925925926</v>
      </c>
      <c r="CX809">
        <v>0</v>
      </c>
      <c r="CY809">
        <v>1664301964.5</v>
      </c>
      <c r="CZ809">
        <v>0</v>
      </c>
      <c r="DA809">
        <v>0</v>
      </c>
      <c r="DB809" t="s">
        <v>356</v>
      </c>
      <c r="DC809">
        <v>1663861122</v>
      </c>
      <c r="DD809">
        <v>1663861125</v>
      </c>
      <c r="DE809">
        <v>0</v>
      </c>
      <c r="DF809">
        <v>-0.287</v>
      </c>
      <c r="DG809">
        <v>-0.004</v>
      </c>
      <c r="DH809">
        <v>3.172</v>
      </c>
      <c r="DI809">
        <v>0.178</v>
      </c>
      <c r="DJ809">
        <v>400</v>
      </c>
      <c r="DK809">
        <v>17</v>
      </c>
      <c r="DL809">
        <v>0.18</v>
      </c>
      <c r="DM809">
        <v>0.07000000000000001</v>
      </c>
      <c r="DN809">
        <v>15.03361219512195</v>
      </c>
      <c r="DO809">
        <v>19.82188850174217</v>
      </c>
      <c r="DP809">
        <v>1.955001068953001</v>
      </c>
      <c r="DQ809">
        <v>0</v>
      </c>
      <c r="DR809">
        <v>8.660101219512194</v>
      </c>
      <c r="DS809">
        <v>-0.5892405574912988</v>
      </c>
      <c r="DT809">
        <v>0.05858358244985641</v>
      </c>
      <c r="DU809">
        <v>0</v>
      </c>
      <c r="DV809">
        <v>0</v>
      </c>
      <c r="DW809">
        <v>2</v>
      </c>
      <c r="DX809" t="s">
        <v>357</v>
      </c>
      <c r="DY809">
        <v>2.98083</v>
      </c>
      <c r="DZ809">
        <v>2.72836</v>
      </c>
      <c r="EA809">
        <v>0.0187635</v>
      </c>
      <c r="EB809">
        <v>0.014764</v>
      </c>
      <c r="EC809">
        <v>0.0895064</v>
      </c>
      <c r="ED809">
        <v>0.0568898</v>
      </c>
      <c r="EE809">
        <v>29493.7</v>
      </c>
      <c r="EF809">
        <v>29156.5</v>
      </c>
      <c r="EG809">
        <v>30582.3</v>
      </c>
      <c r="EH809">
        <v>29833.9</v>
      </c>
      <c r="EI809">
        <v>38412</v>
      </c>
      <c r="EJ809">
        <v>37053</v>
      </c>
      <c r="EK809">
        <v>46770.1</v>
      </c>
      <c r="EL809">
        <v>44362.7</v>
      </c>
      <c r="EM809">
        <v>1.89573</v>
      </c>
      <c r="EN809">
        <v>1.88105</v>
      </c>
      <c r="EO809">
        <v>0.0819564</v>
      </c>
      <c r="EP809">
        <v>0</v>
      </c>
      <c r="EQ809">
        <v>23.7476</v>
      </c>
      <c r="ER809">
        <v>999.9</v>
      </c>
      <c r="ES809">
        <v>38.7</v>
      </c>
      <c r="ET809">
        <v>29.3</v>
      </c>
      <c r="EU809">
        <v>17.4015</v>
      </c>
      <c r="EV809">
        <v>63.7055</v>
      </c>
      <c r="EW809">
        <v>23.6498</v>
      </c>
      <c r="EX809">
        <v>1</v>
      </c>
      <c r="EY809">
        <v>-0.116672</v>
      </c>
      <c r="EZ809">
        <v>1.30321</v>
      </c>
      <c r="FA809">
        <v>20.2391</v>
      </c>
      <c r="FB809">
        <v>5.22942</v>
      </c>
      <c r="FC809">
        <v>11.968</v>
      </c>
      <c r="FD809">
        <v>4.96975</v>
      </c>
      <c r="FE809">
        <v>3.2895</v>
      </c>
      <c r="FF809">
        <v>9999</v>
      </c>
      <c r="FG809">
        <v>9999</v>
      </c>
      <c r="FH809">
        <v>9999</v>
      </c>
      <c r="FI809">
        <v>379.3</v>
      </c>
      <c r="FJ809">
        <v>4.97264</v>
      </c>
      <c r="FK809">
        <v>1.87681</v>
      </c>
      <c r="FL809">
        <v>1.87485</v>
      </c>
      <c r="FM809">
        <v>1.87774</v>
      </c>
      <c r="FN809">
        <v>1.87446</v>
      </c>
      <c r="FO809">
        <v>1.87805</v>
      </c>
      <c r="FP809">
        <v>1.87515</v>
      </c>
      <c r="FQ809">
        <v>1.87624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2.073</v>
      </c>
      <c r="GF809">
        <v>0.1978</v>
      </c>
      <c r="GG809">
        <v>1.777354642861949</v>
      </c>
      <c r="GH809">
        <v>0.004141656873719072</v>
      </c>
      <c r="GI809">
        <v>-1.960372967482991E-06</v>
      </c>
      <c r="GJ809">
        <v>5.42736388890357E-10</v>
      </c>
      <c r="GK809">
        <v>-0.009777689371679627</v>
      </c>
      <c r="GL809">
        <v>0.002273355880072555</v>
      </c>
      <c r="GM809">
        <v>0.000541358641816816</v>
      </c>
      <c r="GN809">
        <v>-1.836191331155658E-06</v>
      </c>
      <c r="GO809">
        <v>-0</v>
      </c>
      <c r="GP809">
        <v>2096</v>
      </c>
      <c r="GQ809">
        <v>1</v>
      </c>
      <c r="GR809">
        <v>23</v>
      </c>
      <c r="GS809">
        <v>7347.1</v>
      </c>
      <c r="GT809">
        <v>7347.1</v>
      </c>
      <c r="GU809">
        <v>0.251465</v>
      </c>
      <c r="GV809">
        <v>2.58179</v>
      </c>
      <c r="GW809">
        <v>1.39893</v>
      </c>
      <c r="GX809">
        <v>2.33398</v>
      </c>
      <c r="GY809">
        <v>1.44897</v>
      </c>
      <c r="GZ809">
        <v>2.48657</v>
      </c>
      <c r="HA809">
        <v>34.2587</v>
      </c>
      <c r="HB809">
        <v>13.9832</v>
      </c>
      <c r="HC809">
        <v>18</v>
      </c>
      <c r="HD809">
        <v>493.495</v>
      </c>
      <c r="HE809">
        <v>455.883</v>
      </c>
      <c r="HF809">
        <v>22.9097</v>
      </c>
      <c r="HG809">
        <v>25.5117</v>
      </c>
      <c r="HH809">
        <v>30.0007</v>
      </c>
      <c r="HI809">
        <v>25.2898</v>
      </c>
      <c r="HJ809">
        <v>25.3542</v>
      </c>
      <c r="HK809">
        <v>4.99885</v>
      </c>
      <c r="HL809">
        <v>41.1934</v>
      </c>
      <c r="HM809">
        <v>35.3893</v>
      </c>
      <c r="HN809">
        <v>22.8712</v>
      </c>
      <c r="HO809">
        <v>32.3822</v>
      </c>
      <c r="HP809">
        <v>9.865449999999999</v>
      </c>
      <c r="HQ809">
        <v>101.085</v>
      </c>
      <c r="HR809">
        <v>102.013</v>
      </c>
    </row>
    <row r="810" spans="1:226">
      <c r="A810">
        <v>794</v>
      </c>
      <c r="B810">
        <v>1664302045.5</v>
      </c>
      <c r="C810">
        <v>8938.5</v>
      </c>
      <c r="D810" t="s">
        <v>1955</v>
      </c>
      <c r="E810" t="s">
        <v>1956</v>
      </c>
      <c r="F810">
        <v>5</v>
      </c>
      <c r="G810" t="s">
        <v>353</v>
      </c>
      <c r="H810" t="s">
        <v>1908</v>
      </c>
      <c r="I810">
        <v>1664302037.5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424.4833905350649</v>
      </c>
      <c r="AK810">
        <v>395.8064909090911</v>
      </c>
      <c r="AL810">
        <v>-0.02143948051943543</v>
      </c>
      <c r="AM810">
        <v>63.45</v>
      </c>
      <c r="AN810">
        <f>(AP810 - AO810 + BO810*1E3/(8.314*(BQ810+273.15)) * AR810/BN810 * AQ810) * BN810/(100*BB810) * 1000/(1000 - AP810)</f>
        <v>0</v>
      </c>
      <c r="AO810">
        <v>10.70397239631531</v>
      </c>
      <c r="AP810">
        <v>18.40448671328672</v>
      </c>
      <c r="AQ810">
        <v>0.00533661042020853</v>
      </c>
      <c r="AR810">
        <v>96.68180035052815</v>
      </c>
      <c r="AS810">
        <v>1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1664302037.5</v>
      </c>
      <c r="BH810">
        <v>388.6186774193549</v>
      </c>
      <c r="BI810">
        <v>419.9634516129033</v>
      </c>
      <c r="BJ810">
        <v>18.3832</v>
      </c>
      <c r="BK810">
        <v>10.65267419354839</v>
      </c>
      <c r="BL810">
        <v>385.5049032258065</v>
      </c>
      <c r="BM810">
        <v>18.18367419354839</v>
      </c>
      <c r="BN810">
        <v>500.0676129032258</v>
      </c>
      <c r="BO810">
        <v>91.00898064516132</v>
      </c>
      <c r="BP810">
        <v>0.09993410967741935</v>
      </c>
      <c r="BQ810">
        <v>25.22480322580645</v>
      </c>
      <c r="BR810">
        <v>25.00840967741935</v>
      </c>
      <c r="BS810">
        <v>999.9000000000003</v>
      </c>
      <c r="BT810">
        <v>0</v>
      </c>
      <c r="BU810">
        <v>0</v>
      </c>
      <c r="BV810">
        <v>10002.21612903226</v>
      </c>
      <c r="BW810">
        <v>0</v>
      </c>
      <c r="BX810">
        <v>8.090961612903225</v>
      </c>
      <c r="BY810">
        <v>-31.34483548387097</v>
      </c>
      <c r="BZ810">
        <v>395.8963870967742</v>
      </c>
      <c r="CA810">
        <v>424.4853548387097</v>
      </c>
      <c r="CB810">
        <v>7.730524193548387</v>
      </c>
      <c r="CC810">
        <v>419.9634516129033</v>
      </c>
      <c r="CD810">
        <v>10.65267419354839</v>
      </c>
      <c r="CE810">
        <v>1.673035483870968</v>
      </c>
      <c r="CF810">
        <v>0.9694883870967743</v>
      </c>
      <c r="CG810">
        <v>14.64847741935484</v>
      </c>
      <c r="CH810">
        <v>6.465598387096774</v>
      </c>
      <c r="CI810">
        <v>2000.024516129032</v>
      </c>
      <c r="CJ810">
        <v>0.9800070000000001</v>
      </c>
      <c r="CK810">
        <v>0.01999320000000001</v>
      </c>
      <c r="CL810">
        <v>0</v>
      </c>
      <c r="CM810">
        <v>814.8406451612905</v>
      </c>
      <c r="CN810">
        <v>5.000560000000002</v>
      </c>
      <c r="CO810">
        <v>16232.20967741935</v>
      </c>
      <c r="CP810">
        <v>17295.12580645162</v>
      </c>
      <c r="CQ810">
        <v>38.19932258064515</v>
      </c>
      <c r="CR810">
        <v>38.81606451612902</v>
      </c>
      <c r="CS810">
        <v>38.02590322580644</v>
      </c>
      <c r="CT810">
        <v>37.61258064516129</v>
      </c>
      <c r="CU810">
        <v>39.16096774193547</v>
      </c>
      <c r="CV810">
        <v>1955.134516129033</v>
      </c>
      <c r="CW810">
        <v>39.89000000000002</v>
      </c>
      <c r="CX810">
        <v>0</v>
      </c>
      <c r="CY810">
        <v>1664302061.7</v>
      </c>
      <c r="CZ810">
        <v>0</v>
      </c>
      <c r="DA810">
        <v>0</v>
      </c>
      <c r="DB810" t="s">
        <v>356</v>
      </c>
      <c r="DC810">
        <v>1663861122</v>
      </c>
      <c r="DD810">
        <v>1663861125</v>
      </c>
      <c r="DE810">
        <v>0</v>
      </c>
      <c r="DF810">
        <v>-0.287</v>
      </c>
      <c r="DG810">
        <v>-0.004</v>
      </c>
      <c r="DH810">
        <v>3.172</v>
      </c>
      <c r="DI810">
        <v>0.178</v>
      </c>
      <c r="DJ810">
        <v>400</v>
      </c>
      <c r="DK810">
        <v>17</v>
      </c>
      <c r="DL810">
        <v>0.18</v>
      </c>
      <c r="DM810">
        <v>0.07000000000000001</v>
      </c>
      <c r="DN810">
        <v>-31.34633658536585</v>
      </c>
      <c r="DO810">
        <v>-0.05655679442513322</v>
      </c>
      <c r="DP810">
        <v>0.07222743805405561</v>
      </c>
      <c r="DQ810">
        <v>1</v>
      </c>
      <c r="DR810">
        <v>7.746764634146342</v>
      </c>
      <c r="DS810">
        <v>-0.4049684320557344</v>
      </c>
      <c r="DT810">
        <v>0.04440799258415036</v>
      </c>
      <c r="DU810">
        <v>0</v>
      </c>
      <c r="DV810">
        <v>1</v>
      </c>
      <c r="DW810">
        <v>2</v>
      </c>
      <c r="DX810" t="s">
        <v>412</v>
      </c>
      <c r="DY810">
        <v>2.98058</v>
      </c>
      <c r="DZ810">
        <v>2.72801</v>
      </c>
      <c r="EA810">
        <v>0.08146059999999999</v>
      </c>
      <c r="EB810">
        <v>0.0873487</v>
      </c>
      <c r="EC810">
        <v>0.0898868</v>
      </c>
      <c r="ED810">
        <v>0.0609978</v>
      </c>
      <c r="EE810">
        <v>27607.5</v>
      </c>
      <c r="EF810">
        <v>27006.7</v>
      </c>
      <c r="EG810">
        <v>30581</v>
      </c>
      <c r="EH810">
        <v>29832.6</v>
      </c>
      <c r="EI810">
        <v>38399.2</v>
      </c>
      <c r="EJ810">
        <v>36893.8</v>
      </c>
      <c r="EK810">
        <v>46768.7</v>
      </c>
      <c r="EL810">
        <v>44361.1</v>
      </c>
      <c r="EM810">
        <v>1.89428</v>
      </c>
      <c r="EN810">
        <v>1.88402</v>
      </c>
      <c r="EO810">
        <v>0.0868365</v>
      </c>
      <c r="EP810">
        <v>0</v>
      </c>
      <c r="EQ810">
        <v>23.5804</v>
      </c>
      <c r="ER810">
        <v>999.9</v>
      </c>
      <c r="ES810">
        <v>38</v>
      </c>
      <c r="ET810">
        <v>29.3</v>
      </c>
      <c r="EU810">
        <v>17.088</v>
      </c>
      <c r="EV810">
        <v>63.6055</v>
      </c>
      <c r="EW810">
        <v>23.75</v>
      </c>
      <c r="EX810">
        <v>1</v>
      </c>
      <c r="EY810">
        <v>-0.115709</v>
      </c>
      <c r="EZ810">
        <v>0.922495</v>
      </c>
      <c r="FA810">
        <v>20.2428</v>
      </c>
      <c r="FB810">
        <v>5.23286</v>
      </c>
      <c r="FC810">
        <v>11.968</v>
      </c>
      <c r="FD810">
        <v>4.971</v>
      </c>
      <c r="FE810">
        <v>3.29</v>
      </c>
      <c r="FF810">
        <v>9999</v>
      </c>
      <c r="FG810">
        <v>9999</v>
      </c>
      <c r="FH810">
        <v>9999</v>
      </c>
      <c r="FI810">
        <v>379.4</v>
      </c>
      <c r="FJ810">
        <v>4.9727</v>
      </c>
      <c r="FK810">
        <v>1.87682</v>
      </c>
      <c r="FL810">
        <v>1.87486</v>
      </c>
      <c r="FM810">
        <v>1.87775</v>
      </c>
      <c r="FN810">
        <v>1.87445</v>
      </c>
      <c r="FO810">
        <v>1.87805</v>
      </c>
      <c r="FP810">
        <v>1.87515</v>
      </c>
      <c r="FQ810">
        <v>1.87624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3.113</v>
      </c>
      <c r="GF810">
        <v>0.1999</v>
      </c>
      <c r="GG810">
        <v>1.777354642861949</v>
      </c>
      <c r="GH810">
        <v>0.004141656873719072</v>
      </c>
      <c r="GI810">
        <v>-1.960372967482991E-06</v>
      </c>
      <c r="GJ810">
        <v>5.42736388890357E-10</v>
      </c>
      <c r="GK810">
        <v>-0.009777689371679627</v>
      </c>
      <c r="GL810">
        <v>0.002273355880072555</v>
      </c>
      <c r="GM810">
        <v>0.000541358641816816</v>
      </c>
      <c r="GN810">
        <v>-1.836191331155658E-06</v>
      </c>
      <c r="GO810">
        <v>-0</v>
      </c>
      <c r="GP810">
        <v>2096</v>
      </c>
      <c r="GQ810">
        <v>1</v>
      </c>
      <c r="GR810">
        <v>23</v>
      </c>
      <c r="GS810">
        <v>7348.7</v>
      </c>
      <c r="GT810">
        <v>7348.7</v>
      </c>
      <c r="GU810">
        <v>1.09863</v>
      </c>
      <c r="GV810">
        <v>2.55493</v>
      </c>
      <c r="GW810">
        <v>1.39893</v>
      </c>
      <c r="GX810">
        <v>2.33398</v>
      </c>
      <c r="GY810">
        <v>1.44897</v>
      </c>
      <c r="GZ810">
        <v>2.35718</v>
      </c>
      <c r="HA810">
        <v>34.2814</v>
      </c>
      <c r="HB810">
        <v>13.9306</v>
      </c>
      <c r="HC810">
        <v>18</v>
      </c>
      <c r="HD810">
        <v>492.899</v>
      </c>
      <c r="HE810">
        <v>457.995</v>
      </c>
      <c r="HF810">
        <v>22.6362</v>
      </c>
      <c r="HG810">
        <v>25.5225</v>
      </c>
      <c r="HH810">
        <v>30.0001</v>
      </c>
      <c r="HI810">
        <v>25.3171</v>
      </c>
      <c r="HJ810">
        <v>25.384</v>
      </c>
      <c r="HK810">
        <v>22.1156</v>
      </c>
      <c r="HL810">
        <v>35.9893</v>
      </c>
      <c r="HM810">
        <v>32.7423</v>
      </c>
      <c r="HN810">
        <v>22.6297</v>
      </c>
      <c r="HO810">
        <v>426.691</v>
      </c>
      <c r="HP810">
        <v>10.7705</v>
      </c>
      <c r="HQ810">
        <v>101.082</v>
      </c>
      <c r="HR810">
        <v>102.009</v>
      </c>
    </row>
    <row r="811" spans="1:226">
      <c r="A811">
        <v>795</v>
      </c>
      <c r="B811">
        <v>1664302050.5</v>
      </c>
      <c r="C811">
        <v>8943.5</v>
      </c>
      <c r="D811" t="s">
        <v>1957</v>
      </c>
      <c r="E811" t="s">
        <v>1958</v>
      </c>
      <c r="F811">
        <v>5</v>
      </c>
      <c r="G811" t="s">
        <v>353</v>
      </c>
      <c r="H811" t="s">
        <v>1908</v>
      </c>
      <c r="I811">
        <v>1664302042.655172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424.5650337004331</v>
      </c>
      <c r="AK811">
        <v>395.9280181818181</v>
      </c>
      <c r="AL811">
        <v>0.04182943722931949</v>
      </c>
      <c r="AM811">
        <v>63.45</v>
      </c>
      <c r="AN811">
        <f>(AP811 - AO811 + BO811*1E3/(8.314*(BQ811+273.15)) * AR811/BN811 * AQ811) * BN811/(100*BB811) * 1000/(1000 - AP811)</f>
        <v>0</v>
      </c>
      <c r="AO811">
        <v>10.68393585978103</v>
      </c>
      <c r="AP811">
        <v>18.39018461538463</v>
      </c>
      <c r="AQ811">
        <v>0.0001767463145567373</v>
      </c>
      <c r="AR811">
        <v>96.68180035052815</v>
      </c>
      <c r="AS811">
        <v>1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1664302042.655172</v>
      </c>
      <c r="BH811">
        <v>388.5726206896551</v>
      </c>
      <c r="BI811">
        <v>420.1232413793103</v>
      </c>
      <c r="BJ811">
        <v>18.39074137931035</v>
      </c>
      <c r="BK811">
        <v>10.68451724137931</v>
      </c>
      <c r="BL811">
        <v>385.4588965517241</v>
      </c>
      <c r="BM811">
        <v>18.19106551724138</v>
      </c>
      <c r="BN811">
        <v>500.052724137931</v>
      </c>
      <c r="BO811">
        <v>91.00857586206898</v>
      </c>
      <c r="BP811">
        <v>0.0998403275862069</v>
      </c>
      <c r="BQ811">
        <v>25.21589310344828</v>
      </c>
      <c r="BR811">
        <v>25.00862068965517</v>
      </c>
      <c r="BS811">
        <v>999.9000000000002</v>
      </c>
      <c r="BT811">
        <v>0</v>
      </c>
      <c r="BU811">
        <v>0</v>
      </c>
      <c r="BV811">
        <v>10003.32413793103</v>
      </c>
      <c r="BW811">
        <v>0</v>
      </c>
      <c r="BX811">
        <v>8.093562068965515</v>
      </c>
      <c r="BY811">
        <v>-31.55064137931035</v>
      </c>
      <c r="BZ811">
        <v>395.852551724138</v>
      </c>
      <c r="CA811">
        <v>424.660551724138</v>
      </c>
      <c r="CB811">
        <v>7.706218620689656</v>
      </c>
      <c r="CC811">
        <v>420.1232413793103</v>
      </c>
      <c r="CD811">
        <v>10.68451724137931</v>
      </c>
      <c r="CE811">
        <v>1.673715517241379</v>
      </c>
      <c r="CF811">
        <v>0.9723827931034483</v>
      </c>
      <c r="CG811">
        <v>14.65476551724138</v>
      </c>
      <c r="CH811">
        <v>6.508988620689656</v>
      </c>
      <c r="CI811">
        <v>2000.008965517241</v>
      </c>
      <c r="CJ811">
        <v>0.9800066896551725</v>
      </c>
      <c r="CK811">
        <v>0.01999352068965518</v>
      </c>
      <c r="CL811">
        <v>0</v>
      </c>
      <c r="CM811">
        <v>814.0408620689655</v>
      </c>
      <c r="CN811">
        <v>5.000560000000001</v>
      </c>
      <c r="CO811">
        <v>16216.06896551724</v>
      </c>
      <c r="CP811">
        <v>17294.99310344828</v>
      </c>
      <c r="CQ811">
        <v>38.16131034482758</v>
      </c>
      <c r="CR811">
        <v>38.80772413793103</v>
      </c>
      <c r="CS811">
        <v>38.00186206896552</v>
      </c>
      <c r="CT811">
        <v>37.58813793103448</v>
      </c>
      <c r="CU811">
        <v>39.12037931034482</v>
      </c>
      <c r="CV811">
        <v>1955.118965517241</v>
      </c>
      <c r="CW811">
        <v>39.89000000000001</v>
      </c>
      <c r="CX811">
        <v>0</v>
      </c>
      <c r="CY811">
        <v>1664302066.5</v>
      </c>
      <c r="CZ811">
        <v>0</v>
      </c>
      <c r="DA811">
        <v>0</v>
      </c>
      <c r="DB811" t="s">
        <v>356</v>
      </c>
      <c r="DC811">
        <v>1663861122</v>
      </c>
      <c r="DD811">
        <v>1663861125</v>
      </c>
      <c r="DE811">
        <v>0</v>
      </c>
      <c r="DF811">
        <v>-0.287</v>
      </c>
      <c r="DG811">
        <v>-0.004</v>
      </c>
      <c r="DH811">
        <v>3.172</v>
      </c>
      <c r="DI811">
        <v>0.178</v>
      </c>
      <c r="DJ811">
        <v>400</v>
      </c>
      <c r="DK811">
        <v>17</v>
      </c>
      <c r="DL811">
        <v>0.18</v>
      </c>
      <c r="DM811">
        <v>0.07000000000000001</v>
      </c>
      <c r="DN811">
        <v>-31.44394390243903</v>
      </c>
      <c r="DO811">
        <v>-1.539206968641141</v>
      </c>
      <c r="DP811">
        <v>0.2873081706144888</v>
      </c>
      <c r="DQ811">
        <v>0</v>
      </c>
      <c r="DR811">
        <v>7.729140975609757</v>
      </c>
      <c r="DS811">
        <v>-0.2870864111498178</v>
      </c>
      <c r="DT811">
        <v>0.03836052453956568</v>
      </c>
      <c r="DU811">
        <v>0</v>
      </c>
      <c r="DV811">
        <v>0</v>
      </c>
      <c r="DW811">
        <v>2</v>
      </c>
      <c r="DX811" t="s">
        <v>357</v>
      </c>
      <c r="DY811">
        <v>2.98079</v>
      </c>
      <c r="DZ811">
        <v>2.72838</v>
      </c>
      <c r="EA811">
        <v>0.0815003</v>
      </c>
      <c r="EB811">
        <v>0.08780200000000001</v>
      </c>
      <c r="EC811">
        <v>0.0898255</v>
      </c>
      <c r="ED811">
        <v>0.0610105</v>
      </c>
      <c r="EE811">
        <v>27606.6</v>
      </c>
      <c r="EF811">
        <v>26993</v>
      </c>
      <c r="EG811">
        <v>30581.4</v>
      </c>
      <c r="EH811">
        <v>29832.3</v>
      </c>
      <c r="EI811">
        <v>38402.1</v>
      </c>
      <c r="EJ811">
        <v>36892.7</v>
      </c>
      <c r="EK811">
        <v>46769.1</v>
      </c>
      <c r="EL811">
        <v>44360.4</v>
      </c>
      <c r="EM811">
        <v>1.89435</v>
      </c>
      <c r="EN811">
        <v>1.8842</v>
      </c>
      <c r="EO811">
        <v>0.08694830000000001</v>
      </c>
      <c r="EP811">
        <v>0</v>
      </c>
      <c r="EQ811">
        <v>23.5719</v>
      </c>
      <c r="ER811">
        <v>999.9</v>
      </c>
      <c r="ES811">
        <v>37.9</v>
      </c>
      <c r="ET811">
        <v>29.3</v>
      </c>
      <c r="EU811">
        <v>17.041</v>
      </c>
      <c r="EV811">
        <v>63.5855</v>
      </c>
      <c r="EW811">
        <v>23.7981</v>
      </c>
      <c r="EX811">
        <v>1</v>
      </c>
      <c r="EY811">
        <v>-0.116181</v>
      </c>
      <c r="EZ811">
        <v>0.918401</v>
      </c>
      <c r="FA811">
        <v>20.2423</v>
      </c>
      <c r="FB811">
        <v>5.23062</v>
      </c>
      <c r="FC811">
        <v>11.968</v>
      </c>
      <c r="FD811">
        <v>4.97015</v>
      </c>
      <c r="FE811">
        <v>3.28948</v>
      </c>
      <c r="FF811">
        <v>9999</v>
      </c>
      <c r="FG811">
        <v>9999</v>
      </c>
      <c r="FH811">
        <v>9999</v>
      </c>
      <c r="FI811">
        <v>379.4</v>
      </c>
      <c r="FJ811">
        <v>4.97268</v>
      </c>
      <c r="FK811">
        <v>1.87683</v>
      </c>
      <c r="FL811">
        <v>1.87487</v>
      </c>
      <c r="FM811">
        <v>1.87775</v>
      </c>
      <c r="FN811">
        <v>1.87448</v>
      </c>
      <c r="FO811">
        <v>1.87806</v>
      </c>
      <c r="FP811">
        <v>1.87516</v>
      </c>
      <c r="FQ811">
        <v>1.87626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3.114</v>
      </c>
      <c r="GF811">
        <v>0.1996</v>
      </c>
      <c r="GG811">
        <v>1.777354642861949</v>
      </c>
      <c r="GH811">
        <v>0.004141656873719072</v>
      </c>
      <c r="GI811">
        <v>-1.960372967482991E-06</v>
      </c>
      <c r="GJ811">
        <v>5.42736388890357E-10</v>
      </c>
      <c r="GK811">
        <v>-0.009777689371679627</v>
      </c>
      <c r="GL811">
        <v>0.002273355880072555</v>
      </c>
      <c r="GM811">
        <v>0.000541358641816816</v>
      </c>
      <c r="GN811">
        <v>-1.836191331155658E-06</v>
      </c>
      <c r="GO811">
        <v>-0</v>
      </c>
      <c r="GP811">
        <v>2096</v>
      </c>
      <c r="GQ811">
        <v>1</v>
      </c>
      <c r="GR811">
        <v>23</v>
      </c>
      <c r="GS811">
        <v>7348.8</v>
      </c>
      <c r="GT811">
        <v>7348.8</v>
      </c>
      <c r="GU811">
        <v>1.12671</v>
      </c>
      <c r="GV811">
        <v>2.54028</v>
      </c>
      <c r="GW811">
        <v>1.39893</v>
      </c>
      <c r="GX811">
        <v>2.33398</v>
      </c>
      <c r="GY811">
        <v>1.44897</v>
      </c>
      <c r="GZ811">
        <v>2.47803</v>
      </c>
      <c r="HA811">
        <v>34.2814</v>
      </c>
      <c r="HB811">
        <v>13.9657</v>
      </c>
      <c r="HC811">
        <v>18</v>
      </c>
      <c r="HD811">
        <v>492.94</v>
      </c>
      <c r="HE811">
        <v>458.105</v>
      </c>
      <c r="HF811">
        <v>22.6257</v>
      </c>
      <c r="HG811">
        <v>25.5225</v>
      </c>
      <c r="HH811">
        <v>30.0001</v>
      </c>
      <c r="HI811">
        <v>25.3171</v>
      </c>
      <c r="HJ811">
        <v>25.384</v>
      </c>
      <c r="HK811">
        <v>22.6183</v>
      </c>
      <c r="HL811">
        <v>35.7036</v>
      </c>
      <c r="HM811">
        <v>32.7423</v>
      </c>
      <c r="HN811">
        <v>22.6209</v>
      </c>
      <c r="HO811">
        <v>440.183</v>
      </c>
      <c r="HP811">
        <v>10.8165</v>
      </c>
      <c r="HQ811">
        <v>101.083</v>
      </c>
      <c r="HR811">
        <v>102.007</v>
      </c>
    </row>
    <row r="812" spans="1:226">
      <c r="A812">
        <v>796</v>
      </c>
      <c r="B812">
        <v>1664302055.5</v>
      </c>
      <c r="C812">
        <v>8948.5</v>
      </c>
      <c r="D812" t="s">
        <v>1959</v>
      </c>
      <c r="E812" t="s">
        <v>1960</v>
      </c>
      <c r="F812">
        <v>5</v>
      </c>
      <c r="G812" t="s">
        <v>353</v>
      </c>
      <c r="H812" t="s">
        <v>1908</v>
      </c>
      <c r="I812">
        <v>1664302047.732143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432.1361519341992</v>
      </c>
      <c r="AK812">
        <v>399.3470363636364</v>
      </c>
      <c r="AL812">
        <v>0.8407369696969633</v>
      </c>
      <c r="AM812">
        <v>63.45</v>
      </c>
      <c r="AN812">
        <f>(AP812 - AO812 + BO812*1E3/(8.314*(BQ812+273.15)) * AR812/BN812 * AQ812) * BN812/(100*BB812) * 1000/(1000 - AP812)</f>
        <v>0</v>
      </c>
      <c r="AO812">
        <v>10.70529476823047</v>
      </c>
      <c r="AP812">
        <v>18.3848181818182</v>
      </c>
      <c r="AQ812">
        <v>-0.003765695368701924</v>
      </c>
      <c r="AR812">
        <v>96.68180035052815</v>
      </c>
      <c r="AS812">
        <v>1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1664302047.732143</v>
      </c>
      <c r="BH812">
        <v>389.0682142857143</v>
      </c>
      <c r="BI812">
        <v>422.9659285714286</v>
      </c>
      <c r="BJ812">
        <v>18.39351071428572</v>
      </c>
      <c r="BK812">
        <v>10.70123214285715</v>
      </c>
      <c r="BL812">
        <v>385.953</v>
      </c>
      <c r="BM812">
        <v>18.19379285714286</v>
      </c>
      <c r="BN812">
        <v>500.0540714285715</v>
      </c>
      <c r="BO812">
        <v>91.00677500000002</v>
      </c>
      <c r="BP812">
        <v>0.09987009285714288</v>
      </c>
      <c r="BQ812">
        <v>25.206975</v>
      </c>
      <c r="BR812">
        <v>25.01040357142857</v>
      </c>
      <c r="BS812">
        <v>999.9000000000002</v>
      </c>
      <c r="BT812">
        <v>0</v>
      </c>
      <c r="BU812">
        <v>0</v>
      </c>
      <c r="BV812">
        <v>10000.85071428571</v>
      </c>
      <c r="BW812">
        <v>0</v>
      </c>
      <c r="BX812">
        <v>8.093252499999998</v>
      </c>
      <c r="BY812">
        <v>-33.89781428571429</v>
      </c>
      <c r="BZ812">
        <v>396.3585</v>
      </c>
      <c r="CA812">
        <v>427.5412142857144</v>
      </c>
      <c r="CB812">
        <v>7.692281785714285</v>
      </c>
      <c r="CC812">
        <v>422.9659285714286</v>
      </c>
      <c r="CD812">
        <v>10.70123214285715</v>
      </c>
      <c r="CE812">
        <v>1.673934642857143</v>
      </c>
      <c r="CF812">
        <v>0.9738846785714285</v>
      </c>
      <c r="CG812">
        <v>14.65680357142857</v>
      </c>
      <c r="CH812">
        <v>6.531411428571428</v>
      </c>
      <c r="CI812">
        <v>2000.008571428571</v>
      </c>
      <c r="CJ812">
        <v>0.9800064642857144</v>
      </c>
      <c r="CK812">
        <v>0.01999375357142857</v>
      </c>
      <c r="CL812">
        <v>0</v>
      </c>
      <c r="CM812">
        <v>812.9787142857143</v>
      </c>
      <c r="CN812">
        <v>5.000560000000001</v>
      </c>
      <c r="CO812">
        <v>16196.05357142857</v>
      </c>
      <c r="CP812">
        <v>17294.98928571429</v>
      </c>
      <c r="CQ812">
        <v>38.16257142857143</v>
      </c>
      <c r="CR812">
        <v>38.79428571428571</v>
      </c>
      <c r="CS812">
        <v>37.95960714285714</v>
      </c>
      <c r="CT812">
        <v>37.56464285714286</v>
      </c>
      <c r="CU812">
        <v>39.10471428571429</v>
      </c>
      <c r="CV812">
        <v>1955.118571428571</v>
      </c>
      <c r="CW812">
        <v>39.89000000000001</v>
      </c>
      <c r="CX812">
        <v>0</v>
      </c>
      <c r="CY812">
        <v>1664302071.9</v>
      </c>
      <c r="CZ812">
        <v>0</v>
      </c>
      <c r="DA812">
        <v>0</v>
      </c>
      <c r="DB812" t="s">
        <v>356</v>
      </c>
      <c r="DC812">
        <v>1663861122</v>
      </c>
      <c r="DD812">
        <v>1663861125</v>
      </c>
      <c r="DE812">
        <v>0</v>
      </c>
      <c r="DF812">
        <v>-0.287</v>
      </c>
      <c r="DG812">
        <v>-0.004</v>
      </c>
      <c r="DH812">
        <v>3.172</v>
      </c>
      <c r="DI812">
        <v>0.178</v>
      </c>
      <c r="DJ812">
        <v>400</v>
      </c>
      <c r="DK812">
        <v>17</v>
      </c>
      <c r="DL812">
        <v>0.18</v>
      </c>
      <c r="DM812">
        <v>0.07000000000000001</v>
      </c>
      <c r="DN812">
        <v>-33.198315</v>
      </c>
      <c r="DO812">
        <v>-25.81093058161352</v>
      </c>
      <c r="DP812">
        <v>3.173181370686996</v>
      </c>
      <c r="DQ812">
        <v>0</v>
      </c>
      <c r="DR812">
        <v>7.696820750000001</v>
      </c>
      <c r="DS812">
        <v>-0.134678161350881</v>
      </c>
      <c r="DT812">
        <v>0.02237610638465734</v>
      </c>
      <c r="DU812">
        <v>0</v>
      </c>
      <c r="DV812">
        <v>0</v>
      </c>
      <c r="DW812">
        <v>2</v>
      </c>
      <c r="DX812" t="s">
        <v>357</v>
      </c>
      <c r="DY812">
        <v>2.98078</v>
      </c>
      <c r="DZ812">
        <v>2.72815</v>
      </c>
      <c r="EA812">
        <v>0.0821327</v>
      </c>
      <c r="EB812">
        <v>0.0897925</v>
      </c>
      <c r="EC812">
        <v>0.089807</v>
      </c>
      <c r="ED812">
        <v>0.0612488</v>
      </c>
      <c r="EE812">
        <v>27588</v>
      </c>
      <c r="EF812">
        <v>26934.4</v>
      </c>
      <c r="EG812">
        <v>30581.7</v>
      </c>
      <c r="EH812">
        <v>29832.7</v>
      </c>
      <c r="EI812">
        <v>38403.4</v>
      </c>
      <c r="EJ812">
        <v>36884.2</v>
      </c>
      <c r="EK812">
        <v>46769.6</v>
      </c>
      <c r="EL812">
        <v>44361.4</v>
      </c>
      <c r="EM812">
        <v>1.89433</v>
      </c>
      <c r="EN812">
        <v>1.88433</v>
      </c>
      <c r="EO812">
        <v>0.0884384</v>
      </c>
      <c r="EP812">
        <v>0</v>
      </c>
      <c r="EQ812">
        <v>23.5645</v>
      </c>
      <c r="ER812">
        <v>999.9</v>
      </c>
      <c r="ES812">
        <v>37.9</v>
      </c>
      <c r="ET812">
        <v>29.3</v>
      </c>
      <c r="EU812">
        <v>17.0439</v>
      </c>
      <c r="EV812">
        <v>63.8055</v>
      </c>
      <c r="EW812">
        <v>23.4054</v>
      </c>
      <c r="EX812">
        <v>1</v>
      </c>
      <c r="EY812">
        <v>-0.116136</v>
      </c>
      <c r="EZ812">
        <v>0.912895</v>
      </c>
      <c r="FA812">
        <v>20.2426</v>
      </c>
      <c r="FB812">
        <v>5.23137</v>
      </c>
      <c r="FC812">
        <v>11.968</v>
      </c>
      <c r="FD812">
        <v>4.9706</v>
      </c>
      <c r="FE812">
        <v>3.28965</v>
      </c>
      <c r="FF812">
        <v>9999</v>
      </c>
      <c r="FG812">
        <v>9999</v>
      </c>
      <c r="FH812">
        <v>9999</v>
      </c>
      <c r="FI812">
        <v>379.4</v>
      </c>
      <c r="FJ812">
        <v>4.97267</v>
      </c>
      <c r="FK812">
        <v>1.87683</v>
      </c>
      <c r="FL812">
        <v>1.87486</v>
      </c>
      <c r="FM812">
        <v>1.87775</v>
      </c>
      <c r="FN812">
        <v>1.87449</v>
      </c>
      <c r="FO812">
        <v>1.87806</v>
      </c>
      <c r="FP812">
        <v>1.87517</v>
      </c>
      <c r="FQ812">
        <v>1.87625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3.125</v>
      </c>
      <c r="GF812">
        <v>0.1995</v>
      </c>
      <c r="GG812">
        <v>1.777354642861949</v>
      </c>
      <c r="GH812">
        <v>0.004141656873719072</v>
      </c>
      <c r="GI812">
        <v>-1.960372967482991E-06</v>
      </c>
      <c r="GJ812">
        <v>5.42736388890357E-10</v>
      </c>
      <c r="GK812">
        <v>-0.009777689371679627</v>
      </c>
      <c r="GL812">
        <v>0.002273355880072555</v>
      </c>
      <c r="GM812">
        <v>0.000541358641816816</v>
      </c>
      <c r="GN812">
        <v>-1.836191331155658E-06</v>
      </c>
      <c r="GO812">
        <v>-0</v>
      </c>
      <c r="GP812">
        <v>2096</v>
      </c>
      <c r="GQ812">
        <v>1</v>
      </c>
      <c r="GR812">
        <v>23</v>
      </c>
      <c r="GS812">
        <v>7348.9</v>
      </c>
      <c r="GT812">
        <v>7348.8</v>
      </c>
      <c r="GU812">
        <v>1.15601</v>
      </c>
      <c r="GV812">
        <v>2.5293</v>
      </c>
      <c r="GW812">
        <v>1.39893</v>
      </c>
      <c r="GX812">
        <v>2.33398</v>
      </c>
      <c r="GY812">
        <v>1.44897</v>
      </c>
      <c r="GZ812">
        <v>2.42432</v>
      </c>
      <c r="HA812">
        <v>34.2814</v>
      </c>
      <c r="HB812">
        <v>13.9482</v>
      </c>
      <c r="HC812">
        <v>18</v>
      </c>
      <c r="HD812">
        <v>492.933</v>
      </c>
      <c r="HE812">
        <v>458.196</v>
      </c>
      <c r="HF812">
        <v>22.6166</v>
      </c>
      <c r="HG812">
        <v>25.5225</v>
      </c>
      <c r="HH812">
        <v>30</v>
      </c>
      <c r="HI812">
        <v>25.3181</v>
      </c>
      <c r="HJ812">
        <v>25.3855</v>
      </c>
      <c r="HK812">
        <v>23.3052</v>
      </c>
      <c r="HL812">
        <v>35.4195</v>
      </c>
      <c r="HM812">
        <v>32.7423</v>
      </c>
      <c r="HN812">
        <v>22.6126</v>
      </c>
      <c r="HO812">
        <v>460.262</v>
      </c>
      <c r="HP812">
        <v>10.8394</v>
      </c>
      <c r="HQ812">
        <v>101.084</v>
      </c>
      <c r="HR812">
        <v>102.009</v>
      </c>
    </row>
    <row r="813" spans="1:226">
      <c r="A813">
        <v>797</v>
      </c>
      <c r="B813">
        <v>1664302060.5</v>
      </c>
      <c r="C813">
        <v>8953.5</v>
      </c>
      <c r="D813" t="s">
        <v>1961</v>
      </c>
      <c r="E813" t="s">
        <v>1962</v>
      </c>
      <c r="F813">
        <v>5</v>
      </c>
      <c r="G813" t="s">
        <v>353</v>
      </c>
      <c r="H813" t="s">
        <v>1908</v>
      </c>
      <c r="I813">
        <v>1664302053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446.9568212502167</v>
      </c>
      <c r="AK813">
        <v>408.5583333333334</v>
      </c>
      <c r="AL813">
        <v>1.975563809523875</v>
      </c>
      <c r="AM813">
        <v>63.45</v>
      </c>
      <c r="AN813">
        <f>(AP813 - AO813 + BO813*1E3/(8.314*(BQ813+273.15)) * AR813/BN813 * AQ813) * BN813/(100*BB813) * 1000/(1000 - AP813)</f>
        <v>0</v>
      </c>
      <c r="AO813">
        <v>10.77366680523066</v>
      </c>
      <c r="AP813">
        <v>18.40345664335666</v>
      </c>
      <c r="AQ813">
        <v>0.0002248485368484682</v>
      </c>
      <c r="AR813">
        <v>96.68180035052815</v>
      </c>
      <c r="AS813">
        <v>1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1664302053</v>
      </c>
      <c r="BH813">
        <v>391.9015925925926</v>
      </c>
      <c r="BI813">
        <v>430.9383703703704</v>
      </c>
      <c r="BJ813">
        <v>18.39156666666666</v>
      </c>
      <c r="BK813">
        <v>10.73031851851852</v>
      </c>
      <c r="BL813">
        <v>388.7783703703703</v>
      </c>
      <c r="BM813">
        <v>18.19188888888889</v>
      </c>
      <c r="BN813">
        <v>500.0573703703703</v>
      </c>
      <c r="BO813">
        <v>91.00587407407409</v>
      </c>
      <c r="BP813">
        <v>0.09992289629629632</v>
      </c>
      <c r="BQ813">
        <v>25.19801481481482</v>
      </c>
      <c r="BR813">
        <v>25.0098</v>
      </c>
      <c r="BS813">
        <v>999.9000000000001</v>
      </c>
      <c r="BT813">
        <v>0</v>
      </c>
      <c r="BU813">
        <v>0</v>
      </c>
      <c r="BV813">
        <v>9996.304444444444</v>
      </c>
      <c r="BW813">
        <v>0</v>
      </c>
      <c r="BX813">
        <v>8.103645925925925</v>
      </c>
      <c r="BY813">
        <v>-39.03677777777778</v>
      </c>
      <c r="BZ813">
        <v>399.2442592592593</v>
      </c>
      <c r="CA813">
        <v>435.613037037037</v>
      </c>
      <c r="CB813">
        <v>7.661254074074073</v>
      </c>
      <c r="CC813">
        <v>430.9383703703704</v>
      </c>
      <c r="CD813">
        <v>10.73031851851852</v>
      </c>
      <c r="CE813">
        <v>1.673741111111111</v>
      </c>
      <c r="CF813">
        <v>0.9765219629629628</v>
      </c>
      <c r="CG813">
        <v>14.65501851851852</v>
      </c>
      <c r="CH813">
        <v>6.570598888888889</v>
      </c>
      <c r="CI813">
        <v>2000.007037037037</v>
      </c>
      <c r="CJ813">
        <v>0.9800061111111112</v>
      </c>
      <c r="CK813">
        <v>0.01999411851851852</v>
      </c>
      <c r="CL813">
        <v>0</v>
      </c>
      <c r="CM813">
        <v>811.8325555555556</v>
      </c>
      <c r="CN813">
        <v>5.000560000000001</v>
      </c>
      <c r="CO813">
        <v>16172.23333333333</v>
      </c>
      <c r="CP813">
        <v>17294.97407407407</v>
      </c>
      <c r="CQ813">
        <v>38.12007407407408</v>
      </c>
      <c r="CR813">
        <v>38.77296296296296</v>
      </c>
      <c r="CS813">
        <v>37.90485185185185</v>
      </c>
      <c r="CT813">
        <v>37.54388888888889</v>
      </c>
      <c r="CU813">
        <v>39.0577037037037</v>
      </c>
      <c r="CV813">
        <v>1955.117037037037</v>
      </c>
      <c r="CW813">
        <v>39.89000000000001</v>
      </c>
      <c r="CX813">
        <v>0</v>
      </c>
      <c r="CY813">
        <v>1664302076.7</v>
      </c>
      <c r="CZ813">
        <v>0</v>
      </c>
      <c r="DA813">
        <v>0</v>
      </c>
      <c r="DB813" t="s">
        <v>356</v>
      </c>
      <c r="DC813">
        <v>1663861122</v>
      </c>
      <c r="DD813">
        <v>1663861125</v>
      </c>
      <c r="DE813">
        <v>0</v>
      </c>
      <c r="DF813">
        <v>-0.287</v>
      </c>
      <c r="DG813">
        <v>-0.004</v>
      </c>
      <c r="DH813">
        <v>3.172</v>
      </c>
      <c r="DI813">
        <v>0.178</v>
      </c>
      <c r="DJ813">
        <v>400</v>
      </c>
      <c r="DK813">
        <v>17</v>
      </c>
      <c r="DL813">
        <v>0.18</v>
      </c>
      <c r="DM813">
        <v>0.07000000000000001</v>
      </c>
      <c r="DN813">
        <v>-36.3417243902439</v>
      </c>
      <c r="DO813">
        <v>-55.12553310104527</v>
      </c>
      <c r="DP813">
        <v>5.91721683789957</v>
      </c>
      <c r="DQ813">
        <v>0</v>
      </c>
      <c r="DR813">
        <v>7.67391</v>
      </c>
      <c r="DS813">
        <v>-0.3251839024390212</v>
      </c>
      <c r="DT813">
        <v>0.04051858814625525</v>
      </c>
      <c r="DU813">
        <v>0</v>
      </c>
      <c r="DV813">
        <v>0</v>
      </c>
      <c r="DW813">
        <v>2</v>
      </c>
      <c r="DX813" t="s">
        <v>357</v>
      </c>
      <c r="DY813">
        <v>2.98072</v>
      </c>
      <c r="DZ813">
        <v>2.7283</v>
      </c>
      <c r="EA813">
        <v>0.08364770000000001</v>
      </c>
      <c r="EB813">
        <v>0.0922336</v>
      </c>
      <c r="EC813">
        <v>0.0898828</v>
      </c>
      <c r="ED813">
        <v>0.0614704</v>
      </c>
      <c r="EE813">
        <v>27542.2</v>
      </c>
      <c r="EF813">
        <v>26862.4</v>
      </c>
      <c r="EG813">
        <v>30581.4</v>
      </c>
      <c r="EH813">
        <v>29832.9</v>
      </c>
      <c r="EI813">
        <v>38400.1</v>
      </c>
      <c r="EJ813">
        <v>36876.1</v>
      </c>
      <c r="EK813">
        <v>46769.4</v>
      </c>
      <c r="EL813">
        <v>44362</v>
      </c>
      <c r="EM813">
        <v>1.89438</v>
      </c>
      <c r="EN813">
        <v>1.88433</v>
      </c>
      <c r="EO813">
        <v>0.08832660000000001</v>
      </c>
      <c r="EP813">
        <v>0</v>
      </c>
      <c r="EQ813">
        <v>23.5571</v>
      </c>
      <c r="ER813">
        <v>999.9</v>
      </c>
      <c r="ES813">
        <v>37.9</v>
      </c>
      <c r="ET813">
        <v>29.3</v>
      </c>
      <c r="EU813">
        <v>17.0425</v>
      </c>
      <c r="EV813">
        <v>63.4855</v>
      </c>
      <c r="EW813">
        <v>23.9463</v>
      </c>
      <c r="EX813">
        <v>1</v>
      </c>
      <c r="EY813">
        <v>-0.115922</v>
      </c>
      <c r="EZ813">
        <v>0.918924</v>
      </c>
      <c r="FA813">
        <v>20.2424</v>
      </c>
      <c r="FB813">
        <v>5.23047</v>
      </c>
      <c r="FC813">
        <v>11.968</v>
      </c>
      <c r="FD813">
        <v>4.97065</v>
      </c>
      <c r="FE813">
        <v>3.28965</v>
      </c>
      <c r="FF813">
        <v>9999</v>
      </c>
      <c r="FG813">
        <v>9999</v>
      </c>
      <c r="FH813">
        <v>9999</v>
      </c>
      <c r="FI813">
        <v>379.4</v>
      </c>
      <c r="FJ813">
        <v>4.97272</v>
      </c>
      <c r="FK813">
        <v>1.87683</v>
      </c>
      <c r="FL813">
        <v>1.87488</v>
      </c>
      <c r="FM813">
        <v>1.87775</v>
      </c>
      <c r="FN813">
        <v>1.87448</v>
      </c>
      <c r="FO813">
        <v>1.87805</v>
      </c>
      <c r="FP813">
        <v>1.87517</v>
      </c>
      <c r="FQ813">
        <v>1.87626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3.153</v>
      </c>
      <c r="GF813">
        <v>0.1999</v>
      </c>
      <c r="GG813">
        <v>1.777354642861949</v>
      </c>
      <c r="GH813">
        <v>0.004141656873719072</v>
      </c>
      <c r="GI813">
        <v>-1.960372967482991E-06</v>
      </c>
      <c r="GJ813">
        <v>5.42736388890357E-10</v>
      </c>
      <c r="GK813">
        <v>-0.009777689371679627</v>
      </c>
      <c r="GL813">
        <v>0.002273355880072555</v>
      </c>
      <c r="GM813">
        <v>0.000541358641816816</v>
      </c>
      <c r="GN813">
        <v>-1.836191331155658E-06</v>
      </c>
      <c r="GO813">
        <v>-0</v>
      </c>
      <c r="GP813">
        <v>2096</v>
      </c>
      <c r="GQ813">
        <v>1</v>
      </c>
      <c r="GR813">
        <v>23</v>
      </c>
      <c r="GS813">
        <v>7349</v>
      </c>
      <c r="GT813">
        <v>7348.9</v>
      </c>
      <c r="GU813">
        <v>1.19263</v>
      </c>
      <c r="GV813">
        <v>2.54883</v>
      </c>
      <c r="GW813">
        <v>1.39893</v>
      </c>
      <c r="GX813">
        <v>2.33398</v>
      </c>
      <c r="GY813">
        <v>1.44897</v>
      </c>
      <c r="GZ813">
        <v>2.40356</v>
      </c>
      <c r="HA813">
        <v>34.2814</v>
      </c>
      <c r="HB813">
        <v>13.9482</v>
      </c>
      <c r="HC813">
        <v>18</v>
      </c>
      <c r="HD813">
        <v>492.968</v>
      </c>
      <c r="HE813">
        <v>458.201</v>
      </c>
      <c r="HF813">
        <v>22.6084</v>
      </c>
      <c r="HG813">
        <v>25.5214</v>
      </c>
      <c r="HH813">
        <v>30.0001</v>
      </c>
      <c r="HI813">
        <v>25.3192</v>
      </c>
      <c r="HJ813">
        <v>25.3861</v>
      </c>
      <c r="HK813">
        <v>23.9576</v>
      </c>
      <c r="HL813">
        <v>35.4195</v>
      </c>
      <c r="HM813">
        <v>32.3638</v>
      </c>
      <c r="HN813">
        <v>22.5995</v>
      </c>
      <c r="HO813">
        <v>473.632</v>
      </c>
      <c r="HP813">
        <v>10.8474</v>
      </c>
      <c r="HQ813">
        <v>101.083</v>
      </c>
      <c r="HR813">
        <v>102.01</v>
      </c>
    </row>
    <row r="814" spans="1:226">
      <c r="A814">
        <v>798</v>
      </c>
      <c r="B814">
        <v>1664302065.5</v>
      </c>
      <c r="C814">
        <v>8958.5</v>
      </c>
      <c r="D814" t="s">
        <v>1963</v>
      </c>
      <c r="E814" t="s">
        <v>1964</v>
      </c>
      <c r="F814">
        <v>5</v>
      </c>
      <c r="G814" t="s">
        <v>353</v>
      </c>
      <c r="H814" t="s">
        <v>1908</v>
      </c>
      <c r="I814">
        <v>1664302057.714286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463.4940044190477</v>
      </c>
      <c r="AK814">
        <v>421.295903030303</v>
      </c>
      <c r="AL814">
        <v>2.616959826839775</v>
      </c>
      <c r="AM814">
        <v>63.45</v>
      </c>
      <c r="AN814">
        <f>(AP814 - AO814 + BO814*1E3/(8.314*(BQ814+273.15)) * AR814/BN814 * AQ814) * BN814/(100*BB814) * 1000/(1000 - AP814)</f>
        <v>0</v>
      </c>
      <c r="AO814">
        <v>10.80004475406034</v>
      </c>
      <c r="AP814">
        <v>18.40679440559442</v>
      </c>
      <c r="AQ814">
        <v>0.001068026441817748</v>
      </c>
      <c r="AR814">
        <v>96.68180035052815</v>
      </c>
      <c r="AS814">
        <v>1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1664302057.714286</v>
      </c>
      <c r="BH814">
        <v>398.1556071428571</v>
      </c>
      <c r="BI814">
        <v>443.2709285714286</v>
      </c>
      <c r="BJ814">
        <v>18.39396428571428</v>
      </c>
      <c r="BK814">
        <v>10.76565357142857</v>
      </c>
      <c r="BL814">
        <v>395.0147857142857</v>
      </c>
      <c r="BM814">
        <v>18.19424285714286</v>
      </c>
      <c r="BN814">
        <v>500.0716428571429</v>
      </c>
      <c r="BO814">
        <v>91.00522142857142</v>
      </c>
      <c r="BP814">
        <v>0.09999885357142856</v>
      </c>
      <c r="BQ814">
        <v>25.19121785714286</v>
      </c>
      <c r="BR814">
        <v>25.01104285714286</v>
      </c>
      <c r="BS814">
        <v>999.9000000000002</v>
      </c>
      <c r="BT814">
        <v>0</v>
      </c>
      <c r="BU814">
        <v>0</v>
      </c>
      <c r="BV814">
        <v>9997.682857142858</v>
      </c>
      <c r="BW814">
        <v>0</v>
      </c>
      <c r="BX814">
        <v>8.105268928571425</v>
      </c>
      <c r="BY814">
        <v>-45.115275</v>
      </c>
      <c r="BZ814">
        <v>405.6165714285714</v>
      </c>
      <c r="CA814">
        <v>448.0953571428572</v>
      </c>
      <c r="CB814">
        <v>7.628316071428571</v>
      </c>
      <c r="CC814">
        <v>443.2709285714286</v>
      </c>
      <c r="CD814">
        <v>10.76565357142857</v>
      </c>
      <c r="CE814">
        <v>1.673946785714286</v>
      </c>
      <c r="CF814">
        <v>0.9797303571428573</v>
      </c>
      <c r="CG814">
        <v>14.65691428571429</v>
      </c>
      <c r="CH814">
        <v>6.618291071428571</v>
      </c>
      <c r="CI814">
        <v>2000.003928571429</v>
      </c>
      <c r="CJ814">
        <v>0.9800060357142858</v>
      </c>
      <c r="CK814">
        <v>0.01999419642857143</v>
      </c>
      <c r="CL814">
        <v>0</v>
      </c>
      <c r="CM814">
        <v>810.9980357142856</v>
      </c>
      <c r="CN814">
        <v>5.000560000000001</v>
      </c>
      <c r="CO814">
        <v>16154.93214285714</v>
      </c>
      <c r="CP814">
        <v>17294.94285714285</v>
      </c>
      <c r="CQ814">
        <v>38.10914285714286</v>
      </c>
      <c r="CR814">
        <v>38.75885714285715</v>
      </c>
      <c r="CS814">
        <v>37.90821428571429</v>
      </c>
      <c r="CT814">
        <v>37.54442857142857</v>
      </c>
      <c r="CU814">
        <v>39.07125</v>
      </c>
      <c r="CV814">
        <v>1955.113928571429</v>
      </c>
      <c r="CW814">
        <v>39.89000000000001</v>
      </c>
      <c r="CX814">
        <v>0</v>
      </c>
      <c r="CY814">
        <v>1664302081.5</v>
      </c>
      <c r="CZ814">
        <v>0</v>
      </c>
      <c r="DA814">
        <v>0</v>
      </c>
      <c r="DB814" t="s">
        <v>356</v>
      </c>
      <c r="DC814">
        <v>1663861122</v>
      </c>
      <c r="DD814">
        <v>1663861125</v>
      </c>
      <c r="DE814">
        <v>0</v>
      </c>
      <c r="DF814">
        <v>-0.287</v>
      </c>
      <c r="DG814">
        <v>-0.004</v>
      </c>
      <c r="DH814">
        <v>3.172</v>
      </c>
      <c r="DI814">
        <v>0.178</v>
      </c>
      <c r="DJ814">
        <v>400</v>
      </c>
      <c r="DK814">
        <v>17</v>
      </c>
      <c r="DL814">
        <v>0.18</v>
      </c>
      <c r="DM814">
        <v>0.07000000000000001</v>
      </c>
      <c r="DN814">
        <v>-41.89492</v>
      </c>
      <c r="DO814">
        <v>-78.51556097560965</v>
      </c>
      <c r="DP814">
        <v>7.623493488001416</v>
      </c>
      <c r="DQ814">
        <v>0</v>
      </c>
      <c r="DR814">
        <v>7.64927725</v>
      </c>
      <c r="DS814">
        <v>-0.448868780487795</v>
      </c>
      <c r="DT814">
        <v>0.04652190328154578</v>
      </c>
      <c r="DU814">
        <v>0</v>
      </c>
      <c r="DV814">
        <v>0</v>
      </c>
      <c r="DW814">
        <v>2</v>
      </c>
      <c r="DX814" t="s">
        <v>357</v>
      </c>
      <c r="DY814">
        <v>2.98086</v>
      </c>
      <c r="DZ814">
        <v>2.72837</v>
      </c>
      <c r="EA814">
        <v>0.08566360000000001</v>
      </c>
      <c r="EB814">
        <v>0.09472750000000001</v>
      </c>
      <c r="EC814">
        <v>0.0898904</v>
      </c>
      <c r="ED814">
        <v>0.0614499</v>
      </c>
      <c r="EE814">
        <v>27481</v>
      </c>
      <c r="EF814">
        <v>26788.1</v>
      </c>
      <c r="EG814">
        <v>30580.8</v>
      </c>
      <c r="EH814">
        <v>29832.3</v>
      </c>
      <c r="EI814">
        <v>38398.8</v>
      </c>
      <c r="EJ814">
        <v>36876.3</v>
      </c>
      <c r="EK814">
        <v>46768.1</v>
      </c>
      <c r="EL814">
        <v>44361.1</v>
      </c>
      <c r="EM814">
        <v>1.8942</v>
      </c>
      <c r="EN814">
        <v>1.8844</v>
      </c>
      <c r="EO814">
        <v>0.08869920000000001</v>
      </c>
      <c r="EP814">
        <v>0</v>
      </c>
      <c r="EQ814">
        <v>23.5506</v>
      </c>
      <c r="ER814">
        <v>999.9</v>
      </c>
      <c r="ES814">
        <v>37.8</v>
      </c>
      <c r="ET814">
        <v>29.3</v>
      </c>
      <c r="EU814">
        <v>16.9956</v>
      </c>
      <c r="EV814">
        <v>63.6755</v>
      </c>
      <c r="EW814">
        <v>23.5136</v>
      </c>
      <c r="EX814">
        <v>1</v>
      </c>
      <c r="EY814">
        <v>-0.115879</v>
      </c>
      <c r="EZ814">
        <v>0.931822</v>
      </c>
      <c r="FA814">
        <v>20.2424</v>
      </c>
      <c r="FB814">
        <v>5.23017</v>
      </c>
      <c r="FC814">
        <v>11.968</v>
      </c>
      <c r="FD814">
        <v>4.9704</v>
      </c>
      <c r="FE814">
        <v>3.2895</v>
      </c>
      <c r="FF814">
        <v>9999</v>
      </c>
      <c r="FG814">
        <v>9999</v>
      </c>
      <c r="FH814">
        <v>9999</v>
      </c>
      <c r="FI814">
        <v>379.4</v>
      </c>
      <c r="FJ814">
        <v>4.97267</v>
      </c>
      <c r="FK814">
        <v>1.87683</v>
      </c>
      <c r="FL814">
        <v>1.87488</v>
      </c>
      <c r="FM814">
        <v>1.87775</v>
      </c>
      <c r="FN814">
        <v>1.87447</v>
      </c>
      <c r="FO814">
        <v>1.87806</v>
      </c>
      <c r="FP814">
        <v>1.87517</v>
      </c>
      <c r="FQ814">
        <v>1.87625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3.188</v>
      </c>
      <c r="GF814">
        <v>0.2</v>
      </c>
      <c r="GG814">
        <v>1.777354642861949</v>
      </c>
      <c r="GH814">
        <v>0.004141656873719072</v>
      </c>
      <c r="GI814">
        <v>-1.960372967482991E-06</v>
      </c>
      <c r="GJ814">
        <v>5.42736388890357E-10</v>
      </c>
      <c r="GK814">
        <v>-0.009777689371679627</v>
      </c>
      <c r="GL814">
        <v>0.002273355880072555</v>
      </c>
      <c r="GM814">
        <v>0.000541358641816816</v>
      </c>
      <c r="GN814">
        <v>-1.836191331155658E-06</v>
      </c>
      <c r="GO814">
        <v>-0</v>
      </c>
      <c r="GP814">
        <v>2096</v>
      </c>
      <c r="GQ814">
        <v>1</v>
      </c>
      <c r="GR814">
        <v>23</v>
      </c>
      <c r="GS814">
        <v>7349.1</v>
      </c>
      <c r="GT814">
        <v>7349</v>
      </c>
      <c r="GU814">
        <v>1.22559</v>
      </c>
      <c r="GV814">
        <v>2.53418</v>
      </c>
      <c r="GW814">
        <v>1.39893</v>
      </c>
      <c r="GX814">
        <v>2.33398</v>
      </c>
      <c r="GY814">
        <v>1.44897</v>
      </c>
      <c r="GZ814">
        <v>2.48779</v>
      </c>
      <c r="HA814">
        <v>34.2814</v>
      </c>
      <c r="HB814">
        <v>13.9569</v>
      </c>
      <c r="HC814">
        <v>18</v>
      </c>
      <c r="HD814">
        <v>492.873</v>
      </c>
      <c r="HE814">
        <v>458.256</v>
      </c>
      <c r="HF814">
        <v>22.5969</v>
      </c>
      <c r="HG814">
        <v>25.5203</v>
      </c>
      <c r="HH814">
        <v>30.0001</v>
      </c>
      <c r="HI814">
        <v>25.3192</v>
      </c>
      <c r="HJ814">
        <v>25.3871</v>
      </c>
      <c r="HK814">
        <v>24.6691</v>
      </c>
      <c r="HL814">
        <v>35.4195</v>
      </c>
      <c r="HM814">
        <v>32.3638</v>
      </c>
      <c r="HN814">
        <v>22.5889</v>
      </c>
      <c r="HO814">
        <v>493.68</v>
      </c>
      <c r="HP814">
        <v>10.8758</v>
      </c>
      <c r="HQ814">
        <v>101.081</v>
      </c>
      <c r="HR814">
        <v>102.008</v>
      </c>
    </row>
    <row r="815" spans="1:226">
      <c r="A815">
        <v>799</v>
      </c>
      <c r="B815">
        <v>1664302070.5</v>
      </c>
      <c r="C815">
        <v>8963.5</v>
      </c>
      <c r="D815" t="s">
        <v>1965</v>
      </c>
      <c r="E815" t="s">
        <v>1966</v>
      </c>
      <c r="F815">
        <v>5</v>
      </c>
      <c r="G815" t="s">
        <v>353</v>
      </c>
      <c r="H815" t="s">
        <v>1908</v>
      </c>
      <c r="I815">
        <v>1664302063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480.4505642424244</v>
      </c>
      <c r="AK815">
        <v>435.8459454545455</v>
      </c>
      <c r="AL815">
        <v>2.943677402597438</v>
      </c>
      <c r="AM815">
        <v>63.45</v>
      </c>
      <c r="AN815">
        <f>(AP815 - AO815 + BO815*1E3/(8.314*(BQ815+273.15)) * AR815/BN815 * AQ815) * BN815/(100*BB815) * 1000/(1000 - AP815)</f>
        <v>0</v>
      </c>
      <c r="AO815">
        <v>10.79751351043719</v>
      </c>
      <c r="AP815">
        <v>18.39635174825176</v>
      </c>
      <c r="AQ815">
        <v>-0.0004518325872989017</v>
      </c>
      <c r="AR815">
        <v>96.68180035052815</v>
      </c>
      <c r="AS815">
        <v>1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1664302063</v>
      </c>
      <c r="BH815">
        <v>409.1251851851852</v>
      </c>
      <c r="BI815">
        <v>460.0265185185185</v>
      </c>
      <c r="BJ815">
        <v>18.40006296296296</v>
      </c>
      <c r="BK815">
        <v>10.79531111111111</v>
      </c>
      <c r="BL815">
        <v>405.9534074074074</v>
      </c>
      <c r="BM815">
        <v>18.20020740740741</v>
      </c>
      <c r="BN815">
        <v>500.0652222222222</v>
      </c>
      <c r="BO815">
        <v>91.00666666666665</v>
      </c>
      <c r="BP815">
        <v>0.0999705111111111</v>
      </c>
      <c r="BQ815">
        <v>25.18396296296297</v>
      </c>
      <c r="BR815">
        <v>25.00957777777778</v>
      </c>
      <c r="BS815">
        <v>999.9000000000001</v>
      </c>
      <c r="BT815">
        <v>0</v>
      </c>
      <c r="BU815">
        <v>0</v>
      </c>
      <c r="BV815">
        <v>9997.964814814814</v>
      </c>
      <c r="BW815">
        <v>0</v>
      </c>
      <c r="BX815">
        <v>8.109109999999998</v>
      </c>
      <c r="BY815">
        <v>-50.90131851851852</v>
      </c>
      <c r="BZ815">
        <v>416.7942222222222</v>
      </c>
      <c r="CA815">
        <v>465.0469259259258</v>
      </c>
      <c r="CB815">
        <v>7.604752592592593</v>
      </c>
      <c r="CC815">
        <v>460.0265185185185</v>
      </c>
      <c r="CD815">
        <v>10.79531111111111</v>
      </c>
      <c r="CE815">
        <v>1.674528518518518</v>
      </c>
      <c r="CF815">
        <v>0.9824448148148149</v>
      </c>
      <c r="CG815">
        <v>14.66229259259259</v>
      </c>
      <c r="CH815">
        <v>6.658593703703703</v>
      </c>
      <c r="CI815">
        <v>1999.993703703704</v>
      </c>
      <c r="CJ815">
        <v>0.980005888888889</v>
      </c>
      <c r="CK815">
        <v>0.01999434814814815</v>
      </c>
      <c r="CL815">
        <v>0</v>
      </c>
      <c r="CM815">
        <v>810.6986296296296</v>
      </c>
      <c r="CN815">
        <v>5.000560000000001</v>
      </c>
      <c r="CO815">
        <v>16148</v>
      </c>
      <c r="CP815">
        <v>17294.85185185185</v>
      </c>
      <c r="CQ815">
        <v>38.04844444444444</v>
      </c>
      <c r="CR815">
        <v>38.74299999999999</v>
      </c>
      <c r="CS815">
        <v>37.93025925925926</v>
      </c>
      <c r="CT815">
        <v>37.52514814814815</v>
      </c>
      <c r="CU815">
        <v>39.04374074074074</v>
      </c>
      <c r="CV815">
        <v>1955.103703703704</v>
      </c>
      <c r="CW815">
        <v>39.89000000000001</v>
      </c>
      <c r="CX815">
        <v>0</v>
      </c>
      <c r="CY815">
        <v>1664302086.9</v>
      </c>
      <c r="CZ815">
        <v>0</v>
      </c>
      <c r="DA815">
        <v>0</v>
      </c>
      <c r="DB815" t="s">
        <v>356</v>
      </c>
      <c r="DC815">
        <v>1663861122</v>
      </c>
      <c r="DD815">
        <v>1663861125</v>
      </c>
      <c r="DE815">
        <v>0</v>
      </c>
      <c r="DF815">
        <v>-0.287</v>
      </c>
      <c r="DG815">
        <v>-0.004</v>
      </c>
      <c r="DH815">
        <v>3.172</v>
      </c>
      <c r="DI815">
        <v>0.178</v>
      </c>
      <c r="DJ815">
        <v>400</v>
      </c>
      <c r="DK815">
        <v>17</v>
      </c>
      <c r="DL815">
        <v>0.18</v>
      </c>
      <c r="DM815">
        <v>0.07000000000000001</v>
      </c>
      <c r="DN815">
        <v>-46.41923749999999</v>
      </c>
      <c r="DO815">
        <v>-70.11218048780481</v>
      </c>
      <c r="DP815">
        <v>6.887617542651722</v>
      </c>
      <c r="DQ815">
        <v>0</v>
      </c>
      <c r="DR815">
        <v>7.626742500000001</v>
      </c>
      <c r="DS815">
        <v>-0.281614333958725</v>
      </c>
      <c r="DT815">
        <v>0.03330688335389546</v>
      </c>
      <c r="DU815">
        <v>0</v>
      </c>
      <c r="DV815">
        <v>0</v>
      </c>
      <c r="DW815">
        <v>2</v>
      </c>
      <c r="DX815" t="s">
        <v>357</v>
      </c>
      <c r="DY815">
        <v>2.9807</v>
      </c>
      <c r="DZ815">
        <v>2.72823</v>
      </c>
      <c r="EA815">
        <v>0.0879129</v>
      </c>
      <c r="EB815">
        <v>0.09722799999999999</v>
      </c>
      <c r="EC815">
        <v>0.0898586</v>
      </c>
      <c r="ED815">
        <v>0.0615025</v>
      </c>
      <c r="EE815">
        <v>27413.2</v>
      </c>
      <c r="EF815">
        <v>26714.2</v>
      </c>
      <c r="EG815">
        <v>30580.6</v>
      </c>
      <c r="EH815">
        <v>29832.5</v>
      </c>
      <c r="EI815">
        <v>38400.1</v>
      </c>
      <c r="EJ815">
        <v>36874.2</v>
      </c>
      <c r="EK815">
        <v>46767.7</v>
      </c>
      <c r="EL815">
        <v>44360.9</v>
      </c>
      <c r="EM815">
        <v>1.89412</v>
      </c>
      <c r="EN815">
        <v>1.88455</v>
      </c>
      <c r="EO815">
        <v>0.0893697</v>
      </c>
      <c r="EP815">
        <v>0</v>
      </c>
      <c r="EQ815">
        <v>23.5452</v>
      </c>
      <c r="ER815">
        <v>999.9</v>
      </c>
      <c r="ES815">
        <v>37.8</v>
      </c>
      <c r="ET815">
        <v>29.3</v>
      </c>
      <c r="EU815">
        <v>16.9965</v>
      </c>
      <c r="EV815">
        <v>63.5055</v>
      </c>
      <c r="EW815">
        <v>23.5897</v>
      </c>
      <c r="EX815">
        <v>1</v>
      </c>
      <c r="EY815">
        <v>-0.11622</v>
      </c>
      <c r="EZ815">
        <v>0.922269</v>
      </c>
      <c r="FA815">
        <v>20.2425</v>
      </c>
      <c r="FB815">
        <v>5.23002</v>
      </c>
      <c r="FC815">
        <v>11.968</v>
      </c>
      <c r="FD815">
        <v>4.97055</v>
      </c>
      <c r="FE815">
        <v>3.2895</v>
      </c>
      <c r="FF815">
        <v>9999</v>
      </c>
      <c r="FG815">
        <v>9999</v>
      </c>
      <c r="FH815">
        <v>9999</v>
      </c>
      <c r="FI815">
        <v>379.4</v>
      </c>
      <c r="FJ815">
        <v>4.97268</v>
      </c>
      <c r="FK815">
        <v>1.87683</v>
      </c>
      <c r="FL815">
        <v>1.87492</v>
      </c>
      <c r="FM815">
        <v>1.87775</v>
      </c>
      <c r="FN815">
        <v>1.87452</v>
      </c>
      <c r="FO815">
        <v>1.87809</v>
      </c>
      <c r="FP815">
        <v>1.87523</v>
      </c>
      <c r="FQ815">
        <v>1.87632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3.228</v>
      </c>
      <c r="GF815">
        <v>0.1998</v>
      </c>
      <c r="GG815">
        <v>1.777354642861949</v>
      </c>
      <c r="GH815">
        <v>0.004141656873719072</v>
      </c>
      <c r="GI815">
        <v>-1.960372967482991E-06</v>
      </c>
      <c r="GJ815">
        <v>5.42736388890357E-10</v>
      </c>
      <c r="GK815">
        <v>-0.009777689371679627</v>
      </c>
      <c r="GL815">
        <v>0.002273355880072555</v>
      </c>
      <c r="GM815">
        <v>0.000541358641816816</v>
      </c>
      <c r="GN815">
        <v>-1.836191331155658E-06</v>
      </c>
      <c r="GO815">
        <v>-0</v>
      </c>
      <c r="GP815">
        <v>2096</v>
      </c>
      <c r="GQ815">
        <v>1</v>
      </c>
      <c r="GR815">
        <v>23</v>
      </c>
      <c r="GS815">
        <v>7349.1</v>
      </c>
      <c r="GT815">
        <v>7349.1</v>
      </c>
      <c r="GU815">
        <v>1.26099</v>
      </c>
      <c r="GV815">
        <v>2.53906</v>
      </c>
      <c r="GW815">
        <v>1.39893</v>
      </c>
      <c r="GX815">
        <v>2.33398</v>
      </c>
      <c r="GY815">
        <v>1.44897</v>
      </c>
      <c r="GZ815">
        <v>2.36206</v>
      </c>
      <c r="HA815">
        <v>34.2814</v>
      </c>
      <c r="HB815">
        <v>13.9394</v>
      </c>
      <c r="HC815">
        <v>18</v>
      </c>
      <c r="HD815">
        <v>492.839</v>
      </c>
      <c r="HE815">
        <v>458.36</v>
      </c>
      <c r="HF815">
        <v>22.5851</v>
      </c>
      <c r="HG815">
        <v>25.5203</v>
      </c>
      <c r="HH815">
        <v>30.0001</v>
      </c>
      <c r="HI815">
        <v>25.3202</v>
      </c>
      <c r="HJ815">
        <v>25.3883</v>
      </c>
      <c r="HK815">
        <v>25.3186</v>
      </c>
      <c r="HL815">
        <v>35.1415</v>
      </c>
      <c r="HM815">
        <v>32.3638</v>
      </c>
      <c r="HN815">
        <v>22.5819</v>
      </c>
      <c r="HO815">
        <v>507.04</v>
      </c>
      <c r="HP815">
        <v>10.9102</v>
      </c>
      <c r="HQ815">
        <v>101.08</v>
      </c>
      <c r="HR815">
        <v>102.008</v>
      </c>
    </row>
    <row r="816" spans="1:226">
      <c r="A816">
        <v>800</v>
      </c>
      <c r="B816">
        <v>1664302075.5</v>
      </c>
      <c r="C816">
        <v>8968.5</v>
      </c>
      <c r="D816" t="s">
        <v>1967</v>
      </c>
      <c r="E816" t="s">
        <v>1968</v>
      </c>
      <c r="F816">
        <v>5</v>
      </c>
      <c r="G816" t="s">
        <v>353</v>
      </c>
      <c r="H816" t="s">
        <v>1908</v>
      </c>
      <c r="I816">
        <v>1664302067.714286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497.4085543238098</v>
      </c>
      <c r="AK816">
        <v>451.2386363636364</v>
      </c>
      <c r="AL816">
        <v>3.088037922077925</v>
      </c>
      <c r="AM816">
        <v>63.45</v>
      </c>
      <c r="AN816">
        <f>(AP816 - AO816 + BO816*1E3/(8.314*(BQ816+273.15)) * AR816/BN816 * AQ816) * BN816/(100*BB816) * 1000/(1000 - AP816)</f>
        <v>0</v>
      </c>
      <c r="AO816">
        <v>10.82173363075853</v>
      </c>
      <c r="AP816">
        <v>18.39284755244757</v>
      </c>
      <c r="AQ816">
        <v>-0.0001992664292987946</v>
      </c>
      <c r="AR816">
        <v>96.68180035052815</v>
      </c>
      <c r="AS816">
        <v>1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1664302067.714286</v>
      </c>
      <c r="BH816">
        <v>421.6467500000001</v>
      </c>
      <c r="BI816">
        <v>475.71</v>
      </c>
      <c r="BJ816">
        <v>18.40079642857143</v>
      </c>
      <c r="BK816">
        <v>10.80958214285714</v>
      </c>
      <c r="BL816">
        <v>418.4401428571428</v>
      </c>
      <c r="BM816">
        <v>18.200925</v>
      </c>
      <c r="BN816">
        <v>500.0748214285715</v>
      </c>
      <c r="BO816">
        <v>91.00780714285715</v>
      </c>
      <c r="BP816">
        <v>0.09999044642857143</v>
      </c>
      <c r="BQ816">
        <v>25.17784642857143</v>
      </c>
      <c r="BR816">
        <v>25.01055714285715</v>
      </c>
      <c r="BS816">
        <v>999.9000000000002</v>
      </c>
      <c r="BT816">
        <v>0</v>
      </c>
      <c r="BU816">
        <v>0</v>
      </c>
      <c r="BV816">
        <v>9998.6625</v>
      </c>
      <c r="BW816">
        <v>0</v>
      </c>
      <c r="BX816">
        <v>8.109109999999998</v>
      </c>
      <c r="BY816">
        <v>-54.06313571428571</v>
      </c>
      <c r="BZ816">
        <v>429.55075</v>
      </c>
      <c r="CA816">
        <v>480.9085357142857</v>
      </c>
      <c r="CB816">
        <v>7.59121357142857</v>
      </c>
      <c r="CC816">
        <v>475.71</v>
      </c>
      <c r="CD816">
        <v>10.80958214285714</v>
      </c>
      <c r="CE816">
        <v>1.674616428571429</v>
      </c>
      <c r="CF816">
        <v>0.9837560357142856</v>
      </c>
      <c r="CG816">
        <v>14.6631</v>
      </c>
      <c r="CH816">
        <v>6.677977500000002</v>
      </c>
      <c r="CI816">
        <v>1999.989285714286</v>
      </c>
      <c r="CJ816">
        <v>0.9800060357142858</v>
      </c>
      <c r="CK816">
        <v>0.01999419642857143</v>
      </c>
      <c r="CL816">
        <v>0</v>
      </c>
      <c r="CM816">
        <v>811.2711071428573</v>
      </c>
      <c r="CN816">
        <v>5.000560000000001</v>
      </c>
      <c r="CO816">
        <v>16158.93571428571</v>
      </c>
      <c r="CP816">
        <v>17294.825</v>
      </c>
      <c r="CQ816">
        <v>38.01989285714285</v>
      </c>
      <c r="CR816">
        <v>38.73425</v>
      </c>
      <c r="CS816">
        <v>37.93275</v>
      </c>
      <c r="CT816">
        <v>37.51082142857143</v>
      </c>
      <c r="CU816">
        <v>39.04664285714286</v>
      </c>
      <c r="CV816">
        <v>1955.099285714286</v>
      </c>
      <c r="CW816">
        <v>39.89000000000001</v>
      </c>
      <c r="CX816">
        <v>0</v>
      </c>
      <c r="CY816">
        <v>1664302091.7</v>
      </c>
      <c r="CZ816">
        <v>0</v>
      </c>
      <c r="DA816">
        <v>0</v>
      </c>
      <c r="DB816" t="s">
        <v>356</v>
      </c>
      <c r="DC816">
        <v>1663861122</v>
      </c>
      <c r="DD816">
        <v>1663861125</v>
      </c>
      <c r="DE816">
        <v>0</v>
      </c>
      <c r="DF816">
        <v>-0.287</v>
      </c>
      <c r="DG816">
        <v>-0.004</v>
      </c>
      <c r="DH816">
        <v>3.172</v>
      </c>
      <c r="DI816">
        <v>0.178</v>
      </c>
      <c r="DJ816">
        <v>400</v>
      </c>
      <c r="DK816">
        <v>17</v>
      </c>
      <c r="DL816">
        <v>0.18</v>
      </c>
      <c r="DM816">
        <v>0.07000000000000001</v>
      </c>
      <c r="DN816">
        <v>-52.12073250000001</v>
      </c>
      <c r="DO816">
        <v>-41.18862551594736</v>
      </c>
      <c r="DP816">
        <v>4.082579131406242</v>
      </c>
      <c r="DQ816">
        <v>0</v>
      </c>
      <c r="DR816">
        <v>7.595469</v>
      </c>
      <c r="DS816">
        <v>-0.1635782363977568</v>
      </c>
      <c r="DT816">
        <v>0.02027469097175099</v>
      </c>
      <c r="DU816">
        <v>0</v>
      </c>
      <c r="DV816">
        <v>0</v>
      </c>
      <c r="DW816">
        <v>2</v>
      </c>
      <c r="DX816" t="s">
        <v>357</v>
      </c>
      <c r="DY816">
        <v>2.98083</v>
      </c>
      <c r="DZ816">
        <v>2.72847</v>
      </c>
      <c r="EA816">
        <v>0.0902346</v>
      </c>
      <c r="EB816">
        <v>0.0996606</v>
      </c>
      <c r="EC816">
        <v>0.0898444</v>
      </c>
      <c r="ED816">
        <v>0.0616505</v>
      </c>
      <c r="EE816">
        <v>27343.4</v>
      </c>
      <c r="EF816">
        <v>26642.3</v>
      </c>
      <c r="EG816">
        <v>30580.6</v>
      </c>
      <c r="EH816">
        <v>29832.5</v>
      </c>
      <c r="EI816">
        <v>38401.1</v>
      </c>
      <c r="EJ816">
        <v>36868.6</v>
      </c>
      <c r="EK816">
        <v>46768</v>
      </c>
      <c r="EL816">
        <v>44360.9</v>
      </c>
      <c r="EM816">
        <v>1.89445</v>
      </c>
      <c r="EN816">
        <v>1.8848</v>
      </c>
      <c r="EO816">
        <v>0.0896454</v>
      </c>
      <c r="EP816">
        <v>0</v>
      </c>
      <c r="EQ816">
        <v>23.5398</v>
      </c>
      <c r="ER816">
        <v>999.9</v>
      </c>
      <c r="ES816">
        <v>37.8</v>
      </c>
      <c r="ET816">
        <v>29.3</v>
      </c>
      <c r="EU816">
        <v>16.9971</v>
      </c>
      <c r="EV816">
        <v>63.5755</v>
      </c>
      <c r="EW816">
        <v>23.9383</v>
      </c>
      <c r="EX816">
        <v>1</v>
      </c>
      <c r="EY816">
        <v>-0.115897</v>
      </c>
      <c r="EZ816">
        <v>0.921503</v>
      </c>
      <c r="FA816">
        <v>20.2425</v>
      </c>
      <c r="FB816">
        <v>5.23092</v>
      </c>
      <c r="FC816">
        <v>11.968</v>
      </c>
      <c r="FD816">
        <v>4.9709</v>
      </c>
      <c r="FE816">
        <v>3.2895</v>
      </c>
      <c r="FF816">
        <v>9999</v>
      </c>
      <c r="FG816">
        <v>9999</v>
      </c>
      <c r="FH816">
        <v>9999</v>
      </c>
      <c r="FI816">
        <v>379.4</v>
      </c>
      <c r="FJ816">
        <v>4.97268</v>
      </c>
      <c r="FK816">
        <v>1.87683</v>
      </c>
      <c r="FL816">
        <v>1.8749</v>
      </c>
      <c r="FM816">
        <v>1.87775</v>
      </c>
      <c r="FN816">
        <v>1.87451</v>
      </c>
      <c r="FO816">
        <v>1.87808</v>
      </c>
      <c r="FP816">
        <v>1.87519</v>
      </c>
      <c r="FQ816">
        <v>1.87629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3.269</v>
      </c>
      <c r="GF816">
        <v>0.1997</v>
      </c>
      <c r="GG816">
        <v>1.777354642861949</v>
      </c>
      <c r="GH816">
        <v>0.004141656873719072</v>
      </c>
      <c r="GI816">
        <v>-1.960372967482991E-06</v>
      </c>
      <c r="GJ816">
        <v>5.42736388890357E-10</v>
      </c>
      <c r="GK816">
        <v>-0.009777689371679627</v>
      </c>
      <c r="GL816">
        <v>0.002273355880072555</v>
      </c>
      <c r="GM816">
        <v>0.000541358641816816</v>
      </c>
      <c r="GN816">
        <v>-1.836191331155658E-06</v>
      </c>
      <c r="GO816">
        <v>-0</v>
      </c>
      <c r="GP816">
        <v>2096</v>
      </c>
      <c r="GQ816">
        <v>1</v>
      </c>
      <c r="GR816">
        <v>23</v>
      </c>
      <c r="GS816">
        <v>7349.2</v>
      </c>
      <c r="GT816">
        <v>7349.2</v>
      </c>
      <c r="GU816">
        <v>1.29395</v>
      </c>
      <c r="GV816">
        <v>2.54028</v>
      </c>
      <c r="GW816">
        <v>1.39893</v>
      </c>
      <c r="GX816">
        <v>2.33398</v>
      </c>
      <c r="GY816">
        <v>1.44897</v>
      </c>
      <c r="GZ816">
        <v>2.47314</v>
      </c>
      <c r="HA816">
        <v>34.2814</v>
      </c>
      <c r="HB816">
        <v>13.9482</v>
      </c>
      <c r="HC816">
        <v>18</v>
      </c>
      <c r="HD816">
        <v>493.025</v>
      </c>
      <c r="HE816">
        <v>458.518</v>
      </c>
      <c r="HF816">
        <v>22.5779</v>
      </c>
      <c r="HG816">
        <v>25.5203</v>
      </c>
      <c r="HH816">
        <v>30.0001</v>
      </c>
      <c r="HI816">
        <v>25.3213</v>
      </c>
      <c r="HJ816">
        <v>25.3883</v>
      </c>
      <c r="HK816">
        <v>26.0254</v>
      </c>
      <c r="HL816">
        <v>34.862</v>
      </c>
      <c r="HM816">
        <v>31.9904</v>
      </c>
      <c r="HN816">
        <v>22.5691</v>
      </c>
      <c r="HO816">
        <v>527.125</v>
      </c>
      <c r="HP816">
        <v>10.931</v>
      </c>
      <c r="HQ816">
        <v>101.08</v>
      </c>
      <c r="HR816">
        <v>102.008</v>
      </c>
    </row>
    <row r="817" spans="1:226">
      <c r="A817">
        <v>801</v>
      </c>
      <c r="B817">
        <v>1664302080.5</v>
      </c>
      <c r="C817">
        <v>8973.5</v>
      </c>
      <c r="D817" t="s">
        <v>1969</v>
      </c>
      <c r="E817" t="s">
        <v>1970</v>
      </c>
      <c r="F817">
        <v>5</v>
      </c>
      <c r="G817" t="s">
        <v>353</v>
      </c>
      <c r="H817" t="s">
        <v>1908</v>
      </c>
      <c r="I817">
        <v>1664302073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514.371575961905</v>
      </c>
      <c r="AK817">
        <v>466.9828606060605</v>
      </c>
      <c r="AL817">
        <v>3.159905108225047</v>
      </c>
      <c r="AM817">
        <v>63.45</v>
      </c>
      <c r="AN817">
        <f>(AP817 - AO817 + BO817*1E3/(8.314*(BQ817+273.15)) * AR817/BN817 * AQ817) * BN817/(100*BB817) * 1000/(1000 - AP817)</f>
        <v>0</v>
      </c>
      <c r="AO817">
        <v>10.84668730473355</v>
      </c>
      <c r="AP817">
        <v>18.39362307692309</v>
      </c>
      <c r="AQ817">
        <v>-5.389384737746375E-05</v>
      </c>
      <c r="AR817">
        <v>96.68180035052815</v>
      </c>
      <c r="AS817">
        <v>1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1664302073</v>
      </c>
      <c r="BH817">
        <v>437.0236666666667</v>
      </c>
      <c r="BI817">
        <v>493.4315555555557</v>
      </c>
      <c r="BJ817">
        <v>18.39615185185185</v>
      </c>
      <c r="BK817">
        <v>10.83071851851852</v>
      </c>
      <c r="BL817">
        <v>433.7746296296296</v>
      </c>
      <c r="BM817">
        <v>18.19637037037037</v>
      </c>
      <c r="BN817">
        <v>500.0758888888889</v>
      </c>
      <c r="BO817">
        <v>91.00868888888888</v>
      </c>
      <c r="BP817">
        <v>0.09999741851851852</v>
      </c>
      <c r="BQ817">
        <v>25.16941481481481</v>
      </c>
      <c r="BR817">
        <v>25.0097962962963</v>
      </c>
      <c r="BS817">
        <v>999.9000000000001</v>
      </c>
      <c r="BT817">
        <v>0</v>
      </c>
      <c r="BU817">
        <v>0</v>
      </c>
      <c r="BV817">
        <v>9993.008148148147</v>
      </c>
      <c r="BW817">
        <v>0</v>
      </c>
      <c r="BX817">
        <v>8.109109999999998</v>
      </c>
      <c r="BY817">
        <v>-56.40781481481481</v>
      </c>
      <c r="BZ817">
        <v>445.2137777777779</v>
      </c>
      <c r="CA817">
        <v>498.8347407407408</v>
      </c>
      <c r="CB817">
        <v>7.565432222222221</v>
      </c>
      <c r="CC817">
        <v>493.4315555555557</v>
      </c>
      <c r="CD817">
        <v>10.83071851851852</v>
      </c>
      <c r="CE817">
        <v>1.674209629629629</v>
      </c>
      <c r="CF817">
        <v>0.9856892962962962</v>
      </c>
      <c r="CG817">
        <v>14.65934074074074</v>
      </c>
      <c r="CH817">
        <v>6.706504814814815</v>
      </c>
      <c r="CI817">
        <v>2000.014814814815</v>
      </c>
      <c r="CJ817">
        <v>0.9800061111111111</v>
      </c>
      <c r="CK817">
        <v>0.01999411851851851</v>
      </c>
      <c r="CL817">
        <v>0</v>
      </c>
      <c r="CM817">
        <v>812.6115555555555</v>
      </c>
      <c r="CN817">
        <v>5.000560000000001</v>
      </c>
      <c r="CO817">
        <v>16185.58518518518</v>
      </c>
      <c r="CP817">
        <v>17295.04814814814</v>
      </c>
      <c r="CQ817">
        <v>37.96959259259259</v>
      </c>
      <c r="CR817">
        <v>38.71266666666666</v>
      </c>
      <c r="CS817">
        <v>37.90948148148149</v>
      </c>
      <c r="CT817">
        <v>37.49740740740741</v>
      </c>
      <c r="CU817">
        <v>39.01133333333333</v>
      </c>
      <c r="CV817">
        <v>1955.124814814815</v>
      </c>
      <c r="CW817">
        <v>39.89000000000001</v>
      </c>
      <c r="CX817">
        <v>0</v>
      </c>
      <c r="CY817">
        <v>1664302096.5</v>
      </c>
      <c r="CZ817">
        <v>0</v>
      </c>
      <c r="DA817">
        <v>0</v>
      </c>
      <c r="DB817" t="s">
        <v>356</v>
      </c>
      <c r="DC817">
        <v>1663861122</v>
      </c>
      <c r="DD817">
        <v>1663861125</v>
      </c>
      <c r="DE817">
        <v>0</v>
      </c>
      <c r="DF817">
        <v>-0.287</v>
      </c>
      <c r="DG817">
        <v>-0.004</v>
      </c>
      <c r="DH817">
        <v>3.172</v>
      </c>
      <c r="DI817">
        <v>0.178</v>
      </c>
      <c r="DJ817">
        <v>400</v>
      </c>
      <c r="DK817">
        <v>17</v>
      </c>
      <c r="DL817">
        <v>0.18</v>
      </c>
      <c r="DM817">
        <v>0.07000000000000001</v>
      </c>
      <c r="DN817">
        <v>-54.58042499999999</v>
      </c>
      <c r="DO817">
        <v>-28.51659512195124</v>
      </c>
      <c r="DP817">
        <v>2.808270278903902</v>
      </c>
      <c r="DQ817">
        <v>0</v>
      </c>
      <c r="DR817">
        <v>7.581628499999999</v>
      </c>
      <c r="DS817">
        <v>-0.2679446904315377</v>
      </c>
      <c r="DT817">
        <v>0.02829079802250194</v>
      </c>
      <c r="DU817">
        <v>0</v>
      </c>
      <c r="DV817">
        <v>0</v>
      </c>
      <c r="DW817">
        <v>2</v>
      </c>
      <c r="DX817" t="s">
        <v>357</v>
      </c>
      <c r="DY817">
        <v>2.98074</v>
      </c>
      <c r="DZ817">
        <v>2.72816</v>
      </c>
      <c r="EA817">
        <v>0.0925709</v>
      </c>
      <c r="EB817">
        <v>0.102063</v>
      </c>
      <c r="EC817">
        <v>0.0898499</v>
      </c>
      <c r="ED817">
        <v>0.0618618</v>
      </c>
      <c r="EE817">
        <v>27273.3</v>
      </c>
      <c r="EF817">
        <v>26570.9</v>
      </c>
      <c r="EG817">
        <v>30580.6</v>
      </c>
      <c r="EH817">
        <v>29832.2</v>
      </c>
      <c r="EI817">
        <v>38401</v>
      </c>
      <c r="EJ817">
        <v>36859.9</v>
      </c>
      <c r="EK817">
        <v>46767.9</v>
      </c>
      <c r="EL817">
        <v>44360.4</v>
      </c>
      <c r="EM817">
        <v>1.89435</v>
      </c>
      <c r="EN817">
        <v>1.88487</v>
      </c>
      <c r="EO817">
        <v>0.0895932</v>
      </c>
      <c r="EP817">
        <v>0</v>
      </c>
      <c r="EQ817">
        <v>23.5355</v>
      </c>
      <c r="ER817">
        <v>999.9</v>
      </c>
      <c r="ES817">
        <v>37.8</v>
      </c>
      <c r="ET817">
        <v>29.4</v>
      </c>
      <c r="EU817">
        <v>17.0945</v>
      </c>
      <c r="EV817">
        <v>63.5855</v>
      </c>
      <c r="EW817">
        <v>23.3774</v>
      </c>
      <c r="EX817">
        <v>1</v>
      </c>
      <c r="EY817">
        <v>-0.116303</v>
      </c>
      <c r="EZ817">
        <v>0.931563</v>
      </c>
      <c r="FA817">
        <v>20.2426</v>
      </c>
      <c r="FB817">
        <v>5.22972</v>
      </c>
      <c r="FC817">
        <v>11.968</v>
      </c>
      <c r="FD817">
        <v>4.97035</v>
      </c>
      <c r="FE817">
        <v>3.28945</v>
      </c>
      <c r="FF817">
        <v>9999</v>
      </c>
      <c r="FG817">
        <v>9999</v>
      </c>
      <c r="FH817">
        <v>9999</v>
      </c>
      <c r="FI817">
        <v>379.4</v>
      </c>
      <c r="FJ817">
        <v>4.97266</v>
      </c>
      <c r="FK817">
        <v>1.87682</v>
      </c>
      <c r="FL817">
        <v>1.87486</v>
      </c>
      <c r="FM817">
        <v>1.87775</v>
      </c>
      <c r="FN817">
        <v>1.87448</v>
      </c>
      <c r="FO817">
        <v>1.87806</v>
      </c>
      <c r="FP817">
        <v>1.87516</v>
      </c>
      <c r="FQ817">
        <v>1.87625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3.312</v>
      </c>
      <c r="GF817">
        <v>0.1998</v>
      </c>
      <c r="GG817">
        <v>1.777354642861949</v>
      </c>
      <c r="GH817">
        <v>0.004141656873719072</v>
      </c>
      <c r="GI817">
        <v>-1.960372967482991E-06</v>
      </c>
      <c r="GJ817">
        <v>5.42736388890357E-10</v>
      </c>
      <c r="GK817">
        <v>-0.009777689371679627</v>
      </c>
      <c r="GL817">
        <v>0.002273355880072555</v>
      </c>
      <c r="GM817">
        <v>0.000541358641816816</v>
      </c>
      <c r="GN817">
        <v>-1.836191331155658E-06</v>
      </c>
      <c r="GO817">
        <v>-0</v>
      </c>
      <c r="GP817">
        <v>2096</v>
      </c>
      <c r="GQ817">
        <v>1</v>
      </c>
      <c r="GR817">
        <v>23</v>
      </c>
      <c r="GS817">
        <v>7349.3</v>
      </c>
      <c r="GT817">
        <v>7349.3</v>
      </c>
      <c r="GU817">
        <v>1.32935</v>
      </c>
      <c r="GV817">
        <v>2.52686</v>
      </c>
      <c r="GW817">
        <v>1.39893</v>
      </c>
      <c r="GX817">
        <v>2.33398</v>
      </c>
      <c r="GY817">
        <v>1.44897</v>
      </c>
      <c r="GZ817">
        <v>2.45239</v>
      </c>
      <c r="HA817">
        <v>34.2814</v>
      </c>
      <c r="HB817">
        <v>13.9569</v>
      </c>
      <c r="HC817">
        <v>18</v>
      </c>
      <c r="HD817">
        <v>492.97</v>
      </c>
      <c r="HE817">
        <v>458.582</v>
      </c>
      <c r="HF817">
        <v>22.5659</v>
      </c>
      <c r="HG817">
        <v>25.5203</v>
      </c>
      <c r="HH817">
        <v>30</v>
      </c>
      <c r="HI817">
        <v>25.3213</v>
      </c>
      <c r="HJ817">
        <v>25.3904</v>
      </c>
      <c r="HK817">
        <v>26.673</v>
      </c>
      <c r="HL817">
        <v>34.862</v>
      </c>
      <c r="HM817">
        <v>31.9904</v>
      </c>
      <c r="HN817">
        <v>22.5583</v>
      </c>
      <c r="HO817">
        <v>540.495</v>
      </c>
      <c r="HP817">
        <v>10.9568</v>
      </c>
      <c r="HQ817">
        <v>101.08</v>
      </c>
      <c r="HR817">
        <v>102.007</v>
      </c>
    </row>
    <row r="818" spans="1:226">
      <c r="A818">
        <v>802</v>
      </c>
      <c r="B818">
        <v>1664302085</v>
      </c>
      <c r="C818">
        <v>8978</v>
      </c>
      <c r="D818" t="s">
        <v>1971</v>
      </c>
      <c r="E818" t="s">
        <v>1972</v>
      </c>
      <c r="F818">
        <v>5</v>
      </c>
      <c r="G818" t="s">
        <v>353</v>
      </c>
      <c r="H818" t="s">
        <v>1908</v>
      </c>
      <c r="I818">
        <v>1664302077.444444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529.6995145212122</v>
      </c>
      <c r="AK818">
        <v>481.3800363636363</v>
      </c>
      <c r="AL818">
        <v>3.205020779220794</v>
      </c>
      <c r="AM818">
        <v>63.45</v>
      </c>
      <c r="AN818">
        <f>(AP818 - AO818 + BO818*1E3/(8.314*(BQ818+273.15)) * AR818/BN818 * AQ818) * BN818/(100*BB818) * 1000/(1000 - AP818)</f>
        <v>0</v>
      </c>
      <c r="AO818">
        <v>10.89980761502347</v>
      </c>
      <c r="AP818">
        <v>18.40256293706295</v>
      </c>
      <c r="AQ818">
        <v>0.0002218525379825461</v>
      </c>
      <c r="AR818">
        <v>96.68180035052815</v>
      </c>
      <c r="AS818">
        <v>1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1664302077.444444</v>
      </c>
      <c r="BH818">
        <v>450.5685185185185</v>
      </c>
      <c r="BI818">
        <v>508.3535925925925</v>
      </c>
      <c r="BJ818">
        <v>18.39545555555556</v>
      </c>
      <c r="BK818">
        <v>10.86281111111111</v>
      </c>
      <c r="BL818">
        <v>447.2826666666668</v>
      </c>
      <c r="BM818">
        <v>18.1957</v>
      </c>
      <c r="BN818">
        <v>500.0734444444444</v>
      </c>
      <c r="BO818">
        <v>91.00943333333333</v>
      </c>
      <c r="BP818">
        <v>0.09995914444444445</v>
      </c>
      <c r="BQ818">
        <v>25.1629925925926</v>
      </c>
      <c r="BR818">
        <v>25.01045925925926</v>
      </c>
      <c r="BS818">
        <v>999.9000000000001</v>
      </c>
      <c r="BT818">
        <v>0</v>
      </c>
      <c r="BU818">
        <v>0</v>
      </c>
      <c r="BV818">
        <v>9994.209999999999</v>
      </c>
      <c r="BW818">
        <v>0</v>
      </c>
      <c r="BX818">
        <v>8.109109999999998</v>
      </c>
      <c r="BY818">
        <v>-57.78499999999999</v>
      </c>
      <c r="BZ818">
        <v>459.0122962962963</v>
      </c>
      <c r="CA818">
        <v>513.9369259259259</v>
      </c>
      <c r="CB818">
        <v>7.532642222222223</v>
      </c>
      <c r="CC818">
        <v>508.3535925925925</v>
      </c>
      <c r="CD818">
        <v>10.86281111111111</v>
      </c>
      <c r="CE818">
        <v>1.67416</v>
      </c>
      <c r="CF818">
        <v>0.9886184814814812</v>
      </c>
      <c r="CG818">
        <v>14.65888148148148</v>
      </c>
      <c r="CH818">
        <v>6.749653333333333</v>
      </c>
      <c r="CI818">
        <v>2000.036296296296</v>
      </c>
      <c r="CJ818">
        <v>0.9800060000000002</v>
      </c>
      <c r="CK818">
        <v>0.01999423333333334</v>
      </c>
      <c r="CL818">
        <v>0</v>
      </c>
      <c r="CM818">
        <v>814.1393333333333</v>
      </c>
      <c r="CN818">
        <v>5.000560000000001</v>
      </c>
      <c r="CO818">
        <v>16215.5962962963</v>
      </c>
      <c r="CP818">
        <v>17295.22962962963</v>
      </c>
      <c r="CQ818">
        <v>37.93248148148148</v>
      </c>
      <c r="CR818">
        <v>38.69866666666667</v>
      </c>
      <c r="CS818">
        <v>37.89555555555555</v>
      </c>
      <c r="CT818">
        <v>37.49748148148148</v>
      </c>
      <c r="CU818">
        <v>39.0114074074074</v>
      </c>
      <c r="CV818">
        <v>1955.146296296296</v>
      </c>
      <c r="CW818">
        <v>39.89000000000001</v>
      </c>
      <c r="CX818">
        <v>0</v>
      </c>
      <c r="CY818">
        <v>1664302101.3</v>
      </c>
      <c r="CZ818">
        <v>0</v>
      </c>
      <c r="DA818">
        <v>0</v>
      </c>
      <c r="DB818" t="s">
        <v>356</v>
      </c>
      <c r="DC818">
        <v>1663861122</v>
      </c>
      <c r="DD818">
        <v>1663861125</v>
      </c>
      <c r="DE818">
        <v>0</v>
      </c>
      <c r="DF818">
        <v>-0.287</v>
      </c>
      <c r="DG818">
        <v>-0.004</v>
      </c>
      <c r="DH818">
        <v>3.172</v>
      </c>
      <c r="DI818">
        <v>0.178</v>
      </c>
      <c r="DJ818">
        <v>400</v>
      </c>
      <c r="DK818">
        <v>17</v>
      </c>
      <c r="DL818">
        <v>0.18</v>
      </c>
      <c r="DM818">
        <v>0.07000000000000001</v>
      </c>
      <c r="DN818">
        <v>-56.39982195121951</v>
      </c>
      <c r="DO818">
        <v>-20.82709128919864</v>
      </c>
      <c r="DP818">
        <v>2.083742673887915</v>
      </c>
      <c r="DQ818">
        <v>0</v>
      </c>
      <c r="DR818">
        <v>7.558867804878048</v>
      </c>
      <c r="DS818">
        <v>-0.4122353310104501</v>
      </c>
      <c r="DT818">
        <v>0.04128646435678256</v>
      </c>
      <c r="DU818">
        <v>0</v>
      </c>
      <c r="DV818">
        <v>0</v>
      </c>
      <c r="DW818">
        <v>2</v>
      </c>
      <c r="DX818" t="s">
        <v>357</v>
      </c>
      <c r="DY818">
        <v>2.98071</v>
      </c>
      <c r="DZ818">
        <v>2.72816</v>
      </c>
      <c r="EA818">
        <v>0.0946755</v>
      </c>
      <c r="EB818">
        <v>0.104206</v>
      </c>
      <c r="EC818">
        <v>0.0898762</v>
      </c>
      <c r="ED818">
        <v>0.0619366</v>
      </c>
      <c r="EE818">
        <v>27209.8</v>
      </c>
      <c r="EF818">
        <v>26507.7</v>
      </c>
      <c r="EG818">
        <v>30580.4</v>
      </c>
      <c r="EH818">
        <v>29832.4</v>
      </c>
      <c r="EI818">
        <v>38399.4</v>
      </c>
      <c r="EJ818">
        <v>36857.5</v>
      </c>
      <c r="EK818">
        <v>46767.2</v>
      </c>
      <c r="EL818">
        <v>44360.9</v>
      </c>
      <c r="EM818">
        <v>1.8943</v>
      </c>
      <c r="EN818">
        <v>1.88503</v>
      </c>
      <c r="EO818">
        <v>0.08970499999999999</v>
      </c>
      <c r="EP818">
        <v>0</v>
      </c>
      <c r="EQ818">
        <v>23.5318</v>
      </c>
      <c r="ER818">
        <v>999.9</v>
      </c>
      <c r="ES818">
        <v>37.7</v>
      </c>
      <c r="ET818">
        <v>29.3</v>
      </c>
      <c r="EU818">
        <v>16.9509</v>
      </c>
      <c r="EV818">
        <v>63.4155</v>
      </c>
      <c r="EW818">
        <v>23.4215</v>
      </c>
      <c r="EX818">
        <v>1</v>
      </c>
      <c r="EY818">
        <v>-0.116146</v>
      </c>
      <c r="EZ818">
        <v>0.935395</v>
      </c>
      <c r="FA818">
        <v>20.2429</v>
      </c>
      <c r="FB818">
        <v>5.23077</v>
      </c>
      <c r="FC818">
        <v>11.968</v>
      </c>
      <c r="FD818">
        <v>4.9706</v>
      </c>
      <c r="FE818">
        <v>3.2895</v>
      </c>
      <c r="FF818">
        <v>9999</v>
      </c>
      <c r="FG818">
        <v>9999</v>
      </c>
      <c r="FH818">
        <v>9999</v>
      </c>
      <c r="FI818">
        <v>379.4</v>
      </c>
      <c r="FJ818">
        <v>4.97268</v>
      </c>
      <c r="FK818">
        <v>1.87683</v>
      </c>
      <c r="FL818">
        <v>1.87486</v>
      </c>
      <c r="FM818">
        <v>1.87775</v>
      </c>
      <c r="FN818">
        <v>1.87447</v>
      </c>
      <c r="FO818">
        <v>1.87806</v>
      </c>
      <c r="FP818">
        <v>1.87516</v>
      </c>
      <c r="FQ818">
        <v>1.87624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3.35</v>
      </c>
      <c r="GF818">
        <v>0.1999</v>
      </c>
      <c r="GG818">
        <v>1.777354642861949</v>
      </c>
      <c r="GH818">
        <v>0.004141656873719072</v>
      </c>
      <c r="GI818">
        <v>-1.960372967482991E-06</v>
      </c>
      <c r="GJ818">
        <v>5.42736388890357E-10</v>
      </c>
      <c r="GK818">
        <v>-0.009777689371679627</v>
      </c>
      <c r="GL818">
        <v>0.002273355880072555</v>
      </c>
      <c r="GM818">
        <v>0.000541358641816816</v>
      </c>
      <c r="GN818">
        <v>-1.836191331155658E-06</v>
      </c>
      <c r="GO818">
        <v>-0</v>
      </c>
      <c r="GP818">
        <v>2096</v>
      </c>
      <c r="GQ818">
        <v>1</v>
      </c>
      <c r="GR818">
        <v>23</v>
      </c>
      <c r="GS818">
        <v>7349.4</v>
      </c>
      <c r="GT818">
        <v>7349.3</v>
      </c>
      <c r="GU818">
        <v>1.35742</v>
      </c>
      <c r="GV818">
        <v>2.5354</v>
      </c>
      <c r="GW818">
        <v>1.39893</v>
      </c>
      <c r="GX818">
        <v>2.33521</v>
      </c>
      <c r="GY818">
        <v>1.44897</v>
      </c>
      <c r="GZ818">
        <v>2.37915</v>
      </c>
      <c r="HA818">
        <v>34.2814</v>
      </c>
      <c r="HB818">
        <v>13.9482</v>
      </c>
      <c r="HC818">
        <v>18</v>
      </c>
      <c r="HD818">
        <v>492.942</v>
      </c>
      <c r="HE818">
        <v>458.677</v>
      </c>
      <c r="HF818">
        <v>22.5565</v>
      </c>
      <c r="HG818">
        <v>25.5195</v>
      </c>
      <c r="HH818">
        <v>30.0001</v>
      </c>
      <c r="HI818">
        <v>25.3213</v>
      </c>
      <c r="HJ818">
        <v>25.3904</v>
      </c>
      <c r="HK818">
        <v>27.255</v>
      </c>
      <c r="HL818">
        <v>34.862</v>
      </c>
      <c r="HM818">
        <v>31.9904</v>
      </c>
      <c r="HN818">
        <v>22.55</v>
      </c>
      <c r="HO818">
        <v>553.855</v>
      </c>
      <c r="HP818">
        <v>10.9802</v>
      </c>
      <c r="HQ818">
        <v>101.079</v>
      </c>
      <c r="HR818">
        <v>102.008</v>
      </c>
    </row>
    <row r="819" spans="1:226">
      <c r="A819">
        <v>803</v>
      </c>
      <c r="B819">
        <v>1664302090</v>
      </c>
      <c r="C819">
        <v>8983</v>
      </c>
      <c r="D819" t="s">
        <v>1973</v>
      </c>
      <c r="E819" t="s">
        <v>1974</v>
      </c>
      <c r="F819">
        <v>5</v>
      </c>
      <c r="G819" t="s">
        <v>353</v>
      </c>
      <c r="H819" t="s">
        <v>1908</v>
      </c>
      <c r="I819">
        <v>1664302082.462963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546.6909439722945</v>
      </c>
      <c r="AK819">
        <v>497.4578727272726</v>
      </c>
      <c r="AL819">
        <v>3.212035844155792</v>
      </c>
      <c r="AM819">
        <v>63.45</v>
      </c>
      <c r="AN819">
        <f>(AP819 - AO819 + BO819*1E3/(8.314*(BQ819+273.15)) * AR819/BN819 * AQ819) * BN819/(100*BB819) * 1000/(1000 - AP819)</f>
        <v>0</v>
      </c>
      <c r="AO819">
        <v>10.91137113307776</v>
      </c>
      <c r="AP819">
        <v>18.39283776223777</v>
      </c>
      <c r="AQ819">
        <v>-8.823463918123894E-05</v>
      </c>
      <c r="AR819">
        <v>96.68180035052815</v>
      </c>
      <c r="AS819">
        <v>1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1664302082.462963</v>
      </c>
      <c r="BH819">
        <v>466.1740740740741</v>
      </c>
      <c r="BI819">
        <v>525.201962962963</v>
      </c>
      <c r="BJ819">
        <v>18.39637037037037</v>
      </c>
      <c r="BK819">
        <v>10.89107037037037</v>
      </c>
      <c r="BL819">
        <v>462.8462222222221</v>
      </c>
      <c r="BM819">
        <v>18.1965962962963</v>
      </c>
      <c r="BN819">
        <v>500.0690370370371</v>
      </c>
      <c r="BO819">
        <v>91.00943333333333</v>
      </c>
      <c r="BP819">
        <v>0.0999109259259259</v>
      </c>
      <c r="BQ819">
        <v>25.15528888888889</v>
      </c>
      <c r="BR819">
        <v>25.00597777777777</v>
      </c>
      <c r="BS819">
        <v>999.9000000000001</v>
      </c>
      <c r="BT819">
        <v>0</v>
      </c>
      <c r="BU819">
        <v>0</v>
      </c>
      <c r="BV819">
        <v>9996.871481481481</v>
      </c>
      <c r="BW819">
        <v>0</v>
      </c>
      <c r="BX819">
        <v>8.109109999999998</v>
      </c>
      <c r="BY819">
        <v>-59.02788148148148</v>
      </c>
      <c r="BZ819">
        <v>474.9107777777778</v>
      </c>
      <c r="CA819">
        <v>530.9854074074074</v>
      </c>
      <c r="CB819">
        <v>7.505292592592592</v>
      </c>
      <c r="CC819">
        <v>525.201962962963</v>
      </c>
      <c r="CD819">
        <v>10.89107037037037</v>
      </c>
      <c r="CE819">
        <v>1.674242592592593</v>
      </c>
      <c r="CF819">
        <v>0.9911903703703705</v>
      </c>
      <c r="CG819">
        <v>14.65964814814815</v>
      </c>
      <c r="CH819">
        <v>6.787487037037037</v>
      </c>
      <c r="CI819">
        <v>2000.03037037037</v>
      </c>
      <c r="CJ819">
        <v>0.9800055555555555</v>
      </c>
      <c r="CK819">
        <v>0.01999469259259259</v>
      </c>
      <c r="CL819">
        <v>0</v>
      </c>
      <c r="CM819">
        <v>815.9977407407408</v>
      </c>
      <c r="CN819">
        <v>5.000560000000001</v>
      </c>
      <c r="CO819">
        <v>16253.00370370371</v>
      </c>
      <c r="CP819">
        <v>17295.17037037037</v>
      </c>
      <c r="CQ819">
        <v>38.00418518518519</v>
      </c>
      <c r="CR819">
        <v>38.67555555555555</v>
      </c>
      <c r="CS819">
        <v>37.88859259259259</v>
      </c>
      <c r="CT819">
        <v>37.50451851851852</v>
      </c>
      <c r="CU819">
        <v>39.00448148148148</v>
      </c>
      <c r="CV819">
        <v>1955.14</v>
      </c>
      <c r="CW819">
        <v>39.89074074074075</v>
      </c>
      <c r="CX819">
        <v>0</v>
      </c>
      <c r="CY819">
        <v>1664302106.1</v>
      </c>
      <c r="CZ819">
        <v>0</v>
      </c>
      <c r="DA819">
        <v>0</v>
      </c>
      <c r="DB819" t="s">
        <v>356</v>
      </c>
      <c r="DC819">
        <v>1663861122</v>
      </c>
      <c r="DD819">
        <v>1663861125</v>
      </c>
      <c r="DE819">
        <v>0</v>
      </c>
      <c r="DF819">
        <v>-0.287</v>
      </c>
      <c r="DG819">
        <v>-0.004</v>
      </c>
      <c r="DH819">
        <v>3.172</v>
      </c>
      <c r="DI819">
        <v>0.178</v>
      </c>
      <c r="DJ819">
        <v>400</v>
      </c>
      <c r="DK819">
        <v>17</v>
      </c>
      <c r="DL819">
        <v>0.18</v>
      </c>
      <c r="DM819">
        <v>0.07000000000000001</v>
      </c>
      <c r="DN819">
        <v>-58.18609249999999</v>
      </c>
      <c r="DO819">
        <v>-15.2851958724203</v>
      </c>
      <c r="DP819">
        <v>1.477664099074532</v>
      </c>
      <c r="DQ819">
        <v>0</v>
      </c>
      <c r="DR819">
        <v>7.524780250000001</v>
      </c>
      <c r="DS819">
        <v>-0.364909080675441</v>
      </c>
      <c r="DT819">
        <v>0.03621926797213742</v>
      </c>
      <c r="DU819">
        <v>0</v>
      </c>
      <c r="DV819">
        <v>0</v>
      </c>
      <c r="DW819">
        <v>2</v>
      </c>
      <c r="DX819" t="s">
        <v>357</v>
      </c>
      <c r="DY819">
        <v>2.98072</v>
      </c>
      <c r="DZ819">
        <v>2.72845</v>
      </c>
      <c r="EA819">
        <v>0.0969817</v>
      </c>
      <c r="EB819">
        <v>0.106526</v>
      </c>
      <c r="EC819">
        <v>0.08983960000000001</v>
      </c>
      <c r="ED819">
        <v>0.061954</v>
      </c>
      <c r="EE819">
        <v>27140.1</v>
      </c>
      <c r="EF819">
        <v>26439.4</v>
      </c>
      <c r="EG819">
        <v>30579.9</v>
      </c>
      <c r="EH819">
        <v>29832.8</v>
      </c>
      <c r="EI819">
        <v>38400.9</v>
      </c>
      <c r="EJ819">
        <v>36857.4</v>
      </c>
      <c r="EK819">
        <v>46766.9</v>
      </c>
      <c r="EL819">
        <v>44361.4</v>
      </c>
      <c r="EM819">
        <v>1.89417</v>
      </c>
      <c r="EN819">
        <v>1.88515</v>
      </c>
      <c r="EO819">
        <v>0.0895746</v>
      </c>
      <c r="EP819">
        <v>0</v>
      </c>
      <c r="EQ819">
        <v>23.5272</v>
      </c>
      <c r="ER819">
        <v>999.9</v>
      </c>
      <c r="ES819">
        <v>37.7</v>
      </c>
      <c r="ET819">
        <v>29.4</v>
      </c>
      <c r="EU819">
        <v>17.0492</v>
      </c>
      <c r="EV819">
        <v>63.7555</v>
      </c>
      <c r="EW819">
        <v>23.9784</v>
      </c>
      <c r="EX819">
        <v>1</v>
      </c>
      <c r="EY819">
        <v>-0.11611</v>
      </c>
      <c r="EZ819">
        <v>0.916789</v>
      </c>
      <c r="FA819">
        <v>20.2427</v>
      </c>
      <c r="FB819">
        <v>5.23047</v>
      </c>
      <c r="FC819">
        <v>11.968</v>
      </c>
      <c r="FD819">
        <v>4.97055</v>
      </c>
      <c r="FE819">
        <v>3.28948</v>
      </c>
      <c r="FF819">
        <v>9999</v>
      </c>
      <c r="FG819">
        <v>9999</v>
      </c>
      <c r="FH819">
        <v>9999</v>
      </c>
      <c r="FI819">
        <v>379.4</v>
      </c>
      <c r="FJ819">
        <v>4.97265</v>
      </c>
      <c r="FK819">
        <v>1.87683</v>
      </c>
      <c r="FL819">
        <v>1.87487</v>
      </c>
      <c r="FM819">
        <v>1.87775</v>
      </c>
      <c r="FN819">
        <v>1.87448</v>
      </c>
      <c r="FO819">
        <v>1.87806</v>
      </c>
      <c r="FP819">
        <v>1.87516</v>
      </c>
      <c r="FQ819">
        <v>1.87626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3.391</v>
      </c>
      <c r="GF819">
        <v>0.1997</v>
      </c>
      <c r="GG819">
        <v>1.777354642861949</v>
      </c>
      <c r="GH819">
        <v>0.004141656873719072</v>
      </c>
      <c r="GI819">
        <v>-1.960372967482991E-06</v>
      </c>
      <c r="GJ819">
        <v>5.42736388890357E-10</v>
      </c>
      <c r="GK819">
        <v>-0.009777689371679627</v>
      </c>
      <c r="GL819">
        <v>0.002273355880072555</v>
      </c>
      <c r="GM819">
        <v>0.000541358641816816</v>
      </c>
      <c r="GN819">
        <v>-1.836191331155658E-06</v>
      </c>
      <c r="GO819">
        <v>-0</v>
      </c>
      <c r="GP819">
        <v>2096</v>
      </c>
      <c r="GQ819">
        <v>1</v>
      </c>
      <c r="GR819">
        <v>23</v>
      </c>
      <c r="GS819">
        <v>7349.5</v>
      </c>
      <c r="GT819">
        <v>7349.4</v>
      </c>
      <c r="GU819">
        <v>1.39404</v>
      </c>
      <c r="GV819">
        <v>2.5415</v>
      </c>
      <c r="GW819">
        <v>1.39893</v>
      </c>
      <c r="GX819">
        <v>2.33398</v>
      </c>
      <c r="GY819">
        <v>1.44897</v>
      </c>
      <c r="GZ819">
        <v>2.41089</v>
      </c>
      <c r="HA819">
        <v>34.2814</v>
      </c>
      <c r="HB819">
        <v>13.9394</v>
      </c>
      <c r="HC819">
        <v>18</v>
      </c>
      <c r="HD819">
        <v>492.883</v>
      </c>
      <c r="HE819">
        <v>458.765</v>
      </c>
      <c r="HF819">
        <v>22.5466</v>
      </c>
      <c r="HG819">
        <v>25.5182</v>
      </c>
      <c r="HH819">
        <v>30.0001</v>
      </c>
      <c r="HI819">
        <v>25.3226</v>
      </c>
      <c r="HJ819">
        <v>25.3916</v>
      </c>
      <c r="HK819">
        <v>27.9586</v>
      </c>
      <c r="HL819">
        <v>34.5888</v>
      </c>
      <c r="HM819">
        <v>31.9904</v>
      </c>
      <c r="HN819">
        <v>22.5489</v>
      </c>
      <c r="HO819">
        <v>573.8920000000001</v>
      </c>
      <c r="HP819">
        <v>11.0123</v>
      </c>
      <c r="HQ819">
        <v>101.078</v>
      </c>
      <c r="HR819">
        <v>102.01</v>
      </c>
    </row>
    <row r="820" spans="1:226">
      <c r="A820">
        <v>804</v>
      </c>
      <c r="B820">
        <v>1664302095.5</v>
      </c>
      <c r="C820">
        <v>8988.5</v>
      </c>
      <c r="D820" t="s">
        <v>1975</v>
      </c>
      <c r="E820" t="s">
        <v>1976</v>
      </c>
      <c r="F820">
        <v>5</v>
      </c>
      <c r="G820" t="s">
        <v>353</v>
      </c>
      <c r="H820" t="s">
        <v>1908</v>
      </c>
      <c r="I820">
        <v>1664302087.75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565.4464874805194</v>
      </c>
      <c r="AK820">
        <v>515.280696969697</v>
      </c>
      <c r="AL820">
        <v>3.257329696969749</v>
      </c>
      <c r="AM820">
        <v>63.45</v>
      </c>
      <c r="AN820">
        <f>(AP820 - AO820 + BO820*1E3/(8.314*(BQ820+273.15)) * AR820/BN820 * AQ820) * BN820/(100*BB820) * 1000/(1000 - AP820)</f>
        <v>0</v>
      </c>
      <c r="AO820">
        <v>10.92756746946961</v>
      </c>
      <c r="AP820">
        <v>18.3875111888112</v>
      </c>
      <c r="AQ820">
        <v>-8.422468586236244E-05</v>
      </c>
      <c r="AR820">
        <v>96.68180035052815</v>
      </c>
      <c r="AS820">
        <v>1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1664302087.75</v>
      </c>
      <c r="BH820">
        <v>482.8066428571429</v>
      </c>
      <c r="BI820">
        <v>542.9868928571428</v>
      </c>
      <c r="BJ820">
        <v>18.39492857142857</v>
      </c>
      <c r="BK820">
        <v>10.91762142857143</v>
      </c>
      <c r="BL820">
        <v>479.4347499999999</v>
      </c>
      <c r="BM820">
        <v>18.19518571428572</v>
      </c>
      <c r="BN820">
        <v>500.0758571428572</v>
      </c>
      <c r="BO820">
        <v>91.01003928571427</v>
      </c>
      <c r="BP820">
        <v>0.09997138571428572</v>
      </c>
      <c r="BQ820">
        <v>25.147375</v>
      </c>
      <c r="BR820">
        <v>25.00609642857142</v>
      </c>
      <c r="BS820">
        <v>999.9000000000002</v>
      </c>
      <c r="BT820">
        <v>0</v>
      </c>
      <c r="BU820">
        <v>0</v>
      </c>
      <c r="BV820">
        <v>10000.42535714286</v>
      </c>
      <c r="BW820">
        <v>0</v>
      </c>
      <c r="BX820">
        <v>8.109109999999998</v>
      </c>
      <c r="BY820">
        <v>-60.18024285714285</v>
      </c>
      <c r="BZ820">
        <v>491.8542142857142</v>
      </c>
      <c r="CA820">
        <v>548.9806428571428</v>
      </c>
      <c r="CB820">
        <v>7.47731142857143</v>
      </c>
      <c r="CC820">
        <v>542.9868928571428</v>
      </c>
      <c r="CD820">
        <v>10.91762142857143</v>
      </c>
      <c r="CE820">
        <v>1.674123214285714</v>
      </c>
      <c r="CF820">
        <v>0.9936128928571428</v>
      </c>
      <c r="CG820">
        <v>14.65854285714286</v>
      </c>
      <c r="CH820">
        <v>6.823046785714285</v>
      </c>
      <c r="CI820">
        <v>2000.018214285714</v>
      </c>
      <c r="CJ820">
        <v>0.9800052857142857</v>
      </c>
      <c r="CK820">
        <v>0.01999497142857143</v>
      </c>
      <c r="CL820">
        <v>0</v>
      </c>
      <c r="CM820">
        <v>818.0294285714286</v>
      </c>
      <c r="CN820">
        <v>5.000560000000001</v>
      </c>
      <c r="CO820">
        <v>16292.53571428572</v>
      </c>
      <c r="CP820">
        <v>17295.05714285714</v>
      </c>
      <c r="CQ820">
        <v>38.06885714285714</v>
      </c>
      <c r="CR820">
        <v>38.65157142857142</v>
      </c>
      <c r="CS820">
        <v>37.87914285714286</v>
      </c>
      <c r="CT820">
        <v>37.491</v>
      </c>
      <c r="CU820">
        <v>38.98417857142856</v>
      </c>
      <c r="CV820">
        <v>1955.1275</v>
      </c>
      <c r="CW820">
        <v>39.89107142857144</v>
      </c>
      <c r="CX820">
        <v>0</v>
      </c>
      <c r="CY820">
        <v>1664302112.1</v>
      </c>
      <c r="CZ820">
        <v>0</v>
      </c>
      <c r="DA820">
        <v>0</v>
      </c>
      <c r="DB820" t="s">
        <v>356</v>
      </c>
      <c r="DC820">
        <v>1663861122</v>
      </c>
      <c r="DD820">
        <v>1663861125</v>
      </c>
      <c r="DE820">
        <v>0</v>
      </c>
      <c r="DF820">
        <v>-0.287</v>
      </c>
      <c r="DG820">
        <v>-0.004</v>
      </c>
      <c r="DH820">
        <v>3.172</v>
      </c>
      <c r="DI820">
        <v>0.178</v>
      </c>
      <c r="DJ820">
        <v>400</v>
      </c>
      <c r="DK820">
        <v>17</v>
      </c>
      <c r="DL820">
        <v>0.18</v>
      </c>
      <c r="DM820">
        <v>0.07000000000000001</v>
      </c>
      <c r="DN820">
        <v>-59.3988725</v>
      </c>
      <c r="DO820">
        <v>-13.23874333958699</v>
      </c>
      <c r="DP820">
        <v>1.276429185851589</v>
      </c>
      <c r="DQ820">
        <v>0</v>
      </c>
      <c r="DR820">
        <v>7.496811500000002</v>
      </c>
      <c r="DS820">
        <v>-0.301356247654795</v>
      </c>
      <c r="DT820">
        <v>0.03014347471261401</v>
      </c>
      <c r="DU820">
        <v>0</v>
      </c>
      <c r="DV820">
        <v>0</v>
      </c>
      <c r="DW820">
        <v>2</v>
      </c>
      <c r="DX820" t="s">
        <v>357</v>
      </c>
      <c r="DY820">
        <v>2.98079</v>
      </c>
      <c r="DZ820">
        <v>2.72836</v>
      </c>
      <c r="EA820">
        <v>0.09950340000000001</v>
      </c>
      <c r="EB820">
        <v>0.10907</v>
      </c>
      <c r="EC820">
        <v>0.08982759999999999</v>
      </c>
      <c r="ED820">
        <v>0.0620594</v>
      </c>
      <c r="EE820">
        <v>27064.1</v>
      </c>
      <c r="EF820">
        <v>26364</v>
      </c>
      <c r="EG820">
        <v>30579.7</v>
      </c>
      <c r="EH820">
        <v>29832.7</v>
      </c>
      <c r="EI820">
        <v>38401.3</v>
      </c>
      <c r="EJ820">
        <v>36853.4</v>
      </c>
      <c r="EK820">
        <v>46766.6</v>
      </c>
      <c r="EL820">
        <v>44361.5</v>
      </c>
      <c r="EM820">
        <v>1.89438</v>
      </c>
      <c r="EN820">
        <v>1.88512</v>
      </c>
      <c r="EO820">
        <v>0.0908524</v>
      </c>
      <c r="EP820">
        <v>0</v>
      </c>
      <c r="EQ820">
        <v>23.522</v>
      </c>
      <c r="ER820">
        <v>999.9</v>
      </c>
      <c r="ES820">
        <v>37.7</v>
      </c>
      <c r="ET820">
        <v>29.3</v>
      </c>
      <c r="EU820">
        <v>16.95</v>
      </c>
      <c r="EV820">
        <v>63.7355</v>
      </c>
      <c r="EW820">
        <v>23.9223</v>
      </c>
      <c r="EX820">
        <v>1</v>
      </c>
      <c r="EY820">
        <v>-0.116021</v>
      </c>
      <c r="EZ820">
        <v>0.898728</v>
      </c>
      <c r="FA820">
        <v>20.2428</v>
      </c>
      <c r="FB820">
        <v>5.23167</v>
      </c>
      <c r="FC820">
        <v>11.968</v>
      </c>
      <c r="FD820">
        <v>4.97095</v>
      </c>
      <c r="FE820">
        <v>3.28965</v>
      </c>
      <c r="FF820">
        <v>9999</v>
      </c>
      <c r="FG820">
        <v>9999</v>
      </c>
      <c r="FH820">
        <v>9999</v>
      </c>
      <c r="FI820">
        <v>379.4</v>
      </c>
      <c r="FJ820">
        <v>4.97265</v>
      </c>
      <c r="FK820">
        <v>1.87682</v>
      </c>
      <c r="FL820">
        <v>1.87486</v>
      </c>
      <c r="FM820">
        <v>1.87775</v>
      </c>
      <c r="FN820">
        <v>1.87445</v>
      </c>
      <c r="FO820">
        <v>1.87806</v>
      </c>
      <c r="FP820">
        <v>1.87515</v>
      </c>
      <c r="FQ820">
        <v>1.87626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3.436</v>
      </c>
      <c r="GF820">
        <v>0.1996</v>
      </c>
      <c r="GG820">
        <v>1.777354642861949</v>
      </c>
      <c r="GH820">
        <v>0.004141656873719072</v>
      </c>
      <c r="GI820">
        <v>-1.960372967482991E-06</v>
      </c>
      <c r="GJ820">
        <v>5.42736388890357E-10</v>
      </c>
      <c r="GK820">
        <v>-0.009777689371679627</v>
      </c>
      <c r="GL820">
        <v>0.002273355880072555</v>
      </c>
      <c r="GM820">
        <v>0.000541358641816816</v>
      </c>
      <c r="GN820">
        <v>-1.836191331155658E-06</v>
      </c>
      <c r="GO820">
        <v>-0</v>
      </c>
      <c r="GP820">
        <v>2096</v>
      </c>
      <c r="GQ820">
        <v>1</v>
      </c>
      <c r="GR820">
        <v>23</v>
      </c>
      <c r="GS820">
        <v>7349.6</v>
      </c>
      <c r="GT820">
        <v>7349.5</v>
      </c>
      <c r="GU820">
        <v>1.427</v>
      </c>
      <c r="GV820">
        <v>2.52441</v>
      </c>
      <c r="GW820">
        <v>1.39893</v>
      </c>
      <c r="GX820">
        <v>2.33398</v>
      </c>
      <c r="GY820">
        <v>1.44897</v>
      </c>
      <c r="GZ820">
        <v>2.45972</v>
      </c>
      <c r="HA820">
        <v>34.2814</v>
      </c>
      <c r="HB820">
        <v>13.9482</v>
      </c>
      <c r="HC820">
        <v>18</v>
      </c>
      <c r="HD820">
        <v>492.999</v>
      </c>
      <c r="HE820">
        <v>458.757</v>
      </c>
      <c r="HF820">
        <v>22.5442</v>
      </c>
      <c r="HG820">
        <v>25.5182</v>
      </c>
      <c r="HH820">
        <v>30.0001</v>
      </c>
      <c r="HI820">
        <v>25.3234</v>
      </c>
      <c r="HJ820">
        <v>25.3925</v>
      </c>
      <c r="HK820">
        <v>28.6984</v>
      </c>
      <c r="HL820">
        <v>34.2968</v>
      </c>
      <c r="HM820">
        <v>31.6148</v>
      </c>
      <c r="HN820">
        <v>22.5424</v>
      </c>
      <c r="HO820">
        <v>593.954</v>
      </c>
      <c r="HP820">
        <v>11.0472</v>
      </c>
      <c r="HQ820">
        <v>101.077</v>
      </c>
      <c r="HR820">
        <v>102.01</v>
      </c>
    </row>
    <row r="821" spans="1:226">
      <c r="A821">
        <v>805</v>
      </c>
      <c r="B821">
        <v>1664302100</v>
      </c>
      <c r="C821">
        <v>8993</v>
      </c>
      <c r="D821" t="s">
        <v>1977</v>
      </c>
      <c r="E821" t="s">
        <v>1978</v>
      </c>
      <c r="F821">
        <v>5</v>
      </c>
      <c r="G821" t="s">
        <v>353</v>
      </c>
      <c r="H821" t="s">
        <v>1908</v>
      </c>
      <c r="I821">
        <v>1664302092.196429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580.7949482458877</v>
      </c>
      <c r="AK821">
        <v>529.9206727272727</v>
      </c>
      <c r="AL821">
        <v>3.253852987013019</v>
      </c>
      <c r="AM821">
        <v>63.45</v>
      </c>
      <c r="AN821">
        <f>(AP821 - AO821 + BO821*1E3/(8.314*(BQ821+273.15)) * AR821/BN821 * AQ821) * BN821/(100*BB821) * 1000/(1000 - AP821)</f>
        <v>0</v>
      </c>
      <c r="AO821">
        <v>10.93873145385982</v>
      </c>
      <c r="AP821">
        <v>18.37919860139861</v>
      </c>
      <c r="AQ821">
        <v>-5.328756863153262E-05</v>
      </c>
      <c r="AR821">
        <v>96.68180035052815</v>
      </c>
      <c r="AS821">
        <v>1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1664302092.196429</v>
      </c>
      <c r="BH821">
        <v>496.9080714285714</v>
      </c>
      <c r="BI821">
        <v>557.9534285714286</v>
      </c>
      <c r="BJ821">
        <v>18.39055357142857</v>
      </c>
      <c r="BK821">
        <v>10.932225</v>
      </c>
      <c r="BL821">
        <v>493.4993214285714</v>
      </c>
      <c r="BM821">
        <v>18.19089285714286</v>
      </c>
      <c r="BN821">
        <v>500.0789285714286</v>
      </c>
      <c r="BO821">
        <v>91.01018571428573</v>
      </c>
      <c r="BP821">
        <v>0.1000169642857143</v>
      </c>
      <c r="BQ821">
        <v>25.14150714285714</v>
      </c>
      <c r="BR821">
        <v>25.0059</v>
      </c>
      <c r="BS821">
        <v>999.9000000000002</v>
      </c>
      <c r="BT821">
        <v>0</v>
      </c>
      <c r="BU821">
        <v>0</v>
      </c>
      <c r="BV821">
        <v>9999.134285714284</v>
      </c>
      <c r="BW821">
        <v>0</v>
      </c>
      <c r="BX821">
        <v>8.10669714285714</v>
      </c>
      <c r="BY821">
        <v>-61.04539999999999</v>
      </c>
      <c r="BZ821">
        <v>506.2175357142856</v>
      </c>
      <c r="CA821">
        <v>564.1209285714286</v>
      </c>
      <c r="CB821">
        <v>7.458327142857143</v>
      </c>
      <c r="CC821">
        <v>557.9534285714286</v>
      </c>
      <c r="CD821">
        <v>10.932225</v>
      </c>
      <c r="CE821">
        <v>1.673727857142857</v>
      </c>
      <c r="CF821">
        <v>0.99494425</v>
      </c>
      <c r="CG821">
        <v>14.65488571428572</v>
      </c>
      <c r="CH821">
        <v>6.842532499999999</v>
      </c>
      <c r="CI821">
        <v>1999.997142857143</v>
      </c>
      <c r="CJ821">
        <v>0.9800052857142857</v>
      </c>
      <c r="CK821">
        <v>0.01999497142857143</v>
      </c>
      <c r="CL821">
        <v>0</v>
      </c>
      <c r="CM821">
        <v>819.6136071428574</v>
      </c>
      <c r="CN821">
        <v>5.000560000000001</v>
      </c>
      <c r="CO821">
        <v>16323.93928571429</v>
      </c>
      <c r="CP821">
        <v>17294.88214285714</v>
      </c>
      <c r="CQ821">
        <v>38.13585714285715</v>
      </c>
      <c r="CR821">
        <v>38.63385714285715</v>
      </c>
      <c r="CS821">
        <v>37.8435</v>
      </c>
      <c r="CT821">
        <v>37.48200000000001</v>
      </c>
      <c r="CU821">
        <v>38.96403571428571</v>
      </c>
      <c r="CV821">
        <v>1955.106428571428</v>
      </c>
      <c r="CW821">
        <v>39.89107142857144</v>
      </c>
      <c r="CX821">
        <v>0</v>
      </c>
      <c r="CY821">
        <v>1664302116.3</v>
      </c>
      <c r="CZ821">
        <v>0</v>
      </c>
      <c r="DA821">
        <v>0</v>
      </c>
      <c r="DB821" t="s">
        <v>356</v>
      </c>
      <c r="DC821">
        <v>1663861122</v>
      </c>
      <c r="DD821">
        <v>1663861125</v>
      </c>
      <c r="DE821">
        <v>0</v>
      </c>
      <c r="DF821">
        <v>-0.287</v>
      </c>
      <c r="DG821">
        <v>-0.004</v>
      </c>
      <c r="DH821">
        <v>3.172</v>
      </c>
      <c r="DI821">
        <v>0.178</v>
      </c>
      <c r="DJ821">
        <v>400</v>
      </c>
      <c r="DK821">
        <v>17</v>
      </c>
      <c r="DL821">
        <v>0.18</v>
      </c>
      <c r="DM821">
        <v>0.07000000000000001</v>
      </c>
      <c r="DN821">
        <v>-60.50389024390245</v>
      </c>
      <c r="DO821">
        <v>-11.86563554006973</v>
      </c>
      <c r="DP821">
        <v>1.171661929265513</v>
      </c>
      <c r="DQ821">
        <v>0</v>
      </c>
      <c r="DR821">
        <v>7.468828292682926</v>
      </c>
      <c r="DS821">
        <v>-0.2674020209059124</v>
      </c>
      <c r="DT821">
        <v>0.02762190072250803</v>
      </c>
      <c r="DU821">
        <v>0</v>
      </c>
      <c r="DV821">
        <v>0</v>
      </c>
      <c r="DW821">
        <v>2</v>
      </c>
      <c r="DX821" t="s">
        <v>357</v>
      </c>
      <c r="DY821">
        <v>2.98077</v>
      </c>
      <c r="DZ821">
        <v>2.72834</v>
      </c>
      <c r="EA821">
        <v>0.101544</v>
      </c>
      <c r="EB821">
        <v>0.111101</v>
      </c>
      <c r="EC821">
        <v>0.0898042</v>
      </c>
      <c r="ED821">
        <v>0.0622754</v>
      </c>
      <c r="EE821">
        <v>27003.3</v>
      </c>
      <c r="EF821">
        <v>26304</v>
      </c>
      <c r="EG821">
        <v>30580.3</v>
      </c>
      <c r="EH821">
        <v>29832.8</v>
      </c>
      <c r="EI821">
        <v>38403.2</v>
      </c>
      <c r="EJ821">
        <v>36845.1</v>
      </c>
      <c r="EK821">
        <v>46767.5</v>
      </c>
      <c r="EL821">
        <v>44361.6</v>
      </c>
      <c r="EM821">
        <v>1.89417</v>
      </c>
      <c r="EN821">
        <v>1.88528</v>
      </c>
      <c r="EO821">
        <v>0.09017070000000001</v>
      </c>
      <c r="EP821">
        <v>0</v>
      </c>
      <c r="EQ821">
        <v>23.5173</v>
      </c>
      <c r="ER821">
        <v>999.9</v>
      </c>
      <c r="ES821">
        <v>37.6</v>
      </c>
      <c r="ET821">
        <v>29.3</v>
      </c>
      <c r="EU821">
        <v>16.9062</v>
      </c>
      <c r="EV821">
        <v>63.2955</v>
      </c>
      <c r="EW821">
        <v>23.4415</v>
      </c>
      <c r="EX821">
        <v>1</v>
      </c>
      <c r="EY821">
        <v>-0.116161</v>
      </c>
      <c r="EZ821">
        <v>0.906351</v>
      </c>
      <c r="FA821">
        <v>20.2427</v>
      </c>
      <c r="FB821">
        <v>5.23092</v>
      </c>
      <c r="FC821">
        <v>11.968</v>
      </c>
      <c r="FD821">
        <v>4.9707</v>
      </c>
      <c r="FE821">
        <v>3.28965</v>
      </c>
      <c r="FF821">
        <v>9999</v>
      </c>
      <c r="FG821">
        <v>9999</v>
      </c>
      <c r="FH821">
        <v>9999</v>
      </c>
      <c r="FI821">
        <v>379.4</v>
      </c>
      <c r="FJ821">
        <v>4.97266</v>
      </c>
      <c r="FK821">
        <v>1.87682</v>
      </c>
      <c r="FL821">
        <v>1.87486</v>
      </c>
      <c r="FM821">
        <v>1.87775</v>
      </c>
      <c r="FN821">
        <v>1.87446</v>
      </c>
      <c r="FO821">
        <v>1.87805</v>
      </c>
      <c r="FP821">
        <v>1.87515</v>
      </c>
      <c r="FQ821">
        <v>1.87626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3.473</v>
      </c>
      <c r="GF821">
        <v>0.1994</v>
      </c>
      <c r="GG821">
        <v>1.777354642861949</v>
      </c>
      <c r="GH821">
        <v>0.004141656873719072</v>
      </c>
      <c r="GI821">
        <v>-1.960372967482991E-06</v>
      </c>
      <c r="GJ821">
        <v>5.42736388890357E-10</v>
      </c>
      <c r="GK821">
        <v>-0.009777689371679627</v>
      </c>
      <c r="GL821">
        <v>0.002273355880072555</v>
      </c>
      <c r="GM821">
        <v>0.000541358641816816</v>
      </c>
      <c r="GN821">
        <v>-1.836191331155658E-06</v>
      </c>
      <c r="GO821">
        <v>-0</v>
      </c>
      <c r="GP821">
        <v>2096</v>
      </c>
      <c r="GQ821">
        <v>1</v>
      </c>
      <c r="GR821">
        <v>23</v>
      </c>
      <c r="GS821">
        <v>7349.6</v>
      </c>
      <c r="GT821">
        <v>7349.6</v>
      </c>
      <c r="GU821">
        <v>1.45874</v>
      </c>
      <c r="GV821">
        <v>2.53174</v>
      </c>
      <c r="GW821">
        <v>1.39893</v>
      </c>
      <c r="GX821">
        <v>2.33398</v>
      </c>
      <c r="GY821">
        <v>1.44897</v>
      </c>
      <c r="GZ821">
        <v>2.37915</v>
      </c>
      <c r="HA821">
        <v>34.2814</v>
      </c>
      <c r="HB821">
        <v>13.9306</v>
      </c>
      <c r="HC821">
        <v>18</v>
      </c>
      <c r="HD821">
        <v>492.889</v>
      </c>
      <c r="HE821">
        <v>458.852</v>
      </c>
      <c r="HF821">
        <v>22.5398</v>
      </c>
      <c r="HG821">
        <v>25.5182</v>
      </c>
      <c r="HH821">
        <v>30.0001</v>
      </c>
      <c r="HI821">
        <v>25.3234</v>
      </c>
      <c r="HJ821">
        <v>25.3925</v>
      </c>
      <c r="HK821">
        <v>29.2803</v>
      </c>
      <c r="HL821">
        <v>34.2968</v>
      </c>
      <c r="HM821">
        <v>31.6148</v>
      </c>
      <c r="HN821">
        <v>22.5319</v>
      </c>
      <c r="HO821">
        <v>607.327</v>
      </c>
      <c r="HP821">
        <v>11.0737</v>
      </c>
      <c r="HQ821">
        <v>101.079</v>
      </c>
      <c r="HR821">
        <v>102.01</v>
      </c>
    </row>
    <row r="822" spans="1:226">
      <c r="A822">
        <v>806</v>
      </c>
      <c r="B822">
        <v>1664302105</v>
      </c>
      <c r="C822">
        <v>8998</v>
      </c>
      <c r="D822" t="s">
        <v>1979</v>
      </c>
      <c r="E822" t="s">
        <v>1980</v>
      </c>
      <c r="F822">
        <v>5</v>
      </c>
      <c r="G822" t="s">
        <v>353</v>
      </c>
      <c r="H822" t="s">
        <v>1908</v>
      </c>
      <c r="I822">
        <v>1664302097.481482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597.6549006372297</v>
      </c>
      <c r="AK822">
        <v>546.2716545454546</v>
      </c>
      <c r="AL822">
        <v>3.275486406926384</v>
      </c>
      <c r="AM822">
        <v>63.45</v>
      </c>
      <c r="AN822">
        <f>(AP822 - AO822 + BO822*1E3/(8.314*(BQ822+273.15)) * AR822/BN822 * AQ822) * BN822/(100*BB822) * 1000/(1000 - AP822)</f>
        <v>0</v>
      </c>
      <c r="AO822">
        <v>11.00112837753391</v>
      </c>
      <c r="AP822">
        <v>18.38553426573427</v>
      </c>
      <c r="AQ822">
        <v>0.0002010235513590341</v>
      </c>
      <c r="AR822">
        <v>96.68180035052815</v>
      </c>
      <c r="AS822">
        <v>1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1664302097.481482</v>
      </c>
      <c r="BH822">
        <v>513.7369259259259</v>
      </c>
      <c r="BI822">
        <v>575.7103333333333</v>
      </c>
      <c r="BJ822">
        <v>18.38625185185185</v>
      </c>
      <c r="BK822">
        <v>10.96394444444444</v>
      </c>
      <c r="BL822">
        <v>510.2848148148148</v>
      </c>
      <c r="BM822">
        <v>18.18668518518519</v>
      </c>
      <c r="BN822">
        <v>500.0828888888888</v>
      </c>
      <c r="BO822">
        <v>91.01069629629629</v>
      </c>
      <c r="BP822">
        <v>0.1000541740740741</v>
      </c>
      <c r="BQ822">
        <v>25.13391111111111</v>
      </c>
      <c r="BR822">
        <v>25.0062</v>
      </c>
      <c r="BS822">
        <v>999.9000000000001</v>
      </c>
      <c r="BT822">
        <v>0</v>
      </c>
      <c r="BU822">
        <v>0</v>
      </c>
      <c r="BV822">
        <v>10000.74259259259</v>
      </c>
      <c r="BW822">
        <v>0</v>
      </c>
      <c r="BX822">
        <v>8.102011111111109</v>
      </c>
      <c r="BY822">
        <v>-61.9735037037037</v>
      </c>
      <c r="BZ822">
        <v>523.3594444444444</v>
      </c>
      <c r="CA822">
        <v>582.0929629629629</v>
      </c>
      <c r="CB822">
        <v>7.422307777777778</v>
      </c>
      <c r="CC822">
        <v>575.7103333333333</v>
      </c>
      <c r="CD822">
        <v>10.96394444444444</v>
      </c>
      <c r="CE822">
        <v>1.673346666666667</v>
      </c>
      <c r="CF822">
        <v>0.9978370370370371</v>
      </c>
      <c r="CG822">
        <v>14.65135925925926</v>
      </c>
      <c r="CH822">
        <v>6.884779999999999</v>
      </c>
      <c r="CI822">
        <v>1999.982962962963</v>
      </c>
      <c r="CJ822">
        <v>0.9800052222222222</v>
      </c>
      <c r="CK822">
        <v>0.01999503703703704</v>
      </c>
      <c r="CL822">
        <v>0</v>
      </c>
      <c r="CM822">
        <v>821.4134444444445</v>
      </c>
      <c r="CN822">
        <v>5.000560000000001</v>
      </c>
      <c r="CO822">
        <v>16358.16666666667</v>
      </c>
      <c r="CP822">
        <v>17294.75185185185</v>
      </c>
      <c r="CQ822">
        <v>38.10396296296296</v>
      </c>
      <c r="CR822">
        <v>38.625</v>
      </c>
      <c r="CS822">
        <v>37.82614814814814</v>
      </c>
      <c r="CT822">
        <v>37.46503703703704</v>
      </c>
      <c r="CU822">
        <v>38.93718518518518</v>
      </c>
      <c r="CV822">
        <v>1955.092592592593</v>
      </c>
      <c r="CW822">
        <v>39.89037037037038</v>
      </c>
      <c r="CX822">
        <v>0</v>
      </c>
      <c r="CY822">
        <v>1664302121.1</v>
      </c>
      <c r="CZ822">
        <v>0</v>
      </c>
      <c r="DA822">
        <v>0</v>
      </c>
      <c r="DB822" t="s">
        <v>356</v>
      </c>
      <c r="DC822">
        <v>1663861122</v>
      </c>
      <c r="DD822">
        <v>1663861125</v>
      </c>
      <c r="DE822">
        <v>0</v>
      </c>
      <c r="DF822">
        <v>-0.287</v>
      </c>
      <c r="DG822">
        <v>-0.004</v>
      </c>
      <c r="DH822">
        <v>3.172</v>
      </c>
      <c r="DI822">
        <v>0.178</v>
      </c>
      <c r="DJ822">
        <v>400</v>
      </c>
      <c r="DK822">
        <v>17</v>
      </c>
      <c r="DL822">
        <v>0.18</v>
      </c>
      <c r="DM822">
        <v>0.07000000000000001</v>
      </c>
      <c r="DN822">
        <v>-61.24206341463415</v>
      </c>
      <c r="DO822">
        <v>-10.73759790940773</v>
      </c>
      <c r="DP822">
        <v>1.062567907443945</v>
      </c>
      <c r="DQ822">
        <v>0</v>
      </c>
      <c r="DR822">
        <v>7.446185365853659</v>
      </c>
      <c r="DS822">
        <v>-0.3803402090592192</v>
      </c>
      <c r="DT822">
        <v>0.03885652508832103</v>
      </c>
      <c r="DU822">
        <v>0</v>
      </c>
      <c r="DV822">
        <v>0</v>
      </c>
      <c r="DW822">
        <v>2</v>
      </c>
      <c r="DX822" t="s">
        <v>357</v>
      </c>
      <c r="DY822">
        <v>2.98077</v>
      </c>
      <c r="DZ822">
        <v>2.72848</v>
      </c>
      <c r="EA822">
        <v>0.103784</v>
      </c>
      <c r="EB822">
        <v>0.113336</v>
      </c>
      <c r="EC822">
        <v>0.0898172</v>
      </c>
      <c r="ED822">
        <v>0.0623736</v>
      </c>
      <c r="EE822">
        <v>26935.8</v>
      </c>
      <c r="EF822">
        <v>26238.4</v>
      </c>
      <c r="EG822">
        <v>30580.1</v>
      </c>
      <c r="EH822">
        <v>29833.4</v>
      </c>
      <c r="EI822">
        <v>38402.5</v>
      </c>
      <c r="EJ822">
        <v>36842.1</v>
      </c>
      <c r="EK822">
        <v>46767.1</v>
      </c>
      <c r="EL822">
        <v>44362.4</v>
      </c>
      <c r="EM822">
        <v>1.89438</v>
      </c>
      <c r="EN822">
        <v>1.88547</v>
      </c>
      <c r="EO822">
        <v>0.09076670000000001</v>
      </c>
      <c r="EP822">
        <v>0</v>
      </c>
      <c r="EQ822">
        <v>23.5122</v>
      </c>
      <c r="ER822">
        <v>999.9</v>
      </c>
      <c r="ES822">
        <v>37.6</v>
      </c>
      <c r="ET822">
        <v>29.3</v>
      </c>
      <c r="EU822">
        <v>16.9068</v>
      </c>
      <c r="EV822">
        <v>63.5455</v>
      </c>
      <c r="EW822">
        <v>23.9583</v>
      </c>
      <c r="EX822">
        <v>1</v>
      </c>
      <c r="EY822">
        <v>-0.116247</v>
      </c>
      <c r="EZ822">
        <v>0.906234</v>
      </c>
      <c r="FA822">
        <v>20.2427</v>
      </c>
      <c r="FB822">
        <v>5.23017</v>
      </c>
      <c r="FC822">
        <v>11.968</v>
      </c>
      <c r="FD822">
        <v>4.97065</v>
      </c>
      <c r="FE822">
        <v>3.28948</v>
      </c>
      <c r="FF822">
        <v>9999</v>
      </c>
      <c r="FG822">
        <v>9999</v>
      </c>
      <c r="FH822">
        <v>9999</v>
      </c>
      <c r="FI822">
        <v>379.4</v>
      </c>
      <c r="FJ822">
        <v>4.97268</v>
      </c>
      <c r="FK822">
        <v>1.87683</v>
      </c>
      <c r="FL822">
        <v>1.87487</v>
      </c>
      <c r="FM822">
        <v>1.87775</v>
      </c>
      <c r="FN822">
        <v>1.87447</v>
      </c>
      <c r="FO822">
        <v>1.87805</v>
      </c>
      <c r="FP822">
        <v>1.87516</v>
      </c>
      <c r="FQ822">
        <v>1.87628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3.514</v>
      </c>
      <c r="GF822">
        <v>0.1995</v>
      </c>
      <c r="GG822">
        <v>1.777354642861949</v>
      </c>
      <c r="GH822">
        <v>0.004141656873719072</v>
      </c>
      <c r="GI822">
        <v>-1.960372967482991E-06</v>
      </c>
      <c r="GJ822">
        <v>5.42736388890357E-10</v>
      </c>
      <c r="GK822">
        <v>-0.009777689371679627</v>
      </c>
      <c r="GL822">
        <v>0.002273355880072555</v>
      </c>
      <c r="GM822">
        <v>0.000541358641816816</v>
      </c>
      <c r="GN822">
        <v>-1.836191331155658E-06</v>
      </c>
      <c r="GO822">
        <v>-0</v>
      </c>
      <c r="GP822">
        <v>2096</v>
      </c>
      <c r="GQ822">
        <v>1</v>
      </c>
      <c r="GR822">
        <v>23</v>
      </c>
      <c r="GS822">
        <v>7349.7</v>
      </c>
      <c r="GT822">
        <v>7349.7</v>
      </c>
      <c r="GU822">
        <v>1.49048</v>
      </c>
      <c r="GV822">
        <v>2.5354</v>
      </c>
      <c r="GW822">
        <v>1.39893</v>
      </c>
      <c r="GX822">
        <v>2.33521</v>
      </c>
      <c r="GY822">
        <v>1.44897</v>
      </c>
      <c r="GZ822">
        <v>2.44141</v>
      </c>
      <c r="HA822">
        <v>34.2814</v>
      </c>
      <c r="HB822">
        <v>13.9394</v>
      </c>
      <c r="HC822">
        <v>18</v>
      </c>
      <c r="HD822">
        <v>492.999</v>
      </c>
      <c r="HE822">
        <v>458.992</v>
      </c>
      <c r="HF822">
        <v>22.5306</v>
      </c>
      <c r="HG822">
        <v>25.5182</v>
      </c>
      <c r="HH822">
        <v>30.0001</v>
      </c>
      <c r="HI822">
        <v>25.3234</v>
      </c>
      <c r="HJ822">
        <v>25.3943</v>
      </c>
      <c r="HK822">
        <v>29.8956</v>
      </c>
      <c r="HL822">
        <v>34.0164</v>
      </c>
      <c r="HM822">
        <v>31.6148</v>
      </c>
      <c r="HN822">
        <v>22.5319</v>
      </c>
      <c r="HO822">
        <v>620.686</v>
      </c>
      <c r="HP822">
        <v>11.1043</v>
      </c>
      <c r="HQ822">
        <v>101.079</v>
      </c>
      <c r="HR822">
        <v>102.012</v>
      </c>
    </row>
    <row r="823" spans="1:226">
      <c r="A823">
        <v>807</v>
      </c>
      <c r="B823">
        <v>1664302110</v>
      </c>
      <c r="C823">
        <v>9003</v>
      </c>
      <c r="D823" t="s">
        <v>1981</v>
      </c>
      <c r="E823" t="s">
        <v>1982</v>
      </c>
      <c r="F823">
        <v>5</v>
      </c>
      <c r="G823" t="s">
        <v>353</v>
      </c>
      <c r="H823" t="s">
        <v>1908</v>
      </c>
      <c r="I823">
        <v>1664302102.196429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614.7457622961041</v>
      </c>
      <c r="AK823">
        <v>562.5960969696968</v>
      </c>
      <c r="AL823">
        <v>3.260162077922032</v>
      </c>
      <c r="AM823">
        <v>63.45</v>
      </c>
      <c r="AN823">
        <f>(AP823 - AO823 + BO823*1E3/(8.314*(BQ823+273.15)) * AR823/BN823 * AQ823) * BN823/(100*BB823) * 1000/(1000 - AP823)</f>
        <v>0</v>
      </c>
      <c r="AO823">
        <v>11.02479126382592</v>
      </c>
      <c r="AP823">
        <v>18.39392447552448</v>
      </c>
      <c r="AQ823">
        <v>5.457544977121367E-05</v>
      </c>
      <c r="AR823">
        <v>96.68180035052815</v>
      </c>
      <c r="AS823">
        <v>1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1664302102.196429</v>
      </c>
      <c r="BH823">
        <v>528.8338928571428</v>
      </c>
      <c r="BI823">
        <v>591.5502142857143</v>
      </c>
      <c r="BJ823">
        <v>18.38625357142857</v>
      </c>
      <c r="BK823">
        <v>10.9958</v>
      </c>
      <c r="BL823">
        <v>525.3433214285714</v>
      </c>
      <c r="BM823">
        <v>18.18667857142857</v>
      </c>
      <c r="BN823">
        <v>500.0730714285714</v>
      </c>
      <c r="BO823">
        <v>91.01072142857143</v>
      </c>
      <c r="BP823">
        <v>0.09998054285714286</v>
      </c>
      <c r="BQ823">
        <v>25.12747857142857</v>
      </c>
      <c r="BR823">
        <v>25.00171785714286</v>
      </c>
      <c r="BS823">
        <v>999.9000000000002</v>
      </c>
      <c r="BT823">
        <v>0</v>
      </c>
      <c r="BU823">
        <v>0</v>
      </c>
      <c r="BV823">
        <v>10001.73892857143</v>
      </c>
      <c r="BW823">
        <v>0</v>
      </c>
      <c r="BX823">
        <v>8.101674285714285</v>
      </c>
      <c r="BY823">
        <v>-62.71642500000001</v>
      </c>
      <c r="BZ823">
        <v>538.7392500000001</v>
      </c>
      <c r="CA823">
        <v>598.1277857142858</v>
      </c>
      <c r="CB823">
        <v>7.390449285714284</v>
      </c>
      <c r="CC823">
        <v>591.5502142857143</v>
      </c>
      <c r="CD823">
        <v>10.9958</v>
      </c>
      <c r="CE823">
        <v>1.673347142857143</v>
      </c>
      <c r="CF823">
        <v>1.000736107142857</v>
      </c>
      <c r="CG823">
        <v>14.65136071428571</v>
      </c>
      <c r="CH823">
        <v>6.927034999999999</v>
      </c>
      <c r="CI823">
        <v>2000.012142857143</v>
      </c>
      <c r="CJ823">
        <v>0.9800053928571428</v>
      </c>
      <c r="CK823">
        <v>0.01999486071428572</v>
      </c>
      <c r="CL823">
        <v>0</v>
      </c>
      <c r="CM823">
        <v>822.7349999999999</v>
      </c>
      <c r="CN823">
        <v>5.000560000000001</v>
      </c>
      <c r="CO823">
        <v>16384.88571428572</v>
      </c>
      <c r="CP823">
        <v>17295.00714285714</v>
      </c>
      <c r="CQ823">
        <v>38.14710714285714</v>
      </c>
      <c r="CR823">
        <v>38.625</v>
      </c>
      <c r="CS823">
        <v>37.79446428571428</v>
      </c>
      <c r="CT823">
        <v>37.46174999999999</v>
      </c>
      <c r="CU823">
        <v>38.92603571428572</v>
      </c>
      <c r="CV823">
        <v>1955.121785714286</v>
      </c>
      <c r="CW823">
        <v>39.89035714285716</v>
      </c>
      <c r="CX823">
        <v>0</v>
      </c>
      <c r="CY823">
        <v>1664302126.5</v>
      </c>
      <c r="CZ823">
        <v>0</v>
      </c>
      <c r="DA823">
        <v>0</v>
      </c>
      <c r="DB823" t="s">
        <v>356</v>
      </c>
      <c r="DC823">
        <v>1663861122</v>
      </c>
      <c r="DD823">
        <v>1663861125</v>
      </c>
      <c r="DE823">
        <v>0</v>
      </c>
      <c r="DF823">
        <v>-0.287</v>
      </c>
      <c r="DG823">
        <v>-0.004</v>
      </c>
      <c r="DH823">
        <v>3.172</v>
      </c>
      <c r="DI823">
        <v>0.178</v>
      </c>
      <c r="DJ823">
        <v>400</v>
      </c>
      <c r="DK823">
        <v>17</v>
      </c>
      <c r="DL823">
        <v>0.18</v>
      </c>
      <c r="DM823">
        <v>0.07000000000000001</v>
      </c>
      <c r="DN823">
        <v>-62.23701250000001</v>
      </c>
      <c r="DO823">
        <v>-9.585720450281327</v>
      </c>
      <c r="DP823">
        <v>0.9244599897203497</v>
      </c>
      <c r="DQ823">
        <v>0</v>
      </c>
      <c r="DR823">
        <v>7.41026325</v>
      </c>
      <c r="DS823">
        <v>-0.4298664540337984</v>
      </c>
      <c r="DT823">
        <v>0.0421188872352713</v>
      </c>
      <c r="DU823">
        <v>0</v>
      </c>
      <c r="DV823">
        <v>0</v>
      </c>
      <c r="DW823">
        <v>2</v>
      </c>
      <c r="DX823" t="s">
        <v>357</v>
      </c>
      <c r="DY823">
        <v>2.98078</v>
      </c>
      <c r="DZ823">
        <v>2.72832</v>
      </c>
      <c r="EA823">
        <v>0.105991</v>
      </c>
      <c r="EB823">
        <v>0.115529</v>
      </c>
      <c r="EC823">
        <v>0.08983960000000001</v>
      </c>
      <c r="ED823">
        <v>0.0625098</v>
      </c>
      <c r="EE823">
        <v>26869.5</v>
      </c>
      <c r="EF823">
        <v>26173.5</v>
      </c>
      <c r="EG823">
        <v>30580.1</v>
      </c>
      <c r="EH823">
        <v>29833.4</v>
      </c>
      <c r="EI823">
        <v>38401.6</v>
      </c>
      <c r="EJ823">
        <v>36836.7</v>
      </c>
      <c r="EK823">
        <v>46767</v>
      </c>
      <c r="EL823">
        <v>44362.3</v>
      </c>
      <c r="EM823">
        <v>1.89417</v>
      </c>
      <c r="EN823">
        <v>1.88563</v>
      </c>
      <c r="EO823">
        <v>0.0905618</v>
      </c>
      <c r="EP823">
        <v>0</v>
      </c>
      <c r="EQ823">
        <v>23.5058</v>
      </c>
      <c r="ER823">
        <v>999.9</v>
      </c>
      <c r="ES823">
        <v>37.6</v>
      </c>
      <c r="ET823">
        <v>29.4</v>
      </c>
      <c r="EU823">
        <v>17.0039</v>
      </c>
      <c r="EV823">
        <v>63.6755</v>
      </c>
      <c r="EW823">
        <v>23.5457</v>
      </c>
      <c r="EX823">
        <v>1</v>
      </c>
      <c r="EY823">
        <v>-0.115917</v>
      </c>
      <c r="EZ823">
        <v>0.804973</v>
      </c>
      <c r="FA823">
        <v>20.2433</v>
      </c>
      <c r="FB823">
        <v>5.23017</v>
      </c>
      <c r="FC823">
        <v>11.968</v>
      </c>
      <c r="FD823">
        <v>4.9704</v>
      </c>
      <c r="FE823">
        <v>3.2895</v>
      </c>
      <c r="FF823">
        <v>9999</v>
      </c>
      <c r="FG823">
        <v>9999</v>
      </c>
      <c r="FH823">
        <v>9999</v>
      </c>
      <c r="FI823">
        <v>379.4</v>
      </c>
      <c r="FJ823">
        <v>4.9727</v>
      </c>
      <c r="FK823">
        <v>1.87683</v>
      </c>
      <c r="FL823">
        <v>1.87492</v>
      </c>
      <c r="FM823">
        <v>1.87775</v>
      </c>
      <c r="FN823">
        <v>1.87452</v>
      </c>
      <c r="FO823">
        <v>1.87807</v>
      </c>
      <c r="FP823">
        <v>1.87519</v>
      </c>
      <c r="FQ823">
        <v>1.87634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3.553</v>
      </c>
      <c r="GF823">
        <v>0.1997</v>
      </c>
      <c r="GG823">
        <v>1.777354642861949</v>
      </c>
      <c r="GH823">
        <v>0.004141656873719072</v>
      </c>
      <c r="GI823">
        <v>-1.960372967482991E-06</v>
      </c>
      <c r="GJ823">
        <v>5.42736388890357E-10</v>
      </c>
      <c r="GK823">
        <v>-0.009777689371679627</v>
      </c>
      <c r="GL823">
        <v>0.002273355880072555</v>
      </c>
      <c r="GM823">
        <v>0.000541358641816816</v>
      </c>
      <c r="GN823">
        <v>-1.836191331155658E-06</v>
      </c>
      <c r="GO823">
        <v>-0</v>
      </c>
      <c r="GP823">
        <v>2096</v>
      </c>
      <c r="GQ823">
        <v>1</v>
      </c>
      <c r="GR823">
        <v>23</v>
      </c>
      <c r="GS823">
        <v>7349.8</v>
      </c>
      <c r="GT823">
        <v>7349.8</v>
      </c>
      <c r="GU823">
        <v>1.52466</v>
      </c>
      <c r="GV823">
        <v>2.52441</v>
      </c>
      <c r="GW823">
        <v>1.39893</v>
      </c>
      <c r="GX823">
        <v>2.33521</v>
      </c>
      <c r="GY823">
        <v>1.44897</v>
      </c>
      <c r="GZ823">
        <v>2.48535</v>
      </c>
      <c r="HA823">
        <v>34.2814</v>
      </c>
      <c r="HB823">
        <v>13.9482</v>
      </c>
      <c r="HC823">
        <v>18</v>
      </c>
      <c r="HD823">
        <v>492.899</v>
      </c>
      <c r="HE823">
        <v>459.09</v>
      </c>
      <c r="HF823">
        <v>22.5291</v>
      </c>
      <c r="HG823">
        <v>25.5179</v>
      </c>
      <c r="HH823">
        <v>30.0001</v>
      </c>
      <c r="HI823">
        <v>25.3248</v>
      </c>
      <c r="HJ823">
        <v>25.3946</v>
      </c>
      <c r="HK823">
        <v>30.5865</v>
      </c>
      <c r="HL823">
        <v>34.0164</v>
      </c>
      <c r="HM823">
        <v>31.2421</v>
      </c>
      <c r="HN823">
        <v>22.5957</v>
      </c>
      <c r="HO823">
        <v>640.723</v>
      </c>
      <c r="HP823">
        <v>11.1337</v>
      </c>
      <c r="HQ823">
        <v>101.078</v>
      </c>
      <c r="HR823">
        <v>102.012</v>
      </c>
    </row>
    <row r="824" spans="1:226">
      <c r="A824">
        <v>808</v>
      </c>
      <c r="B824">
        <v>1664302115</v>
      </c>
      <c r="C824">
        <v>9008</v>
      </c>
      <c r="D824" t="s">
        <v>1983</v>
      </c>
      <c r="E824" t="s">
        <v>1984</v>
      </c>
      <c r="F824">
        <v>5</v>
      </c>
      <c r="G824" t="s">
        <v>353</v>
      </c>
      <c r="H824" t="s">
        <v>1908</v>
      </c>
      <c r="I824">
        <v>1664302107.5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631.74100302684</v>
      </c>
      <c r="AK824">
        <v>579.1336969696969</v>
      </c>
      <c r="AL824">
        <v>3.307727792207805</v>
      </c>
      <c r="AM824">
        <v>63.45</v>
      </c>
      <c r="AN824">
        <f>(AP824 - AO824 + BO824*1E3/(8.314*(BQ824+273.15)) * AR824/BN824 * AQ824) * BN824/(100*BB824) * 1000/(1000 - AP824)</f>
        <v>0</v>
      </c>
      <c r="AO824">
        <v>11.04842244640347</v>
      </c>
      <c r="AP824">
        <v>18.37974265734266</v>
      </c>
      <c r="AQ824">
        <v>-6.308308594888551E-05</v>
      </c>
      <c r="AR824">
        <v>96.68180035052815</v>
      </c>
      <c r="AS824">
        <v>1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1664302107.5</v>
      </c>
      <c r="BH824">
        <v>545.8706296296297</v>
      </c>
      <c r="BI824">
        <v>609.347074074074</v>
      </c>
      <c r="BJ824">
        <v>18.38690740740741</v>
      </c>
      <c r="BK824">
        <v>11.02956666666667</v>
      </c>
      <c r="BL824">
        <v>542.3374074074075</v>
      </c>
      <c r="BM824">
        <v>18.18731851851852</v>
      </c>
      <c r="BN824">
        <v>500.0715185185185</v>
      </c>
      <c r="BO824">
        <v>91.01005925925928</v>
      </c>
      <c r="BP824">
        <v>0.09999751851851849</v>
      </c>
      <c r="BQ824">
        <v>25.11848888888889</v>
      </c>
      <c r="BR824">
        <v>24.99983703703704</v>
      </c>
      <c r="BS824">
        <v>999.9000000000001</v>
      </c>
      <c r="BT824">
        <v>0</v>
      </c>
      <c r="BU824">
        <v>0</v>
      </c>
      <c r="BV824">
        <v>10003.31</v>
      </c>
      <c r="BW824">
        <v>0</v>
      </c>
      <c r="BX824">
        <v>8.095627407407406</v>
      </c>
      <c r="BY824">
        <v>-63.47651851851851</v>
      </c>
      <c r="BZ824">
        <v>556.0955925925925</v>
      </c>
      <c r="CA824">
        <v>616.1431851851851</v>
      </c>
      <c r="CB824">
        <v>7.357345925925926</v>
      </c>
      <c r="CC824">
        <v>609.347074074074</v>
      </c>
      <c r="CD824">
        <v>11.02956666666667</v>
      </c>
      <c r="CE824">
        <v>1.673393703703704</v>
      </c>
      <c r="CF824">
        <v>1.003800740740741</v>
      </c>
      <c r="CG824">
        <v>14.6517962962963</v>
      </c>
      <c r="CH824">
        <v>6.971648888888889</v>
      </c>
      <c r="CI824">
        <v>1999.996666666666</v>
      </c>
      <c r="CJ824">
        <v>0.9800051111111111</v>
      </c>
      <c r="CK824">
        <v>0.01999515185185185</v>
      </c>
      <c r="CL824">
        <v>0</v>
      </c>
      <c r="CM824">
        <v>824.0044814814813</v>
      </c>
      <c r="CN824">
        <v>5.000560000000001</v>
      </c>
      <c r="CO824">
        <v>16409.34444444445</v>
      </c>
      <c r="CP824">
        <v>17294.87037037037</v>
      </c>
      <c r="CQ824">
        <v>38.08777777777777</v>
      </c>
      <c r="CR824">
        <v>38.618</v>
      </c>
      <c r="CS824">
        <v>37.78914814814814</v>
      </c>
      <c r="CT824">
        <v>37.43948148148148</v>
      </c>
      <c r="CU824">
        <v>38.91866666666666</v>
      </c>
      <c r="CV824">
        <v>1955.106296296296</v>
      </c>
      <c r="CW824">
        <v>39.89037037037038</v>
      </c>
      <c r="CX824">
        <v>0</v>
      </c>
      <c r="CY824">
        <v>1664302131.3</v>
      </c>
      <c r="CZ824">
        <v>0</v>
      </c>
      <c r="DA824">
        <v>0</v>
      </c>
      <c r="DB824" t="s">
        <v>356</v>
      </c>
      <c r="DC824">
        <v>1663861122</v>
      </c>
      <c r="DD824">
        <v>1663861125</v>
      </c>
      <c r="DE824">
        <v>0</v>
      </c>
      <c r="DF824">
        <v>-0.287</v>
      </c>
      <c r="DG824">
        <v>-0.004</v>
      </c>
      <c r="DH824">
        <v>3.172</v>
      </c>
      <c r="DI824">
        <v>0.178</v>
      </c>
      <c r="DJ824">
        <v>400</v>
      </c>
      <c r="DK824">
        <v>17</v>
      </c>
      <c r="DL824">
        <v>0.18</v>
      </c>
      <c r="DM824">
        <v>0.07000000000000001</v>
      </c>
      <c r="DN824">
        <v>-63.04049512195122</v>
      </c>
      <c r="DO824">
        <v>-8.726556794425186</v>
      </c>
      <c r="DP824">
        <v>0.8616708960774618</v>
      </c>
      <c r="DQ824">
        <v>0</v>
      </c>
      <c r="DR824">
        <v>7.37846707317073</v>
      </c>
      <c r="DS824">
        <v>-0.3690683623693504</v>
      </c>
      <c r="DT824">
        <v>0.03778280111011292</v>
      </c>
      <c r="DU824">
        <v>0</v>
      </c>
      <c r="DV824">
        <v>0</v>
      </c>
      <c r="DW824">
        <v>2</v>
      </c>
      <c r="DX824" t="s">
        <v>357</v>
      </c>
      <c r="DY824">
        <v>2.9808</v>
      </c>
      <c r="DZ824">
        <v>2.72834</v>
      </c>
      <c r="EA824">
        <v>0.108193</v>
      </c>
      <c r="EB824">
        <v>0.1177</v>
      </c>
      <c r="EC824">
        <v>0.0897939</v>
      </c>
      <c r="ED824">
        <v>0.0625279</v>
      </c>
      <c r="EE824">
        <v>26803.9</v>
      </c>
      <c r="EF824">
        <v>26109.7</v>
      </c>
      <c r="EG824">
        <v>30580.8</v>
      </c>
      <c r="EH824">
        <v>29833.8</v>
      </c>
      <c r="EI824">
        <v>38404.5</v>
      </c>
      <c r="EJ824">
        <v>36836.6</v>
      </c>
      <c r="EK824">
        <v>46767.9</v>
      </c>
      <c r="EL824">
        <v>44362.8</v>
      </c>
      <c r="EM824">
        <v>1.89408</v>
      </c>
      <c r="EN824">
        <v>1.88582</v>
      </c>
      <c r="EO824">
        <v>0.0919402</v>
      </c>
      <c r="EP824">
        <v>0</v>
      </c>
      <c r="EQ824">
        <v>23.4999</v>
      </c>
      <c r="ER824">
        <v>999.9</v>
      </c>
      <c r="ES824">
        <v>37.6</v>
      </c>
      <c r="ET824">
        <v>29.3</v>
      </c>
      <c r="EU824">
        <v>16.9074</v>
      </c>
      <c r="EV824">
        <v>63.6255</v>
      </c>
      <c r="EW824">
        <v>23.3774</v>
      </c>
      <c r="EX824">
        <v>1</v>
      </c>
      <c r="EY824">
        <v>-0.116651</v>
      </c>
      <c r="EZ824">
        <v>0.698263</v>
      </c>
      <c r="FA824">
        <v>20.2439</v>
      </c>
      <c r="FB824">
        <v>5.23062</v>
      </c>
      <c r="FC824">
        <v>11.968</v>
      </c>
      <c r="FD824">
        <v>4.97075</v>
      </c>
      <c r="FE824">
        <v>3.2895</v>
      </c>
      <c r="FF824">
        <v>9999</v>
      </c>
      <c r="FG824">
        <v>9999</v>
      </c>
      <c r="FH824">
        <v>9999</v>
      </c>
      <c r="FI824">
        <v>379.4</v>
      </c>
      <c r="FJ824">
        <v>4.97265</v>
      </c>
      <c r="FK824">
        <v>1.87682</v>
      </c>
      <c r="FL824">
        <v>1.87486</v>
      </c>
      <c r="FM824">
        <v>1.87775</v>
      </c>
      <c r="FN824">
        <v>1.87444</v>
      </c>
      <c r="FO824">
        <v>1.87805</v>
      </c>
      <c r="FP824">
        <v>1.87515</v>
      </c>
      <c r="FQ824">
        <v>1.87623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3.593</v>
      </c>
      <c r="GF824">
        <v>0.1994</v>
      </c>
      <c r="GG824">
        <v>1.777354642861949</v>
      </c>
      <c r="GH824">
        <v>0.004141656873719072</v>
      </c>
      <c r="GI824">
        <v>-1.960372967482991E-06</v>
      </c>
      <c r="GJ824">
        <v>5.42736388890357E-10</v>
      </c>
      <c r="GK824">
        <v>-0.009777689371679627</v>
      </c>
      <c r="GL824">
        <v>0.002273355880072555</v>
      </c>
      <c r="GM824">
        <v>0.000541358641816816</v>
      </c>
      <c r="GN824">
        <v>-1.836191331155658E-06</v>
      </c>
      <c r="GO824">
        <v>-0</v>
      </c>
      <c r="GP824">
        <v>2096</v>
      </c>
      <c r="GQ824">
        <v>1</v>
      </c>
      <c r="GR824">
        <v>23</v>
      </c>
      <c r="GS824">
        <v>7349.9</v>
      </c>
      <c r="GT824">
        <v>7349.8</v>
      </c>
      <c r="GU824">
        <v>1.55518</v>
      </c>
      <c r="GV824">
        <v>2.5293</v>
      </c>
      <c r="GW824">
        <v>1.39893</v>
      </c>
      <c r="GX824">
        <v>2.33521</v>
      </c>
      <c r="GY824">
        <v>1.44897</v>
      </c>
      <c r="GZ824">
        <v>2.40479</v>
      </c>
      <c r="HA824">
        <v>34.2814</v>
      </c>
      <c r="HB824">
        <v>13.9394</v>
      </c>
      <c r="HC824">
        <v>18</v>
      </c>
      <c r="HD824">
        <v>492.85</v>
      </c>
      <c r="HE824">
        <v>459.216</v>
      </c>
      <c r="HF824">
        <v>22.5812</v>
      </c>
      <c r="HG824">
        <v>25.516</v>
      </c>
      <c r="HH824">
        <v>29.9997</v>
      </c>
      <c r="HI824">
        <v>25.3256</v>
      </c>
      <c r="HJ824">
        <v>25.3946</v>
      </c>
      <c r="HK824">
        <v>31.1931</v>
      </c>
      <c r="HL824">
        <v>33.4614</v>
      </c>
      <c r="HM824">
        <v>31.2421</v>
      </c>
      <c r="HN824">
        <v>22.5828</v>
      </c>
      <c r="HO824">
        <v>654.078</v>
      </c>
      <c r="HP824">
        <v>11.1706</v>
      </c>
      <c r="HQ824">
        <v>101.081</v>
      </c>
      <c r="HR824">
        <v>102.013</v>
      </c>
    </row>
    <row r="825" spans="1:226">
      <c r="A825">
        <v>809</v>
      </c>
      <c r="B825">
        <v>1664302120</v>
      </c>
      <c r="C825">
        <v>9013</v>
      </c>
      <c r="D825" t="s">
        <v>1985</v>
      </c>
      <c r="E825" t="s">
        <v>1986</v>
      </c>
      <c r="F825">
        <v>5</v>
      </c>
      <c r="G825" t="s">
        <v>353</v>
      </c>
      <c r="H825" t="s">
        <v>1908</v>
      </c>
      <c r="I825">
        <v>1664302112.214286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648.7043959238099</v>
      </c>
      <c r="AK825">
        <v>595.6790424242423</v>
      </c>
      <c r="AL825">
        <v>3.303393766233734</v>
      </c>
      <c r="AM825">
        <v>63.45</v>
      </c>
      <c r="AN825">
        <f>(AP825 - AO825 + BO825*1E3/(8.314*(BQ825+273.15)) * AR825/BN825 * AQ825) * BN825/(100*BB825) * 1000/(1000 - AP825)</f>
        <v>0</v>
      </c>
      <c r="AO825">
        <v>11.06189368794364</v>
      </c>
      <c r="AP825">
        <v>18.3791174825175</v>
      </c>
      <c r="AQ825">
        <v>-7.498221150812557E-05</v>
      </c>
      <c r="AR825">
        <v>96.68180035052815</v>
      </c>
      <c r="AS825">
        <v>1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1664302112.214286</v>
      </c>
      <c r="BH825">
        <v>561.1036071428572</v>
      </c>
      <c r="BI825">
        <v>625.1863928571429</v>
      </c>
      <c r="BJ825">
        <v>18.38420714285715</v>
      </c>
      <c r="BK825">
        <v>11.05461428571428</v>
      </c>
      <c r="BL825">
        <v>557.5326428571428</v>
      </c>
      <c r="BM825">
        <v>18.18466785714286</v>
      </c>
      <c r="BN825">
        <v>500.0672142857143</v>
      </c>
      <c r="BO825">
        <v>91.0089</v>
      </c>
      <c r="BP825">
        <v>0.09994275</v>
      </c>
      <c r="BQ825">
        <v>25.112775</v>
      </c>
      <c r="BR825">
        <v>25.00333214285714</v>
      </c>
      <c r="BS825">
        <v>999.9000000000002</v>
      </c>
      <c r="BT825">
        <v>0</v>
      </c>
      <c r="BU825">
        <v>0</v>
      </c>
      <c r="BV825">
        <v>10009.6425</v>
      </c>
      <c r="BW825">
        <v>0</v>
      </c>
      <c r="BX825">
        <v>8.097439642857143</v>
      </c>
      <c r="BY825">
        <v>-64.08283214285714</v>
      </c>
      <c r="BZ825">
        <v>571.6121785714286</v>
      </c>
      <c r="CA825">
        <v>632.1752142857143</v>
      </c>
      <c r="CB825">
        <v>7.329607142857144</v>
      </c>
      <c r="CC825">
        <v>625.1863928571429</v>
      </c>
      <c r="CD825">
        <v>11.05461428571428</v>
      </c>
      <c r="CE825">
        <v>1.673126071428572</v>
      </c>
      <c r="CF825">
        <v>1.006067142857143</v>
      </c>
      <c r="CG825">
        <v>14.649325</v>
      </c>
      <c r="CH825">
        <v>7.004505</v>
      </c>
      <c r="CI825">
        <v>2000.011785714285</v>
      </c>
      <c r="CJ825">
        <v>0.9800049642857144</v>
      </c>
      <c r="CK825">
        <v>0.01999530357142857</v>
      </c>
      <c r="CL825">
        <v>0</v>
      </c>
      <c r="CM825">
        <v>824.8205357142855</v>
      </c>
      <c r="CN825">
        <v>5.000560000000001</v>
      </c>
      <c r="CO825">
        <v>16425.90714285714</v>
      </c>
      <c r="CP825">
        <v>17295</v>
      </c>
      <c r="CQ825">
        <v>38.10014285714285</v>
      </c>
      <c r="CR825">
        <v>38.60025</v>
      </c>
      <c r="CS825">
        <v>37.76760714285714</v>
      </c>
      <c r="CT825">
        <v>37.42825</v>
      </c>
      <c r="CU825">
        <v>38.91496428571428</v>
      </c>
      <c r="CV825">
        <v>1955.120714285714</v>
      </c>
      <c r="CW825">
        <v>39.89107142857144</v>
      </c>
      <c r="CX825">
        <v>0</v>
      </c>
      <c r="CY825">
        <v>1664302136.1</v>
      </c>
      <c r="CZ825">
        <v>0</v>
      </c>
      <c r="DA825">
        <v>0</v>
      </c>
      <c r="DB825" t="s">
        <v>356</v>
      </c>
      <c r="DC825">
        <v>1663861122</v>
      </c>
      <c r="DD825">
        <v>1663861125</v>
      </c>
      <c r="DE825">
        <v>0</v>
      </c>
      <c r="DF825">
        <v>-0.287</v>
      </c>
      <c r="DG825">
        <v>-0.004</v>
      </c>
      <c r="DH825">
        <v>3.172</v>
      </c>
      <c r="DI825">
        <v>0.178</v>
      </c>
      <c r="DJ825">
        <v>400</v>
      </c>
      <c r="DK825">
        <v>17</v>
      </c>
      <c r="DL825">
        <v>0.18</v>
      </c>
      <c r="DM825">
        <v>0.07000000000000001</v>
      </c>
      <c r="DN825">
        <v>-63.70451219512196</v>
      </c>
      <c r="DO825">
        <v>-7.823370731707188</v>
      </c>
      <c r="DP825">
        <v>0.7759023062703633</v>
      </c>
      <c r="DQ825">
        <v>0</v>
      </c>
      <c r="DR825">
        <v>7.344138292682925</v>
      </c>
      <c r="DS825">
        <v>-0.3345965853658656</v>
      </c>
      <c r="DT825">
        <v>0.03441885259793302</v>
      </c>
      <c r="DU825">
        <v>0</v>
      </c>
      <c r="DV825">
        <v>0</v>
      </c>
      <c r="DW825">
        <v>2</v>
      </c>
      <c r="DX825" t="s">
        <v>357</v>
      </c>
      <c r="DY825">
        <v>2.98071</v>
      </c>
      <c r="DZ825">
        <v>2.7285</v>
      </c>
      <c r="EA825">
        <v>0.110366</v>
      </c>
      <c r="EB825">
        <v>0.119841</v>
      </c>
      <c r="EC825">
        <v>0.0897978</v>
      </c>
      <c r="ED825">
        <v>0.0628518</v>
      </c>
      <c r="EE825">
        <v>26739</v>
      </c>
      <c r="EF825">
        <v>26046.2</v>
      </c>
      <c r="EG825">
        <v>30581.2</v>
      </c>
      <c r="EH825">
        <v>29833.7</v>
      </c>
      <c r="EI825">
        <v>38405</v>
      </c>
      <c r="EJ825">
        <v>36823.9</v>
      </c>
      <c r="EK825">
        <v>46768.5</v>
      </c>
      <c r="EL825">
        <v>44362.9</v>
      </c>
      <c r="EM825">
        <v>1.8941</v>
      </c>
      <c r="EN825">
        <v>1.8859</v>
      </c>
      <c r="EO825">
        <v>0.09246169999999999</v>
      </c>
      <c r="EP825">
        <v>0</v>
      </c>
      <c r="EQ825">
        <v>23.4936</v>
      </c>
      <c r="ER825">
        <v>999.9</v>
      </c>
      <c r="ES825">
        <v>37.5</v>
      </c>
      <c r="ET825">
        <v>29.3</v>
      </c>
      <c r="EU825">
        <v>16.8615</v>
      </c>
      <c r="EV825">
        <v>63.6955</v>
      </c>
      <c r="EW825">
        <v>23.9543</v>
      </c>
      <c r="EX825">
        <v>1</v>
      </c>
      <c r="EY825">
        <v>-0.11643</v>
      </c>
      <c r="EZ825">
        <v>0.8116910000000001</v>
      </c>
      <c r="FA825">
        <v>20.2434</v>
      </c>
      <c r="FB825">
        <v>5.22987</v>
      </c>
      <c r="FC825">
        <v>11.968</v>
      </c>
      <c r="FD825">
        <v>4.9705</v>
      </c>
      <c r="FE825">
        <v>3.2895</v>
      </c>
      <c r="FF825">
        <v>9999</v>
      </c>
      <c r="FG825">
        <v>9999</v>
      </c>
      <c r="FH825">
        <v>9999</v>
      </c>
      <c r="FI825">
        <v>379.4</v>
      </c>
      <c r="FJ825">
        <v>4.97266</v>
      </c>
      <c r="FK825">
        <v>1.87681</v>
      </c>
      <c r="FL825">
        <v>1.87486</v>
      </c>
      <c r="FM825">
        <v>1.87775</v>
      </c>
      <c r="FN825">
        <v>1.87446</v>
      </c>
      <c r="FO825">
        <v>1.87805</v>
      </c>
      <c r="FP825">
        <v>1.87515</v>
      </c>
      <c r="FQ825">
        <v>1.87626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3.632</v>
      </c>
      <c r="GF825">
        <v>0.1994</v>
      </c>
      <c r="GG825">
        <v>1.777354642861949</v>
      </c>
      <c r="GH825">
        <v>0.004141656873719072</v>
      </c>
      <c r="GI825">
        <v>-1.960372967482991E-06</v>
      </c>
      <c r="GJ825">
        <v>5.42736388890357E-10</v>
      </c>
      <c r="GK825">
        <v>-0.009777689371679627</v>
      </c>
      <c r="GL825">
        <v>0.002273355880072555</v>
      </c>
      <c r="GM825">
        <v>0.000541358641816816</v>
      </c>
      <c r="GN825">
        <v>-1.836191331155658E-06</v>
      </c>
      <c r="GO825">
        <v>-0</v>
      </c>
      <c r="GP825">
        <v>2096</v>
      </c>
      <c r="GQ825">
        <v>1</v>
      </c>
      <c r="GR825">
        <v>23</v>
      </c>
      <c r="GS825">
        <v>7350</v>
      </c>
      <c r="GT825">
        <v>7349.9</v>
      </c>
      <c r="GU825">
        <v>1.58936</v>
      </c>
      <c r="GV825">
        <v>2.53662</v>
      </c>
      <c r="GW825">
        <v>1.39893</v>
      </c>
      <c r="GX825">
        <v>2.33398</v>
      </c>
      <c r="GY825">
        <v>1.44897</v>
      </c>
      <c r="GZ825">
        <v>2.39868</v>
      </c>
      <c r="HA825">
        <v>34.2814</v>
      </c>
      <c r="HB825">
        <v>13.9219</v>
      </c>
      <c r="HC825">
        <v>18</v>
      </c>
      <c r="HD825">
        <v>492.864</v>
      </c>
      <c r="HE825">
        <v>459.273</v>
      </c>
      <c r="HF825">
        <v>22.5891</v>
      </c>
      <c r="HG825">
        <v>25.516</v>
      </c>
      <c r="HH825">
        <v>30</v>
      </c>
      <c r="HI825">
        <v>25.3256</v>
      </c>
      <c r="HJ825">
        <v>25.3959</v>
      </c>
      <c r="HK825">
        <v>31.8798</v>
      </c>
      <c r="HL825">
        <v>33.4614</v>
      </c>
      <c r="HM825">
        <v>31.2421</v>
      </c>
      <c r="HN825">
        <v>22.5722</v>
      </c>
      <c r="HO825">
        <v>674.1130000000001</v>
      </c>
      <c r="HP825">
        <v>11.1983</v>
      </c>
      <c r="HQ825">
        <v>101.082</v>
      </c>
      <c r="HR825">
        <v>102.013</v>
      </c>
    </row>
    <row r="826" spans="1:226">
      <c r="A826">
        <v>810</v>
      </c>
      <c r="B826">
        <v>1664302125</v>
      </c>
      <c r="C826">
        <v>9018</v>
      </c>
      <c r="D826" t="s">
        <v>1987</v>
      </c>
      <c r="E826" t="s">
        <v>1988</v>
      </c>
      <c r="F826">
        <v>5</v>
      </c>
      <c r="G826" t="s">
        <v>353</v>
      </c>
      <c r="H826" t="s">
        <v>1908</v>
      </c>
      <c r="I826">
        <v>1664302117.5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665.6469349333335</v>
      </c>
      <c r="AK826">
        <v>612.3112787878782</v>
      </c>
      <c r="AL826">
        <v>3.335768831168799</v>
      </c>
      <c r="AM826">
        <v>63.45</v>
      </c>
      <c r="AN826">
        <f>(AP826 - AO826 + BO826*1E3/(8.314*(BQ826+273.15)) * AR826/BN826 * AQ826) * BN826/(100*BB826) * 1000/(1000 - AP826)</f>
        <v>0</v>
      </c>
      <c r="AO826">
        <v>11.13383428209856</v>
      </c>
      <c r="AP826">
        <v>18.39158601398603</v>
      </c>
      <c r="AQ826">
        <v>0.0001212810529946829</v>
      </c>
      <c r="AR826">
        <v>96.68180035052815</v>
      </c>
      <c r="AS826">
        <v>1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1664302117.5</v>
      </c>
      <c r="BH826">
        <v>578.2444814814814</v>
      </c>
      <c r="BI826">
        <v>642.9011481481482</v>
      </c>
      <c r="BJ826">
        <v>18.38355555555556</v>
      </c>
      <c r="BK826">
        <v>11.09038518518519</v>
      </c>
      <c r="BL826">
        <v>574.6317037037037</v>
      </c>
      <c r="BM826">
        <v>18.18403333333334</v>
      </c>
      <c r="BN826">
        <v>500.0774814814815</v>
      </c>
      <c r="BO826">
        <v>91.00875185185186</v>
      </c>
      <c r="BP826">
        <v>0.1000223703703704</v>
      </c>
      <c r="BQ826">
        <v>25.10736666666667</v>
      </c>
      <c r="BR826">
        <v>25.00978518518518</v>
      </c>
      <c r="BS826">
        <v>999.9000000000001</v>
      </c>
      <c r="BT826">
        <v>0</v>
      </c>
      <c r="BU826">
        <v>0</v>
      </c>
      <c r="BV826">
        <v>10005.71777777778</v>
      </c>
      <c r="BW826">
        <v>0</v>
      </c>
      <c r="BX826">
        <v>8.073257037037036</v>
      </c>
      <c r="BY826">
        <v>-64.65665555555556</v>
      </c>
      <c r="BZ826">
        <v>589.0738148148148</v>
      </c>
      <c r="CA826">
        <v>650.1115925925925</v>
      </c>
      <c r="CB826">
        <v>7.293188518518519</v>
      </c>
      <c r="CC826">
        <v>642.9011481481482</v>
      </c>
      <c r="CD826">
        <v>11.09038518518519</v>
      </c>
      <c r="CE826">
        <v>1.673064074074074</v>
      </c>
      <c r="CF826">
        <v>1.00932037037037</v>
      </c>
      <c r="CG826">
        <v>14.64875185185185</v>
      </c>
      <c r="CH826">
        <v>7.051550740740741</v>
      </c>
      <c r="CI826">
        <v>2000.01962962963</v>
      </c>
      <c r="CJ826">
        <v>0.9800048888888889</v>
      </c>
      <c r="CK826">
        <v>0.01999538148148148</v>
      </c>
      <c r="CL826">
        <v>0</v>
      </c>
      <c r="CM826">
        <v>825.4784074074074</v>
      </c>
      <c r="CN826">
        <v>5.000560000000001</v>
      </c>
      <c r="CO826">
        <v>16438.76296296296</v>
      </c>
      <c r="CP826">
        <v>17295.07407407407</v>
      </c>
      <c r="CQ826">
        <v>38.09696296296296</v>
      </c>
      <c r="CR826">
        <v>38.57374074074074</v>
      </c>
      <c r="CS826">
        <v>37.752</v>
      </c>
      <c r="CT826">
        <v>37.40707407407407</v>
      </c>
      <c r="CU826">
        <v>38.89803703703704</v>
      </c>
      <c r="CV826">
        <v>1955.128148148148</v>
      </c>
      <c r="CW826">
        <v>39.89148148148148</v>
      </c>
      <c r="CX826">
        <v>0</v>
      </c>
      <c r="CY826">
        <v>1664302141.5</v>
      </c>
      <c r="CZ826">
        <v>0</v>
      </c>
      <c r="DA826">
        <v>0</v>
      </c>
      <c r="DB826" t="s">
        <v>356</v>
      </c>
      <c r="DC826">
        <v>1663861122</v>
      </c>
      <c r="DD826">
        <v>1663861125</v>
      </c>
      <c r="DE826">
        <v>0</v>
      </c>
      <c r="DF826">
        <v>-0.287</v>
      </c>
      <c r="DG826">
        <v>-0.004</v>
      </c>
      <c r="DH826">
        <v>3.172</v>
      </c>
      <c r="DI826">
        <v>0.178</v>
      </c>
      <c r="DJ826">
        <v>400</v>
      </c>
      <c r="DK826">
        <v>17</v>
      </c>
      <c r="DL826">
        <v>0.18</v>
      </c>
      <c r="DM826">
        <v>0.07000000000000001</v>
      </c>
      <c r="DN826">
        <v>-64.20146097560976</v>
      </c>
      <c r="DO826">
        <v>-6.806646689895551</v>
      </c>
      <c r="DP826">
        <v>0.6746570362235004</v>
      </c>
      <c r="DQ826">
        <v>0</v>
      </c>
      <c r="DR826">
        <v>7.317852439024391</v>
      </c>
      <c r="DS826">
        <v>-0.4229519163762877</v>
      </c>
      <c r="DT826">
        <v>0.04323258373599927</v>
      </c>
      <c r="DU826">
        <v>0</v>
      </c>
      <c r="DV826">
        <v>0</v>
      </c>
      <c r="DW826">
        <v>2</v>
      </c>
      <c r="DX826" t="s">
        <v>357</v>
      </c>
      <c r="DY826">
        <v>2.98084</v>
      </c>
      <c r="DZ826">
        <v>2.72835</v>
      </c>
      <c r="EA826">
        <v>0.112519</v>
      </c>
      <c r="EB826">
        <v>0.12194</v>
      </c>
      <c r="EC826">
        <v>0.089837</v>
      </c>
      <c r="ED826">
        <v>0.0629097</v>
      </c>
      <c r="EE826">
        <v>26673.6</v>
      </c>
      <c r="EF826">
        <v>25984.3</v>
      </c>
      <c r="EG826">
        <v>30580.5</v>
      </c>
      <c r="EH826">
        <v>29834</v>
      </c>
      <c r="EI826">
        <v>38402.9</v>
      </c>
      <c r="EJ826">
        <v>36821.9</v>
      </c>
      <c r="EK826">
        <v>46767.9</v>
      </c>
      <c r="EL826">
        <v>44363</v>
      </c>
      <c r="EM826">
        <v>1.89412</v>
      </c>
      <c r="EN826">
        <v>1.8859</v>
      </c>
      <c r="EO826">
        <v>0.0927225</v>
      </c>
      <c r="EP826">
        <v>0</v>
      </c>
      <c r="EQ826">
        <v>23.4892</v>
      </c>
      <c r="ER826">
        <v>999.9</v>
      </c>
      <c r="ES826">
        <v>37.5</v>
      </c>
      <c r="ET826">
        <v>29.4</v>
      </c>
      <c r="EU826">
        <v>16.9595</v>
      </c>
      <c r="EV826">
        <v>63.6455</v>
      </c>
      <c r="EW826">
        <v>23.6859</v>
      </c>
      <c r="EX826">
        <v>1</v>
      </c>
      <c r="EY826">
        <v>-0.116214</v>
      </c>
      <c r="EZ826">
        <v>0.8677510000000001</v>
      </c>
      <c r="FA826">
        <v>20.2433</v>
      </c>
      <c r="FB826">
        <v>5.23032</v>
      </c>
      <c r="FC826">
        <v>11.968</v>
      </c>
      <c r="FD826">
        <v>4.97065</v>
      </c>
      <c r="FE826">
        <v>3.2895</v>
      </c>
      <c r="FF826">
        <v>9999</v>
      </c>
      <c r="FG826">
        <v>9999</v>
      </c>
      <c r="FH826">
        <v>9999</v>
      </c>
      <c r="FI826">
        <v>379.4</v>
      </c>
      <c r="FJ826">
        <v>4.97271</v>
      </c>
      <c r="FK826">
        <v>1.87678</v>
      </c>
      <c r="FL826">
        <v>1.87485</v>
      </c>
      <c r="FM826">
        <v>1.87775</v>
      </c>
      <c r="FN826">
        <v>1.87444</v>
      </c>
      <c r="FO826">
        <v>1.87805</v>
      </c>
      <c r="FP826">
        <v>1.87515</v>
      </c>
      <c r="FQ826">
        <v>1.87624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3.671</v>
      </c>
      <c r="GF826">
        <v>0.1997</v>
      </c>
      <c r="GG826">
        <v>1.777354642861949</v>
      </c>
      <c r="GH826">
        <v>0.004141656873719072</v>
      </c>
      <c r="GI826">
        <v>-1.960372967482991E-06</v>
      </c>
      <c r="GJ826">
        <v>5.42736388890357E-10</v>
      </c>
      <c r="GK826">
        <v>-0.009777689371679627</v>
      </c>
      <c r="GL826">
        <v>0.002273355880072555</v>
      </c>
      <c r="GM826">
        <v>0.000541358641816816</v>
      </c>
      <c r="GN826">
        <v>-1.836191331155658E-06</v>
      </c>
      <c r="GO826">
        <v>-0</v>
      </c>
      <c r="GP826">
        <v>2096</v>
      </c>
      <c r="GQ826">
        <v>1</v>
      </c>
      <c r="GR826">
        <v>23</v>
      </c>
      <c r="GS826">
        <v>7350.1</v>
      </c>
      <c r="GT826">
        <v>7350</v>
      </c>
      <c r="GU826">
        <v>1.61987</v>
      </c>
      <c r="GV826">
        <v>2.52686</v>
      </c>
      <c r="GW826">
        <v>1.39893</v>
      </c>
      <c r="GX826">
        <v>2.33521</v>
      </c>
      <c r="GY826">
        <v>1.44897</v>
      </c>
      <c r="GZ826">
        <v>2.49634</v>
      </c>
      <c r="HA826">
        <v>34.2814</v>
      </c>
      <c r="HB826">
        <v>13.9482</v>
      </c>
      <c r="HC826">
        <v>18</v>
      </c>
      <c r="HD826">
        <v>492.878</v>
      </c>
      <c r="HE826">
        <v>459.281</v>
      </c>
      <c r="HF826">
        <v>22.579</v>
      </c>
      <c r="HG826">
        <v>25.516</v>
      </c>
      <c r="HH826">
        <v>30.0002</v>
      </c>
      <c r="HI826">
        <v>25.3256</v>
      </c>
      <c r="HJ826">
        <v>25.3968</v>
      </c>
      <c r="HK826">
        <v>32.4862</v>
      </c>
      <c r="HL826">
        <v>33.4614</v>
      </c>
      <c r="HM826">
        <v>31.2421</v>
      </c>
      <c r="HN826">
        <v>22.5585</v>
      </c>
      <c r="HO826">
        <v>687.47</v>
      </c>
      <c r="HP826">
        <v>11.2231</v>
      </c>
      <c r="HQ826">
        <v>101.08</v>
      </c>
      <c r="HR826">
        <v>102.013</v>
      </c>
    </row>
    <row r="827" spans="1:226">
      <c r="A827">
        <v>811</v>
      </c>
      <c r="B827">
        <v>1664302130</v>
      </c>
      <c r="C827">
        <v>9023</v>
      </c>
      <c r="D827" t="s">
        <v>1989</v>
      </c>
      <c r="E827" t="s">
        <v>1990</v>
      </c>
      <c r="F827">
        <v>5</v>
      </c>
      <c r="G827" t="s">
        <v>353</v>
      </c>
      <c r="H827" t="s">
        <v>1908</v>
      </c>
      <c r="I827">
        <v>1664302122.214286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682.511027670996</v>
      </c>
      <c r="AK827">
        <v>629.0799696969697</v>
      </c>
      <c r="AL827">
        <v>3.3656874458874</v>
      </c>
      <c r="AM827">
        <v>63.45</v>
      </c>
      <c r="AN827">
        <f>(AP827 - AO827 + BO827*1E3/(8.314*(BQ827+273.15)) * AR827/BN827 * AQ827) * BN827/(100*BB827) * 1000/(1000 - AP827)</f>
        <v>0</v>
      </c>
      <c r="AO827">
        <v>11.14227850349408</v>
      </c>
      <c r="AP827">
        <v>18.37848181818183</v>
      </c>
      <c r="AQ827">
        <v>-1.515485663416282E-05</v>
      </c>
      <c r="AR827">
        <v>96.68180035052815</v>
      </c>
      <c r="AS827">
        <v>1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1664302122.214286</v>
      </c>
      <c r="BH827">
        <v>593.6125357142856</v>
      </c>
      <c r="BI827">
        <v>658.6692857142855</v>
      </c>
      <c r="BJ827">
        <v>18.38335</v>
      </c>
      <c r="BK827">
        <v>11.12062142857143</v>
      </c>
      <c r="BL827">
        <v>589.96275</v>
      </c>
      <c r="BM827">
        <v>18.18383571428572</v>
      </c>
      <c r="BN827">
        <v>500.0772857142857</v>
      </c>
      <c r="BO827">
        <v>91.00936785714286</v>
      </c>
      <c r="BP827">
        <v>0.09998189285714286</v>
      </c>
      <c r="BQ827">
        <v>25.10452142857142</v>
      </c>
      <c r="BR827">
        <v>25.01069285714286</v>
      </c>
      <c r="BS827">
        <v>999.9000000000002</v>
      </c>
      <c r="BT827">
        <v>0</v>
      </c>
      <c r="BU827">
        <v>0</v>
      </c>
      <c r="BV827">
        <v>10007.8475</v>
      </c>
      <c r="BW827">
        <v>0</v>
      </c>
      <c r="BX827">
        <v>8.05877714285714</v>
      </c>
      <c r="BY827">
        <v>-65.05674642857142</v>
      </c>
      <c r="BZ827">
        <v>604.7295357142858</v>
      </c>
      <c r="CA827">
        <v>666.0768928571428</v>
      </c>
      <c r="CB827">
        <v>7.262739642857143</v>
      </c>
      <c r="CC827">
        <v>658.6692857142855</v>
      </c>
      <c r="CD827">
        <v>11.12062142857143</v>
      </c>
      <c r="CE827">
        <v>1.673056428571428</v>
      </c>
      <c r="CF827">
        <v>1.012079642857143</v>
      </c>
      <c r="CG827">
        <v>14.648675</v>
      </c>
      <c r="CH827">
        <v>7.091393571428571</v>
      </c>
      <c r="CI827">
        <v>2000.040714285714</v>
      </c>
      <c r="CJ827">
        <v>0.9800050714285715</v>
      </c>
      <c r="CK827">
        <v>0.01999519285714286</v>
      </c>
      <c r="CL827">
        <v>0</v>
      </c>
      <c r="CM827">
        <v>825.7820714285715</v>
      </c>
      <c r="CN827">
        <v>5.000560000000001</v>
      </c>
      <c r="CO827">
        <v>16444.99285714285</v>
      </c>
      <c r="CP827">
        <v>17295.24642857143</v>
      </c>
      <c r="CQ827">
        <v>38.08007142857142</v>
      </c>
      <c r="CR827">
        <v>38.55764285714285</v>
      </c>
      <c r="CS827">
        <v>37.72510714285715</v>
      </c>
      <c r="CT827">
        <v>37.39710714285714</v>
      </c>
      <c r="CU827">
        <v>38.87039285714285</v>
      </c>
      <c r="CV827">
        <v>1955.149285714286</v>
      </c>
      <c r="CW827">
        <v>39.89142857142858</v>
      </c>
      <c r="CX827">
        <v>0</v>
      </c>
      <c r="CY827">
        <v>1664302146.3</v>
      </c>
      <c r="CZ827">
        <v>0</v>
      </c>
      <c r="DA827">
        <v>0</v>
      </c>
      <c r="DB827" t="s">
        <v>356</v>
      </c>
      <c r="DC827">
        <v>1663861122</v>
      </c>
      <c r="DD827">
        <v>1663861125</v>
      </c>
      <c r="DE827">
        <v>0</v>
      </c>
      <c r="DF827">
        <v>-0.287</v>
      </c>
      <c r="DG827">
        <v>-0.004</v>
      </c>
      <c r="DH827">
        <v>3.172</v>
      </c>
      <c r="DI827">
        <v>0.178</v>
      </c>
      <c r="DJ827">
        <v>400</v>
      </c>
      <c r="DK827">
        <v>17</v>
      </c>
      <c r="DL827">
        <v>0.18</v>
      </c>
      <c r="DM827">
        <v>0.07000000000000001</v>
      </c>
      <c r="DN827">
        <v>-64.78747250000001</v>
      </c>
      <c r="DO827">
        <v>-5.367499812382704</v>
      </c>
      <c r="DP827">
        <v>0.5199224663291153</v>
      </c>
      <c r="DQ827">
        <v>0</v>
      </c>
      <c r="DR827">
        <v>7.28398825</v>
      </c>
      <c r="DS827">
        <v>-0.4085476547842335</v>
      </c>
      <c r="DT827">
        <v>0.04124396846130963</v>
      </c>
      <c r="DU827">
        <v>0</v>
      </c>
      <c r="DV827">
        <v>0</v>
      </c>
      <c r="DW827">
        <v>2</v>
      </c>
      <c r="DX827" t="s">
        <v>357</v>
      </c>
      <c r="DY827">
        <v>2.98072</v>
      </c>
      <c r="DZ827">
        <v>2.72843</v>
      </c>
      <c r="EA827">
        <v>0.114666</v>
      </c>
      <c r="EB827">
        <v>0.124029</v>
      </c>
      <c r="EC827">
        <v>0.0897925</v>
      </c>
      <c r="ED827">
        <v>0.0630102</v>
      </c>
      <c r="EE827">
        <v>26609.6</v>
      </c>
      <c r="EF827">
        <v>25922.2</v>
      </c>
      <c r="EG827">
        <v>30581.1</v>
      </c>
      <c r="EH827">
        <v>29833.6</v>
      </c>
      <c r="EI827">
        <v>38405.5</v>
      </c>
      <c r="EJ827">
        <v>36817.4</v>
      </c>
      <c r="EK827">
        <v>46768.5</v>
      </c>
      <c r="EL827">
        <v>44362.2</v>
      </c>
      <c r="EM827">
        <v>1.89405</v>
      </c>
      <c r="EN827">
        <v>1.88612</v>
      </c>
      <c r="EO827">
        <v>0.0928529</v>
      </c>
      <c r="EP827">
        <v>0</v>
      </c>
      <c r="EQ827">
        <v>23.4847</v>
      </c>
      <c r="ER827">
        <v>999.9</v>
      </c>
      <c r="ES827">
        <v>37.5</v>
      </c>
      <c r="ET827">
        <v>29.3</v>
      </c>
      <c r="EU827">
        <v>16.8628</v>
      </c>
      <c r="EV827">
        <v>63.6855</v>
      </c>
      <c r="EW827">
        <v>23.3694</v>
      </c>
      <c r="EX827">
        <v>1</v>
      </c>
      <c r="EY827">
        <v>-0.116291</v>
      </c>
      <c r="EZ827">
        <v>0.895991</v>
      </c>
      <c r="FA827">
        <v>20.243</v>
      </c>
      <c r="FB827">
        <v>5.23107</v>
      </c>
      <c r="FC827">
        <v>11.968</v>
      </c>
      <c r="FD827">
        <v>4.97075</v>
      </c>
      <c r="FE827">
        <v>3.28958</v>
      </c>
      <c r="FF827">
        <v>9999</v>
      </c>
      <c r="FG827">
        <v>9999</v>
      </c>
      <c r="FH827">
        <v>9999</v>
      </c>
      <c r="FI827">
        <v>379.4</v>
      </c>
      <c r="FJ827">
        <v>4.9727</v>
      </c>
      <c r="FK827">
        <v>1.87683</v>
      </c>
      <c r="FL827">
        <v>1.8749</v>
      </c>
      <c r="FM827">
        <v>1.87775</v>
      </c>
      <c r="FN827">
        <v>1.87453</v>
      </c>
      <c r="FO827">
        <v>1.87807</v>
      </c>
      <c r="FP827">
        <v>1.87518</v>
      </c>
      <c r="FQ827">
        <v>1.87629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3.71</v>
      </c>
      <c r="GF827">
        <v>0.1994</v>
      </c>
      <c r="GG827">
        <v>1.777354642861949</v>
      </c>
      <c r="GH827">
        <v>0.004141656873719072</v>
      </c>
      <c r="GI827">
        <v>-1.960372967482991E-06</v>
      </c>
      <c r="GJ827">
        <v>5.42736388890357E-10</v>
      </c>
      <c r="GK827">
        <v>-0.009777689371679627</v>
      </c>
      <c r="GL827">
        <v>0.002273355880072555</v>
      </c>
      <c r="GM827">
        <v>0.000541358641816816</v>
      </c>
      <c r="GN827">
        <v>-1.836191331155658E-06</v>
      </c>
      <c r="GO827">
        <v>-0</v>
      </c>
      <c r="GP827">
        <v>2096</v>
      </c>
      <c r="GQ827">
        <v>1</v>
      </c>
      <c r="GR827">
        <v>23</v>
      </c>
      <c r="GS827">
        <v>7350.1</v>
      </c>
      <c r="GT827">
        <v>7350.1</v>
      </c>
      <c r="GU827">
        <v>1.65405</v>
      </c>
      <c r="GV827">
        <v>2.51953</v>
      </c>
      <c r="GW827">
        <v>1.39893</v>
      </c>
      <c r="GX827">
        <v>2.33521</v>
      </c>
      <c r="GY827">
        <v>1.44897</v>
      </c>
      <c r="GZ827">
        <v>2.44995</v>
      </c>
      <c r="HA827">
        <v>34.2814</v>
      </c>
      <c r="HB827">
        <v>13.9131</v>
      </c>
      <c r="HC827">
        <v>18</v>
      </c>
      <c r="HD827">
        <v>492.836</v>
      </c>
      <c r="HE827">
        <v>459.423</v>
      </c>
      <c r="HF827">
        <v>22.5628</v>
      </c>
      <c r="HG827">
        <v>25.516</v>
      </c>
      <c r="HH827">
        <v>30.0001</v>
      </c>
      <c r="HI827">
        <v>25.3256</v>
      </c>
      <c r="HJ827">
        <v>25.3968</v>
      </c>
      <c r="HK827">
        <v>33.1684</v>
      </c>
      <c r="HL827">
        <v>33.1834</v>
      </c>
      <c r="HM827">
        <v>31.2421</v>
      </c>
      <c r="HN827">
        <v>22.5501</v>
      </c>
      <c r="HO827">
        <v>707.506</v>
      </c>
      <c r="HP827">
        <v>11.2653</v>
      </c>
      <c r="HQ827">
        <v>101.082</v>
      </c>
      <c r="HR827">
        <v>102.012</v>
      </c>
    </row>
    <row r="828" spans="1:226">
      <c r="A828">
        <v>812</v>
      </c>
      <c r="B828">
        <v>1664302135</v>
      </c>
      <c r="C828">
        <v>9028</v>
      </c>
      <c r="D828" t="s">
        <v>1991</v>
      </c>
      <c r="E828" t="s">
        <v>1992</v>
      </c>
      <c r="F828">
        <v>5</v>
      </c>
      <c r="G828" t="s">
        <v>353</v>
      </c>
      <c r="H828" t="s">
        <v>1908</v>
      </c>
      <c r="I828">
        <v>1664302127.5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699.5675393142858</v>
      </c>
      <c r="AK828">
        <v>645.8111454545451</v>
      </c>
      <c r="AL828">
        <v>3.342035497835413</v>
      </c>
      <c r="AM828">
        <v>63.45</v>
      </c>
      <c r="AN828">
        <f>(AP828 - AO828 + BO828*1E3/(8.314*(BQ828+273.15)) * AR828/BN828 * AQ828) * BN828/(100*BB828) * 1000/(1000 - AP828)</f>
        <v>0</v>
      </c>
      <c r="AO828">
        <v>11.17860077171694</v>
      </c>
      <c r="AP828">
        <v>18.37275104895105</v>
      </c>
      <c r="AQ828">
        <v>-2.311086748011775E-05</v>
      </c>
      <c r="AR828">
        <v>96.68180035052815</v>
      </c>
      <c r="AS828">
        <v>1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1664302127.5</v>
      </c>
      <c r="BH828">
        <v>610.918</v>
      </c>
      <c r="BI828">
        <v>676.3622962962962</v>
      </c>
      <c r="BJ828">
        <v>18.38276666666667</v>
      </c>
      <c r="BK828">
        <v>11.1564037037037</v>
      </c>
      <c r="BL828">
        <v>607.2272222222222</v>
      </c>
      <c r="BM828">
        <v>18.18325185185185</v>
      </c>
      <c r="BN828">
        <v>500.0803333333333</v>
      </c>
      <c r="BO828">
        <v>91.00995185185184</v>
      </c>
      <c r="BP828">
        <v>0.09998297407407408</v>
      </c>
      <c r="BQ828">
        <v>25.10054074074074</v>
      </c>
      <c r="BR828">
        <v>25.01288148148148</v>
      </c>
      <c r="BS828">
        <v>999.9000000000001</v>
      </c>
      <c r="BT828">
        <v>0</v>
      </c>
      <c r="BU828">
        <v>0</v>
      </c>
      <c r="BV828">
        <v>10008.51222222222</v>
      </c>
      <c r="BW828">
        <v>0</v>
      </c>
      <c r="BX828">
        <v>8.042253703703704</v>
      </c>
      <c r="BY828">
        <v>-65.44425925925924</v>
      </c>
      <c r="BZ828">
        <v>622.3587037037038</v>
      </c>
      <c r="CA828">
        <v>683.9934444444443</v>
      </c>
      <c r="CB828">
        <v>7.226361111111112</v>
      </c>
      <c r="CC828">
        <v>676.3622962962962</v>
      </c>
      <c r="CD828">
        <v>11.1564037037037</v>
      </c>
      <c r="CE828">
        <v>1.673013703703704</v>
      </c>
      <c r="CF828">
        <v>1.015342222222222</v>
      </c>
      <c r="CG828">
        <v>14.64827037037037</v>
      </c>
      <c r="CH828">
        <v>7.138406296296296</v>
      </c>
      <c r="CI828">
        <v>2000.01962962963</v>
      </c>
      <c r="CJ828">
        <v>0.980005</v>
      </c>
      <c r="CK828">
        <v>0.01999526666666667</v>
      </c>
      <c r="CL828">
        <v>0</v>
      </c>
      <c r="CM828">
        <v>825.9287407407407</v>
      </c>
      <c r="CN828">
        <v>5.000560000000001</v>
      </c>
      <c r="CO828">
        <v>16446.23703703704</v>
      </c>
      <c r="CP828">
        <v>17295.07407407407</v>
      </c>
      <c r="CQ828">
        <v>38.09466666666667</v>
      </c>
      <c r="CR828">
        <v>38.54133333333333</v>
      </c>
      <c r="CS828">
        <v>37.70111111111111</v>
      </c>
      <c r="CT828">
        <v>37.37948148148148</v>
      </c>
      <c r="CU828">
        <v>38.84470370370369</v>
      </c>
      <c r="CV828">
        <v>1955.128888888888</v>
      </c>
      <c r="CW828">
        <v>39.89074074074075</v>
      </c>
      <c r="CX828">
        <v>0</v>
      </c>
      <c r="CY828">
        <v>1664302151.1</v>
      </c>
      <c r="CZ828">
        <v>0</v>
      </c>
      <c r="DA828">
        <v>0</v>
      </c>
      <c r="DB828" t="s">
        <v>356</v>
      </c>
      <c r="DC828">
        <v>1663861122</v>
      </c>
      <c r="DD828">
        <v>1663861125</v>
      </c>
      <c r="DE828">
        <v>0</v>
      </c>
      <c r="DF828">
        <v>-0.287</v>
      </c>
      <c r="DG828">
        <v>-0.004</v>
      </c>
      <c r="DH828">
        <v>3.172</v>
      </c>
      <c r="DI828">
        <v>0.178</v>
      </c>
      <c r="DJ828">
        <v>400</v>
      </c>
      <c r="DK828">
        <v>17</v>
      </c>
      <c r="DL828">
        <v>0.18</v>
      </c>
      <c r="DM828">
        <v>0.07000000000000001</v>
      </c>
      <c r="DN828">
        <v>-65.19348749999999</v>
      </c>
      <c r="DO828">
        <v>-4.429608630393785</v>
      </c>
      <c r="DP828">
        <v>0.4302099930193976</v>
      </c>
      <c r="DQ828">
        <v>0</v>
      </c>
      <c r="DR828">
        <v>7.24829375</v>
      </c>
      <c r="DS828">
        <v>-0.3965305440900606</v>
      </c>
      <c r="DT828">
        <v>0.04001450397590226</v>
      </c>
      <c r="DU828">
        <v>0</v>
      </c>
      <c r="DV828">
        <v>0</v>
      </c>
      <c r="DW828">
        <v>2</v>
      </c>
      <c r="DX828" t="s">
        <v>357</v>
      </c>
      <c r="DY828">
        <v>2.98067</v>
      </c>
      <c r="DZ828">
        <v>2.72835</v>
      </c>
      <c r="EA828">
        <v>0.116773</v>
      </c>
      <c r="EB828">
        <v>0.126078</v>
      </c>
      <c r="EC828">
        <v>0.0897681</v>
      </c>
      <c r="ED828">
        <v>0.06312810000000001</v>
      </c>
      <c r="EE828">
        <v>26546.2</v>
      </c>
      <c r="EF828">
        <v>25862</v>
      </c>
      <c r="EG828">
        <v>30580.9</v>
      </c>
      <c r="EH828">
        <v>29834.1</v>
      </c>
      <c r="EI828">
        <v>38406.7</v>
      </c>
      <c r="EJ828">
        <v>36813.8</v>
      </c>
      <c r="EK828">
        <v>46768.4</v>
      </c>
      <c r="EL828">
        <v>44363.4</v>
      </c>
      <c r="EM828">
        <v>1.89398</v>
      </c>
      <c r="EN828">
        <v>1.88643</v>
      </c>
      <c r="EO828">
        <v>0.09370970000000001</v>
      </c>
      <c r="EP828">
        <v>0</v>
      </c>
      <c r="EQ828">
        <v>23.4808</v>
      </c>
      <c r="ER828">
        <v>999.9</v>
      </c>
      <c r="ES828">
        <v>37.4</v>
      </c>
      <c r="ET828">
        <v>29.3</v>
      </c>
      <c r="EU828">
        <v>16.8167</v>
      </c>
      <c r="EV828">
        <v>63.4555</v>
      </c>
      <c r="EW828">
        <v>23.722</v>
      </c>
      <c r="EX828">
        <v>1</v>
      </c>
      <c r="EY828">
        <v>-0.116341</v>
      </c>
      <c r="EZ828">
        <v>0.903442</v>
      </c>
      <c r="FA828">
        <v>20.2428</v>
      </c>
      <c r="FB828">
        <v>5.23017</v>
      </c>
      <c r="FC828">
        <v>11.968</v>
      </c>
      <c r="FD828">
        <v>4.97065</v>
      </c>
      <c r="FE828">
        <v>3.28948</v>
      </c>
      <c r="FF828">
        <v>9999</v>
      </c>
      <c r="FG828">
        <v>9999</v>
      </c>
      <c r="FH828">
        <v>9999</v>
      </c>
      <c r="FI828">
        <v>379.4</v>
      </c>
      <c r="FJ828">
        <v>4.97269</v>
      </c>
      <c r="FK828">
        <v>1.87682</v>
      </c>
      <c r="FL828">
        <v>1.87487</v>
      </c>
      <c r="FM828">
        <v>1.87775</v>
      </c>
      <c r="FN828">
        <v>1.87452</v>
      </c>
      <c r="FO828">
        <v>1.87806</v>
      </c>
      <c r="FP828">
        <v>1.87515</v>
      </c>
      <c r="FQ828">
        <v>1.87628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3.749</v>
      </c>
      <c r="GF828">
        <v>0.1993</v>
      </c>
      <c r="GG828">
        <v>1.777354642861949</v>
      </c>
      <c r="GH828">
        <v>0.004141656873719072</v>
      </c>
      <c r="GI828">
        <v>-1.960372967482991E-06</v>
      </c>
      <c r="GJ828">
        <v>5.42736388890357E-10</v>
      </c>
      <c r="GK828">
        <v>-0.009777689371679627</v>
      </c>
      <c r="GL828">
        <v>0.002273355880072555</v>
      </c>
      <c r="GM828">
        <v>0.000541358641816816</v>
      </c>
      <c r="GN828">
        <v>-1.836191331155658E-06</v>
      </c>
      <c r="GO828">
        <v>-0</v>
      </c>
      <c r="GP828">
        <v>2096</v>
      </c>
      <c r="GQ828">
        <v>1</v>
      </c>
      <c r="GR828">
        <v>23</v>
      </c>
      <c r="GS828">
        <v>7350.2</v>
      </c>
      <c r="GT828">
        <v>7350.2</v>
      </c>
      <c r="GU828">
        <v>1.68457</v>
      </c>
      <c r="GV828">
        <v>2.5354</v>
      </c>
      <c r="GW828">
        <v>1.39893</v>
      </c>
      <c r="GX828">
        <v>2.33521</v>
      </c>
      <c r="GY828">
        <v>1.44897</v>
      </c>
      <c r="GZ828">
        <v>2.3584</v>
      </c>
      <c r="HA828">
        <v>34.2814</v>
      </c>
      <c r="HB828">
        <v>13.8956</v>
      </c>
      <c r="HC828">
        <v>18</v>
      </c>
      <c r="HD828">
        <v>492.808</v>
      </c>
      <c r="HE828">
        <v>459.617</v>
      </c>
      <c r="HF828">
        <v>22.5496</v>
      </c>
      <c r="HG828">
        <v>25.5147</v>
      </c>
      <c r="HH828">
        <v>30.0001</v>
      </c>
      <c r="HI828">
        <v>25.3274</v>
      </c>
      <c r="HJ828">
        <v>25.3975</v>
      </c>
      <c r="HK828">
        <v>33.7714</v>
      </c>
      <c r="HL828">
        <v>32.8996</v>
      </c>
      <c r="HM828">
        <v>30.8664</v>
      </c>
      <c r="HN828">
        <v>22.5347</v>
      </c>
      <c r="HO828">
        <v>720.8630000000001</v>
      </c>
      <c r="HP828">
        <v>11.3017</v>
      </c>
      <c r="HQ828">
        <v>101.081</v>
      </c>
      <c r="HR828">
        <v>102.014</v>
      </c>
    </row>
    <row r="829" spans="1:226">
      <c r="A829">
        <v>813</v>
      </c>
      <c r="B829">
        <v>1664302140</v>
      </c>
      <c r="C829">
        <v>9033</v>
      </c>
      <c r="D829" t="s">
        <v>1993</v>
      </c>
      <c r="E829" t="s">
        <v>1994</v>
      </c>
      <c r="F829">
        <v>5</v>
      </c>
      <c r="G829" t="s">
        <v>353</v>
      </c>
      <c r="H829" t="s">
        <v>1908</v>
      </c>
      <c r="I829">
        <v>1664302132.214286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716.5630897246754</v>
      </c>
      <c r="AK829">
        <v>662.695878787879</v>
      </c>
      <c r="AL829">
        <v>3.391366926406949</v>
      </c>
      <c r="AM829">
        <v>63.45</v>
      </c>
      <c r="AN829">
        <f>(AP829 - AO829 + BO829*1E3/(8.314*(BQ829+273.15)) * AR829/BN829 * AQ829) * BN829/(100*BB829) * 1000/(1000 - AP829)</f>
        <v>0</v>
      </c>
      <c r="AO829">
        <v>11.20347113513353</v>
      </c>
      <c r="AP829">
        <v>18.36909790209791</v>
      </c>
      <c r="AQ829">
        <v>-3.234555110345234E-05</v>
      </c>
      <c r="AR829">
        <v>96.68180035052815</v>
      </c>
      <c r="AS829">
        <v>1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1664302132.214286</v>
      </c>
      <c r="BH829">
        <v>626.4276785714285</v>
      </c>
      <c r="BI829">
        <v>692.1757142857143</v>
      </c>
      <c r="BJ829">
        <v>18.37744285714286</v>
      </c>
      <c r="BK829">
        <v>11.18155357142857</v>
      </c>
      <c r="BL829">
        <v>622.7006785714285</v>
      </c>
      <c r="BM829">
        <v>18.17803571428572</v>
      </c>
      <c r="BN829">
        <v>500.0742857142857</v>
      </c>
      <c r="BO829">
        <v>91.00951785714287</v>
      </c>
      <c r="BP829">
        <v>0.09995472499999999</v>
      </c>
      <c r="BQ829">
        <v>25.09513928571429</v>
      </c>
      <c r="BR829">
        <v>25.01170714285714</v>
      </c>
      <c r="BS829">
        <v>999.9000000000002</v>
      </c>
      <c r="BT829">
        <v>0</v>
      </c>
      <c r="BU829">
        <v>0</v>
      </c>
      <c r="BV829">
        <v>10009.14892857143</v>
      </c>
      <c r="BW829">
        <v>0</v>
      </c>
      <c r="BX829">
        <v>8.047448928571427</v>
      </c>
      <c r="BY829">
        <v>-65.74803928571428</v>
      </c>
      <c r="BZ829">
        <v>638.1553214285715</v>
      </c>
      <c r="CA829">
        <v>700.0033214285714</v>
      </c>
      <c r="CB829">
        <v>7.195892499999999</v>
      </c>
      <c r="CC829">
        <v>692.1757142857143</v>
      </c>
      <c r="CD829">
        <v>11.18155357142857</v>
      </c>
      <c r="CE829">
        <v>1.672521071428571</v>
      </c>
      <c r="CF829">
        <v>1.017626785714286</v>
      </c>
      <c r="CG829">
        <v>14.64371785714286</v>
      </c>
      <c r="CH829">
        <v>7.171181071428571</v>
      </c>
      <c r="CI829">
        <v>2000.014285714286</v>
      </c>
      <c r="CJ829">
        <v>0.9800049642857144</v>
      </c>
      <c r="CK829">
        <v>0.01999530357142857</v>
      </c>
      <c r="CL829">
        <v>0</v>
      </c>
      <c r="CM829">
        <v>825.749714285714</v>
      </c>
      <c r="CN829">
        <v>5.000560000000001</v>
      </c>
      <c r="CO829">
        <v>16442.79285714286</v>
      </c>
      <c r="CP829">
        <v>17295.02857142857</v>
      </c>
      <c r="CQ829">
        <v>38.156</v>
      </c>
      <c r="CR829">
        <v>38.53542857142856</v>
      </c>
      <c r="CS829">
        <v>37.69392857142857</v>
      </c>
      <c r="CT829">
        <v>37.36375</v>
      </c>
      <c r="CU829">
        <v>38.82999999999999</v>
      </c>
      <c r="CV829">
        <v>1955.123928571428</v>
      </c>
      <c r="CW829">
        <v>39.89035714285716</v>
      </c>
      <c r="CX829">
        <v>0</v>
      </c>
      <c r="CY829">
        <v>1664302156.5</v>
      </c>
      <c r="CZ829">
        <v>0</v>
      </c>
      <c r="DA829">
        <v>0</v>
      </c>
      <c r="DB829" t="s">
        <v>356</v>
      </c>
      <c r="DC829">
        <v>1663861122</v>
      </c>
      <c r="DD829">
        <v>1663861125</v>
      </c>
      <c r="DE829">
        <v>0</v>
      </c>
      <c r="DF829">
        <v>-0.287</v>
      </c>
      <c r="DG829">
        <v>-0.004</v>
      </c>
      <c r="DH829">
        <v>3.172</v>
      </c>
      <c r="DI829">
        <v>0.178</v>
      </c>
      <c r="DJ829">
        <v>400</v>
      </c>
      <c r="DK829">
        <v>17</v>
      </c>
      <c r="DL829">
        <v>0.18</v>
      </c>
      <c r="DM829">
        <v>0.07000000000000001</v>
      </c>
      <c r="DN829">
        <v>-65.5568675</v>
      </c>
      <c r="DO829">
        <v>-3.874103189493367</v>
      </c>
      <c r="DP829">
        <v>0.3743431249452168</v>
      </c>
      <c r="DQ829">
        <v>0</v>
      </c>
      <c r="DR829">
        <v>7.212614749999998</v>
      </c>
      <c r="DS829">
        <v>-0.3812009380863179</v>
      </c>
      <c r="DT829">
        <v>0.0380809178583907</v>
      </c>
      <c r="DU829">
        <v>0</v>
      </c>
      <c r="DV829">
        <v>0</v>
      </c>
      <c r="DW829">
        <v>2</v>
      </c>
      <c r="DX829" t="s">
        <v>357</v>
      </c>
      <c r="DY829">
        <v>2.98077</v>
      </c>
      <c r="DZ829">
        <v>2.72842</v>
      </c>
      <c r="EA829">
        <v>0.118877</v>
      </c>
      <c r="EB829">
        <v>0.128129</v>
      </c>
      <c r="EC829">
        <v>0.0897564</v>
      </c>
      <c r="ED829">
        <v>0.0633201</v>
      </c>
      <c r="EE829">
        <v>26483.2</v>
      </c>
      <c r="EF829">
        <v>25801.1</v>
      </c>
      <c r="EG829">
        <v>30581.2</v>
      </c>
      <c r="EH829">
        <v>29833.8</v>
      </c>
      <c r="EI829">
        <v>38407.6</v>
      </c>
      <c r="EJ829">
        <v>36806.2</v>
      </c>
      <c r="EK829">
        <v>46768.8</v>
      </c>
      <c r="EL829">
        <v>44363.2</v>
      </c>
      <c r="EM829">
        <v>1.89382</v>
      </c>
      <c r="EN829">
        <v>1.88625</v>
      </c>
      <c r="EO829">
        <v>0.0931323</v>
      </c>
      <c r="EP829">
        <v>0</v>
      </c>
      <c r="EQ829">
        <v>23.4748</v>
      </c>
      <c r="ER829">
        <v>999.9</v>
      </c>
      <c r="ES829">
        <v>37.4</v>
      </c>
      <c r="ET829">
        <v>29.3</v>
      </c>
      <c r="EU829">
        <v>16.8164</v>
      </c>
      <c r="EV829">
        <v>63.1655</v>
      </c>
      <c r="EW829">
        <v>23.8782</v>
      </c>
      <c r="EX829">
        <v>1</v>
      </c>
      <c r="EY829">
        <v>-0.116336</v>
      </c>
      <c r="EZ829">
        <v>0.914722</v>
      </c>
      <c r="FA829">
        <v>20.2428</v>
      </c>
      <c r="FB829">
        <v>5.23107</v>
      </c>
      <c r="FC829">
        <v>11.968</v>
      </c>
      <c r="FD829">
        <v>4.9709</v>
      </c>
      <c r="FE829">
        <v>3.28955</v>
      </c>
      <c r="FF829">
        <v>9999</v>
      </c>
      <c r="FG829">
        <v>9999</v>
      </c>
      <c r="FH829">
        <v>9999</v>
      </c>
      <c r="FI829">
        <v>379.4</v>
      </c>
      <c r="FJ829">
        <v>4.97271</v>
      </c>
      <c r="FK829">
        <v>1.87682</v>
      </c>
      <c r="FL829">
        <v>1.87488</v>
      </c>
      <c r="FM829">
        <v>1.87775</v>
      </c>
      <c r="FN829">
        <v>1.87451</v>
      </c>
      <c r="FO829">
        <v>1.87806</v>
      </c>
      <c r="FP829">
        <v>1.87516</v>
      </c>
      <c r="FQ829">
        <v>1.87628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3.787</v>
      </c>
      <c r="GF829">
        <v>0.1992</v>
      </c>
      <c r="GG829">
        <v>1.777354642861949</v>
      </c>
      <c r="GH829">
        <v>0.004141656873719072</v>
      </c>
      <c r="GI829">
        <v>-1.960372967482991E-06</v>
      </c>
      <c r="GJ829">
        <v>5.42736388890357E-10</v>
      </c>
      <c r="GK829">
        <v>-0.009777689371679627</v>
      </c>
      <c r="GL829">
        <v>0.002273355880072555</v>
      </c>
      <c r="GM829">
        <v>0.000541358641816816</v>
      </c>
      <c r="GN829">
        <v>-1.836191331155658E-06</v>
      </c>
      <c r="GO829">
        <v>-0</v>
      </c>
      <c r="GP829">
        <v>2096</v>
      </c>
      <c r="GQ829">
        <v>1</v>
      </c>
      <c r="GR829">
        <v>23</v>
      </c>
      <c r="GS829">
        <v>7350.3</v>
      </c>
      <c r="GT829">
        <v>7350.2</v>
      </c>
      <c r="GU829">
        <v>1.71753</v>
      </c>
      <c r="GV829">
        <v>2.5293</v>
      </c>
      <c r="GW829">
        <v>1.39893</v>
      </c>
      <c r="GX829">
        <v>2.33521</v>
      </c>
      <c r="GY829">
        <v>1.44897</v>
      </c>
      <c r="GZ829">
        <v>2.4585</v>
      </c>
      <c r="HA829">
        <v>34.3042</v>
      </c>
      <c r="HB829">
        <v>13.9044</v>
      </c>
      <c r="HC829">
        <v>18</v>
      </c>
      <c r="HD829">
        <v>492.729</v>
      </c>
      <c r="HE829">
        <v>459.519</v>
      </c>
      <c r="HF829">
        <v>22.5332</v>
      </c>
      <c r="HG829">
        <v>25.5139</v>
      </c>
      <c r="HH829">
        <v>30.0001</v>
      </c>
      <c r="HI829">
        <v>25.3277</v>
      </c>
      <c r="HJ829">
        <v>25.3989</v>
      </c>
      <c r="HK829">
        <v>34.4429</v>
      </c>
      <c r="HL829">
        <v>32.6278</v>
      </c>
      <c r="HM829">
        <v>30.8664</v>
      </c>
      <c r="HN829">
        <v>22.5216</v>
      </c>
      <c r="HO829">
        <v>740.901</v>
      </c>
      <c r="HP829">
        <v>11.3402</v>
      </c>
      <c r="HQ829">
        <v>101.082</v>
      </c>
      <c r="HR829">
        <v>102.013</v>
      </c>
    </row>
    <row r="830" spans="1:226">
      <c r="A830">
        <v>814</v>
      </c>
      <c r="B830">
        <v>1664302145</v>
      </c>
      <c r="C830">
        <v>9038</v>
      </c>
      <c r="D830" t="s">
        <v>1995</v>
      </c>
      <c r="E830" t="s">
        <v>1996</v>
      </c>
      <c r="F830">
        <v>5</v>
      </c>
      <c r="G830" t="s">
        <v>353</v>
      </c>
      <c r="H830" t="s">
        <v>1908</v>
      </c>
      <c r="I830">
        <v>1664302137.5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733.5546299428569</v>
      </c>
      <c r="AK830">
        <v>679.622533333333</v>
      </c>
      <c r="AL830">
        <v>3.378241904761798</v>
      </c>
      <c r="AM830">
        <v>63.45</v>
      </c>
      <c r="AN830">
        <f>(AP830 - AO830 + BO830*1E3/(8.314*(BQ830+273.15)) * AR830/BN830 * AQ830) * BN830/(100*BB830) * 1000/(1000 - AP830)</f>
        <v>0</v>
      </c>
      <c r="AO830">
        <v>11.24906480913099</v>
      </c>
      <c r="AP830">
        <v>18.35866923076925</v>
      </c>
      <c r="AQ830">
        <v>-3.984129093936554E-05</v>
      </c>
      <c r="AR830">
        <v>96.68180035052815</v>
      </c>
      <c r="AS830">
        <v>1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1664302137.5</v>
      </c>
      <c r="BH830">
        <v>643.9118148148148</v>
      </c>
      <c r="BI830">
        <v>709.9339259259258</v>
      </c>
      <c r="BJ830">
        <v>18.36952592592592</v>
      </c>
      <c r="BK830">
        <v>11.21988518518518</v>
      </c>
      <c r="BL830">
        <v>640.1444074074074</v>
      </c>
      <c r="BM830">
        <v>18.17028148148149</v>
      </c>
      <c r="BN830">
        <v>500.0752592592592</v>
      </c>
      <c r="BO830">
        <v>91.00924814814816</v>
      </c>
      <c r="BP830">
        <v>0.09999892962962964</v>
      </c>
      <c r="BQ830">
        <v>25.08749259259259</v>
      </c>
      <c r="BR830">
        <v>25.01237037037037</v>
      </c>
      <c r="BS830">
        <v>999.9000000000001</v>
      </c>
      <c r="BT830">
        <v>0</v>
      </c>
      <c r="BU830">
        <v>0</v>
      </c>
      <c r="BV830">
        <v>9996.971481481482</v>
      </c>
      <c r="BW830">
        <v>0</v>
      </c>
      <c r="BX830">
        <v>8.053949999999999</v>
      </c>
      <c r="BY830">
        <v>-66.02213333333333</v>
      </c>
      <c r="BZ830">
        <v>655.9615185185185</v>
      </c>
      <c r="CA830">
        <v>717.990148148148</v>
      </c>
      <c r="CB830">
        <v>7.149648148148149</v>
      </c>
      <c r="CC830">
        <v>709.9339259259258</v>
      </c>
      <c r="CD830">
        <v>11.21988518518518</v>
      </c>
      <c r="CE830">
        <v>1.671797407407408</v>
      </c>
      <c r="CF830">
        <v>1.021112222222222</v>
      </c>
      <c r="CG830">
        <v>14.637</v>
      </c>
      <c r="CH830">
        <v>7.22111037037037</v>
      </c>
      <c r="CI830">
        <v>1999.982592592592</v>
      </c>
      <c r="CJ830">
        <v>0.9800045555555557</v>
      </c>
      <c r="CK830">
        <v>0.01999572592592593</v>
      </c>
      <c r="CL830">
        <v>0</v>
      </c>
      <c r="CM830">
        <v>825.3876296296295</v>
      </c>
      <c r="CN830">
        <v>5.000560000000001</v>
      </c>
      <c r="CO830">
        <v>16434.18888888889</v>
      </c>
      <c r="CP830">
        <v>17294.75555555556</v>
      </c>
      <c r="CQ830">
        <v>38.12711111111111</v>
      </c>
      <c r="CR830">
        <v>38.52525925925925</v>
      </c>
      <c r="CS830">
        <v>37.68033333333333</v>
      </c>
      <c r="CT830">
        <v>37.35170370370371</v>
      </c>
      <c r="CU830">
        <v>38.81903703703704</v>
      </c>
      <c r="CV830">
        <v>1955.092222222222</v>
      </c>
      <c r="CW830">
        <v>39.89037037037038</v>
      </c>
      <c r="CX830">
        <v>0</v>
      </c>
      <c r="CY830">
        <v>1664302161.3</v>
      </c>
      <c r="CZ830">
        <v>0</v>
      </c>
      <c r="DA830">
        <v>0</v>
      </c>
      <c r="DB830" t="s">
        <v>356</v>
      </c>
      <c r="DC830">
        <v>1663861122</v>
      </c>
      <c r="DD830">
        <v>1663861125</v>
      </c>
      <c r="DE830">
        <v>0</v>
      </c>
      <c r="DF830">
        <v>-0.287</v>
      </c>
      <c r="DG830">
        <v>-0.004</v>
      </c>
      <c r="DH830">
        <v>3.172</v>
      </c>
      <c r="DI830">
        <v>0.178</v>
      </c>
      <c r="DJ830">
        <v>400</v>
      </c>
      <c r="DK830">
        <v>17</v>
      </c>
      <c r="DL830">
        <v>0.18</v>
      </c>
      <c r="DM830">
        <v>0.07000000000000001</v>
      </c>
      <c r="DN830">
        <v>-65.85106341463415</v>
      </c>
      <c r="DO830">
        <v>-3.25713240418137</v>
      </c>
      <c r="DP830">
        <v>0.3271964404035143</v>
      </c>
      <c r="DQ830">
        <v>0</v>
      </c>
      <c r="DR830">
        <v>7.175652439024391</v>
      </c>
      <c r="DS830">
        <v>-0.5111368641115102</v>
      </c>
      <c r="DT830">
        <v>0.05060012290453052</v>
      </c>
      <c r="DU830">
        <v>0</v>
      </c>
      <c r="DV830">
        <v>0</v>
      </c>
      <c r="DW830">
        <v>2</v>
      </c>
      <c r="DX830" t="s">
        <v>357</v>
      </c>
      <c r="DY830">
        <v>2.98073</v>
      </c>
      <c r="DZ830">
        <v>2.72828</v>
      </c>
      <c r="EA830">
        <v>0.120962</v>
      </c>
      <c r="EB830">
        <v>0.130142</v>
      </c>
      <c r="EC830">
        <v>0.0897288</v>
      </c>
      <c r="ED830">
        <v>0.0634555</v>
      </c>
      <c r="EE830">
        <v>26420.3</v>
      </c>
      <c r="EF830">
        <v>25741.7</v>
      </c>
      <c r="EG830">
        <v>30580.9</v>
      </c>
      <c r="EH830">
        <v>29834.1</v>
      </c>
      <c r="EI830">
        <v>38408.5</v>
      </c>
      <c r="EJ830">
        <v>36801.2</v>
      </c>
      <c r="EK830">
        <v>46768.2</v>
      </c>
      <c r="EL830">
        <v>44363.5</v>
      </c>
      <c r="EM830">
        <v>1.89375</v>
      </c>
      <c r="EN830">
        <v>1.88668</v>
      </c>
      <c r="EO830">
        <v>0.0932626</v>
      </c>
      <c r="EP830">
        <v>0</v>
      </c>
      <c r="EQ830">
        <v>23.4694</v>
      </c>
      <c r="ER830">
        <v>999.9</v>
      </c>
      <c r="ES830">
        <v>37.4</v>
      </c>
      <c r="ET830">
        <v>29.3</v>
      </c>
      <c r="EU830">
        <v>16.8172</v>
      </c>
      <c r="EV830">
        <v>63.4755</v>
      </c>
      <c r="EW830">
        <v>23.3173</v>
      </c>
      <c r="EX830">
        <v>1</v>
      </c>
      <c r="EY830">
        <v>-0.116359</v>
      </c>
      <c r="EZ830">
        <v>0.909047</v>
      </c>
      <c r="FA830">
        <v>20.2426</v>
      </c>
      <c r="FB830">
        <v>5.23137</v>
      </c>
      <c r="FC830">
        <v>11.968</v>
      </c>
      <c r="FD830">
        <v>4.97085</v>
      </c>
      <c r="FE830">
        <v>3.28965</v>
      </c>
      <c r="FF830">
        <v>9999</v>
      </c>
      <c r="FG830">
        <v>9999</v>
      </c>
      <c r="FH830">
        <v>9999</v>
      </c>
      <c r="FI830">
        <v>379.4</v>
      </c>
      <c r="FJ830">
        <v>4.9727</v>
      </c>
      <c r="FK830">
        <v>1.87683</v>
      </c>
      <c r="FL830">
        <v>1.87489</v>
      </c>
      <c r="FM830">
        <v>1.87775</v>
      </c>
      <c r="FN830">
        <v>1.87453</v>
      </c>
      <c r="FO830">
        <v>1.87811</v>
      </c>
      <c r="FP830">
        <v>1.87519</v>
      </c>
      <c r="FQ830">
        <v>1.87632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3.824</v>
      </c>
      <c r="GF830">
        <v>0.199</v>
      </c>
      <c r="GG830">
        <v>1.777354642861949</v>
      </c>
      <c r="GH830">
        <v>0.004141656873719072</v>
      </c>
      <c r="GI830">
        <v>-1.960372967482991E-06</v>
      </c>
      <c r="GJ830">
        <v>5.42736388890357E-10</v>
      </c>
      <c r="GK830">
        <v>-0.009777689371679627</v>
      </c>
      <c r="GL830">
        <v>0.002273355880072555</v>
      </c>
      <c r="GM830">
        <v>0.000541358641816816</v>
      </c>
      <c r="GN830">
        <v>-1.836191331155658E-06</v>
      </c>
      <c r="GO830">
        <v>-0</v>
      </c>
      <c r="GP830">
        <v>2096</v>
      </c>
      <c r="GQ830">
        <v>1</v>
      </c>
      <c r="GR830">
        <v>23</v>
      </c>
      <c r="GS830">
        <v>7350.4</v>
      </c>
      <c r="GT830">
        <v>7350.3</v>
      </c>
      <c r="GU830">
        <v>1.74561</v>
      </c>
      <c r="GV830">
        <v>2.51953</v>
      </c>
      <c r="GW830">
        <v>1.39893</v>
      </c>
      <c r="GX830">
        <v>2.33521</v>
      </c>
      <c r="GY830">
        <v>1.44897</v>
      </c>
      <c r="GZ830">
        <v>2.48535</v>
      </c>
      <c r="HA830">
        <v>34.2814</v>
      </c>
      <c r="HB830">
        <v>13.9219</v>
      </c>
      <c r="HC830">
        <v>18</v>
      </c>
      <c r="HD830">
        <v>492.688</v>
      </c>
      <c r="HE830">
        <v>459.787</v>
      </c>
      <c r="HF830">
        <v>22.5185</v>
      </c>
      <c r="HG830">
        <v>25.5139</v>
      </c>
      <c r="HH830">
        <v>30</v>
      </c>
      <c r="HI830">
        <v>25.3277</v>
      </c>
      <c r="HJ830">
        <v>25.3989</v>
      </c>
      <c r="HK830">
        <v>35.0345</v>
      </c>
      <c r="HL830">
        <v>32.328</v>
      </c>
      <c r="HM830">
        <v>30.8664</v>
      </c>
      <c r="HN830">
        <v>22.513</v>
      </c>
      <c r="HO830">
        <v>754.256</v>
      </c>
      <c r="HP830">
        <v>11.3833</v>
      </c>
      <c r="HQ830">
        <v>101.081</v>
      </c>
      <c r="HR830">
        <v>102.014</v>
      </c>
    </row>
    <row r="831" spans="1:226">
      <c r="A831">
        <v>815</v>
      </c>
      <c r="B831">
        <v>1664302150</v>
      </c>
      <c r="C831">
        <v>9043</v>
      </c>
      <c r="D831" t="s">
        <v>1997</v>
      </c>
      <c r="E831" t="s">
        <v>1998</v>
      </c>
      <c r="F831">
        <v>5</v>
      </c>
      <c r="G831" t="s">
        <v>353</v>
      </c>
      <c r="H831" t="s">
        <v>1908</v>
      </c>
      <c r="I831">
        <v>1664302142.214286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750.5989598406926</v>
      </c>
      <c r="AK831">
        <v>696.4946303030301</v>
      </c>
      <c r="AL831">
        <v>3.363903030302961</v>
      </c>
      <c r="AM831">
        <v>63.45</v>
      </c>
      <c r="AN831">
        <f>(AP831 - AO831 + BO831*1E3/(8.314*(BQ831+273.15)) * AR831/BN831 * AQ831) * BN831/(100*BB831) * 1000/(1000 - AP831)</f>
        <v>0</v>
      </c>
      <c r="AO831">
        <v>11.28454880936089</v>
      </c>
      <c r="AP831">
        <v>18.35936293706295</v>
      </c>
      <c r="AQ831">
        <v>-9.413148274476427E-06</v>
      </c>
      <c r="AR831">
        <v>96.68180035052815</v>
      </c>
      <c r="AS831">
        <v>2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1664302142.214286</v>
      </c>
      <c r="BH831">
        <v>659.5399999999998</v>
      </c>
      <c r="BI831">
        <v>725.7669642857143</v>
      </c>
      <c r="BJ831">
        <v>18.36432142857143</v>
      </c>
      <c r="BK831">
        <v>11.25772142857143</v>
      </c>
      <c r="BL831">
        <v>655.7369642857144</v>
      </c>
      <c r="BM831">
        <v>18.16518928571429</v>
      </c>
      <c r="BN831">
        <v>500.0773928571429</v>
      </c>
      <c r="BO831">
        <v>91.00998214285713</v>
      </c>
      <c r="BP831">
        <v>0.09999125</v>
      </c>
      <c r="BQ831">
        <v>25.07952857142857</v>
      </c>
      <c r="BR831">
        <v>25.006775</v>
      </c>
      <c r="BS831">
        <v>999.9000000000002</v>
      </c>
      <c r="BT831">
        <v>0</v>
      </c>
      <c r="BU831">
        <v>0</v>
      </c>
      <c r="BV831">
        <v>9991.788571428571</v>
      </c>
      <c r="BW831">
        <v>0</v>
      </c>
      <c r="BX831">
        <v>8.053949999999999</v>
      </c>
      <c r="BY831">
        <v>-66.22691785714285</v>
      </c>
      <c r="BZ831">
        <v>671.8786071428573</v>
      </c>
      <c r="CA831">
        <v>734.0310357142858</v>
      </c>
      <c r="CB831">
        <v>7.106614285714286</v>
      </c>
      <c r="CC831">
        <v>725.7669642857143</v>
      </c>
      <c r="CD831">
        <v>11.25772142857143</v>
      </c>
      <c r="CE831">
        <v>1.6713375</v>
      </c>
      <c r="CF831">
        <v>1.024564285714286</v>
      </c>
      <c r="CG831">
        <v>14.63274642857143</v>
      </c>
      <c r="CH831">
        <v>7.27037392857143</v>
      </c>
      <c r="CI831">
        <v>1999.983214285714</v>
      </c>
      <c r="CJ831">
        <v>0.9800044285714288</v>
      </c>
      <c r="CK831">
        <v>0.01999585714285714</v>
      </c>
      <c r="CL831">
        <v>0</v>
      </c>
      <c r="CM831">
        <v>824.7974285714287</v>
      </c>
      <c r="CN831">
        <v>5.000560000000001</v>
      </c>
      <c r="CO831">
        <v>16422.67142857143</v>
      </c>
      <c r="CP831">
        <v>17294.76071428572</v>
      </c>
      <c r="CQ831">
        <v>38.13375</v>
      </c>
      <c r="CR831">
        <v>38.51771428571429</v>
      </c>
      <c r="CS831">
        <v>37.66717857142857</v>
      </c>
      <c r="CT831">
        <v>37.34582142857143</v>
      </c>
      <c r="CU831">
        <v>38.81203571428571</v>
      </c>
      <c r="CV831">
        <v>1955.0925</v>
      </c>
      <c r="CW831">
        <v>39.8907142857143</v>
      </c>
      <c r="CX831">
        <v>0</v>
      </c>
      <c r="CY831">
        <v>1664302166.1</v>
      </c>
      <c r="CZ831">
        <v>0</v>
      </c>
      <c r="DA831">
        <v>0</v>
      </c>
      <c r="DB831" t="s">
        <v>356</v>
      </c>
      <c r="DC831">
        <v>1663861122</v>
      </c>
      <c r="DD831">
        <v>1663861125</v>
      </c>
      <c r="DE831">
        <v>0</v>
      </c>
      <c r="DF831">
        <v>-0.287</v>
      </c>
      <c r="DG831">
        <v>-0.004</v>
      </c>
      <c r="DH831">
        <v>3.172</v>
      </c>
      <c r="DI831">
        <v>0.178</v>
      </c>
      <c r="DJ831">
        <v>400</v>
      </c>
      <c r="DK831">
        <v>17</v>
      </c>
      <c r="DL831">
        <v>0.18</v>
      </c>
      <c r="DM831">
        <v>0.07000000000000001</v>
      </c>
      <c r="DN831">
        <v>-66.09255853658537</v>
      </c>
      <c r="DO831">
        <v>-2.626131010452842</v>
      </c>
      <c r="DP831">
        <v>0.267967714633056</v>
      </c>
      <c r="DQ831">
        <v>0</v>
      </c>
      <c r="DR831">
        <v>7.130385853658535</v>
      </c>
      <c r="DS831">
        <v>-0.5507475261323865</v>
      </c>
      <c r="DT831">
        <v>0.05466291969996596</v>
      </c>
      <c r="DU831">
        <v>0</v>
      </c>
      <c r="DV831">
        <v>0</v>
      </c>
      <c r="DW831">
        <v>2</v>
      </c>
      <c r="DX831" t="s">
        <v>357</v>
      </c>
      <c r="DY831">
        <v>2.98083</v>
      </c>
      <c r="DZ831">
        <v>2.72815</v>
      </c>
      <c r="EA831">
        <v>0.123003</v>
      </c>
      <c r="EB831">
        <v>0.132119</v>
      </c>
      <c r="EC831">
        <v>0.0897317</v>
      </c>
      <c r="ED831">
        <v>0.0637431</v>
      </c>
      <c r="EE831">
        <v>26358.7</v>
      </c>
      <c r="EF831">
        <v>25683.3</v>
      </c>
      <c r="EG831">
        <v>30580.6</v>
      </c>
      <c r="EH831">
        <v>29834.1</v>
      </c>
      <c r="EI831">
        <v>38408.2</v>
      </c>
      <c r="EJ831">
        <v>36789.8</v>
      </c>
      <c r="EK831">
        <v>46767.8</v>
      </c>
      <c r="EL831">
        <v>44363.3</v>
      </c>
      <c r="EM831">
        <v>1.8937</v>
      </c>
      <c r="EN831">
        <v>1.88652</v>
      </c>
      <c r="EO831">
        <v>0.0933744</v>
      </c>
      <c r="EP831">
        <v>0</v>
      </c>
      <c r="EQ831">
        <v>23.4628</v>
      </c>
      <c r="ER831">
        <v>999.9</v>
      </c>
      <c r="ES831">
        <v>37.3</v>
      </c>
      <c r="ET831">
        <v>29.3</v>
      </c>
      <c r="EU831">
        <v>16.7712</v>
      </c>
      <c r="EV831">
        <v>63.6655</v>
      </c>
      <c r="EW831">
        <v>23.6138</v>
      </c>
      <c r="EX831">
        <v>1</v>
      </c>
      <c r="EY831">
        <v>-0.116382</v>
      </c>
      <c r="EZ831">
        <v>0.844188</v>
      </c>
      <c r="FA831">
        <v>20.2429</v>
      </c>
      <c r="FB831">
        <v>5.23137</v>
      </c>
      <c r="FC831">
        <v>11.968</v>
      </c>
      <c r="FD831">
        <v>4.9708</v>
      </c>
      <c r="FE831">
        <v>3.28965</v>
      </c>
      <c r="FF831">
        <v>9999</v>
      </c>
      <c r="FG831">
        <v>9999</v>
      </c>
      <c r="FH831">
        <v>9999</v>
      </c>
      <c r="FI831">
        <v>379.4</v>
      </c>
      <c r="FJ831">
        <v>4.97271</v>
      </c>
      <c r="FK831">
        <v>1.87684</v>
      </c>
      <c r="FL831">
        <v>1.87497</v>
      </c>
      <c r="FM831">
        <v>1.87779</v>
      </c>
      <c r="FN831">
        <v>1.87454</v>
      </c>
      <c r="FO831">
        <v>1.87818</v>
      </c>
      <c r="FP831">
        <v>1.87526</v>
      </c>
      <c r="FQ831">
        <v>1.87636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3.861</v>
      </c>
      <c r="GF831">
        <v>0.1991</v>
      </c>
      <c r="GG831">
        <v>1.777354642861949</v>
      </c>
      <c r="GH831">
        <v>0.004141656873719072</v>
      </c>
      <c r="GI831">
        <v>-1.960372967482991E-06</v>
      </c>
      <c r="GJ831">
        <v>5.42736388890357E-10</v>
      </c>
      <c r="GK831">
        <v>-0.009777689371679627</v>
      </c>
      <c r="GL831">
        <v>0.002273355880072555</v>
      </c>
      <c r="GM831">
        <v>0.000541358641816816</v>
      </c>
      <c r="GN831">
        <v>-1.836191331155658E-06</v>
      </c>
      <c r="GO831">
        <v>-0</v>
      </c>
      <c r="GP831">
        <v>2096</v>
      </c>
      <c r="GQ831">
        <v>1</v>
      </c>
      <c r="GR831">
        <v>23</v>
      </c>
      <c r="GS831">
        <v>7350.5</v>
      </c>
      <c r="GT831">
        <v>7350.4</v>
      </c>
      <c r="GU831">
        <v>1.78101</v>
      </c>
      <c r="GV831">
        <v>2.53418</v>
      </c>
      <c r="GW831">
        <v>1.39893</v>
      </c>
      <c r="GX831">
        <v>2.33521</v>
      </c>
      <c r="GY831">
        <v>1.44897</v>
      </c>
      <c r="GZ831">
        <v>2.35352</v>
      </c>
      <c r="HA831">
        <v>34.3042</v>
      </c>
      <c r="HB831">
        <v>13.8781</v>
      </c>
      <c r="HC831">
        <v>18</v>
      </c>
      <c r="HD831">
        <v>492.661</v>
      </c>
      <c r="HE831">
        <v>459.692</v>
      </c>
      <c r="HF831">
        <v>22.509</v>
      </c>
      <c r="HG831">
        <v>25.5139</v>
      </c>
      <c r="HH831">
        <v>30</v>
      </c>
      <c r="HI831">
        <v>25.3277</v>
      </c>
      <c r="HJ831">
        <v>25.3989</v>
      </c>
      <c r="HK831">
        <v>35.705</v>
      </c>
      <c r="HL831">
        <v>32.328</v>
      </c>
      <c r="HM831">
        <v>30.8664</v>
      </c>
      <c r="HN831">
        <v>22.5465</v>
      </c>
      <c r="HO831">
        <v>774.335</v>
      </c>
      <c r="HP831">
        <v>11.4211</v>
      </c>
      <c r="HQ831">
        <v>101.08</v>
      </c>
      <c r="HR831">
        <v>102.014</v>
      </c>
    </row>
    <row r="832" spans="1:226">
      <c r="A832">
        <v>816</v>
      </c>
      <c r="B832">
        <v>1664302155</v>
      </c>
      <c r="C832">
        <v>9048</v>
      </c>
      <c r="D832" t="s">
        <v>1999</v>
      </c>
      <c r="E832" t="s">
        <v>2000</v>
      </c>
      <c r="F832">
        <v>5</v>
      </c>
      <c r="G832" t="s">
        <v>353</v>
      </c>
      <c r="H832" t="s">
        <v>1908</v>
      </c>
      <c r="I832">
        <v>1664302147.5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767.6157799030304</v>
      </c>
      <c r="AK832">
        <v>713.3857393939394</v>
      </c>
      <c r="AL832">
        <v>3.381559653679645</v>
      </c>
      <c r="AM832">
        <v>63.45</v>
      </c>
      <c r="AN832">
        <f>(AP832 - AO832 + BO832*1E3/(8.314*(BQ832+273.15)) * AR832/BN832 * AQ832) * BN832/(100*BB832) * 1000/(1000 - AP832)</f>
        <v>0</v>
      </c>
      <c r="AO832">
        <v>11.34332848065387</v>
      </c>
      <c r="AP832">
        <v>18.36087342657343</v>
      </c>
      <c r="AQ832">
        <v>3.7009856490658E-05</v>
      </c>
      <c r="AR832">
        <v>96.68180035052815</v>
      </c>
      <c r="AS832">
        <v>1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1664302147.5</v>
      </c>
      <c r="BH832">
        <v>677.0872962962961</v>
      </c>
      <c r="BI832">
        <v>743.5175925925927</v>
      </c>
      <c r="BJ832">
        <v>18.36119259259259</v>
      </c>
      <c r="BK832">
        <v>11.30331851851852</v>
      </c>
      <c r="BL832">
        <v>673.2447037037037</v>
      </c>
      <c r="BM832">
        <v>18.16211111111111</v>
      </c>
      <c r="BN832">
        <v>500.0794074074074</v>
      </c>
      <c r="BO832">
        <v>91.01051111111109</v>
      </c>
      <c r="BP832">
        <v>0.1000306074074074</v>
      </c>
      <c r="BQ832">
        <v>25.0717074074074</v>
      </c>
      <c r="BR832">
        <v>25.00172962962963</v>
      </c>
      <c r="BS832">
        <v>999.9000000000001</v>
      </c>
      <c r="BT832">
        <v>0</v>
      </c>
      <c r="BU832">
        <v>0</v>
      </c>
      <c r="BV832">
        <v>9987.518518518518</v>
      </c>
      <c r="BW832">
        <v>0</v>
      </c>
      <c r="BX832">
        <v>8.053949999999999</v>
      </c>
      <c r="BY832">
        <v>-66.4303</v>
      </c>
      <c r="BZ832">
        <v>689.7519629629628</v>
      </c>
      <c r="CA832">
        <v>752.0184074074074</v>
      </c>
      <c r="CB832">
        <v>7.057877777777778</v>
      </c>
      <c r="CC832">
        <v>743.5175925925927</v>
      </c>
      <c r="CD832">
        <v>11.30331851851852</v>
      </c>
      <c r="CE832">
        <v>1.671062222222222</v>
      </c>
      <c r="CF832">
        <v>1.02872</v>
      </c>
      <c r="CG832">
        <v>14.63018148148148</v>
      </c>
      <c r="CH832">
        <v>7.329546296296297</v>
      </c>
      <c r="CI832">
        <v>1999.985925925926</v>
      </c>
      <c r="CJ832">
        <v>0.9800044444444446</v>
      </c>
      <c r="CK832">
        <v>0.01999584074074074</v>
      </c>
      <c r="CL832">
        <v>0</v>
      </c>
      <c r="CM832">
        <v>824.0553703703704</v>
      </c>
      <c r="CN832">
        <v>5.000560000000001</v>
      </c>
      <c r="CO832">
        <v>16406.22962962963</v>
      </c>
      <c r="CP832">
        <v>17294.78148148148</v>
      </c>
      <c r="CQ832">
        <v>37.99977777777777</v>
      </c>
      <c r="CR832">
        <v>38.50222222222222</v>
      </c>
      <c r="CS832">
        <v>37.64562962962963</v>
      </c>
      <c r="CT832">
        <v>37.33311111111112</v>
      </c>
      <c r="CU832">
        <v>38.80048148148148</v>
      </c>
      <c r="CV832">
        <v>1955.095185185185</v>
      </c>
      <c r="CW832">
        <v>39.89074074074075</v>
      </c>
      <c r="CX832">
        <v>0</v>
      </c>
      <c r="CY832">
        <v>1664302171.5</v>
      </c>
      <c r="CZ832">
        <v>0</v>
      </c>
      <c r="DA832">
        <v>0</v>
      </c>
      <c r="DB832" t="s">
        <v>356</v>
      </c>
      <c r="DC832">
        <v>1663861122</v>
      </c>
      <c r="DD832">
        <v>1663861125</v>
      </c>
      <c r="DE832">
        <v>0</v>
      </c>
      <c r="DF832">
        <v>-0.287</v>
      </c>
      <c r="DG832">
        <v>-0.004</v>
      </c>
      <c r="DH832">
        <v>3.172</v>
      </c>
      <c r="DI832">
        <v>0.178</v>
      </c>
      <c r="DJ832">
        <v>400</v>
      </c>
      <c r="DK832">
        <v>17</v>
      </c>
      <c r="DL832">
        <v>0.18</v>
      </c>
      <c r="DM832">
        <v>0.07000000000000001</v>
      </c>
      <c r="DN832">
        <v>-66.27552682926829</v>
      </c>
      <c r="DO832">
        <v>-2.415121254355562</v>
      </c>
      <c r="DP832">
        <v>0.2460016647022701</v>
      </c>
      <c r="DQ832">
        <v>0</v>
      </c>
      <c r="DR832">
        <v>7.094746341463414</v>
      </c>
      <c r="DS832">
        <v>-0.5763689895470288</v>
      </c>
      <c r="DT832">
        <v>0.05716117788627888</v>
      </c>
      <c r="DU832">
        <v>0</v>
      </c>
      <c r="DV832">
        <v>0</v>
      </c>
      <c r="DW832">
        <v>2</v>
      </c>
      <c r="DX832" t="s">
        <v>357</v>
      </c>
      <c r="DY832">
        <v>2.98088</v>
      </c>
      <c r="DZ832">
        <v>2.72852</v>
      </c>
      <c r="EA832">
        <v>0.125022</v>
      </c>
      <c r="EB832">
        <v>0.134082</v>
      </c>
      <c r="EC832">
        <v>0.0897295</v>
      </c>
      <c r="ED832">
        <v>0.0638065</v>
      </c>
      <c r="EE832">
        <v>26298.1</v>
      </c>
      <c r="EF832">
        <v>25624.6</v>
      </c>
      <c r="EG832">
        <v>30580.7</v>
      </c>
      <c r="EH832">
        <v>29833.5</v>
      </c>
      <c r="EI832">
        <v>38408.8</v>
      </c>
      <c r="EJ832">
        <v>36786.8</v>
      </c>
      <c r="EK832">
        <v>46768.3</v>
      </c>
      <c r="EL832">
        <v>44362.6</v>
      </c>
      <c r="EM832">
        <v>1.8939</v>
      </c>
      <c r="EN832">
        <v>1.88675</v>
      </c>
      <c r="EO832">
        <v>0.0942871</v>
      </c>
      <c r="EP832">
        <v>0</v>
      </c>
      <c r="EQ832">
        <v>23.4564</v>
      </c>
      <c r="ER832">
        <v>999.9</v>
      </c>
      <c r="ES832">
        <v>37.3</v>
      </c>
      <c r="ET832">
        <v>29.4</v>
      </c>
      <c r="EU832">
        <v>16.8681</v>
      </c>
      <c r="EV832">
        <v>63.4355</v>
      </c>
      <c r="EW832">
        <v>23.8742</v>
      </c>
      <c r="EX832">
        <v>1</v>
      </c>
      <c r="EY832">
        <v>-0.117093</v>
      </c>
      <c r="EZ832">
        <v>0.75656</v>
      </c>
      <c r="FA832">
        <v>20.2435</v>
      </c>
      <c r="FB832">
        <v>5.23047</v>
      </c>
      <c r="FC832">
        <v>11.968</v>
      </c>
      <c r="FD832">
        <v>4.9707</v>
      </c>
      <c r="FE832">
        <v>3.2895</v>
      </c>
      <c r="FF832">
        <v>9999</v>
      </c>
      <c r="FG832">
        <v>9999</v>
      </c>
      <c r="FH832">
        <v>9999</v>
      </c>
      <c r="FI832">
        <v>379.4</v>
      </c>
      <c r="FJ832">
        <v>4.9727</v>
      </c>
      <c r="FK832">
        <v>1.87683</v>
      </c>
      <c r="FL832">
        <v>1.87496</v>
      </c>
      <c r="FM832">
        <v>1.87776</v>
      </c>
      <c r="FN832">
        <v>1.87454</v>
      </c>
      <c r="FO832">
        <v>1.87813</v>
      </c>
      <c r="FP832">
        <v>1.87522</v>
      </c>
      <c r="FQ832">
        <v>1.87634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3.898</v>
      </c>
      <c r="GF832">
        <v>0.1991</v>
      </c>
      <c r="GG832">
        <v>1.777354642861949</v>
      </c>
      <c r="GH832">
        <v>0.004141656873719072</v>
      </c>
      <c r="GI832">
        <v>-1.960372967482991E-06</v>
      </c>
      <c r="GJ832">
        <v>5.42736388890357E-10</v>
      </c>
      <c r="GK832">
        <v>-0.009777689371679627</v>
      </c>
      <c r="GL832">
        <v>0.002273355880072555</v>
      </c>
      <c r="GM832">
        <v>0.000541358641816816</v>
      </c>
      <c r="GN832">
        <v>-1.836191331155658E-06</v>
      </c>
      <c r="GO832">
        <v>-0</v>
      </c>
      <c r="GP832">
        <v>2096</v>
      </c>
      <c r="GQ832">
        <v>1</v>
      </c>
      <c r="GR832">
        <v>23</v>
      </c>
      <c r="GS832">
        <v>7350.6</v>
      </c>
      <c r="GT832">
        <v>7350.5</v>
      </c>
      <c r="GU832">
        <v>1.8103</v>
      </c>
      <c r="GV832">
        <v>2.53052</v>
      </c>
      <c r="GW832">
        <v>1.39893</v>
      </c>
      <c r="GX832">
        <v>2.33398</v>
      </c>
      <c r="GY832">
        <v>1.44897</v>
      </c>
      <c r="GZ832">
        <v>2.44995</v>
      </c>
      <c r="HA832">
        <v>34.3042</v>
      </c>
      <c r="HB832">
        <v>13.9044</v>
      </c>
      <c r="HC832">
        <v>18</v>
      </c>
      <c r="HD832">
        <v>492.77</v>
      </c>
      <c r="HE832">
        <v>459.844</v>
      </c>
      <c r="HF832">
        <v>22.5356</v>
      </c>
      <c r="HG832">
        <v>25.5136</v>
      </c>
      <c r="HH832">
        <v>29.9999</v>
      </c>
      <c r="HI832">
        <v>25.3277</v>
      </c>
      <c r="HJ832">
        <v>25.4002</v>
      </c>
      <c r="HK832">
        <v>36.2951</v>
      </c>
      <c r="HL832">
        <v>32.0262</v>
      </c>
      <c r="HM832">
        <v>30.4924</v>
      </c>
      <c r="HN832">
        <v>22.5491</v>
      </c>
      <c r="HO832">
        <v>787.723</v>
      </c>
      <c r="HP832">
        <v>11.4639</v>
      </c>
      <c r="HQ832">
        <v>101.081</v>
      </c>
      <c r="HR832">
        <v>102.012</v>
      </c>
    </row>
    <row r="833" spans="1:226">
      <c r="A833">
        <v>817</v>
      </c>
      <c r="B833">
        <v>1664302160</v>
      </c>
      <c r="C833">
        <v>9053</v>
      </c>
      <c r="D833" t="s">
        <v>2001</v>
      </c>
      <c r="E833" t="s">
        <v>2002</v>
      </c>
      <c r="F833">
        <v>5</v>
      </c>
      <c r="G833" t="s">
        <v>353</v>
      </c>
      <c r="H833" t="s">
        <v>1908</v>
      </c>
      <c r="I833">
        <v>1664302152.214286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784.4871043844155</v>
      </c>
      <c r="AK833">
        <v>730.4147818181817</v>
      </c>
      <c r="AL833">
        <v>3.407439134199137</v>
      </c>
      <c r="AM833">
        <v>63.45</v>
      </c>
      <c r="AN833">
        <f>(AP833 - AO833 + BO833*1E3/(8.314*(BQ833+273.15)) * AR833/BN833 * AQ833) * BN833/(100*BB833) * 1000/(1000 - AP833)</f>
        <v>0</v>
      </c>
      <c r="AO833">
        <v>11.36418762678606</v>
      </c>
      <c r="AP833">
        <v>18.34408811188813</v>
      </c>
      <c r="AQ833">
        <v>-8.107189477958998E-05</v>
      </c>
      <c r="AR833">
        <v>96.68180035052815</v>
      </c>
      <c r="AS833">
        <v>1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1664302152.214286</v>
      </c>
      <c r="BH833">
        <v>692.7432857142855</v>
      </c>
      <c r="BI833">
        <v>759.3100357142856</v>
      </c>
      <c r="BJ833">
        <v>18.35701071428572</v>
      </c>
      <c r="BK833">
        <v>11.33815357142857</v>
      </c>
      <c r="BL833">
        <v>688.8660714285714</v>
      </c>
      <c r="BM833">
        <v>18.15800714285714</v>
      </c>
      <c r="BN833">
        <v>500.0793571428572</v>
      </c>
      <c r="BO833">
        <v>91.01066785714283</v>
      </c>
      <c r="BP833">
        <v>0.09999437142857144</v>
      </c>
      <c r="BQ833">
        <v>25.06559642857142</v>
      </c>
      <c r="BR833">
        <v>25.00116785714286</v>
      </c>
      <c r="BS833">
        <v>999.9000000000002</v>
      </c>
      <c r="BT833">
        <v>0</v>
      </c>
      <c r="BU833">
        <v>0</v>
      </c>
      <c r="BV833">
        <v>9998.055357142857</v>
      </c>
      <c r="BW833">
        <v>0</v>
      </c>
      <c r="BX833">
        <v>8.053949999999999</v>
      </c>
      <c r="BY833">
        <v>-66.56666785714286</v>
      </c>
      <c r="BZ833">
        <v>705.6977857142857</v>
      </c>
      <c r="CA833">
        <v>768.0183571428571</v>
      </c>
      <c r="CB833">
        <v>7.018863928571428</v>
      </c>
      <c r="CC833">
        <v>759.3100357142856</v>
      </c>
      <c r="CD833">
        <v>11.33815357142857</v>
      </c>
      <c r="CE833">
        <v>1.670683571428571</v>
      </c>
      <c r="CF833">
        <v>1.0318925</v>
      </c>
      <c r="CG833">
        <v>14.62668214285714</v>
      </c>
      <c r="CH833">
        <v>7.374581785714286</v>
      </c>
      <c r="CI833">
        <v>1999.988571428572</v>
      </c>
      <c r="CJ833">
        <v>0.9800044285714288</v>
      </c>
      <c r="CK833">
        <v>0.01999585714285715</v>
      </c>
      <c r="CL833">
        <v>0</v>
      </c>
      <c r="CM833">
        <v>823.1954642857144</v>
      </c>
      <c r="CN833">
        <v>5.000560000000001</v>
      </c>
      <c r="CO833">
        <v>16388.48571428571</v>
      </c>
      <c r="CP833">
        <v>17294.81071428572</v>
      </c>
      <c r="CQ833">
        <v>37.99074999999999</v>
      </c>
      <c r="CR833">
        <v>38.49321428571428</v>
      </c>
      <c r="CS833">
        <v>37.63142857142856</v>
      </c>
      <c r="CT833">
        <v>37.31</v>
      </c>
      <c r="CU833">
        <v>38.78757142857143</v>
      </c>
      <c r="CV833">
        <v>1955.097857142857</v>
      </c>
      <c r="CW833">
        <v>39.8907142857143</v>
      </c>
      <c r="CX833">
        <v>0</v>
      </c>
      <c r="CY833">
        <v>1664302176.3</v>
      </c>
      <c r="CZ833">
        <v>0</v>
      </c>
      <c r="DA833">
        <v>0</v>
      </c>
      <c r="DB833" t="s">
        <v>356</v>
      </c>
      <c r="DC833">
        <v>1663861122</v>
      </c>
      <c r="DD833">
        <v>1663861125</v>
      </c>
      <c r="DE833">
        <v>0</v>
      </c>
      <c r="DF833">
        <v>-0.287</v>
      </c>
      <c r="DG833">
        <v>-0.004</v>
      </c>
      <c r="DH833">
        <v>3.172</v>
      </c>
      <c r="DI833">
        <v>0.178</v>
      </c>
      <c r="DJ833">
        <v>400</v>
      </c>
      <c r="DK833">
        <v>17</v>
      </c>
      <c r="DL833">
        <v>0.18</v>
      </c>
      <c r="DM833">
        <v>0.07000000000000001</v>
      </c>
      <c r="DN833">
        <v>-66.46816</v>
      </c>
      <c r="DO833">
        <v>-1.92147467166967</v>
      </c>
      <c r="DP833">
        <v>0.1965474889180739</v>
      </c>
      <c r="DQ833">
        <v>0</v>
      </c>
      <c r="DR833">
        <v>7.044901</v>
      </c>
      <c r="DS833">
        <v>-0.5062757223264692</v>
      </c>
      <c r="DT833">
        <v>0.04939886672789169</v>
      </c>
      <c r="DU833">
        <v>0</v>
      </c>
      <c r="DV833">
        <v>0</v>
      </c>
      <c r="DW833">
        <v>2</v>
      </c>
      <c r="DX833" t="s">
        <v>357</v>
      </c>
      <c r="DY833">
        <v>2.98066</v>
      </c>
      <c r="DZ833">
        <v>2.72826</v>
      </c>
      <c r="EA833">
        <v>0.127037</v>
      </c>
      <c r="EB833">
        <v>0.136014</v>
      </c>
      <c r="EC833">
        <v>0.0896716</v>
      </c>
      <c r="ED833">
        <v>0.0639214</v>
      </c>
      <c r="EE833">
        <v>26237.5</v>
      </c>
      <c r="EF833">
        <v>25567.4</v>
      </c>
      <c r="EG833">
        <v>30580.7</v>
      </c>
      <c r="EH833">
        <v>29833.4</v>
      </c>
      <c r="EI833">
        <v>38411.3</v>
      </c>
      <c r="EJ833">
        <v>36782.2</v>
      </c>
      <c r="EK833">
        <v>46768.1</v>
      </c>
      <c r="EL833">
        <v>44362.4</v>
      </c>
      <c r="EM833">
        <v>1.89368</v>
      </c>
      <c r="EN833">
        <v>1.88705</v>
      </c>
      <c r="EO833">
        <v>0.0948459</v>
      </c>
      <c r="EP833">
        <v>0</v>
      </c>
      <c r="EQ833">
        <v>23.4501</v>
      </c>
      <c r="ER833">
        <v>999.9</v>
      </c>
      <c r="ES833">
        <v>37.3</v>
      </c>
      <c r="ET833">
        <v>29.4</v>
      </c>
      <c r="EU833">
        <v>16.8676</v>
      </c>
      <c r="EV833">
        <v>63.6555</v>
      </c>
      <c r="EW833">
        <v>23.3774</v>
      </c>
      <c r="EX833">
        <v>1</v>
      </c>
      <c r="EY833">
        <v>-0.116715</v>
      </c>
      <c r="EZ833">
        <v>0.785969</v>
      </c>
      <c r="FA833">
        <v>20.2434</v>
      </c>
      <c r="FB833">
        <v>5.23047</v>
      </c>
      <c r="FC833">
        <v>11.968</v>
      </c>
      <c r="FD833">
        <v>4.97075</v>
      </c>
      <c r="FE833">
        <v>3.2895</v>
      </c>
      <c r="FF833">
        <v>9999</v>
      </c>
      <c r="FG833">
        <v>9999</v>
      </c>
      <c r="FH833">
        <v>9999</v>
      </c>
      <c r="FI833">
        <v>379.4</v>
      </c>
      <c r="FJ833">
        <v>4.9727</v>
      </c>
      <c r="FK833">
        <v>1.87683</v>
      </c>
      <c r="FL833">
        <v>1.87494</v>
      </c>
      <c r="FM833">
        <v>1.87775</v>
      </c>
      <c r="FN833">
        <v>1.87454</v>
      </c>
      <c r="FO833">
        <v>1.87809</v>
      </c>
      <c r="FP833">
        <v>1.87521</v>
      </c>
      <c r="FQ833">
        <v>1.87634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3.934</v>
      </c>
      <c r="GF833">
        <v>0.1987</v>
      </c>
      <c r="GG833">
        <v>1.777354642861949</v>
      </c>
      <c r="GH833">
        <v>0.004141656873719072</v>
      </c>
      <c r="GI833">
        <v>-1.960372967482991E-06</v>
      </c>
      <c r="GJ833">
        <v>5.42736388890357E-10</v>
      </c>
      <c r="GK833">
        <v>-0.009777689371679627</v>
      </c>
      <c r="GL833">
        <v>0.002273355880072555</v>
      </c>
      <c r="GM833">
        <v>0.000541358641816816</v>
      </c>
      <c r="GN833">
        <v>-1.836191331155658E-06</v>
      </c>
      <c r="GO833">
        <v>-0</v>
      </c>
      <c r="GP833">
        <v>2096</v>
      </c>
      <c r="GQ833">
        <v>1</v>
      </c>
      <c r="GR833">
        <v>23</v>
      </c>
      <c r="GS833">
        <v>7350.6</v>
      </c>
      <c r="GT833">
        <v>7350.6</v>
      </c>
      <c r="GU833">
        <v>1.84326</v>
      </c>
      <c r="GV833">
        <v>2.51343</v>
      </c>
      <c r="GW833">
        <v>1.39893</v>
      </c>
      <c r="GX833">
        <v>2.33521</v>
      </c>
      <c r="GY833">
        <v>1.44897</v>
      </c>
      <c r="GZ833">
        <v>2.47681</v>
      </c>
      <c r="HA833">
        <v>34.3042</v>
      </c>
      <c r="HB833">
        <v>13.8956</v>
      </c>
      <c r="HC833">
        <v>18</v>
      </c>
      <c r="HD833">
        <v>492.647</v>
      </c>
      <c r="HE833">
        <v>460.041</v>
      </c>
      <c r="HF833">
        <v>22.5483</v>
      </c>
      <c r="HG833">
        <v>25.5117</v>
      </c>
      <c r="HH833">
        <v>30.0002</v>
      </c>
      <c r="HI833">
        <v>25.3277</v>
      </c>
      <c r="HJ833">
        <v>25.4011</v>
      </c>
      <c r="HK833">
        <v>36.9668</v>
      </c>
      <c r="HL833">
        <v>31.4457</v>
      </c>
      <c r="HM833">
        <v>30.4924</v>
      </c>
      <c r="HN833">
        <v>22.5467</v>
      </c>
      <c r="HO833">
        <v>807.765</v>
      </c>
      <c r="HP833">
        <v>11.5201</v>
      </c>
      <c r="HQ833">
        <v>101.081</v>
      </c>
      <c r="HR833">
        <v>102.012</v>
      </c>
    </row>
    <row r="834" spans="1:226">
      <c r="A834">
        <v>818</v>
      </c>
      <c r="B834">
        <v>1664302165</v>
      </c>
      <c r="C834">
        <v>9058</v>
      </c>
      <c r="D834" t="s">
        <v>2003</v>
      </c>
      <c r="E834" t="s">
        <v>2004</v>
      </c>
      <c r="F834">
        <v>5</v>
      </c>
      <c r="G834" t="s">
        <v>353</v>
      </c>
      <c r="H834" t="s">
        <v>1908</v>
      </c>
      <c r="I834">
        <v>1664302157.5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801.4627921212126</v>
      </c>
      <c r="AK834">
        <v>747.2357393939388</v>
      </c>
      <c r="AL834">
        <v>3.364641558441421</v>
      </c>
      <c r="AM834">
        <v>63.45</v>
      </c>
      <c r="AN834">
        <f>(AP834 - AO834 + BO834*1E3/(8.314*(BQ834+273.15)) * AR834/BN834 * AQ834) * BN834/(100*BB834) * 1000/(1000 - AP834)</f>
        <v>0</v>
      </c>
      <c r="AO834">
        <v>11.39754206970698</v>
      </c>
      <c r="AP834">
        <v>18.33257062937063</v>
      </c>
      <c r="AQ834">
        <v>-5.81751834481786E-05</v>
      </c>
      <c r="AR834">
        <v>96.68180035052815</v>
      </c>
      <c r="AS834">
        <v>2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1664302157.5</v>
      </c>
      <c r="BH834">
        <v>710.2966666666667</v>
      </c>
      <c r="BI834">
        <v>777.0208518518519</v>
      </c>
      <c r="BJ834">
        <v>18.34954814814814</v>
      </c>
      <c r="BK834">
        <v>11.37743333333333</v>
      </c>
      <c r="BL834">
        <v>706.3808888888889</v>
      </c>
      <c r="BM834">
        <v>18.1506962962963</v>
      </c>
      <c r="BN834">
        <v>500.0743703703703</v>
      </c>
      <c r="BO834">
        <v>91.01025185185188</v>
      </c>
      <c r="BP834">
        <v>0.09998784814814814</v>
      </c>
      <c r="BQ834">
        <v>25.06006296296297</v>
      </c>
      <c r="BR834">
        <v>25.00470740740741</v>
      </c>
      <c r="BS834">
        <v>999.9000000000001</v>
      </c>
      <c r="BT834">
        <v>0</v>
      </c>
      <c r="BU834">
        <v>0</v>
      </c>
      <c r="BV834">
        <v>10001.47777777778</v>
      </c>
      <c r="BW834">
        <v>0</v>
      </c>
      <c r="BX834">
        <v>8.053949999999999</v>
      </c>
      <c r="BY834">
        <v>-66.7242</v>
      </c>
      <c r="BZ834">
        <v>723.5737407407406</v>
      </c>
      <c r="CA834">
        <v>785.9635555555557</v>
      </c>
      <c r="CB834">
        <v>6.972122592592592</v>
      </c>
      <c r="CC834">
        <v>777.0208518518519</v>
      </c>
      <c r="CD834">
        <v>11.37743333333333</v>
      </c>
      <c r="CE834">
        <v>1.669998148148149</v>
      </c>
      <c r="CF834">
        <v>1.035462592592592</v>
      </c>
      <c r="CG834">
        <v>14.62031481481481</v>
      </c>
      <c r="CH834">
        <v>7.425107037037036</v>
      </c>
      <c r="CI834">
        <v>2000.008148148148</v>
      </c>
      <c r="CJ834">
        <v>0.9800046666666667</v>
      </c>
      <c r="CK834">
        <v>0.01999561111111112</v>
      </c>
      <c r="CL834">
        <v>0</v>
      </c>
      <c r="CM834">
        <v>822.1269259259257</v>
      </c>
      <c r="CN834">
        <v>5.000560000000001</v>
      </c>
      <c r="CO834">
        <v>16366.1037037037</v>
      </c>
      <c r="CP834">
        <v>17294.98148148148</v>
      </c>
      <c r="CQ834">
        <v>37.92092592592593</v>
      </c>
      <c r="CR834">
        <v>38.48833333333333</v>
      </c>
      <c r="CS834">
        <v>37.62474074074074</v>
      </c>
      <c r="CT834">
        <v>37.2912962962963</v>
      </c>
      <c r="CU834">
        <v>38.76129629629629</v>
      </c>
      <c r="CV834">
        <v>1955.117777777778</v>
      </c>
      <c r="CW834">
        <v>39.89037037037038</v>
      </c>
      <c r="CX834">
        <v>0</v>
      </c>
      <c r="CY834">
        <v>1664302181.1</v>
      </c>
      <c r="CZ834">
        <v>0</v>
      </c>
      <c r="DA834">
        <v>0</v>
      </c>
      <c r="DB834" t="s">
        <v>356</v>
      </c>
      <c r="DC834">
        <v>1663861122</v>
      </c>
      <c r="DD834">
        <v>1663861125</v>
      </c>
      <c r="DE834">
        <v>0</v>
      </c>
      <c r="DF834">
        <v>-0.287</v>
      </c>
      <c r="DG834">
        <v>-0.004</v>
      </c>
      <c r="DH834">
        <v>3.172</v>
      </c>
      <c r="DI834">
        <v>0.178</v>
      </c>
      <c r="DJ834">
        <v>400</v>
      </c>
      <c r="DK834">
        <v>17</v>
      </c>
      <c r="DL834">
        <v>0.18</v>
      </c>
      <c r="DM834">
        <v>0.07000000000000001</v>
      </c>
      <c r="DN834">
        <v>-66.616095</v>
      </c>
      <c r="DO834">
        <v>-1.583923452157358</v>
      </c>
      <c r="DP834">
        <v>0.1697754737145504</v>
      </c>
      <c r="DQ834">
        <v>0</v>
      </c>
      <c r="DR834">
        <v>6.999951</v>
      </c>
      <c r="DS834">
        <v>-0.5152552345215929</v>
      </c>
      <c r="DT834">
        <v>0.05055396318786489</v>
      </c>
      <c r="DU834">
        <v>0</v>
      </c>
      <c r="DV834">
        <v>0</v>
      </c>
      <c r="DW834">
        <v>2</v>
      </c>
      <c r="DX834" t="s">
        <v>357</v>
      </c>
      <c r="DY834">
        <v>2.98084</v>
      </c>
      <c r="DZ834">
        <v>2.72838</v>
      </c>
      <c r="EA834">
        <v>0.129006</v>
      </c>
      <c r="EB834">
        <v>0.137959</v>
      </c>
      <c r="EC834">
        <v>0.0896332</v>
      </c>
      <c r="ED834">
        <v>0.06418409999999999</v>
      </c>
      <c r="EE834">
        <v>26178.5</v>
      </c>
      <c r="EF834">
        <v>25510</v>
      </c>
      <c r="EG834">
        <v>30580.8</v>
      </c>
      <c r="EH834">
        <v>29833.6</v>
      </c>
      <c r="EI834">
        <v>38413.7</v>
      </c>
      <c r="EJ834">
        <v>36772.1</v>
      </c>
      <c r="EK834">
        <v>46768.8</v>
      </c>
      <c r="EL834">
        <v>44362.6</v>
      </c>
      <c r="EM834">
        <v>1.8938</v>
      </c>
      <c r="EN834">
        <v>1.8871</v>
      </c>
      <c r="EO834">
        <v>0.0960752</v>
      </c>
      <c r="EP834">
        <v>0</v>
      </c>
      <c r="EQ834">
        <v>23.4446</v>
      </c>
      <c r="ER834">
        <v>999.9</v>
      </c>
      <c r="ES834">
        <v>37.2</v>
      </c>
      <c r="ET834">
        <v>29.4</v>
      </c>
      <c r="EU834">
        <v>16.8216</v>
      </c>
      <c r="EV834">
        <v>63.7255</v>
      </c>
      <c r="EW834">
        <v>23.4215</v>
      </c>
      <c r="EX834">
        <v>1</v>
      </c>
      <c r="EY834">
        <v>-0.116357</v>
      </c>
      <c r="EZ834">
        <v>0.820931</v>
      </c>
      <c r="FA834">
        <v>20.2433</v>
      </c>
      <c r="FB834">
        <v>5.23077</v>
      </c>
      <c r="FC834">
        <v>11.968</v>
      </c>
      <c r="FD834">
        <v>4.9707</v>
      </c>
      <c r="FE834">
        <v>3.2895</v>
      </c>
      <c r="FF834">
        <v>9999</v>
      </c>
      <c r="FG834">
        <v>9999</v>
      </c>
      <c r="FH834">
        <v>9999</v>
      </c>
      <c r="FI834">
        <v>379.4</v>
      </c>
      <c r="FJ834">
        <v>4.97271</v>
      </c>
      <c r="FK834">
        <v>1.87683</v>
      </c>
      <c r="FL834">
        <v>1.8749</v>
      </c>
      <c r="FM834">
        <v>1.87775</v>
      </c>
      <c r="FN834">
        <v>1.87454</v>
      </c>
      <c r="FO834">
        <v>1.87812</v>
      </c>
      <c r="FP834">
        <v>1.87521</v>
      </c>
      <c r="FQ834">
        <v>1.87633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3.97</v>
      </c>
      <c r="GF834">
        <v>0.1985</v>
      </c>
      <c r="GG834">
        <v>1.777354642861949</v>
      </c>
      <c r="GH834">
        <v>0.004141656873719072</v>
      </c>
      <c r="GI834">
        <v>-1.960372967482991E-06</v>
      </c>
      <c r="GJ834">
        <v>5.42736388890357E-10</v>
      </c>
      <c r="GK834">
        <v>-0.009777689371679627</v>
      </c>
      <c r="GL834">
        <v>0.002273355880072555</v>
      </c>
      <c r="GM834">
        <v>0.000541358641816816</v>
      </c>
      <c r="GN834">
        <v>-1.836191331155658E-06</v>
      </c>
      <c r="GO834">
        <v>-0</v>
      </c>
      <c r="GP834">
        <v>2096</v>
      </c>
      <c r="GQ834">
        <v>1</v>
      </c>
      <c r="GR834">
        <v>23</v>
      </c>
      <c r="GS834">
        <v>7350.7</v>
      </c>
      <c r="GT834">
        <v>7350.7</v>
      </c>
      <c r="GU834">
        <v>1.87256</v>
      </c>
      <c r="GV834">
        <v>2.52686</v>
      </c>
      <c r="GW834">
        <v>1.39893</v>
      </c>
      <c r="GX834">
        <v>2.33521</v>
      </c>
      <c r="GY834">
        <v>1.44897</v>
      </c>
      <c r="GZ834">
        <v>2.37061</v>
      </c>
      <c r="HA834">
        <v>34.2814</v>
      </c>
      <c r="HB834">
        <v>13.8781</v>
      </c>
      <c r="HC834">
        <v>18</v>
      </c>
      <c r="HD834">
        <v>492.715</v>
      </c>
      <c r="HE834">
        <v>460.073</v>
      </c>
      <c r="HF834">
        <v>22.5492</v>
      </c>
      <c r="HG834">
        <v>25.5117</v>
      </c>
      <c r="HH834">
        <v>30.0003</v>
      </c>
      <c r="HI834">
        <v>25.3277</v>
      </c>
      <c r="HJ834">
        <v>25.4011</v>
      </c>
      <c r="HK834">
        <v>37.5406</v>
      </c>
      <c r="HL834">
        <v>31.1617</v>
      </c>
      <c r="HM834">
        <v>30.4924</v>
      </c>
      <c r="HN834">
        <v>22.5376</v>
      </c>
      <c r="HO834">
        <v>821.121</v>
      </c>
      <c r="HP834">
        <v>11.5753</v>
      </c>
      <c r="HQ834">
        <v>101.082</v>
      </c>
      <c r="HR834">
        <v>102.012</v>
      </c>
    </row>
    <row r="835" spans="1:226">
      <c r="A835">
        <v>819</v>
      </c>
      <c r="B835">
        <v>1664302170</v>
      </c>
      <c r="C835">
        <v>9063</v>
      </c>
      <c r="D835" t="s">
        <v>2005</v>
      </c>
      <c r="E835" t="s">
        <v>2006</v>
      </c>
      <c r="F835">
        <v>5</v>
      </c>
      <c r="G835" t="s">
        <v>353</v>
      </c>
      <c r="H835" t="s">
        <v>1908</v>
      </c>
      <c r="I835">
        <v>1664302162.214286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818.6712457419912</v>
      </c>
      <c r="AK835">
        <v>764.3130363636366</v>
      </c>
      <c r="AL835">
        <v>3.420837922077945</v>
      </c>
      <c r="AM835">
        <v>63.45</v>
      </c>
      <c r="AN835">
        <f>(AP835 - AO835 + BO835*1E3/(8.314*(BQ835+273.15)) * AR835/BN835 * AQ835) * BN835/(100*BB835) * 1000/(1000 - AP835)</f>
        <v>0</v>
      </c>
      <c r="AO835">
        <v>11.4568542803974</v>
      </c>
      <c r="AP835">
        <v>18.32705104895106</v>
      </c>
      <c r="AQ835">
        <v>-2.466913669249022E-05</v>
      </c>
      <c r="AR835">
        <v>96.68180035052815</v>
      </c>
      <c r="AS835">
        <v>1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1664302162.214286</v>
      </c>
      <c r="BH835">
        <v>725.9935714285714</v>
      </c>
      <c r="BI835">
        <v>792.8506071428571</v>
      </c>
      <c r="BJ835">
        <v>18.339575</v>
      </c>
      <c r="BK835">
        <v>11.41822857142857</v>
      </c>
      <c r="BL835">
        <v>722.0437857142858</v>
      </c>
      <c r="BM835">
        <v>18.14091785714286</v>
      </c>
      <c r="BN835">
        <v>500.0743214285714</v>
      </c>
      <c r="BO835">
        <v>91.01016428571428</v>
      </c>
      <c r="BP835">
        <v>0.09998181785714286</v>
      </c>
      <c r="BQ835">
        <v>25.05632142857143</v>
      </c>
      <c r="BR835">
        <v>25.01307142857143</v>
      </c>
      <c r="BS835">
        <v>999.9000000000002</v>
      </c>
      <c r="BT835">
        <v>0</v>
      </c>
      <c r="BU835">
        <v>0</v>
      </c>
      <c r="BV835">
        <v>9998.613928571429</v>
      </c>
      <c r="BW835">
        <v>0</v>
      </c>
      <c r="BX835">
        <v>8.053949999999999</v>
      </c>
      <c r="BY835">
        <v>-66.85706785714287</v>
      </c>
      <c r="BZ835">
        <v>739.5565357142857</v>
      </c>
      <c r="CA835">
        <v>802.0088928571429</v>
      </c>
      <c r="CB835">
        <v>6.921357142857142</v>
      </c>
      <c r="CC835">
        <v>792.8506071428571</v>
      </c>
      <c r="CD835">
        <v>11.41822857142857</v>
      </c>
      <c r="CE835">
        <v>1.669088928571429</v>
      </c>
      <c r="CF835">
        <v>1.039173571428571</v>
      </c>
      <c r="CG835">
        <v>14.61189285714286</v>
      </c>
      <c r="CH835">
        <v>7.477406071428573</v>
      </c>
      <c r="CI835">
        <v>2000.004642857143</v>
      </c>
      <c r="CJ835">
        <v>0.9800046428571429</v>
      </c>
      <c r="CK835">
        <v>0.01999563571428572</v>
      </c>
      <c r="CL835">
        <v>0</v>
      </c>
      <c r="CM835">
        <v>821.0427857142857</v>
      </c>
      <c r="CN835">
        <v>5.000560000000001</v>
      </c>
      <c r="CO835">
        <v>16343.66428571429</v>
      </c>
      <c r="CP835">
        <v>17294.94285714285</v>
      </c>
      <c r="CQ835">
        <v>37.99071428571428</v>
      </c>
      <c r="CR835">
        <v>38.47525</v>
      </c>
      <c r="CS835">
        <v>37.60232142857143</v>
      </c>
      <c r="CT835">
        <v>37.29199999999999</v>
      </c>
      <c r="CU835">
        <v>38.75207142857143</v>
      </c>
      <c r="CV835">
        <v>1955.114285714285</v>
      </c>
      <c r="CW835">
        <v>39.89035714285716</v>
      </c>
      <c r="CX835">
        <v>0</v>
      </c>
      <c r="CY835">
        <v>1664302186.5</v>
      </c>
      <c r="CZ835">
        <v>0</v>
      </c>
      <c r="DA835">
        <v>0</v>
      </c>
      <c r="DB835" t="s">
        <v>356</v>
      </c>
      <c r="DC835">
        <v>1663861122</v>
      </c>
      <c r="DD835">
        <v>1663861125</v>
      </c>
      <c r="DE835">
        <v>0</v>
      </c>
      <c r="DF835">
        <v>-0.287</v>
      </c>
      <c r="DG835">
        <v>-0.004</v>
      </c>
      <c r="DH835">
        <v>3.172</v>
      </c>
      <c r="DI835">
        <v>0.178</v>
      </c>
      <c r="DJ835">
        <v>400</v>
      </c>
      <c r="DK835">
        <v>17</v>
      </c>
      <c r="DL835">
        <v>0.18</v>
      </c>
      <c r="DM835">
        <v>0.07000000000000001</v>
      </c>
      <c r="DN835">
        <v>-66.7915575</v>
      </c>
      <c r="DO835">
        <v>-1.839851031894797</v>
      </c>
      <c r="DP835">
        <v>0.2005552827620103</v>
      </c>
      <c r="DQ835">
        <v>0</v>
      </c>
      <c r="DR835">
        <v>6.950014749999999</v>
      </c>
      <c r="DS835">
        <v>-0.6180708067542517</v>
      </c>
      <c r="DT835">
        <v>0.06077165671542532</v>
      </c>
      <c r="DU835">
        <v>0</v>
      </c>
      <c r="DV835">
        <v>0</v>
      </c>
      <c r="DW835">
        <v>2</v>
      </c>
      <c r="DX835" t="s">
        <v>357</v>
      </c>
      <c r="DY835">
        <v>2.98083</v>
      </c>
      <c r="DZ835">
        <v>2.72833</v>
      </c>
      <c r="EA835">
        <v>0.130981</v>
      </c>
      <c r="EB835">
        <v>0.139848</v>
      </c>
      <c r="EC835">
        <v>0.08961230000000001</v>
      </c>
      <c r="ED835">
        <v>0.064468</v>
      </c>
      <c r="EE835">
        <v>26118.8</v>
      </c>
      <c r="EF835">
        <v>25454.3</v>
      </c>
      <c r="EG835">
        <v>30580.5</v>
      </c>
      <c r="EH835">
        <v>29833.8</v>
      </c>
      <c r="EI835">
        <v>38413.9</v>
      </c>
      <c r="EJ835">
        <v>36761.1</v>
      </c>
      <c r="EK835">
        <v>46767.9</v>
      </c>
      <c r="EL835">
        <v>44362.8</v>
      </c>
      <c r="EM835">
        <v>1.89382</v>
      </c>
      <c r="EN835">
        <v>1.88695</v>
      </c>
      <c r="EO835">
        <v>0.0961311</v>
      </c>
      <c r="EP835">
        <v>0</v>
      </c>
      <c r="EQ835">
        <v>23.4386</v>
      </c>
      <c r="ER835">
        <v>999.9</v>
      </c>
      <c r="ES835">
        <v>37.2</v>
      </c>
      <c r="ET835">
        <v>29.4</v>
      </c>
      <c r="EU835">
        <v>16.8229</v>
      </c>
      <c r="EV835">
        <v>63.7955</v>
      </c>
      <c r="EW835">
        <v>23.8582</v>
      </c>
      <c r="EX835">
        <v>1</v>
      </c>
      <c r="EY835">
        <v>-0.116336</v>
      </c>
      <c r="EZ835">
        <v>0.869327</v>
      </c>
      <c r="FA835">
        <v>20.2429</v>
      </c>
      <c r="FB835">
        <v>5.23002</v>
      </c>
      <c r="FC835">
        <v>11.968</v>
      </c>
      <c r="FD835">
        <v>4.9708</v>
      </c>
      <c r="FE835">
        <v>3.2895</v>
      </c>
      <c r="FF835">
        <v>9999</v>
      </c>
      <c r="FG835">
        <v>9999</v>
      </c>
      <c r="FH835">
        <v>9999</v>
      </c>
      <c r="FI835">
        <v>379.4</v>
      </c>
      <c r="FJ835">
        <v>4.97271</v>
      </c>
      <c r="FK835">
        <v>1.87683</v>
      </c>
      <c r="FL835">
        <v>1.87491</v>
      </c>
      <c r="FM835">
        <v>1.87775</v>
      </c>
      <c r="FN835">
        <v>1.87453</v>
      </c>
      <c r="FO835">
        <v>1.87809</v>
      </c>
      <c r="FP835">
        <v>1.87518</v>
      </c>
      <c r="FQ835">
        <v>1.87633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4.006</v>
      </c>
      <c r="GF835">
        <v>0.1984</v>
      </c>
      <c r="GG835">
        <v>1.777354642861949</v>
      </c>
      <c r="GH835">
        <v>0.004141656873719072</v>
      </c>
      <c r="GI835">
        <v>-1.960372967482991E-06</v>
      </c>
      <c r="GJ835">
        <v>5.42736388890357E-10</v>
      </c>
      <c r="GK835">
        <v>-0.009777689371679627</v>
      </c>
      <c r="GL835">
        <v>0.002273355880072555</v>
      </c>
      <c r="GM835">
        <v>0.000541358641816816</v>
      </c>
      <c r="GN835">
        <v>-1.836191331155658E-06</v>
      </c>
      <c r="GO835">
        <v>-0</v>
      </c>
      <c r="GP835">
        <v>2096</v>
      </c>
      <c r="GQ835">
        <v>1</v>
      </c>
      <c r="GR835">
        <v>23</v>
      </c>
      <c r="GS835">
        <v>7350.8</v>
      </c>
      <c r="GT835">
        <v>7350.8</v>
      </c>
      <c r="GU835">
        <v>1.90552</v>
      </c>
      <c r="GV835">
        <v>2.52563</v>
      </c>
      <c r="GW835">
        <v>1.39893</v>
      </c>
      <c r="GX835">
        <v>2.33521</v>
      </c>
      <c r="GY835">
        <v>1.44897</v>
      </c>
      <c r="GZ835">
        <v>2.45117</v>
      </c>
      <c r="HA835">
        <v>34.3042</v>
      </c>
      <c r="HB835">
        <v>13.9219</v>
      </c>
      <c r="HC835">
        <v>18</v>
      </c>
      <c r="HD835">
        <v>492.738</v>
      </c>
      <c r="HE835">
        <v>459.978</v>
      </c>
      <c r="HF835">
        <v>22.5405</v>
      </c>
      <c r="HG835">
        <v>25.5117</v>
      </c>
      <c r="HH835">
        <v>30.0001</v>
      </c>
      <c r="HI835">
        <v>25.329</v>
      </c>
      <c r="HJ835">
        <v>25.4011</v>
      </c>
      <c r="HK835">
        <v>38.2016</v>
      </c>
      <c r="HL835">
        <v>30.8896</v>
      </c>
      <c r="HM835">
        <v>30.4924</v>
      </c>
      <c r="HN835">
        <v>22.5147</v>
      </c>
      <c r="HO835">
        <v>841.1559999999999</v>
      </c>
      <c r="HP835">
        <v>11.6264</v>
      </c>
      <c r="HQ835">
        <v>101.08</v>
      </c>
      <c r="HR835">
        <v>102.013</v>
      </c>
    </row>
    <row r="836" spans="1:226">
      <c r="A836">
        <v>820</v>
      </c>
      <c r="B836">
        <v>1664302175</v>
      </c>
      <c r="C836">
        <v>9068</v>
      </c>
      <c r="D836" t="s">
        <v>2007</v>
      </c>
      <c r="E836" t="s">
        <v>2008</v>
      </c>
      <c r="F836">
        <v>5</v>
      </c>
      <c r="G836" t="s">
        <v>353</v>
      </c>
      <c r="H836" t="s">
        <v>1908</v>
      </c>
      <c r="I836">
        <v>1664302167.5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835.6416544623378</v>
      </c>
      <c r="AK836">
        <v>781.2716484848479</v>
      </c>
      <c r="AL836">
        <v>3.382526753246552</v>
      </c>
      <c r="AM836">
        <v>63.45</v>
      </c>
      <c r="AN836">
        <f>(AP836 - AO836 + BO836*1E3/(8.314*(BQ836+273.15)) * AR836/BN836 * AQ836) * BN836/(100*BB836) * 1000/(1000 - AP836)</f>
        <v>0</v>
      </c>
      <c r="AO836">
        <v>11.52384925999726</v>
      </c>
      <c r="AP836">
        <v>18.32236643356644</v>
      </c>
      <c r="AQ836">
        <v>-2.233257045601135E-05</v>
      </c>
      <c r="AR836">
        <v>96.68180035052815</v>
      </c>
      <c r="AS836">
        <v>2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1664302167.5</v>
      </c>
      <c r="BH836">
        <v>743.6128888888888</v>
      </c>
      <c r="BI836">
        <v>810.6134444444447</v>
      </c>
      <c r="BJ836">
        <v>18.32984444444444</v>
      </c>
      <c r="BK836">
        <v>11.47574074074074</v>
      </c>
      <c r="BL836">
        <v>739.6252592592593</v>
      </c>
      <c r="BM836">
        <v>18.13137407407407</v>
      </c>
      <c r="BN836">
        <v>500.0695185185185</v>
      </c>
      <c r="BO836">
        <v>91.00934444444445</v>
      </c>
      <c r="BP836">
        <v>0.1000079407407408</v>
      </c>
      <c r="BQ836">
        <v>25.0536</v>
      </c>
      <c r="BR836">
        <v>25.01974814814815</v>
      </c>
      <c r="BS836">
        <v>999.9000000000001</v>
      </c>
      <c r="BT836">
        <v>0</v>
      </c>
      <c r="BU836">
        <v>0</v>
      </c>
      <c r="BV836">
        <v>9995.946666666667</v>
      </c>
      <c r="BW836">
        <v>0</v>
      </c>
      <c r="BX836">
        <v>8.061969259259259</v>
      </c>
      <c r="BY836">
        <v>-67.00059629629629</v>
      </c>
      <c r="BZ836">
        <v>757.4975555555558</v>
      </c>
      <c r="CA836">
        <v>820.0245925925925</v>
      </c>
      <c r="CB836">
        <v>6.854108518518519</v>
      </c>
      <c r="CC836">
        <v>810.6134444444447</v>
      </c>
      <c r="CD836">
        <v>11.47574074074074</v>
      </c>
      <c r="CE836">
        <v>1.668187777777778</v>
      </c>
      <c r="CF836">
        <v>1.044398518518519</v>
      </c>
      <c r="CG836">
        <v>14.60353333333333</v>
      </c>
      <c r="CH836">
        <v>7.550812222222222</v>
      </c>
      <c r="CI836">
        <v>2000.015925925926</v>
      </c>
      <c r="CJ836">
        <v>0.9800047777777778</v>
      </c>
      <c r="CK836">
        <v>0.0199954962962963</v>
      </c>
      <c r="CL836">
        <v>0</v>
      </c>
      <c r="CM836">
        <v>819.7018518518519</v>
      </c>
      <c r="CN836">
        <v>5.000560000000001</v>
      </c>
      <c r="CO836">
        <v>16317.11851851852</v>
      </c>
      <c r="CP836">
        <v>17295.04074074074</v>
      </c>
      <c r="CQ836">
        <v>38.02285185185186</v>
      </c>
      <c r="CR836">
        <v>38.465</v>
      </c>
      <c r="CS836">
        <v>37.58525925925926</v>
      </c>
      <c r="CT836">
        <v>37.2912962962963</v>
      </c>
      <c r="CU836">
        <v>38.72666666666666</v>
      </c>
      <c r="CV836">
        <v>1955.125555555556</v>
      </c>
      <c r="CW836">
        <v>39.89037037037038</v>
      </c>
      <c r="CX836">
        <v>0</v>
      </c>
      <c r="CY836">
        <v>1664302191.3</v>
      </c>
      <c r="CZ836">
        <v>0</v>
      </c>
      <c r="DA836">
        <v>0</v>
      </c>
      <c r="DB836" t="s">
        <v>356</v>
      </c>
      <c r="DC836">
        <v>1663861122</v>
      </c>
      <c r="DD836">
        <v>1663861125</v>
      </c>
      <c r="DE836">
        <v>0</v>
      </c>
      <c r="DF836">
        <v>-0.287</v>
      </c>
      <c r="DG836">
        <v>-0.004</v>
      </c>
      <c r="DH836">
        <v>3.172</v>
      </c>
      <c r="DI836">
        <v>0.178</v>
      </c>
      <c r="DJ836">
        <v>400</v>
      </c>
      <c r="DK836">
        <v>17</v>
      </c>
      <c r="DL836">
        <v>0.18</v>
      </c>
      <c r="DM836">
        <v>0.07000000000000001</v>
      </c>
      <c r="DN836">
        <v>-66.90765609756097</v>
      </c>
      <c r="DO836">
        <v>-1.686681533101141</v>
      </c>
      <c r="DP836">
        <v>0.1908618515189946</v>
      </c>
      <c r="DQ836">
        <v>0</v>
      </c>
      <c r="DR836">
        <v>6.891648292682928</v>
      </c>
      <c r="DS836">
        <v>-0.7658849477351835</v>
      </c>
      <c r="DT836">
        <v>0.07574267118704277</v>
      </c>
      <c r="DU836">
        <v>0</v>
      </c>
      <c r="DV836">
        <v>0</v>
      </c>
      <c r="DW836">
        <v>2</v>
      </c>
      <c r="DX836" t="s">
        <v>357</v>
      </c>
      <c r="DY836">
        <v>2.98083</v>
      </c>
      <c r="DZ836">
        <v>2.72848</v>
      </c>
      <c r="EA836">
        <v>0.132914</v>
      </c>
      <c r="EB836">
        <v>0.14172</v>
      </c>
      <c r="EC836">
        <v>0.0895913</v>
      </c>
      <c r="ED836">
        <v>0.0646443</v>
      </c>
      <c r="EE836">
        <v>26061.1</v>
      </c>
      <c r="EF836">
        <v>25398.5</v>
      </c>
      <c r="EG836">
        <v>30580.9</v>
      </c>
      <c r="EH836">
        <v>29833.4</v>
      </c>
      <c r="EI836">
        <v>38415.3</v>
      </c>
      <c r="EJ836">
        <v>36753.9</v>
      </c>
      <c r="EK836">
        <v>46768.3</v>
      </c>
      <c r="EL836">
        <v>44362.4</v>
      </c>
      <c r="EM836">
        <v>1.8935</v>
      </c>
      <c r="EN836">
        <v>1.88743</v>
      </c>
      <c r="EO836">
        <v>0.0969507</v>
      </c>
      <c r="EP836">
        <v>0</v>
      </c>
      <c r="EQ836">
        <v>23.4334</v>
      </c>
      <c r="ER836">
        <v>999.9</v>
      </c>
      <c r="ES836">
        <v>37.2</v>
      </c>
      <c r="ET836">
        <v>29.4</v>
      </c>
      <c r="EU836">
        <v>16.8239</v>
      </c>
      <c r="EV836">
        <v>63.5355</v>
      </c>
      <c r="EW836">
        <v>23.4455</v>
      </c>
      <c r="EX836">
        <v>1</v>
      </c>
      <c r="EY836">
        <v>-0.116862</v>
      </c>
      <c r="EZ836">
        <v>0.924104</v>
      </c>
      <c r="FA836">
        <v>20.2425</v>
      </c>
      <c r="FB836">
        <v>5.23002</v>
      </c>
      <c r="FC836">
        <v>11.968</v>
      </c>
      <c r="FD836">
        <v>4.97095</v>
      </c>
      <c r="FE836">
        <v>3.2895</v>
      </c>
      <c r="FF836">
        <v>9999</v>
      </c>
      <c r="FG836">
        <v>9999</v>
      </c>
      <c r="FH836">
        <v>9999</v>
      </c>
      <c r="FI836">
        <v>379.4</v>
      </c>
      <c r="FJ836">
        <v>4.9727</v>
      </c>
      <c r="FK836">
        <v>1.87683</v>
      </c>
      <c r="FL836">
        <v>1.87491</v>
      </c>
      <c r="FM836">
        <v>1.87775</v>
      </c>
      <c r="FN836">
        <v>1.87453</v>
      </c>
      <c r="FO836">
        <v>1.87807</v>
      </c>
      <c r="FP836">
        <v>1.87519</v>
      </c>
      <c r="FQ836">
        <v>1.87629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4.041</v>
      </c>
      <c r="GF836">
        <v>0.1983</v>
      </c>
      <c r="GG836">
        <v>1.777354642861949</v>
      </c>
      <c r="GH836">
        <v>0.004141656873719072</v>
      </c>
      <c r="GI836">
        <v>-1.960372967482991E-06</v>
      </c>
      <c r="GJ836">
        <v>5.42736388890357E-10</v>
      </c>
      <c r="GK836">
        <v>-0.009777689371679627</v>
      </c>
      <c r="GL836">
        <v>0.002273355880072555</v>
      </c>
      <c r="GM836">
        <v>0.000541358641816816</v>
      </c>
      <c r="GN836">
        <v>-1.836191331155658E-06</v>
      </c>
      <c r="GO836">
        <v>-0</v>
      </c>
      <c r="GP836">
        <v>2096</v>
      </c>
      <c r="GQ836">
        <v>1</v>
      </c>
      <c r="GR836">
        <v>23</v>
      </c>
      <c r="GS836">
        <v>7350.9</v>
      </c>
      <c r="GT836">
        <v>7350.8</v>
      </c>
      <c r="GU836">
        <v>1.93237</v>
      </c>
      <c r="GV836">
        <v>2.51953</v>
      </c>
      <c r="GW836">
        <v>1.39893</v>
      </c>
      <c r="GX836">
        <v>2.33521</v>
      </c>
      <c r="GY836">
        <v>1.44897</v>
      </c>
      <c r="GZ836">
        <v>2.48047</v>
      </c>
      <c r="HA836">
        <v>34.3042</v>
      </c>
      <c r="HB836">
        <v>13.9219</v>
      </c>
      <c r="HC836">
        <v>18</v>
      </c>
      <c r="HD836">
        <v>492.567</v>
      </c>
      <c r="HE836">
        <v>460.283</v>
      </c>
      <c r="HF836">
        <v>22.5178</v>
      </c>
      <c r="HG836">
        <v>25.5109</v>
      </c>
      <c r="HH836">
        <v>30</v>
      </c>
      <c r="HI836">
        <v>25.3298</v>
      </c>
      <c r="HJ836">
        <v>25.4018</v>
      </c>
      <c r="HK836">
        <v>38.7787</v>
      </c>
      <c r="HL836">
        <v>30.5915</v>
      </c>
      <c r="HM836">
        <v>30.4924</v>
      </c>
      <c r="HN836">
        <v>22.4902</v>
      </c>
      <c r="HO836">
        <v>854.513</v>
      </c>
      <c r="HP836">
        <v>11.6851</v>
      </c>
      <c r="HQ836">
        <v>101.081</v>
      </c>
      <c r="HR836">
        <v>102.012</v>
      </c>
    </row>
    <row r="837" spans="1:226">
      <c r="A837">
        <v>821</v>
      </c>
      <c r="B837">
        <v>1664302180</v>
      </c>
      <c r="C837">
        <v>9073</v>
      </c>
      <c r="D837" t="s">
        <v>2009</v>
      </c>
      <c r="E837" t="s">
        <v>2010</v>
      </c>
      <c r="F837">
        <v>5</v>
      </c>
      <c r="G837" t="s">
        <v>353</v>
      </c>
      <c r="H837" t="s">
        <v>1908</v>
      </c>
      <c r="I837">
        <v>1664302172.214286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852.4292447203462</v>
      </c>
      <c r="AK837">
        <v>798.0669757575756</v>
      </c>
      <c r="AL837">
        <v>3.347250909090832</v>
      </c>
      <c r="AM837">
        <v>63.45</v>
      </c>
      <c r="AN837">
        <f>(AP837 - AO837 + BO837*1E3/(8.314*(BQ837+273.15)) * AR837/BN837 * AQ837) * BN837/(100*BB837) * 1000/(1000 - AP837)</f>
        <v>0</v>
      </c>
      <c r="AO837">
        <v>11.56598897317149</v>
      </c>
      <c r="AP837">
        <v>18.30774825174827</v>
      </c>
      <c r="AQ837">
        <v>-5.658329512058988E-05</v>
      </c>
      <c r="AR837">
        <v>96.68180035052815</v>
      </c>
      <c r="AS837">
        <v>2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1664302172.214286</v>
      </c>
      <c r="BH837">
        <v>759.3122500000001</v>
      </c>
      <c r="BI837">
        <v>826.3955714285714</v>
      </c>
      <c r="BJ837">
        <v>18.32237142857143</v>
      </c>
      <c r="BK837">
        <v>11.52873214285714</v>
      </c>
      <c r="BL837">
        <v>755.2913571428571</v>
      </c>
      <c r="BM837">
        <v>18.12404642857143</v>
      </c>
      <c r="BN837">
        <v>500.0751428571429</v>
      </c>
      <c r="BO837">
        <v>91.00884642857143</v>
      </c>
      <c r="BP837">
        <v>0.100042075</v>
      </c>
      <c r="BQ837">
        <v>25.05097142857142</v>
      </c>
      <c r="BR837">
        <v>25.02314285714286</v>
      </c>
      <c r="BS837">
        <v>999.9000000000002</v>
      </c>
      <c r="BT837">
        <v>0</v>
      </c>
      <c r="BU837">
        <v>0</v>
      </c>
      <c r="BV837">
        <v>9997.635714285714</v>
      </c>
      <c r="BW837">
        <v>0</v>
      </c>
      <c r="BX837">
        <v>8.832058214285714</v>
      </c>
      <c r="BY837">
        <v>-67.08342142857144</v>
      </c>
      <c r="BZ837">
        <v>773.4842142857143</v>
      </c>
      <c r="CA837">
        <v>836.0348571428573</v>
      </c>
      <c r="CB837">
        <v>6.793645357142857</v>
      </c>
      <c r="CC837">
        <v>826.3955714285714</v>
      </c>
      <c r="CD837">
        <v>11.52873214285714</v>
      </c>
      <c r="CE837">
        <v>1.667497857142857</v>
      </c>
      <c r="CF837">
        <v>1.049215714285714</v>
      </c>
      <c r="CG837">
        <v>14.597125</v>
      </c>
      <c r="CH837">
        <v>7.618227142857143</v>
      </c>
      <c r="CI837">
        <v>2000.011428571429</v>
      </c>
      <c r="CJ837">
        <v>0.9800046428571429</v>
      </c>
      <c r="CK837">
        <v>0.01999563571428572</v>
      </c>
      <c r="CL837">
        <v>0</v>
      </c>
      <c r="CM837">
        <v>818.3980714285714</v>
      </c>
      <c r="CN837">
        <v>5.000560000000001</v>
      </c>
      <c r="CO837">
        <v>16292.56785714286</v>
      </c>
      <c r="CP837">
        <v>17295</v>
      </c>
      <c r="CQ837">
        <v>38.04221428571429</v>
      </c>
      <c r="CR837">
        <v>38.44382142857143</v>
      </c>
      <c r="CS837">
        <v>37.57996428571429</v>
      </c>
      <c r="CT837">
        <v>37.28764285714286</v>
      </c>
      <c r="CU837">
        <v>38.723</v>
      </c>
      <c r="CV837">
        <v>1955.120714285715</v>
      </c>
      <c r="CW837">
        <v>39.8907142857143</v>
      </c>
      <c r="CX837">
        <v>0</v>
      </c>
      <c r="CY837">
        <v>1664302196.1</v>
      </c>
      <c r="CZ837">
        <v>0</v>
      </c>
      <c r="DA837">
        <v>0</v>
      </c>
      <c r="DB837" t="s">
        <v>356</v>
      </c>
      <c r="DC837">
        <v>1663861122</v>
      </c>
      <c r="DD837">
        <v>1663861125</v>
      </c>
      <c r="DE837">
        <v>0</v>
      </c>
      <c r="DF837">
        <v>-0.287</v>
      </c>
      <c r="DG837">
        <v>-0.004</v>
      </c>
      <c r="DH837">
        <v>3.172</v>
      </c>
      <c r="DI837">
        <v>0.178</v>
      </c>
      <c r="DJ837">
        <v>400</v>
      </c>
      <c r="DK837">
        <v>17</v>
      </c>
      <c r="DL837">
        <v>0.18</v>
      </c>
      <c r="DM837">
        <v>0.07000000000000001</v>
      </c>
      <c r="DN837">
        <v>-67.01376097560976</v>
      </c>
      <c r="DO837">
        <v>-1.084264808362414</v>
      </c>
      <c r="DP837">
        <v>0.1450322804741625</v>
      </c>
      <c r="DQ837">
        <v>0</v>
      </c>
      <c r="DR837">
        <v>6.829459512195122</v>
      </c>
      <c r="DS837">
        <v>-0.7801156097561013</v>
      </c>
      <c r="DT837">
        <v>0.07710249987884261</v>
      </c>
      <c r="DU837">
        <v>0</v>
      </c>
      <c r="DV837">
        <v>0</v>
      </c>
      <c r="DW837">
        <v>2</v>
      </c>
      <c r="DX837" t="s">
        <v>357</v>
      </c>
      <c r="DY837">
        <v>2.98073</v>
      </c>
      <c r="DZ837">
        <v>2.72851</v>
      </c>
      <c r="EA837">
        <v>0.134809</v>
      </c>
      <c r="EB837">
        <v>0.143569</v>
      </c>
      <c r="EC837">
        <v>0.0895475</v>
      </c>
      <c r="ED837">
        <v>0.0649145</v>
      </c>
      <c r="EE837">
        <v>26003.5</v>
      </c>
      <c r="EF837">
        <v>25343.8</v>
      </c>
      <c r="EG837">
        <v>30580.1</v>
      </c>
      <c r="EH837">
        <v>29833.3</v>
      </c>
      <c r="EI837">
        <v>38416.8</v>
      </c>
      <c r="EJ837">
        <v>36743.3</v>
      </c>
      <c r="EK837">
        <v>46767.6</v>
      </c>
      <c r="EL837">
        <v>44362.4</v>
      </c>
      <c r="EM837">
        <v>1.89335</v>
      </c>
      <c r="EN837">
        <v>1.88743</v>
      </c>
      <c r="EO837">
        <v>0.0971183</v>
      </c>
      <c r="EP837">
        <v>0</v>
      </c>
      <c r="EQ837">
        <v>23.4284</v>
      </c>
      <c r="ER837">
        <v>999.9</v>
      </c>
      <c r="ES837">
        <v>37.2</v>
      </c>
      <c r="ET837">
        <v>29.4</v>
      </c>
      <c r="EU837">
        <v>16.8234</v>
      </c>
      <c r="EV837">
        <v>63.1855</v>
      </c>
      <c r="EW837">
        <v>23.3213</v>
      </c>
      <c r="EX837">
        <v>1</v>
      </c>
      <c r="EY837">
        <v>-0.116728</v>
      </c>
      <c r="EZ837">
        <v>0.9509609999999999</v>
      </c>
      <c r="FA837">
        <v>20.2425</v>
      </c>
      <c r="FB837">
        <v>5.23032</v>
      </c>
      <c r="FC837">
        <v>11.968</v>
      </c>
      <c r="FD837">
        <v>4.97085</v>
      </c>
      <c r="FE837">
        <v>3.28948</v>
      </c>
      <c r="FF837">
        <v>9999</v>
      </c>
      <c r="FG837">
        <v>9999</v>
      </c>
      <c r="FH837">
        <v>9999</v>
      </c>
      <c r="FI837">
        <v>379.4</v>
      </c>
      <c r="FJ837">
        <v>4.97273</v>
      </c>
      <c r="FK837">
        <v>1.87683</v>
      </c>
      <c r="FL837">
        <v>1.87487</v>
      </c>
      <c r="FM837">
        <v>1.87775</v>
      </c>
      <c r="FN837">
        <v>1.87451</v>
      </c>
      <c r="FO837">
        <v>1.87808</v>
      </c>
      <c r="FP837">
        <v>1.87518</v>
      </c>
      <c r="FQ837">
        <v>1.87627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4.074</v>
      </c>
      <c r="GF837">
        <v>0.198</v>
      </c>
      <c r="GG837">
        <v>1.777354642861949</v>
      </c>
      <c r="GH837">
        <v>0.004141656873719072</v>
      </c>
      <c r="GI837">
        <v>-1.960372967482991E-06</v>
      </c>
      <c r="GJ837">
        <v>5.42736388890357E-10</v>
      </c>
      <c r="GK837">
        <v>-0.009777689371679627</v>
      </c>
      <c r="GL837">
        <v>0.002273355880072555</v>
      </c>
      <c r="GM837">
        <v>0.000541358641816816</v>
      </c>
      <c r="GN837">
        <v>-1.836191331155658E-06</v>
      </c>
      <c r="GO837">
        <v>-0</v>
      </c>
      <c r="GP837">
        <v>2096</v>
      </c>
      <c r="GQ837">
        <v>1</v>
      </c>
      <c r="GR837">
        <v>23</v>
      </c>
      <c r="GS837">
        <v>7351</v>
      </c>
      <c r="GT837">
        <v>7350.9</v>
      </c>
      <c r="GU837">
        <v>1.96655</v>
      </c>
      <c r="GV837">
        <v>2.51953</v>
      </c>
      <c r="GW837">
        <v>1.39893</v>
      </c>
      <c r="GX837">
        <v>2.33521</v>
      </c>
      <c r="GY837">
        <v>1.44897</v>
      </c>
      <c r="GZ837">
        <v>2.3877</v>
      </c>
      <c r="HA837">
        <v>34.3042</v>
      </c>
      <c r="HB837">
        <v>13.8869</v>
      </c>
      <c r="HC837">
        <v>18</v>
      </c>
      <c r="HD837">
        <v>492.485</v>
      </c>
      <c r="HE837">
        <v>460.295</v>
      </c>
      <c r="HF837">
        <v>22.4903</v>
      </c>
      <c r="HG837">
        <v>25.5096</v>
      </c>
      <c r="HH837">
        <v>30</v>
      </c>
      <c r="HI837">
        <v>25.3298</v>
      </c>
      <c r="HJ837">
        <v>25.4032</v>
      </c>
      <c r="HK837">
        <v>39.439</v>
      </c>
      <c r="HL837">
        <v>30.3182</v>
      </c>
      <c r="HM837">
        <v>30.4924</v>
      </c>
      <c r="HN837">
        <v>22.4683</v>
      </c>
      <c r="HO837">
        <v>874.548</v>
      </c>
      <c r="HP837">
        <v>11.7438</v>
      </c>
      <c r="HQ837">
        <v>101.079</v>
      </c>
      <c r="HR837">
        <v>102.012</v>
      </c>
    </row>
    <row r="838" spans="1:226">
      <c r="A838">
        <v>822</v>
      </c>
      <c r="B838">
        <v>1664302185</v>
      </c>
      <c r="C838">
        <v>9078</v>
      </c>
      <c r="D838" t="s">
        <v>2011</v>
      </c>
      <c r="E838" t="s">
        <v>2012</v>
      </c>
      <c r="F838">
        <v>5</v>
      </c>
      <c r="G838" t="s">
        <v>353</v>
      </c>
      <c r="H838" t="s">
        <v>1908</v>
      </c>
      <c r="I838">
        <v>1664302177.5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869.6081027290041</v>
      </c>
      <c r="AK838">
        <v>815.0376666666663</v>
      </c>
      <c r="AL838">
        <v>3.409834285714169</v>
      </c>
      <c r="AM838">
        <v>63.45</v>
      </c>
      <c r="AN838">
        <f>(AP838 - AO838 + BO838*1E3/(8.314*(BQ838+273.15)) * AR838/BN838 * AQ838) * BN838/(100*BB838) * 1000/(1000 - AP838)</f>
        <v>0</v>
      </c>
      <c r="AO838">
        <v>11.6332352760057</v>
      </c>
      <c r="AP838">
        <v>18.29636503496503</v>
      </c>
      <c r="AQ838">
        <v>7.548876835906184E-06</v>
      </c>
      <c r="AR838">
        <v>96.68180035052815</v>
      </c>
      <c r="AS838">
        <v>2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1664302177.5</v>
      </c>
      <c r="BH838">
        <v>776.8740370370369</v>
      </c>
      <c r="BI838">
        <v>844.0940000000002</v>
      </c>
      <c r="BJ838">
        <v>18.31345925925926</v>
      </c>
      <c r="BK838">
        <v>11.58856296296296</v>
      </c>
      <c r="BL838">
        <v>772.8162962962963</v>
      </c>
      <c r="BM838">
        <v>18.11531111111111</v>
      </c>
      <c r="BN838">
        <v>500.082037037037</v>
      </c>
      <c r="BO838">
        <v>91.00889259259257</v>
      </c>
      <c r="BP838">
        <v>0.09998841851851852</v>
      </c>
      <c r="BQ838">
        <v>25.0466037037037</v>
      </c>
      <c r="BR838">
        <v>25.02680740740741</v>
      </c>
      <c r="BS838">
        <v>999.9000000000001</v>
      </c>
      <c r="BT838">
        <v>0</v>
      </c>
      <c r="BU838">
        <v>0</v>
      </c>
      <c r="BV838">
        <v>10008.2162962963</v>
      </c>
      <c r="BW838">
        <v>0</v>
      </c>
      <c r="BX838">
        <v>9.527392222222224</v>
      </c>
      <c r="BY838">
        <v>-67.22010370370369</v>
      </c>
      <c r="BZ838">
        <v>791.3665925925926</v>
      </c>
      <c r="CA838">
        <v>853.9913333333333</v>
      </c>
      <c r="CB838">
        <v>6.724910740740741</v>
      </c>
      <c r="CC838">
        <v>844.0940000000002</v>
      </c>
      <c r="CD838">
        <v>11.58856296296296</v>
      </c>
      <c r="CE838">
        <v>1.666687407407408</v>
      </c>
      <c r="CF838">
        <v>1.054661111111111</v>
      </c>
      <c r="CG838">
        <v>14.5896</v>
      </c>
      <c r="CH838">
        <v>7.694108888888888</v>
      </c>
      <c r="CI838">
        <v>2000.010740740741</v>
      </c>
      <c r="CJ838">
        <v>0.9800045555555557</v>
      </c>
      <c r="CK838">
        <v>0.01999572592592593</v>
      </c>
      <c r="CL838">
        <v>0</v>
      </c>
      <c r="CM838">
        <v>816.9099629629628</v>
      </c>
      <c r="CN838">
        <v>5.000560000000001</v>
      </c>
      <c r="CO838">
        <v>16264.58148148148</v>
      </c>
      <c r="CP838">
        <v>17294.9962962963</v>
      </c>
      <c r="CQ838">
        <v>37.93033333333333</v>
      </c>
      <c r="CR838">
        <v>38.43248148148149</v>
      </c>
      <c r="CS838">
        <v>37.56914814814814</v>
      </c>
      <c r="CT838">
        <v>37.24981481481481</v>
      </c>
      <c r="CU838">
        <v>38.69177777777777</v>
      </c>
      <c r="CV838">
        <v>1955.12</v>
      </c>
      <c r="CW838">
        <v>39.89074074074075</v>
      </c>
      <c r="CX838">
        <v>0</v>
      </c>
      <c r="CY838">
        <v>1664302201.5</v>
      </c>
      <c r="CZ838">
        <v>0</v>
      </c>
      <c r="DA838">
        <v>0</v>
      </c>
      <c r="DB838" t="s">
        <v>356</v>
      </c>
      <c r="DC838">
        <v>1663861122</v>
      </c>
      <c r="DD838">
        <v>1663861125</v>
      </c>
      <c r="DE838">
        <v>0</v>
      </c>
      <c r="DF838">
        <v>-0.287</v>
      </c>
      <c r="DG838">
        <v>-0.004</v>
      </c>
      <c r="DH838">
        <v>3.172</v>
      </c>
      <c r="DI838">
        <v>0.178</v>
      </c>
      <c r="DJ838">
        <v>400</v>
      </c>
      <c r="DK838">
        <v>17</v>
      </c>
      <c r="DL838">
        <v>0.18</v>
      </c>
      <c r="DM838">
        <v>0.07000000000000001</v>
      </c>
      <c r="DN838">
        <v>-67.15037804878048</v>
      </c>
      <c r="DO838">
        <v>-1.191827874564578</v>
      </c>
      <c r="DP838">
        <v>0.1601132808010492</v>
      </c>
      <c r="DQ838">
        <v>0</v>
      </c>
      <c r="DR838">
        <v>6.77615975609756</v>
      </c>
      <c r="DS838">
        <v>-0.7726386062717727</v>
      </c>
      <c r="DT838">
        <v>0.07633417760526551</v>
      </c>
      <c r="DU838">
        <v>0</v>
      </c>
      <c r="DV838">
        <v>0</v>
      </c>
      <c r="DW838">
        <v>2</v>
      </c>
      <c r="DX838" t="s">
        <v>357</v>
      </c>
      <c r="DY838">
        <v>2.98079</v>
      </c>
      <c r="DZ838">
        <v>2.72861</v>
      </c>
      <c r="EA838">
        <v>0.136715</v>
      </c>
      <c r="EB838">
        <v>0.145428</v>
      </c>
      <c r="EC838">
        <v>0.0894942</v>
      </c>
      <c r="ED838">
        <v>0.06511359999999999</v>
      </c>
      <c r="EE838">
        <v>25946.9</v>
      </c>
      <c r="EF838">
        <v>25289.1</v>
      </c>
      <c r="EG838">
        <v>30580.9</v>
      </c>
      <c r="EH838">
        <v>29833.6</v>
      </c>
      <c r="EI838">
        <v>38420.1</v>
      </c>
      <c r="EJ838">
        <v>36736</v>
      </c>
      <c r="EK838">
        <v>46768.8</v>
      </c>
      <c r="EL838">
        <v>44363</v>
      </c>
      <c r="EM838">
        <v>1.89365</v>
      </c>
      <c r="EN838">
        <v>1.8877</v>
      </c>
      <c r="EO838">
        <v>0.0976585</v>
      </c>
      <c r="EP838">
        <v>0</v>
      </c>
      <c r="EQ838">
        <v>23.4235</v>
      </c>
      <c r="ER838">
        <v>999.9</v>
      </c>
      <c r="ES838">
        <v>37.2</v>
      </c>
      <c r="ET838">
        <v>29.4</v>
      </c>
      <c r="EU838">
        <v>16.8233</v>
      </c>
      <c r="EV838">
        <v>63.3455</v>
      </c>
      <c r="EW838">
        <v>23.8862</v>
      </c>
      <c r="EX838">
        <v>1</v>
      </c>
      <c r="EY838">
        <v>-0.116806</v>
      </c>
      <c r="EZ838">
        <v>0.978889</v>
      </c>
      <c r="FA838">
        <v>20.2422</v>
      </c>
      <c r="FB838">
        <v>5.23077</v>
      </c>
      <c r="FC838">
        <v>11.968</v>
      </c>
      <c r="FD838">
        <v>4.971</v>
      </c>
      <c r="FE838">
        <v>3.28965</v>
      </c>
      <c r="FF838">
        <v>9999</v>
      </c>
      <c r="FG838">
        <v>9999</v>
      </c>
      <c r="FH838">
        <v>9999</v>
      </c>
      <c r="FI838">
        <v>379.4</v>
      </c>
      <c r="FJ838">
        <v>4.97268</v>
      </c>
      <c r="FK838">
        <v>1.87683</v>
      </c>
      <c r="FL838">
        <v>1.87486</v>
      </c>
      <c r="FM838">
        <v>1.87775</v>
      </c>
      <c r="FN838">
        <v>1.87451</v>
      </c>
      <c r="FO838">
        <v>1.87807</v>
      </c>
      <c r="FP838">
        <v>1.87517</v>
      </c>
      <c r="FQ838">
        <v>1.87628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4.109</v>
      </c>
      <c r="GF838">
        <v>0.1977</v>
      </c>
      <c r="GG838">
        <v>1.777354642861949</v>
      </c>
      <c r="GH838">
        <v>0.004141656873719072</v>
      </c>
      <c r="GI838">
        <v>-1.960372967482991E-06</v>
      </c>
      <c r="GJ838">
        <v>5.42736388890357E-10</v>
      </c>
      <c r="GK838">
        <v>-0.009777689371679627</v>
      </c>
      <c r="GL838">
        <v>0.002273355880072555</v>
      </c>
      <c r="GM838">
        <v>0.000541358641816816</v>
      </c>
      <c r="GN838">
        <v>-1.836191331155658E-06</v>
      </c>
      <c r="GO838">
        <v>-0</v>
      </c>
      <c r="GP838">
        <v>2096</v>
      </c>
      <c r="GQ838">
        <v>1</v>
      </c>
      <c r="GR838">
        <v>23</v>
      </c>
      <c r="GS838">
        <v>7351.1</v>
      </c>
      <c r="GT838">
        <v>7351</v>
      </c>
      <c r="GU838">
        <v>1.99585</v>
      </c>
      <c r="GV838">
        <v>2.5293</v>
      </c>
      <c r="GW838">
        <v>1.39893</v>
      </c>
      <c r="GX838">
        <v>2.33521</v>
      </c>
      <c r="GY838">
        <v>1.44897</v>
      </c>
      <c r="GZ838">
        <v>2.42676</v>
      </c>
      <c r="HA838">
        <v>34.3042</v>
      </c>
      <c r="HB838">
        <v>13.9044</v>
      </c>
      <c r="HC838">
        <v>18</v>
      </c>
      <c r="HD838">
        <v>492.649</v>
      </c>
      <c r="HE838">
        <v>460.469</v>
      </c>
      <c r="HF838">
        <v>22.4662</v>
      </c>
      <c r="HG838">
        <v>25.5096</v>
      </c>
      <c r="HH838">
        <v>30.0001</v>
      </c>
      <c r="HI838">
        <v>25.3298</v>
      </c>
      <c r="HJ838">
        <v>25.4032</v>
      </c>
      <c r="HK838">
        <v>40.0083</v>
      </c>
      <c r="HL838">
        <v>29.689</v>
      </c>
      <c r="HM838">
        <v>30.1191</v>
      </c>
      <c r="HN838">
        <v>22.4368</v>
      </c>
      <c r="HO838">
        <v>887.9059999999999</v>
      </c>
      <c r="HP838">
        <v>11.8259</v>
      </c>
      <c r="HQ838">
        <v>101.082</v>
      </c>
      <c r="HR838">
        <v>102.013</v>
      </c>
    </row>
    <row r="839" spans="1:226">
      <c r="A839">
        <v>823</v>
      </c>
      <c r="B839">
        <v>1664302190</v>
      </c>
      <c r="C839">
        <v>9083</v>
      </c>
      <c r="D839" t="s">
        <v>2013</v>
      </c>
      <c r="E839" t="s">
        <v>2014</v>
      </c>
      <c r="F839">
        <v>5</v>
      </c>
      <c r="G839" t="s">
        <v>353</v>
      </c>
      <c r="H839" t="s">
        <v>1908</v>
      </c>
      <c r="I839">
        <v>1664302182.214286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886.6239000554112</v>
      </c>
      <c r="AK839">
        <v>832.0166909090908</v>
      </c>
      <c r="AL839">
        <v>3.385309090909022</v>
      </c>
      <c r="AM839">
        <v>63.45</v>
      </c>
      <c r="AN839">
        <f>(AP839 - AO839 + BO839*1E3/(8.314*(BQ839+273.15)) * AR839/BN839 * AQ839) * BN839/(100*BB839) * 1000/(1000 - AP839)</f>
        <v>0</v>
      </c>
      <c r="AO839">
        <v>11.67980508906663</v>
      </c>
      <c r="AP839">
        <v>18.27968041958043</v>
      </c>
      <c r="AQ839">
        <v>-0.003922136098509002</v>
      </c>
      <c r="AR839">
        <v>96.68180035052815</v>
      </c>
      <c r="AS839">
        <v>2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1664302182.214286</v>
      </c>
      <c r="BH839">
        <v>792.5392857142857</v>
      </c>
      <c r="BI839">
        <v>859.8988571428572</v>
      </c>
      <c r="BJ839">
        <v>18.30107857142857</v>
      </c>
      <c r="BK839">
        <v>11.63823214285714</v>
      </c>
      <c r="BL839">
        <v>788.4490714285715</v>
      </c>
      <c r="BM839">
        <v>18.103175</v>
      </c>
      <c r="BN839">
        <v>500.0850357142857</v>
      </c>
      <c r="BO839">
        <v>91.00903214285714</v>
      </c>
      <c r="BP839">
        <v>0.1000084142857143</v>
      </c>
      <c r="BQ839">
        <v>25.04071428571428</v>
      </c>
      <c r="BR839">
        <v>25.02867142857142</v>
      </c>
      <c r="BS839">
        <v>999.9000000000002</v>
      </c>
      <c r="BT839">
        <v>0</v>
      </c>
      <c r="BU839">
        <v>0</v>
      </c>
      <c r="BV839">
        <v>10010.60392857143</v>
      </c>
      <c r="BW839">
        <v>0</v>
      </c>
      <c r="BX839">
        <v>9.474473571428572</v>
      </c>
      <c r="BY839">
        <v>-67.35978928571429</v>
      </c>
      <c r="BZ839">
        <v>807.3137142857142</v>
      </c>
      <c r="CA839">
        <v>870.0253214285715</v>
      </c>
      <c r="CB839">
        <v>6.662858571428571</v>
      </c>
      <c r="CC839">
        <v>859.8988571428572</v>
      </c>
      <c r="CD839">
        <v>11.63823214285714</v>
      </c>
      <c r="CE839">
        <v>1.665563928571429</v>
      </c>
      <c r="CF839">
        <v>1.059183214285714</v>
      </c>
      <c r="CG839">
        <v>14.57914642857143</v>
      </c>
      <c r="CH839">
        <v>7.756847142857143</v>
      </c>
      <c r="CI839">
        <v>2000.010357142857</v>
      </c>
      <c r="CJ839">
        <v>0.9800045357142858</v>
      </c>
      <c r="CK839">
        <v>0.01999574642857143</v>
      </c>
      <c r="CL839">
        <v>0</v>
      </c>
      <c r="CM839">
        <v>815.6264285714286</v>
      </c>
      <c r="CN839">
        <v>5.000560000000001</v>
      </c>
      <c r="CO839">
        <v>16239.74642857143</v>
      </c>
      <c r="CP839">
        <v>17294.98928571429</v>
      </c>
      <c r="CQ839">
        <v>37.80789285714285</v>
      </c>
      <c r="CR839">
        <v>38.42592857142857</v>
      </c>
      <c r="CS839">
        <v>37.53103571428571</v>
      </c>
      <c r="CT839">
        <v>37.21414285714286</v>
      </c>
      <c r="CU839">
        <v>38.66703571428571</v>
      </c>
      <c r="CV839">
        <v>1955.119642857143</v>
      </c>
      <c r="CW839">
        <v>39.8907142857143</v>
      </c>
      <c r="CX839">
        <v>0</v>
      </c>
      <c r="CY839">
        <v>1664302206.3</v>
      </c>
      <c r="CZ839">
        <v>0</v>
      </c>
      <c r="DA839">
        <v>0</v>
      </c>
      <c r="DB839" t="s">
        <v>356</v>
      </c>
      <c r="DC839">
        <v>1663861122</v>
      </c>
      <c r="DD839">
        <v>1663861125</v>
      </c>
      <c r="DE839">
        <v>0</v>
      </c>
      <c r="DF839">
        <v>-0.287</v>
      </c>
      <c r="DG839">
        <v>-0.004</v>
      </c>
      <c r="DH839">
        <v>3.172</v>
      </c>
      <c r="DI839">
        <v>0.178</v>
      </c>
      <c r="DJ839">
        <v>400</v>
      </c>
      <c r="DK839">
        <v>17</v>
      </c>
      <c r="DL839">
        <v>0.18</v>
      </c>
      <c r="DM839">
        <v>0.07000000000000001</v>
      </c>
      <c r="DN839">
        <v>-67.27536000000001</v>
      </c>
      <c r="DO839">
        <v>-2.03985590994347</v>
      </c>
      <c r="DP839">
        <v>0.2132853860441443</v>
      </c>
      <c r="DQ839">
        <v>0</v>
      </c>
      <c r="DR839">
        <v>6.700729749999999</v>
      </c>
      <c r="DS839">
        <v>-0.7886139962476667</v>
      </c>
      <c r="DT839">
        <v>0.07602248619610844</v>
      </c>
      <c r="DU839">
        <v>0</v>
      </c>
      <c r="DV839">
        <v>0</v>
      </c>
      <c r="DW839">
        <v>2</v>
      </c>
      <c r="DX839" t="s">
        <v>357</v>
      </c>
      <c r="DY839">
        <v>2.98083</v>
      </c>
      <c r="DZ839">
        <v>2.72849</v>
      </c>
      <c r="EA839">
        <v>0.138587</v>
      </c>
      <c r="EB839">
        <v>0.147241</v>
      </c>
      <c r="EC839">
        <v>0.0894437</v>
      </c>
      <c r="ED839">
        <v>0.0653386</v>
      </c>
      <c r="EE839">
        <v>25890.9</v>
      </c>
      <c r="EF839">
        <v>25235.5</v>
      </c>
      <c r="EG839">
        <v>30581.3</v>
      </c>
      <c r="EH839">
        <v>29833.7</v>
      </c>
      <c r="EI839">
        <v>38422.7</v>
      </c>
      <c r="EJ839">
        <v>36727.1</v>
      </c>
      <c r="EK839">
        <v>46769</v>
      </c>
      <c r="EL839">
        <v>44362.9</v>
      </c>
      <c r="EM839">
        <v>1.89328</v>
      </c>
      <c r="EN839">
        <v>1.88803</v>
      </c>
      <c r="EO839">
        <v>0.0987016</v>
      </c>
      <c r="EP839">
        <v>0</v>
      </c>
      <c r="EQ839">
        <v>23.4181</v>
      </c>
      <c r="ER839">
        <v>999.9</v>
      </c>
      <c r="ES839">
        <v>37.1</v>
      </c>
      <c r="ET839">
        <v>29.4</v>
      </c>
      <c r="EU839">
        <v>16.7772</v>
      </c>
      <c r="EV839">
        <v>63.6255</v>
      </c>
      <c r="EW839">
        <v>23.5056</v>
      </c>
      <c r="EX839">
        <v>1</v>
      </c>
      <c r="EY839">
        <v>-0.116837</v>
      </c>
      <c r="EZ839">
        <v>1.01049</v>
      </c>
      <c r="FA839">
        <v>20.242</v>
      </c>
      <c r="FB839">
        <v>5.23077</v>
      </c>
      <c r="FC839">
        <v>11.968</v>
      </c>
      <c r="FD839">
        <v>4.97095</v>
      </c>
      <c r="FE839">
        <v>3.28965</v>
      </c>
      <c r="FF839">
        <v>9999</v>
      </c>
      <c r="FG839">
        <v>9999</v>
      </c>
      <c r="FH839">
        <v>9999</v>
      </c>
      <c r="FI839">
        <v>379.4</v>
      </c>
      <c r="FJ839">
        <v>4.97268</v>
      </c>
      <c r="FK839">
        <v>1.87683</v>
      </c>
      <c r="FL839">
        <v>1.87486</v>
      </c>
      <c r="FM839">
        <v>1.87775</v>
      </c>
      <c r="FN839">
        <v>1.8745</v>
      </c>
      <c r="FO839">
        <v>1.87806</v>
      </c>
      <c r="FP839">
        <v>1.87516</v>
      </c>
      <c r="FQ839">
        <v>1.87629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4.143</v>
      </c>
      <c r="GF839">
        <v>0.1974</v>
      </c>
      <c r="GG839">
        <v>1.777354642861949</v>
      </c>
      <c r="GH839">
        <v>0.004141656873719072</v>
      </c>
      <c r="GI839">
        <v>-1.960372967482991E-06</v>
      </c>
      <c r="GJ839">
        <v>5.42736388890357E-10</v>
      </c>
      <c r="GK839">
        <v>-0.009777689371679627</v>
      </c>
      <c r="GL839">
        <v>0.002273355880072555</v>
      </c>
      <c r="GM839">
        <v>0.000541358641816816</v>
      </c>
      <c r="GN839">
        <v>-1.836191331155658E-06</v>
      </c>
      <c r="GO839">
        <v>-0</v>
      </c>
      <c r="GP839">
        <v>2096</v>
      </c>
      <c r="GQ839">
        <v>1</v>
      </c>
      <c r="GR839">
        <v>23</v>
      </c>
      <c r="GS839">
        <v>7351.1</v>
      </c>
      <c r="GT839">
        <v>7351.1</v>
      </c>
      <c r="GU839">
        <v>2.02271</v>
      </c>
      <c r="GV839">
        <v>2.52075</v>
      </c>
      <c r="GW839">
        <v>1.39893</v>
      </c>
      <c r="GX839">
        <v>2.33521</v>
      </c>
      <c r="GY839">
        <v>1.44897</v>
      </c>
      <c r="GZ839">
        <v>2.4707</v>
      </c>
      <c r="HA839">
        <v>34.3042</v>
      </c>
      <c r="HB839">
        <v>13.9219</v>
      </c>
      <c r="HC839">
        <v>18</v>
      </c>
      <c r="HD839">
        <v>492.444</v>
      </c>
      <c r="HE839">
        <v>460.674</v>
      </c>
      <c r="HF839">
        <v>22.434</v>
      </c>
      <c r="HG839">
        <v>25.5096</v>
      </c>
      <c r="HH839">
        <v>30.0001</v>
      </c>
      <c r="HI839">
        <v>25.3298</v>
      </c>
      <c r="HJ839">
        <v>25.4032</v>
      </c>
      <c r="HK839">
        <v>40.6596</v>
      </c>
      <c r="HL839">
        <v>29.1199</v>
      </c>
      <c r="HM839">
        <v>30.1191</v>
      </c>
      <c r="HN839">
        <v>22.4061</v>
      </c>
      <c r="HO839">
        <v>907.942</v>
      </c>
      <c r="HP839">
        <v>11.896</v>
      </c>
      <c r="HQ839">
        <v>101.083</v>
      </c>
      <c r="HR839">
        <v>102.013</v>
      </c>
    </row>
    <row r="840" spans="1:226">
      <c r="A840">
        <v>824</v>
      </c>
      <c r="B840">
        <v>1664302195</v>
      </c>
      <c r="C840">
        <v>9088</v>
      </c>
      <c r="D840" t="s">
        <v>2015</v>
      </c>
      <c r="E840" t="s">
        <v>2016</v>
      </c>
      <c r="F840">
        <v>5</v>
      </c>
      <c r="G840" t="s">
        <v>353</v>
      </c>
      <c r="H840" t="s">
        <v>1908</v>
      </c>
      <c r="I840">
        <v>1664302187.5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903.5322312935067</v>
      </c>
      <c r="AK840">
        <v>848.8360606060604</v>
      </c>
      <c r="AL840">
        <v>3.36177748917749</v>
      </c>
      <c r="AM840">
        <v>63.45</v>
      </c>
      <c r="AN840">
        <f>(AP840 - AO840 + BO840*1E3/(8.314*(BQ840+273.15)) * AR840/BN840 * AQ840) * BN840/(100*BB840) * 1000/(1000 - AP840)</f>
        <v>0</v>
      </c>
      <c r="AO840">
        <v>11.74305742372158</v>
      </c>
      <c r="AP840">
        <v>18.26702657342658</v>
      </c>
      <c r="AQ840">
        <v>-0.0009919776391604308</v>
      </c>
      <c r="AR840">
        <v>96.68180035052815</v>
      </c>
      <c r="AS840">
        <v>2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1664302187.5</v>
      </c>
      <c r="BH840">
        <v>810.100888888889</v>
      </c>
      <c r="BI840">
        <v>877.6357037037037</v>
      </c>
      <c r="BJ840">
        <v>18.28618518518519</v>
      </c>
      <c r="BK840">
        <v>11.70175185185185</v>
      </c>
      <c r="BL840">
        <v>805.9747407407408</v>
      </c>
      <c r="BM840">
        <v>18.08857407407407</v>
      </c>
      <c r="BN840">
        <v>500.0846296296296</v>
      </c>
      <c r="BO840">
        <v>91.00901481481482</v>
      </c>
      <c r="BP840">
        <v>0.1000195481481481</v>
      </c>
      <c r="BQ840">
        <v>25.03308518518519</v>
      </c>
      <c r="BR840">
        <v>25.03349259259259</v>
      </c>
      <c r="BS840">
        <v>999.9000000000001</v>
      </c>
      <c r="BT840">
        <v>0</v>
      </c>
      <c r="BU840">
        <v>0</v>
      </c>
      <c r="BV840">
        <v>10006.29259259259</v>
      </c>
      <c r="BW840">
        <v>0</v>
      </c>
      <c r="BX840">
        <v>8.738137407407406</v>
      </c>
      <c r="BY840">
        <v>-67.53495925925925</v>
      </c>
      <c r="BZ840">
        <v>825.1901851851852</v>
      </c>
      <c r="CA840">
        <v>888.0280370370369</v>
      </c>
      <c r="CB840">
        <v>6.584439259259259</v>
      </c>
      <c r="CC840">
        <v>877.6357037037037</v>
      </c>
      <c r="CD840">
        <v>11.70175185185185</v>
      </c>
      <c r="CE840">
        <v>1.664208148148148</v>
      </c>
      <c r="CF840">
        <v>1.064964074074074</v>
      </c>
      <c r="CG840">
        <v>14.56654444444445</v>
      </c>
      <c r="CH840">
        <v>7.836704444444444</v>
      </c>
      <c r="CI840">
        <v>2000.024074074074</v>
      </c>
      <c r="CJ840">
        <v>0.9800046666666667</v>
      </c>
      <c r="CK840">
        <v>0.01999561111111111</v>
      </c>
      <c r="CL840">
        <v>0</v>
      </c>
      <c r="CM840">
        <v>814.2994074074072</v>
      </c>
      <c r="CN840">
        <v>5.000560000000001</v>
      </c>
      <c r="CO840">
        <v>16212.60370370371</v>
      </c>
      <c r="CP840">
        <v>17295.11111111111</v>
      </c>
      <c r="CQ840">
        <v>37.83085185185185</v>
      </c>
      <c r="CR840">
        <v>38.41174074074074</v>
      </c>
      <c r="CS840">
        <v>37.48822222222222</v>
      </c>
      <c r="CT840">
        <v>37.16648148148148</v>
      </c>
      <c r="CU840">
        <v>38.63151851851852</v>
      </c>
      <c r="CV840">
        <v>1955.133333333333</v>
      </c>
      <c r="CW840">
        <v>39.89074074074075</v>
      </c>
      <c r="CX840">
        <v>0</v>
      </c>
      <c r="CY840">
        <v>1664302211.1</v>
      </c>
      <c r="CZ840">
        <v>0</v>
      </c>
      <c r="DA840">
        <v>0</v>
      </c>
      <c r="DB840" t="s">
        <v>356</v>
      </c>
      <c r="DC840">
        <v>1663861122</v>
      </c>
      <c r="DD840">
        <v>1663861125</v>
      </c>
      <c r="DE840">
        <v>0</v>
      </c>
      <c r="DF840">
        <v>-0.287</v>
      </c>
      <c r="DG840">
        <v>-0.004</v>
      </c>
      <c r="DH840">
        <v>3.172</v>
      </c>
      <c r="DI840">
        <v>0.178</v>
      </c>
      <c r="DJ840">
        <v>400</v>
      </c>
      <c r="DK840">
        <v>17</v>
      </c>
      <c r="DL840">
        <v>0.18</v>
      </c>
      <c r="DM840">
        <v>0.07000000000000001</v>
      </c>
      <c r="DN840">
        <v>-67.41533170731708</v>
      </c>
      <c r="DO840">
        <v>-1.840963066202235</v>
      </c>
      <c r="DP840">
        <v>0.2027647302267193</v>
      </c>
      <c r="DQ840">
        <v>0</v>
      </c>
      <c r="DR840">
        <v>6.627666585365854</v>
      </c>
      <c r="DS840">
        <v>-0.8797093379790937</v>
      </c>
      <c r="DT840">
        <v>0.08693325664146889</v>
      </c>
      <c r="DU840">
        <v>0</v>
      </c>
      <c r="DV840">
        <v>0</v>
      </c>
      <c r="DW840">
        <v>2</v>
      </c>
      <c r="DX840" t="s">
        <v>357</v>
      </c>
      <c r="DY840">
        <v>2.98091</v>
      </c>
      <c r="DZ840">
        <v>2.72817</v>
      </c>
      <c r="EA840">
        <v>0.140426</v>
      </c>
      <c r="EB840">
        <v>0.149034</v>
      </c>
      <c r="EC840">
        <v>0.0894059</v>
      </c>
      <c r="ED840">
        <v>0.0656803</v>
      </c>
      <c r="EE840">
        <v>25835.6</v>
      </c>
      <c r="EF840">
        <v>25182.2</v>
      </c>
      <c r="EG840">
        <v>30581.2</v>
      </c>
      <c r="EH840">
        <v>29833.4</v>
      </c>
      <c r="EI840">
        <v>38424.5</v>
      </c>
      <c r="EJ840">
        <v>36713.3</v>
      </c>
      <c r="EK840">
        <v>46769.1</v>
      </c>
      <c r="EL840">
        <v>44362.4</v>
      </c>
      <c r="EM840">
        <v>1.89345</v>
      </c>
      <c r="EN840">
        <v>1.88813</v>
      </c>
      <c r="EO840">
        <v>0.09881330000000001</v>
      </c>
      <c r="EP840">
        <v>0</v>
      </c>
      <c r="EQ840">
        <v>23.4115</v>
      </c>
      <c r="ER840">
        <v>999.9</v>
      </c>
      <c r="ES840">
        <v>37.1</v>
      </c>
      <c r="ET840">
        <v>29.4</v>
      </c>
      <c r="EU840">
        <v>16.7792</v>
      </c>
      <c r="EV840">
        <v>63.6655</v>
      </c>
      <c r="EW840">
        <v>23.1811</v>
      </c>
      <c r="EX840">
        <v>1</v>
      </c>
      <c r="EY840">
        <v>-0.116791</v>
      </c>
      <c r="EZ840">
        <v>1.03927</v>
      </c>
      <c r="FA840">
        <v>20.2417</v>
      </c>
      <c r="FB840">
        <v>5.23092</v>
      </c>
      <c r="FC840">
        <v>11.968</v>
      </c>
      <c r="FD840">
        <v>4.971</v>
      </c>
      <c r="FE840">
        <v>3.28965</v>
      </c>
      <c r="FF840">
        <v>9999</v>
      </c>
      <c r="FG840">
        <v>9999</v>
      </c>
      <c r="FH840">
        <v>9999</v>
      </c>
      <c r="FI840">
        <v>379.4</v>
      </c>
      <c r="FJ840">
        <v>4.97268</v>
      </c>
      <c r="FK840">
        <v>1.87683</v>
      </c>
      <c r="FL840">
        <v>1.87491</v>
      </c>
      <c r="FM840">
        <v>1.87775</v>
      </c>
      <c r="FN840">
        <v>1.87452</v>
      </c>
      <c r="FO840">
        <v>1.87809</v>
      </c>
      <c r="FP840">
        <v>1.87519</v>
      </c>
      <c r="FQ840">
        <v>1.87633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4.176</v>
      </c>
      <c r="GF840">
        <v>0.1972</v>
      </c>
      <c r="GG840">
        <v>1.777354642861949</v>
      </c>
      <c r="GH840">
        <v>0.004141656873719072</v>
      </c>
      <c r="GI840">
        <v>-1.960372967482991E-06</v>
      </c>
      <c r="GJ840">
        <v>5.42736388890357E-10</v>
      </c>
      <c r="GK840">
        <v>-0.009777689371679627</v>
      </c>
      <c r="GL840">
        <v>0.002273355880072555</v>
      </c>
      <c r="GM840">
        <v>0.000541358641816816</v>
      </c>
      <c r="GN840">
        <v>-1.836191331155658E-06</v>
      </c>
      <c r="GO840">
        <v>-0</v>
      </c>
      <c r="GP840">
        <v>2096</v>
      </c>
      <c r="GQ840">
        <v>1</v>
      </c>
      <c r="GR840">
        <v>23</v>
      </c>
      <c r="GS840">
        <v>7351.2</v>
      </c>
      <c r="GT840">
        <v>7351.2</v>
      </c>
      <c r="GU840">
        <v>2.05688</v>
      </c>
      <c r="GV840">
        <v>2.51831</v>
      </c>
      <c r="GW840">
        <v>1.39893</v>
      </c>
      <c r="GX840">
        <v>2.33521</v>
      </c>
      <c r="GY840">
        <v>1.44897</v>
      </c>
      <c r="GZ840">
        <v>2.41821</v>
      </c>
      <c r="HA840">
        <v>34.3042</v>
      </c>
      <c r="HB840">
        <v>13.9044</v>
      </c>
      <c r="HC840">
        <v>18</v>
      </c>
      <c r="HD840">
        <v>492.539</v>
      </c>
      <c r="HE840">
        <v>460.737</v>
      </c>
      <c r="HF840">
        <v>22.4016</v>
      </c>
      <c r="HG840">
        <v>25.5077</v>
      </c>
      <c r="HH840">
        <v>30</v>
      </c>
      <c r="HI840">
        <v>25.3298</v>
      </c>
      <c r="HJ840">
        <v>25.4032</v>
      </c>
      <c r="HK840">
        <v>41.2241</v>
      </c>
      <c r="HL840">
        <v>28.8361</v>
      </c>
      <c r="HM840">
        <v>30.1191</v>
      </c>
      <c r="HN840">
        <v>22.3701</v>
      </c>
      <c r="HO840">
        <v>921.303</v>
      </c>
      <c r="HP840">
        <v>11.9696</v>
      </c>
      <c r="HQ840">
        <v>101.083</v>
      </c>
      <c r="HR840">
        <v>102.012</v>
      </c>
    </row>
    <row r="841" spans="1:226">
      <c r="A841">
        <v>825</v>
      </c>
      <c r="B841">
        <v>1664302200</v>
      </c>
      <c r="C841">
        <v>9093</v>
      </c>
      <c r="D841" t="s">
        <v>2017</v>
      </c>
      <c r="E841" t="s">
        <v>2018</v>
      </c>
      <c r="F841">
        <v>5</v>
      </c>
      <c r="G841" t="s">
        <v>353</v>
      </c>
      <c r="H841" t="s">
        <v>1908</v>
      </c>
      <c r="I841">
        <v>1664302192.214286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920.7067234251087</v>
      </c>
      <c r="AK841">
        <v>865.7717212121207</v>
      </c>
      <c r="AL841">
        <v>3.382718787878686</v>
      </c>
      <c r="AM841">
        <v>63.45</v>
      </c>
      <c r="AN841">
        <f>(AP841 - AO841 + BO841*1E3/(8.314*(BQ841+273.15)) * AR841/BN841 * AQ841) * BN841/(100*BB841) * 1000/(1000 - AP841)</f>
        <v>0</v>
      </c>
      <c r="AO841">
        <v>11.83015834280164</v>
      </c>
      <c r="AP841">
        <v>18.26593356643358</v>
      </c>
      <c r="AQ841">
        <v>-0.0001341597567396467</v>
      </c>
      <c r="AR841">
        <v>96.68180035052815</v>
      </c>
      <c r="AS841">
        <v>2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1664302192.214286</v>
      </c>
      <c r="BH841">
        <v>825.7889285714285</v>
      </c>
      <c r="BI841">
        <v>893.4404285714287</v>
      </c>
      <c r="BJ841">
        <v>18.2744</v>
      </c>
      <c r="BK841">
        <v>11.76774285714286</v>
      </c>
      <c r="BL841">
        <v>821.6310714285713</v>
      </c>
      <c r="BM841">
        <v>18.077025</v>
      </c>
      <c r="BN841">
        <v>500.0699285714286</v>
      </c>
      <c r="BO841">
        <v>91.00829999999999</v>
      </c>
      <c r="BP841">
        <v>0.100029875</v>
      </c>
      <c r="BQ841">
        <v>25.02731428571428</v>
      </c>
      <c r="BR841">
        <v>25.03286428571428</v>
      </c>
      <c r="BS841">
        <v>999.9000000000002</v>
      </c>
      <c r="BT841">
        <v>0</v>
      </c>
      <c r="BU841">
        <v>0</v>
      </c>
      <c r="BV841">
        <v>9999.507142857141</v>
      </c>
      <c r="BW841">
        <v>0</v>
      </c>
      <c r="BX841">
        <v>8.083254642857142</v>
      </c>
      <c r="BY841">
        <v>-67.65167142857142</v>
      </c>
      <c r="BZ841">
        <v>841.1604285714286</v>
      </c>
      <c r="CA841">
        <v>904.0806428571429</v>
      </c>
      <c r="CB841">
        <v>6.506654642857145</v>
      </c>
      <c r="CC841">
        <v>893.4404285714287</v>
      </c>
      <c r="CD841">
        <v>11.76774285714286</v>
      </c>
      <c r="CE841">
        <v>1.663123214285714</v>
      </c>
      <c r="CF841">
        <v>1.070962142857143</v>
      </c>
      <c r="CG841">
        <v>14.55644285714286</v>
      </c>
      <c r="CH841">
        <v>7.919067857142857</v>
      </c>
      <c r="CI841">
        <v>2000.018571428571</v>
      </c>
      <c r="CJ841">
        <v>0.9800046428571429</v>
      </c>
      <c r="CK841">
        <v>0.01999563571428572</v>
      </c>
      <c r="CL841">
        <v>0</v>
      </c>
      <c r="CM841">
        <v>813.1091785714285</v>
      </c>
      <c r="CN841">
        <v>5.000560000000001</v>
      </c>
      <c r="CO841">
        <v>16188.86428571428</v>
      </c>
      <c r="CP841">
        <v>17295.06785714286</v>
      </c>
      <c r="CQ841">
        <v>37.86596428571429</v>
      </c>
      <c r="CR841">
        <v>38.39492857142857</v>
      </c>
      <c r="CS841">
        <v>37.43278571428571</v>
      </c>
      <c r="CT841">
        <v>37.15378571428571</v>
      </c>
      <c r="CU841">
        <v>38.60003571428571</v>
      </c>
      <c r="CV841">
        <v>1955.127857142857</v>
      </c>
      <c r="CW841">
        <v>39.8907142857143</v>
      </c>
      <c r="CX841">
        <v>0</v>
      </c>
      <c r="CY841">
        <v>1664302216.5</v>
      </c>
      <c r="CZ841">
        <v>0</v>
      </c>
      <c r="DA841">
        <v>0</v>
      </c>
      <c r="DB841" t="s">
        <v>356</v>
      </c>
      <c r="DC841">
        <v>1663861122</v>
      </c>
      <c r="DD841">
        <v>1663861125</v>
      </c>
      <c r="DE841">
        <v>0</v>
      </c>
      <c r="DF841">
        <v>-0.287</v>
      </c>
      <c r="DG841">
        <v>-0.004</v>
      </c>
      <c r="DH841">
        <v>3.172</v>
      </c>
      <c r="DI841">
        <v>0.178</v>
      </c>
      <c r="DJ841">
        <v>400</v>
      </c>
      <c r="DK841">
        <v>17</v>
      </c>
      <c r="DL841">
        <v>0.18</v>
      </c>
      <c r="DM841">
        <v>0.07000000000000001</v>
      </c>
      <c r="DN841">
        <v>-67.59571707317073</v>
      </c>
      <c r="DO841">
        <v>-1.521000000000194</v>
      </c>
      <c r="DP841">
        <v>0.1641266136806078</v>
      </c>
      <c r="DQ841">
        <v>0</v>
      </c>
      <c r="DR841">
        <v>6.548645609756097</v>
      </c>
      <c r="DS841">
        <v>-0.9729591637630548</v>
      </c>
      <c r="DT841">
        <v>0.09633630174749439</v>
      </c>
      <c r="DU841">
        <v>0</v>
      </c>
      <c r="DV841">
        <v>0</v>
      </c>
      <c r="DW841">
        <v>2</v>
      </c>
      <c r="DX841" t="s">
        <v>357</v>
      </c>
      <c r="DY841">
        <v>2.98079</v>
      </c>
      <c r="DZ841">
        <v>2.72835</v>
      </c>
      <c r="EA841">
        <v>0.142263</v>
      </c>
      <c r="EB841">
        <v>0.150824</v>
      </c>
      <c r="EC841">
        <v>0.0893999</v>
      </c>
      <c r="ED841">
        <v>0.06605030000000001</v>
      </c>
      <c r="EE841">
        <v>25780.5</v>
      </c>
      <c r="EF841">
        <v>25129.3</v>
      </c>
      <c r="EG841">
        <v>30581.3</v>
      </c>
      <c r="EH841">
        <v>29833.5</v>
      </c>
      <c r="EI841">
        <v>38425.3</v>
      </c>
      <c r="EJ841">
        <v>36698.6</v>
      </c>
      <c r="EK841">
        <v>46769.6</v>
      </c>
      <c r="EL841">
        <v>44362.4</v>
      </c>
      <c r="EM841">
        <v>1.8934</v>
      </c>
      <c r="EN841">
        <v>1.8881</v>
      </c>
      <c r="EO841">
        <v>0.0990741</v>
      </c>
      <c r="EP841">
        <v>0</v>
      </c>
      <c r="EQ841">
        <v>23.4058</v>
      </c>
      <c r="ER841">
        <v>999.9</v>
      </c>
      <c r="ES841">
        <v>37.1</v>
      </c>
      <c r="ET841">
        <v>29.4</v>
      </c>
      <c r="EU841">
        <v>16.778</v>
      </c>
      <c r="EV841">
        <v>63.7955</v>
      </c>
      <c r="EW841">
        <v>23.8061</v>
      </c>
      <c r="EX841">
        <v>1</v>
      </c>
      <c r="EY841">
        <v>-0.116336</v>
      </c>
      <c r="EZ841">
        <v>1.06899</v>
      </c>
      <c r="FA841">
        <v>20.2415</v>
      </c>
      <c r="FB841">
        <v>5.23077</v>
      </c>
      <c r="FC841">
        <v>11.968</v>
      </c>
      <c r="FD841">
        <v>4.97095</v>
      </c>
      <c r="FE841">
        <v>3.28965</v>
      </c>
      <c r="FF841">
        <v>9999</v>
      </c>
      <c r="FG841">
        <v>9999</v>
      </c>
      <c r="FH841">
        <v>9999</v>
      </c>
      <c r="FI841">
        <v>379.4</v>
      </c>
      <c r="FJ841">
        <v>4.97267</v>
      </c>
      <c r="FK841">
        <v>1.87682</v>
      </c>
      <c r="FL841">
        <v>1.87486</v>
      </c>
      <c r="FM841">
        <v>1.87775</v>
      </c>
      <c r="FN841">
        <v>1.87451</v>
      </c>
      <c r="FO841">
        <v>1.87808</v>
      </c>
      <c r="FP841">
        <v>1.87515</v>
      </c>
      <c r="FQ841">
        <v>1.8763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4.21</v>
      </c>
      <c r="GF841">
        <v>0.1971</v>
      </c>
      <c r="GG841">
        <v>1.777354642861949</v>
      </c>
      <c r="GH841">
        <v>0.004141656873719072</v>
      </c>
      <c r="GI841">
        <v>-1.960372967482991E-06</v>
      </c>
      <c r="GJ841">
        <v>5.42736388890357E-10</v>
      </c>
      <c r="GK841">
        <v>-0.009777689371679627</v>
      </c>
      <c r="GL841">
        <v>0.002273355880072555</v>
      </c>
      <c r="GM841">
        <v>0.000541358641816816</v>
      </c>
      <c r="GN841">
        <v>-1.836191331155658E-06</v>
      </c>
      <c r="GO841">
        <v>-0</v>
      </c>
      <c r="GP841">
        <v>2096</v>
      </c>
      <c r="GQ841">
        <v>1</v>
      </c>
      <c r="GR841">
        <v>23</v>
      </c>
      <c r="GS841">
        <v>7351.3</v>
      </c>
      <c r="GT841">
        <v>7351.2</v>
      </c>
      <c r="GU841">
        <v>2.08862</v>
      </c>
      <c r="GV841">
        <v>2.52686</v>
      </c>
      <c r="GW841">
        <v>1.39893</v>
      </c>
      <c r="GX841">
        <v>2.33521</v>
      </c>
      <c r="GY841">
        <v>1.44897</v>
      </c>
      <c r="GZ841">
        <v>2.41577</v>
      </c>
      <c r="HA841">
        <v>34.3042</v>
      </c>
      <c r="HB841">
        <v>13.8781</v>
      </c>
      <c r="HC841">
        <v>18</v>
      </c>
      <c r="HD841">
        <v>492.512</v>
      </c>
      <c r="HE841">
        <v>460.739</v>
      </c>
      <c r="HF841">
        <v>22.3657</v>
      </c>
      <c r="HG841">
        <v>25.5074</v>
      </c>
      <c r="HH841">
        <v>30.0002</v>
      </c>
      <c r="HI841">
        <v>25.3298</v>
      </c>
      <c r="HJ841">
        <v>25.4053</v>
      </c>
      <c r="HK841">
        <v>41.8729</v>
      </c>
      <c r="HL841">
        <v>28.2207</v>
      </c>
      <c r="HM841">
        <v>30.1191</v>
      </c>
      <c r="HN841">
        <v>22.3375</v>
      </c>
      <c r="HO841">
        <v>941.3339999999999</v>
      </c>
      <c r="HP841">
        <v>12.0421</v>
      </c>
      <c r="HQ841">
        <v>101.084</v>
      </c>
      <c r="HR841">
        <v>102.012</v>
      </c>
    </row>
    <row r="842" spans="1:226">
      <c r="A842">
        <v>826</v>
      </c>
      <c r="B842">
        <v>1664302205</v>
      </c>
      <c r="C842">
        <v>9098</v>
      </c>
      <c r="D842" t="s">
        <v>2019</v>
      </c>
      <c r="E842" t="s">
        <v>2020</v>
      </c>
      <c r="F842">
        <v>5</v>
      </c>
      <c r="G842" t="s">
        <v>353</v>
      </c>
      <c r="H842" t="s">
        <v>1908</v>
      </c>
      <c r="I842">
        <v>1664302197.5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937.6615078441558</v>
      </c>
      <c r="AK842">
        <v>882.7711212121203</v>
      </c>
      <c r="AL842">
        <v>3.404739740259547</v>
      </c>
      <c r="AM842">
        <v>63.45</v>
      </c>
      <c r="AN842">
        <f>(AP842 - AO842 + BO842*1E3/(8.314*(BQ842+273.15)) * AR842/BN842 * AQ842) * BN842/(100*BB842) * 1000/(1000 - AP842)</f>
        <v>0</v>
      </c>
      <c r="AO842">
        <v>11.90720840768568</v>
      </c>
      <c r="AP842">
        <v>18.25909650349652</v>
      </c>
      <c r="AQ842">
        <v>1.147181840245543E-05</v>
      </c>
      <c r="AR842">
        <v>96.68180035052815</v>
      </c>
      <c r="AS842">
        <v>2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1664302197.5</v>
      </c>
      <c r="BH842">
        <v>843.3385185185185</v>
      </c>
      <c r="BI842">
        <v>911.1407407407409</v>
      </c>
      <c r="BJ842">
        <v>18.26648148148148</v>
      </c>
      <c r="BK842">
        <v>11.84892962962963</v>
      </c>
      <c r="BL842">
        <v>839.1454444444443</v>
      </c>
      <c r="BM842">
        <v>18.06926666666667</v>
      </c>
      <c r="BN842">
        <v>500.0594074074074</v>
      </c>
      <c r="BO842">
        <v>91.00847777777777</v>
      </c>
      <c r="BP842">
        <v>0.09994610740740742</v>
      </c>
      <c r="BQ842">
        <v>25.02037777777777</v>
      </c>
      <c r="BR842">
        <v>25.0358037037037</v>
      </c>
      <c r="BS842">
        <v>999.9000000000001</v>
      </c>
      <c r="BT842">
        <v>0</v>
      </c>
      <c r="BU842">
        <v>0</v>
      </c>
      <c r="BV842">
        <v>10004.16037037037</v>
      </c>
      <c r="BW842">
        <v>0</v>
      </c>
      <c r="BX842">
        <v>8.087659259259258</v>
      </c>
      <c r="BY842">
        <v>-67.80237777777776</v>
      </c>
      <c r="BZ842">
        <v>859.0298888888889</v>
      </c>
      <c r="CA842">
        <v>922.0673333333333</v>
      </c>
      <c r="CB842">
        <v>6.41754888888889</v>
      </c>
      <c r="CC842">
        <v>911.1407407407409</v>
      </c>
      <c r="CD842">
        <v>11.84892962962963</v>
      </c>
      <c r="CE842">
        <v>1.662404814814815</v>
      </c>
      <c r="CF842">
        <v>1.078352592592593</v>
      </c>
      <c r="CG842">
        <v>14.54975925925926</v>
      </c>
      <c r="CH842">
        <v>8.020135925925926</v>
      </c>
      <c r="CI842">
        <v>2000.009259259259</v>
      </c>
      <c r="CJ842">
        <v>0.9800045555555557</v>
      </c>
      <c r="CK842">
        <v>0.01999572592592593</v>
      </c>
      <c r="CL842">
        <v>0</v>
      </c>
      <c r="CM842">
        <v>811.8598518518519</v>
      </c>
      <c r="CN842">
        <v>5.000560000000001</v>
      </c>
      <c r="CO842">
        <v>16163.12592592592</v>
      </c>
      <c r="CP842">
        <v>17294.98888888889</v>
      </c>
      <c r="CQ842">
        <v>37.98592592592592</v>
      </c>
      <c r="CR842">
        <v>38.37729629629629</v>
      </c>
      <c r="CS842">
        <v>37.41185185185185</v>
      </c>
      <c r="CT842">
        <v>37.15014814814815</v>
      </c>
      <c r="CU842">
        <v>38.58537037037036</v>
      </c>
      <c r="CV842">
        <v>1955.118518518518</v>
      </c>
      <c r="CW842">
        <v>39.89074074074075</v>
      </c>
      <c r="CX842">
        <v>0</v>
      </c>
      <c r="CY842">
        <v>1664302221.3</v>
      </c>
      <c r="CZ842">
        <v>0</v>
      </c>
      <c r="DA842">
        <v>0</v>
      </c>
      <c r="DB842" t="s">
        <v>356</v>
      </c>
      <c r="DC842">
        <v>1663861122</v>
      </c>
      <c r="DD842">
        <v>1663861125</v>
      </c>
      <c r="DE842">
        <v>0</v>
      </c>
      <c r="DF842">
        <v>-0.287</v>
      </c>
      <c r="DG842">
        <v>-0.004</v>
      </c>
      <c r="DH842">
        <v>3.172</v>
      </c>
      <c r="DI842">
        <v>0.178</v>
      </c>
      <c r="DJ842">
        <v>400</v>
      </c>
      <c r="DK842">
        <v>17</v>
      </c>
      <c r="DL842">
        <v>0.18</v>
      </c>
      <c r="DM842">
        <v>0.07000000000000001</v>
      </c>
      <c r="DN842">
        <v>-67.69831951219513</v>
      </c>
      <c r="DO842">
        <v>-1.600682926829181</v>
      </c>
      <c r="DP842">
        <v>0.1686800785142318</v>
      </c>
      <c r="DQ842">
        <v>0</v>
      </c>
      <c r="DR842">
        <v>6.485322195121952</v>
      </c>
      <c r="DS842">
        <v>-1.017477909407654</v>
      </c>
      <c r="DT842">
        <v>0.100503319166454</v>
      </c>
      <c r="DU842">
        <v>0</v>
      </c>
      <c r="DV842">
        <v>0</v>
      </c>
      <c r="DW842">
        <v>2</v>
      </c>
      <c r="DX842" t="s">
        <v>357</v>
      </c>
      <c r="DY842">
        <v>2.98085</v>
      </c>
      <c r="DZ842">
        <v>2.7284</v>
      </c>
      <c r="EA842">
        <v>0.144083</v>
      </c>
      <c r="EB842">
        <v>0.152603</v>
      </c>
      <c r="EC842">
        <v>0.0893736</v>
      </c>
      <c r="ED842">
        <v>0.0663425</v>
      </c>
      <c r="EE842">
        <v>25725.9</v>
      </c>
      <c r="EF842">
        <v>25076.4</v>
      </c>
      <c r="EG842">
        <v>30581.3</v>
      </c>
      <c r="EH842">
        <v>29833.2</v>
      </c>
      <c r="EI842">
        <v>38426.4</v>
      </c>
      <c r="EJ842">
        <v>36686.8</v>
      </c>
      <c r="EK842">
        <v>46769.4</v>
      </c>
      <c r="EL842">
        <v>44361.9</v>
      </c>
      <c r="EM842">
        <v>1.89307</v>
      </c>
      <c r="EN842">
        <v>1.88832</v>
      </c>
      <c r="EO842">
        <v>0.0997633</v>
      </c>
      <c r="EP842">
        <v>0</v>
      </c>
      <c r="EQ842">
        <v>23.4018</v>
      </c>
      <c r="ER842">
        <v>999.9</v>
      </c>
      <c r="ES842">
        <v>37</v>
      </c>
      <c r="ET842">
        <v>29.4</v>
      </c>
      <c r="EU842">
        <v>16.7329</v>
      </c>
      <c r="EV842">
        <v>63.5355</v>
      </c>
      <c r="EW842">
        <v>23.5296</v>
      </c>
      <c r="EX842">
        <v>1</v>
      </c>
      <c r="EY842">
        <v>-0.116939</v>
      </c>
      <c r="EZ842">
        <v>1.09054</v>
      </c>
      <c r="FA842">
        <v>20.2414</v>
      </c>
      <c r="FB842">
        <v>5.23062</v>
      </c>
      <c r="FC842">
        <v>11.968</v>
      </c>
      <c r="FD842">
        <v>4.97065</v>
      </c>
      <c r="FE842">
        <v>3.28955</v>
      </c>
      <c r="FF842">
        <v>9999</v>
      </c>
      <c r="FG842">
        <v>9999</v>
      </c>
      <c r="FH842">
        <v>9999</v>
      </c>
      <c r="FI842">
        <v>379.4</v>
      </c>
      <c r="FJ842">
        <v>4.97265</v>
      </c>
      <c r="FK842">
        <v>1.87681</v>
      </c>
      <c r="FL842">
        <v>1.87485</v>
      </c>
      <c r="FM842">
        <v>1.87772</v>
      </c>
      <c r="FN842">
        <v>1.87448</v>
      </c>
      <c r="FO842">
        <v>1.87806</v>
      </c>
      <c r="FP842">
        <v>1.87515</v>
      </c>
      <c r="FQ842">
        <v>1.87627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4.243</v>
      </c>
      <c r="GF842">
        <v>0.197</v>
      </c>
      <c r="GG842">
        <v>1.777354642861949</v>
      </c>
      <c r="GH842">
        <v>0.004141656873719072</v>
      </c>
      <c r="GI842">
        <v>-1.960372967482991E-06</v>
      </c>
      <c r="GJ842">
        <v>5.42736388890357E-10</v>
      </c>
      <c r="GK842">
        <v>-0.009777689371679627</v>
      </c>
      <c r="GL842">
        <v>0.002273355880072555</v>
      </c>
      <c r="GM842">
        <v>0.000541358641816816</v>
      </c>
      <c r="GN842">
        <v>-1.836191331155658E-06</v>
      </c>
      <c r="GO842">
        <v>-0</v>
      </c>
      <c r="GP842">
        <v>2096</v>
      </c>
      <c r="GQ842">
        <v>1</v>
      </c>
      <c r="GR842">
        <v>23</v>
      </c>
      <c r="GS842">
        <v>7351.4</v>
      </c>
      <c r="GT842">
        <v>7351.3</v>
      </c>
      <c r="GU842">
        <v>2.11426</v>
      </c>
      <c r="GV842">
        <v>2.52075</v>
      </c>
      <c r="GW842">
        <v>1.39893</v>
      </c>
      <c r="GX842">
        <v>2.33521</v>
      </c>
      <c r="GY842">
        <v>1.44897</v>
      </c>
      <c r="GZ842">
        <v>2.46948</v>
      </c>
      <c r="HA842">
        <v>34.3042</v>
      </c>
      <c r="HB842">
        <v>13.8956</v>
      </c>
      <c r="HC842">
        <v>18</v>
      </c>
      <c r="HD842">
        <v>492.335</v>
      </c>
      <c r="HE842">
        <v>460.881</v>
      </c>
      <c r="HF842">
        <v>22.3315</v>
      </c>
      <c r="HG842">
        <v>25.5074</v>
      </c>
      <c r="HH842">
        <v>30</v>
      </c>
      <c r="HI842">
        <v>25.3298</v>
      </c>
      <c r="HJ842">
        <v>25.4053</v>
      </c>
      <c r="HK842">
        <v>42.4026</v>
      </c>
      <c r="HL842">
        <v>27.9407</v>
      </c>
      <c r="HM842">
        <v>30.1191</v>
      </c>
      <c r="HN842">
        <v>22.2988</v>
      </c>
      <c r="HO842">
        <v>954.6900000000001</v>
      </c>
      <c r="HP842">
        <v>12.1165</v>
      </c>
      <c r="HQ842">
        <v>101.083</v>
      </c>
      <c r="HR842">
        <v>102.011</v>
      </c>
    </row>
    <row r="843" spans="1:226">
      <c r="A843">
        <v>827</v>
      </c>
      <c r="B843">
        <v>1664302210</v>
      </c>
      <c r="C843">
        <v>9103</v>
      </c>
      <c r="D843" t="s">
        <v>2021</v>
      </c>
      <c r="E843" t="s">
        <v>2022</v>
      </c>
      <c r="F843">
        <v>5</v>
      </c>
      <c r="G843" t="s">
        <v>353</v>
      </c>
      <c r="H843" t="s">
        <v>1908</v>
      </c>
      <c r="I843">
        <v>1664302202.214286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954.4817597714286</v>
      </c>
      <c r="AK843">
        <v>899.5891272727272</v>
      </c>
      <c r="AL843">
        <v>3.338868917748958</v>
      </c>
      <c r="AM843">
        <v>63.45</v>
      </c>
      <c r="AN843">
        <f>(AP843 - AO843 + BO843*1E3/(8.314*(BQ843+273.15)) * AR843/BN843 * AQ843) * BN843/(100*BB843) * 1000/(1000 - AP843)</f>
        <v>0</v>
      </c>
      <c r="AO843">
        <v>11.9893725272412</v>
      </c>
      <c r="AP843">
        <v>18.24815454545456</v>
      </c>
      <c r="AQ843">
        <v>-0.0001525878146817904</v>
      </c>
      <c r="AR843">
        <v>96.68180035052815</v>
      </c>
      <c r="AS843">
        <v>2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1664302202.214286</v>
      </c>
      <c r="BH843">
        <v>859.0290714285713</v>
      </c>
      <c r="BI843">
        <v>926.8465714285713</v>
      </c>
      <c r="BJ843">
        <v>18.26066071428571</v>
      </c>
      <c r="BK843">
        <v>11.92538571428572</v>
      </c>
      <c r="BL843">
        <v>854.8047857142857</v>
      </c>
      <c r="BM843">
        <v>18.06356071428571</v>
      </c>
      <c r="BN843">
        <v>500.0666428571429</v>
      </c>
      <c r="BO843">
        <v>91.00832857142859</v>
      </c>
      <c r="BP843">
        <v>0.09995797142857142</v>
      </c>
      <c r="BQ843">
        <v>25.01455357142857</v>
      </c>
      <c r="BR843">
        <v>25.03839642857142</v>
      </c>
      <c r="BS843">
        <v>999.9000000000002</v>
      </c>
      <c r="BT843">
        <v>0</v>
      </c>
      <c r="BU843">
        <v>0</v>
      </c>
      <c r="BV843">
        <v>10000.75535714286</v>
      </c>
      <c r="BW843">
        <v>0</v>
      </c>
      <c r="BX843">
        <v>8.091478928571428</v>
      </c>
      <c r="BY843">
        <v>-67.81770357142857</v>
      </c>
      <c r="BZ843">
        <v>875.0071071428572</v>
      </c>
      <c r="CA843">
        <v>938.0340714285712</v>
      </c>
      <c r="CB843">
        <v>6.335273571428572</v>
      </c>
      <c r="CC843">
        <v>926.8465714285713</v>
      </c>
      <c r="CD843">
        <v>11.92538571428572</v>
      </c>
      <c r="CE843">
        <v>1.661872142857143</v>
      </c>
      <c r="CF843">
        <v>1.085308571428572</v>
      </c>
      <c r="CG843">
        <v>14.5448</v>
      </c>
      <c r="CH843">
        <v>8.114694285714284</v>
      </c>
      <c r="CI843">
        <v>1999.991071428572</v>
      </c>
      <c r="CJ843">
        <v>0.9800044285714288</v>
      </c>
      <c r="CK843">
        <v>0.01999585714285714</v>
      </c>
      <c r="CL843">
        <v>0</v>
      </c>
      <c r="CM843">
        <v>810.6657500000001</v>
      </c>
      <c r="CN843">
        <v>5.000560000000001</v>
      </c>
      <c r="CO843">
        <v>16140.56428571428</v>
      </c>
      <c r="CP843">
        <v>17294.83571428572</v>
      </c>
      <c r="CQ843">
        <v>37.93057142857143</v>
      </c>
      <c r="CR843">
        <v>38.375</v>
      </c>
      <c r="CS843">
        <v>37.39710714285714</v>
      </c>
      <c r="CT843">
        <v>37.15592857142857</v>
      </c>
      <c r="CU843">
        <v>38.58467857142858</v>
      </c>
      <c r="CV843">
        <v>1955.100357142857</v>
      </c>
      <c r="CW843">
        <v>39.8907142857143</v>
      </c>
      <c r="CX843">
        <v>0</v>
      </c>
      <c r="CY843">
        <v>1664302226.1</v>
      </c>
      <c r="CZ843">
        <v>0</v>
      </c>
      <c r="DA843">
        <v>0</v>
      </c>
      <c r="DB843" t="s">
        <v>356</v>
      </c>
      <c r="DC843">
        <v>1663861122</v>
      </c>
      <c r="DD843">
        <v>1663861125</v>
      </c>
      <c r="DE843">
        <v>0</v>
      </c>
      <c r="DF843">
        <v>-0.287</v>
      </c>
      <c r="DG843">
        <v>-0.004</v>
      </c>
      <c r="DH843">
        <v>3.172</v>
      </c>
      <c r="DI843">
        <v>0.178</v>
      </c>
      <c r="DJ843">
        <v>400</v>
      </c>
      <c r="DK843">
        <v>17</v>
      </c>
      <c r="DL843">
        <v>0.18</v>
      </c>
      <c r="DM843">
        <v>0.07000000000000001</v>
      </c>
      <c r="DN843">
        <v>-67.76753658536586</v>
      </c>
      <c r="DO843">
        <v>-0.4649560975610339</v>
      </c>
      <c r="DP843">
        <v>0.1887935751750174</v>
      </c>
      <c r="DQ843">
        <v>0</v>
      </c>
      <c r="DR843">
        <v>6.382992439024391</v>
      </c>
      <c r="DS843">
        <v>-1.038958118466905</v>
      </c>
      <c r="DT843">
        <v>0.1025783768347461</v>
      </c>
      <c r="DU843">
        <v>0</v>
      </c>
      <c r="DV843">
        <v>0</v>
      </c>
      <c r="DW843">
        <v>2</v>
      </c>
      <c r="DX843" t="s">
        <v>357</v>
      </c>
      <c r="DY843">
        <v>2.9808</v>
      </c>
      <c r="DZ843">
        <v>2.72833</v>
      </c>
      <c r="EA843">
        <v>0.14586</v>
      </c>
      <c r="EB843">
        <v>0.154242</v>
      </c>
      <c r="EC843">
        <v>0.089335</v>
      </c>
      <c r="ED843">
        <v>0.0666793</v>
      </c>
      <c r="EE843">
        <v>25672.2</v>
      </c>
      <c r="EF843">
        <v>25028.1</v>
      </c>
      <c r="EG843">
        <v>30581</v>
      </c>
      <c r="EH843">
        <v>29833.3</v>
      </c>
      <c r="EI843">
        <v>38427.5</v>
      </c>
      <c r="EJ843">
        <v>36673.8</v>
      </c>
      <c r="EK843">
        <v>46768.6</v>
      </c>
      <c r="EL843">
        <v>44362.2</v>
      </c>
      <c r="EM843">
        <v>1.89312</v>
      </c>
      <c r="EN843">
        <v>1.88862</v>
      </c>
      <c r="EO843">
        <v>0.100452</v>
      </c>
      <c r="EP843">
        <v>0</v>
      </c>
      <c r="EQ843">
        <v>23.3984</v>
      </c>
      <c r="ER843">
        <v>999.9</v>
      </c>
      <c r="ES843">
        <v>37</v>
      </c>
      <c r="ET843">
        <v>29.4</v>
      </c>
      <c r="EU843">
        <v>16.7326</v>
      </c>
      <c r="EV843">
        <v>63.7855</v>
      </c>
      <c r="EW843">
        <v>23.2732</v>
      </c>
      <c r="EX843">
        <v>1</v>
      </c>
      <c r="EY843">
        <v>-0.116298</v>
      </c>
      <c r="EZ843">
        <v>1.12878</v>
      </c>
      <c r="FA843">
        <v>20.241</v>
      </c>
      <c r="FB843">
        <v>5.22987</v>
      </c>
      <c r="FC843">
        <v>11.968</v>
      </c>
      <c r="FD843">
        <v>4.97055</v>
      </c>
      <c r="FE843">
        <v>3.28948</v>
      </c>
      <c r="FF843">
        <v>9999</v>
      </c>
      <c r="FG843">
        <v>9999</v>
      </c>
      <c r="FH843">
        <v>9999</v>
      </c>
      <c r="FI843">
        <v>379.4</v>
      </c>
      <c r="FJ843">
        <v>4.97267</v>
      </c>
      <c r="FK843">
        <v>1.87683</v>
      </c>
      <c r="FL843">
        <v>1.87485</v>
      </c>
      <c r="FM843">
        <v>1.87775</v>
      </c>
      <c r="FN843">
        <v>1.87448</v>
      </c>
      <c r="FO843">
        <v>1.87807</v>
      </c>
      <c r="FP843">
        <v>1.87516</v>
      </c>
      <c r="FQ843">
        <v>1.87631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4.274</v>
      </c>
      <c r="GF843">
        <v>0.1968</v>
      </c>
      <c r="GG843">
        <v>1.777354642861949</v>
      </c>
      <c r="GH843">
        <v>0.004141656873719072</v>
      </c>
      <c r="GI843">
        <v>-1.960372967482991E-06</v>
      </c>
      <c r="GJ843">
        <v>5.42736388890357E-10</v>
      </c>
      <c r="GK843">
        <v>-0.009777689371679627</v>
      </c>
      <c r="GL843">
        <v>0.002273355880072555</v>
      </c>
      <c r="GM843">
        <v>0.000541358641816816</v>
      </c>
      <c r="GN843">
        <v>-1.836191331155658E-06</v>
      </c>
      <c r="GO843">
        <v>-0</v>
      </c>
      <c r="GP843">
        <v>2096</v>
      </c>
      <c r="GQ843">
        <v>1</v>
      </c>
      <c r="GR843">
        <v>23</v>
      </c>
      <c r="GS843">
        <v>7351.5</v>
      </c>
      <c r="GT843">
        <v>7351.4</v>
      </c>
      <c r="GU843">
        <v>2.14233</v>
      </c>
      <c r="GV843">
        <v>2.51465</v>
      </c>
      <c r="GW843">
        <v>1.39893</v>
      </c>
      <c r="GX843">
        <v>2.33521</v>
      </c>
      <c r="GY843">
        <v>1.44897</v>
      </c>
      <c r="GZ843">
        <v>2.40112</v>
      </c>
      <c r="HA843">
        <v>34.3042</v>
      </c>
      <c r="HB843">
        <v>13.8781</v>
      </c>
      <c r="HC843">
        <v>18</v>
      </c>
      <c r="HD843">
        <v>492.362</v>
      </c>
      <c r="HE843">
        <v>461.071</v>
      </c>
      <c r="HF843">
        <v>22.2935</v>
      </c>
      <c r="HG843">
        <v>25.5066</v>
      </c>
      <c r="HH843">
        <v>30.0001</v>
      </c>
      <c r="HI843">
        <v>25.3298</v>
      </c>
      <c r="HJ843">
        <v>25.4053</v>
      </c>
      <c r="HK843">
        <v>43.0106</v>
      </c>
      <c r="HL843">
        <v>27.3788</v>
      </c>
      <c r="HM843">
        <v>30.1191</v>
      </c>
      <c r="HN843">
        <v>22.2564</v>
      </c>
      <c r="HO843">
        <v>974.727</v>
      </c>
      <c r="HP843">
        <v>12.204</v>
      </c>
      <c r="HQ843">
        <v>101.082</v>
      </c>
      <c r="HR843">
        <v>102.011</v>
      </c>
    </row>
    <row r="844" spans="1:226">
      <c r="A844">
        <v>828</v>
      </c>
      <c r="B844">
        <v>1664302215</v>
      </c>
      <c r="C844">
        <v>9108</v>
      </c>
      <c r="D844" t="s">
        <v>2023</v>
      </c>
      <c r="E844" t="s">
        <v>2024</v>
      </c>
      <c r="F844">
        <v>5</v>
      </c>
      <c r="G844" t="s">
        <v>353</v>
      </c>
      <c r="H844" t="s">
        <v>1908</v>
      </c>
      <c r="I844">
        <v>1664302207.5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970.3435967653686</v>
      </c>
      <c r="AK844">
        <v>915.8654848484847</v>
      </c>
      <c r="AL844">
        <v>3.246113246753172</v>
      </c>
      <c r="AM844">
        <v>63.45</v>
      </c>
      <c r="AN844">
        <f>(AP844 - AO844 + BO844*1E3/(8.314*(BQ844+273.15)) * AR844/BN844 * AQ844) * BN844/(100*BB844) * 1000/(1000 - AP844)</f>
        <v>0</v>
      </c>
      <c r="AO844">
        <v>12.07286878759538</v>
      </c>
      <c r="AP844">
        <v>18.23971398601399</v>
      </c>
      <c r="AQ844">
        <v>-0.000235020659734864</v>
      </c>
      <c r="AR844">
        <v>96.68180035052815</v>
      </c>
      <c r="AS844">
        <v>2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1664302207.5</v>
      </c>
      <c r="BH844">
        <v>876.4672592592592</v>
      </c>
      <c r="BI844">
        <v>944.072222222222</v>
      </c>
      <c r="BJ844">
        <v>18.25231851851852</v>
      </c>
      <c r="BK844">
        <v>12.01015925925926</v>
      </c>
      <c r="BL844">
        <v>872.2087407407407</v>
      </c>
      <c r="BM844">
        <v>18.05538518518519</v>
      </c>
      <c r="BN844">
        <v>500.0738148148147</v>
      </c>
      <c r="BO844">
        <v>91.00854814814814</v>
      </c>
      <c r="BP844">
        <v>0.09993531481481481</v>
      </c>
      <c r="BQ844">
        <v>25.00631851851852</v>
      </c>
      <c r="BR844">
        <v>25.04315555555556</v>
      </c>
      <c r="BS844">
        <v>999.9000000000001</v>
      </c>
      <c r="BT844">
        <v>0</v>
      </c>
      <c r="BU844">
        <v>0</v>
      </c>
      <c r="BV844">
        <v>10007.03333333333</v>
      </c>
      <c r="BW844">
        <v>0</v>
      </c>
      <c r="BX844">
        <v>8.096852962962961</v>
      </c>
      <c r="BY844">
        <v>-67.60512222222222</v>
      </c>
      <c r="BZ844">
        <v>892.762074074074</v>
      </c>
      <c r="CA844">
        <v>955.5494814814815</v>
      </c>
      <c r="CB844">
        <v>6.242162962962963</v>
      </c>
      <c r="CC844">
        <v>944.072222222222</v>
      </c>
      <c r="CD844">
        <v>12.01015925925926</v>
      </c>
      <c r="CE844">
        <v>1.661116296296297</v>
      </c>
      <c r="CF844">
        <v>1.093026296296296</v>
      </c>
      <c r="CG844">
        <v>14.53775925925926</v>
      </c>
      <c r="CH844">
        <v>8.218958148148149</v>
      </c>
      <c r="CI844">
        <v>1999.986666666667</v>
      </c>
      <c r="CJ844">
        <v>0.9800045555555557</v>
      </c>
      <c r="CK844">
        <v>0.01999572592592593</v>
      </c>
      <c r="CL844">
        <v>0</v>
      </c>
      <c r="CM844">
        <v>809.4956666666667</v>
      </c>
      <c r="CN844">
        <v>5.000560000000001</v>
      </c>
      <c r="CO844">
        <v>16115.87777777778</v>
      </c>
      <c r="CP844">
        <v>17294.7962962963</v>
      </c>
      <c r="CQ844">
        <v>37.88396296296296</v>
      </c>
      <c r="CR844">
        <v>38.36566666666667</v>
      </c>
      <c r="CS844">
        <v>37.4002962962963</v>
      </c>
      <c r="CT844">
        <v>37.14774074074074</v>
      </c>
      <c r="CU844">
        <v>38.58092592592592</v>
      </c>
      <c r="CV844">
        <v>1955.096296296296</v>
      </c>
      <c r="CW844">
        <v>39.89037037037038</v>
      </c>
      <c r="CX844">
        <v>0</v>
      </c>
      <c r="CY844">
        <v>1664302231.5</v>
      </c>
      <c r="CZ844">
        <v>0</v>
      </c>
      <c r="DA844">
        <v>0</v>
      </c>
      <c r="DB844" t="s">
        <v>356</v>
      </c>
      <c r="DC844">
        <v>1663861122</v>
      </c>
      <c r="DD844">
        <v>1663861125</v>
      </c>
      <c r="DE844">
        <v>0</v>
      </c>
      <c r="DF844">
        <v>-0.287</v>
      </c>
      <c r="DG844">
        <v>-0.004</v>
      </c>
      <c r="DH844">
        <v>3.172</v>
      </c>
      <c r="DI844">
        <v>0.178</v>
      </c>
      <c r="DJ844">
        <v>400</v>
      </c>
      <c r="DK844">
        <v>17</v>
      </c>
      <c r="DL844">
        <v>0.18</v>
      </c>
      <c r="DM844">
        <v>0.07000000000000001</v>
      </c>
      <c r="DN844">
        <v>-67.6821075</v>
      </c>
      <c r="DO844">
        <v>2.301481801125775</v>
      </c>
      <c r="DP844">
        <v>0.3097839911837771</v>
      </c>
      <c r="DQ844">
        <v>0</v>
      </c>
      <c r="DR844">
        <v>6.297684</v>
      </c>
      <c r="DS844">
        <v>-1.060155647279574</v>
      </c>
      <c r="DT844">
        <v>0.1021876086861808</v>
      </c>
      <c r="DU844">
        <v>0</v>
      </c>
      <c r="DV844">
        <v>0</v>
      </c>
      <c r="DW844">
        <v>2</v>
      </c>
      <c r="DX844" t="s">
        <v>357</v>
      </c>
      <c r="DY844">
        <v>2.98093</v>
      </c>
      <c r="DZ844">
        <v>2.72814</v>
      </c>
      <c r="EA844">
        <v>0.147572</v>
      </c>
      <c r="EB844">
        <v>0.155908</v>
      </c>
      <c r="EC844">
        <v>0.08930399999999999</v>
      </c>
      <c r="ED844">
        <v>0.0670235</v>
      </c>
      <c r="EE844">
        <v>25620.9</v>
      </c>
      <c r="EF844">
        <v>24978.4</v>
      </c>
      <c r="EG844">
        <v>30581.2</v>
      </c>
      <c r="EH844">
        <v>29832.9</v>
      </c>
      <c r="EI844">
        <v>38429.5</v>
      </c>
      <c r="EJ844">
        <v>36659.8</v>
      </c>
      <c r="EK844">
        <v>46769.3</v>
      </c>
      <c r="EL844">
        <v>44361.7</v>
      </c>
      <c r="EM844">
        <v>1.8931</v>
      </c>
      <c r="EN844">
        <v>1.88883</v>
      </c>
      <c r="EO844">
        <v>0.100117</v>
      </c>
      <c r="EP844">
        <v>0</v>
      </c>
      <c r="EQ844">
        <v>23.3951</v>
      </c>
      <c r="ER844">
        <v>999.9</v>
      </c>
      <c r="ES844">
        <v>37</v>
      </c>
      <c r="ET844">
        <v>29.4</v>
      </c>
      <c r="EU844">
        <v>16.7337</v>
      </c>
      <c r="EV844">
        <v>63.4355</v>
      </c>
      <c r="EW844">
        <v>23.6819</v>
      </c>
      <c r="EX844">
        <v>1</v>
      </c>
      <c r="EY844">
        <v>-0.116413</v>
      </c>
      <c r="EZ844">
        <v>1.17248</v>
      </c>
      <c r="FA844">
        <v>20.2406</v>
      </c>
      <c r="FB844">
        <v>5.22942</v>
      </c>
      <c r="FC844">
        <v>11.968</v>
      </c>
      <c r="FD844">
        <v>4.97025</v>
      </c>
      <c r="FE844">
        <v>3.28945</v>
      </c>
      <c r="FF844">
        <v>9999</v>
      </c>
      <c r="FG844">
        <v>9999</v>
      </c>
      <c r="FH844">
        <v>9999</v>
      </c>
      <c r="FI844">
        <v>379.4</v>
      </c>
      <c r="FJ844">
        <v>4.97268</v>
      </c>
      <c r="FK844">
        <v>1.87683</v>
      </c>
      <c r="FL844">
        <v>1.8749</v>
      </c>
      <c r="FM844">
        <v>1.87775</v>
      </c>
      <c r="FN844">
        <v>1.87454</v>
      </c>
      <c r="FO844">
        <v>1.87812</v>
      </c>
      <c r="FP844">
        <v>1.87519</v>
      </c>
      <c r="FQ844">
        <v>1.87634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4.305</v>
      </c>
      <c r="GF844">
        <v>0.1966</v>
      </c>
      <c r="GG844">
        <v>1.777354642861949</v>
      </c>
      <c r="GH844">
        <v>0.004141656873719072</v>
      </c>
      <c r="GI844">
        <v>-1.960372967482991E-06</v>
      </c>
      <c r="GJ844">
        <v>5.42736388890357E-10</v>
      </c>
      <c r="GK844">
        <v>-0.009777689371679627</v>
      </c>
      <c r="GL844">
        <v>0.002273355880072555</v>
      </c>
      <c r="GM844">
        <v>0.000541358641816816</v>
      </c>
      <c r="GN844">
        <v>-1.836191331155658E-06</v>
      </c>
      <c r="GO844">
        <v>-0</v>
      </c>
      <c r="GP844">
        <v>2096</v>
      </c>
      <c r="GQ844">
        <v>1</v>
      </c>
      <c r="GR844">
        <v>23</v>
      </c>
      <c r="GS844">
        <v>7351.6</v>
      </c>
      <c r="GT844">
        <v>7351.5</v>
      </c>
      <c r="GU844">
        <v>2.17407</v>
      </c>
      <c r="GV844">
        <v>2.52686</v>
      </c>
      <c r="GW844">
        <v>1.39893</v>
      </c>
      <c r="GX844">
        <v>2.33521</v>
      </c>
      <c r="GY844">
        <v>1.44897</v>
      </c>
      <c r="GZ844">
        <v>2.39502</v>
      </c>
      <c r="HA844">
        <v>34.3042</v>
      </c>
      <c r="HB844">
        <v>13.8781</v>
      </c>
      <c r="HC844">
        <v>18</v>
      </c>
      <c r="HD844">
        <v>492.349</v>
      </c>
      <c r="HE844">
        <v>461.197</v>
      </c>
      <c r="HF844">
        <v>22.2512</v>
      </c>
      <c r="HG844">
        <v>25.5052</v>
      </c>
      <c r="HH844">
        <v>30.0001</v>
      </c>
      <c r="HI844">
        <v>25.3298</v>
      </c>
      <c r="HJ844">
        <v>25.4053</v>
      </c>
      <c r="HK844">
        <v>43.579</v>
      </c>
      <c r="HL844">
        <v>27.094</v>
      </c>
      <c r="HM844">
        <v>30.1191</v>
      </c>
      <c r="HN844">
        <v>22.2097</v>
      </c>
      <c r="HO844">
        <v>988.083</v>
      </c>
      <c r="HP844">
        <v>12.292</v>
      </c>
      <c r="HQ844">
        <v>101.083</v>
      </c>
      <c r="HR844">
        <v>102.01</v>
      </c>
    </row>
    <row r="845" spans="1:226">
      <c r="A845">
        <v>829</v>
      </c>
      <c r="B845">
        <v>1664302220</v>
      </c>
      <c r="C845">
        <v>9113</v>
      </c>
      <c r="D845" t="s">
        <v>2025</v>
      </c>
      <c r="E845" t="s">
        <v>2026</v>
      </c>
      <c r="F845">
        <v>5</v>
      </c>
      <c r="G845" t="s">
        <v>353</v>
      </c>
      <c r="H845" t="s">
        <v>1908</v>
      </c>
      <c r="I845">
        <v>1664302212.214286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987.1372171740262</v>
      </c>
      <c r="AK845">
        <v>932.3594121212114</v>
      </c>
      <c r="AL845">
        <v>3.30678406926396</v>
      </c>
      <c r="AM845">
        <v>63.45</v>
      </c>
      <c r="AN845">
        <f>(AP845 - AO845 + BO845*1E3/(8.314*(BQ845+273.15)) * AR845/BN845 * AQ845) * BN845/(100*BB845) * 1000/(1000 - AP845)</f>
        <v>0</v>
      </c>
      <c r="AO845">
        <v>12.15561538307615</v>
      </c>
      <c r="AP845">
        <v>18.22773636363638</v>
      </c>
      <c r="AQ845">
        <v>-0.000222276004267379</v>
      </c>
      <c r="AR845">
        <v>96.68180035052815</v>
      </c>
      <c r="AS845">
        <v>2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1664302212.214286</v>
      </c>
      <c r="BH845">
        <v>891.8336428571428</v>
      </c>
      <c r="BI845">
        <v>959.3559642857143</v>
      </c>
      <c r="BJ845">
        <v>18.24242857142857</v>
      </c>
      <c r="BK845">
        <v>12.09091071428571</v>
      </c>
      <c r="BL845">
        <v>887.5452500000001</v>
      </c>
      <c r="BM845">
        <v>18.04568928571429</v>
      </c>
      <c r="BN845">
        <v>500.0785357142857</v>
      </c>
      <c r="BO845">
        <v>91.00765714285713</v>
      </c>
      <c r="BP845">
        <v>0.09996036071428571</v>
      </c>
      <c r="BQ845">
        <v>24.998825</v>
      </c>
      <c r="BR845">
        <v>25.04483571428571</v>
      </c>
      <c r="BS845">
        <v>999.9000000000002</v>
      </c>
      <c r="BT845">
        <v>0</v>
      </c>
      <c r="BU845">
        <v>0</v>
      </c>
      <c r="BV845">
        <v>10000.31035714286</v>
      </c>
      <c r="BW845">
        <v>0</v>
      </c>
      <c r="BX845">
        <v>8.101132499999997</v>
      </c>
      <c r="BY845">
        <v>-67.522425</v>
      </c>
      <c r="BZ845">
        <v>908.4050714285715</v>
      </c>
      <c r="CA845">
        <v>971.0984642857142</v>
      </c>
      <c r="CB845">
        <v>6.151525357142858</v>
      </c>
      <c r="CC845">
        <v>959.3559642857143</v>
      </c>
      <c r="CD845">
        <v>12.09091071428571</v>
      </c>
      <c r="CE845">
        <v>1.660200714285714</v>
      </c>
      <c r="CF845">
        <v>1.100364285714286</v>
      </c>
      <c r="CG845">
        <v>14.529225</v>
      </c>
      <c r="CH845">
        <v>8.317474285714287</v>
      </c>
      <c r="CI845">
        <v>1999.981071428571</v>
      </c>
      <c r="CJ845">
        <v>0.9800045357142858</v>
      </c>
      <c r="CK845">
        <v>0.01999574642857143</v>
      </c>
      <c r="CL845">
        <v>0</v>
      </c>
      <c r="CM845">
        <v>808.3390714285714</v>
      </c>
      <c r="CN845">
        <v>5.000560000000001</v>
      </c>
      <c r="CO845">
        <v>16094.18214285714</v>
      </c>
      <c r="CP845">
        <v>17294.74285714286</v>
      </c>
      <c r="CQ845">
        <v>37.87032142857142</v>
      </c>
      <c r="CR845">
        <v>38.3525</v>
      </c>
      <c r="CS845">
        <v>37.39707142857143</v>
      </c>
      <c r="CT845">
        <v>37.12685714285714</v>
      </c>
      <c r="CU845">
        <v>38.57353571428571</v>
      </c>
      <c r="CV845">
        <v>1955.090714285714</v>
      </c>
      <c r="CW845">
        <v>39.89035714285716</v>
      </c>
      <c r="CX845">
        <v>0</v>
      </c>
      <c r="CY845">
        <v>1664302236.3</v>
      </c>
      <c r="CZ845">
        <v>0</v>
      </c>
      <c r="DA845">
        <v>0</v>
      </c>
      <c r="DB845" t="s">
        <v>356</v>
      </c>
      <c r="DC845">
        <v>1663861122</v>
      </c>
      <c r="DD845">
        <v>1663861125</v>
      </c>
      <c r="DE845">
        <v>0</v>
      </c>
      <c r="DF845">
        <v>-0.287</v>
      </c>
      <c r="DG845">
        <v>-0.004</v>
      </c>
      <c r="DH845">
        <v>3.172</v>
      </c>
      <c r="DI845">
        <v>0.178</v>
      </c>
      <c r="DJ845">
        <v>400</v>
      </c>
      <c r="DK845">
        <v>17</v>
      </c>
      <c r="DL845">
        <v>0.18</v>
      </c>
      <c r="DM845">
        <v>0.07000000000000001</v>
      </c>
      <c r="DN845">
        <v>-67.62556341463414</v>
      </c>
      <c r="DO845">
        <v>1.683104529616523</v>
      </c>
      <c r="DP845">
        <v>0.3085983835344053</v>
      </c>
      <c r="DQ845">
        <v>0</v>
      </c>
      <c r="DR845">
        <v>6.202660975609756</v>
      </c>
      <c r="DS845">
        <v>-1.136281254355404</v>
      </c>
      <c r="DT845">
        <v>0.112184883591174</v>
      </c>
      <c r="DU845">
        <v>0</v>
      </c>
      <c r="DV845">
        <v>0</v>
      </c>
      <c r="DW845">
        <v>2</v>
      </c>
      <c r="DX845" t="s">
        <v>357</v>
      </c>
      <c r="DY845">
        <v>2.98081</v>
      </c>
      <c r="DZ845">
        <v>2.72839</v>
      </c>
      <c r="EA845">
        <v>0.149281</v>
      </c>
      <c r="EB845">
        <v>0.157616</v>
      </c>
      <c r="EC845">
        <v>0.0892672</v>
      </c>
      <c r="ED845">
        <v>0.06741279999999999</v>
      </c>
      <c r="EE845">
        <v>25569.1</v>
      </c>
      <c r="EF845">
        <v>24928.1</v>
      </c>
      <c r="EG845">
        <v>30580.7</v>
      </c>
      <c r="EH845">
        <v>29833.2</v>
      </c>
      <c r="EI845">
        <v>38430.4</v>
      </c>
      <c r="EJ845">
        <v>36644.6</v>
      </c>
      <c r="EK845">
        <v>46768.4</v>
      </c>
      <c r="EL845">
        <v>44361.9</v>
      </c>
      <c r="EM845">
        <v>1.8931</v>
      </c>
      <c r="EN845">
        <v>1.88908</v>
      </c>
      <c r="EO845">
        <v>0.101142</v>
      </c>
      <c r="EP845">
        <v>0</v>
      </c>
      <c r="EQ845">
        <v>23.3917</v>
      </c>
      <c r="ER845">
        <v>999.9</v>
      </c>
      <c r="ES845">
        <v>37</v>
      </c>
      <c r="ET845">
        <v>29.4</v>
      </c>
      <c r="EU845">
        <v>16.7317</v>
      </c>
      <c r="EV845">
        <v>63.5055</v>
      </c>
      <c r="EW845">
        <v>23.6418</v>
      </c>
      <c r="EX845">
        <v>1</v>
      </c>
      <c r="EY845">
        <v>-0.116311</v>
      </c>
      <c r="EZ845">
        <v>1.21182</v>
      </c>
      <c r="FA845">
        <v>20.2405</v>
      </c>
      <c r="FB845">
        <v>5.23062</v>
      </c>
      <c r="FC845">
        <v>11.968</v>
      </c>
      <c r="FD845">
        <v>4.9707</v>
      </c>
      <c r="FE845">
        <v>3.28955</v>
      </c>
      <c r="FF845">
        <v>9999</v>
      </c>
      <c r="FG845">
        <v>9999</v>
      </c>
      <c r="FH845">
        <v>9999</v>
      </c>
      <c r="FI845">
        <v>379.4</v>
      </c>
      <c r="FJ845">
        <v>4.97264</v>
      </c>
      <c r="FK845">
        <v>1.87683</v>
      </c>
      <c r="FL845">
        <v>1.87491</v>
      </c>
      <c r="FM845">
        <v>1.87775</v>
      </c>
      <c r="FN845">
        <v>1.87453</v>
      </c>
      <c r="FO845">
        <v>1.87811</v>
      </c>
      <c r="FP845">
        <v>1.87519</v>
      </c>
      <c r="FQ845">
        <v>1.87636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4.337</v>
      </c>
      <c r="GF845">
        <v>0.1964</v>
      </c>
      <c r="GG845">
        <v>1.777354642861949</v>
      </c>
      <c r="GH845">
        <v>0.004141656873719072</v>
      </c>
      <c r="GI845">
        <v>-1.960372967482991E-06</v>
      </c>
      <c r="GJ845">
        <v>5.42736388890357E-10</v>
      </c>
      <c r="GK845">
        <v>-0.009777689371679627</v>
      </c>
      <c r="GL845">
        <v>0.002273355880072555</v>
      </c>
      <c r="GM845">
        <v>0.000541358641816816</v>
      </c>
      <c r="GN845">
        <v>-1.836191331155658E-06</v>
      </c>
      <c r="GO845">
        <v>-0</v>
      </c>
      <c r="GP845">
        <v>2096</v>
      </c>
      <c r="GQ845">
        <v>1</v>
      </c>
      <c r="GR845">
        <v>23</v>
      </c>
      <c r="GS845">
        <v>7351.6</v>
      </c>
      <c r="GT845">
        <v>7351.6</v>
      </c>
      <c r="GU845">
        <v>2.20093</v>
      </c>
      <c r="GV845">
        <v>2.51709</v>
      </c>
      <c r="GW845">
        <v>1.39893</v>
      </c>
      <c r="GX845">
        <v>2.33521</v>
      </c>
      <c r="GY845">
        <v>1.44897</v>
      </c>
      <c r="GZ845">
        <v>2.46704</v>
      </c>
      <c r="HA845">
        <v>34.3042</v>
      </c>
      <c r="HB845">
        <v>13.8956</v>
      </c>
      <c r="HC845">
        <v>18</v>
      </c>
      <c r="HD845">
        <v>492.349</v>
      </c>
      <c r="HE845">
        <v>461.355</v>
      </c>
      <c r="HF845">
        <v>22.2042</v>
      </c>
      <c r="HG845">
        <v>25.5052</v>
      </c>
      <c r="HH845">
        <v>30.0001</v>
      </c>
      <c r="HI845">
        <v>25.3298</v>
      </c>
      <c r="HJ845">
        <v>25.4053</v>
      </c>
      <c r="HK845">
        <v>44.2073</v>
      </c>
      <c r="HL845">
        <v>26.5056</v>
      </c>
      <c r="HM845">
        <v>30.1191</v>
      </c>
      <c r="HN845">
        <v>22.1658</v>
      </c>
      <c r="HO845">
        <v>1008.12</v>
      </c>
      <c r="HP845">
        <v>12.3783</v>
      </c>
      <c r="HQ845">
        <v>101.081</v>
      </c>
      <c r="HR845">
        <v>102.011</v>
      </c>
    </row>
    <row r="846" spans="1:226">
      <c r="A846">
        <v>830</v>
      </c>
      <c r="B846">
        <v>1664302225</v>
      </c>
      <c r="C846">
        <v>9118</v>
      </c>
      <c r="D846" t="s">
        <v>2027</v>
      </c>
      <c r="E846" t="s">
        <v>2028</v>
      </c>
      <c r="F846">
        <v>5</v>
      </c>
      <c r="G846" t="s">
        <v>353</v>
      </c>
      <c r="H846" t="s">
        <v>1908</v>
      </c>
      <c r="I846">
        <v>1664302217.5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1004.200557201732</v>
      </c>
      <c r="AK846">
        <v>949.1213696969689</v>
      </c>
      <c r="AL846">
        <v>3.364312207791962</v>
      </c>
      <c r="AM846">
        <v>63.45</v>
      </c>
      <c r="AN846">
        <f>(AP846 - AO846 + BO846*1E3/(8.314*(BQ846+273.15)) * AR846/BN846 * AQ846) * BN846/(100*BB846) * 1000/(1000 - AP846)</f>
        <v>0</v>
      </c>
      <c r="AO846">
        <v>12.24436960119799</v>
      </c>
      <c r="AP846">
        <v>18.21695944055945</v>
      </c>
      <c r="AQ846">
        <v>-9.956262383708008E-05</v>
      </c>
      <c r="AR846">
        <v>96.68180035052815</v>
      </c>
      <c r="AS846">
        <v>2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1664302217.5</v>
      </c>
      <c r="BH846">
        <v>908.9492962962963</v>
      </c>
      <c r="BI846">
        <v>976.5947777777777</v>
      </c>
      <c r="BJ846">
        <v>18.23167037037037</v>
      </c>
      <c r="BK846">
        <v>12.1815962962963</v>
      </c>
      <c r="BL846">
        <v>904.6279999999999</v>
      </c>
      <c r="BM846">
        <v>18.03514444444444</v>
      </c>
      <c r="BN846">
        <v>500.0748518518518</v>
      </c>
      <c r="BO846">
        <v>91.00630740740742</v>
      </c>
      <c r="BP846">
        <v>0.09993222222222221</v>
      </c>
      <c r="BQ846">
        <v>24.99004444444445</v>
      </c>
      <c r="BR846">
        <v>25.04538518518519</v>
      </c>
      <c r="BS846">
        <v>999.9000000000001</v>
      </c>
      <c r="BT846">
        <v>0</v>
      </c>
      <c r="BU846">
        <v>0</v>
      </c>
      <c r="BV846">
        <v>9999.300370370371</v>
      </c>
      <c r="BW846">
        <v>0</v>
      </c>
      <c r="BX846">
        <v>8.101449999999998</v>
      </c>
      <c r="BY846">
        <v>-67.64547037037038</v>
      </c>
      <c r="BZ846">
        <v>925.8286666666668</v>
      </c>
      <c r="CA846">
        <v>988.6386666666666</v>
      </c>
      <c r="CB846">
        <v>6.050085555555555</v>
      </c>
      <c r="CC846">
        <v>976.5947777777777</v>
      </c>
      <c r="CD846">
        <v>12.1815962962963</v>
      </c>
      <c r="CE846">
        <v>1.659196666666667</v>
      </c>
      <c r="CF846">
        <v>1.108601481481482</v>
      </c>
      <c r="CG846">
        <v>14.51985925925926</v>
      </c>
      <c r="CH846">
        <v>8.427434444444444</v>
      </c>
      <c r="CI846">
        <v>1999.985925925926</v>
      </c>
      <c r="CJ846">
        <v>0.9800045555555557</v>
      </c>
      <c r="CK846">
        <v>0.01999572592592593</v>
      </c>
      <c r="CL846">
        <v>0</v>
      </c>
      <c r="CM846">
        <v>807.1790000000001</v>
      </c>
      <c r="CN846">
        <v>5.000560000000001</v>
      </c>
      <c r="CO846">
        <v>16069.82592592593</v>
      </c>
      <c r="CP846">
        <v>17294.78148148148</v>
      </c>
      <c r="CQ846">
        <v>37.82618518518518</v>
      </c>
      <c r="CR846">
        <v>38.33066666666667</v>
      </c>
      <c r="CS846">
        <v>37.41640740740741</v>
      </c>
      <c r="CT846">
        <v>37.11766666666666</v>
      </c>
      <c r="CU846">
        <v>38.56233333333333</v>
      </c>
      <c r="CV846">
        <v>1955.095555555556</v>
      </c>
      <c r="CW846">
        <v>39.89037037037038</v>
      </c>
      <c r="CX846">
        <v>0</v>
      </c>
      <c r="CY846">
        <v>1664302241.1</v>
      </c>
      <c r="CZ846">
        <v>0</v>
      </c>
      <c r="DA846">
        <v>0</v>
      </c>
      <c r="DB846" t="s">
        <v>356</v>
      </c>
      <c r="DC846">
        <v>1663861122</v>
      </c>
      <c r="DD846">
        <v>1663861125</v>
      </c>
      <c r="DE846">
        <v>0</v>
      </c>
      <c r="DF846">
        <v>-0.287</v>
      </c>
      <c r="DG846">
        <v>-0.004</v>
      </c>
      <c r="DH846">
        <v>3.172</v>
      </c>
      <c r="DI846">
        <v>0.178</v>
      </c>
      <c r="DJ846">
        <v>400</v>
      </c>
      <c r="DK846">
        <v>17</v>
      </c>
      <c r="DL846">
        <v>0.18</v>
      </c>
      <c r="DM846">
        <v>0.07000000000000001</v>
      </c>
      <c r="DN846">
        <v>-67.65752682926829</v>
      </c>
      <c r="DO846">
        <v>-1.428666898954819</v>
      </c>
      <c r="DP846">
        <v>0.3485455284145124</v>
      </c>
      <c r="DQ846">
        <v>0</v>
      </c>
      <c r="DR846">
        <v>6.108163658536585</v>
      </c>
      <c r="DS846">
        <v>-1.155004599303134</v>
      </c>
      <c r="DT846">
        <v>0.1139456608781421</v>
      </c>
      <c r="DU846">
        <v>0</v>
      </c>
      <c r="DV846">
        <v>0</v>
      </c>
      <c r="DW846">
        <v>2</v>
      </c>
      <c r="DX846" t="s">
        <v>357</v>
      </c>
      <c r="DY846">
        <v>2.98074</v>
      </c>
      <c r="DZ846">
        <v>2.72822</v>
      </c>
      <c r="EA846">
        <v>0.151013</v>
      </c>
      <c r="EB846">
        <v>0.159329</v>
      </c>
      <c r="EC846">
        <v>0.08922919999999999</v>
      </c>
      <c r="ED846">
        <v>0.067758</v>
      </c>
      <c r="EE846">
        <v>25517.6</v>
      </c>
      <c r="EF846">
        <v>24877.4</v>
      </c>
      <c r="EG846">
        <v>30581.3</v>
      </c>
      <c r="EH846">
        <v>29833.2</v>
      </c>
      <c r="EI846">
        <v>38432.8</v>
      </c>
      <c r="EJ846">
        <v>36631.2</v>
      </c>
      <c r="EK846">
        <v>46769.1</v>
      </c>
      <c r="EL846">
        <v>44362.1</v>
      </c>
      <c r="EM846">
        <v>1.89268</v>
      </c>
      <c r="EN846">
        <v>1.88943</v>
      </c>
      <c r="EO846">
        <v>0.100825</v>
      </c>
      <c r="EP846">
        <v>0</v>
      </c>
      <c r="EQ846">
        <v>23.3885</v>
      </c>
      <c r="ER846">
        <v>999.9</v>
      </c>
      <c r="ES846">
        <v>37</v>
      </c>
      <c r="ET846">
        <v>29.4</v>
      </c>
      <c r="EU846">
        <v>16.7332</v>
      </c>
      <c r="EV846">
        <v>63.7555</v>
      </c>
      <c r="EW846">
        <v>23.1931</v>
      </c>
      <c r="EX846">
        <v>1</v>
      </c>
      <c r="EY846">
        <v>-0.116311</v>
      </c>
      <c r="EZ846">
        <v>1.23343</v>
      </c>
      <c r="FA846">
        <v>20.2404</v>
      </c>
      <c r="FB846">
        <v>5.22987</v>
      </c>
      <c r="FC846">
        <v>11.968</v>
      </c>
      <c r="FD846">
        <v>4.9705</v>
      </c>
      <c r="FE846">
        <v>3.2895</v>
      </c>
      <c r="FF846">
        <v>9999</v>
      </c>
      <c r="FG846">
        <v>9999</v>
      </c>
      <c r="FH846">
        <v>9999</v>
      </c>
      <c r="FI846">
        <v>379.4</v>
      </c>
      <c r="FJ846">
        <v>4.97267</v>
      </c>
      <c r="FK846">
        <v>1.87683</v>
      </c>
      <c r="FL846">
        <v>1.87489</v>
      </c>
      <c r="FM846">
        <v>1.87775</v>
      </c>
      <c r="FN846">
        <v>1.87452</v>
      </c>
      <c r="FO846">
        <v>1.87809</v>
      </c>
      <c r="FP846">
        <v>1.87518</v>
      </c>
      <c r="FQ846">
        <v>1.87633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4.368</v>
      </c>
      <c r="GF846">
        <v>0.1963</v>
      </c>
      <c r="GG846">
        <v>1.777354642861949</v>
      </c>
      <c r="GH846">
        <v>0.004141656873719072</v>
      </c>
      <c r="GI846">
        <v>-1.960372967482991E-06</v>
      </c>
      <c r="GJ846">
        <v>5.42736388890357E-10</v>
      </c>
      <c r="GK846">
        <v>-0.009777689371679627</v>
      </c>
      <c r="GL846">
        <v>0.002273355880072555</v>
      </c>
      <c r="GM846">
        <v>0.000541358641816816</v>
      </c>
      <c r="GN846">
        <v>-1.836191331155658E-06</v>
      </c>
      <c r="GO846">
        <v>-0</v>
      </c>
      <c r="GP846">
        <v>2096</v>
      </c>
      <c r="GQ846">
        <v>1</v>
      </c>
      <c r="GR846">
        <v>23</v>
      </c>
      <c r="GS846">
        <v>7351.7</v>
      </c>
      <c r="GT846">
        <v>7351.7</v>
      </c>
      <c r="GU846">
        <v>2.23389</v>
      </c>
      <c r="GV846">
        <v>2.51221</v>
      </c>
      <c r="GW846">
        <v>1.39893</v>
      </c>
      <c r="GX846">
        <v>2.33521</v>
      </c>
      <c r="GY846">
        <v>1.44897</v>
      </c>
      <c r="GZ846">
        <v>2.4231</v>
      </c>
      <c r="HA846">
        <v>34.3269</v>
      </c>
      <c r="HB846">
        <v>13.8869</v>
      </c>
      <c r="HC846">
        <v>18</v>
      </c>
      <c r="HD846">
        <v>492.117</v>
      </c>
      <c r="HE846">
        <v>461.577</v>
      </c>
      <c r="HF846">
        <v>22.1575</v>
      </c>
      <c r="HG846">
        <v>25.5052</v>
      </c>
      <c r="HH846">
        <v>30.0001</v>
      </c>
      <c r="HI846">
        <v>25.3298</v>
      </c>
      <c r="HJ846">
        <v>25.4053</v>
      </c>
      <c r="HK846">
        <v>44.7674</v>
      </c>
      <c r="HL846">
        <v>26.2259</v>
      </c>
      <c r="HM846">
        <v>30.1191</v>
      </c>
      <c r="HN846">
        <v>22.1191</v>
      </c>
      <c r="HO846">
        <v>1021.48</v>
      </c>
      <c r="HP846">
        <v>12.469</v>
      </c>
      <c r="HQ846">
        <v>101.083</v>
      </c>
      <c r="HR846">
        <v>102.011</v>
      </c>
    </row>
    <row r="847" spans="1:226">
      <c r="A847">
        <v>831</v>
      </c>
      <c r="B847">
        <v>1664302230</v>
      </c>
      <c r="C847">
        <v>9123</v>
      </c>
      <c r="D847" t="s">
        <v>2029</v>
      </c>
      <c r="E847" t="s">
        <v>2030</v>
      </c>
      <c r="F847">
        <v>5</v>
      </c>
      <c r="G847" t="s">
        <v>353</v>
      </c>
      <c r="H847" t="s">
        <v>1908</v>
      </c>
      <c r="I847">
        <v>1664302222.214286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1021.097342545455</v>
      </c>
      <c r="AK847">
        <v>965.9675575757575</v>
      </c>
      <c r="AL847">
        <v>3.35841004329006</v>
      </c>
      <c r="AM847">
        <v>63.45</v>
      </c>
      <c r="AN847">
        <f>(AP847 - AO847 + BO847*1E3/(8.314*(BQ847+273.15)) * AR847/BN847 * AQ847) * BN847/(100*BB847) * 1000/(1000 - AP847)</f>
        <v>0</v>
      </c>
      <c r="AO847">
        <v>12.33678471916098</v>
      </c>
      <c r="AP847">
        <v>18.20404195804197</v>
      </c>
      <c r="AQ847">
        <v>-1.155592592486385E-05</v>
      </c>
      <c r="AR847">
        <v>96.68180035052815</v>
      </c>
      <c r="AS847">
        <v>2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1664302222.214286</v>
      </c>
      <c r="BH847">
        <v>924.3493928571428</v>
      </c>
      <c r="BI847">
        <v>992.2902857142857</v>
      </c>
      <c r="BJ847">
        <v>18.22234642857143</v>
      </c>
      <c r="BK847">
        <v>12.2633</v>
      </c>
      <c r="BL847">
        <v>919.9985357142857</v>
      </c>
      <c r="BM847">
        <v>18.02600357142857</v>
      </c>
      <c r="BN847">
        <v>500.0712142857143</v>
      </c>
      <c r="BO847">
        <v>91.00541428571431</v>
      </c>
      <c r="BP847">
        <v>0.09998017142857143</v>
      </c>
      <c r="BQ847">
        <v>24.98204642857143</v>
      </c>
      <c r="BR847">
        <v>25.04844285714286</v>
      </c>
      <c r="BS847">
        <v>999.9000000000002</v>
      </c>
      <c r="BT847">
        <v>0</v>
      </c>
      <c r="BU847">
        <v>0</v>
      </c>
      <c r="BV847">
        <v>9994.259285714286</v>
      </c>
      <c r="BW847">
        <v>0</v>
      </c>
      <c r="BX847">
        <v>8.101231071428568</v>
      </c>
      <c r="BY847">
        <v>-67.94046428571428</v>
      </c>
      <c r="BZ847">
        <v>941.50575</v>
      </c>
      <c r="CA847">
        <v>1004.610821428571</v>
      </c>
      <c r="CB847">
        <v>5.959057500000001</v>
      </c>
      <c r="CC847">
        <v>992.2902857142857</v>
      </c>
      <c r="CD847">
        <v>12.2633</v>
      </c>
      <c r="CE847">
        <v>1.658333214285714</v>
      </c>
      <c r="CF847">
        <v>1.116026428571429</v>
      </c>
      <c r="CG847">
        <v>14.51179642857143</v>
      </c>
      <c r="CH847">
        <v>8.525898214285714</v>
      </c>
      <c r="CI847">
        <v>2000.000714285714</v>
      </c>
      <c r="CJ847">
        <v>0.9800045357142858</v>
      </c>
      <c r="CK847">
        <v>0.01999574642857143</v>
      </c>
      <c r="CL847">
        <v>0</v>
      </c>
      <c r="CM847">
        <v>806.0964285714284</v>
      </c>
      <c r="CN847">
        <v>5.000560000000001</v>
      </c>
      <c r="CO847">
        <v>16048.28571428571</v>
      </c>
      <c r="CP847">
        <v>17294.90714285714</v>
      </c>
      <c r="CQ847">
        <v>37.86807142857143</v>
      </c>
      <c r="CR847">
        <v>38.31432142857143</v>
      </c>
      <c r="CS847">
        <v>37.37689285714286</v>
      </c>
      <c r="CT847">
        <v>37.09567857142857</v>
      </c>
      <c r="CU847">
        <v>38.54221428571428</v>
      </c>
      <c r="CV847">
        <v>1955.11</v>
      </c>
      <c r="CW847">
        <v>39.8907142857143</v>
      </c>
      <c r="CX847">
        <v>0</v>
      </c>
      <c r="CY847">
        <v>1664302246.5</v>
      </c>
      <c r="CZ847">
        <v>0</v>
      </c>
      <c r="DA847">
        <v>0</v>
      </c>
      <c r="DB847" t="s">
        <v>356</v>
      </c>
      <c r="DC847">
        <v>1663861122</v>
      </c>
      <c r="DD847">
        <v>1663861125</v>
      </c>
      <c r="DE847">
        <v>0</v>
      </c>
      <c r="DF847">
        <v>-0.287</v>
      </c>
      <c r="DG847">
        <v>-0.004</v>
      </c>
      <c r="DH847">
        <v>3.172</v>
      </c>
      <c r="DI847">
        <v>0.178</v>
      </c>
      <c r="DJ847">
        <v>400</v>
      </c>
      <c r="DK847">
        <v>17</v>
      </c>
      <c r="DL847">
        <v>0.18</v>
      </c>
      <c r="DM847">
        <v>0.07000000000000001</v>
      </c>
      <c r="DN847">
        <v>-67.70829756097562</v>
      </c>
      <c r="DO847">
        <v>-3.597064808362378</v>
      </c>
      <c r="DP847">
        <v>0.3832081829208059</v>
      </c>
      <c r="DQ847">
        <v>0</v>
      </c>
      <c r="DR847">
        <v>6.030782195121952</v>
      </c>
      <c r="DS847">
        <v>-1.165056585365851</v>
      </c>
      <c r="DT847">
        <v>0.1149358187077062</v>
      </c>
      <c r="DU847">
        <v>0</v>
      </c>
      <c r="DV847">
        <v>0</v>
      </c>
      <c r="DW847">
        <v>2</v>
      </c>
      <c r="DX847" t="s">
        <v>357</v>
      </c>
      <c r="DY847">
        <v>2.98074</v>
      </c>
      <c r="DZ847">
        <v>2.72836</v>
      </c>
      <c r="EA847">
        <v>0.152738</v>
      </c>
      <c r="EB847">
        <v>0.161024</v>
      </c>
      <c r="EC847">
        <v>0.0891752</v>
      </c>
      <c r="ED847">
        <v>0.0680823</v>
      </c>
      <c r="EE847">
        <v>25465.7</v>
      </c>
      <c r="EF847">
        <v>24827.5</v>
      </c>
      <c r="EG847">
        <v>30581.2</v>
      </c>
      <c r="EH847">
        <v>29833.4</v>
      </c>
      <c r="EI847">
        <v>38435.3</v>
      </c>
      <c r="EJ847">
        <v>36618.6</v>
      </c>
      <c r="EK847">
        <v>46769.1</v>
      </c>
      <c r="EL847">
        <v>44362.3</v>
      </c>
      <c r="EM847">
        <v>1.8928</v>
      </c>
      <c r="EN847">
        <v>1.88943</v>
      </c>
      <c r="EO847">
        <v>0.101887</v>
      </c>
      <c r="EP847">
        <v>0</v>
      </c>
      <c r="EQ847">
        <v>23.3851</v>
      </c>
      <c r="ER847">
        <v>999.9</v>
      </c>
      <c r="ES847">
        <v>37</v>
      </c>
      <c r="ET847">
        <v>29.4</v>
      </c>
      <c r="EU847">
        <v>16.7327</v>
      </c>
      <c r="EV847">
        <v>63.8855</v>
      </c>
      <c r="EW847">
        <v>23.6699</v>
      </c>
      <c r="EX847">
        <v>1</v>
      </c>
      <c r="EY847">
        <v>-0.116296</v>
      </c>
      <c r="EZ847">
        <v>1.27511</v>
      </c>
      <c r="FA847">
        <v>20.2401</v>
      </c>
      <c r="FB847">
        <v>5.23122</v>
      </c>
      <c r="FC847">
        <v>11.968</v>
      </c>
      <c r="FD847">
        <v>4.97065</v>
      </c>
      <c r="FE847">
        <v>3.2896</v>
      </c>
      <c r="FF847">
        <v>9999</v>
      </c>
      <c r="FG847">
        <v>9999</v>
      </c>
      <c r="FH847">
        <v>9999</v>
      </c>
      <c r="FI847">
        <v>379.4</v>
      </c>
      <c r="FJ847">
        <v>4.97268</v>
      </c>
      <c r="FK847">
        <v>1.87683</v>
      </c>
      <c r="FL847">
        <v>1.87486</v>
      </c>
      <c r="FM847">
        <v>1.87775</v>
      </c>
      <c r="FN847">
        <v>1.87452</v>
      </c>
      <c r="FO847">
        <v>1.87807</v>
      </c>
      <c r="FP847">
        <v>1.87516</v>
      </c>
      <c r="FQ847">
        <v>1.87632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4.4</v>
      </c>
      <c r="GF847">
        <v>0.1959</v>
      </c>
      <c r="GG847">
        <v>1.777354642861949</v>
      </c>
      <c r="GH847">
        <v>0.004141656873719072</v>
      </c>
      <c r="GI847">
        <v>-1.960372967482991E-06</v>
      </c>
      <c r="GJ847">
        <v>5.42736388890357E-10</v>
      </c>
      <c r="GK847">
        <v>-0.009777689371679627</v>
      </c>
      <c r="GL847">
        <v>0.002273355880072555</v>
      </c>
      <c r="GM847">
        <v>0.000541358641816816</v>
      </c>
      <c r="GN847">
        <v>-1.836191331155658E-06</v>
      </c>
      <c r="GO847">
        <v>-0</v>
      </c>
      <c r="GP847">
        <v>2096</v>
      </c>
      <c r="GQ847">
        <v>1</v>
      </c>
      <c r="GR847">
        <v>23</v>
      </c>
      <c r="GS847">
        <v>7351.8</v>
      </c>
      <c r="GT847">
        <v>7351.8</v>
      </c>
      <c r="GU847">
        <v>2.26196</v>
      </c>
      <c r="GV847">
        <v>2.52319</v>
      </c>
      <c r="GW847">
        <v>1.39893</v>
      </c>
      <c r="GX847">
        <v>2.33521</v>
      </c>
      <c r="GY847">
        <v>1.44897</v>
      </c>
      <c r="GZ847">
        <v>2.38403</v>
      </c>
      <c r="HA847">
        <v>34.3042</v>
      </c>
      <c r="HB847">
        <v>13.8781</v>
      </c>
      <c r="HC847">
        <v>18</v>
      </c>
      <c r="HD847">
        <v>492.185</v>
      </c>
      <c r="HE847">
        <v>461.578</v>
      </c>
      <c r="HF847">
        <v>22.1114</v>
      </c>
      <c r="HG847">
        <v>25.5034</v>
      </c>
      <c r="HH847">
        <v>30.0001</v>
      </c>
      <c r="HI847">
        <v>25.3298</v>
      </c>
      <c r="HJ847">
        <v>25.4055</v>
      </c>
      <c r="HK847">
        <v>45.3878</v>
      </c>
      <c r="HL847">
        <v>25.6</v>
      </c>
      <c r="HM847">
        <v>30.1191</v>
      </c>
      <c r="HN847">
        <v>22.0661</v>
      </c>
      <c r="HO847">
        <v>1041.55</v>
      </c>
      <c r="HP847">
        <v>12.5725</v>
      </c>
      <c r="HQ847">
        <v>101.083</v>
      </c>
      <c r="HR847">
        <v>102.012</v>
      </c>
    </row>
    <row r="848" spans="1:226">
      <c r="A848">
        <v>832</v>
      </c>
      <c r="B848">
        <v>1664302235</v>
      </c>
      <c r="C848">
        <v>9128</v>
      </c>
      <c r="D848" t="s">
        <v>2031</v>
      </c>
      <c r="E848" t="s">
        <v>2032</v>
      </c>
      <c r="F848">
        <v>5</v>
      </c>
      <c r="G848" t="s">
        <v>353</v>
      </c>
      <c r="H848" t="s">
        <v>1908</v>
      </c>
      <c r="I848">
        <v>1664302227.5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1038.334726199135</v>
      </c>
      <c r="AK848">
        <v>983.041545454545</v>
      </c>
      <c r="AL848">
        <v>3.418846926406785</v>
      </c>
      <c r="AM848">
        <v>63.45</v>
      </c>
      <c r="AN848">
        <f>(AP848 - AO848 + BO848*1E3/(8.314*(BQ848+273.15)) * AR848/BN848 * AQ848) * BN848/(100*BB848) * 1000/(1000 - AP848)</f>
        <v>0</v>
      </c>
      <c r="AO848">
        <v>12.42061803721505</v>
      </c>
      <c r="AP848">
        <v>18.18686573426574</v>
      </c>
      <c r="AQ848">
        <v>-0.00247938184155767</v>
      </c>
      <c r="AR848">
        <v>96.68180035052815</v>
      </c>
      <c r="AS848">
        <v>2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1664302227.5</v>
      </c>
      <c r="BH848">
        <v>941.8160000000001</v>
      </c>
      <c r="BI848">
        <v>1010.008185185185</v>
      </c>
      <c r="BJ848">
        <v>18.20899259259259</v>
      </c>
      <c r="BK848">
        <v>12.3572037037037</v>
      </c>
      <c r="BL848">
        <v>937.431925925926</v>
      </c>
      <c r="BM848">
        <v>18.0129074074074</v>
      </c>
      <c r="BN848">
        <v>500.079</v>
      </c>
      <c r="BO848">
        <v>91.0044296296296</v>
      </c>
      <c r="BP848">
        <v>0.09995864814814814</v>
      </c>
      <c r="BQ848">
        <v>24.97191481481482</v>
      </c>
      <c r="BR848">
        <v>25.05178148148148</v>
      </c>
      <c r="BS848">
        <v>999.9000000000001</v>
      </c>
      <c r="BT848">
        <v>0</v>
      </c>
      <c r="BU848">
        <v>0</v>
      </c>
      <c r="BV848">
        <v>10003.93592592592</v>
      </c>
      <c r="BW848">
        <v>0</v>
      </c>
      <c r="BX848">
        <v>8.098845555555553</v>
      </c>
      <c r="BY848">
        <v>-68.1915037037037</v>
      </c>
      <c r="BZ848">
        <v>959.2834074074075</v>
      </c>
      <c r="CA848">
        <v>1022.645296296296</v>
      </c>
      <c r="CB848">
        <v>5.851797407407408</v>
      </c>
      <c r="CC848">
        <v>1010.008185185185</v>
      </c>
      <c r="CD848">
        <v>12.3572037037037</v>
      </c>
      <c r="CE848">
        <v>1.657098888888889</v>
      </c>
      <c r="CF848">
        <v>1.124560740740741</v>
      </c>
      <c r="CG848">
        <v>14.50028518518519</v>
      </c>
      <c r="CH848">
        <v>8.638384444444444</v>
      </c>
      <c r="CI848">
        <v>2000.006296296296</v>
      </c>
      <c r="CJ848">
        <v>0.9800045555555557</v>
      </c>
      <c r="CK848">
        <v>0.01999572592592593</v>
      </c>
      <c r="CL848">
        <v>0</v>
      </c>
      <c r="CM848">
        <v>804.9732962962966</v>
      </c>
      <c r="CN848">
        <v>5.000560000000001</v>
      </c>
      <c r="CO848">
        <v>16024.77037037037</v>
      </c>
      <c r="CP848">
        <v>17294.96666666667</v>
      </c>
      <c r="CQ848">
        <v>37.94407407407407</v>
      </c>
      <c r="CR848">
        <v>38.3074074074074</v>
      </c>
      <c r="CS848">
        <v>37.33774074074073</v>
      </c>
      <c r="CT848">
        <v>37.06688888888888</v>
      </c>
      <c r="CU848">
        <v>38.50203703703703</v>
      </c>
      <c r="CV848">
        <v>1955.115555555556</v>
      </c>
      <c r="CW848">
        <v>39.89074074074075</v>
      </c>
      <c r="CX848">
        <v>0</v>
      </c>
      <c r="CY848">
        <v>1664302251.3</v>
      </c>
      <c r="CZ848">
        <v>0</v>
      </c>
      <c r="DA848">
        <v>0</v>
      </c>
      <c r="DB848" t="s">
        <v>356</v>
      </c>
      <c r="DC848">
        <v>1663861122</v>
      </c>
      <c r="DD848">
        <v>1663861125</v>
      </c>
      <c r="DE848">
        <v>0</v>
      </c>
      <c r="DF848">
        <v>-0.287</v>
      </c>
      <c r="DG848">
        <v>-0.004</v>
      </c>
      <c r="DH848">
        <v>3.172</v>
      </c>
      <c r="DI848">
        <v>0.178</v>
      </c>
      <c r="DJ848">
        <v>400</v>
      </c>
      <c r="DK848">
        <v>17</v>
      </c>
      <c r="DL848">
        <v>0.18</v>
      </c>
      <c r="DM848">
        <v>0.07000000000000001</v>
      </c>
      <c r="DN848">
        <v>-68.0205675</v>
      </c>
      <c r="DO848">
        <v>-2.946656285177974</v>
      </c>
      <c r="DP848">
        <v>0.3110385043587854</v>
      </c>
      <c r="DQ848">
        <v>0</v>
      </c>
      <c r="DR848">
        <v>5.91661975</v>
      </c>
      <c r="DS848">
        <v>-1.209425628517823</v>
      </c>
      <c r="DT848">
        <v>0.116483797038204</v>
      </c>
      <c r="DU848">
        <v>0</v>
      </c>
      <c r="DV848">
        <v>0</v>
      </c>
      <c r="DW848">
        <v>2</v>
      </c>
      <c r="DX848" t="s">
        <v>357</v>
      </c>
      <c r="DY848">
        <v>2.98082</v>
      </c>
      <c r="DZ848">
        <v>2.72812</v>
      </c>
      <c r="EA848">
        <v>0.154465</v>
      </c>
      <c r="EB848">
        <v>0.162689</v>
      </c>
      <c r="EC848">
        <v>0.0891168</v>
      </c>
      <c r="ED848">
        <v>0.068511</v>
      </c>
      <c r="EE848">
        <v>25413.8</v>
      </c>
      <c r="EF848">
        <v>24778.5</v>
      </c>
      <c r="EG848">
        <v>30581.2</v>
      </c>
      <c r="EH848">
        <v>29833.7</v>
      </c>
      <c r="EI848">
        <v>38437.7</v>
      </c>
      <c r="EJ848">
        <v>36602.2</v>
      </c>
      <c r="EK848">
        <v>46768.9</v>
      </c>
      <c r="EL848">
        <v>44362.9</v>
      </c>
      <c r="EM848">
        <v>1.89258</v>
      </c>
      <c r="EN848">
        <v>1.8899</v>
      </c>
      <c r="EO848">
        <v>0.101641</v>
      </c>
      <c r="EP848">
        <v>0</v>
      </c>
      <c r="EQ848">
        <v>23.3805</v>
      </c>
      <c r="ER848">
        <v>999.9</v>
      </c>
      <c r="ES848">
        <v>37</v>
      </c>
      <c r="ET848">
        <v>29.4</v>
      </c>
      <c r="EU848">
        <v>16.7359</v>
      </c>
      <c r="EV848">
        <v>63.2055</v>
      </c>
      <c r="EW848">
        <v>23.6779</v>
      </c>
      <c r="EX848">
        <v>1</v>
      </c>
      <c r="EY848">
        <v>-0.11623</v>
      </c>
      <c r="EZ848">
        <v>1.2881</v>
      </c>
      <c r="FA848">
        <v>20.2398</v>
      </c>
      <c r="FB848">
        <v>5.22912</v>
      </c>
      <c r="FC848">
        <v>11.968</v>
      </c>
      <c r="FD848">
        <v>4.97</v>
      </c>
      <c r="FE848">
        <v>3.2894</v>
      </c>
      <c r="FF848">
        <v>9999</v>
      </c>
      <c r="FG848">
        <v>9999</v>
      </c>
      <c r="FH848">
        <v>9999</v>
      </c>
      <c r="FI848">
        <v>379.4</v>
      </c>
      <c r="FJ848">
        <v>4.97267</v>
      </c>
      <c r="FK848">
        <v>1.87683</v>
      </c>
      <c r="FL848">
        <v>1.87488</v>
      </c>
      <c r="FM848">
        <v>1.87775</v>
      </c>
      <c r="FN848">
        <v>1.87451</v>
      </c>
      <c r="FO848">
        <v>1.87807</v>
      </c>
      <c r="FP848">
        <v>1.87515</v>
      </c>
      <c r="FQ848">
        <v>1.87626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4.431</v>
      </c>
      <c r="GF848">
        <v>0.1956</v>
      </c>
      <c r="GG848">
        <v>1.777354642861949</v>
      </c>
      <c r="GH848">
        <v>0.004141656873719072</v>
      </c>
      <c r="GI848">
        <v>-1.960372967482991E-06</v>
      </c>
      <c r="GJ848">
        <v>5.42736388890357E-10</v>
      </c>
      <c r="GK848">
        <v>-0.009777689371679627</v>
      </c>
      <c r="GL848">
        <v>0.002273355880072555</v>
      </c>
      <c r="GM848">
        <v>0.000541358641816816</v>
      </c>
      <c r="GN848">
        <v>-1.836191331155658E-06</v>
      </c>
      <c r="GO848">
        <v>-0</v>
      </c>
      <c r="GP848">
        <v>2096</v>
      </c>
      <c r="GQ848">
        <v>1</v>
      </c>
      <c r="GR848">
        <v>23</v>
      </c>
      <c r="GS848">
        <v>7351.9</v>
      </c>
      <c r="GT848">
        <v>7351.8</v>
      </c>
      <c r="GU848">
        <v>2.2937</v>
      </c>
      <c r="GV848">
        <v>2.51831</v>
      </c>
      <c r="GW848">
        <v>1.39893</v>
      </c>
      <c r="GX848">
        <v>2.33521</v>
      </c>
      <c r="GY848">
        <v>1.44897</v>
      </c>
      <c r="GZ848">
        <v>2.48413</v>
      </c>
      <c r="HA848">
        <v>34.3042</v>
      </c>
      <c r="HB848">
        <v>13.8956</v>
      </c>
      <c r="HC848">
        <v>18</v>
      </c>
      <c r="HD848">
        <v>492.062</v>
      </c>
      <c r="HE848">
        <v>461.891</v>
      </c>
      <c r="HF848">
        <v>22.0601</v>
      </c>
      <c r="HG848">
        <v>25.5031</v>
      </c>
      <c r="HH848">
        <v>30.0002</v>
      </c>
      <c r="HI848">
        <v>25.3298</v>
      </c>
      <c r="HJ848">
        <v>25.4069</v>
      </c>
      <c r="HK848">
        <v>45.9598</v>
      </c>
      <c r="HL848">
        <v>25.0392</v>
      </c>
      <c r="HM848">
        <v>29.748</v>
      </c>
      <c r="HN848">
        <v>22.01</v>
      </c>
      <c r="HO848">
        <v>1055.23</v>
      </c>
      <c r="HP848">
        <v>12.6827</v>
      </c>
      <c r="HQ848">
        <v>101.082</v>
      </c>
      <c r="HR848">
        <v>102.013</v>
      </c>
    </row>
    <row r="849" spans="1:226">
      <c r="A849">
        <v>833</v>
      </c>
      <c r="B849">
        <v>1664302240</v>
      </c>
      <c r="C849">
        <v>9133</v>
      </c>
      <c r="D849" t="s">
        <v>2033</v>
      </c>
      <c r="E849" t="s">
        <v>2034</v>
      </c>
      <c r="F849">
        <v>5</v>
      </c>
      <c r="G849" t="s">
        <v>353</v>
      </c>
      <c r="H849" t="s">
        <v>1908</v>
      </c>
      <c r="I849">
        <v>1664302232.214286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1055.066984969697</v>
      </c>
      <c r="AK849">
        <v>999.9031818181816</v>
      </c>
      <c r="AL849">
        <v>3.368882943722702</v>
      </c>
      <c r="AM849">
        <v>63.45</v>
      </c>
      <c r="AN849">
        <f>(AP849 - AO849 + BO849*1E3/(8.314*(BQ849+273.15)) * AR849/BN849 * AQ849) * BN849/(100*BB849) * 1000/(1000 - AP849)</f>
        <v>0</v>
      </c>
      <c r="AO849">
        <v>12.51953337823474</v>
      </c>
      <c r="AP849">
        <v>18.1790013986014</v>
      </c>
      <c r="AQ849">
        <v>-0.0002569407356158107</v>
      </c>
      <c r="AR849">
        <v>96.68180035052815</v>
      </c>
      <c r="AS849">
        <v>2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1664302232.214286</v>
      </c>
      <c r="BH849">
        <v>957.5074642857144</v>
      </c>
      <c r="BI849">
        <v>1025.682142857143</v>
      </c>
      <c r="BJ849">
        <v>18.19638571428571</v>
      </c>
      <c r="BK849">
        <v>12.44449642857143</v>
      </c>
      <c r="BL849">
        <v>953.0937142857141</v>
      </c>
      <c r="BM849">
        <v>18.00054285714285</v>
      </c>
      <c r="BN849">
        <v>500.0717142857143</v>
      </c>
      <c r="BO849">
        <v>91.00413571428574</v>
      </c>
      <c r="BP849">
        <v>0.099929375</v>
      </c>
      <c r="BQ849">
        <v>24.96153214285714</v>
      </c>
      <c r="BR849">
        <v>25.05325357142857</v>
      </c>
      <c r="BS849">
        <v>999.9000000000002</v>
      </c>
      <c r="BT849">
        <v>0</v>
      </c>
      <c r="BU849">
        <v>0</v>
      </c>
      <c r="BV849">
        <v>9991.0975</v>
      </c>
      <c r="BW849">
        <v>0</v>
      </c>
      <c r="BX849">
        <v>8.099458571428571</v>
      </c>
      <c r="BY849">
        <v>-68.17406785714284</v>
      </c>
      <c r="BZ849">
        <v>975.2533571428572</v>
      </c>
      <c r="CA849">
        <v>1038.6075</v>
      </c>
      <c r="CB849">
        <v>5.751890714285714</v>
      </c>
      <c r="CC849">
        <v>1025.682142857143</v>
      </c>
      <c r="CD849">
        <v>12.44449642857143</v>
      </c>
      <c r="CE849">
        <v>1.655946071428571</v>
      </c>
      <c r="CF849">
        <v>1.132500714285714</v>
      </c>
      <c r="CG849">
        <v>14.48951428571428</v>
      </c>
      <c r="CH849">
        <v>8.742341428571429</v>
      </c>
      <c r="CI849">
        <v>1999.985357142857</v>
      </c>
      <c r="CJ849">
        <v>0.9800044285714288</v>
      </c>
      <c r="CK849">
        <v>0.01999585714285715</v>
      </c>
      <c r="CL849">
        <v>0</v>
      </c>
      <c r="CM849">
        <v>804.0112857142858</v>
      </c>
      <c r="CN849">
        <v>5.000560000000001</v>
      </c>
      <c r="CO849">
        <v>16004.27142857143</v>
      </c>
      <c r="CP849">
        <v>17294.77857142857</v>
      </c>
      <c r="CQ849">
        <v>38.02867857142856</v>
      </c>
      <c r="CR849">
        <v>38.30314285714286</v>
      </c>
      <c r="CS849">
        <v>37.26760714285714</v>
      </c>
      <c r="CT849">
        <v>37.02885714285714</v>
      </c>
      <c r="CU849">
        <v>38.47514285714285</v>
      </c>
      <c r="CV849">
        <v>1955.095</v>
      </c>
      <c r="CW849">
        <v>39.89035714285716</v>
      </c>
      <c r="CX849">
        <v>0</v>
      </c>
      <c r="CY849">
        <v>1664302256.1</v>
      </c>
      <c r="CZ849">
        <v>0</v>
      </c>
      <c r="DA849">
        <v>0</v>
      </c>
      <c r="DB849" t="s">
        <v>356</v>
      </c>
      <c r="DC849">
        <v>1663861122</v>
      </c>
      <c r="DD849">
        <v>1663861125</v>
      </c>
      <c r="DE849">
        <v>0</v>
      </c>
      <c r="DF849">
        <v>-0.287</v>
      </c>
      <c r="DG849">
        <v>-0.004</v>
      </c>
      <c r="DH849">
        <v>3.172</v>
      </c>
      <c r="DI849">
        <v>0.178</v>
      </c>
      <c r="DJ849">
        <v>400</v>
      </c>
      <c r="DK849">
        <v>17</v>
      </c>
      <c r="DL849">
        <v>0.18</v>
      </c>
      <c r="DM849">
        <v>0.07000000000000001</v>
      </c>
      <c r="DN849">
        <v>-68.14561463414636</v>
      </c>
      <c r="DO849">
        <v>-0.3032905923345324</v>
      </c>
      <c r="DP849">
        <v>0.1776950711821433</v>
      </c>
      <c r="DQ849">
        <v>0</v>
      </c>
      <c r="DR849">
        <v>5.80823731707317</v>
      </c>
      <c r="DS849">
        <v>-1.265189477351913</v>
      </c>
      <c r="DT849">
        <v>0.1248782077890565</v>
      </c>
      <c r="DU849">
        <v>0</v>
      </c>
      <c r="DV849">
        <v>0</v>
      </c>
      <c r="DW849">
        <v>2</v>
      </c>
      <c r="DX849" t="s">
        <v>357</v>
      </c>
      <c r="DY849">
        <v>2.981</v>
      </c>
      <c r="DZ849">
        <v>2.72786</v>
      </c>
      <c r="EA849">
        <v>0.156155</v>
      </c>
      <c r="EB849">
        <v>0.164299</v>
      </c>
      <c r="EC849">
        <v>0.08909019999999999</v>
      </c>
      <c r="ED849">
        <v>0.06889729999999999</v>
      </c>
      <c r="EE849">
        <v>25363.6</v>
      </c>
      <c r="EF849">
        <v>24730.9</v>
      </c>
      <c r="EG849">
        <v>30581.8</v>
      </c>
      <c r="EH849">
        <v>29833.7</v>
      </c>
      <c r="EI849">
        <v>38439.9</v>
      </c>
      <c r="EJ849">
        <v>36586.8</v>
      </c>
      <c r="EK849">
        <v>46770</v>
      </c>
      <c r="EL849">
        <v>44362.8</v>
      </c>
      <c r="EM849">
        <v>1.89255</v>
      </c>
      <c r="EN849">
        <v>1.88995</v>
      </c>
      <c r="EO849">
        <v>0.102494</v>
      </c>
      <c r="EP849">
        <v>0</v>
      </c>
      <c r="EQ849">
        <v>23.3745</v>
      </c>
      <c r="ER849">
        <v>999.9</v>
      </c>
      <c r="ES849">
        <v>36.9</v>
      </c>
      <c r="ET849">
        <v>29.4</v>
      </c>
      <c r="EU849">
        <v>16.6872</v>
      </c>
      <c r="EV849">
        <v>63.7255</v>
      </c>
      <c r="EW849">
        <v>23.2532</v>
      </c>
      <c r="EX849">
        <v>1</v>
      </c>
      <c r="EY849">
        <v>-0.11622</v>
      </c>
      <c r="EZ849">
        <v>1.38303</v>
      </c>
      <c r="FA849">
        <v>20.2385</v>
      </c>
      <c r="FB849">
        <v>5.22657</v>
      </c>
      <c r="FC849">
        <v>11.968</v>
      </c>
      <c r="FD849">
        <v>4.9691</v>
      </c>
      <c r="FE849">
        <v>3.28893</v>
      </c>
      <c r="FF849">
        <v>9999</v>
      </c>
      <c r="FG849">
        <v>9999</v>
      </c>
      <c r="FH849">
        <v>9999</v>
      </c>
      <c r="FI849">
        <v>379.4</v>
      </c>
      <c r="FJ849">
        <v>4.9727</v>
      </c>
      <c r="FK849">
        <v>1.87683</v>
      </c>
      <c r="FL849">
        <v>1.87485</v>
      </c>
      <c r="FM849">
        <v>1.87775</v>
      </c>
      <c r="FN849">
        <v>1.87449</v>
      </c>
      <c r="FO849">
        <v>1.87806</v>
      </c>
      <c r="FP849">
        <v>1.87517</v>
      </c>
      <c r="FQ849">
        <v>1.87626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4.463</v>
      </c>
      <c r="GF849">
        <v>0.1954</v>
      </c>
      <c r="GG849">
        <v>1.777354642861949</v>
      </c>
      <c r="GH849">
        <v>0.004141656873719072</v>
      </c>
      <c r="GI849">
        <v>-1.960372967482991E-06</v>
      </c>
      <c r="GJ849">
        <v>5.42736388890357E-10</v>
      </c>
      <c r="GK849">
        <v>-0.009777689371679627</v>
      </c>
      <c r="GL849">
        <v>0.002273355880072555</v>
      </c>
      <c r="GM849">
        <v>0.000541358641816816</v>
      </c>
      <c r="GN849">
        <v>-1.836191331155658E-06</v>
      </c>
      <c r="GO849">
        <v>-0</v>
      </c>
      <c r="GP849">
        <v>2096</v>
      </c>
      <c r="GQ849">
        <v>1</v>
      </c>
      <c r="GR849">
        <v>23</v>
      </c>
      <c r="GS849">
        <v>7352</v>
      </c>
      <c r="GT849">
        <v>7351.9</v>
      </c>
      <c r="GU849">
        <v>2.323</v>
      </c>
      <c r="GV849">
        <v>2.50854</v>
      </c>
      <c r="GW849">
        <v>1.39893</v>
      </c>
      <c r="GX849">
        <v>2.33521</v>
      </c>
      <c r="GY849">
        <v>1.44897</v>
      </c>
      <c r="GZ849">
        <v>2.46094</v>
      </c>
      <c r="HA849">
        <v>34.3042</v>
      </c>
      <c r="HB849">
        <v>13.8869</v>
      </c>
      <c r="HC849">
        <v>18</v>
      </c>
      <c r="HD849">
        <v>492.049</v>
      </c>
      <c r="HE849">
        <v>461.927</v>
      </c>
      <c r="HF849">
        <v>22.0078</v>
      </c>
      <c r="HG849">
        <v>25.5031</v>
      </c>
      <c r="HH849">
        <v>30.0002</v>
      </c>
      <c r="HI849">
        <v>25.3298</v>
      </c>
      <c r="HJ849">
        <v>25.4074</v>
      </c>
      <c r="HK849">
        <v>46.6153</v>
      </c>
      <c r="HL849">
        <v>24.4653</v>
      </c>
      <c r="HM849">
        <v>29.748</v>
      </c>
      <c r="HN849">
        <v>21.9601</v>
      </c>
      <c r="HO849">
        <v>1075.29</v>
      </c>
      <c r="HP849">
        <v>12.7878</v>
      </c>
      <c r="HQ849">
        <v>101.085</v>
      </c>
      <c r="HR849">
        <v>102.013</v>
      </c>
    </row>
    <row r="850" spans="1:226">
      <c r="A850">
        <v>834</v>
      </c>
      <c r="B850">
        <v>1664302245</v>
      </c>
      <c r="C850">
        <v>9138</v>
      </c>
      <c r="D850" t="s">
        <v>2035</v>
      </c>
      <c r="E850" t="s">
        <v>2036</v>
      </c>
      <c r="F850">
        <v>5</v>
      </c>
      <c r="G850" t="s">
        <v>353</v>
      </c>
      <c r="H850" t="s">
        <v>1908</v>
      </c>
      <c r="I850">
        <v>1664302237.5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1072.702744969697</v>
      </c>
      <c r="AK850">
        <v>1017.030787878788</v>
      </c>
      <c r="AL850">
        <v>3.472374025974114</v>
      </c>
      <c r="AM850">
        <v>63.45</v>
      </c>
      <c r="AN850">
        <f>(AP850 - AO850 + BO850*1E3/(8.314*(BQ850+273.15)) * AR850/BN850 * AQ850) * BN850/(100*BB850) * 1000/(1000 - AP850)</f>
        <v>0</v>
      </c>
      <c r="AO850">
        <v>12.62334447920559</v>
      </c>
      <c r="AP850">
        <v>18.16453496503497</v>
      </c>
      <c r="AQ850">
        <v>-0.0007575351509464518</v>
      </c>
      <c r="AR850">
        <v>96.68180035052815</v>
      </c>
      <c r="AS850">
        <v>2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1664302237.5</v>
      </c>
      <c r="BH850">
        <v>975.0799259259259</v>
      </c>
      <c r="BI850">
        <v>1043.547407407407</v>
      </c>
      <c r="BJ850">
        <v>18.18104074074074</v>
      </c>
      <c r="BK850">
        <v>12.54851851851852</v>
      </c>
      <c r="BL850">
        <v>970.6332962962964</v>
      </c>
      <c r="BM850">
        <v>17.98549629629629</v>
      </c>
      <c r="BN850">
        <v>500.1013333333332</v>
      </c>
      <c r="BO850">
        <v>91.00526666666667</v>
      </c>
      <c r="BP850">
        <v>0.1000263592592592</v>
      </c>
      <c r="BQ850">
        <v>24.94848148148148</v>
      </c>
      <c r="BR850">
        <v>25.0552037037037</v>
      </c>
      <c r="BS850">
        <v>999.9000000000001</v>
      </c>
      <c r="BT850">
        <v>0</v>
      </c>
      <c r="BU850">
        <v>0</v>
      </c>
      <c r="BV850">
        <v>9983.013333333332</v>
      </c>
      <c r="BW850">
        <v>0</v>
      </c>
      <c r="BX850">
        <v>8.093584444444444</v>
      </c>
      <c r="BY850">
        <v>-68.46741481481483</v>
      </c>
      <c r="BZ850">
        <v>993.1364444444444</v>
      </c>
      <c r="CA850">
        <v>1056.80962962963</v>
      </c>
      <c r="CB850">
        <v>5.632515925925926</v>
      </c>
      <c r="CC850">
        <v>1043.547407407407</v>
      </c>
      <c r="CD850">
        <v>12.54851851851852</v>
      </c>
      <c r="CE850">
        <v>1.65456962962963</v>
      </c>
      <c r="CF850">
        <v>1.141981111111111</v>
      </c>
      <c r="CG850">
        <v>14.47664444444444</v>
      </c>
      <c r="CH850">
        <v>8.865643333333331</v>
      </c>
      <c r="CI850">
        <v>2000.001111111111</v>
      </c>
      <c r="CJ850">
        <v>0.9800045555555557</v>
      </c>
      <c r="CK850">
        <v>0.01999572592592593</v>
      </c>
      <c r="CL850">
        <v>0</v>
      </c>
      <c r="CM850">
        <v>802.9338518518518</v>
      </c>
      <c r="CN850">
        <v>5.000560000000001</v>
      </c>
      <c r="CO850">
        <v>15982.75925925926</v>
      </c>
      <c r="CP850">
        <v>17294.91481481482</v>
      </c>
      <c r="CQ850">
        <v>37.97881481481481</v>
      </c>
      <c r="CR850">
        <v>38.29133333333333</v>
      </c>
      <c r="CS850">
        <v>37.24974074074074</v>
      </c>
      <c r="CT850">
        <v>37.02303703703704</v>
      </c>
      <c r="CU850">
        <v>38.46029629629629</v>
      </c>
      <c r="CV850">
        <v>1955.110740740741</v>
      </c>
      <c r="CW850">
        <v>39.89037037037038</v>
      </c>
      <c r="CX850">
        <v>0</v>
      </c>
      <c r="CY850">
        <v>1664302261.5</v>
      </c>
      <c r="CZ850">
        <v>0</v>
      </c>
      <c r="DA850">
        <v>0</v>
      </c>
      <c r="DB850" t="s">
        <v>356</v>
      </c>
      <c r="DC850">
        <v>1663861122</v>
      </c>
      <c r="DD850">
        <v>1663861125</v>
      </c>
      <c r="DE850">
        <v>0</v>
      </c>
      <c r="DF850">
        <v>-0.287</v>
      </c>
      <c r="DG850">
        <v>-0.004</v>
      </c>
      <c r="DH850">
        <v>3.172</v>
      </c>
      <c r="DI850">
        <v>0.178</v>
      </c>
      <c r="DJ850">
        <v>400</v>
      </c>
      <c r="DK850">
        <v>17</v>
      </c>
      <c r="DL850">
        <v>0.18</v>
      </c>
      <c r="DM850">
        <v>0.07000000000000001</v>
      </c>
      <c r="DN850">
        <v>-68.3346975</v>
      </c>
      <c r="DO850">
        <v>-2.075985365853697</v>
      </c>
      <c r="DP850">
        <v>0.4138242075371493</v>
      </c>
      <c r="DQ850">
        <v>0</v>
      </c>
      <c r="DR850">
        <v>5.70504725</v>
      </c>
      <c r="DS850">
        <v>-1.336709380863049</v>
      </c>
      <c r="DT850">
        <v>0.1287113715641998</v>
      </c>
      <c r="DU850">
        <v>0</v>
      </c>
      <c r="DV850">
        <v>0</v>
      </c>
      <c r="DW850">
        <v>2</v>
      </c>
      <c r="DX850" t="s">
        <v>357</v>
      </c>
      <c r="DY850">
        <v>2.98079</v>
      </c>
      <c r="DZ850">
        <v>2.72856</v>
      </c>
      <c r="EA850">
        <v>0.15787</v>
      </c>
      <c r="EB850">
        <v>0.166119</v>
      </c>
      <c r="EC850">
        <v>0.08904819999999999</v>
      </c>
      <c r="ED850">
        <v>0.06933930000000001</v>
      </c>
      <c r="EE850">
        <v>25311.4</v>
      </c>
      <c r="EF850">
        <v>24676.9</v>
      </c>
      <c r="EG850">
        <v>30581.1</v>
      </c>
      <c r="EH850">
        <v>29833.6</v>
      </c>
      <c r="EI850">
        <v>38441</v>
      </c>
      <c r="EJ850">
        <v>36569.2</v>
      </c>
      <c r="EK850">
        <v>46769.1</v>
      </c>
      <c r="EL850">
        <v>44362.6</v>
      </c>
      <c r="EM850">
        <v>1.8923</v>
      </c>
      <c r="EN850">
        <v>1.89032</v>
      </c>
      <c r="EO850">
        <v>0.103027</v>
      </c>
      <c r="EP850">
        <v>0</v>
      </c>
      <c r="EQ850">
        <v>23.3678</v>
      </c>
      <c r="ER850">
        <v>999.9</v>
      </c>
      <c r="ES850">
        <v>36.9</v>
      </c>
      <c r="ET850">
        <v>29.4</v>
      </c>
      <c r="EU850">
        <v>16.6911</v>
      </c>
      <c r="EV850">
        <v>63.3455</v>
      </c>
      <c r="EW850">
        <v>23.5417</v>
      </c>
      <c r="EX850">
        <v>1</v>
      </c>
      <c r="EY850">
        <v>-0.116184</v>
      </c>
      <c r="EZ850">
        <v>1.39944</v>
      </c>
      <c r="FA850">
        <v>20.2392</v>
      </c>
      <c r="FB850">
        <v>5.23122</v>
      </c>
      <c r="FC850">
        <v>11.968</v>
      </c>
      <c r="FD850">
        <v>4.97095</v>
      </c>
      <c r="FE850">
        <v>3.28965</v>
      </c>
      <c r="FF850">
        <v>9999</v>
      </c>
      <c r="FG850">
        <v>9999</v>
      </c>
      <c r="FH850">
        <v>9999</v>
      </c>
      <c r="FI850">
        <v>379.4</v>
      </c>
      <c r="FJ850">
        <v>4.97266</v>
      </c>
      <c r="FK850">
        <v>1.87683</v>
      </c>
      <c r="FL850">
        <v>1.87493</v>
      </c>
      <c r="FM850">
        <v>1.87779</v>
      </c>
      <c r="FN850">
        <v>1.87452</v>
      </c>
      <c r="FO850">
        <v>1.87816</v>
      </c>
      <c r="FP850">
        <v>1.87522</v>
      </c>
      <c r="FQ850">
        <v>1.87635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4.497</v>
      </c>
      <c r="GF850">
        <v>0.1952</v>
      </c>
      <c r="GG850">
        <v>1.777354642861949</v>
      </c>
      <c r="GH850">
        <v>0.004141656873719072</v>
      </c>
      <c r="GI850">
        <v>-1.960372967482991E-06</v>
      </c>
      <c r="GJ850">
        <v>5.42736388890357E-10</v>
      </c>
      <c r="GK850">
        <v>-0.009777689371679627</v>
      </c>
      <c r="GL850">
        <v>0.002273355880072555</v>
      </c>
      <c r="GM850">
        <v>0.000541358641816816</v>
      </c>
      <c r="GN850">
        <v>-1.836191331155658E-06</v>
      </c>
      <c r="GO850">
        <v>-0</v>
      </c>
      <c r="GP850">
        <v>2096</v>
      </c>
      <c r="GQ850">
        <v>1</v>
      </c>
      <c r="GR850">
        <v>23</v>
      </c>
      <c r="GS850">
        <v>7352.1</v>
      </c>
      <c r="GT850">
        <v>7352</v>
      </c>
      <c r="GU850">
        <v>2.35229</v>
      </c>
      <c r="GV850">
        <v>2.52563</v>
      </c>
      <c r="GW850">
        <v>1.39893</v>
      </c>
      <c r="GX850">
        <v>2.33521</v>
      </c>
      <c r="GY850">
        <v>1.44897</v>
      </c>
      <c r="GZ850">
        <v>2.37183</v>
      </c>
      <c r="HA850">
        <v>34.3042</v>
      </c>
      <c r="HB850">
        <v>13.8694</v>
      </c>
      <c r="HC850">
        <v>18</v>
      </c>
      <c r="HD850">
        <v>491.912</v>
      </c>
      <c r="HE850">
        <v>462.164</v>
      </c>
      <c r="HF850">
        <v>21.9506</v>
      </c>
      <c r="HG850">
        <v>25.5031</v>
      </c>
      <c r="HH850">
        <v>30.0002</v>
      </c>
      <c r="HI850">
        <v>25.3298</v>
      </c>
      <c r="HJ850">
        <v>25.4074</v>
      </c>
      <c r="HK850">
        <v>47.1344</v>
      </c>
      <c r="HL850">
        <v>23.8307</v>
      </c>
      <c r="HM850">
        <v>29.748</v>
      </c>
      <c r="HN850">
        <v>21.9003</v>
      </c>
      <c r="HO850">
        <v>1088.67</v>
      </c>
      <c r="HP850">
        <v>12.8963</v>
      </c>
      <c r="HQ850">
        <v>101.083</v>
      </c>
      <c r="HR850">
        <v>102.012</v>
      </c>
    </row>
    <row r="851" spans="1:226">
      <c r="A851">
        <v>835</v>
      </c>
      <c r="B851">
        <v>1664302250</v>
      </c>
      <c r="C851">
        <v>9143</v>
      </c>
      <c r="D851" t="s">
        <v>2037</v>
      </c>
      <c r="E851" t="s">
        <v>2038</v>
      </c>
      <c r="F851">
        <v>5</v>
      </c>
      <c r="G851" t="s">
        <v>353</v>
      </c>
      <c r="H851" t="s">
        <v>1908</v>
      </c>
      <c r="I851">
        <v>1664302242.214286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1090.298222441559</v>
      </c>
      <c r="AK851">
        <v>1034.514424242424</v>
      </c>
      <c r="AL851">
        <v>3.467061471861408</v>
      </c>
      <c r="AM851">
        <v>63.45</v>
      </c>
      <c r="AN851">
        <f>(AP851 - AO851 + BO851*1E3/(8.314*(BQ851+273.15)) * AR851/BN851 * AQ851) * BN851/(100*BB851) * 1000/(1000 - AP851)</f>
        <v>0</v>
      </c>
      <c r="AO851">
        <v>12.72987625418863</v>
      </c>
      <c r="AP851">
        <v>18.15519160839163</v>
      </c>
      <c r="AQ851">
        <v>-6.32796446815034E-06</v>
      </c>
      <c r="AR851">
        <v>96.68180035052815</v>
      </c>
      <c r="AS851">
        <v>2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1664302242.214286</v>
      </c>
      <c r="BH851">
        <v>990.9604642857142</v>
      </c>
      <c r="BI851">
        <v>1059.567857142857</v>
      </c>
      <c r="BJ851">
        <v>18.17074642857143</v>
      </c>
      <c r="BK851">
        <v>12.64454285714286</v>
      </c>
      <c r="BL851">
        <v>986.4846071428573</v>
      </c>
      <c r="BM851">
        <v>17.97540714285714</v>
      </c>
      <c r="BN851">
        <v>500.1048571428572</v>
      </c>
      <c r="BO851">
        <v>91.00630714285714</v>
      </c>
      <c r="BP851">
        <v>0.10007735</v>
      </c>
      <c r="BQ851">
        <v>24.93648214285714</v>
      </c>
      <c r="BR851">
        <v>25.05389285714286</v>
      </c>
      <c r="BS851">
        <v>999.9000000000002</v>
      </c>
      <c r="BT851">
        <v>0</v>
      </c>
      <c r="BU851">
        <v>0</v>
      </c>
      <c r="BV851">
        <v>9976.1875</v>
      </c>
      <c r="BW851">
        <v>0</v>
      </c>
      <c r="BX851">
        <v>8.087539285714286</v>
      </c>
      <c r="BY851">
        <v>-68.60787142857143</v>
      </c>
      <c r="BZ851">
        <v>1009.300821428571</v>
      </c>
      <c r="CA851">
        <v>1073.138928571429</v>
      </c>
      <c r="CB851">
        <v>5.526205714285714</v>
      </c>
      <c r="CC851">
        <v>1059.567857142857</v>
      </c>
      <c r="CD851">
        <v>12.64454285714286</v>
      </c>
      <c r="CE851">
        <v>1.6536525</v>
      </c>
      <c r="CF851">
        <v>1.150732142857143</v>
      </c>
      <c r="CG851">
        <v>14.46806071428571</v>
      </c>
      <c r="CH851">
        <v>8.97864</v>
      </c>
      <c r="CI851">
        <v>1999.980357142857</v>
      </c>
      <c r="CJ851">
        <v>0.9800043214285716</v>
      </c>
      <c r="CK851">
        <v>0.01999596785714286</v>
      </c>
      <c r="CL851">
        <v>0</v>
      </c>
      <c r="CM851">
        <v>802.0499285714286</v>
      </c>
      <c r="CN851">
        <v>5.000560000000001</v>
      </c>
      <c r="CO851">
        <v>15963.6</v>
      </c>
      <c r="CP851">
        <v>17294.72857142858</v>
      </c>
      <c r="CQ851">
        <v>37.93946428571428</v>
      </c>
      <c r="CR851">
        <v>38.27435714285713</v>
      </c>
      <c r="CS851">
        <v>37.20724999999999</v>
      </c>
      <c r="CT851">
        <v>37.01103571428571</v>
      </c>
      <c r="CU851">
        <v>38.44610714285714</v>
      </c>
      <c r="CV851">
        <v>1955.09</v>
      </c>
      <c r="CW851">
        <v>39.89035714285716</v>
      </c>
      <c r="CX851">
        <v>0</v>
      </c>
      <c r="CY851">
        <v>1664302266.3</v>
      </c>
      <c r="CZ851">
        <v>0</v>
      </c>
      <c r="DA851">
        <v>0</v>
      </c>
      <c r="DB851" t="s">
        <v>356</v>
      </c>
      <c r="DC851">
        <v>1663861122</v>
      </c>
      <c r="DD851">
        <v>1663861125</v>
      </c>
      <c r="DE851">
        <v>0</v>
      </c>
      <c r="DF851">
        <v>-0.287</v>
      </c>
      <c r="DG851">
        <v>-0.004</v>
      </c>
      <c r="DH851">
        <v>3.172</v>
      </c>
      <c r="DI851">
        <v>0.178</v>
      </c>
      <c r="DJ851">
        <v>400</v>
      </c>
      <c r="DK851">
        <v>17</v>
      </c>
      <c r="DL851">
        <v>0.18</v>
      </c>
      <c r="DM851">
        <v>0.07000000000000001</v>
      </c>
      <c r="DN851">
        <v>-68.54213170731707</v>
      </c>
      <c r="DO851">
        <v>-2.60997491289203</v>
      </c>
      <c r="DP851">
        <v>0.5027017519699628</v>
      </c>
      <c r="DQ851">
        <v>0</v>
      </c>
      <c r="DR851">
        <v>5.587360731707317</v>
      </c>
      <c r="DS851">
        <v>-1.36401993031358</v>
      </c>
      <c r="DT851">
        <v>0.134571161923407</v>
      </c>
      <c r="DU851">
        <v>0</v>
      </c>
      <c r="DV851">
        <v>0</v>
      </c>
      <c r="DW851">
        <v>2</v>
      </c>
      <c r="DX851" t="s">
        <v>357</v>
      </c>
      <c r="DY851">
        <v>2.98071</v>
      </c>
      <c r="DZ851">
        <v>2.72822</v>
      </c>
      <c r="EA851">
        <v>0.159587</v>
      </c>
      <c r="EB851">
        <v>0.167683</v>
      </c>
      <c r="EC851">
        <v>0.08900810000000001</v>
      </c>
      <c r="ED851">
        <v>0.0697279</v>
      </c>
      <c r="EE851">
        <v>25260</v>
      </c>
      <c r="EF851">
        <v>24630.7</v>
      </c>
      <c r="EG851">
        <v>30581.3</v>
      </c>
      <c r="EH851">
        <v>29833.7</v>
      </c>
      <c r="EI851">
        <v>38443</v>
      </c>
      <c r="EJ851">
        <v>36554</v>
      </c>
      <c r="EK851">
        <v>46769.3</v>
      </c>
      <c r="EL851">
        <v>44362.6</v>
      </c>
      <c r="EM851">
        <v>1.89225</v>
      </c>
      <c r="EN851">
        <v>1.89067</v>
      </c>
      <c r="EO851">
        <v>0.102576</v>
      </c>
      <c r="EP851">
        <v>0</v>
      </c>
      <c r="EQ851">
        <v>23.3609</v>
      </c>
      <c r="ER851">
        <v>999.9</v>
      </c>
      <c r="ES851">
        <v>36.9</v>
      </c>
      <c r="ET851">
        <v>29.4</v>
      </c>
      <c r="EU851">
        <v>16.6887</v>
      </c>
      <c r="EV851">
        <v>63.5955</v>
      </c>
      <c r="EW851">
        <v>23.2011</v>
      </c>
      <c r="EX851">
        <v>1</v>
      </c>
      <c r="EY851">
        <v>-0.11593</v>
      </c>
      <c r="EZ851">
        <v>1.43581</v>
      </c>
      <c r="FA851">
        <v>20.2386</v>
      </c>
      <c r="FB851">
        <v>5.23077</v>
      </c>
      <c r="FC851">
        <v>11.968</v>
      </c>
      <c r="FD851">
        <v>4.97055</v>
      </c>
      <c r="FE851">
        <v>3.2895</v>
      </c>
      <c r="FF851">
        <v>9999</v>
      </c>
      <c r="FG851">
        <v>9999</v>
      </c>
      <c r="FH851">
        <v>9999</v>
      </c>
      <c r="FI851">
        <v>379.4</v>
      </c>
      <c r="FJ851">
        <v>4.97267</v>
      </c>
      <c r="FK851">
        <v>1.87683</v>
      </c>
      <c r="FL851">
        <v>1.87491</v>
      </c>
      <c r="FM851">
        <v>1.87776</v>
      </c>
      <c r="FN851">
        <v>1.87454</v>
      </c>
      <c r="FO851">
        <v>1.87811</v>
      </c>
      <c r="FP851">
        <v>1.87522</v>
      </c>
      <c r="FQ851">
        <v>1.87635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4.53</v>
      </c>
      <c r="GF851">
        <v>0.195</v>
      </c>
      <c r="GG851">
        <v>1.777354642861949</v>
      </c>
      <c r="GH851">
        <v>0.004141656873719072</v>
      </c>
      <c r="GI851">
        <v>-1.960372967482991E-06</v>
      </c>
      <c r="GJ851">
        <v>5.42736388890357E-10</v>
      </c>
      <c r="GK851">
        <v>-0.009777689371679627</v>
      </c>
      <c r="GL851">
        <v>0.002273355880072555</v>
      </c>
      <c r="GM851">
        <v>0.000541358641816816</v>
      </c>
      <c r="GN851">
        <v>-1.836191331155658E-06</v>
      </c>
      <c r="GO851">
        <v>-0</v>
      </c>
      <c r="GP851">
        <v>2096</v>
      </c>
      <c r="GQ851">
        <v>1</v>
      </c>
      <c r="GR851">
        <v>23</v>
      </c>
      <c r="GS851">
        <v>7352.1</v>
      </c>
      <c r="GT851">
        <v>7352.1</v>
      </c>
      <c r="GU851">
        <v>2.38037</v>
      </c>
      <c r="GV851">
        <v>2.52075</v>
      </c>
      <c r="GW851">
        <v>1.39893</v>
      </c>
      <c r="GX851">
        <v>2.33521</v>
      </c>
      <c r="GY851">
        <v>1.44897</v>
      </c>
      <c r="GZ851">
        <v>2.47925</v>
      </c>
      <c r="HA851">
        <v>34.3042</v>
      </c>
      <c r="HB851">
        <v>13.8869</v>
      </c>
      <c r="HC851">
        <v>18</v>
      </c>
      <c r="HD851">
        <v>491.885</v>
      </c>
      <c r="HE851">
        <v>462.386</v>
      </c>
      <c r="HF851">
        <v>21.8943</v>
      </c>
      <c r="HG851">
        <v>25.5012</v>
      </c>
      <c r="HH851">
        <v>30.0003</v>
      </c>
      <c r="HI851">
        <v>25.3298</v>
      </c>
      <c r="HJ851">
        <v>25.4074</v>
      </c>
      <c r="HK851">
        <v>47.7479</v>
      </c>
      <c r="HL851">
        <v>22.9099</v>
      </c>
      <c r="HM851">
        <v>29.748</v>
      </c>
      <c r="HN851">
        <v>21.8468</v>
      </c>
      <c r="HO851">
        <v>1108.72</v>
      </c>
      <c r="HP851">
        <v>13.0162</v>
      </c>
      <c r="HQ851">
        <v>101.083</v>
      </c>
      <c r="HR851">
        <v>102.012</v>
      </c>
    </row>
    <row r="852" spans="1:226">
      <c r="A852">
        <v>836</v>
      </c>
      <c r="B852">
        <v>1664302255</v>
      </c>
      <c r="C852">
        <v>9148</v>
      </c>
      <c r="D852" t="s">
        <v>2039</v>
      </c>
      <c r="E852" t="s">
        <v>2040</v>
      </c>
      <c r="F852">
        <v>5</v>
      </c>
      <c r="G852" t="s">
        <v>353</v>
      </c>
      <c r="H852" t="s">
        <v>1908</v>
      </c>
      <c r="I852">
        <v>1664302247.5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1107.042581367966</v>
      </c>
      <c r="AK852">
        <v>1051.530727272727</v>
      </c>
      <c r="AL852">
        <v>3.401291774891679</v>
      </c>
      <c r="AM852">
        <v>63.45</v>
      </c>
      <c r="AN852">
        <f>(AP852 - AO852 + BO852*1E3/(8.314*(BQ852+273.15)) * AR852/BN852 * AQ852) * BN852/(100*BB852) * 1000/(1000 - AP852)</f>
        <v>0</v>
      </c>
      <c r="AO852">
        <v>12.83275750144467</v>
      </c>
      <c r="AP852">
        <v>18.14623146853148</v>
      </c>
      <c r="AQ852">
        <v>-0.0002678697126718413</v>
      </c>
      <c r="AR852">
        <v>96.68180035052815</v>
      </c>
      <c r="AS852">
        <v>2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1664302247.5</v>
      </c>
      <c r="BH852">
        <v>1008.795222222222</v>
      </c>
      <c r="BI852">
        <v>1077.548518518518</v>
      </c>
      <c r="BJ852">
        <v>18.15888148148148</v>
      </c>
      <c r="BK852">
        <v>12.75717037037037</v>
      </c>
      <c r="BL852">
        <v>1004.286185185185</v>
      </c>
      <c r="BM852">
        <v>17.96377037037037</v>
      </c>
      <c r="BN852">
        <v>500.1050740740741</v>
      </c>
      <c r="BO852">
        <v>91.00774074074073</v>
      </c>
      <c r="BP852">
        <v>0.1001449851851852</v>
      </c>
      <c r="BQ852">
        <v>24.92151481481481</v>
      </c>
      <c r="BR852">
        <v>25.05204074074074</v>
      </c>
      <c r="BS852">
        <v>999.9000000000001</v>
      </c>
      <c r="BT852">
        <v>0</v>
      </c>
      <c r="BU852">
        <v>0</v>
      </c>
      <c r="BV852">
        <v>9985.997777777779</v>
      </c>
      <c r="BW852">
        <v>0</v>
      </c>
      <c r="BX852">
        <v>8.081632592592591</v>
      </c>
      <c r="BY852">
        <v>-68.75299259259259</v>
      </c>
      <c r="BZ852">
        <v>1027.453703703704</v>
      </c>
      <c r="CA852">
        <v>1091.474074074074</v>
      </c>
      <c r="CB852">
        <v>5.401714444444445</v>
      </c>
      <c r="CC852">
        <v>1077.548518518518</v>
      </c>
      <c r="CD852">
        <v>12.75717037037037</v>
      </c>
      <c r="CE852">
        <v>1.652598888888889</v>
      </c>
      <c r="CF852">
        <v>1.161</v>
      </c>
      <c r="CG852">
        <v>14.4582037037037</v>
      </c>
      <c r="CH852">
        <v>9.11031925925926</v>
      </c>
      <c r="CI852">
        <v>2000.017037037037</v>
      </c>
      <c r="CJ852">
        <v>0.9800044444444446</v>
      </c>
      <c r="CK852">
        <v>0.01999584074074074</v>
      </c>
      <c r="CL852">
        <v>0</v>
      </c>
      <c r="CM852">
        <v>800.969111111111</v>
      </c>
      <c r="CN852">
        <v>5.000560000000001</v>
      </c>
      <c r="CO852">
        <v>15943.59629629629</v>
      </c>
      <c r="CP852">
        <v>17295.04444444444</v>
      </c>
      <c r="CQ852">
        <v>37.83544444444445</v>
      </c>
      <c r="CR852">
        <v>38.25222222222222</v>
      </c>
      <c r="CS852">
        <v>37.18022222222222</v>
      </c>
      <c r="CT852">
        <v>37.00211111111111</v>
      </c>
      <c r="CU852">
        <v>38.41637037037037</v>
      </c>
      <c r="CV852">
        <v>1955.125925925926</v>
      </c>
      <c r="CW852">
        <v>39.89111111111112</v>
      </c>
      <c r="CX852">
        <v>0</v>
      </c>
      <c r="CY852">
        <v>1664302271.1</v>
      </c>
      <c r="CZ852">
        <v>0</v>
      </c>
      <c r="DA852">
        <v>0</v>
      </c>
      <c r="DB852" t="s">
        <v>356</v>
      </c>
      <c r="DC852">
        <v>1663861122</v>
      </c>
      <c r="DD852">
        <v>1663861125</v>
      </c>
      <c r="DE852">
        <v>0</v>
      </c>
      <c r="DF852">
        <v>-0.287</v>
      </c>
      <c r="DG852">
        <v>-0.004</v>
      </c>
      <c r="DH852">
        <v>3.172</v>
      </c>
      <c r="DI852">
        <v>0.178</v>
      </c>
      <c r="DJ852">
        <v>400</v>
      </c>
      <c r="DK852">
        <v>17</v>
      </c>
      <c r="DL852">
        <v>0.18</v>
      </c>
      <c r="DM852">
        <v>0.07000000000000001</v>
      </c>
      <c r="DN852">
        <v>-68.56676999999999</v>
      </c>
      <c r="DO852">
        <v>-1.413030393996227</v>
      </c>
      <c r="DP852">
        <v>0.5008434876286201</v>
      </c>
      <c r="DQ852">
        <v>0</v>
      </c>
      <c r="DR852">
        <v>5.4780045</v>
      </c>
      <c r="DS852">
        <v>-1.393428517823648</v>
      </c>
      <c r="DT852">
        <v>0.1341356877745442</v>
      </c>
      <c r="DU852">
        <v>0</v>
      </c>
      <c r="DV852">
        <v>0</v>
      </c>
      <c r="DW852">
        <v>2</v>
      </c>
      <c r="DX852" t="s">
        <v>357</v>
      </c>
      <c r="DY852">
        <v>2.98085</v>
      </c>
      <c r="DZ852">
        <v>2.72829</v>
      </c>
      <c r="EA852">
        <v>0.161249</v>
      </c>
      <c r="EB852">
        <v>0.169291</v>
      </c>
      <c r="EC852">
        <v>0.0889803</v>
      </c>
      <c r="ED852">
        <v>0.07020469999999999</v>
      </c>
      <c r="EE852">
        <v>25209.9</v>
      </c>
      <c r="EF852">
        <v>24583.2</v>
      </c>
      <c r="EG852">
        <v>30581.1</v>
      </c>
      <c r="EH852">
        <v>29833.6</v>
      </c>
      <c r="EI852">
        <v>38444.1</v>
      </c>
      <c r="EJ852">
        <v>36535</v>
      </c>
      <c r="EK852">
        <v>46769</v>
      </c>
      <c r="EL852">
        <v>44362.5</v>
      </c>
      <c r="EM852">
        <v>1.8923</v>
      </c>
      <c r="EN852">
        <v>1.8911</v>
      </c>
      <c r="EO852">
        <v>0.102945</v>
      </c>
      <c r="EP852">
        <v>0</v>
      </c>
      <c r="EQ852">
        <v>23.3528</v>
      </c>
      <c r="ER852">
        <v>999.9</v>
      </c>
      <c r="ES852">
        <v>36.9</v>
      </c>
      <c r="ET852">
        <v>29.4</v>
      </c>
      <c r="EU852">
        <v>16.6884</v>
      </c>
      <c r="EV852">
        <v>63.4855</v>
      </c>
      <c r="EW852">
        <v>23.1691</v>
      </c>
      <c r="EX852">
        <v>1</v>
      </c>
      <c r="EY852">
        <v>-0.115757</v>
      </c>
      <c r="EZ852">
        <v>1.44778</v>
      </c>
      <c r="FA852">
        <v>20.2387</v>
      </c>
      <c r="FB852">
        <v>5.22957</v>
      </c>
      <c r="FC852">
        <v>11.968</v>
      </c>
      <c r="FD852">
        <v>4.9705</v>
      </c>
      <c r="FE852">
        <v>3.28948</v>
      </c>
      <c r="FF852">
        <v>9999</v>
      </c>
      <c r="FG852">
        <v>9999</v>
      </c>
      <c r="FH852">
        <v>9999</v>
      </c>
      <c r="FI852">
        <v>379.4</v>
      </c>
      <c r="FJ852">
        <v>4.97265</v>
      </c>
      <c r="FK852">
        <v>1.87683</v>
      </c>
      <c r="FL852">
        <v>1.87486</v>
      </c>
      <c r="FM852">
        <v>1.87775</v>
      </c>
      <c r="FN852">
        <v>1.87451</v>
      </c>
      <c r="FO852">
        <v>1.87807</v>
      </c>
      <c r="FP852">
        <v>1.87518</v>
      </c>
      <c r="FQ852">
        <v>1.87626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4.55</v>
      </c>
      <c r="GF852">
        <v>0.1948</v>
      </c>
      <c r="GG852">
        <v>1.777354642861949</v>
      </c>
      <c r="GH852">
        <v>0.004141656873719072</v>
      </c>
      <c r="GI852">
        <v>-1.960372967482991E-06</v>
      </c>
      <c r="GJ852">
        <v>5.42736388890357E-10</v>
      </c>
      <c r="GK852">
        <v>-0.009777689371679627</v>
      </c>
      <c r="GL852">
        <v>0.002273355880072555</v>
      </c>
      <c r="GM852">
        <v>0.000541358641816816</v>
      </c>
      <c r="GN852">
        <v>-1.836191331155658E-06</v>
      </c>
      <c r="GO852">
        <v>-0</v>
      </c>
      <c r="GP852">
        <v>2096</v>
      </c>
      <c r="GQ852">
        <v>1</v>
      </c>
      <c r="GR852">
        <v>23</v>
      </c>
      <c r="GS852">
        <v>7352.2</v>
      </c>
      <c r="GT852">
        <v>7352.2</v>
      </c>
      <c r="GU852">
        <v>2.41089</v>
      </c>
      <c r="GV852">
        <v>2.50977</v>
      </c>
      <c r="GW852">
        <v>1.39893</v>
      </c>
      <c r="GX852">
        <v>2.33521</v>
      </c>
      <c r="GY852">
        <v>1.44897</v>
      </c>
      <c r="GZ852">
        <v>2.4585</v>
      </c>
      <c r="HA852">
        <v>34.3042</v>
      </c>
      <c r="HB852">
        <v>13.9131</v>
      </c>
      <c r="HC852">
        <v>18</v>
      </c>
      <c r="HD852">
        <v>491.926</v>
      </c>
      <c r="HE852">
        <v>462.666</v>
      </c>
      <c r="HF852">
        <v>21.8359</v>
      </c>
      <c r="HG852">
        <v>25.501</v>
      </c>
      <c r="HH852">
        <v>30.0001</v>
      </c>
      <c r="HI852">
        <v>25.3319</v>
      </c>
      <c r="HJ852">
        <v>25.4088</v>
      </c>
      <c r="HK852">
        <v>48.3097</v>
      </c>
      <c r="HL852">
        <v>22.2766</v>
      </c>
      <c r="HM852">
        <v>29.748</v>
      </c>
      <c r="HN852">
        <v>21.8022</v>
      </c>
      <c r="HO852">
        <v>1122.18</v>
      </c>
      <c r="HP852">
        <v>13.1334</v>
      </c>
      <c r="HQ852">
        <v>101.082</v>
      </c>
      <c r="HR852">
        <v>102.012</v>
      </c>
    </row>
    <row r="853" spans="1:226">
      <c r="A853">
        <v>837</v>
      </c>
      <c r="B853">
        <v>1664302260</v>
      </c>
      <c r="C853">
        <v>9153</v>
      </c>
      <c r="D853" t="s">
        <v>2041</v>
      </c>
      <c r="E853" t="s">
        <v>2042</v>
      </c>
      <c r="F853">
        <v>5</v>
      </c>
      <c r="G853" t="s">
        <v>353</v>
      </c>
      <c r="H853" t="s">
        <v>1908</v>
      </c>
      <c r="I853">
        <v>1664302252.214286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1123.989731047619</v>
      </c>
      <c r="AK853">
        <v>1068.480121212121</v>
      </c>
      <c r="AL853">
        <v>3.382754978354793</v>
      </c>
      <c r="AM853">
        <v>63.45</v>
      </c>
      <c r="AN853">
        <f>(AP853 - AO853 + BO853*1E3/(8.314*(BQ853+273.15)) * AR853/BN853 * AQ853) * BN853/(100*BB853) * 1000/(1000 - AP853)</f>
        <v>0</v>
      </c>
      <c r="AO853">
        <v>12.94771831319698</v>
      </c>
      <c r="AP853">
        <v>18.14046923076925</v>
      </c>
      <c r="AQ853">
        <v>-0.0001017947737284544</v>
      </c>
      <c r="AR853">
        <v>96.68180035052815</v>
      </c>
      <c r="AS853">
        <v>2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1664302252.214286</v>
      </c>
      <c r="BH853">
        <v>1024.760821428571</v>
      </c>
      <c r="BI853">
        <v>1093.324642857143</v>
      </c>
      <c r="BJ853">
        <v>18.15074642857143</v>
      </c>
      <c r="BK853">
        <v>12.85911071428572</v>
      </c>
      <c r="BL853">
        <v>1020.222357142857</v>
      </c>
      <c r="BM853">
        <v>17.95579642857143</v>
      </c>
      <c r="BN853">
        <v>500.0821785714285</v>
      </c>
      <c r="BO853">
        <v>91.00697142857145</v>
      </c>
      <c r="BP853">
        <v>0.1000285892857143</v>
      </c>
      <c r="BQ853">
        <v>24.90632142857143</v>
      </c>
      <c r="BR853">
        <v>25.04633928571429</v>
      </c>
      <c r="BS853">
        <v>999.9000000000002</v>
      </c>
      <c r="BT853">
        <v>0</v>
      </c>
      <c r="BU853">
        <v>0</v>
      </c>
      <c r="BV853">
        <v>9993.257500000002</v>
      </c>
      <c r="BW853">
        <v>0</v>
      </c>
      <c r="BX853">
        <v>8.081629285714287</v>
      </c>
      <c r="BY853">
        <v>-68.56345714285713</v>
      </c>
      <c r="BZ853">
        <v>1043.705714285714</v>
      </c>
      <c r="CA853">
        <v>1107.567857142857</v>
      </c>
      <c r="CB853">
        <v>5.291634642857143</v>
      </c>
      <c r="CC853">
        <v>1093.324642857143</v>
      </c>
      <c r="CD853">
        <v>12.85911071428572</v>
      </c>
      <c r="CE853">
        <v>1.651843571428571</v>
      </c>
      <c r="CF853">
        <v>1.170268571428572</v>
      </c>
      <c r="CG853">
        <v>14.45114642857143</v>
      </c>
      <c r="CH853">
        <v>9.228231071428571</v>
      </c>
      <c r="CI853">
        <v>2000.013571428571</v>
      </c>
      <c r="CJ853">
        <v>0.9800045357142858</v>
      </c>
      <c r="CK853">
        <v>0.01999574642857143</v>
      </c>
      <c r="CL853">
        <v>0</v>
      </c>
      <c r="CM853">
        <v>800.1008571428571</v>
      </c>
      <c r="CN853">
        <v>5.000560000000001</v>
      </c>
      <c r="CO853">
        <v>15925.91785714285</v>
      </c>
      <c r="CP853">
        <v>17295.01071428571</v>
      </c>
      <c r="CQ853">
        <v>37.85028571428571</v>
      </c>
      <c r="CR853">
        <v>38.24546428571428</v>
      </c>
      <c r="CS853">
        <v>37.14932142857143</v>
      </c>
      <c r="CT853">
        <v>36.97071428571428</v>
      </c>
      <c r="CU853">
        <v>38.39707142857143</v>
      </c>
      <c r="CV853">
        <v>1955.122857142857</v>
      </c>
      <c r="CW853">
        <v>39.8907142857143</v>
      </c>
      <c r="CX853">
        <v>0</v>
      </c>
      <c r="CY853">
        <v>1664302276.5</v>
      </c>
      <c r="CZ853">
        <v>0</v>
      </c>
      <c r="DA853">
        <v>0</v>
      </c>
      <c r="DB853" t="s">
        <v>356</v>
      </c>
      <c r="DC853">
        <v>1663861122</v>
      </c>
      <c r="DD853">
        <v>1663861125</v>
      </c>
      <c r="DE853">
        <v>0</v>
      </c>
      <c r="DF853">
        <v>-0.287</v>
      </c>
      <c r="DG853">
        <v>-0.004</v>
      </c>
      <c r="DH853">
        <v>3.172</v>
      </c>
      <c r="DI853">
        <v>0.178</v>
      </c>
      <c r="DJ853">
        <v>400</v>
      </c>
      <c r="DK853">
        <v>17</v>
      </c>
      <c r="DL853">
        <v>0.18</v>
      </c>
      <c r="DM853">
        <v>0.07000000000000001</v>
      </c>
      <c r="DN853">
        <v>-68.62251707317074</v>
      </c>
      <c r="DO853">
        <v>1.791127526132407</v>
      </c>
      <c r="DP853">
        <v>0.4418016489620434</v>
      </c>
      <c r="DQ853">
        <v>0</v>
      </c>
      <c r="DR853">
        <v>5.354786829268293</v>
      </c>
      <c r="DS853">
        <v>-1.40965170731706</v>
      </c>
      <c r="DT853">
        <v>0.1390519488718818</v>
      </c>
      <c r="DU853">
        <v>0</v>
      </c>
      <c r="DV853">
        <v>0</v>
      </c>
      <c r="DW853">
        <v>2</v>
      </c>
      <c r="DX853" t="s">
        <v>357</v>
      </c>
      <c r="DY853">
        <v>2.98074</v>
      </c>
      <c r="DZ853">
        <v>2.72837</v>
      </c>
      <c r="EA853">
        <v>0.162886</v>
      </c>
      <c r="EB853">
        <v>0.170886</v>
      </c>
      <c r="EC853">
        <v>0.08895939999999999</v>
      </c>
      <c r="ED853">
        <v>0.0706212</v>
      </c>
      <c r="EE853">
        <v>25160.8</v>
      </c>
      <c r="EF853">
        <v>24536</v>
      </c>
      <c r="EG853">
        <v>30581.2</v>
      </c>
      <c r="EH853">
        <v>29833.6</v>
      </c>
      <c r="EI853">
        <v>38445.3</v>
      </c>
      <c r="EJ853">
        <v>36518.5</v>
      </c>
      <c r="EK853">
        <v>46769.2</v>
      </c>
      <c r="EL853">
        <v>44362.4</v>
      </c>
      <c r="EM853">
        <v>1.8922</v>
      </c>
      <c r="EN853">
        <v>1.89145</v>
      </c>
      <c r="EO853">
        <v>0.10325</v>
      </c>
      <c r="EP853">
        <v>0</v>
      </c>
      <c r="EQ853">
        <v>23.3445</v>
      </c>
      <c r="ER853">
        <v>999.9</v>
      </c>
      <c r="ES853">
        <v>36.8</v>
      </c>
      <c r="ET853">
        <v>29.4</v>
      </c>
      <c r="EU853">
        <v>16.6435</v>
      </c>
      <c r="EV853">
        <v>63.2255</v>
      </c>
      <c r="EW853">
        <v>23.738</v>
      </c>
      <c r="EX853">
        <v>1</v>
      </c>
      <c r="EY853">
        <v>-0.116265</v>
      </c>
      <c r="EZ853">
        <v>1.44208</v>
      </c>
      <c r="FA853">
        <v>20.2388</v>
      </c>
      <c r="FB853">
        <v>5.23047</v>
      </c>
      <c r="FC853">
        <v>11.968</v>
      </c>
      <c r="FD853">
        <v>4.97065</v>
      </c>
      <c r="FE853">
        <v>3.28948</v>
      </c>
      <c r="FF853">
        <v>9999</v>
      </c>
      <c r="FG853">
        <v>9999</v>
      </c>
      <c r="FH853">
        <v>9999</v>
      </c>
      <c r="FI853">
        <v>379.4</v>
      </c>
      <c r="FJ853">
        <v>4.97268</v>
      </c>
      <c r="FK853">
        <v>1.87683</v>
      </c>
      <c r="FL853">
        <v>1.87485</v>
      </c>
      <c r="FM853">
        <v>1.87775</v>
      </c>
      <c r="FN853">
        <v>1.87448</v>
      </c>
      <c r="FO853">
        <v>1.87807</v>
      </c>
      <c r="FP853">
        <v>1.87517</v>
      </c>
      <c r="FQ853">
        <v>1.87632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4.58</v>
      </c>
      <c r="GF853">
        <v>0.1948</v>
      </c>
      <c r="GG853">
        <v>1.777354642861949</v>
      </c>
      <c r="GH853">
        <v>0.004141656873719072</v>
      </c>
      <c r="GI853">
        <v>-1.960372967482991E-06</v>
      </c>
      <c r="GJ853">
        <v>5.42736388890357E-10</v>
      </c>
      <c r="GK853">
        <v>-0.009777689371679627</v>
      </c>
      <c r="GL853">
        <v>0.002273355880072555</v>
      </c>
      <c r="GM853">
        <v>0.000541358641816816</v>
      </c>
      <c r="GN853">
        <v>-1.836191331155658E-06</v>
      </c>
      <c r="GO853">
        <v>-0</v>
      </c>
      <c r="GP853">
        <v>2096</v>
      </c>
      <c r="GQ853">
        <v>1</v>
      </c>
      <c r="GR853">
        <v>23</v>
      </c>
      <c r="GS853">
        <v>7352.3</v>
      </c>
      <c r="GT853">
        <v>7352.2</v>
      </c>
      <c r="GU853">
        <v>2.43896</v>
      </c>
      <c r="GV853">
        <v>2.52686</v>
      </c>
      <c r="GW853">
        <v>1.39893</v>
      </c>
      <c r="GX853">
        <v>2.33521</v>
      </c>
      <c r="GY853">
        <v>1.44897</v>
      </c>
      <c r="GZ853">
        <v>2.33643</v>
      </c>
      <c r="HA853">
        <v>34.3042</v>
      </c>
      <c r="HB853">
        <v>13.8606</v>
      </c>
      <c r="HC853">
        <v>18</v>
      </c>
      <c r="HD853">
        <v>491.873</v>
      </c>
      <c r="HE853">
        <v>462.895</v>
      </c>
      <c r="HF853">
        <v>21.7886</v>
      </c>
      <c r="HG853">
        <v>25.501</v>
      </c>
      <c r="HH853">
        <v>30.0001</v>
      </c>
      <c r="HI853">
        <v>25.332</v>
      </c>
      <c r="HJ853">
        <v>25.4096</v>
      </c>
      <c r="HK853">
        <v>48.926</v>
      </c>
      <c r="HL853">
        <v>21.3831</v>
      </c>
      <c r="HM853">
        <v>29.748</v>
      </c>
      <c r="HN853">
        <v>21.7595</v>
      </c>
      <c r="HO853">
        <v>1142.22</v>
      </c>
      <c r="HP853">
        <v>13.245</v>
      </c>
      <c r="HQ853">
        <v>101.083</v>
      </c>
      <c r="HR853">
        <v>102.012</v>
      </c>
    </row>
    <row r="854" spans="1:226">
      <c r="A854">
        <v>838</v>
      </c>
      <c r="B854">
        <v>1664302265</v>
      </c>
      <c r="C854">
        <v>9158</v>
      </c>
      <c r="D854" t="s">
        <v>2043</v>
      </c>
      <c r="E854" t="s">
        <v>2044</v>
      </c>
      <c r="F854">
        <v>5</v>
      </c>
      <c r="G854" t="s">
        <v>353</v>
      </c>
      <c r="H854" t="s">
        <v>1908</v>
      </c>
      <c r="I854">
        <v>1664302257.5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1141.193450389611</v>
      </c>
      <c r="AK854">
        <v>1085.554121212122</v>
      </c>
      <c r="AL854">
        <v>3.428983549783731</v>
      </c>
      <c r="AM854">
        <v>63.45</v>
      </c>
      <c r="AN854">
        <f>(AP854 - AO854 + BO854*1E3/(8.314*(BQ854+273.15)) * AR854/BN854 * AQ854) * BN854/(100*BB854) * 1000/(1000 - AP854)</f>
        <v>0</v>
      </c>
      <c r="AO854">
        <v>13.05012399368453</v>
      </c>
      <c r="AP854">
        <v>18.1322090909091</v>
      </c>
      <c r="AQ854">
        <v>-6.943659541039836E-05</v>
      </c>
      <c r="AR854">
        <v>96.68180035052815</v>
      </c>
      <c r="AS854">
        <v>2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1664302257.5</v>
      </c>
      <c r="BH854">
        <v>1042.445925925926</v>
      </c>
      <c r="BI854">
        <v>1110.891111111111</v>
      </c>
      <c r="BJ854">
        <v>18.14192592592592</v>
      </c>
      <c r="BK854">
        <v>12.97413703703704</v>
      </c>
      <c r="BL854">
        <v>1037.874814814815</v>
      </c>
      <c r="BM854">
        <v>17.94714074074074</v>
      </c>
      <c r="BN854">
        <v>500.0728888888889</v>
      </c>
      <c r="BO854">
        <v>91.00678518518518</v>
      </c>
      <c r="BP854">
        <v>0.0999999925925926</v>
      </c>
      <c r="BQ854">
        <v>24.8892074074074</v>
      </c>
      <c r="BR854">
        <v>25.04351481481481</v>
      </c>
      <c r="BS854">
        <v>999.9000000000001</v>
      </c>
      <c r="BT854">
        <v>0</v>
      </c>
      <c r="BU854">
        <v>0</v>
      </c>
      <c r="BV854">
        <v>9996.039629629629</v>
      </c>
      <c r="BW854">
        <v>0</v>
      </c>
      <c r="BX854">
        <v>8.074277777777779</v>
      </c>
      <c r="BY854">
        <v>-68.44536666666667</v>
      </c>
      <c r="BZ854">
        <v>1061.707407407408</v>
      </c>
      <c r="CA854">
        <v>1125.494444444445</v>
      </c>
      <c r="CB854">
        <v>5.167784814814815</v>
      </c>
      <c r="CC854">
        <v>1110.891111111111</v>
      </c>
      <c r="CD854">
        <v>12.97413703703704</v>
      </c>
      <c r="CE854">
        <v>1.651037407407407</v>
      </c>
      <c r="CF854">
        <v>1.180734444444445</v>
      </c>
      <c r="CG854">
        <v>14.44359259259259</v>
      </c>
      <c r="CH854">
        <v>9.360496296296295</v>
      </c>
      <c r="CI854">
        <v>2000.001481481481</v>
      </c>
      <c r="CJ854">
        <v>0.9800044444444446</v>
      </c>
      <c r="CK854">
        <v>0.01999584074074074</v>
      </c>
      <c r="CL854">
        <v>0</v>
      </c>
      <c r="CM854">
        <v>799.1087407407408</v>
      </c>
      <c r="CN854">
        <v>5.000560000000001</v>
      </c>
      <c r="CO854">
        <v>15906.64814814815</v>
      </c>
      <c r="CP854">
        <v>17294.8962962963</v>
      </c>
      <c r="CQ854">
        <v>37.80081481481482</v>
      </c>
      <c r="CR854">
        <v>38.23833333333333</v>
      </c>
      <c r="CS854">
        <v>37.14096296296297</v>
      </c>
      <c r="CT854">
        <v>36.95796296296297</v>
      </c>
      <c r="CU854">
        <v>38.37944444444444</v>
      </c>
      <c r="CV854">
        <v>1955.110740740741</v>
      </c>
      <c r="CW854">
        <v>39.89074074074075</v>
      </c>
      <c r="CX854">
        <v>0</v>
      </c>
      <c r="CY854">
        <v>1664302281.3</v>
      </c>
      <c r="CZ854">
        <v>0</v>
      </c>
      <c r="DA854">
        <v>0</v>
      </c>
      <c r="DB854" t="s">
        <v>356</v>
      </c>
      <c r="DC854">
        <v>1663861122</v>
      </c>
      <c r="DD854">
        <v>1663861125</v>
      </c>
      <c r="DE854">
        <v>0</v>
      </c>
      <c r="DF854">
        <v>-0.287</v>
      </c>
      <c r="DG854">
        <v>-0.004</v>
      </c>
      <c r="DH854">
        <v>3.172</v>
      </c>
      <c r="DI854">
        <v>0.178</v>
      </c>
      <c r="DJ854">
        <v>400</v>
      </c>
      <c r="DK854">
        <v>17</v>
      </c>
      <c r="DL854">
        <v>0.18</v>
      </c>
      <c r="DM854">
        <v>0.07000000000000001</v>
      </c>
      <c r="DN854">
        <v>-68.61828780487805</v>
      </c>
      <c r="DO854">
        <v>2.487388850174041</v>
      </c>
      <c r="DP854">
        <v>0.3748441069103608</v>
      </c>
      <c r="DQ854">
        <v>0</v>
      </c>
      <c r="DR854">
        <v>5.262223170731708</v>
      </c>
      <c r="DS854">
        <v>-1.399261254355396</v>
      </c>
      <c r="DT854">
        <v>0.1380313694187122</v>
      </c>
      <c r="DU854">
        <v>0</v>
      </c>
      <c r="DV854">
        <v>0</v>
      </c>
      <c r="DW854">
        <v>2</v>
      </c>
      <c r="DX854" t="s">
        <v>357</v>
      </c>
      <c r="DY854">
        <v>2.98093</v>
      </c>
      <c r="DZ854">
        <v>2.72837</v>
      </c>
      <c r="EA854">
        <v>0.164528</v>
      </c>
      <c r="EB854">
        <v>0.172497</v>
      </c>
      <c r="EC854">
        <v>0.088936</v>
      </c>
      <c r="ED854">
        <v>0.0710851</v>
      </c>
      <c r="EE854">
        <v>25111.1</v>
      </c>
      <c r="EF854">
        <v>24488</v>
      </c>
      <c r="EG854">
        <v>30580.8</v>
      </c>
      <c r="EH854">
        <v>29833.3</v>
      </c>
      <c r="EI854">
        <v>38445.6</v>
      </c>
      <c r="EJ854">
        <v>36499.8</v>
      </c>
      <c r="EK854">
        <v>46768.2</v>
      </c>
      <c r="EL854">
        <v>44361.9</v>
      </c>
      <c r="EM854">
        <v>1.89215</v>
      </c>
      <c r="EN854">
        <v>1.89163</v>
      </c>
      <c r="EO854">
        <v>0.103809</v>
      </c>
      <c r="EP854">
        <v>0</v>
      </c>
      <c r="EQ854">
        <v>23.3358</v>
      </c>
      <c r="ER854">
        <v>999.9</v>
      </c>
      <c r="ES854">
        <v>36.8</v>
      </c>
      <c r="ET854">
        <v>29.4</v>
      </c>
      <c r="EU854">
        <v>16.6433</v>
      </c>
      <c r="EV854">
        <v>63.7455</v>
      </c>
      <c r="EW854">
        <v>23.7099</v>
      </c>
      <c r="EX854">
        <v>1</v>
      </c>
      <c r="EY854">
        <v>-0.115686</v>
      </c>
      <c r="EZ854">
        <v>1.44988</v>
      </c>
      <c r="FA854">
        <v>20.2387</v>
      </c>
      <c r="FB854">
        <v>5.23107</v>
      </c>
      <c r="FC854">
        <v>11.968</v>
      </c>
      <c r="FD854">
        <v>4.97075</v>
      </c>
      <c r="FE854">
        <v>3.28965</v>
      </c>
      <c r="FF854">
        <v>9999</v>
      </c>
      <c r="FG854">
        <v>9999</v>
      </c>
      <c r="FH854">
        <v>9999</v>
      </c>
      <c r="FI854">
        <v>379.4</v>
      </c>
      <c r="FJ854">
        <v>4.97268</v>
      </c>
      <c r="FK854">
        <v>1.87682</v>
      </c>
      <c r="FL854">
        <v>1.87485</v>
      </c>
      <c r="FM854">
        <v>1.87774</v>
      </c>
      <c r="FN854">
        <v>1.87443</v>
      </c>
      <c r="FO854">
        <v>1.87805</v>
      </c>
      <c r="FP854">
        <v>1.87515</v>
      </c>
      <c r="FQ854">
        <v>1.87626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4.62</v>
      </c>
      <c r="GF854">
        <v>0.1946</v>
      </c>
      <c r="GG854">
        <v>1.777354642861949</v>
      </c>
      <c r="GH854">
        <v>0.004141656873719072</v>
      </c>
      <c r="GI854">
        <v>-1.960372967482991E-06</v>
      </c>
      <c r="GJ854">
        <v>5.42736388890357E-10</v>
      </c>
      <c r="GK854">
        <v>-0.009777689371679627</v>
      </c>
      <c r="GL854">
        <v>0.002273355880072555</v>
      </c>
      <c r="GM854">
        <v>0.000541358641816816</v>
      </c>
      <c r="GN854">
        <v>-1.836191331155658E-06</v>
      </c>
      <c r="GO854">
        <v>-0</v>
      </c>
      <c r="GP854">
        <v>2096</v>
      </c>
      <c r="GQ854">
        <v>1</v>
      </c>
      <c r="GR854">
        <v>23</v>
      </c>
      <c r="GS854">
        <v>7352.4</v>
      </c>
      <c r="GT854">
        <v>7352.3</v>
      </c>
      <c r="GU854">
        <v>2.46948</v>
      </c>
      <c r="GV854">
        <v>2.51831</v>
      </c>
      <c r="GW854">
        <v>1.39893</v>
      </c>
      <c r="GX854">
        <v>2.33521</v>
      </c>
      <c r="GY854">
        <v>1.44897</v>
      </c>
      <c r="GZ854">
        <v>2.4585</v>
      </c>
      <c r="HA854">
        <v>34.3042</v>
      </c>
      <c r="HB854">
        <v>13.8781</v>
      </c>
      <c r="HC854">
        <v>18</v>
      </c>
      <c r="HD854">
        <v>491.846</v>
      </c>
      <c r="HE854">
        <v>463.006</v>
      </c>
      <c r="HF854">
        <v>21.7479</v>
      </c>
      <c r="HG854">
        <v>25.501</v>
      </c>
      <c r="HH854">
        <v>30.0001</v>
      </c>
      <c r="HI854">
        <v>25.332</v>
      </c>
      <c r="HJ854">
        <v>25.4096</v>
      </c>
      <c r="HK854">
        <v>49.4723</v>
      </c>
      <c r="HL854">
        <v>20.7378</v>
      </c>
      <c r="HM854">
        <v>29.748</v>
      </c>
      <c r="HN854">
        <v>21.7159</v>
      </c>
      <c r="HO854">
        <v>1155.58</v>
      </c>
      <c r="HP854">
        <v>13.3629</v>
      </c>
      <c r="HQ854">
        <v>101.081</v>
      </c>
      <c r="HR854">
        <v>102.011</v>
      </c>
    </row>
    <row r="855" spans="1:226">
      <c r="A855">
        <v>839</v>
      </c>
      <c r="B855">
        <v>1664302270</v>
      </c>
      <c r="C855">
        <v>9163</v>
      </c>
      <c r="D855" t="s">
        <v>2045</v>
      </c>
      <c r="E855" t="s">
        <v>2046</v>
      </c>
      <c r="F855">
        <v>5</v>
      </c>
      <c r="G855" t="s">
        <v>353</v>
      </c>
      <c r="H855" t="s">
        <v>1908</v>
      </c>
      <c r="I855">
        <v>1664302262.214286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1158.306821021646</v>
      </c>
      <c r="AK855">
        <v>1102.685818181818</v>
      </c>
      <c r="AL855">
        <v>3.42667705627693</v>
      </c>
      <c r="AM855">
        <v>63.45</v>
      </c>
      <c r="AN855">
        <f>(AP855 - AO855 + BO855*1E3/(8.314*(BQ855+273.15)) * AR855/BN855 * AQ855) * BN855/(100*BB855) * 1000/(1000 - AP855)</f>
        <v>0</v>
      </c>
      <c r="AO855">
        <v>13.1754597997913</v>
      </c>
      <c r="AP855">
        <v>18.13138671328672</v>
      </c>
      <c r="AQ855">
        <v>-3.483652141480581E-05</v>
      </c>
      <c r="AR855">
        <v>96.68180035052815</v>
      </c>
      <c r="AS855">
        <v>2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1664302262.214286</v>
      </c>
      <c r="BH855">
        <v>1058.220357142857</v>
      </c>
      <c r="BI855">
        <v>1126.681428571429</v>
      </c>
      <c r="BJ855">
        <v>18.13661428571428</v>
      </c>
      <c r="BK855">
        <v>13.081525</v>
      </c>
      <c r="BL855">
        <v>1053.620714285714</v>
      </c>
      <c r="BM855">
        <v>17.94192857142857</v>
      </c>
      <c r="BN855">
        <v>500.0732857142857</v>
      </c>
      <c r="BO855">
        <v>91.00718214285716</v>
      </c>
      <c r="BP855">
        <v>0.09997613214285715</v>
      </c>
      <c r="BQ855">
        <v>24.87443571428571</v>
      </c>
      <c r="BR855">
        <v>25.04165</v>
      </c>
      <c r="BS855">
        <v>999.9000000000002</v>
      </c>
      <c r="BT855">
        <v>0</v>
      </c>
      <c r="BU855">
        <v>0</v>
      </c>
      <c r="BV855">
        <v>10000.96214285714</v>
      </c>
      <c r="BW855">
        <v>0</v>
      </c>
      <c r="BX855">
        <v>8.073699642857145</v>
      </c>
      <c r="BY855">
        <v>-68.46198214285714</v>
      </c>
      <c r="BZ855">
        <v>1077.766785714286</v>
      </c>
      <c r="CA855">
        <v>1141.6175</v>
      </c>
      <c r="CB855">
        <v>5.055083928571429</v>
      </c>
      <c r="CC855">
        <v>1126.681428571429</v>
      </c>
      <c r="CD855">
        <v>13.081525</v>
      </c>
      <c r="CE855">
        <v>1.650561428571429</v>
      </c>
      <c r="CF855">
        <v>1.190512857142857</v>
      </c>
      <c r="CG855">
        <v>14.43912142857143</v>
      </c>
      <c r="CH855">
        <v>9.483039285714284</v>
      </c>
      <c r="CI855">
        <v>2000.013928571429</v>
      </c>
      <c r="CJ855">
        <v>0.9800047500000001</v>
      </c>
      <c r="CK855">
        <v>0.01999552500000001</v>
      </c>
      <c r="CL855">
        <v>0</v>
      </c>
      <c r="CM855">
        <v>798.3573928571429</v>
      </c>
      <c r="CN855">
        <v>5.000560000000001</v>
      </c>
      <c r="CO855">
        <v>15889.77857142857</v>
      </c>
      <c r="CP855">
        <v>17295.01428571429</v>
      </c>
      <c r="CQ855">
        <v>37.87257142857143</v>
      </c>
      <c r="CR855">
        <v>38.23199999999999</v>
      </c>
      <c r="CS855">
        <v>37.12703571428572</v>
      </c>
      <c r="CT855">
        <v>36.94153571428571</v>
      </c>
      <c r="CU855">
        <v>38.36357142857143</v>
      </c>
      <c r="CV855">
        <v>1955.123571428571</v>
      </c>
      <c r="CW855">
        <v>39.89035714285716</v>
      </c>
      <c r="CX855">
        <v>0</v>
      </c>
      <c r="CY855">
        <v>1664302286.1</v>
      </c>
      <c r="CZ855">
        <v>0</v>
      </c>
      <c r="DA855">
        <v>0</v>
      </c>
      <c r="DB855" t="s">
        <v>356</v>
      </c>
      <c r="DC855">
        <v>1663861122</v>
      </c>
      <c r="DD855">
        <v>1663861125</v>
      </c>
      <c r="DE855">
        <v>0</v>
      </c>
      <c r="DF855">
        <v>-0.287</v>
      </c>
      <c r="DG855">
        <v>-0.004</v>
      </c>
      <c r="DH855">
        <v>3.172</v>
      </c>
      <c r="DI855">
        <v>0.178</v>
      </c>
      <c r="DJ855">
        <v>400</v>
      </c>
      <c r="DK855">
        <v>17</v>
      </c>
      <c r="DL855">
        <v>0.18</v>
      </c>
      <c r="DM855">
        <v>0.07000000000000001</v>
      </c>
      <c r="DN855">
        <v>-68.44954146341463</v>
      </c>
      <c r="DO855">
        <v>-0.4281428571427491</v>
      </c>
      <c r="DP855">
        <v>0.08959392938823768</v>
      </c>
      <c r="DQ855">
        <v>0</v>
      </c>
      <c r="DR855">
        <v>5.119319512195122</v>
      </c>
      <c r="DS855">
        <v>-1.428238536585366</v>
      </c>
      <c r="DT855">
        <v>0.1409042824385339</v>
      </c>
      <c r="DU855">
        <v>0</v>
      </c>
      <c r="DV855">
        <v>0</v>
      </c>
      <c r="DW855">
        <v>2</v>
      </c>
      <c r="DX855" t="s">
        <v>357</v>
      </c>
      <c r="DY855">
        <v>2.9808</v>
      </c>
      <c r="DZ855">
        <v>2.72829</v>
      </c>
      <c r="EA855">
        <v>0.166158</v>
      </c>
      <c r="EB855">
        <v>0.174092</v>
      </c>
      <c r="EC855">
        <v>0.0889349</v>
      </c>
      <c r="ED855">
        <v>0.0715466</v>
      </c>
      <c r="EE855">
        <v>25062.2</v>
      </c>
      <c r="EF855">
        <v>24441.2</v>
      </c>
      <c r="EG855">
        <v>30580.8</v>
      </c>
      <c r="EH855">
        <v>29833.7</v>
      </c>
      <c r="EI855">
        <v>38445.8</v>
      </c>
      <c r="EJ855">
        <v>36482.1</v>
      </c>
      <c r="EK855">
        <v>46768.3</v>
      </c>
      <c r="EL855">
        <v>44362.6</v>
      </c>
      <c r="EM855">
        <v>1.892</v>
      </c>
      <c r="EN855">
        <v>1.8918</v>
      </c>
      <c r="EO855">
        <v>0.103846</v>
      </c>
      <c r="EP855">
        <v>0</v>
      </c>
      <c r="EQ855">
        <v>23.3295</v>
      </c>
      <c r="ER855">
        <v>999.9</v>
      </c>
      <c r="ES855">
        <v>36.8</v>
      </c>
      <c r="ET855">
        <v>29.4</v>
      </c>
      <c r="EU855">
        <v>16.6433</v>
      </c>
      <c r="EV855">
        <v>63.8455</v>
      </c>
      <c r="EW855">
        <v>23.6538</v>
      </c>
      <c r="EX855">
        <v>1</v>
      </c>
      <c r="EY855">
        <v>-0.116242</v>
      </c>
      <c r="EZ855">
        <v>1.46946</v>
      </c>
      <c r="FA855">
        <v>20.2384</v>
      </c>
      <c r="FB855">
        <v>5.23002</v>
      </c>
      <c r="FC855">
        <v>11.968</v>
      </c>
      <c r="FD855">
        <v>4.9704</v>
      </c>
      <c r="FE855">
        <v>3.28955</v>
      </c>
      <c r="FF855">
        <v>9999</v>
      </c>
      <c r="FG855">
        <v>9999</v>
      </c>
      <c r="FH855">
        <v>9999</v>
      </c>
      <c r="FI855">
        <v>379.4</v>
      </c>
      <c r="FJ855">
        <v>4.97266</v>
      </c>
      <c r="FK855">
        <v>1.87683</v>
      </c>
      <c r="FL855">
        <v>1.87489</v>
      </c>
      <c r="FM855">
        <v>1.87775</v>
      </c>
      <c r="FN855">
        <v>1.87451</v>
      </c>
      <c r="FO855">
        <v>1.87807</v>
      </c>
      <c r="FP855">
        <v>1.87518</v>
      </c>
      <c r="FQ855">
        <v>1.87632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4.65</v>
      </c>
      <c r="GF855">
        <v>0.1946</v>
      </c>
      <c r="GG855">
        <v>1.777354642861949</v>
      </c>
      <c r="GH855">
        <v>0.004141656873719072</v>
      </c>
      <c r="GI855">
        <v>-1.960372967482991E-06</v>
      </c>
      <c r="GJ855">
        <v>5.42736388890357E-10</v>
      </c>
      <c r="GK855">
        <v>-0.009777689371679627</v>
      </c>
      <c r="GL855">
        <v>0.002273355880072555</v>
      </c>
      <c r="GM855">
        <v>0.000541358641816816</v>
      </c>
      <c r="GN855">
        <v>-1.836191331155658E-06</v>
      </c>
      <c r="GO855">
        <v>-0</v>
      </c>
      <c r="GP855">
        <v>2096</v>
      </c>
      <c r="GQ855">
        <v>1</v>
      </c>
      <c r="GR855">
        <v>23</v>
      </c>
      <c r="GS855">
        <v>7352.5</v>
      </c>
      <c r="GT855">
        <v>7352.4</v>
      </c>
      <c r="GU855">
        <v>2.49634</v>
      </c>
      <c r="GV855">
        <v>2.50977</v>
      </c>
      <c r="GW855">
        <v>1.39893</v>
      </c>
      <c r="GX855">
        <v>2.33521</v>
      </c>
      <c r="GY855">
        <v>1.44897</v>
      </c>
      <c r="GZ855">
        <v>2.47681</v>
      </c>
      <c r="HA855">
        <v>34.3042</v>
      </c>
      <c r="HB855">
        <v>13.8869</v>
      </c>
      <c r="HC855">
        <v>18</v>
      </c>
      <c r="HD855">
        <v>491.764</v>
      </c>
      <c r="HE855">
        <v>463.117</v>
      </c>
      <c r="HF855">
        <v>21.708</v>
      </c>
      <c r="HG855">
        <v>25.501</v>
      </c>
      <c r="HH855">
        <v>30.0001</v>
      </c>
      <c r="HI855">
        <v>25.332</v>
      </c>
      <c r="HJ855">
        <v>25.4096</v>
      </c>
      <c r="HK855">
        <v>50.0811</v>
      </c>
      <c r="HL855">
        <v>19.8648</v>
      </c>
      <c r="HM855">
        <v>29.748</v>
      </c>
      <c r="HN855">
        <v>21.6766</v>
      </c>
      <c r="HO855">
        <v>1175.7</v>
      </c>
      <c r="HP855">
        <v>13.475</v>
      </c>
      <c r="HQ855">
        <v>101.081</v>
      </c>
      <c r="HR855">
        <v>102.012</v>
      </c>
    </row>
    <row r="856" spans="1:226">
      <c r="A856">
        <v>840</v>
      </c>
      <c r="B856">
        <v>1664302275</v>
      </c>
      <c r="C856">
        <v>9168</v>
      </c>
      <c r="D856" t="s">
        <v>2047</v>
      </c>
      <c r="E856" t="s">
        <v>2048</v>
      </c>
      <c r="F856">
        <v>5</v>
      </c>
      <c r="G856" t="s">
        <v>353</v>
      </c>
      <c r="H856" t="s">
        <v>1908</v>
      </c>
      <c r="I856">
        <v>1664302267.5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1175.384325125541</v>
      </c>
      <c r="AK856">
        <v>1119.708606060606</v>
      </c>
      <c r="AL856">
        <v>3.405984415584423</v>
      </c>
      <c r="AM856">
        <v>63.45</v>
      </c>
      <c r="AN856">
        <f>(AP856 - AO856 + BO856*1E3/(8.314*(BQ856+273.15)) * AR856/BN856 * AQ856) * BN856/(100*BB856) * 1000/(1000 - AP856)</f>
        <v>0</v>
      </c>
      <c r="AO856">
        <v>13.28428615184531</v>
      </c>
      <c r="AP856">
        <v>18.12975174825174</v>
      </c>
      <c r="AQ856">
        <v>2.042798512430961E-05</v>
      </c>
      <c r="AR856">
        <v>96.68180035052815</v>
      </c>
      <c r="AS856">
        <v>2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1664302267.5</v>
      </c>
      <c r="BH856">
        <v>1075.928148148148</v>
      </c>
      <c r="BI856">
        <v>1144.427407407407</v>
      </c>
      <c r="BJ856">
        <v>18.13256666666667</v>
      </c>
      <c r="BK856">
        <v>13.20147777777778</v>
      </c>
      <c r="BL856">
        <v>1071.297037037037</v>
      </c>
      <c r="BM856">
        <v>17.93795185185185</v>
      </c>
      <c r="BN856">
        <v>500.0719629629629</v>
      </c>
      <c r="BO856">
        <v>91.00865925925926</v>
      </c>
      <c r="BP856">
        <v>0.1000288111111111</v>
      </c>
      <c r="BQ856">
        <v>24.85964444444444</v>
      </c>
      <c r="BR856">
        <v>25.04001481481481</v>
      </c>
      <c r="BS856">
        <v>999.9000000000001</v>
      </c>
      <c r="BT856">
        <v>0</v>
      </c>
      <c r="BU856">
        <v>0</v>
      </c>
      <c r="BV856">
        <v>10000.35148148148</v>
      </c>
      <c r="BW856">
        <v>0</v>
      </c>
      <c r="BX856">
        <v>8.066820740740742</v>
      </c>
      <c r="BY856">
        <v>-68.50045185185185</v>
      </c>
      <c r="BZ856">
        <v>1095.797407407407</v>
      </c>
      <c r="CA856">
        <v>1159.740740740741</v>
      </c>
      <c r="CB856">
        <v>4.931085555555556</v>
      </c>
      <c r="CC856">
        <v>1144.427407407407</v>
      </c>
      <c r="CD856">
        <v>13.20147777777778</v>
      </c>
      <c r="CE856">
        <v>1.650219259259259</v>
      </c>
      <c r="CF856">
        <v>1.201448518518518</v>
      </c>
      <c r="CG856">
        <v>14.43591851851852</v>
      </c>
      <c r="CH856">
        <v>9.619127037037037</v>
      </c>
      <c r="CI856">
        <v>2000.01962962963</v>
      </c>
      <c r="CJ856">
        <v>0.9800048888888889</v>
      </c>
      <c r="CK856">
        <v>0.01999538148148149</v>
      </c>
      <c r="CL856">
        <v>0</v>
      </c>
      <c r="CM856">
        <v>797.4108518518519</v>
      </c>
      <c r="CN856">
        <v>5.000560000000001</v>
      </c>
      <c r="CO856">
        <v>15870.61851851852</v>
      </c>
      <c r="CP856">
        <v>17295.07037037037</v>
      </c>
      <c r="CQ856">
        <v>37.88633333333333</v>
      </c>
      <c r="CR856">
        <v>38.21266666666666</v>
      </c>
      <c r="CS856">
        <v>37.10396296296296</v>
      </c>
      <c r="CT856">
        <v>36.93474074074074</v>
      </c>
      <c r="CU856">
        <v>38.34925925925926</v>
      </c>
      <c r="CV856">
        <v>1955.129259259259</v>
      </c>
      <c r="CW856">
        <v>39.89037037037038</v>
      </c>
      <c r="CX856">
        <v>0</v>
      </c>
      <c r="CY856">
        <v>1664302291.5</v>
      </c>
      <c r="CZ856">
        <v>0</v>
      </c>
      <c r="DA856">
        <v>0</v>
      </c>
      <c r="DB856" t="s">
        <v>356</v>
      </c>
      <c r="DC856">
        <v>1663861122</v>
      </c>
      <c r="DD856">
        <v>1663861125</v>
      </c>
      <c r="DE856">
        <v>0</v>
      </c>
      <c r="DF856">
        <v>-0.287</v>
      </c>
      <c r="DG856">
        <v>-0.004</v>
      </c>
      <c r="DH856">
        <v>3.172</v>
      </c>
      <c r="DI856">
        <v>0.178</v>
      </c>
      <c r="DJ856">
        <v>400</v>
      </c>
      <c r="DK856">
        <v>17</v>
      </c>
      <c r="DL856">
        <v>0.18</v>
      </c>
      <c r="DM856">
        <v>0.07000000000000001</v>
      </c>
      <c r="DN856">
        <v>-68.4576487804878</v>
      </c>
      <c r="DO856">
        <v>-0.3969010452961362</v>
      </c>
      <c r="DP856">
        <v>0.09285030995903386</v>
      </c>
      <c r="DQ856">
        <v>0</v>
      </c>
      <c r="DR856">
        <v>5.001549268292682</v>
      </c>
      <c r="DS856">
        <v>-1.419916515679446</v>
      </c>
      <c r="DT856">
        <v>0.1400770937801881</v>
      </c>
      <c r="DU856">
        <v>0</v>
      </c>
      <c r="DV856">
        <v>0</v>
      </c>
      <c r="DW856">
        <v>2</v>
      </c>
      <c r="DX856" t="s">
        <v>357</v>
      </c>
      <c r="DY856">
        <v>2.98091</v>
      </c>
      <c r="DZ856">
        <v>2.72837</v>
      </c>
      <c r="EA856">
        <v>0.167766</v>
      </c>
      <c r="EB856">
        <v>0.17566</v>
      </c>
      <c r="EC856">
        <v>0.08893760000000001</v>
      </c>
      <c r="ED856">
        <v>0.0720203</v>
      </c>
      <c r="EE856">
        <v>25014.1</v>
      </c>
      <c r="EF856">
        <v>24394.5</v>
      </c>
      <c r="EG856">
        <v>30581.1</v>
      </c>
      <c r="EH856">
        <v>29833.4</v>
      </c>
      <c r="EI856">
        <v>38446.5</v>
      </c>
      <c r="EJ856">
        <v>36462.9</v>
      </c>
      <c r="EK856">
        <v>46769</v>
      </c>
      <c r="EL856">
        <v>44362</v>
      </c>
      <c r="EM856">
        <v>1.8921</v>
      </c>
      <c r="EN856">
        <v>1.89202</v>
      </c>
      <c r="EO856">
        <v>0.104457</v>
      </c>
      <c r="EP856">
        <v>0</v>
      </c>
      <c r="EQ856">
        <v>23.3226</v>
      </c>
      <c r="ER856">
        <v>999.9</v>
      </c>
      <c r="ES856">
        <v>36.8</v>
      </c>
      <c r="ET856">
        <v>29.4</v>
      </c>
      <c r="EU856">
        <v>16.6419</v>
      </c>
      <c r="EV856">
        <v>63.7655</v>
      </c>
      <c r="EW856">
        <v>23.2572</v>
      </c>
      <c r="EX856">
        <v>1</v>
      </c>
      <c r="EY856">
        <v>-0.115777</v>
      </c>
      <c r="EZ856">
        <v>1.47529</v>
      </c>
      <c r="FA856">
        <v>20.2385</v>
      </c>
      <c r="FB856">
        <v>5.23017</v>
      </c>
      <c r="FC856">
        <v>11.968</v>
      </c>
      <c r="FD856">
        <v>4.9705</v>
      </c>
      <c r="FE856">
        <v>3.2895</v>
      </c>
      <c r="FF856">
        <v>9999</v>
      </c>
      <c r="FG856">
        <v>9999</v>
      </c>
      <c r="FH856">
        <v>9999</v>
      </c>
      <c r="FI856">
        <v>379.4</v>
      </c>
      <c r="FJ856">
        <v>4.97266</v>
      </c>
      <c r="FK856">
        <v>1.87683</v>
      </c>
      <c r="FL856">
        <v>1.87492</v>
      </c>
      <c r="FM856">
        <v>1.87775</v>
      </c>
      <c r="FN856">
        <v>1.87454</v>
      </c>
      <c r="FO856">
        <v>1.87811</v>
      </c>
      <c r="FP856">
        <v>1.87521</v>
      </c>
      <c r="FQ856">
        <v>1.87633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4.68</v>
      </c>
      <c r="GF856">
        <v>0.1945</v>
      </c>
      <c r="GG856">
        <v>1.777354642861949</v>
      </c>
      <c r="GH856">
        <v>0.004141656873719072</v>
      </c>
      <c r="GI856">
        <v>-1.960372967482991E-06</v>
      </c>
      <c r="GJ856">
        <v>5.42736388890357E-10</v>
      </c>
      <c r="GK856">
        <v>-0.009777689371679627</v>
      </c>
      <c r="GL856">
        <v>0.002273355880072555</v>
      </c>
      <c r="GM856">
        <v>0.000541358641816816</v>
      </c>
      <c r="GN856">
        <v>-1.836191331155658E-06</v>
      </c>
      <c r="GO856">
        <v>-0</v>
      </c>
      <c r="GP856">
        <v>2096</v>
      </c>
      <c r="GQ856">
        <v>1</v>
      </c>
      <c r="GR856">
        <v>23</v>
      </c>
      <c r="GS856">
        <v>7352.6</v>
      </c>
      <c r="GT856">
        <v>7352.5</v>
      </c>
      <c r="GU856">
        <v>2.52686</v>
      </c>
      <c r="GV856">
        <v>2.52075</v>
      </c>
      <c r="GW856">
        <v>1.39893</v>
      </c>
      <c r="GX856">
        <v>2.33521</v>
      </c>
      <c r="GY856">
        <v>1.44897</v>
      </c>
      <c r="GZ856">
        <v>2.37427</v>
      </c>
      <c r="HA856">
        <v>34.3269</v>
      </c>
      <c r="HB856">
        <v>13.8694</v>
      </c>
      <c r="HC856">
        <v>18</v>
      </c>
      <c r="HD856">
        <v>491.818</v>
      </c>
      <c r="HE856">
        <v>463.259</v>
      </c>
      <c r="HF856">
        <v>21.6674</v>
      </c>
      <c r="HG856">
        <v>25.501</v>
      </c>
      <c r="HH856">
        <v>30.0001</v>
      </c>
      <c r="HI856">
        <v>25.332</v>
      </c>
      <c r="HJ856">
        <v>25.4096</v>
      </c>
      <c r="HK856">
        <v>50.63</v>
      </c>
      <c r="HL856">
        <v>19.1935</v>
      </c>
      <c r="HM856">
        <v>29.748</v>
      </c>
      <c r="HN856">
        <v>21.6396</v>
      </c>
      <c r="HO856">
        <v>1189.07</v>
      </c>
      <c r="HP856">
        <v>13.588</v>
      </c>
      <c r="HQ856">
        <v>101.083</v>
      </c>
      <c r="HR856">
        <v>102.011</v>
      </c>
    </row>
    <row r="857" spans="1:226">
      <c r="A857">
        <v>841</v>
      </c>
      <c r="B857">
        <v>1664302280</v>
      </c>
      <c r="C857">
        <v>9173</v>
      </c>
      <c r="D857" t="s">
        <v>2049</v>
      </c>
      <c r="E857" t="s">
        <v>2050</v>
      </c>
      <c r="F857">
        <v>5</v>
      </c>
      <c r="G857" t="s">
        <v>353</v>
      </c>
      <c r="H857" t="s">
        <v>1908</v>
      </c>
      <c r="I857">
        <v>1664302272.214286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1192.68142126407</v>
      </c>
      <c r="AK857">
        <v>1136.921151515151</v>
      </c>
      <c r="AL857">
        <v>3.453115151514998</v>
      </c>
      <c r="AM857">
        <v>63.45</v>
      </c>
      <c r="AN857">
        <f>(AP857 - AO857 + BO857*1E3/(8.314*(BQ857+273.15)) * AR857/BN857 * AQ857) * BN857/(100*BB857) * 1000/(1000 - AP857)</f>
        <v>0</v>
      </c>
      <c r="AO857">
        <v>13.40645537412078</v>
      </c>
      <c r="AP857">
        <v>18.13236153846156</v>
      </c>
      <c r="AQ857">
        <v>2.242856226322548E-05</v>
      </c>
      <c r="AR857">
        <v>96.68180035052815</v>
      </c>
      <c r="AS857">
        <v>3</v>
      </c>
      <c r="AT857">
        <v>1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1664302272.214286</v>
      </c>
      <c r="BH857">
        <v>1091.773928571429</v>
      </c>
      <c r="BI857">
        <v>1160.252142857143</v>
      </c>
      <c r="BJ857">
        <v>18.13130714285715</v>
      </c>
      <c r="BK857">
        <v>13.31358214285715</v>
      </c>
      <c r="BL857">
        <v>1087.114285714286</v>
      </c>
      <c r="BM857">
        <v>17.936725</v>
      </c>
      <c r="BN857">
        <v>500.0717500000001</v>
      </c>
      <c r="BO857">
        <v>91.01027142857143</v>
      </c>
      <c r="BP857">
        <v>0.1000113571428571</v>
      </c>
      <c r="BQ857">
        <v>24.84588214285714</v>
      </c>
      <c r="BR857">
        <v>25.03757857142858</v>
      </c>
      <c r="BS857">
        <v>999.9000000000002</v>
      </c>
      <c r="BT857">
        <v>0</v>
      </c>
      <c r="BU857">
        <v>0</v>
      </c>
      <c r="BV857">
        <v>9995.179999999998</v>
      </c>
      <c r="BW857">
        <v>0</v>
      </c>
      <c r="BX857">
        <v>8.073059285714285</v>
      </c>
      <c r="BY857">
        <v>-68.47881785714286</v>
      </c>
      <c r="BZ857">
        <v>1111.934642857143</v>
      </c>
      <c r="CA857">
        <v>1175.910714285714</v>
      </c>
      <c r="CB857">
        <v>4.817722142857143</v>
      </c>
      <c r="CC857">
        <v>1160.252142857143</v>
      </c>
      <c r="CD857">
        <v>13.31358214285715</v>
      </c>
      <c r="CE857">
        <v>1.650134285714286</v>
      </c>
      <c r="CF857">
        <v>1.211673571428572</v>
      </c>
      <c r="CG857">
        <v>14.43511785714286</v>
      </c>
      <c r="CH857">
        <v>9.745345357142856</v>
      </c>
      <c r="CI857">
        <v>2000.012142857143</v>
      </c>
      <c r="CJ857">
        <v>0.9800048571428572</v>
      </c>
      <c r="CK857">
        <v>0.01999541428571428</v>
      </c>
      <c r="CL857">
        <v>0</v>
      </c>
      <c r="CM857">
        <v>796.5607499999999</v>
      </c>
      <c r="CN857">
        <v>5.000560000000001</v>
      </c>
      <c r="CO857">
        <v>15853.53214285714</v>
      </c>
      <c r="CP857">
        <v>17295.01071428571</v>
      </c>
      <c r="CQ857">
        <v>37.82567857142857</v>
      </c>
      <c r="CR857">
        <v>38.19824999999999</v>
      </c>
      <c r="CS857">
        <v>37.10021428571429</v>
      </c>
      <c r="CT857">
        <v>36.9215</v>
      </c>
      <c r="CU857">
        <v>38.34567857142856</v>
      </c>
      <c r="CV857">
        <v>1955.121785714285</v>
      </c>
      <c r="CW857">
        <v>39.89035714285716</v>
      </c>
      <c r="CX857">
        <v>0</v>
      </c>
      <c r="CY857">
        <v>1664302296.3</v>
      </c>
      <c r="CZ857">
        <v>0</v>
      </c>
      <c r="DA857">
        <v>0</v>
      </c>
      <c r="DB857" t="s">
        <v>356</v>
      </c>
      <c r="DC857">
        <v>1663861122</v>
      </c>
      <c r="DD857">
        <v>1663861125</v>
      </c>
      <c r="DE857">
        <v>0</v>
      </c>
      <c r="DF857">
        <v>-0.287</v>
      </c>
      <c r="DG857">
        <v>-0.004</v>
      </c>
      <c r="DH857">
        <v>3.172</v>
      </c>
      <c r="DI857">
        <v>0.178</v>
      </c>
      <c r="DJ857">
        <v>400</v>
      </c>
      <c r="DK857">
        <v>17</v>
      </c>
      <c r="DL857">
        <v>0.18</v>
      </c>
      <c r="DM857">
        <v>0.07000000000000001</v>
      </c>
      <c r="DN857">
        <v>-68.49530975609756</v>
      </c>
      <c r="DO857">
        <v>-0.1417191637630628</v>
      </c>
      <c r="DP857">
        <v>0.08196123058771622</v>
      </c>
      <c r="DQ857">
        <v>0</v>
      </c>
      <c r="DR857">
        <v>4.907406097560976</v>
      </c>
      <c r="DS857">
        <v>-1.432238048780487</v>
      </c>
      <c r="DT857">
        <v>0.1412800502872264</v>
      </c>
      <c r="DU857">
        <v>0</v>
      </c>
      <c r="DV857">
        <v>0</v>
      </c>
      <c r="DW857">
        <v>2</v>
      </c>
      <c r="DX857" t="s">
        <v>357</v>
      </c>
      <c r="DY857">
        <v>2.98076</v>
      </c>
      <c r="DZ857">
        <v>2.72806</v>
      </c>
      <c r="EA857">
        <v>0.169379</v>
      </c>
      <c r="EB857">
        <v>0.177209</v>
      </c>
      <c r="EC857">
        <v>0.0889436</v>
      </c>
      <c r="ED857">
        <v>0.07250570000000001</v>
      </c>
      <c r="EE857">
        <v>24965.5</v>
      </c>
      <c r="EF857">
        <v>24348.7</v>
      </c>
      <c r="EG857">
        <v>30580.9</v>
      </c>
      <c r="EH857">
        <v>29833.4</v>
      </c>
      <c r="EI857">
        <v>38445.9</v>
      </c>
      <c r="EJ857">
        <v>36444.2</v>
      </c>
      <c r="EK857">
        <v>46768.5</v>
      </c>
      <c r="EL857">
        <v>44362.6</v>
      </c>
      <c r="EM857">
        <v>1.89137</v>
      </c>
      <c r="EN857">
        <v>1.89268</v>
      </c>
      <c r="EO857">
        <v>0.104826</v>
      </c>
      <c r="EP857">
        <v>0</v>
      </c>
      <c r="EQ857">
        <v>23.3164</v>
      </c>
      <c r="ER857">
        <v>999.9</v>
      </c>
      <c r="ES857">
        <v>36.8</v>
      </c>
      <c r="ET857">
        <v>29.4</v>
      </c>
      <c r="EU857">
        <v>16.6418</v>
      </c>
      <c r="EV857">
        <v>63.5055</v>
      </c>
      <c r="EW857">
        <v>23.5817</v>
      </c>
      <c r="EX857">
        <v>1</v>
      </c>
      <c r="EY857">
        <v>-0.115983</v>
      </c>
      <c r="EZ857">
        <v>1.49198</v>
      </c>
      <c r="FA857">
        <v>20.2383</v>
      </c>
      <c r="FB857">
        <v>5.23017</v>
      </c>
      <c r="FC857">
        <v>11.968</v>
      </c>
      <c r="FD857">
        <v>4.9705</v>
      </c>
      <c r="FE857">
        <v>3.2895</v>
      </c>
      <c r="FF857">
        <v>9999</v>
      </c>
      <c r="FG857">
        <v>9999</v>
      </c>
      <c r="FH857">
        <v>9999</v>
      </c>
      <c r="FI857">
        <v>379.4</v>
      </c>
      <c r="FJ857">
        <v>4.97267</v>
      </c>
      <c r="FK857">
        <v>1.87683</v>
      </c>
      <c r="FL857">
        <v>1.8749</v>
      </c>
      <c r="FM857">
        <v>1.87775</v>
      </c>
      <c r="FN857">
        <v>1.87451</v>
      </c>
      <c r="FO857">
        <v>1.87809</v>
      </c>
      <c r="FP857">
        <v>1.87519</v>
      </c>
      <c r="FQ857">
        <v>1.87632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4.71</v>
      </c>
      <c r="GF857">
        <v>0.1946</v>
      </c>
      <c r="GG857">
        <v>1.777354642861949</v>
      </c>
      <c r="GH857">
        <v>0.004141656873719072</v>
      </c>
      <c r="GI857">
        <v>-1.960372967482991E-06</v>
      </c>
      <c r="GJ857">
        <v>5.42736388890357E-10</v>
      </c>
      <c r="GK857">
        <v>-0.009777689371679627</v>
      </c>
      <c r="GL857">
        <v>0.002273355880072555</v>
      </c>
      <c r="GM857">
        <v>0.000541358641816816</v>
      </c>
      <c r="GN857">
        <v>-1.836191331155658E-06</v>
      </c>
      <c r="GO857">
        <v>-0</v>
      </c>
      <c r="GP857">
        <v>2096</v>
      </c>
      <c r="GQ857">
        <v>1</v>
      </c>
      <c r="GR857">
        <v>23</v>
      </c>
      <c r="GS857">
        <v>7352.6</v>
      </c>
      <c r="GT857">
        <v>7352.6</v>
      </c>
      <c r="GU857">
        <v>2.55371</v>
      </c>
      <c r="GV857">
        <v>2.52197</v>
      </c>
      <c r="GW857">
        <v>1.39893</v>
      </c>
      <c r="GX857">
        <v>2.33521</v>
      </c>
      <c r="GY857">
        <v>1.44897</v>
      </c>
      <c r="GZ857">
        <v>2.39746</v>
      </c>
      <c r="HA857">
        <v>34.3269</v>
      </c>
      <c r="HB857">
        <v>13.8606</v>
      </c>
      <c r="HC857">
        <v>18</v>
      </c>
      <c r="HD857">
        <v>491.424</v>
      </c>
      <c r="HE857">
        <v>463.689</v>
      </c>
      <c r="HF857">
        <v>21.632</v>
      </c>
      <c r="HG857">
        <v>25.501</v>
      </c>
      <c r="HH857">
        <v>30.0002</v>
      </c>
      <c r="HI857">
        <v>25.332</v>
      </c>
      <c r="HJ857">
        <v>25.4117</v>
      </c>
      <c r="HK857">
        <v>51.2371</v>
      </c>
      <c r="HL857">
        <v>18.6016</v>
      </c>
      <c r="HM857">
        <v>29.748</v>
      </c>
      <c r="HN857">
        <v>21.6028</v>
      </c>
      <c r="HO857">
        <v>1209.11</v>
      </c>
      <c r="HP857">
        <v>13.7084</v>
      </c>
      <c r="HQ857">
        <v>101.082</v>
      </c>
      <c r="HR857">
        <v>102.012</v>
      </c>
    </row>
    <row r="858" spans="1:226">
      <c r="A858">
        <v>842</v>
      </c>
      <c r="B858">
        <v>1664302285</v>
      </c>
      <c r="C858">
        <v>9178</v>
      </c>
      <c r="D858" t="s">
        <v>2051</v>
      </c>
      <c r="E858" t="s">
        <v>2052</v>
      </c>
      <c r="F858">
        <v>5</v>
      </c>
      <c r="G858" t="s">
        <v>353</v>
      </c>
      <c r="H858" t="s">
        <v>1908</v>
      </c>
      <c r="I858">
        <v>1664302277.5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1209.765377489178</v>
      </c>
      <c r="AK858">
        <v>1154.048727272727</v>
      </c>
      <c r="AL858">
        <v>3.428225108225109</v>
      </c>
      <c r="AM858">
        <v>63.45</v>
      </c>
      <c r="AN858">
        <f>(AP858 - AO858 + BO858*1E3/(8.314*(BQ858+273.15)) * AR858/BN858 * AQ858) * BN858/(100*BB858) * 1000/(1000 - AP858)</f>
        <v>0</v>
      </c>
      <c r="AO858">
        <v>13.53294682839439</v>
      </c>
      <c r="AP858">
        <v>18.13654335664337</v>
      </c>
      <c r="AQ858">
        <v>3.221158304646825E-05</v>
      </c>
      <c r="AR858">
        <v>96.68180035052815</v>
      </c>
      <c r="AS858">
        <v>2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1664302277.5</v>
      </c>
      <c r="BH858">
        <v>1109.542962962963</v>
      </c>
      <c r="BI858">
        <v>1177.985925925926</v>
      </c>
      <c r="BJ858">
        <v>18.13252962962963</v>
      </c>
      <c r="BK858">
        <v>13.43835555555555</v>
      </c>
      <c r="BL858">
        <v>1104.851851851852</v>
      </c>
      <c r="BM858">
        <v>17.93792592592593</v>
      </c>
      <c r="BN858">
        <v>500.058925925926</v>
      </c>
      <c r="BO858">
        <v>91.01138888888889</v>
      </c>
      <c r="BP858">
        <v>0.1000037777777778</v>
      </c>
      <c r="BQ858">
        <v>24.83091481481481</v>
      </c>
      <c r="BR858">
        <v>25.03583703703703</v>
      </c>
      <c r="BS858">
        <v>999.9000000000001</v>
      </c>
      <c r="BT858">
        <v>0</v>
      </c>
      <c r="BU858">
        <v>0</v>
      </c>
      <c r="BV858">
        <v>9991.804444444444</v>
      </c>
      <c r="BW858">
        <v>0</v>
      </c>
      <c r="BX858">
        <v>8.071366666666666</v>
      </c>
      <c r="BY858">
        <v>-68.44313703703702</v>
      </c>
      <c r="BZ858">
        <v>1130.033703703704</v>
      </c>
      <c r="CA858">
        <v>1194.034444444444</v>
      </c>
      <c r="CB858">
        <v>4.694168888888889</v>
      </c>
      <c r="CC858">
        <v>1177.985925925926</v>
      </c>
      <c r="CD858">
        <v>13.43835555555555</v>
      </c>
      <c r="CE858">
        <v>1.650266296296296</v>
      </c>
      <c r="CF858">
        <v>1.223044814814815</v>
      </c>
      <c r="CG858">
        <v>14.43635555555556</v>
      </c>
      <c r="CH858">
        <v>9.884651851851849</v>
      </c>
      <c r="CI858">
        <v>1999.982222222223</v>
      </c>
      <c r="CJ858">
        <v>0.9800046666666667</v>
      </c>
      <c r="CK858">
        <v>0.01999561111111111</v>
      </c>
      <c r="CL858">
        <v>0</v>
      </c>
      <c r="CM858">
        <v>795.5784074074073</v>
      </c>
      <c r="CN858">
        <v>5.000560000000001</v>
      </c>
      <c r="CO858">
        <v>15834.54444444445</v>
      </c>
      <c r="CP858">
        <v>17294.73703703704</v>
      </c>
      <c r="CQ858">
        <v>37.71503703703704</v>
      </c>
      <c r="CR858">
        <v>38.187</v>
      </c>
      <c r="CS858">
        <v>37.07618518518518</v>
      </c>
      <c r="CT858">
        <v>36.90714814814815</v>
      </c>
      <c r="CU858">
        <v>38.33766666666666</v>
      </c>
      <c r="CV858">
        <v>1955.092222222222</v>
      </c>
      <c r="CW858">
        <v>39.89000000000001</v>
      </c>
      <c r="CX858">
        <v>0</v>
      </c>
      <c r="CY858">
        <v>1664302301.1</v>
      </c>
      <c r="CZ858">
        <v>0</v>
      </c>
      <c r="DA858">
        <v>0</v>
      </c>
      <c r="DB858" t="s">
        <v>356</v>
      </c>
      <c r="DC858">
        <v>1663861122</v>
      </c>
      <c r="DD858">
        <v>1663861125</v>
      </c>
      <c r="DE858">
        <v>0</v>
      </c>
      <c r="DF858">
        <v>-0.287</v>
      </c>
      <c r="DG858">
        <v>-0.004</v>
      </c>
      <c r="DH858">
        <v>3.172</v>
      </c>
      <c r="DI858">
        <v>0.178</v>
      </c>
      <c r="DJ858">
        <v>400</v>
      </c>
      <c r="DK858">
        <v>17</v>
      </c>
      <c r="DL858">
        <v>0.18</v>
      </c>
      <c r="DM858">
        <v>0.07000000000000001</v>
      </c>
      <c r="DN858">
        <v>-68.45808000000001</v>
      </c>
      <c r="DO858">
        <v>0.3532232645403905</v>
      </c>
      <c r="DP858">
        <v>0.09014019414223629</v>
      </c>
      <c r="DQ858">
        <v>0</v>
      </c>
      <c r="DR858">
        <v>4.76936325</v>
      </c>
      <c r="DS858">
        <v>-1.411594784240156</v>
      </c>
      <c r="DT858">
        <v>0.1358408304484977</v>
      </c>
      <c r="DU858">
        <v>0</v>
      </c>
      <c r="DV858">
        <v>0</v>
      </c>
      <c r="DW858">
        <v>2</v>
      </c>
      <c r="DX858" t="s">
        <v>357</v>
      </c>
      <c r="DY858">
        <v>2.98083</v>
      </c>
      <c r="DZ858">
        <v>2.72842</v>
      </c>
      <c r="EA858">
        <v>0.170963</v>
      </c>
      <c r="EB858">
        <v>0.178758</v>
      </c>
      <c r="EC858">
        <v>0.0889557</v>
      </c>
      <c r="ED858">
        <v>0.07292650000000001</v>
      </c>
      <c r="EE858">
        <v>24917.5</v>
      </c>
      <c r="EF858">
        <v>24302.9</v>
      </c>
      <c r="EG858">
        <v>30580.5</v>
      </c>
      <c r="EH858">
        <v>29833.4</v>
      </c>
      <c r="EI858">
        <v>38445.2</v>
      </c>
      <c r="EJ858">
        <v>36427.3</v>
      </c>
      <c r="EK858">
        <v>46768.2</v>
      </c>
      <c r="EL858">
        <v>44362.3</v>
      </c>
      <c r="EM858">
        <v>1.89193</v>
      </c>
      <c r="EN858">
        <v>1.89277</v>
      </c>
      <c r="EO858">
        <v>0.105605</v>
      </c>
      <c r="EP858">
        <v>0</v>
      </c>
      <c r="EQ858">
        <v>23.3089</v>
      </c>
      <c r="ER858">
        <v>999.9</v>
      </c>
      <c r="ES858">
        <v>36.8</v>
      </c>
      <c r="ET858">
        <v>29.4</v>
      </c>
      <c r="EU858">
        <v>16.643</v>
      </c>
      <c r="EV858">
        <v>63.5455</v>
      </c>
      <c r="EW858">
        <v>23.734</v>
      </c>
      <c r="EX858">
        <v>1</v>
      </c>
      <c r="EY858">
        <v>-0.115943</v>
      </c>
      <c r="EZ858">
        <v>1.49851</v>
      </c>
      <c r="FA858">
        <v>20.2383</v>
      </c>
      <c r="FB858">
        <v>5.22987</v>
      </c>
      <c r="FC858">
        <v>11.968</v>
      </c>
      <c r="FD858">
        <v>4.97055</v>
      </c>
      <c r="FE858">
        <v>3.2895</v>
      </c>
      <c r="FF858">
        <v>9999</v>
      </c>
      <c r="FG858">
        <v>9999</v>
      </c>
      <c r="FH858">
        <v>9999</v>
      </c>
      <c r="FI858">
        <v>379.4</v>
      </c>
      <c r="FJ858">
        <v>4.97266</v>
      </c>
      <c r="FK858">
        <v>1.87683</v>
      </c>
      <c r="FL858">
        <v>1.8749</v>
      </c>
      <c r="FM858">
        <v>1.87775</v>
      </c>
      <c r="FN858">
        <v>1.87453</v>
      </c>
      <c r="FO858">
        <v>1.87812</v>
      </c>
      <c r="FP858">
        <v>1.87523</v>
      </c>
      <c r="FQ858">
        <v>1.87633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4.73</v>
      </c>
      <c r="GF858">
        <v>0.1947</v>
      </c>
      <c r="GG858">
        <v>1.777354642861949</v>
      </c>
      <c r="GH858">
        <v>0.004141656873719072</v>
      </c>
      <c r="GI858">
        <v>-1.960372967482991E-06</v>
      </c>
      <c r="GJ858">
        <v>5.42736388890357E-10</v>
      </c>
      <c r="GK858">
        <v>-0.009777689371679627</v>
      </c>
      <c r="GL858">
        <v>0.002273355880072555</v>
      </c>
      <c r="GM858">
        <v>0.000541358641816816</v>
      </c>
      <c r="GN858">
        <v>-1.836191331155658E-06</v>
      </c>
      <c r="GO858">
        <v>-0</v>
      </c>
      <c r="GP858">
        <v>2096</v>
      </c>
      <c r="GQ858">
        <v>1</v>
      </c>
      <c r="GR858">
        <v>23</v>
      </c>
      <c r="GS858">
        <v>7352.7</v>
      </c>
      <c r="GT858">
        <v>7352.7</v>
      </c>
      <c r="GU858">
        <v>2.58545</v>
      </c>
      <c r="GV858">
        <v>2.52075</v>
      </c>
      <c r="GW858">
        <v>1.39893</v>
      </c>
      <c r="GX858">
        <v>2.33643</v>
      </c>
      <c r="GY858">
        <v>1.44897</v>
      </c>
      <c r="GZ858">
        <v>2.4353</v>
      </c>
      <c r="HA858">
        <v>34.3042</v>
      </c>
      <c r="HB858">
        <v>13.8781</v>
      </c>
      <c r="HC858">
        <v>18</v>
      </c>
      <c r="HD858">
        <v>491.723</v>
      </c>
      <c r="HE858">
        <v>463.753</v>
      </c>
      <c r="HF858">
        <v>21.5947</v>
      </c>
      <c r="HG858">
        <v>25.501</v>
      </c>
      <c r="HH858">
        <v>30.0001</v>
      </c>
      <c r="HI858">
        <v>25.332</v>
      </c>
      <c r="HJ858">
        <v>25.4117</v>
      </c>
      <c r="HK858">
        <v>51.7811</v>
      </c>
      <c r="HL858">
        <v>17.9303</v>
      </c>
      <c r="HM858">
        <v>29.748</v>
      </c>
      <c r="HN858">
        <v>21.5685</v>
      </c>
      <c r="HO858">
        <v>1222.48</v>
      </c>
      <c r="HP858">
        <v>13.8175</v>
      </c>
      <c r="HQ858">
        <v>101.081</v>
      </c>
      <c r="HR858">
        <v>102.012</v>
      </c>
    </row>
    <row r="859" spans="1:226">
      <c r="A859">
        <v>843</v>
      </c>
      <c r="B859">
        <v>1664302290.1</v>
      </c>
      <c r="C859">
        <v>9183.099999904633</v>
      </c>
      <c r="D859" t="s">
        <v>2053</v>
      </c>
      <c r="E859" t="s">
        <v>2054</v>
      </c>
      <c r="F859">
        <v>5</v>
      </c>
      <c r="G859" t="s">
        <v>353</v>
      </c>
      <c r="H859" t="s">
        <v>1908</v>
      </c>
      <c r="I859">
        <v>1664302282.710714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1227.146947501392</v>
      </c>
      <c r="AK859">
        <v>1171.566549687049</v>
      </c>
      <c r="AL859">
        <v>3.426980615907833</v>
      </c>
      <c r="AM859">
        <v>63.45</v>
      </c>
      <c r="AN859">
        <f>(AP859 - AO859 + BO859*1E3/(8.314*(BQ859+273.15)) * AR859/BN859 * AQ859) * BN859/(100*BB859) * 1000/(1000 - AP859)</f>
        <v>0</v>
      </c>
      <c r="AO859">
        <v>13.64367515167286</v>
      </c>
      <c r="AP859">
        <v>18.13777577815861</v>
      </c>
      <c r="AQ859">
        <v>-3.487962535577074E-05</v>
      </c>
      <c r="AR859">
        <v>96.68180035052815</v>
      </c>
      <c r="AS859">
        <v>3</v>
      </c>
      <c r="AT859">
        <v>1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1664302282.710714</v>
      </c>
      <c r="BH859">
        <v>1127.094642857143</v>
      </c>
      <c r="BI859">
        <v>1195.458214285714</v>
      </c>
      <c r="BJ859">
        <v>18.13438571428571</v>
      </c>
      <c r="BK859">
        <v>13.56471071428571</v>
      </c>
      <c r="BL859">
        <v>1122.370714285714</v>
      </c>
      <c r="BM859">
        <v>17.93975357142857</v>
      </c>
      <c r="BN859">
        <v>500.0480714285713</v>
      </c>
      <c r="BO859">
        <v>91.01154642857144</v>
      </c>
      <c r="BP859">
        <v>0.09990892500000001</v>
      </c>
      <c r="BQ859">
        <v>24.81563571428572</v>
      </c>
      <c r="BR859">
        <v>25.03481071428572</v>
      </c>
      <c r="BS859">
        <v>999.9000000000002</v>
      </c>
      <c r="BT859">
        <v>0</v>
      </c>
      <c r="BU859">
        <v>0</v>
      </c>
      <c r="BV859">
        <v>10002.63107142857</v>
      </c>
      <c r="BW859">
        <v>0</v>
      </c>
      <c r="BX859">
        <v>8.082318571428569</v>
      </c>
      <c r="BY859">
        <v>-68.36447857142858</v>
      </c>
      <c r="BZ859">
        <v>1147.910714285714</v>
      </c>
      <c r="CA859">
        <v>1211.9</v>
      </c>
      <c r="CB859">
        <v>4.569676071428572</v>
      </c>
      <c r="CC859">
        <v>1195.458214285714</v>
      </c>
      <c r="CD859">
        <v>13.56471071428571</v>
      </c>
      <c r="CE859">
        <v>1.650438928571429</v>
      </c>
      <c r="CF859">
        <v>1.234546071428572</v>
      </c>
      <c r="CG859">
        <v>14.43797142857143</v>
      </c>
      <c r="CH859">
        <v>10.02438571428571</v>
      </c>
      <c r="CI859">
        <v>1999.9775</v>
      </c>
      <c r="CJ859">
        <v>0.9800046428571429</v>
      </c>
      <c r="CK859">
        <v>0.01999563571428572</v>
      </c>
      <c r="CL859">
        <v>0</v>
      </c>
      <c r="CM859">
        <v>794.6793214285715</v>
      </c>
      <c r="CN859">
        <v>5.000560000000001</v>
      </c>
      <c r="CO859">
        <v>15816.38928571428</v>
      </c>
      <c r="CP859">
        <v>17294.69642857143</v>
      </c>
      <c r="CQ859">
        <v>37.65832142857143</v>
      </c>
      <c r="CR859">
        <v>38.17371428571429</v>
      </c>
      <c r="CS859">
        <v>37.07560714285714</v>
      </c>
      <c r="CT859">
        <v>36.89707142857143</v>
      </c>
      <c r="CU859">
        <v>38.32774999999999</v>
      </c>
      <c r="CV859">
        <v>1955.0875</v>
      </c>
      <c r="CW859">
        <v>39.89000000000001</v>
      </c>
      <c r="CX859">
        <v>0</v>
      </c>
      <c r="CY859">
        <v>1664302306.5</v>
      </c>
      <c r="CZ859">
        <v>0</v>
      </c>
      <c r="DA859">
        <v>0</v>
      </c>
      <c r="DB859" t="s">
        <v>356</v>
      </c>
      <c r="DC859">
        <v>1663861122</v>
      </c>
      <c r="DD859">
        <v>1663861125</v>
      </c>
      <c r="DE859">
        <v>0</v>
      </c>
      <c r="DF859">
        <v>-0.287</v>
      </c>
      <c r="DG859">
        <v>-0.004</v>
      </c>
      <c r="DH859">
        <v>3.172</v>
      </c>
      <c r="DI859">
        <v>0.178</v>
      </c>
      <c r="DJ859">
        <v>400</v>
      </c>
      <c r="DK859">
        <v>17</v>
      </c>
      <c r="DL859">
        <v>0.18</v>
      </c>
      <c r="DM859">
        <v>0.07000000000000001</v>
      </c>
      <c r="DN859">
        <v>-68.39109512195121</v>
      </c>
      <c r="DO859">
        <v>0.9354972003679181</v>
      </c>
      <c r="DP859">
        <v>0.1220687090629785</v>
      </c>
      <c r="DQ859">
        <v>0</v>
      </c>
      <c r="DR859">
        <v>4.635528536585365</v>
      </c>
      <c r="DS859">
        <v>-1.429757629853696</v>
      </c>
      <c r="DT859">
        <v>0.1396230083171</v>
      </c>
      <c r="DU859">
        <v>0</v>
      </c>
      <c r="DV859">
        <v>0</v>
      </c>
      <c r="DW859">
        <v>2</v>
      </c>
      <c r="DX859" t="s">
        <v>357</v>
      </c>
      <c r="DY859">
        <v>2.98074</v>
      </c>
      <c r="DZ859">
        <v>2.72836</v>
      </c>
      <c r="EA859">
        <v>0.172575</v>
      </c>
      <c r="EB859">
        <v>0.18033</v>
      </c>
      <c r="EC859">
        <v>0.0889616</v>
      </c>
      <c r="ED859">
        <v>0.0734638</v>
      </c>
      <c r="EE859">
        <v>24869.4</v>
      </c>
      <c r="EF859">
        <v>24256.7</v>
      </c>
      <c r="EG859">
        <v>30580.8</v>
      </c>
      <c r="EH859">
        <v>29833.8</v>
      </c>
      <c r="EI859">
        <v>38445.4</v>
      </c>
      <c r="EJ859">
        <v>36406.3</v>
      </c>
      <c r="EK859">
        <v>46768.5</v>
      </c>
      <c r="EL859">
        <v>44362.6</v>
      </c>
      <c r="EM859">
        <v>1.89155</v>
      </c>
      <c r="EN859">
        <v>1.89307</v>
      </c>
      <c r="EO859">
        <v>0.104729</v>
      </c>
      <c r="EP859">
        <v>0</v>
      </c>
      <c r="EQ859">
        <v>23.3007</v>
      </c>
      <c r="ER859">
        <v>999.9</v>
      </c>
      <c r="ES859">
        <v>36.8</v>
      </c>
      <c r="ET859">
        <v>29.4</v>
      </c>
      <c r="EU859">
        <v>16.6424</v>
      </c>
      <c r="EV859">
        <v>63.3319</v>
      </c>
      <c r="EW859">
        <v>23.1891</v>
      </c>
      <c r="EX859">
        <v>1</v>
      </c>
      <c r="EY859">
        <v>-0.115828</v>
      </c>
      <c r="EZ859">
        <v>1.51364</v>
      </c>
      <c r="FA859">
        <v>20.238</v>
      </c>
      <c r="FB859">
        <v>5.23017</v>
      </c>
      <c r="FC859">
        <v>11.968</v>
      </c>
      <c r="FD859">
        <v>4.9705</v>
      </c>
      <c r="FE859">
        <v>3.28945</v>
      </c>
      <c r="FF859">
        <v>9999</v>
      </c>
      <c r="FG859">
        <v>9999</v>
      </c>
      <c r="FH859">
        <v>9999</v>
      </c>
      <c r="FI859">
        <v>379.4</v>
      </c>
      <c r="FJ859">
        <v>4.97268</v>
      </c>
      <c r="FK859">
        <v>1.87683</v>
      </c>
      <c r="FL859">
        <v>1.87491</v>
      </c>
      <c r="FM859">
        <v>1.87775</v>
      </c>
      <c r="FN859">
        <v>1.87453</v>
      </c>
      <c r="FO859">
        <v>1.8781</v>
      </c>
      <c r="FP859">
        <v>1.87521</v>
      </c>
      <c r="FQ859">
        <v>1.87632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4.77</v>
      </c>
      <c r="GF859">
        <v>0.1947</v>
      </c>
      <c r="GG859">
        <v>1.777354642861949</v>
      </c>
      <c r="GH859">
        <v>0.004141656873719072</v>
      </c>
      <c r="GI859">
        <v>-1.960372967482991E-06</v>
      </c>
      <c r="GJ859">
        <v>5.42736388890357E-10</v>
      </c>
      <c r="GK859">
        <v>-0.009777689371679627</v>
      </c>
      <c r="GL859">
        <v>0.002273355880072555</v>
      </c>
      <c r="GM859">
        <v>0.000541358641816816</v>
      </c>
      <c r="GN859">
        <v>-1.836191331155658E-06</v>
      </c>
      <c r="GO859">
        <v>-0</v>
      </c>
      <c r="GP859">
        <v>2096</v>
      </c>
      <c r="GQ859">
        <v>1</v>
      </c>
      <c r="GR859">
        <v>23</v>
      </c>
      <c r="GS859">
        <v>7352.8</v>
      </c>
      <c r="GT859">
        <v>7352.8</v>
      </c>
      <c r="GU859">
        <v>2.61108</v>
      </c>
      <c r="GV859">
        <v>2.52319</v>
      </c>
      <c r="GW859">
        <v>1.39893</v>
      </c>
      <c r="GX859">
        <v>2.33765</v>
      </c>
      <c r="GY859">
        <v>1.44897</v>
      </c>
      <c r="GZ859">
        <v>2.40601</v>
      </c>
      <c r="HA859">
        <v>34.3269</v>
      </c>
      <c r="HB859">
        <v>13.8518</v>
      </c>
      <c r="HC859">
        <v>18</v>
      </c>
      <c r="HD859">
        <v>491.521</v>
      </c>
      <c r="HE859">
        <v>463.943</v>
      </c>
      <c r="HF859">
        <v>21.5595</v>
      </c>
      <c r="HG859">
        <v>25.5001</v>
      </c>
      <c r="HH859">
        <v>30.0002</v>
      </c>
      <c r="HI859">
        <v>25.3324</v>
      </c>
      <c r="HJ859">
        <v>25.4117</v>
      </c>
      <c r="HK859">
        <v>52.3782</v>
      </c>
      <c r="HL859">
        <v>17.3593</v>
      </c>
      <c r="HM859">
        <v>29.748</v>
      </c>
      <c r="HN859">
        <v>21.5318</v>
      </c>
      <c r="HO859">
        <v>1242.52</v>
      </c>
      <c r="HP859">
        <v>13.9261</v>
      </c>
      <c r="HQ859">
        <v>101.081</v>
      </c>
      <c r="HR859">
        <v>102.013</v>
      </c>
    </row>
    <row r="860" spans="1:226">
      <c r="A860">
        <v>844</v>
      </c>
      <c r="B860">
        <v>1664302295.1</v>
      </c>
      <c r="C860">
        <v>9188.099999904633</v>
      </c>
      <c r="D860" t="s">
        <v>2055</v>
      </c>
      <c r="E860" t="s">
        <v>2056</v>
      </c>
      <c r="F860">
        <v>5</v>
      </c>
      <c r="G860" t="s">
        <v>353</v>
      </c>
      <c r="H860" t="s">
        <v>1908</v>
      </c>
      <c r="I860">
        <v>1664302287.564286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1244.425271064935</v>
      </c>
      <c r="AK860">
        <v>1188.669212121212</v>
      </c>
      <c r="AL860">
        <v>3.412464069264224</v>
      </c>
      <c r="AM860">
        <v>63.45</v>
      </c>
      <c r="AN860">
        <f>(AP860 - AO860 + BO860*1E3/(8.314*(BQ860+273.15)) * AR860/BN860 * AQ860) * BN860/(100*BB860) * 1000/(1000 - AP860)</f>
        <v>0</v>
      </c>
      <c r="AO860">
        <v>13.77074289610572</v>
      </c>
      <c r="AP860">
        <v>18.14108391608393</v>
      </c>
      <c r="AQ860">
        <v>5.383564020364529E-05</v>
      </c>
      <c r="AR860">
        <v>96.68180035052815</v>
      </c>
      <c r="AS860">
        <v>2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1664302287.564286</v>
      </c>
      <c r="BH860">
        <v>1143.455714285714</v>
      </c>
      <c r="BI860">
        <v>1211.728571428572</v>
      </c>
      <c r="BJ860">
        <v>18.13731071428571</v>
      </c>
      <c r="BK860">
        <v>13.68133928571429</v>
      </c>
      <c r="BL860">
        <v>1138.702142857143</v>
      </c>
      <c r="BM860">
        <v>17.94262142857143</v>
      </c>
      <c r="BN860">
        <v>500.0488214285714</v>
      </c>
      <c r="BO860">
        <v>91.01025000000001</v>
      </c>
      <c r="BP860">
        <v>0.09991823928571429</v>
      </c>
      <c r="BQ860">
        <v>24.80160357142857</v>
      </c>
      <c r="BR860">
        <v>25.03115</v>
      </c>
      <c r="BS860">
        <v>999.9000000000002</v>
      </c>
      <c r="BT860">
        <v>0</v>
      </c>
      <c r="BU860">
        <v>0</v>
      </c>
      <c r="BV860">
        <v>10006.40285714286</v>
      </c>
      <c r="BW860">
        <v>0</v>
      </c>
      <c r="BX860">
        <v>8.086751071428569</v>
      </c>
      <c r="BY860">
        <v>-68.27508214285714</v>
      </c>
      <c r="BZ860">
        <v>1164.576785714286</v>
      </c>
      <c r="CA860">
        <v>1228.539642857143</v>
      </c>
      <c r="CB860">
        <v>4.455971071428571</v>
      </c>
      <c r="CC860">
        <v>1211.728571428572</v>
      </c>
      <c r="CD860">
        <v>13.68133928571429</v>
      </c>
      <c r="CE860">
        <v>1.650681785714285</v>
      </c>
      <c r="CF860">
        <v>1.245142857142857</v>
      </c>
      <c r="CG860">
        <v>14.44025</v>
      </c>
      <c r="CH860">
        <v>10.15215642857143</v>
      </c>
      <c r="CI860">
        <v>1999.995</v>
      </c>
      <c r="CJ860">
        <v>0.9800048571428572</v>
      </c>
      <c r="CK860">
        <v>0.01999541428571429</v>
      </c>
      <c r="CL860">
        <v>0</v>
      </c>
      <c r="CM860">
        <v>793.8520357142855</v>
      </c>
      <c r="CN860">
        <v>5.000560000000001</v>
      </c>
      <c r="CO860">
        <v>15800.21428571429</v>
      </c>
      <c r="CP860">
        <v>17294.86071428571</v>
      </c>
      <c r="CQ860">
        <v>37.60467857142856</v>
      </c>
      <c r="CR860">
        <v>38.16042857142857</v>
      </c>
      <c r="CS860">
        <v>37.03992857142857</v>
      </c>
      <c r="CT860">
        <v>36.88821428571428</v>
      </c>
      <c r="CU860">
        <v>38.32107142857143</v>
      </c>
      <c r="CV860">
        <v>1955.105</v>
      </c>
      <c r="CW860">
        <v>39.89000000000001</v>
      </c>
      <c r="CX860">
        <v>0</v>
      </c>
      <c r="CY860">
        <v>1664302311.3</v>
      </c>
      <c r="CZ860">
        <v>0</v>
      </c>
      <c r="DA860">
        <v>0</v>
      </c>
      <c r="DB860" t="s">
        <v>356</v>
      </c>
      <c r="DC860">
        <v>1663861122</v>
      </c>
      <c r="DD860">
        <v>1663861125</v>
      </c>
      <c r="DE860">
        <v>0</v>
      </c>
      <c r="DF860">
        <v>-0.287</v>
      </c>
      <c r="DG860">
        <v>-0.004</v>
      </c>
      <c r="DH860">
        <v>3.172</v>
      </c>
      <c r="DI860">
        <v>0.178</v>
      </c>
      <c r="DJ860">
        <v>400</v>
      </c>
      <c r="DK860">
        <v>17</v>
      </c>
      <c r="DL860">
        <v>0.18</v>
      </c>
      <c r="DM860">
        <v>0.07000000000000001</v>
      </c>
      <c r="DN860">
        <v>-68.3473</v>
      </c>
      <c r="DO860">
        <v>1.052324668389121</v>
      </c>
      <c r="DP860">
        <v>0.1271667390169105</v>
      </c>
      <c r="DQ860">
        <v>0</v>
      </c>
      <c r="DR860">
        <v>4.542607317073171</v>
      </c>
      <c r="DS860">
        <v>-1.412926512888596</v>
      </c>
      <c r="DT860">
        <v>0.1360516477437062</v>
      </c>
      <c r="DU860">
        <v>0</v>
      </c>
      <c r="DV860">
        <v>0</v>
      </c>
      <c r="DW860">
        <v>2</v>
      </c>
      <c r="DX860" t="s">
        <v>357</v>
      </c>
      <c r="DY860">
        <v>2.98074</v>
      </c>
      <c r="DZ860">
        <v>2.72842</v>
      </c>
      <c r="EA860">
        <v>0.174126</v>
      </c>
      <c r="EB860">
        <v>0.181828</v>
      </c>
      <c r="EC860">
        <v>0.0889713</v>
      </c>
      <c r="ED860">
        <v>0.0738939</v>
      </c>
      <c r="EE860">
        <v>24823.3</v>
      </c>
      <c r="EF860">
        <v>24212.5</v>
      </c>
      <c r="EG860">
        <v>30581.4</v>
      </c>
      <c r="EH860">
        <v>29833.9</v>
      </c>
      <c r="EI860">
        <v>38445.9</v>
      </c>
      <c r="EJ860">
        <v>36389.4</v>
      </c>
      <c r="EK860">
        <v>46769.6</v>
      </c>
      <c r="EL860">
        <v>44362.7</v>
      </c>
      <c r="EM860">
        <v>1.89163</v>
      </c>
      <c r="EN860">
        <v>1.8933</v>
      </c>
      <c r="EO860">
        <v>0.10578</v>
      </c>
      <c r="EP860">
        <v>0</v>
      </c>
      <c r="EQ860">
        <v>23.292</v>
      </c>
      <c r="ER860">
        <v>999.9</v>
      </c>
      <c r="ES860">
        <v>36.8</v>
      </c>
      <c r="ET860">
        <v>29.4</v>
      </c>
      <c r="EU860">
        <v>16.6416</v>
      </c>
      <c r="EV860">
        <v>63.6119</v>
      </c>
      <c r="EW860">
        <v>23.5497</v>
      </c>
      <c r="EX860">
        <v>1</v>
      </c>
      <c r="EY860">
        <v>-0.116184</v>
      </c>
      <c r="EZ860">
        <v>1.51968</v>
      </c>
      <c r="FA860">
        <v>20.2378</v>
      </c>
      <c r="FB860">
        <v>5.23062</v>
      </c>
      <c r="FC860">
        <v>11.968</v>
      </c>
      <c r="FD860">
        <v>4.97055</v>
      </c>
      <c r="FE860">
        <v>3.28945</v>
      </c>
      <c r="FF860">
        <v>9999</v>
      </c>
      <c r="FG860">
        <v>9999</v>
      </c>
      <c r="FH860">
        <v>9999</v>
      </c>
      <c r="FI860">
        <v>379.4</v>
      </c>
      <c r="FJ860">
        <v>4.97268</v>
      </c>
      <c r="FK860">
        <v>1.87683</v>
      </c>
      <c r="FL860">
        <v>1.87488</v>
      </c>
      <c r="FM860">
        <v>1.87775</v>
      </c>
      <c r="FN860">
        <v>1.8745</v>
      </c>
      <c r="FO860">
        <v>1.87809</v>
      </c>
      <c r="FP860">
        <v>1.87516</v>
      </c>
      <c r="FQ860">
        <v>1.87629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4.8</v>
      </c>
      <c r="GF860">
        <v>0.1947</v>
      </c>
      <c r="GG860">
        <v>1.777354642861949</v>
      </c>
      <c r="GH860">
        <v>0.004141656873719072</v>
      </c>
      <c r="GI860">
        <v>-1.960372967482991E-06</v>
      </c>
      <c r="GJ860">
        <v>5.42736388890357E-10</v>
      </c>
      <c r="GK860">
        <v>-0.009777689371679627</v>
      </c>
      <c r="GL860">
        <v>0.002273355880072555</v>
      </c>
      <c r="GM860">
        <v>0.000541358641816816</v>
      </c>
      <c r="GN860">
        <v>-1.836191331155658E-06</v>
      </c>
      <c r="GO860">
        <v>-0</v>
      </c>
      <c r="GP860">
        <v>2096</v>
      </c>
      <c r="GQ860">
        <v>1</v>
      </c>
      <c r="GR860">
        <v>23</v>
      </c>
      <c r="GS860">
        <v>7352.9</v>
      </c>
      <c r="GT860">
        <v>7352.8</v>
      </c>
      <c r="GU860">
        <v>2.6416</v>
      </c>
      <c r="GV860">
        <v>2.52197</v>
      </c>
      <c r="GW860">
        <v>1.39893</v>
      </c>
      <c r="GX860">
        <v>2.33765</v>
      </c>
      <c r="GY860">
        <v>1.44897</v>
      </c>
      <c r="GZ860">
        <v>2.36084</v>
      </c>
      <c r="HA860">
        <v>34.3042</v>
      </c>
      <c r="HB860">
        <v>13.8606</v>
      </c>
      <c r="HC860">
        <v>18</v>
      </c>
      <c r="HD860">
        <v>491.574</v>
      </c>
      <c r="HE860">
        <v>464.086</v>
      </c>
      <c r="HF860">
        <v>21.5246</v>
      </c>
      <c r="HG860">
        <v>25.4989</v>
      </c>
      <c r="HH860">
        <v>30.0001</v>
      </c>
      <c r="HI860">
        <v>25.3341</v>
      </c>
      <c r="HJ860">
        <v>25.4117</v>
      </c>
      <c r="HK860">
        <v>52.9201</v>
      </c>
      <c r="HL860">
        <v>16.7536</v>
      </c>
      <c r="HM860">
        <v>29.748</v>
      </c>
      <c r="HN860">
        <v>21.5081</v>
      </c>
      <c r="HO860">
        <v>1255.88</v>
      </c>
      <c r="HP860">
        <v>14.0335</v>
      </c>
      <c r="HQ860">
        <v>101.084</v>
      </c>
      <c r="HR860">
        <v>102.013</v>
      </c>
    </row>
    <row r="861" spans="1:226">
      <c r="A861">
        <v>845</v>
      </c>
      <c r="B861">
        <v>1664302300.1</v>
      </c>
      <c r="C861">
        <v>9193.099999904633</v>
      </c>
      <c r="D861" t="s">
        <v>2057</v>
      </c>
      <c r="E861" t="s">
        <v>2058</v>
      </c>
      <c r="F861">
        <v>5</v>
      </c>
      <c r="G861" t="s">
        <v>353</v>
      </c>
      <c r="H861" t="s">
        <v>1908</v>
      </c>
      <c r="I861">
        <v>1664302292.417857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1261.480508709957</v>
      </c>
      <c r="AK861">
        <v>1205.812121212121</v>
      </c>
      <c r="AL861">
        <v>3.430888311688193</v>
      </c>
      <c r="AM861">
        <v>63.45</v>
      </c>
      <c r="AN861">
        <f>(AP861 - AO861 + BO861*1E3/(8.314*(BQ861+273.15)) * AR861/BN861 * AQ861) * BN861/(100*BB861) * 1000/(1000 - AP861)</f>
        <v>0</v>
      </c>
      <c r="AO861">
        <v>13.8799792836771</v>
      </c>
      <c r="AP861">
        <v>18.1455076923077</v>
      </c>
      <c r="AQ861">
        <v>6.410516275610472E-05</v>
      </c>
      <c r="AR861">
        <v>96.68180035052815</v>
      </c>
      <c r="AS861">
        <v>3</v>
      </c>
      <c r="AT861">
        <v>1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1664302292.417857</v>
      </c>
      <c r="BH861">
        <v>1159.788571428571</v>
      </c>
      <c r="BI861">
        <v>1227.993571428572</v>
      </c>
      <c r="BJ861">
        <v>18.14051785714286</v>
      </c>
      <c r="BK861">
        <v>13.79272857142857</v>
      </c>
      <c r="BL861">
        <v>1155.005</v>
      </c>
      <c r="BM861">
        <v>17.94577142857143</v>
      </c>
      <c r="BN861">
        <v>500.0559285714286</v>
      </c>
      <c r="BO861">
        <v>91.00868214285717</v>
      </c>
      <c r="BP861">
        <v>0.09995226071428569</v>
      </c>
      <c r="BQ861">
        <v>24.78640357142858</v>
      </c>
      <c r="BR861">
        <v>25.02906071428571</v>
      </c>
      <c r="BS861">
        <v>999.9000000000002</v>
      </c>
      <c r="BT861">
        <v>0</v>
      </c>
      <c r="BU861">
        <v>0</v>
      </c>
      <c r="BV861">
        <v>10009.06107142857</v>
      </c>
      <c r="BW861">
        <v>0</v>
      </c>
      <c r="BX861">
        <v>8.091183571428569</v>
      </c>
      <c r="BY861">
        <v>-68.20709285714285</v>
      </c>
      <c r="BZ861">
        <v>1181.214642857143</v>
      </c>
      <c r="CA861">
        <v>1245.169642857143</v>
      </c>
      <c r="CB861">
        <v>4.347793928571429</v>
      </c>
      <c r="CC861">
        <v>1227.993571428572</v>
      </c>
      <c r="CD861">
        <v>13.79272857142857</v>
      </c>
      <c r="CE861">
        <v>1.650945357142857</v>
      </c>
      <c r="CF861">
        <v>1.255257857142857</v>
      </c>
      <c r="CG861">
        <v>14.442725</v>
      </c>
      <c r="CH861">
        <v>10.27323571428572</v>
      </c>
      <c r="CI861">
        <v>1999.990357142857</v>
      </c>
      <c r="CJ861">
        <v>0.9800048571428572</v>
      </c>
      <c r="CK861">
        <v>0.01999541428571429</v>
      </c>
      <c r="CL861">
        <v>0</v>
      </c>
      <c r="CM861">
        <v>793.0474642857142</v>
      </c>
      <c r="CN861">
        <v>5.000560000000001</v>
      </c>
      <c r="CO861">
        <v>15783.94642857143</v>
      </c>
      <c r="CP861">
        <v>17294.81785714285</v>
      </c>
      <c r="CQ861">
        <v>37.55782142857142</v>
      </c>
      <c r="CR861">
        <v>38.14271428571429</v>
      </c>
      <c r="CS861">
        <v>37.05549999999999</v>
      </c>
      <c r="CT861">
        <v>36.886</v>
      </c>
      <c r="CU861">
        <v>38.31885714285714</v>
      </c>
      <c r="CV861">
        <v>1955.100357142857</v>
      </c>
      <c r="CW861">
        <v>39.89000000000001</v>
      </c>
      <c r="CX861">
        <v>0</v>
      </c>
      <c r="CY861">
        <v>1664302316.7</v>
      </c>
      <c r="CZ861">
        <v>0</v>
      </c>
      <c r="DA861">
        <v>0</v>
      </c>
      <c r="DB861" t="s">
        <v>356</v>
      </c>
      <c r="DC861">
        <v>1663861122</v>
      </c>
      <c r="DD861">
        <v>1663861125</v>
      </c>
      <c r="DE861">
        <v>0</v>
      </c>
      <c r="DF861">
        <v>-0.287</v>
      </c>
      <c r="DG861">
        <v>-0.004</v>
      </c>
      <c r="DH861">
        <v>3.172</v>
      </c>
      <c r="DI861">
        <v>0.178</v>
      </c>
      <c r="DJ861">
        <v>400</v>
      </c>
      <c r="DK861">
        <v>17</v>
      </c>
      <c r="DL861">
        <v>0.18</v>
      </c>
      <c r="DM861">
        <v>0.07000000000000001</v>
      </c>
      <c r="DN861">
        <v>-68.25109756097561</v>
      </c>
      <c r="DO861">
        <v>0.7083584802321845</v>
      </c>
      <c r="DP861">
        <v>0.09580321163669181</v>
      </c>
      <c r="DQ861">
        <v>0</v>
      </c>
      <c r="DR861">
        <v>4.408333170731707</v>
      </c>
      <c r="DS861">
        <v>-1.345270660962557</v>
      </c>
      <c r="DT861">
        <v>0.1290857642193468</v>
      </c>
      <c r="DU861">
        <v>0</v>
      </c>
      <c r="DV861">
        <v>0</v>
      </c>
      <c r="DW861">
        <v>2</v>
      </c>
      <c r="DX861" t="s">
        <v>357</v>
      </c>
      <c r="DY861">
        <v>2.98061</v>
      </c>
      <c r="DZ861">
        <v>2.7284</v>
      </c>
      <c r="EA861">
        <v>0.175679</v>
      </c>
      <c r="EB861">
        <v>0.183353</v>
      </c>
      <c r="EC861">
        <v>0.0889843</v>
      </c>
      <c r="ED861">
        <v>0.0742823</v>
      </c>
      <c r="EE861">
        <v>24776.6</v>
      </c>
      <c r="EF861">
        <v>24167.1</v>
      </c>
      <c r="EG861">
        <v>30581.4</v>
      </c>
      <c r="EH861">
        <v>29833.6</v>
      </c>
      <c r="EI861">
        <v>38445.2</v>
      </c>
      <c r="EJ861">
        <v>36373.9</v>
      </c>
      <c r="EK861">
        <v>46769.2</v>
      </c>
      <c r="EL861">
        <v>44362.5</v>
      </c>
      <c r="EM861">
        <v>1.89128</v>
      </c>
      <c r="EN861">
        <v>1.8935</v>
      </c>
      <c r="EO861">
        <v>0.105899</v>
      </c>
      <c r="EP861">
        <v>0</v>
      </c>
      <c r="EQ861">
        <v>23.2842</v>
      </c>
      <c r="ER861">
        <v>999.9</v>
      </c>
      <c r="ES861">
        <v>36.8</v>
      </c>
      <c r="ET861">
        <v>29.4</v>
      </c>
      <c r="EU861">
        <v>16.6408</v>
      </c>
      <c r="EV861">
        <v>63.6218</v>
      </c>
      <c r="EW861">
        <v>23.5777</v>
      </c>
      <c r="EX861">
        <v>1</v>
      </c>
      <c r="EY861">
        <v>-0.115706</v>
      </c>
      <c r="EZ861">
        <v>1.5088</v>
      </c>
      <c r="FA861">
        <v>20.238</v>
      </c>
      <c r="FB861">
        <v>5.22972</v>
      </c>
      <c r="FC861">
        <v>11.968</v>
      </c>
      <c r="FD861">
        <v>4.97065</v>
      </c>
      <c r="FE861">
        <v>3.28948</v>
      </c>
      <c r="FF861">
        <v>9999</v>
      </c>
      <c r="FG861">
        <v>9999</v>
      </c>
      <c r="FH861">
        <v>9999</v>
      </c>
      <c r="FI861">
        <v>379.4</v>
      </c>
      <c r="FJ861">
        <v>4.97271</v>
      </c>
      <c r="FK861">
        <v>1.87682</v>
      </c>
      <c r="FL861">
        <v>1.87488</v>
      </c>
      <c r="FM861">
        <v>1.87775</v>
      </c>
      <c r="FN861">
        <v>1.87447</v>
      </c>
      <c r="FO861">
        <v>1.87806</v>
      </c>
      <c r="FP861">
        <v>1.87517</v>
      </c>
      <c r="FQ861">
        <v>1.87627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4.83</v>
      </c>
      <c r="GF861">
        <v>0.1949</v>
      </c>
      <c r="GG861">
        <v>1.777354642861949</v>
      </c>
      <c r="GH861">
        <v>0.004141656873719072</v>
      </c>
      <c r="GI861">
        <v>-1.960372967482991E-06</v>
      </c>
      <c r="GJ861">
        <v>5.42736388890357E-10</v>
      </c>
      <c r="GK861">
        <v>-0.009777689371679627</v>
      </c>
      <c r="GL861">
        <v>0.002273355880072555</v>
      </c>
      <c r="GM861">
        <v>0.000541358641816816</v>
      </c>
      <c r="GN861">
        <v>-1.836191331155658E-06</v>
      </c>
      <c r="GO861">
        <v>-0</v>
      </c>
      <c r="GP861">
        <v>2096</v>
      </c>
      <c r="GQ861">
        <v>1</v>
      </c>
      <c r="GR861">
        <v>23</v>
      </c>
      <c r="GS861">
        <v>7353</v>
      </c>
      <c r="GT861">
        <v>7352.9</v>
      </c>
      <c r="GU861">
        <v>2.66724</v>
      </c>
      <c r="GV861">
        <v>2.51953</v>
      </c>
      <c r="GW861">
        <v>1.39893</v>
      </c>
      <c r="GX861">
        <v>2.33765</v>
      </c>
      <c r="GY861">
        <v>1.44897</v>
      </c>
      <c r="GZ861">
        <v>2.37427</v>
      </c>
      <c r="HA861">
        <v>34.3269</v>
      </c>
      <c r="HB861">
        <v>13.8606</v>
      </c>
      <c r="HC861">
        <v>18</v>
      </c>
      <c r="HD861">
        <v>491.384</v>
      </c>
      <c r="HE861">
        <v>464.213</v>
      </c>
      <c r="HF861">
        <v>21.5002</v>
      </c>
      <c r="HG861">
        <v>25.4988</v>
      </c>
      <c r="HH861">
        <v>30.0001</v>
      </c>
      <c r="HI861">
        <v>25.3341</v>
      </c>
      <c r="HJ861">
        <v>25.4117</v>
      </c>
      <c r="HK861">
        <v>53.514</v>
      </c>
      <c r="HL861">
        <v>16.1317</v>
      </c>
      <c r="HM861">
        <v>30.119</v>
      </c>
      <c r="HN861">
        <v>21.4801</v>
      </c>
      <c r="HO861">
        <v>1275.91</v>
      </c>
      <c r="HP861">
        <v>14.142</v>
      </c>
      <c r="HQ861">
        <v>101.083</v>
      </c>
      <c r="HR861">
        <v>102.012</v>
      </c>
    </row>
    <row r="862" spans="1:226">
      <c r="A862">
        <v>846</v>
      </c>
      <c r="B862">
        <v>1664302304.6</v>
      </c>
      <c r="C862">
        <v>9197.599999904633</v>
      </c>
      <c r="D862" t="s">
        <v>2059</v>
      </c>
      <c r="E862" t="s">
        <v>2060</v>
      </c>
      <c r="F862">
        <v>5</v>
      </c>
      <c r="G862" t="s">
        <v>353</v>
      </c>
      <c r="H862" t="s">
        <v>1908</v>
      </c>
      <c r="I862">
        <v>1664302297.044444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1276.979478857143</v>
      </c>
      <c r="AK862">
        <v>1221.341272727273</v>
      </c>
      <c r="AL862">
        <v>3.456155844155805</v>
      </c>
      <c r="AM862">
        <v>63.45</v>
      </c>
      <c r="AN862">
        <f>(AP862 - AO862 + BO862*1E3/(8.314*(BQ862+273.15)) * AR862/BN862 * AQ862) * BN862/(100*BB862) * 1000/(1000 - AP862)</f>
        <v>0</v>
      </c>
      <c r="AO862">
        <v>13.97455862963594</v>
      </c>
      <c r="AP862">
        <v>18.1484132867133</v>
      </c>
      <c r="AQ862">
        <v>-6.218517501228849E-06</v>
      </c>
      <c r="AR862">
        <v>96.68180035052815</v>
      </c>
      <c r="AS862">
        <v>3</v>
      </c>
      <c r="AT862">
        <v>1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1664302297.044444</v>
      </c>
      <c r="BH862">
        <v>1175.362592592593</v>
      </c>
      <c r="BI862">
        <v>1243.524444444444</v>
      </c>
      <c r="BJ862">
        <v>18.1438037037037</v>
      </c>
      <c r="BK862">
        <v>13.89704074074074</v>
      </c>
      <c r="BL862">
        <v>1170.552222222222</v>
      </c>
      <c r="BM862">
        <v>17.94899259259259</v>
      </c>
      <c r="BN862">
        <v>500.0634444444444</v>
      </c>
      <c r="BO862">
        <v>91.00755185185186</v>
      </c>
      <c r="BP862">
        <v>0.09999298518518519</v>
      </c>
      <c r="BQ862">
        <v>24.77156666666667</v>
      </c>
      <c r="BR862">
        <v>25.02607777777778</v>
      </c>
      <c r="BS862">
        <v>999.9000000000001</v>
      </c>
      <c r="BT862">
        <v>0</v>
      </c>
      <c r="BU862">
        <v>0</v>
      </c>
      <c r="BV862">
        <v>10003.44481481481</v>
      </c>
      <c r="BW862">
        <v>0</v>
      </c>
      <c r="BX862">
        <v>8.089702592592593</v>
      </c>
      <c r="BY862">
        <v>-68.16354814814814</v>
      </c>
      <c r="BZ862">
        <v>1197.081111111111</v>
      </c>
      <c r="CA862">
        <v>1261.050740740741</v>
      </c>
      <c r="CB862">
        <v>4.246770740740741</v>
      </c>
      <c r="CC862">
        <v>1243.524444444444</v>
      </c>
      <c r="CD862">
        <v>13.89704074074074</v>
      </c>
      <c r="CE862">
        <v>1.651224444444444</v>
      </c>
      <c r="CF862">
        <v>1.264735555555555</v>
      </c>
      <c r="CG862">
        <v>14.44532962962963</v>
      </c>
      <c r="CH862">
        <v>10.38588148148148</v>
      </c>
      <c r="CI862">
        <v>1999.981111111111</v>
      </c>
      <c r="CJ862">
        <v>0.9800047777777778</v>
      </c>
      <c r="CK862">
        <v>0.0199954962962963</v>
      </c>
      <c r="CL862">
        <v>0</v>
      </c>
      <c r="CM862">
        <v>792.3201481481481</v>
      </c>
      <c r="CN862">
        <v>5.000560000000001</v>
      </c>
      <c r="CO862">
        <v>15768.61851851852</v>
      </c>
      <c r="CP862">
        <v>17294.74444444444</v>
      </c>
      <c r="CQ862">
        <v>37.50433333333334</v>
      </c>
      <c r="CR862">
        <v>38.13418518518519</v>
      </c>
      <c r="CS862">
        <v>37.03677777777778</v>
      </c>
      <c r="CT862">
        <v>36.87725925925926</v>
      </c>
      <c r="CU862">
        <v>38.31914814814814</v>
      </c>
      <c r="CV862">
        <v>1955.091111111111</v>
      </c>
      <c r="CW862">
        <v>39.89000000000001</v>
      </c>
      <c r="CX862">
        <v>0</v>
      </c>
      <c r="CY862">
        <v>1664302320.9</v>
      </c>
      <c r="CZ862">
        <v>0</v>
      </c>
      <c r="DA862">
        <v>0</v>
      </c>
      <c r="DB862" t="s">
        <v>356</v>
      </c>
      <c r="DC862">
        <v>1663861122</v>
      </c>
      <c r="DD862">
        <v>1663861125</v>
      </c>
      <c r="DE862">
        <v>0</v>
      </c>
      <c r="DF862">
        <v>-0.287</v>
      </c>
      <c r="DG862">
        <v>-0.004</v>
      </c>
      <c r="DH862">
        <v>3.172</v>
      </c>
      <c r="DI862">
        <v>0.178</v>
      </c>
      <c r="DJ862">
        <v>400</v>
      </c>
      <c r="DK862">
        <v>17</v>
      </c>
      <c r="DL862">
        <v>0.18</v>
      </c>
      <c r="DM862">
        <v>0.07000000000000001</v>
      </c>
      <c r="DN862">
        <v>-68.20293658536586</v>
      </c>
      <c r="DO862">
        <v>0.618749305692894</v>
      </c>
      <c r="DP862">
        <v>0.08861889287113675</v>
      </c>
      <c r="DQ862">
        <v>0</v>
      </c>
      <c r="DR862">
        <v>4.321458536585366</v>
      </c>
      <c r="DS862">
        <v>-1.318933555702027</v>
      </c>
      <c r="DT862">
        <v>0.1276648067623309</v>
      </c>
      <c r="DU862">
        <v>0</v>
      </c>
      <c r="DV862">
        <v>0</v>
      </c>
      <c r="DW862">
        <v>2</v>
      </c>
      <c r="DX862" t="s">
        <v>357</v>
      </c>
      <c r="DY862">
        <v>2.98081</v>
      </c>
      <c r="DZ862">
        <v>2.72843</v>
      </c>
      <c r="EA862">
        <v>0.177075</v>
      </c>
      <c r="EB862">
        <v>0.184685</v>
      </c>
      <c r="EC862">
        <v>0.08899360000000001</v>
      </c>
      <c r="ED862">
        <v>0.074712</v>
      </c>
      <c r="EE862">
        <v>24734.5</v>
      </c>
      <c r="EF862">
        <v>24127.4</v>
      </c>
      <c r="EG862">
        <v>30581.1</v>
      </c>
      <c r="EH862">
        <v>29833.2</v>
      </c>
      <c r="EI862">
        <v>38444.4</v>
      </c>
      <c r="EJ862">
        <v>36356.6</v>
      </c>
      <c r="EK862">
        <v>46768.7</v>
      </c>
      <c r="EL862">
        <v>44362.1</v>
      </c>
      <c r="EM862">
        <v>1.89147</v>
      </c>
      <c r="EN862">
        <v>1.89373</v>
      </c>
      <c r="EO862">
        <v>0.106797</v>
      </c>
      <c r="EP862">
        <v>0</v>
      </c>
      <c r="EQ862">
        <v>23.277</v>
      </c>
      <c r="ER862">
        <v>999.9</v>
      </c>
      <c r="ES862">
        <v>36.8</v>
      </c>
      <c r="ET862">
        <v>29.4</v>
      </c>
      <c r="EU862">
        <v>16.6435</v>
      </c>
      <c r="EV862">
        <v>63.6118</v>
      </c>
      <c r="EW862">
        <v>23.7019</v>
      </c>
      <c r="EX862">
        <v>1</v>
      </c>
      <c r="EY862">
        <v>-0.116059</v>
      </c>
      <c r="EZ862">
        <v>1.50855</v>
      </c>
      <c r="FA862">
        <v>20.238</v>
      </c>
      <c r="FB862">
        <v>5.23152</v>
      </c>
      <c r="FC862">
        <v>11.968</v>
      </c>
      <c r="FD862">
        <v>4.971</v>
      </c>
      <c r="FE862">
        <v>3.28965</v>
      </c>
      <c r="FF862">
        <v>9999</v>
      </c>
      <c r="FG862">
        <v>9999</v>
      </c>
      <c r="FH862">
        <v>9999</v>
      </c>
      <c r="FI862">
        <v>379.4</v>
      </c>
      <c r="FJ862">
        <v>4.97266</v>
      </c>
      <c r="FK862">
        <v>1.87683</v>
      </c>
      <c r="FL862">
        <v>1.87494</v>
      </c>
      <c r="FM862">
        <v>1.87776</v>
      </c>
      <c r="FN862">
        <v>1.87454</v>
      </c>
      <c r="FO862">
        <v>1.87814</v>
      </c>
      <c r="FP862">
        <v>1.87522</v>
      </c>
      <c r="FQ862">
        <v>1.87635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4.86</v>
      </c>
      <c r="GF862">
        <v>0.1949</v>
      </c>
      <c r="GG862">
        <v>1.777354642861949</v>
      </c>
      <c r="GH862">
        <v>0.004141656873719072</v>
      </c>
      <c r="GI862">
        <v>-1.960372967482991E-06</v>
      </c>
      <c r="GJ862">
        <v>5.42736388890357E-10</v>
      </c>
      <c r="GK862">
        <v>-0.009777689371679627</v>
      </c>
      <c r="GL862">
        <v>0.002273355880072555</v>
      </c>
      <c r="GM862">
        <v>0.000541358641816816</v>
      </c>
      <c r="GN862">
        <v>-1.836191331155658E-06</v>
      </c>
      <c r="GO862">
        <v>-0</v>
      </c>
      <c r="GP862">
        <v>2096</v>
      </c>
      <c r="GQ862">
        <v>1</v>
      </c>
      <c r="GR862">
        <v>23</v>
      </c>
      <c r="GS862">
        <v>7353</v>
      </c>
      <c r="GT862">
        <v>7353</v>
      </c>
      <c r="GU862">
        <v>2.69531</v>
      </c>
      <c r="GV862">
        <v>2.50854</v>
      </c>
      <c r="GW862">
        <v>1.39893</v>
      </c>
      <c r="GX862">
        <v>2.33765</v>
      </c>
      <c r="GY862">
        <v>1.44897</v>
      </c>
      <c r="GZ862">
        <v>2.4231</v>
      </c>
      <c r="HA862">
        <v>34.3269</v>
      </c>
      <c r="HB862">
        <v>13.8781</v>
      </c>
      <c r="HC862">
        <v>18</v>
      </c>
      <c r="HD862">
        <v>491.493</v>
      </c>
      <c r="HE862">
        <v>464.356</v>
      </c>
      <c r="HF862">
        <v>21.4743</v>
      </c>
      <c r="HG862">
        <v>25.4988</v>
      </c>
      <c r="HH862">
        <v>30.0001</v>
      </c>
      <c r="HI862">
        <v>25.3341</v>
      </c>
      <c r="HJ862">
        <v>25.4117</v>
      </c>
      <c r="HK862">
        <v>54.012</v>
      </c>
      <c r="HL862">
        <v>15.8244</v>
      </c>
      <c r="HM862">
        <v>30.119</v>
      </c>
      <c r="HN862">
        <v>21.4538</v>
      </c>
      <c r="HO862">
        <v>1289.28</v>
      </c>
      <c r="HP862">
        <v>14.2392</v>
      </c>
      <c r="HQ862">
        <v>101.082</v>
      </c>
      <c r="HR862">
        <v>102.011</v>
      </c>
    </row>
    <row r="863" spans="1:226">
      <c r="A863">
        <v>847</v>
      </c>
      <c r="B863">
        <v>1664302310.1</v>
      </c>
      <c r="C863">
        <v>9203.099999904633</v>
      </c>
      <c r="D863" t="s">
        <v>2061</v>
      </c>
      <c r="E863" t="s">
        <v>2062</v>
      </c>
      <c r="F863">
        <v>5</v>
      </c>
      <c r="G863" t="s">
        <v>353</v>
      </c>
      <c r="H863" t="s">
        <v>1908</v>
      </c>
      <c r="I863">
        <v>1664302302.332142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1295.655405056278</v>
      </c>
      <c r="AK863">
        <v>1240.075515151515</v>
      </c>
      <c r="AL863">
        <v>3.396522943722913</v>
      </c>
      <c r="AM863">
        <v>63.45</v>
      </c>
      <c r="AN863">
        <f>(AP863 - AO863 + BO863*1E3/(8.314*(BQ863+273.15)) * AR863/BN863 * AQ863) * BN863/(100*BB863) * 1000/(1000 - AP863)</f>
        <v>0</v>
      </c>
      <c r="AO863">
        <v>14.09861396843101</v>
      </c>
      <c r="AP863">
        <v>18.15080419580421</v>
      </c>
      <c r="AQ863">
        <v>4.474398340880985E-05</v>
      </c>
      <c r="AR863">
        <v>96.68180035052815</v>
      </c>
      <c r="AS863">
        <v>3</v>
      </c>
      <c r="AT863">
        <v>1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1664302302.332142</v>
      </c>
      <c r="BH863">
        <v>1193.157142857143</v>
      </c>
      <c r="BI863">
        <v>1261.193571428571</v>
      </c>
      <c r="BJ863">
        <v>18.14742142857143</v>
      </c>
      <c r="BK863">
        <v>14.01006071428571</v>
      </c>
      <c r="BL863">
        <v>1188.315357142857</v>
      </c>
      <c r="BM863">
        <v>17.95253571428571</v>
      </c>
      <c r="BN863">
        <v>500.0702142857143</v>
      </c>
      <c r="BO863">
        <v>91.00763214285715</v>
      </c>
      <c r="BP863">
        <v>0.100023325</v>
      </c>
      <c r="BQ863">
        <v>24.75463571428572</v>
      </c>
      <c r="BR863">
        <v>25.02680357142857</v>
      </c>
      <c r="BS863">
        <v>999.9000000000002</v>
      </c>
      <c r="BT863">
        <v>0</v>
      </c>
      <c r="BU863">
        <v>0</v>
      </c>
      <c r="BV863">
        <v>10004.17107142857</v>
      </c>
      <c r="BW863">
        <v>0</v>
      </c>
      <c r="BX863">
        <v>8.088425714285714</v>
      </c>
      <c r="BY863">
        <v>-68.03630714285714</v>
      </c>
      <c r="BZ863">
        <v>1215.209285714285</v>
      </c>
      <c r="CA863">
        <v>1279.114642857143</v>
      </c>
      <c r="CB863">
        <v>4.137377142857142</v>
      </c>
      <c r="CC863">
        <v>1261.193571428571</v>
      </c>
      <c r="CD863">
        <v>14.01006071428571</v>
      </c>
      <c r="CE863">
        <v>1.651555</v>
      </c>
      <c r="CF863">
        <v>1.275021785714286</v>
      </c>
      <c r="CG863">
        <v>14.44842857142857</v>
      </c>
      <c r="CH863">
        <v>10.50728928571428</v>
      </c>
      <c r="CI863">
        <v>1999.969642857143</v>
      </c>
      <c r="CJ863">
        <v>0.9800046428571429</v>
      </c>
      <c r="CK863">
        <v>0.01999563571428572</v>
      </c>
      <c r="CL863">
        <v>0</v>
      </c>
      <c r="CM863">
        <v>791.5465357142857</v>
      </c>
      <c r="CN863">
        <v>5.000560000000001</v>
      </c>
      <c r="CO863">
        <v>15751.42142857143</v>
      </c>
      <c r="CP863">
        <v>17294.63571428571</v>
      </c>
      <c r="CQ863">
        <v>37.45282142857143</v>
      </c>
      <c r="CR863">
        <v>38.12721428571428</v>
      </c>
      <c r="CS863">
        <v>37.04660714285713</v>
      </c>
      <c r="CT863">
        <v>36.87942857142857</v>
      </c>
      <c r="CU863">
        <v>38.30767857142856</v>
      </c>
      <c r="CV863">
        <v>1955.079642857143</v>
      </c>
      <c r="CW863">
        <v>39.89000000000001</v>
      </c>
      <c r="CX863">
        <v>0</v>
      </c>
      <c r="CY863">
        <v>1664302326.3</v>
      </c>
      <c r="CZ863">
        <v>0</v>
      </c>
      <c r="DA863">
        <v>0</v>
      </c>
      <c r="DB863" t="s">
        <v>356</v>
      </c>
      <c r="DC863">
        <v>1663861122</v>
      </c>
      <c r="DD863">
        <v>1663861125</v>
      </c>
      <c r="DE863">
        <v>0</v>
      </c>
      <c r="DF863">
        <v>-0.287</v>
      </c>
      <c r="DG863">
        <v>-0.004</v>
      </c>
      <c r="DH863">
        <v>3.172</v>
      </c>
      <c r="DI863">
        <v>0.178</v>
      </c>
      <c r="DJ863">
        <v>400</v>
      </c>
      <c r="DK863">
        <v>17</v>
      </c>
      <c r="DL863">
        <v>0.18</v>
      </c>
      <c r="DM863">
        <v>0.07000000000000001</v>
      </c>
      <c r="DN863">
        <v>-68.092715</v>
      </c>
      <c r="DO863">
        <v>1.382870544090123</v>
      </c>
      <c r="DP863">
        <v>0.155930193596364</v>
      </c>
      <c r="DQ863">
        <v>0</v>
      </c>
      <c r="DR863">
        <v>4.19884875</v>
      </c>
      <c r="DS863">
        <v>-1.249777823639771</v>
      </c>
      <c r="DT863">
        <v>0.120350247780956</v>
      </c>
      <c r="DU863">
        <v>0</v>
      </c>
      <c r="DV863">
        <v>0</v>
      </c>
      <c r="DW863">
        <v>2</v>
      </c>
      <c r="DX863" t="s">
        <v>357</v>
      </c>
      <c r="DY863">
        <v>2.98061</v>
      </c>
      <c r="DZ863">
        <v>2.72845</v>
      </c>
      <c r="EA863">
        <v>0.178747</v>
      </c>
      <c r="EB863">
        <v>0.186325</v>
      </c>
      <c r="EC863">
        <v>0.0889982</v>
      </c>
      <c r="ED863">
        <v>0.07508819999999999</v>
      </c>
      <c r="EE863">
        <v>24684.1</v>
      </c>
      <c r="EF863">
        <v>24079.3</v>
      </c>
      <c r="EG863">
        <v>30580.9</v>
      </c>
      <c r="EH863">
        <v>29833.7</v>
      </c>
      <c r="EI863">
        <v>38444.3</v>
      </c>
      <c r="EJ863">
        <v>36342.3</v>
      </c>
      <c r="EK863">
        <v>46768.5</v>
      </c>
      <c r="EL863">
        <v>44362.8</v>
      </c>
      <c r="EM863">
        <v>1.89083</v>
      </c>
      <c r="EN863">
        <v>1.8942</v>
      </c>
      <c r="EO863">
        <v>0.106689</v>
      </c>
      <c r="EP863">
        <v>0</v>
      </c>
      <c r="EQ863">
        <v>23.2666</v>
      </c>
      <c r="ER863">
        <v>999.9</v>
      </c>
      <c r="ES863">
        <v>36.8</v>
      </c>
      <c r="ET863">
        <v>29.4</v>
      </c>
      <c r="EU863">
        <v>16.6421</v>
      </c>
      <c r="EV863">
        <v>63.7018</v>
      </c>
      <c r="EW863">
        <v>23.6979</v>
      </c>
      <c r="EX863">
        <v>1</v>
      </c>
      <c r="EY863">
        <v>-0.116235</v>
      </c>
      <c r="EZ863">
        <v>1.51986</v>
      </c>
      <c r="FA863">
        <v>20.238</v>
      </c>
      <c r="FB863">
        <v>5.23047</v>
      </c>
      <c r="FC863">
        <v>11.968</v>
      </c>
      <c r="FD863">
        <v>4.97065</v>
      </c>
      <c r="FE863">
        <v>3.28965</v>
      </c>
      <c r="FF863">
        <v>9999</v>
      </c>
      <c r="FG863">
        <v>9999</v>
      </c>
      <c r="FH863">
        <v>9999</v>
      </c>
      <c r="FI863">
        <v>379.4</v>
      </c>
      <c r="FJ863">
        <v>4.9727</v>
      </c>
      <c r="FK863">
        <v>1.87683</v>
      </c>
      <c r="FL863">
        <v>1.87487</v>
      </c>
      <c r="FM863">
        <v>1.87775</v>
      </c>
      <c r="FN863">
        <v>1.87449</v>
      </c>
      <c r="FO863">
        <v>1.87808</v>
      </c>
      <c r="FP863">
        <v>1.87517</v>
      </c>
      <c r="FQ863">
        <v>1.87628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4.89</v>
      </c>
      <c r="GF863">
        <v>0.1949</v>
      </c>
      <c r="GG863">
        <v>1.777354642861949</v>
      </c>
      <c r="GH863">
        <v>0.004141656873719072</v>
      </c>
      <c r="GI863">
        <v>-1.960372967482991E-06</v>
      </c>
      <c r="GJ863">
        <v>5.42736388890357E-10</v>
      </c>
      <c r="GK863">
        <v>-0.009777689371679627</v>
      </c>
      <c r="GL863">
        <v>0.002273355880072555</v>
      </c>
      <c r="GM863">
        <v>0.000541358641816816</v>
      </c>
      <c r="GN863">
        <v>-1.836191331155658E-06</v>
      </c>
      <c r="GO863">
        <v>-0</v>
      </c>
      <c r="GP863">
        <v>2096</v>
      </c>
      <c r="GQ863">
        <v>1</v>
      </c>
      <c r="GR863">
        <v>23</v>
      </c>
      <c r="GS863">
        <v>7353.1</v>
      </c>
      <c r="GT863">
        <v>7353.1</v>
      </c>
      <c r="GU863">
        <v>2.72461</v>
      </c>
      <c r="GV863">
        <v>2.50488</v>
      </c>
      <c r="GW863">
        <v>1.39893</v>
      </c>
      <c r="GX863">
        <v>2.33765</v>
      </c>
      <c r="GY863">
        <v>1.44897</v>
      </c>
      <c r="GZ863">
        <v>2.4353</v>
      </c>
      <c r="HA863">
        <v>34.3042</v>
      </c>
      <c r="HB863">
        <v>13.8781</v>
      </c>
      <c r="HC863">
        <v>18</v>
      </c>
      <c r="HD863">
        <v>491.139</v>
      </c>
      <c r="HE863">
        <v>464.658</v>
      </c>
      <c r="HF863">
        <v>21.4476</v>
      </c>
      <c r="HG863">
        <v>25.4988</v>
      </c>
      <c r="HH863">
        <v>30</v>
      </c>
      <c r="HI863">
        <v>25.3341</v>
      </c>
      <c r="HJ863">
        <v>25.4117</v>
      </c>
      <c r="HK863">
        <v>54.6448</v>
      </c>
      <c r="HL863">
        <v>15.1938</v>
      </c>
      <c r="HM863">
        <v>30.5032</v>
      </c>
      <c r="HN863">
        <v>21.4265</v>
      </c>
      <c r="HO863">
        <v>1309.31</v>
      </c>
      <c r="HP863">
        <v>14.3596</v>
      </c>
      <c r="HQ863">
        <v>101.082</v>
      </c>
      <c r="HR863">
        <v>102.013</v>
      </c>
    </row>
    <row r="864" spans="1:226">
      <c r="A864">
        <v>848</v>
      </c>
      <c r="B864">
        <v>1664302315.1</v>
      </c>
      <c r="C864">
        <v>9208.099999904633</v>
      </c>
      <c r="D864" t="s">
        <v>2063</v>
      </c>
      <c r="E864" t="s">
        <v>2064</v>
      </c>
      <c r="F864">
        <v>5</v>
      </c>
      <c r="G864" t="s">
        <v>353</v>
      </c>
      <c r="H864" t="s">
        <v>1908</v>
      </c>
      <c r="I864">
        <v>1664302307.618518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1312.981418701299</v>
      </c>
      <c r="AK864">
        <v>1257.156</v>
      </c>
      <c r="AL864">
        <v>3.41234285714262</v>
      </c>
      <c r="AM864">
        <v>63.45</v>
      </c>
      <c r="AN864">
        <f>(AP864 - AO864 + BO864*1E3/(8.314*(BQ864+273.15)) * AR864/BN864 * AQ864) * BN864/(100*BB864) * 1000/(1000 - AP864)</f>
        <v>0</v>
      </c>
      <c r="AO864">
        <v>14.20187168859755</v>
      </c>
      <c r="AP864">
        <v>18.15687692307693</v>
      </c>
      <c r="AQ864">
        <v>-4.262299912687758E-05</v>
      </c>
      <c r="AR864">
        <v>96.68180035052815</v>
      </c>
      <c r="AS864">
        <v>3</v>
      </c>
      <c r="AT864">
        <v>1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1664302307.618518</v>
      </c>
      <c r="BH864">
        <v>1210.93037037037</v>
      </c>
      <c r="BI864">
        <v>1278.925555555556</v>
      </c>
      <c r="BJ864">
        <v>18.14981111111111</v>
      </c>
      <c r="BK864">
        <v>14.12725925925926</v>
      </c>
      <c r="BL864">
        <v>1206.057407407407</v>
      </c>
      <c r="BM864">
        <v>17.95487777777778</v>
      </c>
      <c r="BN864">
        <v>500.071037037037</v>
      </c>
      <c r="BO864">
        <v>91.00804074074074</v>
      </c>
      <c r="BP864">
        <v>0.09999430370370371</v>
      </c>
      <c r="BQ864">
        <v>24.73872222222222</v>
      </c>
      <c r="BR864">
        <v>25.02357777777778</v>
      </c>
      <c r="BS864">
        <v>999.9000000000001</v>
      </c>
      <c r="BT864">
        <v>0</v>
      </c>
      <c r="BU864">
        <v>0</v>
      </c>
      <c r="BV864">
        <v>10006.75333333333</v>
      </c>
      <c r="BW864">
        <v>0</v>
      </c>
      <c r="BX864">
        <v>8.086791111111109</v>
      </c>
      <c r="BY864">
        <v>-67.99518888888889</v>
      </c>
      <c r="BZ864">
        <v>1233.314444444444</v>
      </c>
      <c r="CA864">
        <v>1297.252962962963</v>
      </c>
      <c r="CB864">
        <v>4.02257</v>
      </c>
      <c r="CC864">
        <v>1278.925555555556</v>
      </c>
      <c r="CD864">
        <v>14.12725925925926</v>
      </c>
      <c r="CE864">
        <v>1.65177962962963</v>
      </c>
      <c r="CF864">
        <v>1.285692962962963</v>
      </c>
      <c r="CG864">
        <v>14.45052592592593</v>
      </c>
      <c r="CH864">
        <v>10.63234074074074</v>
      </c>
      <c r="CI864">
        <v>1999.994814814815</v>
      </c>
      <c r="CJ864">
        <v>0.9800046666666667</v>
      </c>
      <c r="CK864">
        <v>0.01999561111111111</v>
      </c>
      <c r="CL864">
        <v>0</v>
      </c>
      <c r="CM864">
        <v>790.7742222222223</v>
      </c>
      <c r="CN864">
        <v>5.000560000000001</v>
      </c>
      <c r="CO864">
        <v>15734.86296296296</v>
      </c>
      <c r="CP864">
        <v>17294.85555555555</v>
      </c>
      <c r="CQ864">
        <v>37.39088888888889</v>
      </c>
      <c r="CR864">
        <v>38.125</v>
      </c>
      <c r="CS864">
        <v>37.03211111111111</v>
      </c>
      <c r="CT864">
        <v>36.875</v>
      </c>
      <c r="CU864">
        <v>38.29596296296296</v>
      </c>
      <c r="CV864">
        <v>1955.104074074074</v>
      </c>
      <c r="CW864">
        <v>39.89074074074075</v>
      </c>
      <c r="CX864">
        <v>0</v>
      </c>
      <c r="CY864">
        <v>1664302331.1</v>
      </c>
      <c r="CZ864">
        <v>0</v>
      </c>
      <c r="DA864">
        <v>0</v>
      </c>
      <c r="DB864" t="s">
        <v>356</v>
      </c>
      <c r="DC864">
        <v>1663861122</v>
      </c>
      <c r="DD864">
        <v>1663861125</v>
      </c>
      <c r="DE864">
        <v>0</v>
      </c>
      <c r="DF864">
        <v>-0.287</v>
      </c>
      <c r="DG864">
        <v>-0.004</v>
      </c>
      <c r="DH864">
        <v>3.172</v>
      </c>
      <c r="DI864">
        <v>0.178</v>
      </c>
      <c r="DJ864">
        <v>400</v>
      </c>
      <c r="DK864">
        <v>17</v>
      </c>
      <c r="DL864">
        <v>0.18</v>
      </c>
      <c r="DM864">
        <v>0.07000000000000001</v>
      </c>
      <c r="DN864">
        <v>-68.04104500000001</v>
      </c>
      <c r="DO864">
        <v>0.6713943714825004</v>
      </c>
      <c r="DP864">
        <v>0.1339865122876174</v>
      </c>
      <c r="DQ864">
        <v>0</v>
      </c>
      <c r="DR864">
        <v>4.092851749999999</v>
      </c>
      <c r="DS864">
        <v>-1.277279662288943</v>
      </c>
      <c r="DT864">
        <v>0.1231059788736417</v>
      </c>
      <c r="DU864">
        <v>0</v>
      </c>
      <c r="DV864">
        <v>0</v>
      </c>
      <c r="DW864">
        <v>2</v>
      </c>
      <c r="DX864" t="s">
        <v>357</v>
      </c>
      <c r="DY864">
        <v>2.9808</v>
      </c>
      <c r="DZ864">
        <v>2.72826</v>
      </c>
      <c r="EA864">
        <v>0.180258</v>
      </c>
      <c r="EB864">
        <v>0.187803</v>
      </c>
      <c r="EC864">
        <v>0.089029</v>
      </c>
      <c r="ED864">
        <v>0.07560269999999999</v>
      </c>
      <c r="EE864">
        <v>24638.5</v>
      </c>
      <c r="EF864">
        <v>24035.3</v>
      </c>
      <c r="EG864">
        <v>30580.7</v>
      </c>
      <c r="EH864">
        <v>29833.3</v>
      </c>
      <c r="EI864">
        <v>38443</v>
      </c>
      <c r="EJ864">
        <v>36321.6</v>
      </c>
      <c r="EK864">
        <v>46768.5</v>
      </c>
      <c r="EL864">
        <v>44362.4</v>
      </c>
      <c r="EM864">
        <v>1.8911</v>
      </c>
      <c r="EN864">
        <v>1.8944</v>
      </c>
      <c r="EO864">
        <v>0.10746</v>
      </c>
      <c r="EP864">
        <v>0</v>
      </c>
      <c r="EQ864">
        <v>23.2584</v>
      </c>
      <c r="ER864">
        <v>999.9</v>
      </c>
      <c r="ES864">
        <v>36.8</v>
      </c>
      <c r="ET864">
        <v>29.4</v>
      </c>
      <c r="EU864">
        <v>16.6413</v>
      </c>
      <c r="EV864">
        <v>63.4418</v>
      </c>
      <c r="EW864">
        <v>23.5136</v>
      </c>
      <c r="EX864">
        <v>1</v>
      </c>
      <c r="EY864">
        <v>-0.115739</v>
      </c>
      <c r="EZ864">
        <v>1.52393</v>
      </c>
      <c r="FA864">
        <v>20.2381</v>
      </c>
      <c r="FB864">
        <v>5.23077</v>
      </c>
      <c r="FC864">
        <v>11.968</v>
      </c>
      <c r="FD864">
        <v>4.9707</v>
      </c>
      <c r="FE864">
        <v>3.28958</v>
      </c>
      <c r="FF864">
        <v>9999</v>
      </c>
      <c r="FG864">
        <v>9999</v>
      </c>
      <c r="FH864">
        <v>9999</v>
      </c>
      <c r="FI864">
        <v>379.4</v>
      </c>
      <c r="FJ864">
        <v>4.97269</v>
      </c>
      <c r="FK864">
        <v>1.87683</v>
      </c>
      <c r="FL864">
        <v>1.87486</v>
      </c>
      <c r="FM864">
        <v>1.87775</v>
      </c>
      <c r="FN864">
        <v>1.87449</v>
      </c>
      <c r="FO864">
        <v>1.87806</v>
      </c>
      <c r="FP864">
        <v>1.87515</v>
      </c>
      <c r="FQ864">
        <v>1.87625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4.91</v>
      </c>
      <c r="GF864">
        <v>0.1951</v>
      </c>
      <c r="GG864">
        <v>1.777354642861949</v>
      </c>
      <c r="GH864">
        <v>0.004141656873719072</v>
      </c>
      <c r="GI864">
        <v>-1.960372967482991E-06</v>
      </c>
      <c r="GJ864">
        <v>5.42736388890357E-10</v>
      </c>
      <c r="GK864">
        <v>-0.009777689371679627</v>
      </c>
      <c r="GL864">
        <v>0.002273355880072555</v>
      </c>
      <c r="GM864">
        <v>0.000541358641816816</v>
      </c>
      <c r="GN864">
        <v>-1.836191331155658E-06</v>
      </c>
      <c r="GO864">
        <v>-0</v>
      </c>
      <c r="GP864">
        <v>2096</v>
      </c>
      <c r="GQ864">
        <v>1</v>
      </c>
      <c r="GR864">
        <v>23</v>
      </c>
      <c r="GS864">
        <v>7353.2</v>
      </c>
      <c r="GT864">
        <v>7353.2</v>
      </c>
      <c r="GU864">
        <v>2.75391</v>
      </c>
      <c r="GV864">
        <v>2.50244</v>
      </c>
      <c r="GW864">
        <v>1.39893</v>
      </c>
      <c r="GX864">
        <v>2.33765</v>
      </c>
      <c r="GY864">
        <v>1.44897</v>
      </c>
      <c r="GZ864">
        <v>2.46338</v>
      </c>
      <c r="HA864">
        <v>34.3042</v>
      </c>
      <c r="HB864">
        <v>13.8781</v>
      </c>
      <c r="HC864">
        <v>18</v>
      </c>
      <c r="HD864">
        <v>491.289</v>
      </c>
      <c r="HE864">
        <v>464.804</v>
      </c>
      <c r="HF864">
        <v>21.4209</v>
      </c>
      <c r="HG864">
        <v>25.4988</v>
      </c>
      <c r="HH864">
        <v>30.0001</v>
      </c>
      <c r="HI864">
        <v>25.3341</v>
      </c>
      <c r="HJ864">
        <v>25.4138</v>
      </c>
      <c r="HK864">
        <v>55.1752</v>
      </c>
      <c r="HL864">
        <v>14.5771</v>
      </c>
      <c r="HM864">
        <v>30.5032</v>
      </c>
      <c r="HN864">
        <v>21.4085</v>
      </c>
      <c r="HO864">
        <v>1322.7</v>
      </c>
      <c r="HP864">
        <v>14.4552</v>
      </c>
      <c r="HQ864">
        <v>101.081</v>
      </c>
      <c r="HR864">
        <v>102.012</v>
      </c>
    </row>
    <row r="865" spans="1:226">
      <c r="A865">
        <v>849</v>
      </c>
      <c r="B865">
        <v>1664302319.6</v>
      </c>
      <c r="C865">
        <v>9212.599999904633</v>
      </c>
      <c r="D865" t="s">
        <v>2065</v>
      </c>
      <c r="E865" t="s">
        <v>2066</v>
      </c>
      <c r="F865">
        <v>5</v>
      </c>
      <c r="G865" t="s">
        <v>353</v>
      </c>
      <c r="H865" t="s">
        <v>1908</v>
      </c>
      <c r="I865">
        <v>1664302312.062963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1328.263591653679</v>
      </c>
      <c r="AK865">
        <v>1272.616484848484</v>
      </c>
      <c r="AL865">
        <v>3.425210389610206</v>
      </c>
      <c r="AM865">
        <v>63.45</v>
      </c>
      <c r="AN865">
        <f>(AP865 - AO865 + BO865*1E3/(8.314*(BQ865+273.15)) * AR865/BN865 * AQ865) * BN865/(100*BB865) * 1000/(1000 - AP865)</f>
        <v>0</v>
      </c>
      <c r="AO865">
        <v>14.30942160311465</v>
      </c>
      <c r="AP865">
        <v>18.15794055944056</v>
      </c>
      <c r="AQ865">
        <v>6.467821621109365E-05</v>
      </c>
      <c r="AR865">
        <v>96.68180035052815</v>
      </c>
      <c r="AS865">
        <v>3</v>
      </c>
      <c r="AT865">
        <v>1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1664302312.062963</v>
      </c>
      <c r="BH865">
        <v>1225.87037037037</v>
      </c>
      <c r="BI865">
        <v>1293.784814814815</v>
      </c>
      <c r="BJ865">
        <v>18.15351481481482</v>
      </c>
      <c r="BK865">
        <v>14.22052592592593</v>
      </c>
      <c r="BL865">
        <v>1220.971111111111</v>
      </c>
      <c r="BM865">
        <v>17.95851111111111</v>
      </c>
      <c r="BN865">
        <v>500.072111111111</v>
      </c>
      <c r="BO865">
        <v>91.00793333333333</v>
      </c>
      <c r="BP865">
        <v>0.1000090740740741</v>
      </c>
      <c r="BQ865">
        <v>24.72504074074074</v>
      </c>
      <c r="BR865">
        <v>25.02264074074074</v>
      </c>
      <c r="BS865">
        <v>999.9000000000001</v>
      </c>
      <c r="BT865">
        <v>0</v>
      </c>
      <c r="BU865">
        <v>0</v>
      </c>
      <c r="BV865">
        <v>10006.45407407407</v>
      </c>
      <c r="BW865">
        <v>0</v>
      </c>
      <c r="BX865">
        <v>8.086127037037036</v>
      </c>
      <c r="BY865">
        <v>-67.91462592592592</v>
      </c>
      <c r="BZ865">
        <v>1248.535185185185</v>
      </c>
      <c r="CA865">
        <v>1312.45</v>
      </c>
      <c r="CB865">
        <v>3.933000370370371</v>
      </c>
      <c r="CC865">
        <v>1293.784814814815</v>
      </c>
      <c r="CD865">
        <v>14.22052592592593</v>
      </c>
      <c r="CE865">
        <v>1.652114074074074</v>
      </c>
      <c r="CF865">
        <v>1.294179259259259</v>
      </c>
      <c r="CG865">
        <v>14.45366296296296</v>
      </c>
      <c r="CH865">
        <v>10.73115925925926</v>
      </c>
      <c r="CI865">
        <v>2000.027037037037</v>
      </c>
      <c r="CJ865">
        <v>0.9800046666666667</v>
      </c>
      <c r="CK865">
        <v>0.01999561111111112</v>
      </c>
      <c r="CL865">
        <v>0</v>
      </c>
      <c r="CM865">
        <v>790.033</v>
      </c>
      <c r="CN865">
        <v>5.000560000000001</v>
      </c>
      <c r="CO865">
        <v>15721.5</v>
      </c>
      <c r="CP865">
        <v>17295.13333333333</v>
      </c>
      <c r="CQ865">
        <v>37.29366666666667</v>
      </c>
      <c r="CR865">
        <v>38.12033333333333</v>
      </c>
      <c r="CS865">
        <v>37.04592592592593</v>
      </c>
      <c r="CT865">
        <v>36.87266666666667</v>
      </c>
      <c r="CU865">
        <v>38.27977777777777</v>
      </c>
      <c r="CV865">
        <v>1955.135185185185</v>
      </c>
      <c r="CW865">
        <v>39.89185185185186</v>
      </c>
      <c r="CX865">
        <v>0</v>
      </c>
      <c r="CY865">
        <v>1664302335.9</v>
      </c>
      <c r="CZ865">
        <v>0</v>
      </c>
      <c r="DA865">
        <v>0</v>
      </c>
      <c r="DB865" t="s">
        <v>356</v>
      </c>
      <c r="DC865">
        <v>1663861122</v>
      </c>
      <c r="DD865">
        <v>1663861125</v>
      </c>
      <c r="DE865">
        <v>0</v>
      </c>
      <c r="DF865">
        <v>-0.287</v>
      </c>
      <c r="DG865">
        <v>-0.004</v>
      </c>
      <c r="DH865">
        <v>3.172</v>
      </c>
      <c r="DI865">
        <v>0.178</v>
      </c>
      <c r="DJ865">
        <v>400</v>
      </c>
      <c r="DK865">
        <v>17</v>
      </c>
      <c r="DL865">
        <v>0.18</v>
      </c>
      <c r="DM865">
        <v>0.07000000000000001</v>
      </c>
      <c r="DN865">
        <v>-67.98452499999999</v>
      </c>
      <c r="DO865">
        <v>0.7942311444655111</v>
      </c>
      <c r="DP865">
        <v>0.1410464458077546</v>
      </c>
      <c r="DQ865">
        <v>0</v>
      </c>
      <c r="DR865">
        <v>4.008983750000001</v>
      </c>
      <c r="DS865">
        <v>-1.264531294559096</v>
      </c>
      <c r="DT865">
        <v>0.1219728851771471</v>
      </c>
      <c r="DU865">
        <v>0</v>
      </c>
      <c r="DV865">
        <v>0</v>
      </c>
      <c r="DW865">
        <v>2</v>
      </c>
      <c r="DX865" t="s">
        <v>357</v>
      </c>
      <c r="DY865">
        <v>2.98093</v>
      </c>
      <c r="DZ865">
        <v>2.72825</v>
      </c>
      <c r="EA865">
        <v>0.181609</v>
      </c>
      <c r="EB865">
        <v>0.189111</v>
      </c>
      <c r="EC865">
        <v>0.0890283</v>
      </c>
      <c r="ED865">
        <v>0.0758297</v>
      </c>
      <c r="EE865">
        <v>24597.7</v>
      </c>
      <c r="EF865">
        <v>23996.2</v>
      </c>
      <c r="EG865">
        <v>30580.5</v>
      </c>
      <c r="EH865">
        <v>29832.8</v>
      </c>
      <c r="EI865">
        <v>38442.9</v>
      </c>
      <c r="EJ865">
        <v>36311.6</v>
      </c>
      <c r="EK865">
        <v>46768.2</v>
      </c>
      <c r="EL865">
        <v>44361.1</v>
      </c>
      <c r="EM865">
        <v>1.8911</v>
      </c>
      <c r="EN865">
        <v>1.89478</v>
      </c>
      <c r="EO865">
        <v>0.10781</v>
      </c>
      <c r="EP865">
        <v>0</v>
      </c>
      <c r="EQ865">
        <v>23.2496</v>
      </c>
      <c r="ER865">
        <v>999.9</v>
      </c>
      <c r="ES865">
        <v>36.9</v>
      </c>
      <c r="ET865">
        <v>29.4</v>
      </c>
      <c r="EU865">
        <v>16.6889</v>
      </c>
      <c r="EV865">
        <v>63.6418</v>
      </c>
      <c r="EW865">
        <v>23.1851</v>
      </c>
      <c r="EX865">
        <v>1</v>
      </c>
      <c r="EY865">
        <v>-0.116296</v>
      </c>
      <c r="EZ865">
        <v>1.51471</v>
      </c>
      <c r="FA865">
        <v>20.2381</v>
      </c>
      <c r="FB865">
        <v>5.22972</v>
      </c>
      <c r="FC865">
        <v>11.968</v>
      </c>
      <c r="FD865">
        <v>4.97065</v>
      </c>
      <c r="FE865">
        <v>3.2895</v>
      </c>
      <c r="FF865">
        <v>9999</v>
      </c>
      <c r="FG865">
        <v>9999</v>
      </c>
      <c r="FH865">
        <v>9999</v>
      </c>
      <c r="FI865">
        <v>379.4</v>
      </c>
      <c r="FJ865">
        <v>4.9727</v>
      </c>
      <c r="FK865">
        <v>1.87683</v>
      </c>
      <c r="FL865">
        <v>1.87489</v>
      </c>
      <c r="FM865">
        <v>1.87775</v>
      </c>
      <c r="FN865">
        <v>1.8745</v>
      </c>
      <c r="FO865">
        <v>1.87809</v>
      </c>
      <c r="FP865">
        <v>1.87516</v>
      </c>
      <c r="FQ865">
        <v>1.87628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4.95</v>
      </c>
      <c r="GF865">
        <v>0.1952</v>
      </c>
      <c r="GG865">
        <v>1.777354642861949</v>
      </c>
      <c r="GH865">
        <v>0.004141656873719072</v>
      </c>
      <c r="GI865">
        <v>-1.960372967482991E-06</v>
      </c>
      <c r="GJ865">
        <v>5.42736388890357E-10</v>
      </c>
      <c r="GK865">
        <v>-0.009777689371679627</v>
      </c>
      <c r="GL865">
        <v>0.002273355880072555</v>
      </c>
      <c r="GM865">
        <v>0.000541358641816816</v>
      </c>
      <c r="GN865">
        <v>-1.836191331155658E-06</v>
      </c>
      <c r="GO865">
        <v>-0</v>
      </c>
      <c r="GP865">
        <v>2096</v>
      </c>
      <c r="GQ865">
        <v>1</v>
      </c>
      <c r="GR865">
        <v>23</v>
      </c>
      <c r="GS865">
        <v>7353.3</v>
      </c>
      <c r="GT865">
        <v>7353.2</v>
      </c>
      <c r="GU865">
        <v>2.77832</v>
      </c>
      <c r="GV865">
        <v>2.5061</v>
      </c>
      <c r="GW865">
        <v>1.39893</v>
      </c>
      <c r="GX865">
        <v>2.33765</v>
      </c>
      <c r="GY865">
        <v>1.44897</v>
      </c>
      <c r="GZ865">
        <v>2.48779</v>
      </c>
      <c r="HA865">
        <v>34.3269</v>
      </c>
      <c r="HB865">
        <v>13.8869</v>
      </c>
      <c r="HC865">
        <v>18</v>
      </c>
      <c r="HD865">
        <v>491.289</v>
      </c>
      <c r="HE865">
        <v>465.042</v>
      </c>
      <c r="HF865">
        <v>21.4028</v>
      </c>
      <c r="HG865">
        <v>25.4988</v>
      </c>
      <c r="HH865">
        <v>30</v>
      </c>
      <c r="HI865">
        <v>25.3341</v>
      </c>
      <c r="HJ865">
        <v>25.4138</v>
      </c>
      <c r="HK865">
        <v>55.6592</v>
      </c>
      <c r="HL865">
        <v>13.9497</v>
      </c>
      <c r="HM865">
        <v>30.8746</v>
      </c>
      <c r="HN865">
        <v>21.3852</v>
      </c>
      <c r="HO865">
        <v>1336.05</v>
      </c>
      <c r="HP865">
        <v>14.5526</v>
      </c>
      <c r="HQ865">
        <v>101.081</v>
      </c>
      <c r="HR865">
        <v>102.009</v>
      </c>
    </row>
    <row r="866" spans="1:226">
      <c r="A866">
        <v>850</v>
      </c>
      <c r="B866">
        <v>1664302324.6</v>
      </c>
      <c r="C866">
        <v>9217.599999904633</v>
      </c>
      <c r="D866" t="s">
        <v>2067</v>
      </c>
      <c r="E866" t="s">
        <v>2068</v>
      </c>
      <c r="F866">
        <v>5</v>
      </c>
      <c r="G866" t="s">
        <v>353</v>
      </c>
      <c r="H866" t="s">
        <v>1908</v>
      </c>
      <c r="I866">
        <v>1664302316.778571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1345.31254926407</v>
      </c>
      <c r="AK866">
        <v>1289.649333333333</v>
      </c>
      <c r="AL866">
        <v>3.405066666666434</v>
      </c>
      <c r="AM866">
        <v>63.45</v>
      </c>
      <c r="AN866">
        <f>(AP866 - AO866 + BO866*1E3/(8.314*(BQ866+273.15)) * AR866/BN866 * AQ866) * BN866/(100*BB866) * 1000/(1000 - AP866)</f>
        <v>0</v>
      </c>
      <c r="AO866">
        <v>14.38087612080578</v>
      </c>
      <c r="AP866">
        <v>18.15438951048953</v>
      </c>
      <c r="AQ866">
        <v>-1.289792323729409E-05</v>
      </c>
      <c r="AR866">
        <v>96.68180035052815</v>
      </c>
      <c r="AS866">
        <v>3</v>
      </c>
      <c r="AT866">
        <v>1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1664302316.778571</v>
      </c>
      <c r="BH866">
        <v>1241.688571428572</v>
      </c>
      <c r="BI866">
        <v>1309.584642857143</v>
      </c>
      <c r="BJ866">
        <v>18.15516071428571</v>
      </c>
      <c r="BK866">
        <v>14.31262142857143</v>
      </c>
      <c r="BL866">
        <v>1236.760714285714</v>
      </c>
      <c r="BM866">
        <v>17.96012142857143</v>
      </c>
      <c r="BN866">
        <v>500.0565357142858</v>
      </c>
      <c r="BO866">
        <v>91.00754285714287</v>
      </c>
      <c r="BP866">
        <v>0.09994954642857143</v>
      </c>
      <c r="BQ866">
        <v>24.71107142857142</v>
      </c>
      <c r="BR866">
        <v>25.02004285714286</v>
      </c>
      <c r="BS866">
        <v>999.9000000000002</v>
      </c>
      <c r="BT866">
        <v>0</v>
      </c>
      <c r="BU866">
        <v>0</v>
      </c>
      <c r="BV866">
        <v>10007.56857142857</v>
      </c>
      <c r="BW866">
        <v>0</v>
      </c>
      <c r="BX866">
        <v>8.08882</v>
      </c>
      <c r="BY866">
        <v>-67.89667142857142</v>
      </c>
      <c r="BZ866">
        <v>1264.647857142857</v>
      </c>
      <c r="CA866">
        <v>1328.601785714286</v>
      </c>
      <c r="CB866">
        <v>3.842543214285715</v>
      </c>
      <c r="CC866">
        <v>1309.584642857143</v>
      </c>
      <c r="CD866">
        <v>14.31262142857143</v>
      </c>
      <c r="CE866">
        <v>1.652257142857143</v>
      </c>
      <c r="CF866">
        <v>1.302556071428572</v>
      </c>
      <c r="CG866">
        <v>14.455</v>
      </c>
      <c r="CH866">
        <v>10.82815</v>
      </c>
      <c r="CI866">
        <v>2000.038928571429</v>
      </c>
      <c r="CJ866">
        <v>0.9800046428571429</v>
      </c>
      <c r="CK866">
        <v>0.01999563571428572</v>
      </c>
      <c r="CL866">
        <v>0</v>
      </c>
      <c r="CM866">
        <v>789.3051785714285</v>
      </c>
      <c r="CN866">
        <v>5.000560000000001</v>
      </c>
      <c r="CO866">
        <v>15707.15357142857</v>
      </c>
      <c r="CP866">
        <v>17295.24642857143</v>
      </c>
      <c r="CQ866">
        <v>37.18053571428571</v>
      </c>
      <c r="CR866">
        <v>38.1115</v>
      </c>
      <c r="CS866">
        <v>37.06435714285714</v>
      </c>
      <c r="CT866">
        <v>36.8615</v>
      </c>
      <c r="CU866">
        <v>38.26535714285713</v>
      </c>
      <c r="CV866">
        <v>1955.146428571428</v>
      </c>
      <c r="CW866">
        <v>39.89250000000001</v>
      </c>
      <c r="CX866">
        <v>0</v>
      </c>
      <c r="CY866">
        <v>1664302340.7</v>
      </c>
      <c r="CZ866">
        <v>0</v>
      </c>
      <c r="DA866">
        <v>0</v>
      </c>
      <c r="DB866" t="s">
        <v>356</v>
      </c>
      <c r="DC866">
        <v>1663861122</v>
      </c>
      <c r="DD866">
        <v>1663861125</v>
      </c>
      <c r="DE866">
        <v>0</v>
      </c>
      <c r="DF866">
        <v>-0.287</v>
      </c>
      <c r="DG866">
        <v>-0.004</v>
      </c>
      <c r="DH866">
        <v>3.172</v>
      </c>
      <c r="DI866">
        <v>0.178</v>
      </c>
      <c r="DJ866">
        <v>400</v>
      </c>
      <c r="DK866">
        <v>17</v>
      </c>
      <c r="DL866">
        <v>0.18</v>
      </c>
      <c r="DM866">
        <v>0.07000000000000001</v>
      </c>
      <c r="DN866">
        <v>-67.89090975609757</v>
      </c>
      <c r="DO866">
        <v>0.368065505226572</v>
      </c>
      <c r="DP866">
        <v>0.1057037595493535</v>
      </c>
      <c r="DQ866">
        <v>0</v>
      </c>
      <c r="DR866">
        <v>3.905709024390243</v>
      </c>
      <c r="DS866">
        <v>-1.155706620209055</v>
      </c>
      <c r="DT866">
        <v>0.1145107828729248</v>
      </c>
      <c r="DU866">
        <v>0</v>
      </c>
      <c r="DV866">
        <v>0</v>
      </c>
      <c r="DW866">
        <v>2</v>
      </c>
      <c r="DX866" t="s">
        <v>357</v>
      </c>
      <c r="DY866">
        <v>2.98093</v>
      </c>
      <c r="DZ866">
        <v>2.72844</v>
      </c>
      <c r="EA866">
        <v>0.183095</v>
      </c>
      <c r="EB866">
        <v>0.190571</v>
      </c>
      <c r="EC866">
        <v>0.08901530000000001</v>
      </c>
      <c r="ED866">
        <v>0.07620109999999999</v>
      </c>
      <c r="EE866">
        <v>24553.6</v>
      </c>
      <c r="EF866">
        <v>23953.2</v>
      </c>
      <c r="EG866">
        <v>30581.1</v>
      </c>
      <c r="EH866">
        <v>29833</v>
      </c>
      <c r="EI866">
        <v>38444.2</v>
      </c>
      <c r="EJ866">
        <v>36297.5</v>
      </c>
      <c r="EK866">
        <v>46769</v>
      </c>
      <c r="EL866">
        <v>44361.7</v>
      </c>
      <c r="EM866">
        <v>1.89097</v>
      </c>
      <c r="EN866">
        <v>1.8952</v>
      </c>
      <c r="EO866">
        <v>0.108235</v>
      </c>
      <c r="EP866">
        <v>0</v>
      </c>
      <c r="EQ866">
        <v>23.2382</v>
      </c>
      <c r="ER866">
        <v>999.9</v>
      </c>
      <c r="ES866">
        <v>36.9</v>
      </c>
      <c r="ET866">
        <v>29.4</v>
      </c>
      <c r="EU866">
        <v>16.688</v>
      </c>
      <c r="EV866">
        <v>63.3218</v>
      </c>
      <c r="EW866">
        <v>23.109</v>
      </c>
      <c r="EX866">
        <v>1</v>
      </c>
      <c r="EY866">
        <v>-0.115915</v>
      </c>
      <c r="EZ866">
        <v>1.51902</v>
      </c>
      <c r="FA866">
        <v>20.2382</v>
      </c>
      <c r="FB866">
        <v>5.23032</v>
      </c>
      <c r="FC866">
        <v>11.968</v>
      </c>
      <c r="FD866">
        <v>4.97075</v>
      </c>
      <c r="FE866">
        <v>3.2895</v>
      </c>
      <c r="FF866">
        <v>9999</v>
      </c>
      <c r="FG866">
        <v>9999</v>
      </c>
      <c r="FH866">
        <v>9999</v>
      </c>
      <c r="FI866">
        <v>379.4</v>
      </c>
      <c r="FJ866">
        <v>4.97269</v>
      </c>
      <c r="FK866">
        <v>1.87683</v>
      </c>
      <c r="FL866">
        <v>1.87488</v>
      </c>
      <c r="FM866">
        <v>1.87775</v>
      </c>
      <c r="FN866">
        <v>1.8745</v>
      </c>
      <c r="FO866">
        <v>1.87808</v>
      </c>
      <c r="FP866">
        <v>1.87516</v>
      </c>
      <c r="FQ866">
        <v>1.87626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4.98</v>
      </c>
      <c r="GF866">
        <v>0.195</v>
      </c>
      <c r="GG866">
        <v>1.777354642861949</v>
      </c>
      <c r="GH866">
        <v>0.004141656873719072</v>
      </c>
      <c r="GI866">
        <v>-1.960372967482991E-06</v>
      </c>
      <c r="GJ866">
        <v>5.42736388890357E-10</v>
      </c>
      <c r="GK866">
        <v>-0.009777689371679627</v>
      </c>
      <c r="GL866">
        <v>0.002273355880072555</v>
      </c>
      <c r="GM866">
        <v>0.000541358641816816</v>
      </c>
      <c r="GN866">
        <v>-1.836191331155658E-06</v>
      </c>
      <c r="GO866">
        <v>-0</v>
      </c>
      <c r="GP866">
        <v>2096</v>
      </c>
      <c r="GQ866">
        <v>1</v>
      </c>
      <c r="GR866">
        <v>23</v>
      </c>
      <c r="GS866">
        <v>7353.4</v>
      </c>
      <c r="GT866">
        <v>7353.3</v>
      </c>
      <c r="GU866">
        <v>2.80762</v>
      </c>
      <c r="GV866">
        <v>2.51099</v>
      </c>
      <c r="GW866">
        <v>1.39893</v>
      </c>
      <c r="GX866">
        <v>2.33765</v>
      </c>
      <c r="GY866">
        <v>1.44897</v>
      </c>
      <c r="GZ866">
        <v>2.48779</v>
      </c>
      <c r="HA866">
        <v>34.3269</v>
      </c>
      <c r="HB866">
        <v>13.8694</v>
      </c>
      <c r="HC866">
        <v>18</v>
      </c>
      <c r="HD866">
        <v>491.221</v>
      </c>
      <c r="HE866">
        <v>465.312</v>
      </c>
      <c r="HF866">
        <v>21.3809</v>
      </c>
      <c r="HG866">
        <v>25.4988</v>
      </c>
      <c r="HH866">
        <v>30.0001</v>
      </c>
      <c r="HI866">
        <v>25.3341</v>
      </c>
      <c r="HJ866">
        <v>25.4138</v>
      </c>
      <c r="HK866">
        <v>56.2568</v>
      </c>
      <c r="HL866">
        <v>13.287</v>
      </c>
      <c r="HM866">
        <v>30.8746</v>
      </c>
      <c r="HN866">
        <v>21.3662</v>
      </c>
      <c r="HO866">
        <v>1356.09</v>
      </c>
      <c r="HP866">
        <v>14.6614</v>
      </c>
      <c r="HQ866">
        <v>101.082</v>
      </c>
      <c r="HR866">
        <v>102.01</v>
      </c>
    </row>
    <row r="867" spans="1:226">
      <c r="A867">
        <v>851</v>
      </c>
      <c r="B867">
        <v>1664302329.6</v>
      </c>
      <c r="C867">
        <v>9222.599999904633</v>
      </c>
      <c r="D867" t="s">
        <v>2069</v>
      </c>
      <c r="E867" t="s">
        <v>2070</v>
      </c>
      <c r="F867">
        <v>5</v>
      </c>
      <c r="G867" t="s">
        <v>353</v>
      </c>
      <c r="H867" t="s">
        <v>1908</v>
      </c>
      <c r="I867">
        <v>1664302322.081481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1362.466568034632</v>
      </c>
      <c r="AK867">
        <v>1306.725515151516</v>
      </c>
      <c r="AL867">
        <v>3.410941991342182</v>
      </c>
      <c r="AM867">
        <v>63.45</v>
      </c>
      <c r="AN867">
        <f>(AP867 - AO867 + BO867*1E3/(8.314*(BQ867+273.15)) * AR867/BN867 * AQ867) * BN867/(100*BB867) * 1000/(1000 - AP867)</f>
        <v>0</v>
      </c>
      <c r="AO867">
        <v>14.47977941294321</v>
      </c>
      <c r="AP867">
        <v>18.15323286713289</v>
      </c>
      <c r="AQ867">
        <v>2.615184956156646E-06</v>
      </c>
      <c r="AR867">
        <v>96.68180035052815</v>
      </c>
      <c r="AS867">
        <v>3</v>
      </c>
      <c r="AT867">
        <v>1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1664302322.081481</v>
      </c>
      <c r="BH867">
        <v>1259.493333333333</v>
      </c>
      <c r="BI867">
        <v>1327.323703703704</v>
      </c>
      <c r="BJ867">
        <v>18.15645555555555</v>
      </c>
      <c r="BK867">
        <v>14.41209259259259</v>
      </c>
      <c r="BL867">
        <v>1254.534814814815</v>
      </c>
      <c r="BM867">
        <v>17.9613962962963</v>
      </c>
      <c r="BN867">
        <v>500.0589629629629</v>
      </c>
      <c r="BO867">
        <v>91.00754444444445</v>
      </c>
      <c r="BP867">
        <v>0.0999875185185185</v>
      </c>
      <c r="BQ867">
        <v>24.69547407407407</v>
      </c>
      <c r="BR867">
        <v>25.0178037037037</v>
      </c>
      <c r="BS867">
        <v>999.9000000000001</v>
      </c>
      <c r="BT867">
        <v>0</v>
      </c>
      <c r="BU867">
        <v>0</v>
      </c>
      <c r="BV867">
        <v>10003.24444444445</v>
      </c>
      <c r="BW867">
        <v>0</v>
      </c>
      <c r="BX867">
        <v>8.089089999999999</v>
      </c>
      <c r="BY867">
        <v>-67.83085555555556</v>
      </c>
      <c r="BZ867">
        <v>1282.783703703704</v>
      </c>
      <c r="CA867">
        <v>1346.735185185185</v>
      </c>
      <c r="CB867">
        <v>3.744363703703704</v>
      </c>
      <c r="CC867">
        <v>1327.323703703704</v>
      </c>
      <c r="CD867">
        <v>14.41209259259259</v>
      </c>
      <c r="CE867">
        <v>1.652375555555555</v>
      </c>
      <c r="CF867">
        <v>1.311609259259259</v>
      </c>
      <c r="CG867">
        <v>14.45611481481482</v>
      </c>
      <c r="CH867">
        <v>10.93236296296296</v>
      </c>
      <c r="CI867">
        <v>2000.015925925926</v>
      </c>
      <c r="CJ867">
        <v>0.9800046666666667</v>
      </c>
      <c r="CK867">
        <v>0.01999561111111111</v>
      </c>
      <c r="CL867">
        <v>0</v>
      </c>
      <c r="CM867">
        <v>788.5011481481481</v>
      </c>
      <c r="CN867">
        <v>5.000560000000001</v>
      </c>
      <c r="CO867">
        <v>15690.86666666667</v>
      </c>
      <c r="CP867">
        <v>17295.05185185185</v>
      </c>
      <c r="CQ867">
        <v>37.16177777777778</v>
      </c>
      <c r="CR867">
        <v>38.09933333333333</v>
      </c>
      <c r="CS867">
        <v>37.05981481481481</v>
      </c>
      <c r="CT867">
        <v>36.85166666666666</v>
      </c>
      <c r="CU867">
        <v>38.24977777777777</v>
      </c>
      <c r="CV867">
        <v>1955.124074074074</v>
      </c>
      <c r="CW867">
        <v>39.89185185185186</v>
      </c>
      <c r="CX867">
        <v>0</v>
      </c>
      <c r="CY867">
        <v>1664302346.1</v>
      </c>
      <c r="CZ867">
        <v>0</v>
      </c>
      <c r="DA867">
        <v>0</v>
      </c>
      <c r="DB867" t="s">
        <v>356</v>
      </c>
      <c r="DC867">
        <v>1663861122</v>
      </c>
      <c r="DD867">
        <v>1663861125</v>
      </c>
      <c r="DE867">
        <v>0</v>
      </c>
      <c r="DF867">
        <v>-0.287</v>
      </c>
      <c r="DG867">
        <v>-0.004</v>
      </c>
      <c r="DH867">
        <v>3.172</v>
      </c>
      <c r="DI867">
        <v>0.178</v>
      </c>
      <c r="DJ867">
        <v>400</v>
      </c>
      <c r="DK867">
        <v>17</v>
      </c>
      <c r="DL867">
        <v>0.18</v>
      </c>
      <c r="DM867">
        <v>0.07000000000000001</v>
      </c>
      <c r="DN867">
        <v>-67.88239000000002</v>
      </c>
      <c r="DO867">
        <v>0.6210709193246482</v>
      </c>
      <c r="DP867">
        <v>0.1078184070555682</v>
      </c>
      <c r="DQ867">
        <v>0</v>
      </c>
      <c r="DR867">
        <v>3.79409</v>
      </c>
      <c r="DS867">
        <v>-1.101593470919345</v>
      </c>
      <c r="DT867">
        <v>0.1063621524321504</v>
      </c>
      <c r="DU867">
        <v>0</v>
      </c>
      <c r="DV867">
        <v>0</v>
      </c>
      <c r="DW867">
        <v>2</v>
      </c>
      <c r="DX867" t="s">
        <v>357</v>
      </c>
      <c r="DY867">
        <v>2.98086</v>
      </c>
      <c r="DZ867">
        <v>2.72841</v>
      </c>
      <c r="EA867">
        <v>0.184581</v>
      </c>
      <c r="EB867">
        <v>0.192029</v>
      </c>
      <c r="EC867">
        <v>0.0890108</v>
      </c>
      <c r="ED867">
        <v>0.0765817</v>
      </c>
      <c r="EE867">
        <v>24509.2</v>
      </c>
      <c r="EF867">
        <v>23909.8</v>
      </c>
      <c r="EG867">
        <v>30581.4</v>
      </c>
      <c r="EH867">
        <v>29832.7</v>
      </c>
      <c r="EI867">
        <v>38445.2</v>
      </c>
      <c r="EJ867">
        <v>36281.8</v>
      </c>
      <c r="EK867">
        <v>46769.8</v>
      </c>
      <c r="EL867">
        <v>44360.9</v>
      </c>
      <c r="EM867">
        <v>1.89065</v>
      </c>
      <c r="EN867">
        <v>1.8952</v>
      </c>
      <c r="EO867">
        <v>0.108272</v>
      </c>
      <c r="EP867">
        <v>0</v>
      </c>
      <c r="EQ867">
        <v>23.228</v>
      </c>
      <c r="ER867">
        <v>999.9</v>
      </c>
      <c r="ES867">
        <v>36.9</v>
      </c>
      <c r="ET867">
        <v>29.4</v>
      </c>
      <c r="EU867">
        <v>16.6894</v>
      </c>
      <c r="EV867">
        <v>63.5118</v>
      </c>
      <c r="EW867">
        <v>23.117</v>
      </c>
      <c r="EX867">
        <v>1</v>
      </c>
      <c r="EY867">
        <v>-0.116014</v>
      </c>
      <c r="EZ867">
        <v>1.52135</v>
      </c>
      <c r="FA867">
        <v>20.2383</v>
      </c>
      <c r="FB867">
        <v>5.23092</v>
      </c>
      <c r="FC867">
        <v>11.968</v>
      </c>
      <c r="FD867">
        <v>4.97085</v>
      </c>
      <c r="FE867">
        <v>3.2895</v>
      </c>
      <c r="FF867">
        <v>9999</v>
      </c>
      <c r="FG867">
        <v>9999</v>
      </c>
      <c r="FH867">
        <v>9999</v>
      </c>
      <c r="FI867">
        <v>379.4</v>
      </c>
      <c r="FJ867">
        <v>4.97269</v>
      </c>
      <c r="FK867">
        <v>1.87683</v>
      </c>
      <c r="FL867">
        <v>1.87487</v>
      </c>
      <c r="FM867">
        <v>1.87775</v>
      </c>
      <c r="FN867">
        <v>1.87451</v>
      </c>
      <c r="FO867">
        <v>1.87806</v>
      </c>
      <c r="FP867">
        <v>1.87515</v>
      </c>
      <c r="FQ867">
        <v>1.87629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5</v>
      </c>
      <c r="GF867">
        <v>0.195</v>
      </c>
      <c r="GG867">
        <v>1.777354642861949</v>
      </c>
      <c r="GH867">
        <v>0.004141656873719072</v>
      </c>
      <c r="GI867">
        <v>-1.960372967482991E-06</v>
      </c>
      <c r="GJ867">
        <v>5.42736388890357E-10</v>
      </c>
      <c r="GK867">
        <v>-0.009777689371679627</v>
      </c>
      <c r="GL867">
        <v>0.002273355880072555</v>
      </c>
      <c r="GM867">
        <v>0.000541358641816816</v>
      </c>
      <c r="GN867">
        <v>-1.836191331155658E-06</v>
      </c>
      <c r="GO867">
        <v>-0</v>
      </c>
      <c r="GP867">
        <v>2096</v>
      </c>
      <c r="GQ867">
        <v>1</v>
      </c>
      <c r="GR867">
        <v>23</v>
      </c>
      <c r="GS867">
        <v>7353.5</v>
      </c>
      <c r="GT867">
        <v>7353.4</v>
      </c>
      <c r="GU867">
        <v>2.83447</v>
      </c>
      <c r="GV867">
        <v>2.51709</v>
      </c>
      <c r="GW867">
        <v>1.39893</v>
      </c>
      <c r="GX867">
        <v>2.33765</v>
      </c>
      <c r="GY867">
        <v>1.44897</v>
      </c>
      <c r="GZ867">
        <v>2.43774</v>
      </c>
      <c r="HA867">
        <v>34.3497</v>
      </c>
      <c r="HB867">
        <v>13.8781</v>
      </c>
      <c r="HC867">
        <v>18</v>
      </c>
      <c r="HD867">
        <v>491.044</v>
      </c>
      <c r="HE867">
        <v>465.313</v>
      </c>
      <c r="HF867">
        <v>21.3628</v>
      </c>
      <c r="HG867">
        <v>25.4988</v>
      </c>
      <c r="HH867">
        <v>30.0002</v>
      </c>
      <c r="HI867">
        <v>25.3341</v>
      </c>
      <c r="HJ867">
        <v>25.4138</v>
      </c>
      <c r="HK867">
        <v>56.7704</v>
      </c>
      <c r="HL867">
        <v>12.6192</v>
      </c>
      <c r="HM867">
        <v>31.255</v>
      </c>
      <c r="HN867">
        <v>21.3543</v>
      </c>
      <c r="HO867">
        <v>1369.45</v>
      </c>
      <c r="HP867">
        <v>14.7714</v>
      </c>
      <c r="HQ867">
        <v>101.084</v>
      </c>
      <c r="HR867">
        <v>102.009</v>
      </c>
    </row>
    <row r="868" spans="1:226">
      <c r="A868">
        <v>852</v>
      </c>
      <c r="B868">
        <v>1664302334.6</v>
      </c>
      <c r="C868">
        <v>9227.599999904633</v>
      </c>
      <c r="D868" t="s">
        <v>2071</v>
      </c>
      <c r="E868" t="s">
        <v>2072</v>
      </c>
      <c r="F868">
        <v>5</v>
      </c>
      <c r="G868" t="s">
        <v>353</v>
      </c>
      <c r="H868" t="s">
        <v>1908</v>
      </c>
      <c r="I868">
        <v>1664302327.1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1379.650527515152</v>
      </c>
      <c r="AK868">
        <v>1324.011030303029</v>
      </c>
      <c r="AL868">
        <v>3.445331601731132</v>
      </c>
      <c r="AM868">
        <v>63.45</v>
      </c>
      <c r="AN868">
        <f>(AP868 - AO868 + BO868*1E3/(8.314*(BQ868+273.15)) * AR868/BN868 * AQ868) * BN868/(100*BB868) * 1000/(1000 - AP868)</f>
        <v>0</v>
      </c>
      <c r="AO868">
        <v>14.58884185361529</v>
      </c>
      <c r="AP868">
        <v>18.15929440559442</v>
      </c>
      <c r="AQ868">
        <v>-1.150682510688163E-05</v>
      </c>
      <c r="AR868">
        <v>96.68180035052815</v>
      </c>
      <c r="AS868">
        <v>3</v>
      </c>
      <c r="AT868">
        <v>1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1664302327.1</v>
      </c>
      <c r="BH868">
        <v>1276.36037037037</v>
      </c>
      <c r="BI868">
        <v>1344.134444444444</v>
      </c>
      <c r="BJ868">
        <v>18.15515925925926</v>
      </c>
      <c r="BK868">
        <v>14.50975925925926</v>
      </c>
      <c r="BL868">
        <v>1271.37037037037</v>
      </c>
      <c r="BM868">
        <v>17.96011851851852</v>
      </c>
      <c r="BN868">
        <v>500.0505925925926</v>
      </c>
      <c r="BO868">
        <v>91.00842222222224</v>
      </c>
      <c r="BP868">
        <v>0.09991194074074075</v>
      </c>
      <c r="BQ868">
        <v>24.68125555555556</v>
      </c>
      <c r="BR868">
        <v>25.01300000000001</v>
      </c>
      <c r="BS868">
        <v>999.9000000000001</v>
      </c>
      <c r="BT868">
        <v>0</v>
      </c>
      <c r="BU868">
        <v>0</v>
      </c>
      <c r="BV868">
        <v>10005.59185185185</v>
      </c>
      <c r="BW868">
        <v>0</v>
      </c>
      <c r="BX868">
        <v>8.087710740740741</v>
      </c>
      <c r="BY868">
        <v>-67.77446296296296</v>
      </c>
      <c r="BZ868">
        <v>1299.96037037037</v>
      </c>
      <c r="CA868">
        <v>1363.925925925926</v>
      </c>
      <c r="CB868">
        <v>3.645395925925925</v>
      </c>
      <c r="CC868">
        <v>1344.134444444444</v>
      </c>
      <c r="CD868">
        <v>14.50975925925926</v>
      </c>
      <c r="CE868">
        <v>1.652272962962963</v>
      </c>
      <c r="CF868">
        <v>1.320511481481481</v>
      </c>
      <c r="CG868">
        <v>14.45515555555556</v>
      </c>
      <c r="CH868">
        <v>11.03410370370371</v>
      </c>
      <c r="CI868">
        <v>1999.978518518519</v>
      </c>
      <c r="CJ868">
        <v>0.9800046666666667</v>
      </c>
      <c r="CK868">
        <v>0.01999561111111112</v>
      </c>
      <c r="CL868">
        <v>0</v>
      </c>
      <c r="CM868">
        <v>787.7393333333334</v>
      </c>
      <c r="CN868">
        <v>5.000560000000001</v>
      </c>
      <c r="CO868">
        <v>15675.51851851852</v>
      </c>
      <c r="CP868">
        <v>17294.72592592593</v>
      </c>
      <c r="CQ868">
        <v>37.23125925925926</v>
      </c>
      <c r="CR868">
        <v>38.08766666666666</v>
      </c>
      <c r="CS868">
        <v>37.04837037037037</v>
      </c>
      <c r="CT868">
        <v>36.83766666666667</v>
      </c>
      <c r="CU868">
        <v>38.23825925925926</v>
      </c>
      <c r="CV868">
        <v>1955.087777777778</v>
      </c>
      <c r="CW868">
        <v>39.89074074074075</v>
      </c>
      <c r="CX868">
        <v>0</v>
      </c>
      <c r="CY868">
        <v>1664302350.9</v>
      </c>
      <c r="CZ868">
        <v>0</v>
      </c>
      <c r="DA868">
        <v>0</v>
      </c>
      <c r="DB868" t="s">
        <v>356</v>
      </c>
      <c r="DC868">
        <v>1663861122</v>
      </c>
      <c r="DD868">
        <v>1663861125</v>
      </c>
      <c r="DE868">
        <v>0</v>
      </c>
      <c r="DF868">
        <v>-0.287</v>
      </c>
      <c r="DG868">
        <v>-0.004</v>
      </c>
      <c r="DH868">
        <v>3.172</v>
      </c>
      <c r="DI868">
        <v>0.178</v>
      </c>
      <c r="DJ868">
        <v>400</v>
      </c>
      <c r="DK868">
        <v>17</v>
      </c>
      <c r="DL868">
        <v>0.18</v>
      </c>
      <c r="DM868">
        <v>0.07000000000000001</v>
      </c>
      <c r="DN868">
        <v>-67.79662</v>
      </c>
      <c r="DO868">
        <v>0.5722829268291533</v>
      </c>
      <c r="DP868">
        <v>0.1010514131519211</v>
      </c>
      <c r="DQ868">
        <v>0</v>
      </c>
      <c r="DR868">
        <v>3.696890999999999</v>
      </c>
      <c r="DS868">
        <v>-1.170492157598509</v>
      </c>
      <c r="DT868">
        <v>0.112989315242637</v>
      </c>
      <c r="DU868">
        <v>0</v>
      </c>
      <c r="DV868">
        <v>0</v>
      </c>
      <c r="DW868">
        <v>2</v>
      </c>
      <c r="DX868" t="s">
        <v>357</v>
      </c>
      <c r="DY868">
        <v>2.98075</v>
      </c>
      <c r="DZ868">
        <v>2.72825</v>
      </c>
      <c r="EA868">
        <v>0.186058</v>
      </c>
      <c r="EB868">
        <v>0.193451</v>
      </c>
      <c r="EC868">
        <v>0.08903709999999999</v>
      </c>
      <c r="ED868">
        <v>0.0769929</v>
      </c>
      <c r="EE868">
        <v>24465</v>
      </c>
      <c r="EF868">
        <v>23867.3</v>
      </c>
      <c r="EG868">
        <v>30581.7</v>
      </c>
      <c r="EH868">
        <v>29832.1</v>
      </c>
      <c r="EI868">
        <v>38444.2</v>
      </c>
      <c r="EJ868">
        <v>36265.1</v>
      </c>
      <c r="EK868">
        <v>46769.8</v>
      </c>
      <c r="EL868">
        <v>44360.4</v>
      </c>
      <c r="EM868">
        <v>1.89072</v>
      </c>
      <c r="EN868">
        <v>1.89555</v>
      </c>
      <c r="EO868">
        <v>0.109032</v>
      </c>
      <c r="EP868">
        <v>0</v>
      </c>
      <c r="EQ868">
        <v>23.2183</v>
      </c>
      <c r="ER868">
        <v>999.9</v>
      </c>
      <c r="ES868">
        <v>36.9</v>
      </c>
      <c r="ET868">
        <v>29.4</v>
      </c>
      <c r="EU868">
        <v>16.688</v>
      </c>
      <c r="EV868">
        <v>63.6718</v>
      </c>
      <c r="EW868">
        <v>23.2372</v>
      </c>
      <c r="EX868">
        <v>1</v>
      </c>
      <c r="EY868">
        <v>-0.116242</v>
      </c>
      <c r="EZ868">
        <v>1.4933</v>
      </c>
      <c r="FA868">
        <v>20.2385</v>
      </c>
      <c r="FB868">
        <v>5.23017</v>
      </c>
      <c r="FC868">
        <v>11.968</v>
      </c>
      <c r="FD868">
        <v>4.9709</v>
      </c>
      <c r="FE868">
        <v>3.2895</v>
      </c>
      <c r="FF868">
        <v>9999</v>
      </c>
      <c r="FG868">
        <v>9999</v>
      </c>
      <c r="FH868">
        <v>9999</v>
      </c>
      <c r="FI868">
        <v>379.4</v>
      </c>
      <c r="FJ868">
        <v>4.9727</v>
      </c>
      <c r="FK868">
        <v>1.87683</v>
      </c>
      <c r="FL868">
        <v>1.87488</v>
      </c>
      <c r="FM868">
        <v>1.87775</v>
      </c>
      <c r="FN868">
        <v>1.87451</v>
      </c>
      <c r="FO868">
        <v>1.87808</v>
      </c>
      <c r="FP868">
        <v>1.87516</v>
      </c>
      <c r="FQ868">
        <v>1.87633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5.04</v>
      </c>
      <c r="GF868">
        <v>0.1951</v>
      </c>
      <c r="GG868">
        <v>1.777354642861949</v>
      </c>
      <c r="GH868">
        <v>0.004141656873719072</v>
      </c>
      <c r="GI868">
        <v>-1.960372967482991E-06</v>
      </c>
      <c r="GJ868">
        <v>5.42736388890357E-10</v>
      </c>
      <c r="GK868">
        <v>-0.009777689371679627</v>
      </c>
      <c r="GL868">
        <v>0.002273355880072555</v>
      </c>
      <c r="GM868">
        <v>0.000541358641816816</v>
      </c>
      <c r="GN868">
        <v>-1.836191331155658E-06</v>
      </c>
      <c r="GO868">
        <v>-0</v>
      </c>
      <c r="GP868">
        <v>2096</v>
      </c>
      <c r="GQ868">
        <v>1</v>
      </c>
      <c r="GR868">
        <v>23</v>
      </c>
      <c r="GS868">
        <v>7353.5</v>
      </c>
      <c r="GT868">
        <v>7353.5</v>
      </c>
      <c r="GU868">
        <v>2.86377</v>
      </c>
      <c r="GV868">
        <v>2.51709</v>
      </c>
      <c r="GW868">
        <v>1.39893</v>
      </c>
      <c r="GX868">
        <v>2.33765</v>
      </c>
      <c r="GY868">
        <v>1.44897</v>
      </c>
      <c r="GZ868">
        <v>2.42065</v>
      </c>
      <c r="HA868">
        <v>34.3269</v>
      </c>
      <c r="HB868">
        <v>13.8694</v>
      </c>
      <c r="HC868">
        <v>18</v>
      </c>
      <c r="HD868">
        <v>491.085</v>
      </c>
      <c r="HE868">
        <v>465.535</v>
      </c>
      <c r="HF868">
        <v>21.3483</v>
      </c>
      <c r="HG868">
        <v>25.4988</v>
      </c>
      <c r="HH868">
        <v>30</v>
      </c>
      <c r="HI868">
        <v>25.3341</v>
      </c>
      <c r="HJ868">
        <v>25.4138</v>
      </c>
      <c r="HK868">
        <v>57.3659</v>
      </c>
      <c r="HL868">
        <v>11.7033</v>
      </c>
      <c r="HM868">
        <v>31.6431</v>
      </c>
      <c r="HN868">
        <v>21.3456</v>
      </c>
      <c r="HO868">
        <v>1389.49</v>
      </c>
      <c r="HP868">
        <v>14.8686</v>
      </c>
      <c r="HQ868">
        <v>101.084</v>
      </c>
      <c r="HR868">
        <v>102.007</v>
      </c>
    </row>
    <row r="869" spans="1:226">
      <c r="A869">
        <v>853</v>
      </c>
      <c r="B869">
        <v>1664302339.6</v>
      </c>
      <c r="C869">
        <v>9232.599999904633</v>
      </c>
      <c r="D869" t="s">
        <v>2073</v>
      </c>
      <c r="E869" t="s">
        <v>2074</v>
      </c>
      <c r="F869">
        <v>5</v>
      </c>
      <c r="G869" t="s">
        <v>353</v>
      </c>
      <c r="H869" t="s">
        <v>1908</v>
      </c>
      <c r="I869">
        <v>1664302331.814285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1396.874476536797</v>
      </c>
      <c r="AK869">
        <v>1341.193818181819</v>
      </c>
      <c r="AL869">
        <v>3.441400865800897</v>
      </c>
      <c r="AM869">
        <v>63.45</v>
      </c>
      <c r="AN869">
        <f>(AP869 - AO869 + BO869*1E3/(8.314*(BQ869+273.15)) * AR869/BN869 * AQ869) * BN869/(100*BB869) * 1000/(1000 - AP869)</f>
        <v>0</v>
      </c>
      <c r="AO869">
        <v>14.68771639114042</v>
      </c>
      <c r="AP869">
        <v>18.16808881118882</v>
      </c>
      <c r="AQ869">
        <v>4.032917908366549E-05</v>
      </c>
      <c r="AR869">
        <v>96.68180035052815</v>
      </c>
      <c r="AS869">
        <v>3</v>
      </c>
      <c r="AT869">
        <v>1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1664302331.814285</v>
      </c>
      <c r="BH869">
        <v>1292.2325</v>
      </c>
      <c r="BI869">
        <v>1359.961428571429</v>
      </c>
      <c r="BJ869">
        <v>18.15798928571429</v>
      </c>
      <c r="BK869">
        <v>14.60589642857143</v>
      </c>
      <c r="BL869">
        <v>1287.215</v>
      </c>
      <c r="BM869">
        <v>17.96288928571429</v>
      </c>
      <c r="BN869">
        <v>500.0560714285713</v>
      </c>
      <c r="BO869">
        <v>91.00880357142857</v>
      </c>
      <c r="BP869">
        <v>0.09999575357142861</v>
      </c>
      <c r="BQ869">
        <v>24.66773571428572</v>
      </c>
      <c r="BR869">
        <v>25.00955357142857</v>
      </c>
      <c r="BS869">
        <v>999.9000000000002</v>
      </c>
      <c r="BT869">
        <v>0</v>
      </c>
      <c r="BU869">
        <v>0</v>
      </c>
      <c r="BV869">
        <v>10000.02964285714</v>
      </c>
      <c r="BW869">
        <v>0</v>
      </c>
      <c r="BX869">
        <v>8.075078571428572</v>
      </c>
      <c r="BY869">
        <v>-67.72906785714285</v>
      </c>
      <c r="BZ869">
        <v>1316.129642857143</v>
      </c>
      <c r="CA869">
        <v>1380.120714285714</v>
      </c>
      <c r="CB869">
        <v>3.5520975</v>
      </c>
      <c r="CC869">
        <v>1359.961428571429</v>
      </c>
      <c r="CD869">
        <v>14.60589642857143</v>
      </c>
      <c r="CE869">
        <v>1.652537142857142</v>
      </c>
      <c r="CF869">
        <v>1.329265714285714</v>
      </c>
      <c r="CG869">
        <v>14.45762857142857</v>
      </c>
      <c r="CH869">
        <v>11.13362142857143</v>
      </c>
      <c r="CI869">
        <v>1999.972857142857</v>
      </c>
      <c r="CJ869">
        <v>0.9800047500000001</v>
      </c>
      <c r="CK869">
        <v>0.019995525</v>
      </c>
      <c r="CL869">
        <v>0</v>
      </c>
      <c r="CM869">
        <v>787.0801428571428</v>
      </c>
      <c r="CN869">
        <v>5.000560000000001</v>
      </c>
      <c r="CO869">
        <v>15661.25357142857</v>
      </c>
      <c r="CP869">
        <v>17294.66428571428</v>
      </c>
      <c r="CQ869">
        <v>37.27207142857143</v>
      </c>
      <c r="CR869">
        <v>38.07774999999999</v>
      </c>
      <c r="CS869">
        <v>37.02664285714285</v>
      </c>
      <c r="CT869">
        <v>36.82332142857143</v>
      </c>
      <c r="CU869">
        <v>38.24535714285714</v>
      </c>
      <c r="CV869">
        <v>1955.0825</v>
      </c>
      <c r="CW869">
        <v>39.89035714285716</v>
      </c>
      <c r="CX869">
        <v>0</v>
      </c>
      <c r="CY869">
        <v>1664302355.7</v>
      </c>
      <c r="CZ869">
        <v>0</v>
      </c>
      <c r="DA869">
        <v>0</v>
      </c>
      <c r="DB869" t="s">
        <v>356</v>
      </c>
      <c r="DC869">
        <v>1663861122</v>
      </c>
      <c r="DD869">
        <v>1663861125</v>
      </c>
      <c r="DE869">
        <v>0</v>
      </c>
      <c r="DF869">
        <v>-0.287</v>
      </c>
      <c r="DG869">
        <v>-0.004</v>
      </c>
      <c r="DH869">
        <v>3.172</v>
      </c>
      <c r="DI869">
        <v>0.178</v>
      </c>
      <c r="DJ869">
        <v>400</v>
      </c>
      <c r="DK869">
        <v>17</v>
      </c>
      <c r="DL869">
        <v>0.18</v>
      </c>
      <c r="DM869">
        <v>0.07000000000000001</v>
      </c>
      <c r="DN869">
        <v>-67.7593425</v>
      </c>
      <c r="DO869">
        <v>0.6154502814259319</v>
      </c>
      <c r="DP869">
        <v>0.1009823867996303</v>
      </c>
      <c r="DQ869">
        <v>0</v>
      </c>
      <c r="DR869">
        <v>3.62135125</v>
      </c>
      <c r="DS869">
        <v>-1.211709230769235</v>
      </c>
      <c r="DT869">
        <v>0.1166971696997725</v>
      </c>
      <c r="DU869">
        <v>0</v>
      </c>
      <c r="DV869">
        <v>0</v>
      </c>
      <c r="DW869">
        <v>2</v>
      </c>
      <c r="DX869" t="s">
        <v>357</v>
      </c>
      <c r="DY869">
        <v>2.98076</v>
      </c>
      <c r="DZ869">
        <v>2.72831</v>
      </c>
      <c r="EA869">
        <v>0.187521</v>
      </c>
      <c r="EB869">
        <v>0.194879</v>
      </c>
      <c r="EC869">
        <v>0.08906600000000001</v>
      </c>
      <c r="ED869">
        <v>0.07732169999999999</v>
      </c>
      <c r="EE869">
        <v>24420.9</v>
      </c>
      <c r="EF869">
        <v>23825.7</v>
      </c>
      <c r="EG869">
        <v>30581.4</v>
      </c>
      <c r="EH869">
        <v>29832.9</v>
      </c>
      <c r="EI869">
        <v>38442.7</v>
      </c>
      <c r="EJ869">
        <v>36253.3</v>
      </c>
      <c r="EK869">
        <v>46769.4</v>
      </c>
      <c r="EL869">
        <v>44361.9</v>
      </c>
      <c r="EM869">
        <v>1.8909</v>
      </c>
      <c r="EN869">
        <v>1.89548</v>
      </c>
      <c r="EO869">
        <v>0.109851</v>
      </c>
      <c r="EP869">
        <v>0</v>
      </c>
      <c r="EQ869">
        <v>23.2085</v>
      </c>
      <c r="ER869">
        <v>999.9</v>
      </c>
      <c r="ES869">
        <v>36.9</v>
      </c>
      <c r="ET869">
        <v>29.4</v>
      </c>
      <c r="EU869">
        <v>16.6869</v>
      </c>
      <c r="EV869">
        <v>63.7418</v>
      </c>
      <c r="EW869">
        <v>23.4135</v>
      </c>
      <c r="EX869">
        <v>1</v>
      </c>
      <c r="EY869">
        <v>-0.116227</v>
      </c>
      <c r="EZ869">
        <v>1.47444</v>
      </c>
      <c r="FA869">
        <v>20.2384</v>
      </c>
      <c r="FB869">
        <v>5.23017</v>
      </c>
      <c r="FC869">
        <v>11.968</v>
      </c>
      <c r="FD869">
        <v>4.97055</v>
      </c>
      <c r="FE869">
        <v>3.28948</v>
      </c>
      <c r="FF869">
        <v>9999</v>
      </c>
      <c r="FG869">
        <v>9999</v>
      </c>
      <c r="FH869">
        <v>9999</v>
      </c>
      <c r="FI869">
        <v>379.4</v>
      </c>
      <c r="FJ869">
        <v>4.97268</v>
      </c>
      <c r="FK869">
        <v>1.87683</v>
      </c>
      <c r="FL869">
        <v>1.87487</v>
      </c>
      <c r="FM869">
        <v>1.87774</v>
      </c>
      <c r="FN869">
        <v>1.87452</v>
      </c>
      <c r="FO869">
        <v>1.87806</v>
      </c>
      <c r="FP869">
        <v>1.87515</v>
      </c>
      <c r="FQ869">
        <v>1.87629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5.07</v>
      </c>
      <c r="GF869">
        <v>0.1953</v>
      </c>
      <c r="GG869">
        <v>1.777354642861949</v>
      </c>
      <c r="GH869">
        <v>0.004141656873719072</v>
      </c>
      <c r="GI869">
        <v>-1.960372967482991E-06</v>
      </c>
      <c r="GJ869">
        <v>5.42736388890357E-10</v>
      </c>
      <c r="GK869">
        <v>-0.009777689371679627</v>
      </c>
      <c r="GL869">
        <v>0.002273355880072555</v>
      </c>
      <c r="GM869">
        <v>0.000541358641816816</v>
      </c>
      <c r="GN869">
        <v>-1.836191331155658E-06</v>
      </c>
      <c r="GO869">
        <v>-0</v>
      </c>
      <c r="GP869">
        <v>2096</v>
      </c>
      <c r="GQ869">
        <v>1</v>
      </c>
      <c r="GR869">
        <v>23</v>
      </c>
      <c r="GS869">
        <v>7353.6</v>
      </c>
      <c r="GT869">
        <v>7353.6</v>
      </c>
      <c r="GU869">
        <v>2.8894</v>
      </c>
      <c r="GV869">
        <v>2.51831</v>
      </c>
      <c r="GW869">
        <v>1.39893</v>
      </c>
      <c r="GX869">
        <v>2.33765</v>
      </c>
      <c r="GY869">
        <v>1.44897</v>
      </c>
      <c r="GZ869">
        <v>2.36938</v>
      </c>
      <c r="HA869">
        <v>34.3497</v>
      </c>
      <c r="HB869">
        <v>13.8694</v>
      </c>
      <c r="HC869">
        <v>18</v>
      </c>
      <c r="HD869">
        <v>491.18</v>
      </c>
      <c r="HE869">
        <v>465.488</v>
      </c>
      <c r="HF869">
        <v>21.3398</v>
      </c>
      <c r="HG869">
        <v>25.4988</v>
      </c>
      <c r="HH869">
        <v>30.0001</v>
      </c>
      <c r="HI869">
        <v>25.3341</v>
      </c>
      <c r="HJ869">
        <v>25.4138</v>
      </c>
      <c r="HK869">
        <v>57.8731</v>
      </c>
      <c r="HL869">
        <v>10.7945</v>
      </c>
      <c r="HM869">
        <v>32.0346</v>
      </c>
      <c r="HN869">
        <v>21.3379</v>
      </c>
      <c r="HO869">
        <v>1402.84</v>
      </c>
      <c r="HP869">
        <v>14.9657</v>
      </c>
      <c r="HQ869">
        <v>101.083</v>
      </c>
      <c r="HR869">
        <v>102.01</v>
      </c>
    </row>
    <row r="870" spans="1:226">
      <c r="A870">
        <v>854</v>
      </c>
      <c r="B870">
        <v>1664302344.6</v>
      </c>
      <c r="C870">
        <v>9237.599999904633</v>
      </c>
      <c r="D870" t="s">
        <v>2075</v>
      </c>
      <c r="E870" t="s">
        <v>2076</v>
      </c>
      <c r="F870">
        <v>5</v>
      </c>
      <c r="G870" t="s">
        <v>353</v>
      </c>
      <c r="H870" t="s">
        <v>1908</v>
      </c>
      <c r="I870">
        <v>1664302337.1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1414.013987844156</v>
      </c>
      <c r="AK870">
        <v>1358.308848484848</v>
      </c>
      <c r="AL870">
        <v>3.422789610389388</v>
      </c>
      <c r="AM870">
        <v>63.45</v>
      </c>
      <c r="AN870">
        <f>(AP870 - AO870 + BO870*1E3/(8.314*(BQ870+273.15)) * AR870/BN870 * AQ870) * BN870/(100*BB870) * 1000/(1000 - AP870)</f>
        <v>0</v>
      </c>
      <c r="AO870">
        <v>14.76240503674703</v>
      </c>
      <c r="AP870">
        <v>18.16686083916085</v>
      </c>
      <c r="AQ870">
        <v>1.433844313713761E-05</v>
      </c>
      <c r="AR870">
        <v>96.68180035052815</v>
      </c>
      <c r="AS870">
        <v>3</v>
      </c>
      <c r="AT870">
        <v>1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1664302337.1</v>
      </c>
      <c r="BH870">
        <v>1310.062962962963</v>
      </c>
      <c r="BI870">
        <v>1377.7</v>
      </c>
      <c r="BJ870">
        <v>18.16287777777778</v>
      </c>
      <c r="BK870">
        <v>14.7063962962963</v>
      </c>
      <c r="BL870">
        <v>1305.013333333333</v>
      </c>
      <c r="BM870">
        <v>17.96767407407407</v>
      </c>
      <c r="BN870">
        <v>500.0656666666666</v>
      </c>
      <c r="BO870">
        <v>91.00933703703706</v>
      </c>
      <c r="BP870">
        <v>0.0999860703703704</v>
      </c>
      <c r="BQ870">
        <v>24.6518962962963</v>
      </c>
      <c r="BR870">
        <v>25.00935185185185</v>
      </c>
      <c r="BS870">
        <v>999.9000000000001</v>
      </c>
      <c r="BT870">
        <v>0</v>
      </c>
      <c r="BU870">
        <v>0</v>
      </c>
      <c r="BV870">
        <v>9999.146296296294</v>
      </c>
      <c r="BW870">
        <v>0</v>
      </c>
      <c r="BX870">
        <v>8.066871851851854</v>
      </c>
      <c r="BY870">
        <v>-67.63750370370371</v>
      </c>
      <c r="BZ870">
        <v>1334.297037037037</v>
      </c>
      <c r="CA870">
        <v>1398.264814814815</v>
      </c>
      <c r="CB870">
        <v>3.456476666666667</v>
      </c>
      <c r="CC870">
        <v>1377.7</v>
      </c>
      <c r="CD870">
        <v>14.7063962962963</v>
      </c>
      <c r="CE870">
        <v>1.652990370370371</v>
      </c>
      <c r="CF870">
        <v>1.338420740740741</v>
      </c>
      <c r="CG870">
        <v>14.46187777777778</v>
      </c>
      <c r="CH870">
        <v>11.23718888888889</v>
      </c>
      <c r="CI870">
        <v>1999.993703703704</v>
      </c>
      <c r="CJ870">
        <v>0.9800048888888889</v>
      </c>
      <c r="CK870">
        <v>0.01999538148148148</v>
      </c>
      <c r="CL870">
        <v>0</v>
      </c>
      <c r="CM870">
        <v>786.3468148148148</v>
      </c>
      <c r="CN870">
        <v>5.000560000000001</v>
      </c>
      <c r="CO870">
        <v>15645.9</v>
      </c>
      <c r="CP870">
        <v>17294.83333333333</v>
      </c>
      <c r="CQ870">
        <v>37.2937037037037</v>
      </c>
      <c r="CR870">
        <v>38.06666666666666</v>
      </c>
      <c r="CS870">
        <v>37.00451851851852</v>
      </c>
      <c r="CT870">
        <v>36.80985185185185</v>
      </c>
      <c r="CU870">
        <v>38.24744444444444</v>
      </c>
      <c r="CV870">
        <v>1955.102962962963</v>
      </c>
      <c r="CW870">
        <v>39.89074074074075</v>
      </c>
      <c r="CX870">
        <v>0</v>
      </c>
      <c r="CY870">
        <v>1664302361.1</v>
      </c>
      <c r="CZ870">
        <v>0</v>
      </c>
      <c r="DA870">
        <v>0</v>
      </c>
      <c r="DB870" t="s">
        <v>356</v>
      </c>
      <c r="DC870">
        <v>1663861122</v>
      </c>
      <c r="DD870">
        <v>1663861125</v>
      </c>
      <c r="DE870">
        <v>0</v>
      </c>
      <c r="DF870">
        <v>-0.287</v>
      </c>
      <c r="DG870">
        <v>-0.004</v>
      </c>
      <c r="DH870">
        <v>3.172</v>
      </c>
      <c r="DI870">
        <v>0.178</v>
      </c>
      <c r="DJ870">
        <v>400</v>
      </c>
      <c r="DK870">
        <v>17</v>
      </c>
      <c r="DL870">
        <v>0.18</v>
      </c>
      <c r="DM870">
        <v>0.07000000000000001</v>
      </c>
      <c r="DN870">
        <v>-67.70624390243903</v>
      </c>
      <c r="DO870">
        <v>0.978729616724777</v>
      </c>
      <c r="DP870">
        <v>0.1202957879942659</v>
      </c>
      <c r="DQ870">
        <v>0</v>
      </c>
      <c r="DR870">
        <v>3.523645365853659</v>
      </c>
      <c r="DS870">
        <v>-1.091913658536579</v>
      </c>
      <c r="DT870">
        <v>0.1082199490670998</v>
      </c>
      <c r="DU870">
        <v>0</v>
      </c>
      <c r="DV870">
        <v>0</v>
      </c>
      <c r="DW870">
        <v>2</v>
      </c>
      <c r="DX870" t="s">
        <v>357</v>
      </c>
      <c r="DY870">
        <v>2.9807</v>
      </c>
      <c r="DZ870">
        <v>2.72836</v>
      </c>
      <c r="EA870">
        <v>0.188977</v>
      </c>
      <c r="EB870">
        <v>0.196296</v>
      </c>
      <c r="EC870">
        <v>0.0890663</v>
      </c>
      <c r="ED870">
        <v>0.0776979</v>
      </c>
      <c r="EE870">
        <v>24376.6</v>
      </c>
      <c r="EF870">
        <v>23783.8</v>
      </c>
      <c r="EG870">
        <v>30580.8</v>
      </c>
      <c r="EH870">
        <v>29833</v>
      </c>
      <c r="EI870">
        <v>38442.3</v>
      </c>
      <c r="EJ870">
        <v>36238.1</v>
      </c>
      <c r="EK870">
        <v>46768.8</v>
      </c>
      <c r="EL870">
        <v>44361.4</v>
      </c>
      <c r="EM870">
        <v>1.89067</v>
      </c>
      <c r="EN870">
        <v>1.89585</v>
      </c>
      <c r="EO870">
        <v>0.109993</v>
      </c>
      <c r="EP870">
        <v>0</v>
      </c>
      <c r="EQ870">
        <v>23.1987</v>
      </c>
      <c r="ER870">
        <v>999.9</v>
      </c>
      <c r="ES870">
        <v>37</v>
      </c>
      <c r="ET870">
        <v>29.4</v>
      </c>
      <c r="EU870">
        <v>16.7342</v>
      </c>
      <c r="EV870">
        <v>63.5118</v>
      </c>
      <c r="EW870">
        <v>23.6458</v>
      </c>
      <c r="EX870">
        <v>1</v>
      </c>
      <c r="EY870">
        <v>-0.11628</v>
      </c>
      <c r="EZ870">
        <v>1.46307</v>
      </c>
      <c r="FA870">
        <v>20.2387</v>
      </c>
      <c r="FB870">
        <v>5.22987</v>
      </c>
      <c r="FC870">
        <v>11.968</v>
      </c>
      <c r="FD870">
        <v>4.9706</v>
      </c>
      <c r="FE870">
        <v>3.28948</v>
      </c>
      <c r="FF870">
        <v>9999</v>
      </c>
      <c r="FG870">
        <v>9999</v>
      </c>
      <c r="FH870">
        <v>9999</v>
      </c>
      <c r="FI870">
        <v>379.4</v>
      </c>
      <c r="FJ870">
        <v>4.97269</v>
      </c>
      <c r="FK870">
        <v>1.87683</v>
      </c>
      <c r="FL870">
        <v>1.87487</v>
      </c>
      <c r="FM870">
        <v>1.87775</v>
      </c>
      <c r="FN870">
        <v>1.87451</v>
      </c>
      <c r="FO870">
        <v>1.87806</v>
      </c>
      <c r="FP870">
        <v>1.87515</v>
      </c>
      <c r="FQ870">
        <v>1.87628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5.1</v>
      </c>
      <c r="GF870">
        <v>0.1953</v>
      </c>
      <c r="GG870">
        <v>1.777354642861949</v>
      </c>
      <c r="GH870">
        <v>0.004141656873719072</v>
      </c>
      <c r="GI870">
        <v>-1.960372967482991E-06</v>
      </c>
      <c r="GJ870">
        <v>5.42736388890357E-10</v>
      </c>
      <c r="GK870">
        <v>-0.009777689371679627</v>
      </c>
      <c r="GL870">
        <v>0.002273355880072555</v>
      </c>
      <c r="GM870">
        <v>0.000541358641816816</v>
      </c>
      <c r="GN870">
        <v>-1.836191331155658E-06</v>
      </c>
      <c r="GO870">
        <v>-0</v>
      </c>
      <c r="GP870">
        <v>2096</v>
      </c>
      <c r="GQ870">
        <v>1</v>
      </c>
      <c r="GR870">
        <v>23</v>
      </c>
      <c r="GS870">
        <v>7353.7</v>
      </c>
      <c r="GT870">
        <v>7353.7</v>
      </c>
      <c r="GU870">
        <v>2.9187</v>
      </c>
      <c r="GV870">
        <v>2.51709</v>
      </c>
      <c r="GW870">
        <v>1.39893</v>
      </c>
      <c r="GX870">
        <v>2.33765</v>
      </c>
      <c r="GY870">
        <v>1.44897</v>
      </c>
      <c r="GZ870">
        <v>2.34741</v>
      </c>
      <c r="HA870">
        <v>34.3497</v>
      </c>
      <c r="HB870">
        <v>13.8518</v>
      </c>
      <c r="HC870">
        <v>18</v>
      </c>
      <c r="HD870">
        <v>491.057</v>
      </c>
      <c r="HE870">
        <v>465.726</v>
      </c>
      <c r="HF870">
        <v>21.3331</v>
      </c>
      <c r="HG870">
        <v>25.4988</v>
      </c>
      <c r="HH870">
        <v>30.0001</v>
      </c>
      <c r="HI870">
        <v>25.3341</v>
      </c>
      <c r="HJ870">
        <v>25.4138</v>
      </c>
      <c r="HK870">
        <v>58.4668</v>
      </c>
      <c r="HL870">
        <v>10.2031</v>
      </c>
      <c r="HM870">
        <v>32.0346</v>
      </c>
      <c r="HN870">
        <v>21.326</v>
      </c>
      <c r="HO870">
        <v>1422.88</v>
      </c>
      <c r="HP870">
        <v>15.0688</v>
      </c>
      <c r="HQ870">
        <v>101.082</v>
      </c>
      <c r="HR870">
        <v>102.01</v>
      </c>
    </row>
    <row r="871" spans="1:226">
      <c r="A871">
        <v>855</v>
      </c>
      <c r="B871">
        <v>1664302349.6</v>
      </c>
      <c r="C871">
        <v>9242.599999904633</v>
      </c>
      <c r="D871" t="s">
        <v>2077</v>
      </c>
      <c r="E871" t="s">
        <v>2078</v>
      </c>
      <c r="F871">
        <v>5</v>
      </c>
      <c r="G871" t="s">
        <v>353</v>
      </c>
      <c r="H871" t="s">
        <v>1908</v>
      </c>
      <c r="I871">
        <v>1664302341.814285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1431.089967445888</v>
      </c>
      <c r="AK871">
        <v>1375.550484848484</v>
      </c>
      <c r="AL871">
        <v>3.451153246753092</v>
      </c>
      <c r="AM871">
        <v>63.45</v>
      </c>
      <c r="AN871">
        <f>(AP871 - AO871 + BO871*1E3/(8.314*(BQ871+273.15)) * AR871/BN871 * AQ871) * BN871/(100*BB871) * 1000/(1000 - AP871)</f>
        <v>0</v>
      </c>
      <c r="AO871">
        <v>14.8808779101167</v>
      </c>
      <c r="AP871">
        <v>18.18253916083917</v>
      </c>
      <c r="AQ871">
        <v>2.994061883109032E-05</v>
      </c>
      <c r="AR871">
        <v>96.68180035052815</v>
      </c>
      <c r="AS871">
        <v>3</v>
      </c>
      <c r="AT871">
        <v>1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1664302341.814285</v>
      </c>
      <c r="BH871">
        <v>1325.950714285714</v>
      </c>
      <c r="BI871">
        <v>1393.509642857143</v>
      </c>
      <c r="BJ871">
        <v>18.16924642857143</v>
      </c>
      <c r="BK871">
        <v>14.79818571428571</v>
      </c>
      <c r="BL871">
        <v>1320.873214285715</v>
      </c>
      <c r="BM871">
        <v>17.97391785714286</v>
      </c>
      <c r="BN871">
        <v>500.0736428571428</v>
      </c>
      <c r="BO871">
        <v>91.00952857142855</v>
      </c>
      <c r="BP871">
        <v>0.1000945071428571</v>
      </c>
      <c r="BQ871">
        <v>24.63874642857143</v>
      </c>
      <c r="BR871">
        <v>25.01017857142857</v>
      </c>
      <c r="BS871">
        <v>999.9000000000002</v>
      </c>
      <c r="BT871">
        <v>0</v>
      </c>
      <c r="BU871">
        <v>0</v>
      </c>
      <c r="BV871">
        <v>9991.648214285715</v>
      </c>
      <c r="BW871">
        <v>0</v>
      </c>
      <c r="BX871">
        <v>8.067247499999999</v>
      </c>
      <c r="BY871">
        <v>-67.55886785714286</v>
      </c>
      <c r="BZ871">
        <v>1350.488571428571</v>
      </c>
      <c r="CA871">
        <v>1414.442857142857</v>
      </c>
      <c r="CB871">
        <v>3.371056428571429</v>
      </c>
      <c r="CC871">
        <v>1393.509642857143</v>
      </c>
      <c r="CD871">
        <v>14.79818571428571</v>
      </c>
      <c r="CE871">
        <v>1.653573571428571</v>
      </c>
      <c r="CF871">
        <v>1.346776428571429</v>
      </c>
      <c r="CG871">
        <v>14.46732857142857</v>
      </c>
      <c r="CH871">
        <v>11.331025</v>
      </c>
      <c r="CI871">
        <v>2000.010714285714</v>
      </c>
      <c r="CJ871">
        <v>0.9800050714285715</v>
      </c>
      <c r="CK871">
        <v>0.01999519285714286</v>
      </c>
      <c r="CL871">
        <v>0</v>
      </c>
      <c r="CM871">
        <v>785.6483571428572</v>
      </c>
      <c r="CN871">
        <v>5.000560000000001</v>
      </c>
      <c r="CO871">
        <v>15632.41785714286</v>
      </c>
      <c r="CP871">
        <v>17294.98928571429</v>
      </c>
      <c r="CQ871">
        <v>37.21839285714286</v>
      </c>
      <c r="CR871">
        <v>38.062</v>
      </c>
      <c r="CS871">
        <v>36.99764285714286</v>
      </c>
      <c r="CT871">
        <v>36.79435714285714</v>
      </c>
      <c r="CU871">
        <v>38.23628571428571</v>
      </c>
      <c r="CV871">
        <v>1955.12</v>
      </c>
      <c r="CW871">
        <v>39.8907142857143</v>
      </c>
      <c r="CX871">
        <v>0</v>
      </c>
      <c r="CY871">
        <v>1664302365.9</v>
      </c>
      <c r="CZ871">
        <v>0</v>
      </c>
      <c r="DA871">
        <v>0</v>
      </c>
      <c r="DB871" t="s">
        <v>356</v>
      </c>
      <c r="DC871">
        <v>1663861122</v>
      </c>
      <c r="DD871">
        <v>1663861125</v>
      </c>
      <c r="DE871">
        <v>0</v>
      </c>
      <c r="DF871">
        <v>-0.287</v>
      </c>
      <c r="DG871">
        <v>-0.004</v>
      </c>
      <c r="DH871">
        <v>3.172</v>
      </c>
      <c r="DI871">
        <v>0.178</v>
      </c>
      <c r="DJ871">
        <v>400</v>
      </c>
      <c r="DK871">
        <v>17</v>
      </c>
      <c r="DL871">
        <v>0.18</v>
      </c>
      <c r="DM871">
        <v>0.07000000000000001</v>
      </c>
      <c r="DN871">
        <v>-67.5886725</v>
      </c>
      <c r="DO871">
        <v>1.05153883677327</v>
      </c>
      <c r="DP871">
        <v>0.1252159853762675</v>
      </c>
      <c r="DQ871">
        <v>0</v>
      </c>
      <c r="DR871">
        <v>3.413605</v>
      </c>
      <c r="DS871">
        <v>-1.069093058161351</v>
      </c>
      <c r="DT871">
        <v>0.1033208256596898</v>
      </c>
      <c r="DU871">
        <v>0</v>
      </c>
      <c r="DV871">
        <v>0</v>
      </c>
      <c r="DW871">
        <v>2</v>
      </c>
      <c r="DX871" t="s">
        <v>357</v>
      </c>
      <c r="DY871">
        <v>2.98075</v>
      </c>
      <c r="DZ871">
        <v>2.72842</v>
      </c>
      <c r="EA871">
        <v>0.19042</v>
      </c>
      <c r="EB871">
        <v>0.197707</v>
      </c>
      <c r="EC871">
        <v>0.08911719999999999</v>
      </c>
      <c r="ED871">
        <v>0.07813390000000001</v>
      </c>
      <c r="EE871">
        <v>24333.8</v>
      </c>
      <c r="EF871">
        <v>23742.1</v>
      </c>
      <c r="EG871">
        <v>30581.4</v>
      </c>
      <c r="EH871">
        <v>29833</v>
      </c>
      <c r="EI871">
        <v>38440.7</v>
      </c>
      <c r="EJ871">
        <v>36221</v>
      </c>
      <c r="EK871">
        <v>46769.4</v>
      </c>
      <c r="EL871">
        <v>44361.6</v>
      </c>
      <c r="EM871">
        <v>1.89062</v>
      </c>
      <c r="EN871">
        <v>1.8963</v>
      </c>
      <c r="EO871">
        <v>0.111155</v>
      </c>
      <c r="EP871">
        <v>0</v>
      </c>
      <c r="EQ871">
        <v>23.189</v>
      </c>
      <c r="ER871">
        <v>999.9</v>
      </c>
      <c r="ES871">
        <v>37</v>
      </c>
      <c r="ET871">
        <v>29.4</v>
      </c>
      <c r="EU871">
        <v>16.7313</v>
      </c>
      <c r="EV871">
        <v>63.7018</v>
      </c>
      <c r="EW871">
        <v>23.5697</v>
      </c>
      <c r="EX871">
        <v>1</v>
      </c>
      <c r="EY871">
        <v>-0.116258</v>
      </c>
      <c r="EZ871">
        <v>1.48104</v>
      </c>
      <c r="FA871">
        <v>20.2385</v>
      </c>
      <c r="FB871">
        <v>5.23032</v>
      </c>
      <c r="FC871">
        <v>11.968</v>
      </c>
      <c r="FD871">
        <v>4.97085</v>
      </c>
      <c r="FE871">
        <v>3.28958</v>
      </c>
      <c r="FF871">
        <v>9999</v>
      </c>
      <c r="FG871">
        <v>9999</v>
      </c>
      <c r="FH871">
        <v>9999</v>
      </c>
      <c r="FI871">
        <v>379.4</v>
      </c>
      <c r="FJ871">
        <v>4.97268</v>
      </c>
      <c r="FK871">
        <v>1.87683</v>
      </c>
      <c r="FL871">
        <v>1.87488</v>
      </c>
      <c r="FM871">
        <v>1.87775</v>
      </c>
      <c r="FN871">
        <v>1.87451</v>
      </c>
      <c r="FO871">
        <v>1.87806</v>
      </c>
      <c r="FP871">
        <v>1.87516</v>
      </c>
      <c r="FQ871">
        <v>1.87629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5.13</v>
      </c>
      <c r="GF871">
        <v>0.1956</v>
      </c>
      <c r="GG871">
        <v>1.777354642861949</v>
      </c>
      <c r="GH871">
        <v>0.004141656873719072</v>
      </c>
      <c r="GI871">
        <v>-1.960372967482991E-06</v>
      </c>
      <c r="GJ871">
        <v>5.42736388890357E-10</v>
      </c>
      <c r="GK871">
        <v>-0.009777689371679627</v>
      </c>
      <c r="GL871">
        <v>0.002273355880072555</v>
      </c>
      <c r="GM871">
        <v>0.000541358641816816</v>
      </c>
      <c r="GN871">
        <v>-1.836191331155658E-06</v>
      </c>
      <c r="GO871">
        <v>-0</v>
      </c>
      <c r="GP871">
        <v>2096</v>
      </c>
      <c r="GQ871">
        <v>1</v>
      </c>
      <c r="GR871">
        <v>23</v>
      </c>
      <c r="GS871">
        <v>7353.8</v>
      </c>
      <c r="GT871">
        <v>7353.7</v>
      </c>
      <c r="GU871">
        <v>2.94312</v>
      </c>
      <c r="GV871">
        <v>2.50977</v>
      </c>
      <c r="GW871">
        <v>1.39893</v>
      </c>
      <c r="GX871">
        <v>2.33765</v>
      </c>
      <c r="GY871">
        <v>1.44897</v>
      </c>
      <c r="GZ871">
        <v>2.39014</v>
      </c>
      <c r="HA871">
        <v>34.3269</v>
      </c>
      <c r="HB871">
        <v>13.8781</v>
      </c>
      <c r="HC871">
        <v>18</v>
      </c>
      <c r="HD871">
        <v>491.03</v>
      </c>
      <c r="HE871">
        <v>466.013</v>
      </c>
      <c r="HF871">
        <v>21.3247</v>
      </c>
      <c r="HG871">
        <v>25.4981</v>
      </c>
      <c r="HH871">
        <v>30.0001</v>
      </c>
      <c r="HI871">
        <v>25.3341</v>
      </c>
      <c r="HJ871">
        <v>25.4138</v>
      </c>
      <c r="HK871">
        <v>58.975</v>
      </c>
      <c r="HL871">
        <v>9.55414</v>
      </c>
      <c r="HM871">
        <v>32.4239</v>
      </c>
      <c r="HN871">
        <v>21.3151</v>
      </c>
      <c r="HO871">
        <v>1436.24</v>
      </c>
      <c r="HP871">
        <v>15.1563</v>
      </c>
      <c r="HQ871">
        <v>101.083</v>
      </c>
      <c r="HR871">
        <v>102.01</v>
      </c>
    </row>
    <row r="872" spans="1:226">
      <c r="A872">
        <v>856</v>
      </c>
      <c r="B872">
        <v>1664302354.6</v>
      </c>
      <c r="C872">
        <v>9247.599999904633</v>
      </c>
      <c r="D872" t="s">
        <v>2079</v>
      </c>
      <c r="E872" t="s">
        <v>2080</v>
      </c>
      <c r="F872">
        <v>5</v>
      </c>
      <c r="G872" t="s">
        <v>353</v>
      </c>
      <c r="H872" t="s">
        <v>1908</v>
      </c>
      <c r="I872">
        <v>1664302347.1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1448.234569593074</v>
      </c>
      <c r="AK872">
        <v>1392.479575757575</v>
      </c>
      <c r="AL872">
        <v>3.3804242424241</v>
      </c>
      <c r="AM872">
        <v>63.45</v>
      </c>
      <c r="AN872">
        <f>(AP872 - AO872 + BO872*1E3/(8.314*(BQ872+273.15)) * AR872/BN872 * AQ872) * BN872/(100*BB872) * 1000/(1000 - AP872)</f>
        <v>0</v>
      </c>
      <c r="AO872">
        <v>15.00339095196248</v>
      </c>
      <c r="AP872">
        <v>18.20876643356645</v>
      </c>
      <c r="AQ872">
        <v>6.005263223025089E-05</v>
      </c>
      <c r="AR872">
        <v>96.68180035052815</v>
      </c>
      <c r="AS872">
        <v>3</v>
      </c>
      <c r="AT872">
        <v>1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1664302347.1</v>
      </c>
      <c r="BH872">
        <v>1343.728888888889</v>
      </c>
      <c r="BI872">
        <v>1411.199259259259</v>
      </c>
      <c r="BJ872">
        <v>18.18002592592592</v>
      </c>
      <c r="BK872">
        <v>14.91065185185185</v>
      </c>
      <c r="BL872">
        <v>1338.61962962963</v>
      </c>
      <c r="BM872">
        <v>17.9845</v>
      </c>
      <c r="BN872">
        <v>500.0854814814815</v>
      </c>
      <c r="BO872">
        <v>91.01032592592593</v>
      </c>
      <c r="BP872">
        <v>0.1000384851851852</v>
      </c>
      <c r="BQ872">
        <v>24.62437407407408</v>
      </c>
      <c r="BR872">
        <v>25.01122592592592</v>
      </c>
      <c r="BS872">
        <v>999.9000000000001</v>
      </c>
      <c r="BT872">
        <v>0</v>
      </c>
      <c r="BU872">
        <v>0</v>
      </c>
      <c r="BV872">
        <v>9998.284444444444</v>
      </c>
      <c r="BW872">
        <v>0</v>
      </c>
      <c r="BX872">
        <v>8.080508888888888</v>
      </c>
      <c r="BY872">
        <v>-67.46993333333334</v>
      </c>
      <c r="BZ872">
        <v>1368.611851851852</v>
      </c>
      <c r="CA872">
        <v>1432.561851851852</v>
      </c>
      <c r="CB872">
        <v>3.26937</v>
      </c>
      <c r="CC872">
        <v>1411.199259259259</v>
      </c>
      <c r="CD872">
        <v>14.91065185185185</v>
      </c>
      <c r="CE872">
        <v>1.65457</v>
      </c>
      <c r="CF872">
        <v>1.357024074074074</v>
      </c>
      <c r="CG872">
        <v>14.47664074074074</v>
      </c>
      <c r="CH872">
        <v>11.4454037037037</v>
      </c>
      <c r="CI872">
        <v>2000.000370370371</v>
      </c>
      <c r="CJ872">
        <v>0.980005</v>
      </c>
      <c r="CK872">
        <v>0.01999526666666667</v>
      </c>
      <c r="CL872">
        <v>0</v>
      </c>
      <c r="CM872">
        <v>784.8950740740738</v>
      </c>
      <c r="CN872">
        <v>5.000560000000001</v>
      </c>
      <c r="CO872">
        <v>15617.44444444445</v>
      </c>
      <c r="CP872">
        <v>17294.8962962963</v>
      </c>
      <c r="CQ872">
        <v>37.127</v>
      </c>
      <c r="CR872">
        <v>38.0597037037037</v>
      </c>
      <c r="CS872">
        <v>36.99974074074074</v>
      </c>
      <c r="CT872">
        <v>36.79140740740741</v>
      </c>
      <c r="CU872">
        <v>38.21725925925926</v>
      </c>
      <c r="CV872">
        <v>1955.10962962963</v>
      </c>
      <c r="CW872">
        <v>39.89074074074075</v>
      </c>
      <c r="CX872">
        <v>0</v>
      </c>
      <c r="CY872">
        <v>1664302370.7</v>
      </c>
      <c r="CZ872">
        <v>0</v>
      </c>
      <c r="DA872">
        <v>0</v>
      </c>
      <c r="DB872" t="s">
        <v>356</v>
      </c>
      <c r="DC872">
        <v>1663861122</v>
      </c>
      <c r="DD872">
        <v>1663861125</v>
      </c>
      <c r="DE872">
        <v>0</v>
      </c>
      <c r="DF872">
        <v>-0.287</v>
      </c>
      <c r="DG872">
        <v>-0.004</v>
      </c>
      <c r="DH872">
        <v>3.172</v>
      </c>
      <c r="DI872">
        <v>0.178</v>
      </c>
      <c r="DJ872">
        <v>400</v>
      </c>
      <c r="DK872">
        <v>17</v>
      </c>
      <c r="DL872">
        <v>0.18</v>
      </c>
      <c r="DM872">
        <v>0.07000000000000001</v>
      </c>
      <c r="DN872">
        <v>-67.51681249999999</v>
      </c>
      <c r="DO872">
        <v>1.029497560975713</v>
      </c>
      <c r="DP872">
        <v>0.1159680455718297</v>
      </c>
      <c r="DQ872">
        <v>0</v>
      </c>
      <c r="DR872">
        <v>3.319775749999999</v>
      </c>
      <c r="DS872">
        <v>-1.171325966228908</v>
      </c>
      <c r="DT872">
        <v>0.1131684060568032</v>
      </c>
      <c r="DU872">
        <v>0</v>
      </c>
      <c r="DV872">
        <v>0</v>
      </c>
      <c r="DW872">
        <v>2</v>
      </c>
      <c r="DX872" t="s">
        <v>357</v>
      </c>
      <c r="DY872">
        <v>2.98082</v>
      </c>
      <c r="DZ872">
        <v>2.72824</v>
      </c>
      <c r="EA872">
        <v>0.19183</v>
      </c>
      <c r="EB872">
        <v>0.1991</v>
      </c>
      <c r="EC872">
        <v>0.08921419999999999</v>
      </c>
      <c r="ED872">
        <v>0.078568</v>
      </c>
      <c r="EE872">
        <v>24290.9</v>
      </c>
      <c r="EF872">
        <v>23701.3</v>
      </c>
      <c r="EG872">
        <v>30580.8</v>
      </c>
      <c r="EH872">
        <v>29833.4</v>
      </c>
      <c r="EI872">
        <v>38436.5</v>
      </c>
      <c r="EJ872">
        <v>36204.2</v>
      </c>
      <c r="EK872">
        <v>46769.1</v>
      </c>
      <c r="EL872">
        <v>44362.1</v>
      </c>
      <c r="EM872">
        <v>1.89053</v>
      </c>
      <c r="EN872">
        <v>1.8965</v>
      </c>
      <c r="EO872">
        <v>0.110872</v>
      </c>
      <c r="EP872">
        <v>0</v>
      </c>
      <c r="EQ872">
        <v>23.1792</v>
      </c>
      <c r="ER872">
        <v>999.9</v>
      </c>
      <c r="ES872">
        <v>37</v>
      </c>
      <c r="ET872">
        <v>29.4</v>
      </c>
      <c r="EU872">
        <v>16.7319</v>
      </c>
      <c r="EV872">
        <v>63.5618</v>
      </c>
      <c r="EW872">
        <v>23.5256</v>
      </c>
      <c r="EX872">
        <v>1</v>
      </c>
      <c r="EY872">
        <v>-0.116242</v>
      </c>
      <c r="EZ872">
        <v>1.47684</v>
      </c>
      <c r="FA872">
        <v>20.2386</v>
      </c>
      <c r="FB872">
        <v>5.23092</v>
      </c>
      <c r="FC872">
        <v>11.968</v>
      </c>
      <c r="FD872">
        <v>4.97095</v>
      </c>
      <c r="FE872">
        <v>3.28965</v>
      </c>
      <c r="FF872">
        <v>9999</v>
      </c>
      <c r="FG872">
        <v>9999</v>
      </c>
      <c r="FH872">
        <v>9999</v>
      </c>
      <c r="FI872">
        <v>379.4</v>
      </c>
      <c r="FJ872">
        <v>4.97268</v>
      </c>
      <c r="FK872">
        <v>1.87683</v>
      </c>
      <c r="FL872">
        <v>1.87485</v>
      </c>
      <c r="FM872">
        <v>1.87774</v>
      </c>
      <c r="FN872">
        <v>1.87449</v>
      </c>
      <c r="FO872">
        <v>1.87805</v>
      </c>
      <c r="FP872">
        <v>1.87515</v>
      </c>
      <c r="FQ872">
        <v>1.87629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5.16</v>
      </c>
      <c r="GF872">
        <v>0.1961</v>
      </c>
      <c r="GG872">
        <v>1.777354642861949</v>
      </c>
      <c r="GH872">
        <v>0.004141656873719072</v>
      </c>
      <c r="GI872">
        <v>-1.960372967482991E-06</v>
      </c>
      <c r="GJ872">
        <v>5.42736388890357E-10</v>
      </c>
      <c r="GK872">
        <v>-0.009777689371679627</v>
      </c>
      <c r="GL872">
        <v>0.002273355880072555</v>
      </c>
      <c r="GM872">
        <v>0.000541358641816816</v>
      </c>
      <c r="GN872">
        <v>-1.836191331155658E-06</v>
      </c>
      <c r="GO872">
        <v>-0</v>
      </c>
      <c r="GP872">
        <v>2096</v>
      </c>
      <c r="GQ872">
        <v>1</v>
      </c>
      <c r="GR872">
        <v>23</v>
      </c>
      <c r="GS872">
        <v>7353.9</v>
      </c>
      <c r="GT872">
        <v>7353.8</v>
      </c>
      <c r="GU872">
        <v>2.97363</v>
      </c>
      <c r="GV872">
        <v>2.49878</v>
      </c>
      <c r="GW872">
        <v>1.39893</v>
      </c>
      <c r="GX872">
        <v>2.33765</v>
      </c>
      <c r="GY872">
        <v>1.44897</v>
      </c>
      <c r="GZ872">
        <v>2.44629</v>
      </c>
      <c r="HA872">
        <v>34.3497</v>
      </c>
      <c r="HB872">
        <v>13.8606</v>
      </c>
      <c r="HC872">
        <v>18</v>
      </c>
      <c r="HD872">
        <v>490.976</v>
      </c>
      <c r="HE872">
        <v>466.141</v>
      </c>
      <c r="HF872">
        <v>21.3129</v>
      </c>
      <c r="HG872">
        <v>25.4967</v>
      </c>
      <c r="HH872">
        <v>30.0001</v>
      </c>
      <c r="HI872">
        <v>25.3341</v>
      </c>
      <c r="HJ872">
        <v>25.4138</v>
      </c>
      <c r="HK872">
        <v>59.5556</v>
      </c>
      <c r="HL872">
        <v>9.25742</v>
      </c>
      <c r="HM872">
        <v>32.8052</v>
      </c>
      <c r="HN872">
        <v>21.3041</v>
      </c>
      <c r="HO872">
        <v>1456.28</v>
      </c>
      <c r="HP872">
        <v>15.2224</v>
      </c>
      <c r="HQ872">
        <v>101.082</v>
      </c>
      <c r="HR872">
        <v>102.011</v>
      </c>
    </row>
    <row r="873" spans="1:226">
      <c r="A873">
        <v>857</v>
      </c>
      <c r="B873">
        <v>1664302359.6</v>
      </c>
      <c r="C873">
        <v>9252.599999904633</v>
      </c>
      <c r="D873" t="s">
        <v>2081</v>
      </c>
      <c r="E873" t="s">
        <v>2082</v>
      </c>
      <c r="F873">
        <v>5</v>
      </c>
      <c r="G873" t="s">
        <v>353</v>
      </c>
      <c r="H873" t="s">
        <v>1908</v>
      </c>
      <c r="I873">
        <v>1664302351.814285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1465.378717714286</v>
      </c>
      <c r="AK873">
        <v>1409.681515151515</v>
      </c>
      <c r="AL873">
        <v>3.444922943722918</v>
      </c>
      <c r="AM873">
        <v>63.45</v>
      </c>
      <c r="AN873">
        <f>(AP873 - AO873 + BO873*1E3/(8.314*(BQ873+273.15)) * AR873/BN873 * AQ873) * BN873/(100*BB873) * 1000/(1000 - AP873)</f>
        <v>0</v>
      </c>
      <c r="AO873">
        <v>15.1011056107184</v>
      </c>
      <c r="AP873">
        <v>18.22917062937064</v>
      </c>
      <c r="AQ873">
        <v>0.005205325842032377</v>
      </c>
      <c r="AR873">
        <v>96.68180035052815</v>
      </c>
      <c r="AS873">
        <v>3</v>
      </c>
      <c r="AT873">
        <v>1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1664302351.814285</v>
      </c>
      <c r="BH873">
        <v>1359.547142857143</v>
      </c>
      <c r="BI873">
        <v>1426.9525</v>
      </c>
      <c r="BJ873">
        <v>18.19675</v>
      </c>
      <c r="BK873">
        <v>15.01452857142857</v>
      </c>
      <c r="BL873">
        <v>1354.408571428571</v>
      </c>
      <c r="BM873">
        <v>18.0009</v>
      </c>
      <c r="BN873">
        <v>500.0780714285714</v>
      </c>
      <c r="BO873">
        <v>91.01015357142856</v>
      </c>
      <c r="BP873">
        <v>0.1000664785714286</v>
      </c>
      <c r="BQ873">
        <v>24.61206785714285</v>
      </c>
      <c r="BR873">
        <v>25.006175</v>
      </c>
      <c r="BS873">
        <v>999.9000000000002</v>
      </c>
      <c r="BT873">
        <v>0</v>
      </c>
      <c r="BU873">
        <v>0</v>
      </c>
      <c r="BV873">
        <v>9990.043928571427</v>
      </c>
      <c r="BW873">
        <v>0</v>
      </c>
      <c r="BX873">
        <v>8.096354642857142</v>
      </c>
      <c r="BY873">
        <v>-67.40488571428571</v>
      </c>
      <c r="BZ873">
        <v>1384.746071428572</v>
      </c>
      <c r="CA873">
        <v>1448.705714285714</v>
      </c>
      <c r="CB873">
        <v>3.182218214285714</v>
      </c>
      <c r="CC873">
        <v>1426.9525</v>
      </c>
      <c r="CD873">
        <v>15.01452857142857</v>
      </c>
      <c r="CE873">
        <v>1.656089285714285</v>
      </c>
      <c r="CF873">
        <v>1.366474642857143</v>
      </c>
      <c r="CG873">
        <v>14.49083214285714</v>
      </c>
      <c r="CH873">
        <v>11.55036071428571</v>
      </c>
      <c r="CI873">
        <v>2000.011785714286</v>
      </c>
      <c r="CJ873">
        <v>0.9800050714285715</v>
      </c>
      <c r="CK873">
        <v>0.01999519285714286</v>
      </c>
      <c r="CL873">
        <v>0</v>
      </c>
      <c r="CM873">
        <v>784.1822142857143</v>
      </c>
      <c r="CN873">
        <v>5.000560000000001</v>
      </c>
      <c r="CO873">
        <v>15604.25357142857</v>
      </c>
      <c r="CP873">
        <v>17295.00357142857</v>
      </c>
      <c r="CQ873">
        <v>37.14482142857143</v>
      </c>
      <c r="CR873">
        <v>38.04871428571429</v>
      </c>
      <c r="CS873">
        <v>36.99975</v>
      </c>
      <c r="CT873">
        <v>36.77878571428572</v>
      </c>
      <c r="CU873">
        <v>38.19382142857143</v>
      </c>
      <c r="CV873">
        <v>1955.120714285714</v>
      </c>
      <c r="CW873">
        <v>39.89107142857144</v>
      </c>
      <c r="CX873">
        <v>0</v>
      </c>
      <c r="CY873">
        <v>1664302376.1</v>
      </c>
      <c r="CZ873">
        <v>0</v>
      </c>
      <c r="DA873">
        <v>0</v>
      </c>
      <c r="DB873" t="s">
        <v>356</v>
      </c>
      <c r="DC873">
        <v>1663861122</v>
      </c>
      <c r="DD873">
        <v>1663861125</v>
      </c>
      <c r="DE873">
        <v>0</v>
      </c>
      <c r="DF873">
        <v>-0.287</v>
      </c>
      <c r="DG873">
        <v>-0.004</v>
      </c>
      <c r="DH873">
        <v>3.172</v>
      </c>
      <c r="DI873">
        <v>0.178</v>
      </c>
      <c r="DJ873">
        <v>400</v>
      </c>
      <c r="DK873">
        <v>17</v>
      </c>
      <c r="DL873">
        <v>0.18</v>
      </c>
      <c r="DM873">
        <v>0.07000000000000001</v>
      </c>
      <c r="DN873">
        <v>-67.4678275</v>
      </c>
      <c r="DO873">
        <v>0.6488431519701001</v>
      </c>
      <c r="DP873">
        <v>0.09588910258079361</v>
      </c>
      <c r="DQ873">
        <v>0</v>
      </c>
      <c r="DR873">
        <v>3.24867575</v>
      </c>
      <c r="DS873">
        <v>-1.14699613508444</v>
      </c>
      <c r="DT873">
        <v>0.1110783845058862</v>
      </c>
      <c r="DU873">
        <v>0</v>
      </c>
      <c r="DV873">
        <v>0</v>
      </c>
      <c r="DW873">
        <v>2</v>
      </c>
      <c r="DX873" t="s">
        <v>357</v>
      </c>
      <c r="DY873">
        <v>2.9809</v>
      </c>
      <c r="DZ873">
        <v>2.7283</v>
      </c>
      <c r="EA873">
        <v>0.193244</v>
      </c>
      <c r="EB873">
        <v>0.200463</v>
      </c>
      <c r="EC873">
        <v>0.0892766</v>
      </c>
      <c r="ED873">
        <v>0.0788324</v>
      </c>
      <c r="EE873">
        <v>24248.9</v>
      </c>
      <c r="EF873">
        <v>23660.6</v>
      </c>
      <c r="EG873">
        <v>30581.4</v>
      </c>
      <c r="EH873">
        <v>29833</v>
      </c>
      <c r="EI873">
        <v>38434.4</v>
      </c>
      <c r="EJ873">
        <v>36193.1</v>
      </c>
      <c r="EK873">
        <v>46769.7</v>
      </c>
      <c r="EL873">
        <v>44361.3</v>
      </c>
      <c r="EM873">
        <v>1.89083</v>
      </c>
      <c r="EN873">
        <v>1.89697</v>
      </c>
      <c r="EO873">
        <v>0.110969</v>
      </c>
      <c r="EP873">
        <v>0</v>
      </c>
      <c r="EQ873">
        <v>23.1695</v>
      </c>
      <c r="ER873">
        <v>999.9</v>
      </c>
      <c r="ES873">
        <v>37.1</v>
      </c>
      <c r="ET873">
        <v>29.4</v>
      </c>
      <c r="EU873">
        <v>16.7793</v>
      </c>
      <c r="EV873">
        <v>63.4518</v>
      </c>
      <c r="EW873">
        <v>23.2412</v>
      </c>
      <c r="EX873">
        <v>1</v>
      </c>
      <c r="EY873">
        <v>-0.116258</v>
      </c>
      <c r="EZ873">
        <v>1.1004</v>
      </c>
      <c r="FA873">
        <v>20.238</v>
      </c>
      <c r="FB873">
        <v>5.23137</v>
      </c>
      <c r="FC873">
        <v>11.968</v>
      </c>
      <c r="FD873">
        <v>4.97095</v>
      </c>
      <c r="FE873">
        <v>3.28965</v>
      </c>
      <c r="FF873">
        <v>9999</v>
      </c>
      <c r="FG873">
        <v>9999</v>
      </c>
      <c r="FH873">
        <v>9999</v>
      </c>
      <c r="FI873">
        <v>379.4</v>
      </c>
      <c r="FJ873">
        <v>4.97267</v>
      </c>
      <c r="FK873">
        <v>1.87682</v>
      </c>
      <c r="FL873">
        <v>1.87487</v>
      </c>
      <c r="FM873">
        <v>1.87775</v>
      </c>
      <c r="FN873">
        <v>1.87451</v>
      </c>
      <c r="FO873">
        <v>1.87805</v>
      </c>
      <c r="FP873">
        <v>1.87515</v>
      </c>
      <c r="FQ873">
        <v>1.87634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5.19</v>
      </c>
      <c r="GF873">
        <v>0.1965</v>
      </c>
      <c r="GG873">
        <v>1.777354642861949</v>
      </c>
      <c r="GH873">
        <v>0.004141656873719072</v>
      </c>
      <c r="GI873">
        <v>-1.960372967482991E-06</v>
      </c>
      <c r="GJ873">
        <v>5.42736388890357E-10</v>
      </c>
      <c r="GK873">
        <v>-0.009777689371679627</v>
      </c>
      <c r="GL873">
        <v>0.002273355880072555</v>
      </c>
      <c r="GM873">
        <v>0.000541358641816816</v>
      </c>
      <c r="GN873">
        <v>-1.836191331155658E-06</v>
      </c>
      <c r="GO873">
        <v>-0</v>
      </c>
      <c r="GP873">
        <v>2096</v>
      </c>
      <c r="GQ873">
        <v>1</v>
      </c>
      <c r="GR873">
        <v>23</v>
      </c>
      <c r="GS873">
        <v>7354</v>
      </c>
      <c r="GT873">
        <v>7353.9</v>
      </c>
      <c r="GU873">
        <v>2.99805</v>
      </c>
      <c r="GV873">
        <v>2.50122</v>
      </c>
      <c r="GW873">
        <v>1.39893</v>
      </c>
      <c r="GX873">
        <v>2.33765</v>
      </c>
      <c r="GY873">
        <v>1.44897</v>
      </c>
      <c r="GZ873">
        <v>2.48657</v>
      </c>
      <c r="HA873">
        <v>34.3497</v>
      </c>
      <c r="HB873">
        <v>13.8694</v>
      </c>
      <c r="HC873">
        <v>18</v>
      </c>
      <c r="HD873">
        <v>491.139</v>
      </c>
      <c r="HE873">
        <v>466.444</v>
      </c>
      <c r="HF873">
        <v>21.3024</v>
      </c>
      <c r="HG873">
        <v>25.4967</v>
      </c>
      <c r="HH873">
        <v>30.0001</v>
      </c>
      <c r="HI873">
        <v>25.3341</v>
      </c>
      <c r="HJ873">
        <v>25.4138</v>
      </c>
      <c r="HK873">
        <v>60.0607</v>
      </c>
      <c r="HL873">
        <v>8.69341</v>
      </c>
      <c r="HM873">
        <v>33.1766</v>
      </c>
      <c r="HN873">
        <v>21.925</v>
      </c>
      <c r="HO873">
        <v>1469.64</v>
      </c>
      <c r="HP873">
        <v>15.2973</v>
      </c>
      <c r="HQ873">
        <v>101.084</v>
      </c>
      <c r="HR873">
        <v>102.01</v>
      </c>
    </row>
    <row r="874" spans="1:226">
      <c r="A874">
        <v>858</v>
      </c>
      <c r="B874">
        <v>1664302364.6</v>
      </c>
      <c r="C874">
        <v>9257.599999904633</v>
      </c>
      <c r="D874" t="s">
        <v>2083</v>
      </c>
      <c r="E874" t="s">
        <v>2084</v>
      </c>
      <c r="F874">
        <v>5</v>
      </c>
      <c r="G874" t="s">
        <v>353</v>
      </c>
      <c r="H874" t="s">
        <v>1908</v>
      </c>
      <c r="I874">
        <v>1664302357.1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1482.533510683983</v>
      </c>
      <c r="AK874">
        <v>1426.656969696969</v>
      </c>
      <c r="AL874">
        <v>3.386173160172976</v>
      </c>
      <c r="AM874">
        <v>63.45</v>
      </c>
      <c r="AN874">
        <f>(AP874 - AO874 + BO874*1E3/(8.314*(BQ874+273.15)) * AR874/BN874 * AQ874) * BN874/(100*BB874) * 1000/(1000 - AP874)</f>
        <v>0</v>
      </c>
      <c r="AO874">
        <v>15.17592012885283</v>
      </c>
      <c r="AP874">
        <v>18.24617132867134</v>
      </c>
      <c r="AQ874">
        <v>0.000294669421504855</v>
      </c>
      <c r="AR874">
        <v>96.68180035052815</v>
      </c>
      <c r="AS874">
        <v>3</v>
      </c>
      <c r="AT874">
        <v>1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1664302357.1</v>
      </c>
      <c r="BH874">
        <v>1377.244814814815</v>
      </c>
      <c r="BI874">
        <v>1444.631111111111</v>
      </c>
      <c r="BJ874">
        <v>18.2186</v>
      </c>
      <c r="BK874">
        <v>15.11900740740741</v>
      </c>
      <c r="BL874">
        <v>1372.073703703704</v>
      </c>
      <c r="BM874">
        <v>18.02232222222222</v>
      </c>
      <c r="BN874">
        <v>500.0650000000001</v>
      </c>
      <c r="BO874">
        <v>91.00819259259259</v>
      </c>
      <c r="BP874">
        <v>0.1000650518518518</v>
      </c>
      <c r="BQ874">
        <v>24.59856296296296</v>
      </c>
      <c r="BR874">
        <v>25.00049999999999</v>
      </c>
      <c r="BS874">
        <v>999.9000000000001</v>
      </c>
      <c r="BT874">
        <v>0</v>
      </c>
      <c r="BU874">
        <v>0</v>
      </c>
      <c r="BV874">
        <v>9992.034444444444</v>
      </c>
      <c r="BW874">
        <v>0</v>
      </c>
      <c r="BX874">
        <v>8.106352962962962</v>
      </c>
      <c r="BY874">
        <v>-67.38647777777777</v>
      </c>
      <c r="BZ874">
        <v>1402.802222222222</v>
      </c>
      <c r="CA874">
        <v>1466.80962962963</v>
      </c>
      <c r="CB874">
        <v>3.099595555555556</v>
      </c>
      <c r="CC874">
        <v>1444.631111111111</v>
      </c>
      <c r="CD874">
        <v>15.11900740740741</v>
      </c>
      <c r="CE874">
        <v>1.658042592592593</v>
      </c>
      <c r="CF874">
        <v>1.375954444444444</v>
      </c>
      <c r="CG874">
        <v>14.50908148148148</v>
      </c>
      <c r="CH874">
        <v>11.65503703703704</v>
      </c>
      <c r="CI874">
        <v>2000.00962962963</v>
      </c>
      <c r="CJ874">
        <v>0.980005</v>
      </c>
      <c r="CK874">
        <v>0.01999526666666667</v>
      </c>
      <c r="CL874">
        <v>0</v>
      </c>
      <c r="CM874">
        <v>783.4908148148148</v>
      </c>
      <c r="CN874">
        <v>5.000560000000001</v>
      </c>
      <c r="CO874">
        <v>15589.42222222222</v>
      </c>
      <c r="CP874">
        <v>17294.97407407407</v>
      </c>
      <c r="CQ874">
        <v>37.11314814814815</v>
      </c>
      <c r="CR874">
        <v>38.03444444444444</v>
      </c>
      <c r="CS874">
        <v>36.98351851851852</v>
      </c>
      <c r="CT874">
        <v>36.77066666666666</v>
      </c>
      <c r="CU874">
        <v>38.18251851851851</v>
      </c>
      <c r="CV874">
        <v>1955.118148148148</v>
      </c>
      <c r="CW874">
        <v>39.89148148148148</v>
      </c>
      <c r="CX874">
        <v>0</v>
      </c>
      <c r="CY874">
        <v>1664302380.9</v>
      </c>
      <c r="CZ874">
        <v>0</v>
      </c>
      <c r="DA874">
        <v>0</v>
      </c>
      <c r="DB874" t="s">
        <v>356</v>
      </c>
      <c r="DC874">
        <v>1663861122</v>
      </c>
      <c r="DD874">
        <v>1663861125</v>
      </c>
      <c r="DE874">
        <v>0</v>
      </c>
      <c r="DF874">
        <v>-0.287</v>
      </c>
      <c r="DG874">
        <v>-0.004</v>
      </c>
      <c r="DH874">
        <v>3.172</v>
      </c>
      <c r="DI874">
        <v>0.178</v>
      </c>
      <c r="DJ874">
        <v>400</v>
      </c>
      <c r="DK874">
        <v>17</v>
      </c>
      <c r="DL874">
        <v>0.18</v>
      </c>
      <c r="DM874">
        <v>0.07000000000000001</v>
      </c>
      <c r="DN874">
        <v>-67.40450731707317</v>
      </c>
      <c r="DO874">
        <v>0.2846613240417249</v>
      </c>
      <c r="DP874">
        <v>0.07249037073225313</v>
      </c>
      <c r="DQ874">
        <v>0</v>
      </c>
      <c r="DR874">
        <v>3.158395609756097</v>
      </c>
      <c r="DS874">
        <v>-0.9464617421602728</v>
      </c>
      <c r="DT874">
        <v>0.09432719495222482</v>
      </c>
      <c r="DU874">
        <v>0</v>
      </c>
      <c r="DV874">
        <v>0</v>
      </c>
      <c r="DW874">
        <v>2</v>
      </c>
      <c r="DX874" t="s">
        <v>357</v>
      </c>
      <c r="DY874">
        <v>2.98095</v>
      </c>
      <c r="DZ874">
        <v>2.72846</v>
      </c>
      <c r="EA874">
        <v>0.194636</v>
      </c>
      <c r="EB874">
        <v>0.201834</v>
      </c>
      <c r="EC874">
        <v>0.0893419</v>
      </c>
      <c r="ED874">
        <v>0.0791709</v>
      </c>
      <c r="EE874">
        <v>24206.9</v>
      </c>
      <c r="EF874">
        <v>23619.6</v>
      </c>
      <c r="EG874">
        <v>30581.2</v>
      </c>
      <c r="EH874">
        <v>29832.5</v>
      </c>
      <c r="EI874">
        <v>38431.2</v>
      </c>
      <c r="EJ874">
        <v>36179</v>
      </c>
      <c r="EK874">
        <v>46769.2</v>
      </c>
      <c r="EL874">
        <v>44360.4</v>
      </c>
      <c r="EM874">
        <v>1.8909</v>
      </c>
      <c r="EN874">
        <v>1.897</v>
      </c>
      <c r="EO874">
        <v>0.112109</v>
      </c>
      <c r="EP874">
        <v>0</v>
      </c>
      <c r="EQ874">
        <v>23.1616</v>
      </c>
      <c r="ER874">
        <v>999.9</v>
      </c>
      <c r="ES874">
        <v>37.1</v>
      </c>
      <c r="ET874">
        <v>29.4</v>
      </c>
      <c r="EU874">
        <v>16.779</v>
      </c>
      <c r="EV874">
        <v>63.2218</v>
      </c>
      <c r="EW874">
        <v>23.105</v>
      </c>
      <c r="EX874">
        <v>1</v>
      </c>
      <c r="EY874">
        <v>-0.118082</v>
      </c>
      <c r="EZ874">
        <v>-0.472631</v>
      </c>
      <c r="FA874">
        <v>20.2431</v>
      </c>
      <c r="FB874">
        <v>5.23137</v>
      </c>
      <c r="FC874">
        <v>11.968</v>
      </c>
      <c r="FD874">
        <v>4.9709</v>
      </c>
      <c r="FE874">
        <v>3.28965</v>
      </c>
      <c r="FF874">
        <v>9999</v>
      </c>
      <c r="FG874">
        <v>9999</v>
      </c>
      <c r="FH874">
        <v>9999</v>
      </c>
      <c r="FI874">
        <v>379.4</v>
      </c>
      <c r="FJ874">
        <v>4.97268</v>
      </c>
      <c r="FK874">
        <v>1.87683</v>
      </c>
      <c r="FL874">
        <v>1.87492</v>
      </c>
      <c r="FM874">
        <v>1.87777</v>
      </c>
      <c r="FN874">
        <v>1.87453</v>
      </c>
      <c r="FO874">
        <v>1.87807</v>
      </c>
      <c r="FP874">
        <v>1.87517</v>
      </c>
      <c r="FQ874">
        <v>1.87637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5.21</v>
      </c>
      <c r="GF874">
        <v>0.1969</v>
      </c>
      <c r="GG874">
        <v>1.777354642861949</v>
      </c>
      <c r="GH874">
        <v>0.004141656873719072</v>
      </c>
      <c r="GI874">
        <v>-1.960372967482991E-06</v>
      </c>
      <c r="GJ874">
        <v>5.42736388890357E-10</v>
      </c>
      <c r="GK874">
        <v>-0.009777689371679627</v>
      </c>
      <c r="GL874">
        <v>0.002273355880072555</v>
      </c>
      <c r="GM874">
        <v>0.000541358641816816</v>
      </c>
      <c r="GN874">
        <v>-1.836191331155658E-06</v>
      </c>
      <c r="GO874">
        <v>-0</v>
      </c>
      <c r="GP874">
        <v>2096</v>
      </c>
      <c r="GQ874">
        <v>1</v>
      </c>
      <c r="GR874">
        <v>23</v>
      </c>
      <c r="GS874">
        <v>7354</v>
      </c>
      <c r="GT874">
        <v>7354</v>
      </c>
      <c r="GU874">
        <v>3.02368</v>
      </c>
      <c r="GV874">
        <v>2.50854</v>
      </c>
      <c r="GW874">
        <v>1.39893</v>
      </c>
      <c r="GX874">
        <v>2.33765</v>
      </c>
      <c r="GY874">
        <v>1.44897</v>
      </c>
      <c r="GZ874">
        <v>2.49634</v>
      </c>
      <c r="HA874">
        <v>34.3497</v>
      </c>
      <c r="HB874">
        <v>13.8694</v>
      </c>
      <c r="HC874">
        <v>18</v>
      </c>
      <c r="HD874">
        <v>491.18</v>
      </c>
      <c r="HE874">
        <v>466.46</v>
      </c>
      <c r="HF874">
        <v>21.7746</v>
      </c>
      <c r="HG874">
        <v>25.4967</v>
      </c>
      <c r="HH874">
        <v>29.9987</v>
      </c>
      <c r="HI874">
        <v>25.3341</v>
      </c>
      <c r="HJ874">
        <v>25.4138</v>
      </c>
      <c r="HK874">
        <v>60.6181</v>
      </c>
      <c r="HL874">
        <v>8.69341</v>
      </c>
      <c r="HM874">
        <v>33.5659</v>
      </c>
      <c r="HN874">
        <v>21.9291</v>
      </c>
      <c r="HO874">
        <v>1489.7</v>
      </c>
      <c r="HP874">
        <v>15.3534</v>
      </c>
      <c r="HQ874">
        <v>101.083</v>
      </c>
      <c r="HR874">
        <v>102.008</v>
      </c>
    </row>
    <row r="875" spans="1:226">
      <c r="A875">
        <v>859</v>
      </c>
      <c r="B875">
        <v>1664302369.6</v>
      </c>
      <c r="C875">
        <v>9262.599999904633</v>
      </c>
      <c r="D875" t="s">
        <v>2085</v>
      </c>
      <c r="E875" t="s">
        <v>2086</v>
      </c>
      <c r="F875">
        <v>5</v>
      </c>
      <c r="G875" t="s">
        <v>353</v>
      </c>
      <c r="H875" t="s">
        <v>1908</v>
      </c>
      <c r="I875">
        <v>1664302361.814285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1499.754766060606</v>
      </c>
      <c r="AK875">
        <v>1443.701696969696</v>
      </c>
      <c r="AL875">
        <v>3.413160173159994</v>
      </c>
      <c r="AM875">
        <v>63.45</v>
      </c>
      <c r="AN875">
        <f>(AP875 - AO875 + BO875*1E3/(8.314*(BQ875+273.15)) * AR875/BN875 * AQ875) * BN875/(100*BB875) * 1000/(1000 - AP875)</f>
        <v>0</v>
      </c>
      <c r="AO875">
        <v>15.25851670333515</v>
      </c>
      <c r="AP875">
        <v>18.27652657342657</v>
      </c>
      <c r="AQ875">
        <v>0.007050539451098516</v>
      </c>
      <c r="AR875">
        <v>96.68180035052815</v>
      </c>
      <c r="AS875">
        <v>3</v>
      </c>
      <c r="AT875">
        <v>1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1664302361.814285</v>
      </c>
      <c r="BH875">
        <v>1392.995357142857</v>
      </c>
      <c r="BI875">
        <v>1460.397857142857</v>
      </c>
      <c r="BJ875">
        <v>18.24045</v>
      </c>
      <c r="BK875">
        <v>15.19488571428572</v>
      </c>
      <c r="BL875">
        <v>1387.794285714286</v>
      </c>
      <c r="BM875">
        <v>18.04374285714286</v>
      </c>
      <c r="BN875">
        <v>500.0586785714286</v>
      </c>
      <c r="BO875">
        <v>91.0064142857143</v>
      </c>
      <c r="BP875">
        <v>0.1000432785714286</v>
      </c>
      <c r="BQ875">
        <v>24.59182857142857</v>
      </c>
      <c r="BR875">
        <v>25.00176785714286</v>
      </c>
      <c r="BS875">
        <v>999.9000000000002</v>
      </c>
      <c r="BT875">
        <v>0</v>
      </c>
      <c r="BU875">
        <v>0</v>
      </c>
      <c r="BV875">
        <v>9989.594642857144</v>
      </c>
      <c r="BW875">
        <v>0</v>
      </c>
      <c r="BX875">
        <v>8.100934999999998</v>
      </c>
      <c r="BY875">
        <v>-67.40292142857142</v>
      </c>
      <c r="BZ875">
        <v>1418.875357142857</v>
      </c>
      <c r="CA875">
        <v>1482.931785714286</v>
      </c>
      <c r="CB875">
        <v>3.045567142857143</v>
      </c>
      <c r="CC875">
        <v>1460.397857142857</v>
      </c>
      <c r="CD875">
        <v>15.19488571428572</v>
      </c>
      <c r="CE875">
        <v>1.659998214285714</v>
      </c>
      <c r="CF875">
        <v>1.382832142857143</v>
      </c>
      <c r="CG875">
        <v>14.52732142857143</v>
      </c>
      <c r="CH875">
        <v>11.73053571428571</v>
      </c>
      <c r="CI875">
        <v>2000</v>
      </c>
      <c r="CJ875">
        <v>0.9800048571428572</v>
      </c>
      <c r="CK875">
        <v>0.01999541428571428</v>
      </c>
      <c r="CL875">
        <v>0</v>
      </c>
      <c r="CM875">
        <v>782.7991785714285</v>
      </c>
      <c r="CN875">
        <v>5.000560000000001</v>
      </c>
      <c r="CO875">
        <v>15575.24285714286</v>
      </c>
      <c r="CP875">
        <v>17294.89642857143</v>
      </c>
      <c r="CQ875">
        <v>37.22060714285715</v>
      </c>
      <c r="CR875">
        <v>38.0155</v>
      </c>
      <c r="CS875">
        <v>36.95739285714286</v>
      </c>
      <c r="CT875">
        <v>36.76328571428571</v>
      </c>
      <c r="CU875">
        <v>38.16710714285715</v>
      </c>
      <c r="CV875">
        <v>1955.108214285714</v>
      </c>
      <c r="CW875">
        <v>39.89178571428572</v>
      </c>
      <c r="CX875">
        <v>0</v>
      </c>
      <c r="CY875">
        <v>1664302385.7</v>
      </c>
      <c r="CZ875">
        <v>0</v>
      </c>
      <c r="DA875">
        <v>0</v>
      </c>
      <c r="DB875" t="s">
        <v>356</v>
      </c>
      <c r="DC875">
        <v>1663861122</v>
      </c>
      <c r="DD875">
        <v>1663861125</v>
      </c>
      <c r="DE875">
        <v>0</v>
      </c>
      <c r="DF875">
        <v>-0.287</v>
      </c>
      <c r="DG875">
        <v>-0.004</v>
      </c>
      <c r="DH875">
        <v>3.172</v>
      </c>
      <c r="DI875">
        <v>0.178</v>
      </c>
      <c r="DJ875">
        <v>400</v>
      </c>
      <c r="DK875">
        <v>17</v>
      </c>
      <c r="DL875">
        <v>0.18</v>
      </c>
      <c r="DM875">
        <v>0.07000000000000001</v>
      </c>
      <c r="DN875">
        <v>-67.39809</v>
      </c>
      <c r="DO875">
        <v>0.05386266416514765</v>
      </c>
      <c r="DP875">
        <v>0.1225885267877867</v>
      </c>
      <c r="DQ875">
        <v>1</v>
      </c>
      <c r="DR875">
        <v>3.07569925</v>
      </c>
      <c r="DS875">
        <v>-0.7157593621013223</v>
      </c>
      <c r="DT875">
        <v>0.06941950527004281</v>
      </c>
      <c r="DU875">
        <v>0</v>
      </c>
      <c r="DV875">
        <v>1</v>
      </c>
      <c r="DW875">
        <v>2</v>
      </c>
      <c r="DX875" t="s">
        <v>412</v>
      </c>
      <c r="DY875">
        <v>2.98079</v>
      </c>
      <c r="DZ875">
        <v>2.7283</v>
      </c>
      <c r="EA875">
        <v>0.196026</v>
      </c>
      <c r="EB875">
        <v>0.203145</v>
      </c>
      <c r="EC875">
        <v>0.0894421</v>
      </c>
      <c r="ED875">
        <v>0.0793977</v>
      </c>
      <c r="EE875">
        <v>24165.5</v>
      </c>
      <c r="EF875">
        <v>23581.4</v>
      </c>
      <c r="EG875">
        <v>30581.6</v>
      </c>
      <c r="EH875">
        <v>29833.2</v>
      </c>
      <c r="EI875">
        <v>38427.7</v>
      </c>
      <c r="EJ875">
        <v>36171</v>
      </c>
      <c r="EK875">
        <v>46770</v>
      </c>
      <c r="EL875">
        <v>44361.6</v>
      </c>
      <c r="EM875">
        <v>1.89055</v>
      </c>
      <c r="EN875">
        <v>1.89743</v>
      </c>
      <c r="EO875">
        <v>0.113875</v>
      </c>
      <c r="EP875">
        <v>0</v>
      </c>
      <c r="EQ875">
        <v>23.153</v>
      </c>
      <c r="ER875">
        <v>999.9</v>
      </c>
      <c r="ES875">
        <v>37.2</v>
      </c>
      <c r="ET875">
        <v>29.4</v>
      </c>
      <c r="EU875">
        <v>16.8247</v>
      </c>
      <c r="EV875">
        <v>63.8618</v>
      </c>
      <c r="EW875">
        <v>23.0569</v>
      </c>
      <c r="EX875">
        <v>1</v>
      </c>
      <c r="EY875">
        <v>-0.118763</v>
      </c>
      <c r="EZ875">
        <v>0.381119</v>
      </c>
      <c r="FA875">
        <v>20.2452</v>
      </c>
      <c r="FB875">
        <v>5.23002</v>
      </c>
      <c r="FC875">
        <v>11.968</v>
      </c>
      <c r="FD875">
        <v>4.97055</v>
      </c>
      <c r="FE875">
        <v>3.2895</v>
      </c>
      <c r="FF875">
        <v>9999</v>
      </c>
      <c r="FG875">
        <v>9999</v>
      </c>
      <c r="FH875">
        <v>9999</v>
      </c>
      <c r="FI875">
        <v>379.4</v>
      </c>
      <c r="FJ875">
        <v>4.9727</v>
      </c>
      <c r="FK875">
        <v>1.87683</v>
      </c>
      <c r="FL875">
        <v>1.8749</v>
      </c>
      <c r="FM875">
        <v>1.87775</v>
      </c>
      <c r="FN875">
        <v>1.87453</v>
      </c>
      <c r="FO875">
        <v>1.87806</v>
      </c>
      <c r="FP875">
        <v>1.87516</v>
      </c>
      <c r="FQ875">
        <v>1.87633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5.24</v>
      </c>
      <c r="GF875">
        <v>0.1974</v>
      </c>
      <c r="GG875">
        <v>1.777354642861949</v>
      </c>
      <c r="GH875">
        <v>0.004141656873719072</v>
      </c>
      <c r="GI875">
        <v>-1.960372967482991E-06</v>
      </c>
      <c r="GJ875">
        <v>5.42736388890357E-10</v>
      </c>
      <c r="GK875">
        <v>-0.009777689371679627</v>
      </c>
      <c r="GL875">
        <v>0.002273355880072555</v>
      </c>
      <c r="GM875">
        <v>0.000541358641816816</v>
      </c>
      <c r="GN875">
        <v>-1.836191331155658E-06</v>
      </c>
      <c r="GO875">
        <v>-0</v>
      </c>
      <c r="GP875">
        <v>2096</v>
      </c>
      <c r="GQ875">
        <v>1</v>
      </c>
      <c r="GR875">
        <v>23</v>
      </c>
      <c r="GS875">
        <v>7354.1</v>
      </c>
      <c r="GT875">
        <v>7354.1</v>
      </c>
      <c r="GU875">
        <v>3.05054</v>
      </c>
      <c r="GV875">
        <v>2.50977</v>
      </c>
      <c r="GW875">
        <v>1.39893</v>
      </c>
      <c r="GX875">
        <v>2.33765</v>
      </c>
      <c r="GY875">
        <v>1.44897</v>
      </c>
      <c r="GZ875">
        <v>2.4585</v>
      </c>
      <c r="HA875">
        <v>34.3497</v>
      </c>
      <c r="HB875">
        <v>13.9306</v>
      </c>
      <c r="HC875">
        <v>18</v>
      </c>
      <c r="HD875">
        <v>490.998</v>
      </c>
      <c r="HE875">
        <v>466.731</v>
      </c>
      <c r="HF875">
        <v>21.9755</v>
      </c>
      <c r="HG875">
        <v>25.4967</v>
      </c>
      <c r="HH875">
        <v>29.9994</v>
      </c>
      <c r="HI875">
        <v>25.3354</v>
      </c>
      <c r="HJ875">
        <v>25.4138</v>
      </c>
      <c r="HK875">
        <v>61.1032</v>
      </c>
      <c r="HL875">
        <v>8.411949999999999</v>
      </c>
      <c r="HM875">
        <v>33.9403</v>
      </c>
      <c r="HN875">
        <v>21.9468</v>
      </c>
      <c r="HO875">
        <v>1503.13</v>
      </c>
      <c r="HP875">
        <v>15.4041</v>
      </c>
      <c r="HQ875">
        <v>101.084</v>
      </c>
      <c r="HR875">
        <v>102.01</v>
      </c>
    </row>
    <row r="876" spans="1:226">
      <c r="A876">
        <v>860</v>
      </c>
      <c r="B876">
        <v>1664302374.6</v>
      </c>
      <c r="C876">
        <v>9267.599999904633</v>
      </c>
      <c r="D876" t="s">
        <v>2087</v>
      </c>
      <c r="E876" t="s">
        <v>2088</v>
      </c>
      <c r="F876">
        <v>5</v>
      </c>
      <c r="G876" t="s">
        <v>353</v>
      </c>
      <c r="H876" t="s">
        <v>1908</v>
      </c>
      <c r="I876">
        <v>1664302367.1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1515.458120588745</v>
      </c>
      <c r="AK876">
        <v>1460.238666666666</v>
      </c>
      <c r="AL876">
        <v>3.271657142856986</v>
      </c>
      <c r="AM876">
        <v>63.45</v>
      </c>
      <c r="AN876">
        <f>(AP876 - AO876 + BO876*1E3/(8.314*(BQ876+273.15)) * AR876/BN876 * AQ876) * BN876/(100*BB876) * 1000/(1000 - AP876)</f>
        <v>0</v>
      </c>
      <c r="AO876">
        <v>15.31654863095672</v>
      </c>
      <c r="AP876">
        <v>18.28537342657343</v>
      </c>
      <c r="AQ876">
        <v>0.001875875509555535</v>
      </c>
      <c r="AR876">
        <v>96.68180035052815</v>
      </c>
      <c r="AS876">
        <v>3</v>
      </c>
      <c r="AT876">
        <v>1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1664302367.1</v>
      </c>
      <c r="BH876">
        <v>1410.585555555555</v>
      </c>
      <c r="BI876">
        <v>1477.7</v>
      </c>
      <c r="BJ876">
        <v>18.26212592592593</v>
      </c>
      <c r="BK876">
        <v>15.2719</v>
      </c>
      <c r="BL876">
        <v>1405.352962962963</v>
      </c>
      <c r="BM876">
        <v>18.06498888888889</v>
      </c>
      <c r="BN876">
        <v>500.0466296296295</v>
      </c>
      <c r="BO876">
        <v>91.00508148148148</v>
      </c>
      <c r="BP876">
        <v>0.1000067962962963</v>
      </c>
      <c r="BQ876">
        <v>24.59392962962963</v>
      </c>
      <c r="BR876">
        <v>25.01317777777777</v>
      </c>
      <c r="BS876">
        <v>999.9000000000001</v>
      </c>
      <c r="BT876">
        <v>0</v>
      </c>
      <c r="BU876">
        <v>0</v>
      </c>
      <c r="BV876">
        <v>9996.895925925926</v>
      </c>
      <c r="BW876">
        <v>0</v>
      </c>
      <c r="BX876">
        <v>8.091438888888888</v>
      </c>
      <c r="BY876">
        <v>-67.11362592592593</v>
      </c>
      <c r="BZ876">
        <v>1436.824444444444</v>
      </c>
      <c r="CA876">
        <v>1500.617037037037</v>
      </c>
      <c r="CB876">
        <v>2.990228888888888</v>
      </c>
      <c r="CC876">
        <v>1477.7</v>
      </c>
      <c r="CD876">
        <v>15.2719</v>
      </c>
      <c r="CE876">
        <v>1.661945925925926</v>
      </c>
      <c r="CF876">
        <v>1.38982</v>
      </c>
      <c r="CG876">
        <v>14.54547777777778</v>
      </c>
      <c r="CH876">
        <v>11.80691481481482</v>
      </c>
      <c r="CI876">
        <v>1999.971481481482</v>
      </c>
      <c r="CJ876">
        <v>0.9800047777777778</v>
      </c>
      <c r="CK876">
        <v>0.01999549629629629</v>
      </c>
      <c r="CL876">
        <v>0</v>
      </c>
      <c r="CM876">
        <v>782.063925925926</v>
      </c>
      <c r="CN876">
        <v>5.000560000000001</v>
      </c>
      <c r="CO876">
        <v>15558.78148148148</v>
      </c>
      <c r="CP876">
        <v>17294.65555555556</v>
      </c>
      <c r="CQ876">
        <v>37.18255555555555</v>
      </c>
      <c r="CR876">
        <v>38.01148148148148</v>
      </c>
      <c r="CS876">
        <v>36.93962962962963</v>
      </c>
      <c r="CT876">
        <v>36.76614814814815</v>
      </c>
      <c r="CU876">
        <v>38.16174074074074</v>
      </c>
      <c r="CV876">
        <v>1955.08037037037</v>
      </c>
      <c r="CW876">
        <v>39.89111111111112</v>
      </c>
      <c r="CX876">
        <v>0</v>
      </c>
      <c r="CY876">
        <v>1664302391.1</v>
      </c>
      <c r="CZ876">
        <v>0</v>
      </c>
      <c r="DA876">
        <v>0</v>
      </c>
      <c r="DB876" t="s">
        <v>356</v>
      </c>
      <c r="DC876">
        <v>1663861122</v>
      </c>
      <c r="DD876">
        <v>1663861125</v>
      </c>
      <c r="DE876">
        <v>0</v>
      </c>
      <c r="DF876">
        <v>-0.287</v>
      </c>
      <c r="DG876">
        <v>-0.004</v>
      </c>
      <c r="DH876">
        <v>3.172</v>
      </c>
      <c r="DI876">
        <v>0.178</v>
      </c>
      <c r="DJ876">
        <v>400</v>
      </c>
      <c r="DK876">
        <v>17</v>
      </c>
      <c r="DL876">
        <v>0.18</v>
      </c>
      <c r="DM876">
        <v>0.07000000000000001</v>
      </c>
      <c r="DN876">
        <v>-67.18413749999999</v>
      </c>
      <c r="DO876">
        <v>2.917433020638126</v>
      </c>
      <c r="DP876">
        <v>0.3931042251664933</v>
      </c>
      <c r="DQ876">
        <v>0</v>
      </c>
      <c r="DR876">
        <v>3.0209975</v>
      </c>
      <c r="DS876">
        <v>-0.6242974108818091</v>
      </c>
      <c r="DT876">
        <v>0.0606382967583193</v>
      </c>
      <c r="DU876">
        <v>0</v>
      </c>
      <c r="DV876">
        <v>0</v>
      </c>
      <c r="DW876">
        <v>2</v>
      </c>
      <c r="DX876" t="s">
        <v>357</v>
      </c>
      <c r="DY876">
        <v>2.98086</v>
      </c>
      <c r="DZ876">
        <v>2.72844</v>
      </c>
      <c r="EA876">
        <v>0.197359</v>
      </c>
      <c r="EB876">
        <v>0.204451</v>
      </c>
      <c r="EC876">
        <v>0.08947099999999999</v>
      </c>
      <c r="ED876">
        <v>0.079667</v>
      </c>
      <c r="EE876">
        <v>24125.2</v>
      </c>
      <c r="EF876">
        <v>23543</v>
      </c>
      <c r="EG876">
        <v>30581.2</v>
      </c>
      <c r="EH876">
        <v>29833.5</v>
      </c>
      <c r="EI876">
        <v>38426.3</v>
      </c>
      <c r="EJ876">
        <v>36161</v>
      </c>
      <c r="EK876">
        <v>46769.6</v>
      </c>
      <c r="EL876">
        <v>44362.3</v>
      </c>
      <c r="EM876">
        <v>1.8905</v>
      </c>
      <c r="EN876">
        <v>1.8975</v>
      </c>
      <c r="EO876">
        <v>0.115715</v>
      </c>
      <c r="EP876">
        <v>0</v>
      </c>
      <c r="EQ876">
        <v>23.1452</v>
      </c>
      <c r="ER876">
        <v>999.9</v>
      </c>
      <c r="ES876">
        <v>37.2</v>
      </c>
      <c r="ET876">
        <v>29.4</v>
      </c>
      <c r="EU876">
        <v>16.825</v>
      </c>
      <c r="EV876">
        <v>63.8418</v>
      </c>
      <c r="EW876">
        <v>23.1611</v>
      </c>
      <c r="EX876">
        <v>1</v>
      </c>
      <c r="EY876">
        <v>-0.118392</v>
      </c>
      <c r="EZ876">
        <v>0.755169</v>
      </c>
      <c r="FA876">
        <v>20.244</v>
      </c>
      <c r="FB876">
        <v>5.22987</v>
      </c>
      <c r="FC876">
        <v>11.968</v>
      </c>
      <c r="FD876">
        <v>4.9706</v>
      </c>
      <c r="FE876">
        <v>3.28948</v>
      </c>
      <c r="FF876">
        <v>9999</v>
      </c>
      <c r="FG876">
        <v>9999</v>
      </c>
      <c r="FH876">
        <v>9999</v>
      </c>
      <c r="FI876">
        <v>379.4</v>
      </c>
      <c r="FJ876">
        <v>4.97269</v>
      </c>
      <c r="FK876">
        <v>1.87683</v>
      </c>
      <c r="FL876">
        <v>1.87489</v>
      </c>
      <c r="FM876">
        <v>1.87776</v>
      </c>
      <c r="FN876">
        <v>1.87451</v>
      </c>
      <c r="FO876">
        <v>1.87808</v>
      </c>
      <c r="FP876">
        <v>1.87517</v>
      </c>
      <c r="FQ876">
        <v>1.87632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5.28</v>
      </c>
      <c r="GF876">
        <v>0.1976</v>
      </c>
      <c r="GG876">
        <v>1.777354642861949</v>
      </c>
      <c r="GH876">
        <v>0.004141656873719072</v>
      </c>
      <c r="GI876">
        <v>-1.960372967482991E-06</v>
      </c>
      <c r="GJ876">
        <v>5.42736388890357E-10</v>
      </c>
      <c r="GK876">
        <v>-0.009777689371679627</v>
      </c>
      <c r="GL876">
        <v>0.002273355880072555</v>
      </c>
      <c r="GM876">
        <v>0.000541358641816816</v>
      </c>
      <c r="GN876">
        <v>-1.836191331155658E-06</v>
      </c>
      <c r="GO876">
        <v>-0</v>
      </c>
      <c r="GP876">
        <v>2096</v>
      </c>
      <c r="GQ876">
        <v>1</v>
      </c>
      <c r="GR876">
        <v>23</v>
      </c>
      <c r="GS876">
        <v>7354.2</v>
      </c>
      <c r="GT876">
        <v>7354.2</v>
      </c>
      <c r="GU876">
        <v>3.07495</v>
      </c>
      <c r="GV876">
        <v>2.51831</v>
      </c>
      <c r="GW876">
        <v>1.39893</v>
      </c>
      <c r="GX876">
        <v>2.33765</v>
      </c>
      <c r="GY876">
        <v>1.44897</v>
      </c>
      <c r="GZ876">
        <v>2.43042</v>
      </c>
      <c r="HA876">
        <v>34.3497</v>
      </c>
      <c r="HB876">
        <v>13.9044</v>
      </c>
      <c r="HC876">
        <v>18</v>
      </c>
      <c r="HD876">
        <v>490.975</v>
      </c>
      <c r="HE876">
        <v>466.788</v>
      </c>
      <c r="HF876">
        <v>22.0112</v>
      </c>
      <c r="HG876">
        <v>25.4967</v>
      </c>
      <c r="HH876">
        <v>30</v>
      </c>
      <c r="HI876">
        <v>25.336</v>
      </c>
      <c r="HJ876">
        <v>25.415</v>
      </c>
      <c r="HK876">
        <v>61.6635</v>
      </c>
      <c r="HL876">
        <v>8.411949999999999</v>
      </c>
      <c r="HM876">
        <v>34.3104</v>
      </c>
      <c r="HN876">
        <v>21.9165</v>
      </c>
      <c r="HO876">
        <v>1523.22</v>
      </c>
      <c r="HP876">
        <v>15.4597</v>
      </c>
      <c r="HQ876">
        <v>101.083</v>
      </c>
      <c r="HR876">
        <v>102.012</v>
      </c>
    </row>
    <row r="877" spans="1:226">
      <c r="A877">
        <v>861</v>
      </c>
      <c r="B877">
        <v>1664302379.6</v>
      </c>
      <c r="C877">
        <v>9272.599999904633</v>
      </c>
      <c r="D877" t="s">
        <v>2089</v>
      </c>
      <c r="E877" t="s">
        <v>2090</v>
      </c>
      <c r="F877">
        <v>5</v>
      </c>
      <c r="G877" t="s">
        <v>353</v>
      </c>
      <c r="H877" t="s">
        <v>1908</v>
      </c>
      <c r="I877">
        <v>1664302371.814285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1532.167151757576</v>
      </c>
      <c r="AK877">
        <v>1476.806363636364</v>
      </c>
      <c r="AL877">
        <v>3.324550649350606</v>
      </c>
      <c r="AM877">
        <v>63.45</v>
      </c>
      <c r="AN877">
        <f>(AP877 - AO877 + BO877*1E3/(8.314*(BQ877+273.15)) * AR877/BN877 * AQ877) * BN877/(100*BB877) * 1000/(1000 - AP877)</f>
        <v>0</v>
      </c>
      <c r="AO877">
        <v>15.38732955941996</v>
      </c>
      <c r="AP877">
        <v>18.29134685314686</v>
      </c>
      <c r="AQ877">
        <v>0.000719162253137091</v>
      </c>
      <c r="AR877">
        <v>96.68180035052815</v>
      </c>
      <c r="AS877">
        <v>3</v>
      </c>
      <c r="AT877">
        <v>1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1664302371.814285</v>
      </c>
      <c r="BH877">
        <v>1426.066428571429</v>
      </c>
      <c r="BI877">
        <v>1492.988214285715</v>
      </c>
      <c r="BJ877">
        <v>18.27871785714286</v>
      </c>
      <c r="BK877">
        <v>15.33466428571428</v>
      </c>
      <c r="BL877">
        <v>1420.805714285714</v>
      </c>
      <c r="BM877">
        <v>18.08126428571429</v>
      </c>
      <c r="BN877">
        <v>500.0533214285714</v>
      </c>
      <c r="BO877">
        <v>91.00572857142858</v>
      </c>
      <c r="BP877">
        <v>0.0999654392857143</v>
      </c>
      <c r="BQ877">
        <v>24.60391428571429</v>
      </c>
      <c r="BR877">
        <v>25.03482857142857</v>
      </c>
      <c r="BS877">
        <v>999.9000000000002</v>
      </c>
      <c r="BT877">
        <v>0</v>
      </c>
      <c r="BU877">
        <v>0</v>
      </c>
      <c r="BV877">
        <v>10003.52821428571</v>
      </c>
      <c r="BW877">
        <v>0</v>
      </c>
      <c r="BX877">
        <v>8.083303214285712</v>
      </c>
      <c r="BY877">
        <v>-66.92038214285715</v>
      </c>
      <c r="BZ877">
        <v>1452.618214285714</v>
      </c>
      <c r="CA877">
        <v>1516.238571428572</v>
      </c>
      <c r="CB877">
        <v>2.944053571428571</v>
      </c>
      <c r="CC877">
        <v>1492.988214285715</v>
      </c>
      <c r="CD877">
        <v>15.33466428571428</v>
      </c>
      <c r="CE877">
        <v>1.663468214285714</v>
      </c>
      <c r="CF877">
        <v>1.395542142857143</v>
      </c>
      <c r="CG877">
        <v>14.55965</v>
      </c>
      <c r="CH877">
        <v>11.86918928571428</v>
      </c>
      <c r="CI877">
        <v>1999.976071428571</v>
      </c>
      <c r="CJ877">
        <v>0.9800047500000001</v>
      </c>
      <c r="CK877">
        <v>0.019995525</v>
      </c>
      <c r="CL877">
        <v>0</v>
      </c>
      <c r="CM877">
        <v>781.364857142857</v>
      </c>
      <c r="CN877">
        <v>5.000560000000001</v>
      </c>
      <c r="CO877">
        <v>15543.93214285714</v>
      </c>
      <c r="CP877">
        <v>17294.70357142857</v>
      </c>
      <c r="CQ877">
        <v>37.14253571428571</v>
      </c>
      <c r="CR877">
        <v>38.00664285714286</v>
      </c>
      <c r="CS877">
        <v>36.9485</v>
      </c>
      <c r="CT877">
        <v>36.77221428571429</v>
      </c>
      <c r="CU877">
        <v>38.15157142857142</v>
      </c>
      <c r="CV877">
        <v>1955.084642857143</v>
      </c>
      <c r="CW877">
        <v>39.89142857142858</v>
      </c>
      <c r="CX877">
        <v>0</v>
      </c>
      <c r="CY877">
        <v>1664302395.9</v>
      </c>
      <c r="CZ877">
        <v>0</v>
      </c>
      <c r="DA877">
        <v>0</v>
      </c>
      <c r="DB877" t="s">
        <v>356</v>
      </c>
      <c r="DC877">
        <v>1663861122</v>
      </c>
      <c r="DD877">
        <v>1663861125</v>
      </c>
      <c r="DE877">
        <v>0</v>
      </c>
      <c r="DF877">
        <v>-0.287</v>
      </c>
      <c r="DG877">
        <v>-0.004</v>
      </c>
      <c r="DH877">
        <v>3.172</v>
      </c>
      <c r="DI877">
        <v>0.178</v>
      </c>
      <c r="DJ877">
        <v>400</v>
      </c>
      <c r="DK877">
        <v>17</v>
      </c>
      <c r="DL877">
        <v>0.18</v>
      </c>
      <c r="DM877">
        <v>0.07000000000000001</v>
      </c>
      <c r="DN877">
        <v>-67.04339999999999</v>
      </c>
      <c r="DO877">
        <v>3.142790994371578</v>
      </c>
      <c r="DP877">
        <v>0.4043844538307561</v>
      </c>
      <c r="DQ877">
        <v>0</v>
      </c>
      <c r="DR877">
        <v>2.97840725</v>
      </c>
      <c r="DS877">
        <v>-0.5997132833020682</v>
      </c>
      <c r="DT877">
        <v>0.05819940145686635</v>
      </c>
      <c r="DU877">
        <v>0</v>
      </c>
      <c r="DV877">
        <v>0</v>
      </c>
      <c r="DW877">
        <v>2</v>
      </c>
      <c r="DX877" t="s">
        <v>357</v>
      </c>
      <c r="DY877">
        <v>2.98073</v>
      </c>
      <c r="DZ877">
        <v>2.72848</v>
      </c>
      <c r="EA877">
        <v>0.198701</v>
      </c>
      <c r="EB877">
        <v>0.205784</v>
      </c>
      <c r="EC877">
        <v>0.0894852</v>
      </c>
      <c r="ED877">
        <v>0.0798671</v>
      </c>
      <c r="EE877">
        <v>24084.4</v>
      </c>
      <c r="EF877">
        <v>23503.4</v>
      </c>
      <c r="EG877">
        <v>30580.7</v>
      </c>
      <c r="EH877">
        <v>29833.3</v>
      </c>
      <c r="EI877">
        <v>38425</v>
      </c>
      <c r="EJ877">
        <v>36152.9</v>
      </c>
      <c r="EK877">
        <v>46768.8</v>
      </c>
      <c r="EL877">
        <v>44362.1</v>
      </c>
      <c r="EM877">
        <v>1.8906</v>
      </c>
      <c r="EN877">
        <v>1.89783</v>
      </c>
      <c r="EO877">
        <v>0.1176</v>
      </c>
      <c r="EP877">
        <v>0</v>
      </c>
      <c r="EQ877">
        <v>23.1389</v>
      </c>
      <c r="ER877">
        <v>999.9</v>
      </c>
      <c r="ES877">
        <v>37.3</v>
      </c>
      <c r="ET877">
        <v>29.4</v>
      </c>
      <c r="EU877">
        <v>16.8694</v>
      </c>
      <c r="EV877">
        <v>63.8518</v>
      </c>
      <c r="EW877">
        <v>23.4095</v>
      </c>
      <c r="EX877">
        <v>1</v>
      </c>
      <c r="EY877">
        <v>-0.117693</v>
      </c>
      <c r="EZ877">
        <v>1.10365</v>
      </c>
      <c r="FA877">
        <v>20.2416</v>
      </c>
      <c r="FB877">
        <v>5.23077</v>
      </c>
      <c r="FC877">
        <v>11.968</v>
      </c>
      <c r="FD877">
        <v>4.97055</v>
      </c>
      <c r="FE877">
        <v>3.28945</v>
      </c>
      <c r="FF877">
        <v>9999</v>
      </c>
      <c r="FG877">
        <v>9999</v>
      </c>
      <c r="FH877">
        <v>9999</v>
      </c>
      <c r="FI877">
        <v>379.4</v>
      </c>
      <c r="FJ877">
        <v>4.97268</v>
      </c>
      <c r="FK877">
        <v>1.87683</v>
      </c>
      <c r="FL877">
        <v>1.87488</v>
      </c>
      <c r="FM877">
        <v>1.87775</v>
      </c>
      <c r="FN877">
        <v>1.87449</v>
      </c>
      <c r="FO877">
        <v>1.87806</v>
      </c>
      <c r="FP877">
        <v>1.87515</v>
      </c>
      <c r="FQ877">
        <v>1.87628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5.31</v>
      </c>
      <c r="GF877">
        <v>0.1977</v>
      </c>
      <c r="GG877">
        <v>1.777354642861949</v>
      </c>
      <c r="GH877">
        <v>0.004141656873719072</v>
      </c>
      <c r="GI877">
        <v>-1.960372967482991E-06</v>
      </c>
      <c r="GJ877">
        <v>5.42736388890357E-10</v>
      </c>
      <c r="GK877">
        <v>-0.009777689371679627</v>
      </c>
      <c r="GL877">
        <v>0.002273355880072555</v>
      </c>
      <c r="GM877">
        <v>0.000541358641816816</v>
      </c>
      <c r="GN877">
        <v>-1.836191331155658E-06</v>
      </c>
      <c r="GO877">
        <v>-0</v>
      </c>
      <c r="GP877">
        <v>2096</v>
      </c>
      <c r="GQ877">
        <v>1</v>
      </c>
      <c r="GR877">
        <v>23</v>
      </c>
      <c r="GS877">
        <v>7354.3</v>
      </c>
      <c r="GT877">
        <v>7354.2</v>
      </c>
      <c r="GU877">
        <v>3.10425</v>
      </c>
      <c r="GV877">
        <v>2.51587</v>
      </c>
      <c r="GW877">
        <v>1.39893</v>
      </c>
      <c r="GX877">
        <v>2.33765</v>
      </c>
      <c r="GY877">
        <v>1.44897</v>
      </c>
      <c r="GZ877">
        <v>2.35107</v>
      </c>
      <c r="HA877">
        <v>34.3497</v>
      </c>
      <c r="HB877">
        <v>13.9131</v>
      </c>
      <c r="HC877">
        <v>18</v>
      </c>
      <c r="HD877">
        <v>491.032</v>
      </c>
      <c r="HE877">
        <v>467.004</v>
      </c>
      <c r="HF877">
        <v>21.976</v>
      </c>
      <c r="HG877">
        <v>25.4967</v>
      </c>
      <c r="HH877">
        <v>30.0005</v>
      </c>
      <c r="HI877">
        <v>25.3363</v>
      </c>
      <c r="HJ877">
        <v>25.416</v>
      </c>
      <c r="HK877">
        <v>62.1749</v>
      </c>
      <c r="HL877">
        <v>8.14188</v>
      </c>
      <c r="HM877">
        <v>34.7187</v>
      </c>
      <c r="HN877">
        <v>21.8553</v>
      </c>
      <c r="HO877">
        <v>1536.58</v>
      </c>
      <c r="HP877">
        <v>15.5251</v>
      </c>
      <c r="HQ877">
        <v>101.082</v>
      </c>
      <c r="HR877">
        <v>102.011</v>
      </c>
    </row>
    <row r="878" spans="1:226">
      <c r="A878">
        <v>862</v>
      </c>
      <c r="B878">
        <v>1664302384.6</v>
      </c>
      <c r="C878">
        <v>9277.599999904633</v>
      </c>
      <c r="D878" t="s">
        <v>2091</v>
      </c>
      <c r="E878" t="s">
        <v>2092</v>
      </c>
      <c r="F878">
        <v>5</v>
      </c>
      <c r="G878" t="s">
        <v>353</v>
      </c>
      <c r="H878" t="s">
        <v>1908</v>
      </c>
      <c r="I878">
        <v>1664302377.1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1549.384444190477</v>
      </c>
      <c r="AK878">
        <v>1493.657999999999</v>
      </c>
      <c r="AL878">
        <v>3.373599999999857</v>
      </c>
      <c r="AM878">
        <v>63.45</v>
      </c>
      <c r="AN878">
        <f>(AP878 - AO878 + BO878*1E3/(8.314*(BQ878+273.15)) * AR878/BN878 * AQ878) * BN878/(100*BB878) * 1000/(1000 - AP878)</f>
        <v>0</v>
      </c>
      <c r="AO878">
        <v>15.44025083332943</v>
      </c>
      <c r="AP878">
        <v>18.28723426573427</v>
      </c>
      <c r="AQ878">
        <v>-7.370662024811788E-06</v>
      </c>
      <c r="AR878">
        <v>96.68180035052815</v>
      </c>
      <c r="AS878">
        <v>3</v>
      </c>
      <c r="AT878">
        <v>1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1664302377.1</v>
      </c>
      <c r="BH878">
        <v>1443.368518518519</v>
      </c>
      <c r="BI878">
        <v>1510.174444444444</v>
      </c>
      <c r="BJ878">
        <v>18.28780740740741</v>
      </c>
      <c r="BK878">
        <v>15.39781111111111</v>
      </c>
      <c r="BL878">
        <v>1438.075925925926</v>
      </c>
      <c r="BM878">
        <v>18.09017037037037</v>
      </c>
      <c r="BN878">
        <v>500.0703333333334</v>
      </c>
      <c r="BO878">
        <v>91.00706296296295</v>
      </c>
      <c r="BP878">
        <v>0.1000431407407407</v>
      </c>
      <c r="BQ878">
        <v>24.61538148148148</v>
      </c>
      <c r="BR878">
        <v>25.05854074074074</v>
      </c>
      <c r="BS878">
        <v>999.9000000000001</v>
      </c>
      <c r="BT878">
        <v>0</v>
      </c>
      <c r="BU878">
        <v>0</v>
      </c>
      <c r="BV878">
        <v>9997.574814814816</v>
      </c>
      <c r="BW878">
        <v>0</v>
      </c>
      <c r="BX878">
        <v>8.081529999999999</v>
      </c>
      <c r="BY878">
        <v>-66.80426666666666</v>
      </c>
      <c r="BZ878">
        <v>1470.257037037037</v>
      </c>
      <c r="CA878">
        <v>1533.791111111111</v>
      </c>
      <c r="CB878">
        <v>2.889981111111112</v>
      </c>
      <c r="CC878">
        <v>1510.174444444444</v>
      </c>
      <c r="CD878">
        <v>15.39781111111111</v>
      </c>
      <c r="CE878">
        <v>1.664318888888889</v>
      </c>
      <c r="CF878">
        <v>1.40131037037037</v>
      </c>
      <c r="CG878">
        <v>14.56757037037037</v>
      </c>
      <c r="CH878">
        <v>11.93174444444444</v>
      </c>
      <c r="CI878">
        <v>1999.977777777778</v>
      </c>
      <c r="CJ878">
        <v>0.9800048888888889</v>
      </c>
      <c r="CK878">
        <v>0.01999538148148149</v>
      </c>
      <c r="CL878">
        <v>0</v>
      </c>
      <c r="CM878">
        <v>780.5484444444445</v>
      </c>
      <c r="CN878">
        <v>5.000560000000001</v>
      </c>
      <c r="CO878">
        <v>15527.6</v>
      </c>
      <c r="CP878">
        <v>17294.72592592593</v>
      </c>
      <c r="CQ878">
        <v>36.9604074074074</v>
      </c>
      <c r="CR878">
        <v>38.00459259259259</v>
      </c>
      <c r="CS878">
        <v>36.95585185185185</v>
      </c>
      <c r="CT878">
        <v>36.76381481481481</v>
      </c>
      <c r="CU878">
        <v>38.14796296296296</v>
      </c>
      <c r="CV878">
        <v>1955.086666666667</v>
      </c>
      <c r="CW878">
        <v>39.89111111111112</v>
      </c>
      <c r="CX878">
        <v>0</v>
      </c>
      <c r="CY878">
        <v>1664302400.7</v>
      </c>
      <c r="CZ878">
        <v>0</v>
      </c>
      <c r="DA878">
        <v>0</v>
      </c>
      <c r="DB878" t="s">
        <v>356</v>
      </c>
      <c r="DC878">
        <v>1663861122</v>
      </c>
      <c r="DD878">
        <v>1663861125</v>
      </c>
      <c r="DE878">
        <v>0</v>
      </c>
      <c r="DF878">
        <v>-0.287</v>
      </c>
      <c r="DG878">
        <v>-0.004</v>
      </c>
      <c r="DH878">
        <v>3.172</v>
      </c>
      <c r="DI878">
        <v>0.178</v>
      </c>
      <c r="DJ878">
        <v>400</v>
      </c>
      <c r="DK878">
        <v>17</v>
      </c>
      <c r="DL878">
        <v>0.18</v>
      </c>
      <c r="DM878">
        <v>0.07000000000000001</v>
      </c>
      <c r="DN878">
        <v>-66.97105121951219</v>
      </c>
      <c r="DO878">
        <v>1.188842508710651</v>
      </c>
      <c r="DP878">
        <v>0.3678035564768896</v>
      </c>
      <c r="DQ878">
        <v>0</v>
      </c>
      <c r="DR878">
        <v>2.924389512195122</v>
      </c>
      <c r="DS878">
        <v>-0.6068416724738659</v>
      </c>
      <c r="DT878">
        <v>0.06013591852897086</v>
      </c>
      <c r="DU878">
        <v>0</v>
      </c>
      <c r="DV878">
        <v>0</v>
      </c>
      <c r="DW878">
        <v>2</v>
      </c>
      <c r="DX878" t="s">
        <v>357</v>
      </c>
      <c r="DY878">
        <v>2.98065</v>
      </c>
      <c r="DZ878">
        <v>2.72829</v>
      </c>
      <c r="EA878">
        <v>0.200055</v>
      </c>
      <c r="EB878">
        <v>0.207142</v>
      </c>
      <c r="EC878">
        <v>0.0894755</v>
      </c>
      <c r="ED878">
        <v>0.080067</v>
      </c>
      <c r="EE878">
        <v>24044</v>
      </c>
      <c r="EF878">
        <v>23463</v>
      </c>
      <c r="EG878">
        <v>30580.9</v>
      </c>
      <c r="EH878">
        <v>29832.9</v>
      </c>
      <c r="EI878">
        <v>38425.9</v>
      </c>
      <c r="EJ878">
        <v>36144.4</v>
      </c>
      <c r="EK878">
        <v>46769.1</v>
      </c>
      <c r="EL878">
        <v>44361.3</v>
      </c>
      <c r="EM878">
        <v>1.8903</v>
      </c>
      <c r="EN878">
        <v>1.89795</v>
      </c>
      <c r="EO878">
        <v>0.118956</v>
      </c>
      <c r="EP878">
        <v>0</v>
      </c>
      <c r="EQ878">
        <v>23.133</v>
      </c>
      <c r="ER878">
        <v>999.9</v>
      </c>
      <c r="ES878">
        <v>37.3</v>
      </c>
      <c r="ET878">
        <v>29.4</v>
      </c>
      <c r="EU878">
        <v>16.8688</v>
      </c>
      <c r="EV878">
        <v>63.6218</v>
      </c>
      <c r="EW878">
        <v>23.5737</v>
      </c>
      <c r="EX878">
        <v>1</v>
      </c>
      <c r="EY878">
        <v>-0.116651</v>
      </c>
      <c r="EZ878">
        <v>1.30679</v>
      </c>
      <c r="FA878">
        <v>20.24</v>
      </c>
      <c r="FB878">
        <v>5.23137</v>
      </c>
      <c r="FC878">
        <v>11.968</v>
      </c>
      <c r="FD878">
        <v>4.9709</v>
      </c>
      <c r="FE878">
        <v>3.28965</v>
      </c>
      <c r="FF878">
        <v>9999</v>
      </c>
      <c r="FG878">
        <v>9999</v>
      </c>
      <c r="FH878">
        <v>9999</v>
      </c>
      <c r="FI878">
        <v>379.4</v>
      </c>
      <c r="FJ878">
        <v>4.97269</v>
      </c>
      <c r="FK878">
        <v>1.87683</v>
      </c>
      <c r="FL878">
        <v>1.87488</v>
      </c>
      <c r="FM878">
        <v>1.87775</v>
      </c>
      <c r="FN878">
        <v>1.87449</v>
      </c>
      <c r="FO878">
        <v>1.87806</v>
      </c>
      <c r="FP878">
        <v>1.87515</v>
      </c>
      <c r="FQ878">
        <v>1.8763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5.33</v>
      </c>
      <c r="GF878">
        <v>0.1976</v>
      </c>
      <c r="GG878">
        <v>1.777354642861949</v>
      </c>
      <c r="GH878">
        <v>0.004141656873719072</v>
      </c>
      <c r="GI878">
        <v>-1.960372967482991E-06</v>
      </c>
      <c r="GJ878">
        <v>5.42736388890357E-10</v>
      </c>
      <c r="GK878">
        <v>-0.009777689371679627</v>
      </c>
      <c r="GL878">
        <v>0.002273355880072555</v>
      </c>
      <c r="GM878">
        <v>0.000541358641816816</v>
      </c>
      <c r="GN878">
        <v>-1.836191331155658E-06</v>
      </c>
      <c r="GO878">
        <v>-0</v>
      </c>
      <c r="GP878">
        <v>2096</v>
      </c>
      <c r="GQ878">
        <v>1</v>
      </c>
      <c r="GR878">
        <v>23</v>
      </c>
      <c r="GS878">
        <v>7354.4</v>
      </c>
      <c r="GT878">
        <v>7354.3</v>
      </c>
      <c r="GU878">
        <v>3.12866</v>
      </c>
      <c r="GV878">
        <v>2.51099</v>
      </c>
      <c r="GW878">
        <v>1.39893</v>
      </c>
      <c r="GX878">
        <v>2.33765</v>
      </c>
      <c r="GY878">
        <v>1.44897</v>
      </c>
      <c r="GZ878">
        <v>2.40234</v>
      </c>
      <c r="HA878">
        <v>34.3497</v>
      </c>
      <c r="HB878">
        <v>13.8956</v>
      </c>
      <c r="HC878">
        <v>18</v>
      </c>
      <c r="HD878">
        <v>490.869</v>
      </c>
      <c r="HE878">
        <v>467.084</v>
      </c>
      <c r="HF878">
        <v>21.8953</v>
      </c>
      <c r="HG878">
        <v>25.4959</v>
      </c>
      <c r="HH878">
        <v>30.0009</v>
      </c>
      <c r="HI878">
        <v>25.3363</v>
      </c>
      <c r="HJ878">
        <v>25.416</v>
      </c>
      <c r="HK878">
        <v>62.7349</v>
      </c>
      <c r="HL878">
        <v>7.85095</v>
      </c>
      <c r="HM878">
        <v>35.1112</v>
      </c>
      <c r="HN878">
        <v>21.7746</v>
      </c>
      <c r="HO878">
        <v>1556.61</v>
      </c>
      <c r="HP878">
        <v>15.5859</v>
      </c>
      <c r="HQ878">
        <v>101.082</v>
      </c>
      <c r="HR878">
        <v>102.01</v>
      </c>
    </row>
    <row r="879" spans="1:226">
      <c r="A879">
        <v>863</v>
      </c>
      <c r="B879">
        <v>1664302389.6</v>
      </c>
      <c r="C879">
        <v>9282.599999904633</v>
      </c>
      <c r="D879" t="s">
        <v>2093</v>
      </c>
      <c r="E879" t="s">
        <v>2094</v>
      </c>
      <c r="F879">
        <v>5</v>
      </c>
      <c r="G879" t="s">
        <v>353</v>
      </c>
      <c r="H879" t="s">
        <v>1908</v>
      </c>
      <c r="I879">
        <v>1664302381.814285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1566.573863376624</v>
      </c>
      <c r="AK879">
        <v>1510.751393939394</v>
      </c>
      <c r="AL879">
        <v>3.414815584415512</v>
      </c>
      <c r="AM879">
        <v>63.45</v>
      </c>
      <c r="AN879">
        <f>(AP879 - AO879 + BO879*1E3/(8.314*(BQ879+273.15)) * AR879/BN879 * AQ879) * BN879/(100*BB879) * 1000/(1000 - AP879)</f>
        <v>0</v>
      </c>
      <c r="AO879">
        <v>15.49505217391112</v>
      </c>
      <c r="AP879">
        <v>18.28439230769231</v>
      </c>
      <c r="AQ879">
        <v>1.227518005953931E-05</v>
      </c>
      <c r="AR879">
        <v>96.68180035052815</v>
      </c>
      <c r="AS879">
        <v>3</v>
      </c>
      <c r="AT879">
        <v>1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1664302381.814285</v>
      </c>
      <c r="BH879">
        <v>1458.860714285714</v>
      </c>
      <c r="BI879">
        <v>1525.899642857143</v>
      </c>
      <c r="BJ879">
        <v>18.28861428571429</v>
      </c>
      <c r="BK879">
        <v>15.45271071428571</v>
      </c>
      <c r="BL879">
        <v>1453.538214285714</v>
      </c>
      <c r="BM879">
        <v>18.09096071428571</v>
      </c>
      <c r="BN879">
        <v>500.0757857142856</v>
      </c>
      <c r="BO879">
        <v>91.00794999999998</v>
      </c>
      <c r="BP879">
        <v>0.09997789285714284</v>
      </c>
      <c r="BQ879">
        <v>24.61949642857143</v>
      </c>
      <c r="BR879">
        <v>25.07765357142857</v>
      </c>
      <c r="BS879">
        <v>999.9000000000002</v>
      </c>
      <c r="BT879">
        <v>0</v>
      </c>
      <c r="BU879">
        <v>0</v>
      </c>
      <c r="BV879">
        <v>10000.185</v>
      </c>
      <c r="BW879">
        <v>0</v>
      </c>
      <c r="BX879">
        <v>8.081529999999999</v>
      </c>
      <c r="BY879">
        <v>-67.03766785714286</v>
      </c>
      <c r="BZ879">
        <v>1486.039285714286</v>
      </c>
      <c r="CA879">
        <v>1549.848928571429</v>
      </c>
      <c r="CB879">
        <v>2.835892857142857</v>
      </c>
      <c r="CC879">
        <v>1525.899642857143</v>
      </c>
      <c r="CD879">
        <v>15.45271071428571</v>
      </c>
      <c r="CE879">
        <v>1.664408571428571</v>
      </c>
      <c r="CF879">
        <v>1.406320357142857</v>
      </c>
      <c r="CG879">
        <v>14.56840714285714</v>
      </c>
      <c r="CH879">
        <v>11.98588214285714</v>
      </c>
      <c r="CI879">
        <v>1999.989642857143</v>
      </c>
      <c r="CJ879">
        <v>0.9800049642857144</v>
      </c>
      <c r="CK879">
        <v>0.01999530357142857</v>
      </c>
      <c r="CL879">
        <v>0</v>
      </c>
      <c r="CM879">
        <v>779.7795714285714</v>
      </c>
      <c r="CN879">
        <v>5.000560000000001</v>
      </c>
      <c r="CO879">
        <v>15513.70357142857</v>
      </c>
      <c r="CP879">
        <v>17294.82142857143</v>
      </c>
      <c r="CQ879">
        <v>36.99528571428571</v>
      </c>
      <c r="CR879">
        <v>38</v>
      </c>
      <c r="CS879">
        <v>36.95728571428572</v>
      </c>
      <c r="CT879">
        <v>36.74546428571428</v>
      </c>
      <c r="CU879">
        <v>38.12260714285713</v>
      </c>
      <c r="CV879">
        <v>1955.098214285714</v>
      </c>
      <c r="CW879">
        <v>39.89142857142858</v>
      </c>
      <c r="CX879">
        <v>0</v>
      </c>
      <c r="CY879">
        <v>1664302406.1</v>
      </c>
      <c r="CZ879">
        <v>0</v>
      </c>
      <c r="DA879">
        <v>0</v>
      </c>
      <c r="DB879" t="s">
        <v>356</v>
      </c>
      <c r="DC879">
        <v>1663861122</v>
      </c>
      <c r="DD879">
        <v>1663861125</v>
      </c>
      <c r="DE879">
        <v>0</v>
      </c>
      <c r="DF879">
        <v>-0.287</v>
      </c>
      <c r="DG879">
        <v>-0.004</v>
      </c>
      <c r="DH879">
        <v>3.172</v>
      </c>
      <c r="DI879">
        <v>0.178</v>
      </c>
      <c r="DJ879">
        <v>400</v>
      </c>
      <c r="DK879">
        <v>17</v>
      </c>
      <c r="DL879">
        <v>0.18</v>
      </c>
      <c r="DM879">
        <v>0.07000000000000001</v>
      </c>
      <c r="DN879">
        <v>-66.91727</v>
      </c>
      <c r="DO879">
        <v>-2.946821763602324</v>
      </c>
      <c r="DP879">
        <v>0.2983058440594136</v>
      </c>
      <c r="DQ879">
        <v>0</v>
      </c>
      <c r="DR879">
        <v>2.863738</v>
      </c>
      <c r="DS879">
        <v>-0.681766153846163</v>
      </c>
      <c r="DT879">
        <v>0.06566846070222755</v>
      </c>
      <c r="DU879">
        <v>0</v>
      </c>
      <c r="DV879">
        <v>0</v>
      </c>
      <c r="DW879">
        <v>2</v>
      </c>
      <c r="DX879" t="s">
        <v>357</v>
      </c>
      <c r="DY879">
        <v>2.98072</v>
      </c>
      <c r="DZ879">
        <v>2.72819</v>
      </c>
      <c r="EA879">
        <v>0.201412</v>
      </c>
      <c r="EB879">
        <v>0.20847</v>
      </c>
      <c r="EC879">
        <v>0.08946460000000001</v>
      </c>
      <c r="ED879">
        <v>0.08030420000000001</v>
      </c>
      <c r="EE879">
        <v>24003.2</v>
      </c>
      <c r="EF879">
        <v>23423.2</v>
      </c>
      <c r="EG879">
        <v>30580.9</v>
      </c>
      <c r="EH879">
        <v>29832.3</v>
      </c>
      <c r="EI879">
        <v>38426.1</v>
      </c>
      <c r="EJ879">
        <v>36134.1</v>
      </c>
      <c r="EK879">
        <v>46768.7</v>
      </c>
      <c r="EL879">
        <v>44360.1</v>
      </c>
      <c r="EM879">
        <v>1.89035</v>
      </c>
      <c r="EN879">
        <v>1.89818</v>
      </c>
      <c r="EO879">
        <v>0.119776</v>
      </c>
      <c r="EP879">
        <v>0</v>
      </c>
      <c r="EQ879">
        <v>23.1276</v>
      </c>
      <c r="ER879">
        <v>999.9</v>
      </c>
      <c r="ES879">
        <v>37.4</v>
      </c>
      <c r="ET879">
        <v>29.4</v>
      </c>
      <c r="EU879">
        <v>16.9125</v>
      </c>
      <c r="EV879">
        <v>63.6918</v>
      </c>
      <c r="EW879">
        <v>23.5256</v>
      </c>
      <c r="EX879">
        <v>1</v>
      </c>
      <c r="EY879">
        <v>-0.116161</v>
      </c>
      <c r="EZ879">
        <v>1.50116</v>
      </c>
      <c r="FA879">
        <v>20.2382</v>
      </c>
      <c r="FB879">
        <v>5.23107</v>
      </c>
      <c r="FC879">
        <v>11.968</v>
      </c>
      <c r="FD879">
        <v>4.9709</v>
      </c>
      <c r="FE879">
        <v>3.28965</v>
      </c>
      <c r="FF879">
        <v>9999</v>
      </c>
      <c r="FG879">
        <v>9999</v>
      </c>
      <c r="FH879">
        <v>9999</v>
      </c>
      <c r="FI879">
        <v>379.4</v>
      </c>
      <c r="FJ879">
        <v>4.97269</v>
      </c>
      <c r="FK879">
        <v>1.87683</v>
      </c>
      <c r="FL879">
        <v>1.87486</v>
      </c>
      <c r="FM879">
        <v>1.87775</v>
      </c>
      <c r="FN879">
        <v>1.87449</v>
      </c>
      <c r="FO879">
        <v>1.87807</v>
      </c>
      <c r="FP879">
        <v>1.87515</v>
      </c>
      <c r="FQ879">
        <v>1.87635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5.37</v>
      </c>
      <c r="GF879">
        <v>0.1976</v>
      </c>
      <c r="GG879">
        <v>1.777354642861949</v>
      </c>
      <c r="GH879">
        <v>0.004141656873719072</v>
      </c>
      <c r="GI879">
        <v>-1.960372967482991E-06</v>
      </c>
      <c r="GJ879">
        <v>5.42736388890357E-10</v>
      </c>
      <c r="GK879">
        <v>-0.009777689371679627</v>
      </c>
      <c r="GL879">
        <v>0.002273355880072555</v>
      </c>
      <c r="GM879">
        <v>0.000541358641816816</v>
      </c>
      <c r="GN879">
        <v>-1.836191331155658E-06</v>
      </c>
      <c r="GO879">
        <v>-0</v>
      </c>
      <c r="GP879">
        <v>2096</v>
      </c>
      <c r="GQ879">
        <v>1</v>
      </c>
      <c r="GR879">
        <v>23</v>
      </c>
      <c r="GS879">
        <v>7354.5</v>
      </c>
      <c r="GT879">
        <v>7354.4</v>
      </c>
      <c r="GU879">
        <v>3.15674</v>
      </c>
      <c r="GV879">
        <v>2.50366</v>
      </c>
      <c r="GW879">
        <v>1.39893</v>
      </c>
      <c r="GX879">
        <v>2.33643</v>
      </c>
      <c r="GY879">
        <v>1.44897</v>
      </c>
      <c r="GZ879">
        <v>2.41821</v>
      </c>
      <c r="HA879">
        <v>34.3269</v>
      </c>
      <c r="HB879">
        <v>13.9131</v>
      </c>
      <c r="HC879">
        <v>18</v>
      </c>
      <c r="HD879">
        <v>490.896</v>
      </c>
      <c r="HE879">
        <v>467.228</v>
      </c>
      <c r="HF879">
        <v>21.7999</v>
      </c>
      <c r="HG879">
        <v>25.4945</v>
      </c>
      <c r="HH879">
        <v>30.0008</v>
      </c>
      <c r="HI879">
        <v>25.3363</v>
      </c>
      <c r="HJ879">
        <v>25.416</v>
      </c>
      <c r="HK879">
        <v>63.2379</v>
      </c>
      <c r="HL879">
        <v>7.85095</v>
      </c>
      <c r="HM879">
        <v>35.1112</v>
      </c>
      <c r="HN879">
        <v>21.6827</v>
      </c>
      <c r="HO879">
        <v>1569.97</v>
      </c>
      <c r="HP879">
        <v>15.6532</v>
      </c>
      <c r="HQ879">
        <v>101.082</v>
      </c>
      <c r="HR879">
        <v>102.007</v>
      </c>
    </row>
    <row r="880" spans="1:226">
      <c r="A880">
        <v>864</v>
      </c>
      <c r="B880">
        <v>1664302394.6</v>
      </c>
      <c r="C880">
        <v>9287.599999904633</v>
      </c>
      <c r="D880" t="s">
        <v>2095</v>
      </c>
      <c r="E880" t="s">
        <v>2096</v>
      </c>
      <c r="F880">
        <v>5</v>
      </c>
      <c r="G880" t="s">
        <v>353</v>
      </c>
      <c r="H880" t="s">
        <v>1908</v>
      </c>
      <c r="I880">
        <v>1664302387.1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1583.678755601733</v>
      </c>
      <c r="AK880">
        <v>1527.736303030303</v>
      </c>
      <c r="AL880">
        <v>3.398592207791971</v>
      </c>
      <c r="AM880">
        <v>63.45</v>
      </c>
      <c r="AN880">
        <f>(AP880 - AO880 + BO880*1E3/(8.314*(BQ880+273.15)) * AR880/BN880 * AQ880) * BN880/(100*BB880) * 1000/(1000 - AP880)</f>
        <v>0</v>
      </c>
      <c r="AO880">
        <v>15.56128452708993</v>
      </c>
      <c r="AP880">
        <v>18.2873167832168</v>
      </c>
      <c r="AQ880">
        <v>0.0001232606125859655</v>
      </c>
      <c r="AR880">
        <v>96.68180035052815</v>
      </c>
      <c r="AS880">
        <v>3</v>
      </c>
      <c r="AT880">
        <v>1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1664302387.1</v>
      </c>
      <c r="BH880">
        <v>1476.42</v>
      </c>
      <c r="BI880">
        <v>1543.648148148148</v>
      </c>
      <c r="BJ880">
        <v>18.28722962962963</v>
      </c>
      <c r="BK880">
        <v>15.51391111111111</v>
      </c>
      <c r="BL880">
        <v>1471.063703703704</v>
      </c>
      <c r="BM880">
        <v>18.0896</v>
      </c>
      <c r="BN880">
        <v>500.0746296296297</v>
      </c>
      <c r="BO880">
        <v>91.00868518518519</v>
      </c>
      <c r="BP880">
        <v>0.09996031851851851</v>
      </c>
      <c r="BQ880">
        <v>24.61797777777777</v>
      </c>
      <c r="BR880">
        <v>25.09001111111111</v>
      </c>
      <c r="BS880">
        <v>999.9000000000001</v>
      </c>
      <c r="BT880">
        <v>0</v>
      </c>
      <c r="BU880">
        <v>0</v>
      </c>
      <c r="BV880">
        <v>9999.012962962963</v>
      </c>
      <c r="BW880">
        <v>0</v>
      </c>
      <c r="BX880">
        <v>8.081529999999999</v>
      </c>
      <c r="BY880">
        <v>-67.22812962962963</v>
      </c>
      <c r="BZ880">
        <v>1503.922962962963</v>
      </c>
      <c r="CA880">
        <v>1567.974814814815</v>
      </c>
      <c r="CB880">
        <v>2.77331074074074</v>
      </c>
      <c r="CC880">
        <v>1543.648148148148</v>
      </c>
      <c r="CD880">
        <v>15.51391111111111</v>
      </c>
      <c r="CE880">
        <v>1.664295925925926</v>
      </c>
      <c r="CF880">
        <v>1.411901111111111</v>
      </c>
      <c r="CG880">
        <v>14.56736296296297</v>
      </c>
      <c r="CH880">
        <v>12.04598888888889</v>
      </c>
      <c r="CI880">
        <v>1999.98962962963</v>
      </c>
      <c r="CJ880">
        <v>0.9800048888888889</v>
      </c>
      <c r="CK880">
        <v>0.01999538148148148</v>
      </c>
      <c r="CL880">
        <v>0</v>
      </c>
      <c r="CM880">
        <v>779.0564814814815</v>
      </c>
      <c r="CN880">
        <v>5.000560000000001</v>
      </c>
      <c r="CO880">
        <v>15498.76666666667</v>
      </c>
      <c r="CP880">
        <v>17294.81481481481</v>
      </c>
      <c r="CQ880">
        <v>37.02755555555556</v>
      </c>
      <c r="CR880">
        <v>37.99533333333333</v>
      </c>
      <c r="CS880">
        <v>36.93481481481481</v>
      </c>
      <c r="CT880">
        <v>36.73140740740741</v>
      </c>
      <c r="CU880">
        <v>38.11085185185185</v>
      </c>
      <c r="CV880">
        <v>1955.097777777778</v>
      </c>
      <c r="CW880">
        <v>39.89185185185186</v>
      </c>
      <c r="CX880">
        <v>0</v>
      </c>
      <c r="CY880">
        <v>1664302410.9</v>
      </c>
      <c r="CZ880">
        <v>0</v>
      </c>
      <c r="DA880">
        <v>0</v>
      </c>
      <c r="DB880" t="s">
        <v>356</v>
      </c>
      <c r="DC880">
        <v>1663861122</v>
      </c>
      <c r="DD880">
        <v>1663861125</v>
      </c>
      <c r="DE880">
        <v>0</v>
      </c>
      <c r="DF880">
        <v>-0.287</v>
      </c>
      <c r="DG880">
        <v>-0.004</v>
      </c>
      <c r="DH880">
        <v>3.172</v>
      </c>
      <c r="DI880">
        <v>0.178</v>
      </c>
      <c r="DJ880">
        <v>400</v>
      </c>
      <c r="DK880">
        <v>17</v>
      </c>
      <c r="DL880">
        <v>0.18</v>
      </c>
      <c r="DM880">
        <v>0.07000000000000001</v>
      </c>
      <c r="DN880">
        <v>-67.10224249999999</v>
      </c>
      <c r="DO880">
        <v>-2.078644277673393</v>
      </c>
      <c r="DP880">
        <v>0.2235554158228997</v>
      </c>
      <c r="DQ880">
        <v>0</v>
      </c>
      <c r="DR880">
        <v>2.80483675</v>
      </c>
      <c r="DS880">
        <v>-0.7103291932457837</v>
      </c>
      <c r="DT880">
        <v>0.06845221816667084</v>
      </c>
      <c r="DU880">
        <v>0</v>
      </c>
      <c r="DV880">
        <v>0</v>
      </c>
      <c r="DW880">
        <v>2</v>
      </c>
      <c r="DX880" t="s">
        <v>357</v>
      </c>
      <c r="DY880">
        <v>2.98075</v>
      </c>
      <c r="DZ880">
        <v>2.72838</v>
      </c>
      <c r="EA880">
        <v>0.202753</v>
      </c>
      <c r="EB880">
        <v>0.209785</v>
      </c>
      <c r="EC880">
        <v>0.0894746</v>
      </c>
      <c r="ED880">
        <v>0.0805511</v>
      </c>
      <c r="EE880">
        <v>23963.1</v>
      </c>
      <c r="EF880">
        <v>23384.5</v>
      </c>
      <c r="EG880">
        <v>30581.2</v>
      </c>
      <c r="EH880">
        <v>29832.5</v>
      </c>
      <c r="EI880">
        <v>38426.5</v>
      </c>
      <c r="EJ880">
        <v>36124.8</v>
      </c>
      <c r="EK880">
        <v>46769.6</v>
      </c>
      <c r="EL880">
        <v>44360.7</v>
      </c>
      <c r="EM880">
        <v>1.89015</v>
      </c>
      <c r="EN880">
        <v>1.89855</v>
      </c>
      <c r="EO880">
        <v>0.119612</v>
      </c>
      <c r="EP880">
        <v>0</v>
      </c>
      <c r="EQ880">
        <v>23.1219</v>
      </c>
      <c r="ER880">
        <v>999.9</v>
      </c>
      <c r="ES880">
        <v>37.4</v>
      </c>
      <c r="ET880">
        <v>29.4</v>
      </c>
      <c r="EU880">
        <v>16.9137</v>
      </c>
      <c r="EV880">
        <v>63.5218</v>
      </c>
      <c r="EW880">
        <v>23.4615</v>
      </c>
      <c r="EX880">
        <v>1</v>
      </c>
      <c r="EY880">
        <v>-0.115752</v>
      </c>
      <c r="EZ880">
        <v>1.56962</v>
      </c>
      <c r="FA880">
        <v>20.2374</v>
      </c>
      <c r="FB880">
        <v>5.23152</v>
      </c>
      <c r="FC880">
        <v>11.968</v>
      </c>
      <c r="FD880">
        <v>4.97105</v>
      </c>
      <c r="FE880">
        <v>3.28965</v>
      </c>
      <c r="FF880">
        <v>9999</v>
      </c>
      <c r="FG880">
        <v>9999</v>
      </c>
      <c r="FH880">
        <v>9999</v>
      </c>
      <c r="FI880">
        <v>379.5</v>
      </c>
      <c r="FJ880">
        <v>4.97266</v>
      </c>
      <c r="FK880">
        <v>1.87683</v>
      </c>
      <c r="FL880">
        <v>1.87488</v>
      </c>
      <c r="FM880">
        <v>1.87775</v>
      </c>
      <c r="FN880">
        <v>1.87451</v>
      </c>
      <c r="FO880">
        <v>1.87806</v>
      </c>
      <c r="FP880">
        <v>1.87515</v>
      </c>
      <c r="FQ880">
        <v>1.87631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5.41</v>
      </c>
      <c r="GF880">
        <v>0.1976</v>
      </c>
      <c r="GG880">
        <v>1.777354642861949</v>
      </c>
      <c r="GH880">
        <v>0.004141656873719072</v>
      </c>
      <c r="GI880">
        <v>-1.960372967482991E-06</v>
      </c>
      <c r="GJ880">
        <v>5.42736388890357E-10</v>
      </c>
      <c r="GK880">
        <v>-0.009777689371679627</v>
      </c>
      <c r="GL880">
        <v>0.002273355880072555</v>
      </c>
      <c r="GM880">
        <v>0.000541358641816816</v>
      </c>
      <c r="GN880">
        <v>-1.836191331155658E-06</v>
      </c>
      <c r="GO880">
        <v>-0</v>
      </c>
      <c r="GP880">
        <v>2096</v>
      </c>
      <c r="GQ880">
        <v>1</v>
      </c>
      <c r="GR880">
        <v>23</v>
      </c>
      <c r="GS880">
        <v>7354.5</v>
      </c>
      <c r="GT880">
        <v>7354.5</v>
      </c>
      <c r="GU880">
        <v>3.18237</v>
      </c>
      <c r="GV880">
        <v>2.50122</v>
      </c>
      <c r="GW880">
        <v>1.39893</v>
      </c>
      <c r="GX880">
        <v>2.33765</v>
      </c>
      <c r="GY880">
        <v>1.44897</v>
      </c>
      <c r="GZ880">
        <v>2.45972</v>
      </c>
      <c r="HA880">
        <v>34.3269</v>
      </c>
      <c r="HB880">
        <v>13.8956</v>
      </c>
      <c r="HC880">
        <v>18</v>
      </c>
      <c r="HD880">
        <v>490.787</v>
      </c>
      <c r="HE880">
        <v>467.467</v>
      </c>
      <c r="HF880">
        <v>21.6917</v>
      </c>
      <c r="HG880">
        <v>25.4945</v>
      </c>
      <c r="HH880">
        <v>30.0006</v>
      </c>
      <c r="HI880">
        <v>25.3363</v>
      </c>
      <c r="HJ880">
        <v>25.416</v>
      </c>
      <c r="HK880">
        <v>63.8</v>
      </c>
      <c r="HL880">
        <v>7.54782</v>
      </c>
      <c r="HM880">
        <v>35.8879</v>
      </c>
      <c r="HN880">
        <v>21.5868</v>
      </c>
      <c r="HO880">
        <v>1590</v>
      </c>
      <c r="HP880">
        <v>15.7122</v>
      </c>
      <c r="HQ880">
        <v>101.083</v>
      </c>
      <c r="HR880">
        <v>102.008</v>
      </c>
    </row>
    <row r="881" spans="1:226">
      <c r="A881">
        <v>865</v>
      </c>
      <c r="B881">
        <v>1664302399.6</v>
      </c>
      <c r="C881">
        <v>9292.599999904633</v>
      </c>
      <c r="D881" t="s">
        <v>2097</v>
      </c>
      <c r="E881" t="s">
        <v>2098</v>
      </c>
      <c r="F881">
        <v>5</v>
      </c>
      <c r="G881" t="s">
        <v>353</v>
      </c>
      <c r="H881" t="s">
        <v>1908</v>
      </c>
      <c r="I881">
        <v>1664302391.814285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1600.733281419914</v>
      </c>
      <c r="AK881">
        <v>1544.74412121212</v>
      </c>
      <c r="AL881">
        <v>3.40090735930729</v>
      </c>
      <c r="AM881">
        <v>63.45</v>
      </c>
      <c r="AN881">
        <f>(AP881 - AO881 + BO881*1E3/(8.314*(BQ881+273.15)) * AR881/BN881 * AQ881) * BN881/(100*BB881) * 1000/(1000 - AP881)</f>
        <v>0</v>
      </c>
      <c r="AO881">
        <v>15.63654881900962</v>
      </c>
      <c r="AP881">
        <v>18.29934335664336</v>
      </c>
      <c r="AQ881">
        <v>2.552087317544253E-05</v>
      </c>
      <c r="AR881">
        <v>96.68180035052815</v>
      </c>
      <c r="AS881">
        <v>3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1664302391.814285</v>
      </c>
      <c r="BH881">
        <v>1492.159285714286</v>
      </c>
      <c r="BI881">
        <v>1559.433214285714</v>
      </c>
      <c r="BJ881">
        <v>18.28816785714286</v>
      </c>
      <c r="BK881">
        <v>15.57781785714286</v>
      </c>
      <c r="BL881">
        <v>1486.7725</v>
      </c>
      <c r="BM881">
        <v>18.09051785714286</v>
      </c>
      <c r="BN881">
        <v>500.0569285714286</v>
      </c>
      <c r="BO881">
        <v>91.00825357142857</v>
      </c>
      <c r="BP881">
        <v>0.09987548214285716</v>
      </c>
      <c r="BQ881">
        <v>24.61216428571429</v>
      </c>
      <c r="BR881">
        <v>25.09126785714285</v>
      </c>
      <c r="BS881">
        <v>999.9000000000002</v>
      </c>
      <c r="BT881">
        <v>0</v>
      </c>
      <c r="BU881">
        <v>0</v>
      </c>
      <c r="BV881">
        <v>10002.41678571429</v>
      </c>
      <c r="BW881">
        <v>0</v>
      </c>
      <c r="BX881">
        <v>8.081529999999999</v>
      </c>
      <c r="BY881">
        <v>-67.27478571428573</v>
      </c>
      <c r="BZ881">
        <v>1519.956428571428</v>
      </c>
      <c r="CA881">
        <v>1584.111428571429</v>
      </c>
      <c r="CB881">
        <v>2.710345357142857</v>
      </c>
      <c r="CC881">
        <v>1559.433214285714</v>
      </c>
      <c r="CD881">
        <v>15.57781785714286</v>
      </c>
      <c r="CE881">
        <v>1.664373928571429</v>
      </c>
      <c r="CF881">
        <v>1.417711071428572</v>
      </c>
      <c r="CG881">
        <v>14.56809285714286</v>
      </c>
      <c r="CH881">
        <v>12.10828928571429</v>
      </c>
      <c r="CI881">
        <v>2000.0025</v>
      </c>
      <c r="CJ881">
        <v>0.9800051785714287</v>
      </c>
      <c r="CK881">
        <v>0.01999508214285715</v>
      </c>
      <c r="CL881">
        <v>0</v>
      </c>
      <c r="CM881">
        <v>778.5084642857145</v>
      </c>
      <c r="CN881">
        <v>5.000560000000001</v>
      </c>
      <c r="CO881">
        <v>15486.75357142857</v>
      </c>
      <c r="CP881">
        <v>17294.92142857143</v>
      </c>
      <c r="CQ881">
        <v>37.07564285714285</v>
      </c>
      <c r="CR881">
        <v>37.98875</v>
      </c>
      <c r="CS881">
        <v>36.91696428571429</v>
      </c>
      <c r="CT881">
        <v>36.72307142857143</v>
      </c>
      <c r="CU881">
        <v>38.09342857142857</v>
      </c>
      <c r="CV881">
        <v>1955.111071428571</v>
      </c>
      <c r="CW881">
        <v>39.89142857142858</v>
      </c>
      <c r="CX881">
        <v>0</v>
      </c>
      <c r="CY881">
        <v>1664302415.7</v>
      </c>
      <c r="CZ881">
        <v>0</v>
      </c>
      <c r="DA881">
        <v>0</v>
      </c>
      <c r="DB881" t="s">
        <v>356</v>
      </c>
      <c r="DC881">
        <v>1663861122</v>
      </c>
      <c r="DD881">
        <v>1663861125</v>
      </c>
      <c r="DE881">
        <v>0</v>
      </c>
      <c r="DF881">
        <v>-0.287</v>
      </c>
      <c r="DG881">
        <v>-0.004</v>
      </c>
      <c r="DH881">
        <v>3.172</v>
      </c>
      <c r="DI881">
        <v>0.178</v>
      </c>
      <c r="DJ881">
        <v>400</v>
      </c>
      <c r="DK881">
        <v>17</v>
      </c>
      <c r="DL881">
        <v>0.18</v>
      </c>
      <c r="DM881">
        <v>0.07000000000000001</v>
      </c>
      <c r="DN881">
        <v>-67.21403658536586</v>
      </c>
      <c r="DO881">
        <v>-0.928208362369432</v>
      </c>
      <c r="DP881">
        <v>0.1230302159120457</v>
      </c>
      <c r="DQ881">
        <v>0</v>
      </c>
      <c r="DR881">
        <v>2.751145853658537</v>
      </c>
      <c r="DS881">
        <v>-0.7798657839721211</v>
      </c>
      <c r="DT881">
        <v>0.07707839711825906</v>
      </c>
      <c r="DU881">
        <v>0</v>
      </c>
      <c r="DV881">
        <v>0</v>
      </c>
      <c r="DW881">
        <v>2</v>
      </c>
      <c r="DX881" t="s">
        <v>357</v>
      </c>
      <c r="DY881">
        <v>2.98079</v>
      </c>
      <c r="DZ881">
        <v>2.72823</v>
      </c>
      <c r="EA881">
        <v>0.204083</v>
      </c>
      <c r="EB881">
        <v>0.211088</v>
      </c>
      <c r="EC881">
        <v>0.0895198</v>
      </c>
      <c r="ED881">
        <v>0.0808397</v>
      </c>
      <c r="EE881">
        <v>23922.9</v>
      </c>
      <c r="EF881">
        <v>23345.7</v>
      </c>
      <c r="EG881">
        <v>30580.9</v>
      </c>
      <c r="EH881">
        <v>29832.2</v>
      </c>
      <c r="EI881">
        <v>38424.1</v>
      </c>
      <c r="EJ881">
        <v>36113</v>
      </c>
      <c r="EK881">
        <v>46769</v>
      </c>
      <c r="EL881">
        <v>44360.1</v>
      </c>
      <c r="EM881">
        <v>1.88985</v>
      </c>
      <c r="EN881">
        <v>1.89885</v>
      </c>
      <c r="EO881">
        <v>0.119969</v>
      </c>
      <c r="EP881">
        <v>0</v>
      </c>
      <c r="EQ881">
        <v>23.1171</v>
      </c>
      <c r="ER881">
        <v>999.9</v>
      </c>
      <c r="ES881">
        <v>37.5</v>
      </c>
      <c r="ET881">
        <v>29.4</v>
      </c>
      <c r="EU881">
        <v>16.9601</v>
      </c>
      <c r="EV881">
        <v>63.4418</v>
      </c>
      <c r="EW881">
        <v>23.1851</v>
      </c>
      <c r="EX881">
        <v>1</v>
      </c>
      <c r="EY881">
        <v>-0.115442</v>
      </c>
      <c r="EZ881">
        <v>1.68419</v>
      </c>
      <c r="FA881">
        <v>20.2363</v>
      </c>
      <c r="FB881">
        <v>5.23017</v>
      </c>
      <c r="FC881">
        <v>11.968</v>
      </c>
      <c r="FD881">
        <v>4.97045</v>
      </c>
      <c r="FE881">
        <v>3.2895</v>
      </c>
      <c r="FF881">
        <v>9999</v>
      </c>
      <c r="FG881">
        <v>9999</v>
      </c>
      <c r="FH881">
        <v>9999</v>
      </c>
      <c r="FI881">
        <v>379.5</v>
      </c>
      <c r="FJ881">
        <v>4.97268</v>
      </c>
      <c r="FK881">
        <v>1.87683</v>
      </c>
      <c r="FL881">
        <v>1.87488</v>
      </c>
      <c r="FM881">
        <v>1.87775</v>
      </c>
      <c r="FN881">
        <v>1.87448</v>
      </c>
      <c r="FO881">
        <v>1.87805</v>
      </c>
      <c r="FP881">
        <v>1.87515</v>
      </c>
      <c r="FQ881">
        <v>1.87627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5.44</v>
      </c>
      <c r="GF881">
        <v>0.1978</v>
      </c>
      <c r="GG881">
        <v>1.777354642861949</v>
      </c>
      <c r="GH881">
        <v>0.004141656873719072</v>
      </c>
      <c r="GI881">
        <v>-1.960372967482991E-06</v>
      </c>
      <c r="GJ881">
        <v>5.42736388890357E-10</v>
      </c>
      <c r="GK881">
        <v>-0.009777689371679627</v>
      </c>
      <c r="GL881">
        <v>0.002273355880072555</v>
      </c>
      <c r="GM881">
        <v>0.000541358641816816</v>
      </c>
      <c r="GN881">
        <v>-1.836191331155658E-06</v>
      </c>
      <c r="GO881">
        <v>-0</v>
      </c>
      <c r="GP881">
        <v>2096</v>
      </c>
      <c r="GQ881">
        <v>1</v>
      </c>
      <c r="GR881">
        <v>23</v>
      </c>
      <c r="GS881">
        <v>7354.6</v>
      </c>
      <c r="GT881">
        <v>7354.6</v>
      </c>
      <c r="GU881">
        <v>3.21045</v>
      </c>
      <c r="GV881">
        <v>2.50122</v>
      </c>
      <c r="GW881">
        <v>1.39893</v>
      </c>
      <c r="GX881">
        <v>2.33765</v>
      </c>
      <c r="GY881">
        <v>1.44897</v>
      </c>
      <c r="GZ881">
        <v>2.47925</v>
      </c>
      <c r="HA881">
        <v>34.3269</v>
      </c>
      <c r="HB881">
        <v>13.9219</v>
      </c>
      <c r="HC881">
        <v>18</v>
      </c>
      <c r="HD881">
        <v>490.624</v>
      </c>
      <c r="HE881">
        <v>467.659</v>
      </c>
      <c r="HF881">
        <v>21.5904</v>
      </c>
      <c r="HG881">
        <v>25.4945</v>
      </c>
      <c r="HH881">
        <v>30.0005</v>
      </c>
      <c r="HI881">
        <v>25.3363</v>
      </c>
      <c r="HJ881">
        <v>25.416</v>
      </c>
      <c r="HK881">
        <v>64.3017</v>
      </c>
      <c r="HL881">
        <v>7.54782</v>
      </c>
      <c r="HM881">
        <v>35.8879</v>
      </c>
      <c r="HN881">
        <v>21.5008</v>
      </c>
      <c r="HO881">
        <v>1603.36</v>
      </c>
      <c r="HP881">
        <v>15.7585</v>
      </c>
      <c r="HQ881">
        <v>101.082</v>
      </c>
      <c r="HR881">
        <v>102.007</v>
      </c>
    </row>
    <row r="882" spans="1:226">
      <c r="A882">
        <v>866</v>
      </c>
      <c r="B882">
        <v>1664302996.6</v>
      </c>
      <c r="C882">
        <v>9889.599999904633</v>
      </c>
      <c r="D882" t="s">
        <v>2099</v>
      </c>
      <c r="E882" t="s">
        <v>2100</v>
      </c>
      <c r="F882">
        <v>5</v>
      </c>
      <c r="G882" t="s">
        <v>353</v>
      </c>
      <c r="H882" t="s">
        <v>2101</v>
      </c>
      <c r="I882">
        <v>1664302988.599999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423.9252045194805</v>
      </c>
      <c r="AK882">
        <v>395.091212121212</v>
      </c>
      <c r="AL882">
        <v>0.0005057492215340316</v>
      </c>
      <c r="AM882">
        <v>63.45</v>
      </c>
      <c r="AN882">
        <f>(AP882 - AO882 + BO882*1E3/(8.314*(BQ882+273.15)) * AR882/BN882 * AQ882) * BN882/(100*BB882) * 1000/(1000 - AP882)</f>
        <v>0</v>
      </c>
      <c r="AO882">
        <v>9.355085876006523</v>
      </c>
      <c r="AP882">
        <v>18.51363356643358</v>
      </c>
      <c r="AQ882">
        <v>-0.0006132998313078629</v>
      </c>
      <c r="AR882">
        <v>96.69054759685056</v>
      </c>
      <c r="AS882">
        <v>2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1664302988.599999</v>
      </c>
      <c r="BH882">
        <v>387.7688064516129</v>
      </c>
      <c r="BI882">
        <v>419.9779354838709</v>
      </c>
      <c r="BJ882">
        <v>18.52277419354839</v>
      </c>
      <c r="BK882">
        <v>9.32404064516129</v>
      </c>
      <c r="BL882">
        <v>384.6574516129033</v>
      </c>
      <c r="BM882">
        <v>18.32050322580645</v>
      </c>
      <c r="BN882">
        <v>500.0649354838711</v>
      </c>
      <c r="BO882">
        <v>90.98756774193546</v>
      </c>
      <c r="BP882">
        <v>0.09997642580645164</v>
      </c>
      <c r="BQ882">
        <v>25.37717419354839</v>
      </c>
      <c r="BR882">
        <v>25.15117096774193</v>
      </c>
      <c r="BS882">
        <v>999.9000000000003</v>
      </c>
      <c r="BT882">
        <v>0</v>
      </c>
      <c r="BU882">
        <v>0</v>
      </c>
      <c r="BV882">
        <v>10002.66161290323</v>
      </c>
      <c r="BW882">
        <v>0</v>
      </c>
      <c r="BX882">
        <v>8.87122322580645</v>
      </c>
      <c r="BY882">
        <v>-32.2090935483871</v>
      </c>
      <c r="BZ882">
        <v>395.0869677419356</v>
      </c>
      <c r="CA882">
        <v>423.9306129032258</v>
      </c>
      <c r="CB882">
        <v>9.198735161290323</v>
      </c>
      <c r="CC882">
        <v>419.9779354838709</v>
      </c>
      <c r="CD882">
        <v>9.32404064516129</v>
      </c>
      <c r="CE882">
        <v>1.685341935483871</v>
      </c>
      <c r="CF882">
        <v>0.848371935483871</v>
      </c>
      <c r="CG882">
        <v>14.76208064516129</v>
      </c>
      <c r="CH882">
        <v>4.543420967741936</v>
      </c>
      <c r="CI882">
        <v>1999.985161290323</v>
      </c>
      <c r="CJ882">
        <v>0.979996</v>
      </c>
      <c r="CK882">
        <v>0.02000420000000001</v>
      </c>
      <c r="CL882">
        <v>0</v>
      </c>
      <c r="CM882">
        <v>1141.154516129032</v>
      </c>
      <c r="CN882">
        <v>5.000560000000002</v>
      </c>
      <c r="CO882">
        <v>22662.76451612903</v>
      </c>
      <c r="CP882">
        <v>17294.71612903226</v>
      </c>
      <c r="CQ882">
        <v>38.38483870967742</v>
      </c>
      <c r="CR882">
        <v>38.94719354838708</v>
      </c>
      <c r="CS882">
        <v>38.05225806451612</v>
      </c>
      <c r="CT882">
        <v>37.61458064516128</v>
      </c>
      <c r="CU882">
        <v>39.13274193548386</v>
      </c>
      <c r="CV882">
        <v>1955.075161290323</v>
      </c>
      <c r="CW882">
        <v>39.91000000000001</v>
      </c>
      <c r="CX882">
        <v>0</v>
      </c>
      <c r="CY882">
        <v>1664303012.7</v>
      </c>
      <c r="CZ882">
        <v>0</v>
      </c>
      <c r="DA882">
        <v>0</v>
      </c>
      <c r="DB882" t="s">
        <v>356</v>
      </c>
      <c r="DC882">
        <v>1663861122</v>
      </c>
      <c r="DD882">
        <v>1663861125</v>
      </c>
      <c r="DE882">
        <v>0</v>
      </c>
      <c r="DF882">
        <v>-0.287</v>
      </c>
      <c r="DG882">
        <v>-0.004</v>
      </c>
      <c r="DH882">
        <v>3.172</v>
      </c>
      <c r="DI882">
        <v>0.178</v>
      </c>
      <c r="DJ882">
        <v>400</v>
      </c>
      <c r="DK882">
        <v>17</v>
      </c>
      <c r="DL882">
        <v>0.18</v>
      </c>
      <c r="DM882">
        <v>0.07000000000000001</v>
      </c>
      <c r="DN882">
        <v>-32.17731463414634</v>
      </c>
      <c r="DO882">
        <v>-0.3608550522648743</v>
      </c>
      <c r="DP882">
        <v>0.0796774214765941</v>
      </c>
      <c r="DQ882">
        <v>0</v>
      </c>
      <c r="DR882">
        <v>9.224711951219511</v>
      </c>
      <c r="DS882">
        <v>-0.4821376306620286</v>
      </c>
      <c r="DT882">
        <v>0.04812189204253839</v>
      </c>
      <c r="DU882">
        <v>0</v>
      </c>
      <c r="DV882">
        <v>0</v>
      </c>
      <c r="DW882">
        <v>2</v>
      </c>
      <c r="DX882" t="s">
        <v>357</v>
      </c>
      <c r="DY882">
        <v>2.98064</v>
      </c>
      <c r="DZ882">
        <v>2.728</v>
      </c>
      <c r="EA882">
        <v>0.0813342</v>
      </c>
      <c r="EB882">
        <v>0.087342</v>
      </c>
      <c r="EC882">
        <v>0.09025179999999999</v>
      </c>
      <c r="ED882">
        <v>0.0552914</v>
      </c>
      <c r="EE882">
        <v>27616.5</v>
      </c>
      <c r="EF882">
        <v>27009.2</v>
      </c>
      <c r="EG882">
        <v>30586.3</v>
      </c>
      <c r="EH882">
        <v>29834.5</v>
      </c>
      <c r="EI882">
        <v>38389.6</v>
      </c>
      <c r="EJ882">
        <v>37122.3</v>
      </c>
      <c r="EK882">
        <v>46776.3</v>
      </c>
      <c r="EL882">
        <v>44363.6</v>
      </c>
      <c r="EM882">
        <v>1.89277</v>
      </c>
      <c r="EN882">
        <v>1.88365</v>
      </c>
      <c r="EO882">
        <v>0.116706</v>
      </c>
      <c r="EP882">
        <v>0</v>
      </c>
      <c r="EQ882">
        <v>23.2406</v>
      </c>
      <c r="ER882">
        <v>999.9</v>
      </c>
      <c r="ES882">
        <v>40.4</v>
      </c>
      <c r="ET882">
        <v>29.4</v>
      </c>
      <c r="EU882">
        <v>18.2742</v>
      </c>
      <c r="EV882">
        <v>63.5918</v>
      </c>
      <c r="EW882">
        <v>23.73</v>
      </c>
      <c r="EX882">
        <v>1</v>
      </c>
      <c r="EY882">
        <v>-0.121385</v>
      </c>
      <c r="EZ882">
        <v>1.42251</v>
      </c>
      <c r="FA882">
        <v>20.2382</v>
      </c>
      <c r="FB882">
        <v>5.23481</v>
      </c>
      <c r="FC882">
        <v>11.968</v>
      </c>
      <c r="FD882">
        <v>4.97165</v>
      </c>
      <c r="FE882">
        <v>3.2901</v>
      </c>
      <c r="FF882">
        <v>9999</v>
      </c>
      <c r="FG882">
        <v>9999</v>
      </c>
      <c r="FH882">
        <v>9999</v>
      </c>
      <c r="FI882">
        <v>379.6</v>
      </c>
      <c r="FJ882">
        <v>4.97268</v>
      </c>
      <c r="FK882">
        <v>1.87686</v>
      </c>
      <c r="FL882">
        <v>1.87498</v>
      </c>
      <c r="FM882">
        <v>1.87777</v>
      </c>
      <c r="FN882">
        <v>1.87454</v>
      </c>
      <c r="FO882">
        <v>1.87814</v>
      </c>
      <c r="FP882">
        <v>1.87528</v>
      </c>
      <c r="FQ882">
        <v>1.87636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3.111</v>
      </c>
      <c r="GF882">
        <v>0.2021</v>
      </c>
      <c r="GG882">
        <v>1.777354642861949</v>
      </c>
      <c r="GH882">
        <v>0.004141656873719072</v>
      </c>
      <c r="GI882">
        <v>-1.960372967482991E-06</v>
      </c>
      <c r="GJ882">
        <v>5.42736388890357E-10</v>
      </c>
      <c r="GK882">
        <v>-0.009777689371679627</v>
      </c>
      <c r="GL882">
        <v>0.002273355880072555</v>
      </c>
      <c r="GM882">
        <v>0.000541358641816816</v>
      </c>
      <c r="GN882">
        <v>-1.836191331155658E-06</v>
      </c>
      <c r="GO882">
        <v>-0</v>
      </c>
      <c r="GP882">
        <v>2096</v>
      </c>
      <c r="GQ882">
        <v>1</v>
      </c>
      <c r="GR882">
        <v>23</v>
      </c>
      <c r="GS882">
        <v>7364.6</v>
      </c>
      <c r="GT882">
        <v>7364.5</v>
      </c>
      <c r="GU882">
        <v>1.09741</v>
      </c>
      <c r="GV882">
        <v>2.51953</v>
      </c>
      <c r="GW882">
        <v>1.39893</v>
      </c>
      <c r="GX882">
        <v>2.33643</v>
      </c>
      <c r="GY882">
        <v>1.44897</v>
      </c>
      <c r="GZ882">
        <v>2.46948</v>
      </c>
      <c r="HA882">
        <v>34.3042</v>
      </c>
      <c r="HB882">
        <v>13.8343</v>
      </c>
      <c r="HC882">
        <v>18</v>
      </c>
      <c r="HD882">
        <v>491.785</v>
      </c>
      <c r="HE882">
        <v>457.496</v>
      </c>
      <c r="HF882">
        <v>22.9885</v>
      </c>
      <c r="HG882">
        <v>25.4176</v>
      </c>
      <c r="HH882">
        <v>30.0006</v>
      </c>
      <c r="HI882">
        <v>25.2757</v>
      </c>
      <c r="HJ882">
        <v>25.352</v>
      </c>
      <c r="HK882">
        <v>21.9327</v>
      </c>
      <c r="HL882">
        <v>46.7447</v>
      </c>
      <c r="HM882">
        <v>44.2033</v>
      </c>
      <c r="HN882">
        <v>22.8399</v>
      </c>
      <c r="HO882">
        <v>413.297</v>
      </c>
      <c r="HP882">
        <v>9.53739</v>
      </c>
      <c r="HQ882">
        <v>101.099</v>
      </c>
      <c r="HR882">
        <v>102.015</v>
      </c>
    </row>
    <row r="883" spans="1:226">
      <c r="A883">
        <v>867</v>
      </c>
      <c r="B883">
        <v>1664303001.6</v>
      </c>
      <c r="C883">
        <v>9894.599999904633</v>
      </c>
      <c r="D883" t="s">
        <v>2102</v>
      </c>
      <c r="E883" t="s">
        <v>2103</v>
      </c>
      <c r="F883">
        <v>5</v>
      </c>
      <c r="G883" t="s">
        <v>353</v>
      </c>
      <c r="H883" t="s">
        <v>2101</v>
      </c>
      <c r="I883">
        <v>1664302993.755172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423.9127635913421</v>
      </c>
      <c r="AK883">
        <v>395.0108181818183</v>
      </c>
      <c r="AL883">
        <v>-0.02529627705624726</v>
      </c>
      <c r="AM883">
        <v>63.45</v>
      </c>
      <c r="AN883">
        <f>(AP883 - AO883 + BO883*1E3/(8.314*(BQ883+273.15)) * AR883/BN883 * AQ883) * BN883/(100*BB883) * 1000/(1000 - AP883)</f>
        <v>0</v>
      </c>
      <c r="AO883">
        <v>9.410026349110598</v>
      </c>
      <c r="AP883">
        <v>18.51500419580421</v>
      </c>
      <c r="AQ883">
        <v>-0.0001675278852152899</v>
      </c>
      <c r="AR883">
        <v>96.69054759685056</v>
      </c>
      <c r="AS883">
        <v>2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1664302993.755172</v>
      </c>
      <c r="BH883">
        <v>387.7687931034483</v>
      </c>
      <c r="BI883">
        <v>419.783</v>
      </c>
      <c r="BJ883">
        <v>18.52038620689655</v>
      </c>
      <c r="BK883">
        <v>9.370191034482756</v>
      </c>
      <c r="BL883">
        <v>384.6573793103448</v>
      </c>
      <c r="BM883">
        <v>18.31815862068966</v>
      </c>
      <c r="BN883">
        <v>500.0523103448276</v>
      </c>
      <c r="BO883">
        <v>90.98898965517239</v>
      </c>
      <c r="BP883">
        <v>0.09984382758620691</v>
      </c>
      <c r="BQ883">
        <v>25.36461724137931</v>
      </c>
      <c r="BR883">
        <v>25.15409310344828</v>
      </c>
      <c r="BS883">
        <v>999.9000000000002</v>
      </c>
      <c r="BT883">
        <v>0</v>
      </c>
      <c r="BU883">
        <v>0</v>
      </c>
      <c r="BV883">
        <v>10004.75551724138</v>
      </c>
      <c r="BW883">
        <v>0</v>
      </c>
      <c r="BX883">
        <v>8.86571793103448</v>
      </c>
      <c r="BY883">
        <v>-32.0142551724138</v>
      </c>
      <c r="BZ883">
        <v>395.0858965517242</v>
      </c>
      <c r="CA883">
        <v>423.7536551724138</v>
      </c>
      <c r="CB883">
        <v>9.150198965517239</v>
      </c>
      <c r="CC883">
        <v>419.783</v>
      </c>
      <c r="CD883">
        <v>9.370191034482756</v>
      </c>
      <c r="CE883">
        <v>1.685151034482759</v>
      </c>
      <c r="CF883">
        <v>0.8525843448275863</v>
      </c>
      <c r="CG883">
        <v>14.76032413793103</v>
      </c>
      <c r="CH883">
        <v>4.614172413793104</v>
      </c>
      <c r="CI883">
        <v>1999.976896551725</v>
      </c>
      <c r="CJ883">
        <v>0.979996</v>
      </c>
      <c r="CK883">
        <v>0.0200042</v>
      </c>
      <c r="CL883">
        <v>0</v>
      </c>
      <c r="CM883">
        <v>1131.561724137931</v>
      </c>
      <c r="CN883">
        <v>5.000560000000001</v>
      </c>
      <c r="CO883">
        <v>22471.93448275862</v>
      </c>
      <c r="CP883">
        <v>17294.65517241379</v>
      </c>
      <c r="CQ883">
        <v>38.3101724137931</v>
      </c>
      <c r="CR883">
        <v>38.92203448275862</v>
      </c>
      <c r="CS883">
        <v>37.97824137931034</v>
      </c>
      <c r="CT883">
        <v>37.58375862068966</v>
      </c>
      <c r="CU883">
        <v>39.10748275862068</v>
      </c>
      <c r="CV883">
        <v>1955.066896551724</v>
      </c>
      <c r="CW883">
        <v>39.91</v>
      </c>
      <c r="CX883">
        <v>0</v>
      </c>
      <c r="CY883">
        <v>1664303018.1</v>
      </c>
      <c r="CZ883">
        <v>0</v>
      </c>
      <c r="DA883">
        <v>0</v>
      </c>
      <c r="DB883" t="s">
        <v>356</v>
      </c>
      <c r="DC883">
        <v>1663861122</v>
      </c>
      <c r="DD883">
        <v>1663861125</v>
      </c>
      <c r="DE883">
        <v>0</v>
      </c>
      <c r="DF883">
        <v>-0.287</v>
      </c>
      <c r="DG883">
        <v>-0.004</v>
      </c>
      <c r="DH883">
        <v>3.172</v>
      </c>
      <c r="DI883">
        <v>0.178</v>
      </c>
      <c r="DJ883">
        <v>400</v>
      </c>
      <c r="DK883">
        <v>17</v>
      </c>
      <c r="DL883">
        <v>0.18</v>
      </c>
      <c r="DM883">
        <v>0.07000000000000001</v>
      </c>
      <c r="DN883">
        <v>-32.0718475</v>
      </c>
      <c r="DO883">
        <v>2.269446529080628</v>
      </c>
      <c r="DP883">
        <v>0.4342609693418807</v>
      </c>
      <c r="DQ883">
        <v>0</v>
      </c>
      <c r="DR883">
        <v>9.169605000000001</v>
      </c>
      <c r="DS883">
        <v>-0.5643005628517896</v>
      </c>
      <c r="DT883">
        <v>0.05543231706324391</v>
      </c>
      <c r="DU883">
        <v>0</v>
      </c>
      <c r="DV883">
        <v>0</v>
      </c>
      <c r="DW883">
        <v>2</v>
      </c>
      <c r="DX883" t="s">
        <v>357</v>
      </c>
      <c r="DY883">
        <v>2.98091</v>
      </c>
      <c r="DZ883">
        <v>2.72822</v>
      </c>
      <c r="EA883">
        <v>0.0813053</v>
      </c>
      <c r="EB883">
        <v>0.08685279999999999</v>
      </c>
      <c r="EC883">
        <v>0.09025370000000001</v>
      </c>
      <c r="ED883">
        <v>0.0555794</v>
      </c>
      <c r="EE883">
        <v>27617.1</v>
      </c>
      <c r="EF883">
        <v>27023.5</v>
      </c>
      <c r="EG883">
        <v>30585.9</v>
      </c>
      <c r="EH883">
        <v>29834.4</v>
      </c>
      <c r="EI883">
        <v>38389.1</v>
      </c>
      <c r="EJ883">
        <v>37111</v>
      </c>
      <c r="EK883">
        <v>46775.7</v>
      </c>
      <c r="EL883">
        <v>44363.9</v>
      </c>
      <c r="EM883">
        <v>1.89268</v>
      </c>
      <c r="EN883">
        <v>1.88337</v>
      </c>
      <c r="EO883">
        <v>0.115745</v>
      </c>
      <c r="EP883">
        <v>0</v>
      </c>
      <c r="EQ883">
        <v>23.2488</v>
      </c>
      <c r="ER883">
        <v>999.9</v>
      </c>
      <c r="ES883">
        <v>40.4</v>
      </c>
      <c r="ET883">
        <v>29.4</v>
      </c>
      <c r="EU883">
        <v>18.2748</v>
      </c>
      <c r="EV883">
        <v>63.6318</v>
      </c>
      <c r="EW883">
        <v>23.7901</v>
      </c>
      <c r="EX883">
        <v>1</v>
      </c>
      <c r="EY883">
        <v>-0.120884</v>
      </c>
      <c r="EZ883">
        <v>1.53208</v>
      </c>
      <c r="FA883">
        <v>20.237</v>
      </c>
      <c r="FB883">
        <v>5.23092</v>
      </c>
      <c r="FC883">
        <v>11.968</v>
      </c>
      <c r="FD883">
        <v>4.9708</v>
      </c>
      <c r="FE883">
        <v>3.2895</v>
      </c>
      <c r="FF883">
        <v>9999</v>
      </c>
      <c r="FG883">
        <v>9999</v>
      </c>
      <c r="FH883">
        <v>9999</v>
      </c>
      <c r="FI883">
        <v>379.6</v>
      </c>
      <c r="FJ883">
        <v>4.9727</v>
      </c>
      <c r="FK883">
        <v>1.87683</v>
      </c>
      <c r="FL883">
        <v>1.87497</v>
      </c>
      <c r="FM883">
        <v>1.87776</v>
      </c>
      <c r="FN883">
        <v>1.87453</v>
      </c>
      <c r="FO883">
        <v>1.87807</v>
      </c>
      <c r="FP883">
        <v>1.87519</v>
      </c>
      <c r="FQ883">
        <v>1.87633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3.111</v>
      </c>
      <c r="GF883">
        <v>0.2022</v>
      </c>
      <c r="GG883">
        <v>1.777354642861949</v>
      </c>
      <c r="GH883">
        <v>0.004141656873719072</v>
      </c>
      <c r="GI883">
        <v>-1.960372967482991E-06</v>
      </c>
      <c r="GJ883">
        <v>5.42736388890357E-10</v>
      </c>
      <c r="GK883">
        <v>-0.009777689371679627</v>
      </c>
      <c r="GL883">
        <v>0.002273355880072555</v>
      </c>
      <c r="GM883">
        <v>0.000541358641816816</v>
      </c>
      <c r="GN883">
        <v>-1.836191331155658E-06</v>
      </c>
      <c r="GO883">
        <v>-0</v>
      </c>
      <c r="GP883">
        <v>2096</v>
      </c>
      <c r="GQ883">
        <v>1</v>
      </c>
      <c r="GR883">
        <v>23</v>
      </c>
      <c r="GS883">
        <v>7364.7</v>
      </c>
      <c r="GT883">
        <v>7364.6</v>
      </c>
      <c r="GU883">
        <v>1.07178</v>
      </c>
      <c r="GV883">
        <v>2.51343</v>
      </c>
      <c r="GW883">
        <v>1.39893</v>
      </c>
      <c r="GX883">
        <v>2.33643</v>
      </c>
      <c r="GY883">
        <v>1.44897</v>
      </c>
      <c r="GZ883">
        <v>2.49268</v>
      </c>
      <c r="HA883">
        <v>34.3042</v>
      </c>
      <c r="HB883">
        <v>13.8431</v>
      </c>
      <c r="HC883">
        <v>18</v>
      </c>
      <c r="HD883">
        <v>491.737</v>
      </c>
      <c r="HE883">
        <v>457.323</v>
      </c>
      <c r="HF883">
        <v>22.8295</v>
      </c>
      <c r="HG883">
        <v>25.4196</v>
      </c>
      <c r="HH883">
        <v>30.0006</v>
      </c>
      <c r="HI883">
        <v>25.2765</v>
      </c>
      <c r="HJ883">
        <v>25.352</v>
      </c>
      <c r="HK883">
        <v>21.4344</v>
      </c>
      <c r="HL883">
        <v>46.4556</v>
      </c>
      <c r="HM883">
        <v>43.8313</v>
      </c>
      <c r="HN883">
        <v>22.6858</v>
      </c>
      <c r="HO883">
        <v>399.922</v>
      </c>
      <c r="HP883">
        <v>9.5878</v>
      </c>
      <c r="HQ883">
        <v>101.097</v>
      </c>
      <c r="HR883">
        <v>102.015</v>
      </c>
    </row>
    <row r="884" spans="1:226">
      <c r="A884">
        <v>868</v>
      </c>
      <c r="B884">
        <v>1664303006.6</v>
      </c>
      <c r="C884">
        <v>9899.599999904633</v>
      </c>
      <c r="D884" t="s">
        <v>2104</v>
      </c>
      <c r="E884" t="s">
        <v>2105</v>
      </c>
      <c r="F884">
        <v>5</v>
      </c>
      <c r="G884" t="s">
        <v>353</v>
      </c>
      <c r="H884" t="s">
        <v>2101</v>
      </c>
      <c r="I884">
        <v>1664302998.832142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416.1874669506493</v>
      </c>
      <c r="AK884">
        <v>391.4323151515152</v>
      </c>
      <c r="AL884">
        <v>-0.8788770562770558</v>
      </c>
      <c r="AM884">
        <v>63.45</v>
      </c>
      <c r="AN884">
        <f>(AP884 - AO884 + BO884*1E3/(8.314*(BQ884+273.15)) * AR884/BN884 * AQ884) * BN884/(100*BB884) * 1000/(1000 - AP884)</f>
        <v>0</v>
      </c>
      <c r="AO884">
        <v>9.453925790485043</v>
      </c>
      <c r="AP884">
        <v>18.49653846153847</v>
      </c>
      <c r="AQ884">
        <v>-8.636433182807714E-05</v>
      </c>
      <c r="AR884">
        <v>96.69054759685056</v>
      </c>
      <c r="AS884">
        <v>2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1664302998.832142</v>
      </c>
      <c r="BH884">
        <v>387.2346071428571</v>
      </c>
      <c r="BI884">
        <v>416.9001071428571</v>
      </c>
      <c r="BJ884">
        <v>18.51391428571429</v>
      </c>
      <c r="BK884">
        <v>9.414911428571429</v>
      </c>
      <c r="BL884">
        <v>384.12475</v>
      </c>
      <c r="BM884">
        <v>18.31181428571429</v>
      </c>
      <c r="BN884">
        <v>500.0382142857143</v>
      </c>
      <c r="BO884">
        <v>90.99037857142856</v>
      </c>
      <c r="BP884">
        <v>0.09984377142857141</v>
      </c>
      <c r="BQ884">
        <v>25.3493</v>
      </c>
      <c r="BR884">
        <v>25.15336428571428</v>
      </c>
      <c r="BS884">
        <v>999.9000000000002</v>
      </c>
      <c r="BT884">
        <v>0</v>
      </c>
      <c r="BU884">
        <v>0</v>
      </c>
      <c r="BV884">
        <v>10002.24464285714</v>
      </c>
      <c r="BW884">
        <v>0</v>
      </c>
      <c r="BX884">
        <v>8.861118928571429</v>
      </c>
      <c r="BY884">
        <v>-29.66561428571429</v>
      </c>
      <c r="BZ884">
        <v>394.539</v>
      </c>
      <c r="CA884">
        <v>420.8623928571429</v>
      </c>
      <c r="CB884">
        <v>9.099002499999999</v>
      </c>
      <c r="CC884">
        <v>416.9001071428571</v>
      </c>
      <c r="CD884">
        <v>9.414911428571429</v>
      </c>
      <c r="CE884">
        <v>1.684586785714286</v>
      </c>
      <c r="CF884">
        <v>0.8566664285714286</v>
      </c>
      <c r="CG884">
        <v>14.75513928571429</v>
      </c>
      <c r="CH884">
        <v>4.682510714285715</v>
      </c>
      <c r="CI884">
        <v>1999.996071428572</v>
      </c>
      <c r="CJ884">
        <v>0.9799961071428572</v>
      </c>
      <c r="CK884">
        <v>0.02000408928571429</v>
      </c>
      <c r="CL884">
        <v>0</v>
      </c>
      <c r="CM884">
        <v>1122.510714285714</v>
      </c>
      <c r="CN884">
        <v>5.000560000000001</v>
      </c>
      <c r="CO884">
        <v>22292.80714285715</v>
      </c>
      <c r="CP884">
        <v>17294.82499999999</v>
      </c>
      <c r="CQ884">
        <v>38.24760714285714</v>
      </c>
      <c r="CR884">
        <v>38.906</v>
      </c>
      <c r="CS884">
        <v>37.96857142857142</v>
      </c>
      <c r="CT884">
        <v>37.56442857142856</v>
      </c>
      <c r="CU884">
        <v>39.08232142857143</v>
      </c>
      <c r="CV884">
        <v>1955.086071428571</v>
      </c>
      <c r="CW884">
        <v>39.91</v>
      </c>
      <c r="CX884">
        <v>0</v>
      </c>
      <c r="CY884">
        <v>1664303022.9</v>
      </c>
      <c r="CZ884">
        <v>0</v>
      </c>
      <c r="DA884">
        <v>0</v>
      </c>
      <c r="DB884" t="s">
        <v>356</v>
      </c>
      <c r="DC884">
        <v>1663861122</v>
      </c>
      <c r="DD884">
        <v>1663861125</v>
      </c>
      <c r="DE884">
        <v>0</v>
      </c>
      <c r="DF884">
        <v>-0.287</v>
      </c>
      <c r="DG884">
        <v>-0.004</v>
      </c>
      <c r="DH884">
        <v>3.172</v>
      </c>
      <c r="DI884">
        <v>0.178</v>
      </c>
      <c r="DJ884">
        <v>400</v>
      </c>
      <c r="DK884">
        <v>17</v>
      </c>
      <c r="DL884">
        <v>0.18</v>
      </c>
      <c r="DM884">
        <v>0.07000000000000001</v>
      </c>
      <c r="DN884">
        <v>-30.8708825</v>
      </c>
      <c r="DO884">
        <v>19.27952532833026</v>
      </c>
      <c r="DP884">
        <v>2.535127741642174</v>
      </c>
      <c r="DQ884">
        <v>0</v>
      </c>
      <c r="DR884">
        <v>9.133900499999999</v>
      </c>
      <c r="DS884">
        <v>-0.6241891181989022</v>
      </c>
      <c r="DT884">
        <v>0.06057517486355281</v>
      </c>
      <c r="DU884">
        <v>0</v>
      </c>
      <c r="DV884">
        <v>0</v>
      </c>
      <c r="DW884">
        <v>2</v>
      </c>
      <c r="DX884" t="s">
        <v>357</v>
      </c>
      <c r="DY884">
        <v>2.98094</v>
      </c>
      <c r="DZ884">
        <v>2.72849</v>
      </c>
      <c r="EA884">
        <v>0.0806409</v>
      </c>
      <c r="EB884">
        <v>0.08482870000000001</v>
      </c>
      <c r="EC884">
        <v>0.0901936</v>
      </c>
      <c r="ED884">
        <v>0.0556963</v>
      </c>
      <c r="EE884">
        <v>27636.8</v>
      </c>
      <c r="EF884">
        <v>27083.4</v>
      </c>
      <c r="EG884">
        <v>30585.6</v>
      </c>
      <c r="EH884">
        <v>29834.4</v>
      </c>
      <c r="EI884">
        <v>38391.5</v>
      </c>
      <c r="EJ884">
        <v>37106.4</v>
      </c>
      <c r="EK884">
        <v>46775.5</v>
      </c>
      <c r="EL884">
        <v>44364</v>
      </c>
      <c r="EM884">
        <v>1.8927</v>
      </c>
      <c r="EN884">
        <v>1.88358</v>
      </c>
      <c r="EO884">
        <v>0.115089</v>
      </c>
      <c r="EP884">
        <v>0</v>
      </c>
      <c r="EQ884">
        <v>23.2566</v>
      </c>
      <c r="ER884">
        <v>999.9</v>
      </c>
      <c r="ES884">
        <v>40.3</v>
      </c>
      <c r="ET884">
        <v>29.4</v>
      </c>
      <c r="EU884">
        <v>18.2272</v>
      </c>
      <c r="EV884">
        <v>63.5218</v>
      </c>
      <c r="EW884">
        <v>23.8942</v>
      </c>
      <c r="EX884">
        <v>1</v>
      </c>
      <c r="EY884">
        <v>-0.120775</v>
      </c>
      <c r="EZ884">
        <v>1.62835</v>
      </c>
      <c r="FA884">
        <v>20.2358</v>
      </c>
      <c r="FB884">
        <v>5.23077</v>
      </c>
      <c r="FC884">
        <v>11.968</v>
      </c>
      <c r="FD884">
        <v>4.9709</v>
      </c>
      <c r="FE884">
        <v>3.2895</v>
      </c>
      <c r="FF884">
        <v>9999</v>
      </c>
      <c r="FG884">
        <v>9999</v>
      </c>
      <c r="FH884">
        <v>9999</v>
      </c>
      <c r="FI884">
        <v>379.6</v>
      </c>
      <c r="FJ884">
        <v>4.9727</v>
      </c>
      <c r="FK884">
        <v>1.87684</v>
      </c>
      <c r="FL884">
        <v>1.87498</v>
      </c>
      <c r="FM884">
        <v>1.87779</v>
      </c>
      <c r="FN884">
        <v>1.87453</v>
      </c>
      <c r="FO884">
        <v>1.8781</v>
      </c>
      <c r="FP884">
        <v>1.87521</v>
      </c>
      <c r="FQ884">
        <v>1.87633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3.099</v>
      </c>
      <c r="GF884">
        <v>0.2018</v>
      </c>
      <c r="GG884">
        <v>1.777354642861949</v>
      </c>
      <c r="GH884">
        <v>0.004141656873719072</v>
      </c>
      <c r="GI884">
        <v>-1.960372967482991E-06</v>
      </c>
      <c r="GJ884">
        <v>5.42736388890357E-10</v>
      </c>
      <c r="GK884">
        <v>-0.009777689371679627</v>
      </c>
      <c r="GL884">
        <v>0.002273355880072555</v>
      </c>
      <c r="GM884">
        <v>0.000541358641816816</v>
      </c>
      <c r="GN884">
        <v>-1.836191331155658E-06</v>
      </c>
      <c r="GO884">
        <v>-0</v>
      </c>
      <c r="GP884">
        <v>2096</v>
      </c>
      <c r="GQ884">
        <v>1</v>
      </c>
      <c r="GR884">
        <v>23</v>
      </c>
      <c r="GS884">
        <v>7364.7</v>
      </c>
      <c r="GT884">
        <v>7364.7</v>
      </c>
      <c r="GU884">
        <v>1.04004</v>
      </c>
      <c r="GV884">
        <v>2.51221</v>
      </c>
      <c r="GW884">
        <v>1.39893</v>
      </c>
      <c r="GX884">
        <v>2.33643</v>
      </c>
      <c r="GY884">
        <v>1.44897</v>
      </c>
      <c r="GZ884">
        <v>2.48047</v>
      </c>
      <c r="HA884">
        <v>34.3042</v>
      </c>
      <c r="HB884">
        <v>13.8343</v>
      </c>
      <c r="HC884">
        <v>18</v>
      </c>
      <c r="HD884">
        <v>491.751</v>
      </c>
      <c r="HE884">
        <v>457.453</v>
      </c>
      <c r="HF884">
        <v>22.6735</v>
      </c>
      <c r="HG884">
        <v>25.4217</v>
      </c>
      <c r="HH884">
        <v>30.0005</v>
      </c>
      <c r="HI884">
        <v>25.2765</v>
      </c>
      <c r="HJ884">
        <v>25.3527</v>
      </c>
      <c r="HK884">
        <v>20.746</v>
      </c>
      <c r="HL884">
        <v>45.8582</v>
      </c>
      <c r="HM884">
        <v>43.8313</v>
      </c>
      <c r="HN884">
        <v>22.5355</v>
      </c>
      <c r="HO884">
        <v>379.856</v>
      </c>
      <c r="HP884">
        <v>9.65326</v>
      </c>
      <c r="HQ884">
        <v>101.097</v>
      </c>
      <c r="HR884">
        <v>102.015</v>
      </c>
    </row>
    <row r="885" spans="1:226">
      <c r="A885">
        <v>869</v>
      </c>
      <c r="B885">
        <v>1664303011.6</v>
      </c>
      <c r="C885">
        <v>9904.599999904633</v>
      </c>
      <c r="D885" t="s">
        <v>2106</v>
      </c>
      <c r="E885" t="s">
        <v>2107</v>
      </c>
      <c r="F885">
        <v>5</v>
      </c>
      <c r="G885" t="s">
        <v>353</v>
      </c>
      <c r="H885" t="s">
        <v>2101</v>
      </c>
      <c r="I885">
        <v>1664303004.1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401.6085657108227</v>
      </c>
      <c r="AK885">
        <v>382.3443454545454</v>
      </c>
      <c r="AL885">
        <v>-1.940339740259785</v>
      </c>
      <c r="AM885">
        <v>63.45</v>
      </c>
      <c r="AN885">
        <f>(AP885 - AO885 + BO885*1E3/(8.314*(BQ885+273.15)) * AR885/BN885 * AQ885) * BN885/(100*BB885) * 1000/(1000 - AP885)</f>
        <v>0</v>
      </c>
      <c r="AO885">
        <v>9.502497262489669</v>
      </c>
      <c r="AP885">
        <v>18.48835244755246</v>
      </c>
      <c r="AQ885">
        <v>-0.001718911478576266</v>
      </c>
      <c r="AR885">
        <v>96.69054759685056</v>
      </c>
      <c r="AS885">
        <v>2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1664303004.1</v>
      </c>
      <c r="BH885">
        <v>384.3642222222222</v>
      </c>
      <c r="BI885">
        <v>408.9345185185186</v>
      </c>
      <c r="BJ885">
        <v>18.50354444444444</v>
      </c>
      <c r="BK885">
        <v>9.471698518518521</v>
      </c>
      <c r="BL885">
        <v>381.2626666666667</v>
      </c>
      <c r="BM885">
        <v>18.30164814814815</v>
      </c>
      <c r="BN885">
        <v>500.0527037037037</v>
      </c>
      <c r="BO885">
        <v>90.99207777777777</v>
      </c>
      <c r="BP885">
        <v>0.09989131481481481</v>
      </c>
      <c r="BQ885">
        <v>25.33023703703704</v>
      </c>
      <c r="BR885">
        <v>25.14992222222222</v>
      </c>
      <c r="BS885">
        <v>999.9000000000001</v>
      </c>
      <c r="BT885">
        <v>0</v>
      </c>
      <c r="BU885">
        <v>0</v>
      </c>
      <c r="BV885">
        <v>10001.2162962963</v>
      </c>
      <c r="BW885">
        <v>0</v>
      </c>
      <c r="BX885">
        <v>8.866445185185185</v>
      </c>
      <c r="BY885">
        <v>-24.57035555555556</v>
      </c>
      <c r="BZ885">
        <v>391.6103703703703</v>
      </c>
      <c r="CA885">
        <v>412.8444074074075</v>
      </c>
      <c r="CB885">
        <v>9.031845185185185</v>
      </c>
      <c r="CC885">
        <v>408.9345185185186</v>
      </c>
      <c r="CD885">
        <v>9.471698518518521</v>
      </c>
      <c r="CE885">
        <v>1.683675185185185</v>
      </c>
      <c r="CF885">
        <v>0.8618495185185184</v>
      </c>
      <c r="CG885">
        <v>14.74674074074074</v>
      </c>
      <c r="CH885">
        <v>4.768837407407408</v>
      </c>
      <c r="CI885">
        <v>2000.010740740741</v>
      </c>
      <c r="CJ885">
        <v>0.9799962222222223</v>
      </c>
      <c r="CK885">
        <v>0.02000397037037037</v>
      </c>
      <c r="CL885">
        <v>0</v>
      </c>
      <c r="CM885">
        <v>1113.234814814815</v>
      </c>
      <c r="CN885">
        <v>5.000560000000001</v>
      </c>
      <c r="CO885">
        <v>22109.28888888889</v>
      </c>
      <c r="CP885">
        <v>17294.94444444444</v>
      </c>
      <c r="CQ885">
        <v>38.20574074074074</v>
      </c>
      <c r="CR885">
        <v>38.88648148148148</v>
      </c>
      <c r="CS885">
        <v>37.95351851851851</v>
      </c>
      <c r="CT885">
        <v>37.53911111111111</v>
      </c>
      <c r="CU885">
        <v>39.05988888888889</v>
      </c>
      <c r="CV885">
        <v>1955.100740740741</v>
      </c>
      <c r="CW885">
        <v>39.91</v>
      </c>
      <c r="CX885">
        <v>0</v>
      </c>
      <c r="CY885">
        <v>1664303027.7</v>
      </c>
      <c r="CZ885">
        <v>0</v>
      </c>
      <c r="DA885">
        <v>0</v>
      </c>
      <c r="DB885" t="s">
        <v>356</v>
      </c>
      <c r="DC885">
        <v>1663861122</v>
      </c>
      <c r="DD885">
        <v>1663861125</v>
      </c>
      <c r="DE885">
        <v>0</v>
      </c>
      <c r="DF885">
        <v>-0.287</v>
      </c>
      <c r="DG885">
        <v>-0.004</v>
      </c>
      <c r="DH885">
        <v>3.172</v>
      </c>
      <c r="DI885">
        <v>0.178</v>
      </c>
      <c r="DJ885">
        <v>400</v>
      </c>
      <c r="DK885">
        <v>17</v>
      </c>
      <c r="DL885">
        <v>0.18</v>
      </c>
      <c r="DM885">
        <v>0.07000000000000001</v>
      </c>
      <c r="DN885">
        <v>-26.693525</v>
      </c>
      <c r="DO885">
        <v>59.89046003752354</v>
      </c>
      <c r="DP885">
        <v>6.148031920816205</v>
      </c>
      <c r="DQ885">
        <v>0</v>
      </c>
      <c r="DR885">
        <v>9.0659785</v>
      </c>
      <c r="DS885">
        <v>-0.7330538836773017</v>
      </c>
      <c r="DT885">
        <v>0.07141018539221133</v>
      </c>
      <c r="DU885">
        <v>0</v>
      </c>
      <c r="DV885">
        <v>0</v>
      </c>
      <c r="DW885">
        <v>2</v>
      </c>
      <c r="DX885" t="s">
        <v>357</v>
      </c>
      <c r="DY885">
        <v>2.98087</v>
      </c>
      <c r="DZ885">
        <v>2.7284</v>
      </c>
      <c r="EA885">
        <v>0.07911650000000001</v>
      </c>
      <c r="EB885">
        <v>0.0822924</v>
      </c>
      <c r="EC885">
        <v>0.090166</v>
      </c>
      <c r="ED885">
        <v>0.0561128</v>
      </c>
      <c r="EE885">
        <v>27682.5</v>
      </c>
      <c r="EF885">
        <v>27158.8</v>
      </c>
      <c r="EG885">
        <v>30585.5</v>
      </c>
      <c r="EH885">
        <v>29834.8</v>
      </c>
      <c r="EI885">
        <v>38392</v>
      </c>
      <c r="EJ885">
        <v>37089.7</v>
      </c>
      <c r="EK885">
        <v>46774.8</v>
      </c>
      <c r="EL885">
        <v>44364.1</v>
      </c>
      <c r="EM885">
        <v>1.89242</v>
      </c>
      <c r="EN885">
        <v>1.88365</v>
      </c>
      <c r="EO885">
        <v>0.114642</v>
      </c>
      <c r="EP885">
        <v>0</v>
      </c>
      <c r="EQ885">
        <v>23.2635</v>
      </c>
      <c r="ER885">
        <v>999.9</v>
      </c>
      <c r="ES885">
        <v>40.3</v>
      </c>
      <c r="ET885">
        <v>29.4</v>
      </c>
      <c r="EU885">
        <v>18.2283</v>
      </c>
      <c r="EV885">
        <v>63.7118</v>
      </c>
      <c r="EW885">
        <v>24.1386</v>
      </c>
      <c r="EX885">
        <v>1</v>
      </c>
      <c r="EY885">
        <v>-0.120274</v>
      </c>
      <c r="EZ885">
        <v>1.70568</v>
      </c>
      <c r="FA885">
        <v>20.2351</v>
      </c>
      <c r="FB885">
        <v>5.23137</v>
      </c>
      <c r="FC885">
        <v>11.968</v>
      </c>
      <c r="FD885">
        <v>4.9711</v>
      </c>
      <c r="FE885">
        <v>3.2895</v>
      </c>
      <c r="FF885">
        <v>9999</v>
      </c>
      <c r="FG885">
        <v>9999</v>
      </c>
      <c r="FH885">
        <v>9999</v>
      </c>
      <c r="FI885">
        <v>379.6</v>
      </c>
      <c r="FJ885">
        <v>4.97269</v>
      </c>
      <c r="FK885">
        <v>1.87685</v>
      </c>
      <c r="FL885">
        <v>1.87499</v>
      </c>
      <c r="FM885">
        <v>1.8778</v>
      </c>
      <c r="FN885">
        <v>1.87454</v>
      </c>
      <c r="FO885">
        <v>1.87813</v>
      </c>
      <c r="FP885">
        <v>1.87525</v>
      </c>
      <c r="FQ885">
        <v>1.87636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3.072</v>
      </c>
      <c r="GF885">
        <v>0.2016</v>
      </c>
      <c r="GG885">
        <v>1.777354642861949</v>
      </c>
      <c r="GH885">
        <v>0.004141656873719072</v>
      </c>
      <c r="GI885">
        <v>-1.960372967482991E-06</v>
      </c>
      <c r="GJ885">
        <v>5.42736388890357E-10</v>
      </c>
      <c r="GK885">
        <v>-0.009777689371679627</v>
      </c>
      <c r="GL885">
        <v>0.002273355880072555</v>
      </c>
      <c r="GM885">
        <v>0.000541358641816816</v>
      </c>
      <c r="GN885">
        <v>-1.836191331155658E-06</v>
      </c>
      <c r="GO885">
        <v>-0</v>
      </c>
      <c r="GP885">
        <v>2096</v>
      </c>
      <c r="GQ885">
        <v>1</v>
      </c>
      <c r="GR885">
        <v>23</v>
      </c>
      <c r="GS885">
        <v>7364.8</v>
      </c>
      <c r="GT885">
        <v>7364.8</v>
      </c>
      <c r="GU885">
        <v>1.00464</v>
      </c>
      <c r="GV885">
        <v>2.51709</v>
      </c>
      <c r="GW885">
        <v>1.39893</v>
      </c>
      <c r="GX885">
        <v>2.33643</v>
      </c>
      <c r="GY885">
        <v>1.44897</v>
      </c>
      <c r="GZ885">
        <v>2.42432</v>
      </c>
      <c r="HA885">
        <v>34.3042</v>
      </c>
      <c r="HB885">
        <v>13.8343</v>
      </c>
      <c r="HC885">
        <v>18</v>
      </c>
      <c r="HD885">
        <v>491.601</v>
      </c>
      <c r="HE885">
        <v>457.514</v>
      </c>
      <c r="HF885">
        <v>22.5203</v>
      </c>
      <c r="HG885">
        <v>25.4235</v>
      </c>
      <c r="HH885">
        <v>30.0005</v>
      </c>
      <c r="HI885">
        <v>25.2765</v>
      </c>
      <c r="HJ885">
        <v>25.3542</v>
      </c>
      <c r="HK885">
        <v>20.0858</v>
      </c>
      <c r="HL885">
        <v>45.5573</v>
      </c>
      <c r="HM885">
        <v>43.4512</v>
      </c>
      <c r="HN885">
        <v>22.3895</v>
      </c>
      <c r="HO885">
        <v>366.493</v>
      </c>
      <c r="HP885">
        <v>9.72307</v>
      </c>
      <c r="HQ885">
        <v>101.096</v>
      </c>
      <c r="HR885">
        <v>102.016</v>
      </c>
    </row>
    <row r="886" spans="1:226">
      <c r="A886">
        <v>870</v>
      </c>
      <c r="B886">
        <v>1664303016.6</v>
      </c>
      <c r="C886">
        <v>9909.599999904633</v>
      </c>
      <c r="D886" t="s">
        <v>2108</v>
      </c>
      <c r="E886" t="s">
        <v>2109</v>
      </c>
      <c r="F886">
        <v>5</v>
      </c>
      <c r="G886" t="s">
        <v>353</v>
      </c>
      <c r="H886" t="s">
        <v>2101</v>
      </c>
      <c r="I886">
        <v>1664303008.814285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385.3844086753247</v>
      </c>
      <c r="AK886">
        <v>369.8574848484848</v>
      </c>
      <c r="AL886">
        <v>-2.566981991342</v>
      </c>
      <c r="AM886">
        <v>63.45</v>
      </c>
      <c r="AN886">
        <f>(AP886 - AO886 + BO886*1E3/(8.314*(BQ886+273.15)) * AR886/BN886 * AQ886) * BN886/(100*BB886) * 1000/(1000 - AP886)</f>
        <v>0</v>
      </c>
      <c r="AO886">
        <v>9.592460108742134</v>
      </c>
      <c r="AP886">
        <v>18.48079090909092</v>
      </c>
      <c r="AQ886">
        <v>-0.0007002924491492528</v>
      </c>
      <c r="AR886">
        <v>96.69054759685056</v>
      </c>
      <c r="AS886">
        <v>2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1664303008.814285</v>
      </c>
      <c r="BH886">
        <v>378.1662499999999</v>
      </c>
      <c r="BI886">
        <v>396.6821785714286</v>
      </c>
      <c r="BJ886">
        <v>18.49405357142857</v>
      </c>
      <c r="BK886">
        <v>9.529906785714287</v>
      </c>
      <c r="BL886">
        <v>375.0826428571427</v>
      </c>
      <c r="BM886">
        <v>18.29234642857143</v>
      </c>
      <c r="BN886">
        <v>500.0656071428571</v>
      </c>
      <c r="BO886">
        <v>90.99465714285714</v>
      </c>
      <c r="BP886">
        <v>0.09992819285714287</v>
      </c>
      <c r="BQ886">
        <v>25.30990714285714</v>
      </c>
      <c r="BR886">
        <v>25.14845714285714</v>
      </c>
      <c r="BS886">
        <v>999.9000000000002</v>
      </c>
      <c r="BT886">
        <v>0</v>
      </c>
      <c r="BU886">
        <v>0</v>
      </c>
      <c r="BV886">
        <v>10002.34071428572</v>
      </c>
      <c r="BW886">
        <v>0</v>
      </c>
      <c r="BX886">
        <v>8.870968928571427</v>
      </c>
      <c r="BY886">
        <v>-18.51601428571428</v>
      </c>
      <c r="BZ886">
        <v>385.2919285714286</v>
      </c>
      <c r="CA886">
        <v>400.498</v>
      </c>
      <c r="CB886">
        <v>8.964140357142856</v>
      </c>
      <c r="CC886">
        <v>396.6821785714286</v>
      </c>
      <c r="CD886">
        <v>9.529906785714287</v>
      </c>
      <c r="CE886">
        <v>1.682858928571429</v>
      </c>
      <c r="CF886">
        <v>0.8671707142857141</v>
      </c>
      <c r="CG886">
        <v>14.73922142857143</v>
      </c>
      <c r="CH886">
        <v>4.856843928571429</v>
      </c>
      <c r="CI886">
        <v>2000.016428571428</v>
      </c>
      <c r="CJ886">
        <v>0.9799964285714287</v>
      </c>
      <c r="CK886">
        <v>0.02000375714285715</v>
      </c>
      <c r="CL886">
        <v>0</v>
      </c>
      <c r="CM886">
        <v>1104.29</v>
      </c>
      <c r="CN886">
        <v>5.000560000000001</v>
      </c>
      <c r="CO886">
        <v>21930.33928571428</v>
      </c>
      <c r="CP886">
        <v>17294.98571428571</v>
      </c>
      <c r="CQ886">
        <v>38.12696428571428</v>
      </c>
      <c r="CR886">
        <v>38.87714285714286</v>
      </c>
      <c r="CS886">
        <v>37.92828571428571</v>
      </c>
      <c r="CT886">
        <v>37.52214285714285</v>
      </c>
      <c r="CU886">
        <v>39.04439285714285</v>
      </c>
      <c r="CV886">
        <v>1955.106428571429</v>
      </c>
      <c r="CW886">
        <v>39.91</v>
      </c>
      <c r="CX886">
        <v>0</v>
      </c>
      <c r="CY886">
        <v>1664303033.1</v>
      </c>
      <c r="CZ886">
        <v>0</v>
      </c>
      <c r="DA886">
        <v>0</v>
      </c>
      <c r="DB886" t="s">
        <v>356</v>
      </c>
      <c r="DC886">
        <v>1663861122</v>
      </c>
      <c r="DD886">
        <v>1663861125</v>
      </c>
      <c r="DE886">
        <v>0</v>
      </c>
      <c r="DF886">
        <v>-0.287</v>
      </c>
      <c r="DG886">
        <v>-0.004</v>
      </c>
      <c r="DH886">
        <v>3.172</v>
      </c>
      <c r="DI886">
        <v>0.178</v>
      </c>
      <c r="DJ886">
        <v>400</v>
      </c>
      <c r="DK886">
        <v>17</v>
      </c>
      <c r="DL886">
        <v>0.18</v>
      </c>
      <c r="DM886">
        <v>0.07000000000000001</v>
      </c>
      <c r="DN886">
        <v>-22.803225</v>
      </c>
      <c r="DO886">
        <v>76.70853658536588</v>
      </c>
      <c r="DP886">
        <v>7.463381375815858</v>
      </c>
      <c r="DQ886">
        <v>0</v>
      </c>
      <c r="DR886">
        <v>9.009716999999998</v>
      </c>
      <c r="DS886">
        <v>-0.8444278424015296</v>
      </c>
      <c r="DT886">
        <v>0.08267574088570356</v>
      </c>
      <c r="DU886">
        <v>0</v>
      </c>
      <c r="DV886">
        <v>0</v>
      </c>
      <c r="DW886">
        <v>2</v>
      </c>
      <c r="DX886" t="s">
        <v>357</v>
      </c>
      <c r="DY886">
        <v>2.9809</v>
      </c>
      <c r="DZ886">
        <v>2.72832</v>
      </c>
      <c r="EA886">
        <v>0.0770475</v>
      </c>
      <c r="EB886">
        <v>0.07960739999999999</v>
      </c>
      <c r="EC886">
        <v>0.09014999999999999</v>
      </c>
      <c r="ED886">
        <v>0.056428</v>
      </c>
      <c r="EE886">
        <v>27744.7</v>
      </c>
      <c r="EF886">
        <v>27238.2</v>
      </c>
      <c r="EG886">
        <v>30585.6</v>
      </c>
      <c r="EH886">
        <v>29834.8</v>
      </c>
      <c r="EI886">
        <v>38392.9</v>
      </c>
      <c r="EJ886">
        <v>37077.2</v>
      </c>
      <c r="EK886">
        <v>46775.3</v>
      </c>
      <c r="EL886">
        <v>44364.3</v>
      </c>
      <c r="EM886">
        <v>1.8924</v>
      </c>
      <c r="EN886">
        <v>1.88365</v>
      </c>
      <c r="EO886">
        <v>0.114325</v>
      </c>
      <c r="EP886">
        <v>0</v>
      </c>
      <c r="EQ886">
        <v>23.269</v>
      </c>
      <c r="ER886">
        <v>999.9</v>
      </c>
      <c r="ES886">
        <v>40.2</v>
      </c>
      <c r="ET886">
        <v>29.4</v>
      </c>
      <c r="EU886">
        <v>18.1836</v>
      </c>
      <c r="EV886">
        <v>63.1518</v>
      </c>
      <c r="EW886">
        <v>24.0946</v>
      </c>
      <c r="EX886">
        <v>1</v>
      </c>
      <c r="EY886">
        <v>-0.12018</v>
      </c>
      <c r="EZ886">
        <v>1.77008</v>
      </c>
      <c r="FA886">
        <v>20.2344</v>
      </c>
      <c r="FB886">
        <v>5.23122</v>
      </c>
      <c r="FC886">
        <v>11.968</v>
      </c>
      <c r="FD886">
        <v>4.9704</v>
      </c>
      <c r="FE886">
        <v>3.28958</v>
      </c>
      <c r="FF886">
        <v>9999</v>
      </c>
      <c r="FG886">
        <v>9999</v>
      </c>
      <c r="FH886">
        <v>9999</v>
      </c>
      <c r="FI886">
        <v>379.6</v>
      </c>
      <c r="FJ886">
        <v>4.97269</v>
      </c>
      <c r="FK886">
        <v>1.87685</v>
      </c>
      <c r="FL886">
        <v>1.875</v>
      </c>
      <c r="FM886">
        <v>1.87782</v>
      </c>
      <c r="FN886">
        <v>1.87454</v>
      </c>
      <c r="FO886">
        <v>1.87811</v>
      </c>
      <c r="FP886">
        <v>1.87525</v>
      </c>
      <c r="FQ886">
        <v>1.87637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3.036</v>
      </c>
      <c r="GF886">
        <v>0.2015</v>
      </c>
      <c r="GG886">
        <v>1.777354642861949</v>
      </c>
      <c r="GH886">
        <v>0.004141656873719072</v>
      </c>
      <c r="GI886">
        <v>-1.960372967482991E-06</v>
      </c>
      <c r="GJ886">
        <v>5.42736388890357E-10</v>
      </c>
      <c r="GK886">
        <v>-0.009777689371679627</v>
      </c>
      <c r="GL886">
        <v>0.002273355880072555</v>
      </c>
      <c r="GM886">
        <v>0.000541358641816816</v>
      </c>
      <c r="GN886">
        <v>-1.836191331155658E-06</v>
      </c>
      <c r="GO886">
        <v>-0</v>
      </c>
      <c r="GP886">
        <v>2096</v>
      </c>
      <c r="GQ886">
        <v>1</v>
      </c>
      <c r="GR886">
        <v>23</v>
      </c>
      <c r="GS886">
        <v>7364.9</v>
      </c>
      <c r="GT886">
        <v>7364.9</v>
      </c>
      <c r="GU886">
        <v>0.970459</v>
      </c>
      <c r="GV886">
        <v>2.52441</v>
      </c>
      <c r="GW886">
        <v>1.39893</v>
      </c>
      <c r="GX886">
        <v>2.33643</v>
      </c>
      <c r="GY886">
        <v>1.44897</v>
      </c>
      <c r="GZ886">
        <v>2.36328</v>
      </c>
      <c r="HA886">
        <v>34.3042</v>
      </c>
      <c r="HB886">
        <v>13.8256</v>
      </c>
      <c r="HC886">
        <v>18</v>
      </c>
      <c r="HD886">
        <v>491.595</v>
      </c>
      <c r="HE886">
        <v>457.513</v>
      </c>
      <c r="HF886">
        <v>22.3809</v>
      </c>
      <c r="HG886">
        <v>25.4255</v>
      </c>
      <c r="HH886">
        <v>30.0004</v>
      </c>
      <c r="HI886">
        <v>25.2776</v>
      </c>
      <c r="HJ886">
        <v>25.3542</v>
      </c>
      <c r="HK886">
        <v>19.3464</v>
      </c>
      <c r="HL886">
        <v>44.9647</v>
      </c>
      <c r="HM886">
        <v>43.4512</v>
      </c>
      <c r="HN886">
        <v>22.2405</v>
      </c>
      <c r="HO886">
        <v>346.365</v>
      </c>
      <c r="HP886">
        <v>9.78891</v>
      </c>
      <c r="HQ886">
        <v>101.097</v>
      </c>
      <c r="HR886">
        <v>102.016</v>
      </c>
    </row>
    <row r="887" spans="1:226">
      <c r="A887">
        <v>871</v>
      </c>
      <c r="B887">
        <v>1664303021.6</v>
      </c>
      <c r="C887">
        <v>9914.599999904633</v>
      </c>
      <c r="D887" t="s">
        <v>2110</v>
      </c>
      <c r="E887" t="s">
        <v>2111</v>
      </c>
      <c r="F887">
        <v>5</v>
      </c>
      <c r="G887" t="s">
        <v>353</v>
      </c>
      <c r="H887" t="s">
        <v>2101</v>
      </c>
      <c r="I887">
        <v>1664303014.1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368.7487692017316</v>
      </c>
      <c r="AK887">
        <v>355.5055030303029</v>
      </c>
      <c r="AL887">
        <v>-2.909356363636384</v>
      </c>
      <c r="AM887">
        <v>63.45</v>
      </c>
      <c r="AN887">
        <f>(AP887 - AO887 + BO887*1E3/(8.314*(BQ887+273.15)) * AR887/BN887 * AQ887) * BN887/(100*BB887) * 1000/(1000 - AP887)</f>
        <v>0</v>
      </c>
      <c r="AO887">
        <v>9.657920569050798</v>
      </c>
      <c r="AP887">
        <v>18.47414685314687</v>
      </c>
      <c r="AQ887">
        <v>9.370746195745381E-05</v>
      </c>
      <c r="AR887">
        <v>96.69054759685056</v>
      </c>
      <c r="AS887">
        <v>2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1664303014.1</v>
      </c>
      <c r="BH887">
        <v>367.336</v>
      </c>
      <c r="BI887">
        <v>380.1600740740741</v>
      </c>
      <c r="BJ887">
        <v>18.48415555555556</v>
      </c>
      <c r="BK887">
        <v>9.605865555555555</v>
      </c>
      <c r="BL887">
        <v>364.2839259259259</v>
      </c>
      <c r="BM887">
        <v>18.28263703703704</v>
      </c>
      <c r="BN887">
        <v>500.0844074074074</v>
      </c>
      <c r="BO887">
        <v>90.99678518518519</v>
      </c>
      <c r="BP887">
        <v>0.09994914444444442</v>
      </c>
      <c r="BQ887">
        <v>25.285</v>
      </c>
      <c r="BR887">
        <v>25.14576666666666</v>
      </c>
      <c r="BS887">
        <v>999.9000000000001</v>
      </c>
      <c r="BT887">
        <v>0</v>
      </c>
      <c r="BU887">
        <v>0</v>
      </c>
      <c r="BV887">
        <v>9997.824074074075</v>
      </c>
      <c r="BW887">
        <v>0</v>
      </c>
      <c r="BX887">
        <v>8.87625148148148</v>
      </c>
      <c r="BY887">
        <v>-12.82407481481481</v>
      </c>
      <c r="BZ887">
        <v>374.2538518518518</v>
      </c>
      <c r="CA887">
        <v>383.8462962962963</v>
      </c>
      <c r="CB887">
        <v>8.878284444444446</v>
      </c>
      <c r="CC887">
        <v>380.1600740740741</v>
      </c>
      <c r="CD887">
        <v>9.605865555555555</v>
      </c>
      <c r="CE887">
        <v>1.681997777777778</v>
      </c>
      <c r="CF887">
        <v>0.8741029259259262</v>
      </c>
      <c r="CG887">
        <v>14.73128518518518</v>
      </c>
      <c r="CH887">
        <v>4.970997407407407</v>
      </c>
      <c r="CI887">
        <v>2000.030740740741</v>
      </c>
      <c r="CJ887">
        <v>0.9799966666666667</v>
      </c>
      <c r="CK887">
        <v>0.02000351111111111</v>
      </c>
      <c r="CL887">
        <v>0</v>
      </c>
      <c r="CM887">
        <v>1092.502962962963</v>
      </c>
      <c r="CN887">
        <v>5.000560000000001</v>
      </c>
      <c r="CO887">
        <v>21695.51111111111</v>
      </c>
      <c r="CP887">
        <v>17295.11481481482</v>
      </c>
      <c r="CQ887">
        <v>38.02055555555555</v>
      </c>
      <c r="CR887">
        <v>38.87033333333333</v>
      </c>
      <c r="CS887">
        <v>37.91874074074074</v>
      </c>
      <c r="CT887">
        <v>37.5114074074074</v>
      </c>
      <c r="CU887">
        <v>39.02751851851852</v>
      </c>
      <c r="CV887">
        <v>1955.120740740741</v>
      </c>
      <c r="CW887">
        <v>39.91</v>
      </c>
      <c r="CX887">
        <v>0</v>
      </c>
      <c r="CY887">
        <v>1664303037.9</v>
      </c>
      <c r="CZ887">
        <v>0</v>
      </c>
      <c r="DA887">
        <v>0</v>
      </c>
      <c r="DB887" t="s">
        <v>356</v>
      </c>
      <c r="DC887">
        <v>1663861122</v>
      </c>
      <c r="DD887">
        <v>1663861125</v>
      </c>
      <c r="DE887">
        <v>0</v>
      </c>
      <c r="DF887">
        <v>-0.287</v>
      </c>
      <c r="DG887">
        <v>-0.004</v>
      </c>
      <c r="DH887">
        <v>3.172</v>
      </c>
      <c r="DI887">
        <v>0.178</v>
      </c>
      <c r="DJ887">
        <v>400</v>
      </c>
      <c r="DK887">
        <v>17</v>
      </c>
      <c r="DL887">
        <v>0.18</v>
      </c>
      <c r="DM887">
        <v>0.07000000000000001</v>
      </c>
      <c r="DN887">
        <v>-17.01115804878049</v>
      </c>
      <c r="DO887">
        <v>67.85809839721257</v>
      </c>
      <c r="DP887">
        <v>6.83809485120663</v>
      </c>
      <c r="DQ887">
        <v>0</v>
      </c>
      <c r="DR887">
        <v>8.934929268292683</v>
      </c>
      <c r="DS887">
        <v>-0.9602477351916123</v>
      </c>
      <c r="DT887">
        <v>0.09531485724513111</v>
      </c>
      <c r="DU887">
        <v>0</v>
      </c>
      <c r="DV887">
        <v>0</v>
      </c>
      <c r="DW887">
        <v>2</v>
      </c>
      <c r="DX887" t="s">
        <v>357</v>
      </c>
      <c r="DY887">
        <v>2.98069</v>
      </c>
      <c r="DZ887">
        <v>2.7282</v>
      </c>
      <c r="EA887">
        <v>0.074657</v>
      </c>
      <c r="EB887">
        <v>0.0768409</v>
      </c>
      <c r="EC887">
        <v>0.0901261</v>
      </c>
      <c r="ED887">
        <v>0.0567425</v>
      </c>
      <c r="EE887">
        <v>27817</v>
      </c>
      <c r="EF887">
        <v>27319.7</v>
      </c>
      <c r="EG887">
        <v>30586</v>
      </c>
      <c r="EH887">
        <v>29834.3</v>
      </c>
      <c r="EI887">
        <v>38394.3</v>
      </c>
      <c r="EJ887">
        <v>37063.8</v>
      </c>
      <c r="EK887">
        <v>46776</v>
      </c>
      <c r="EL887">
        <v>44363.5</v>
      </c>
      <c r="EM887">
        <v>1.89235</v>
      </c>
      <c r="EN887">
        <v>1.88393</v>
      </c>
      <c r="EO887">
        <v>0.113524</v>
      </c>
      <c r="EP887">
        <v>0</v>
      </c>
      <c r="EQ887">
        <v>23.2737</v>
      </c>
      <c r="ER887">
        <v>999.9</v>
      </c>
      <c r="ES887">
        <v>40.2</v>
      </c>
      <c r="ET887">
        <v>29.4</v>
      </c>
      <c r="EU887">
        <v>18.184</v>
      </c>
      <c r="EV887">
        <v>63.7618</v>
      </c>
      <c r="EW887">
        <v>24.2348</v>
      </c>
      <c r="EX887">
        <v>1</v>
      </c>
      <c r="EY887">
        <v>-0.119593</v>
      </c>
      <c r="EZ887">
        <v>1.87762</v>
      </c>
      <c r="FA887">
        <v>20.2334</v>
      </c>
      <c r="FB887">
        <v>5.23152</v>
      </c>
      <c r="FC887">
        <v>11.968</v>
      </c>
      <c r="FD887">
        <v>4.97105</v>
      </c>
      <c r="FE887">
        <v>3.28958</v>
      </c>
      <c r="FF887">
        <v>9999</v>
      </c>
      <c r="FG887">
        <v>9999</v>
      </c>
      <c r="FH887">
        <v>9999</v>
      </c>
      <c r="FI887">
        <v>379.6</v>
      </c>
      <c r="FJ887">
        <v>4.97268</v>
      </c>
      <c r="FK887">
        <v>1.87683</v>
      </c>
      <c r="FL887">
        <v>1.87498</v>
      </c>
      <c r="FM887">
        <v>1.87778</v>
      </c>
      <c r="FN887">
        <v>1.87454</v>
      </c>
      <c r="FO887">
        <v>1.87814</v>
      </c>
      <c r="FP887">
        <v>1.87524</v>
      </c>
      <c r="FQ887">
        <v>1.87636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2.994</v>
      </c>
      <c r="GF887">
        <v>0.2014</v>
      </c>
      <c r="GG887">
        <v>1.777354642861949</v>
      </c>
      <c r="GH887">
        <v>0.004141656873719072</v>
      </c>
      <c r="GI887">
        <v>-1.960372967482991E-06</v>
      </c>
      <c r="GJ887">
        <v>5.42736388890357E-10</v>
      </c>
      <c r="GK887">
        <v>-0.009777689371679627</v>
      </c>
      <c r="GL887">
        <v>0.002273355880072555</v>
      </c>
      <c r="GM887">
        <v>0.000541358641816816</v>
      </c>
      <c r="GN887">
        <v>-1.836191331155658E-06</v>
      </c>
      <c r="GO887">
        <v>-0</v>
      </c>
      <c r="GP887">
        <v>2096</v>
      </c>
      <c r="GQ887">
        <v>1</v>
      </c>
      <c r="GR887">
        <v>23</v>
      </c>
      <c r="GS887">
        <v>7365</v>
      </c>
      <c r="GT887">
        <v>7364.9</v>
      </c>
      <c r="GU887">
        <v>0.932617</v>
      </c>
      <c r="GV887">
        <v>2.5354</v>
      </c>
      <c r="GW887">
        <v>1.39893</v>
      </c>
      <c r="GX887">
        <v>2.33643</v>
      </c>
      <c r="GY887">
        <v>1.44897</v>
      </c>
      <c r="GZ887">
        <v>2.32666</v>
      </c>
      <c r="HA887">
        <v>34.3042</v>
      </c>
      <c r="HB887">
        <v>13.8168</v>
      </c>
      <c r="HC887">
        <v>18</v>
      </c>
      <c r="HD887">
        <v>491.576</v>
      </c>
      <c r="HE887">
        <v>457.703</v>
      </c>
      <c r="HF887">
        <v>22.2267</v>
      </c>
      <c r="HG887">
        <v>25.4278</v>
      </c>
      <c r="HH887">
        <v>30.0006</v>
      </c>
      <c r="HI887">
        <v>25.2786</v>
      </c>
      <c r="HJ887">
        <v>25.3563</v>
      </c>
      <c r="HK887">
        <v>18.6632</v>
      </c>
      <c r="HL887">
        <v>44.6726</v>
      </c>
      <c r="HM887">
        <v>43.0646</v>
      </c>
      <c r="HN887">
        <v>22.0978</v>
      </c>
      <c r="HO887">
        <v>332.956</v>
      </c>
      <c r="HP887">
        <v>9.850300000000001</v>
      </c>
      <c r="HQ887">
        <v>101.098</v>
      </c>
      <c r="HR887">
        <v>102.014</v>
      </c>
    </row>
    <row r="888" spans="1:226">
      <c r="A888">
        <v>872</v>
      </c>
      <c r="B888">
        <v>1664303026.6</v>
      </c>
      <c r="C888">
        <v>9919.599999904633</v>
      </c>
      <c r="D888" t="s">
        <v>2112</v>
      </c>
      <c r="E888" t="s">
        <v>2113</v>
      </c>
      <c r="F888">
        <v>5</v>
      </c>
      <c r="G888" t="s">
        <v>353</v>
      </c>
      <c r="H888" t="s">
        <v>2101</v>
      </c>
      <c r="I888">
        <v>1664303018.814285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352.0341660640694</v>
      </c>
      <c r="AK888">
        <v>340.4856181818182</v>
      </c>
      <c r="AL888">
        <v>-3.023541991342015</v>
      </c>
      <c r="AM888">
        <v>63.45</v>
      </c>
      <c r="AN888">
        <f>(AP888 - AO888 + BO888*1E3/(8.314*(BQ888+273.15)) * AR888/BN888 * AQ888) * BN888/(100*BB888) * 1000/(1000 - AP888)</f>
        <v>0</v>
      </c>
      <c r="AO888">
        <v>9.723957385318357</v>
      </c>
      <c r="AP888">
        <v>18.46613006993008</v>
      </c>
      <c r="AQ888">
        <v>1.343524577646598E-05</v>
      </c>
      <c r="AR888">
        <v>96.69054759685056</v>
      </c>
      <c r="AS888">
        <v>3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1664303018.814285</v>
      </c>
      <c r="BH888">
        <v>355.0661785714286</v>
      </c>
      <c r="BI888">
        <v>364.69775</v>
      </c>
      <c r="BJ888">
        <v>18.47799642857143</v>
      </c>
      <c r="BK888">
        <v>9.671985357142857</v>
      </c>
      <c r="BL888">
        <v>352.0502499999999</v>
      </c>
      <c r="BM888">
        <v>18.27658928571428</v>
      </c>
      <c r="BN888">
        <v>500.0712142857142</v>
      </c>
      <c r="BO888">
        <v>90.99808214285714</v>
      </c>
      <c r="BP888">
        <v>0.09996426785714285</v>
      </c>
      <c r="BQ888">
        <v>25.261125</v>
      </c>
      <c r="BR888">
        <v>25.14396071428571</v>
      </c>
      <c r="BS888">
        <v>999.9000000000002</v>
      </c>
      <c r="BT888">
        <v>0</v>
      </c>
      <c r="BU888">
        <v>0</v>
      </c>
      <c r="BV888">
        <v>9996.873214285715</v>
      </c>
      <c r="BW888">
        <v>0</v>
      </c>
      <c r="BX888">
        <v>8.877469999999999</v>
      </c>
      <c r="BY888">
        <v>-9.631566428571428</v>
      </c>
      <c r="BZ888">
        <v>361.7507142857143</v>
      </c>
      <c r="CA888">
        <v>368.2587142857142</v>
      </c>
      <c r="CB888">
        <v>8.806000357142857</v>
      </c>
      <c r="CC888">
        <v>364.69775</v>
      </c>
      <c r="CD888">
        <v>9.671985357142857</v>
      </c>
      <c r="CE888">
        <v>1.681460714285714</v>
      </c>
      <c r="CF888">
        <v>0.8801319999999997</v>
      </c>
      <c r="CG888">
        <v>14.72632857142857</v>
      </c>
      <c r="CH888">
        <v>5.069689285714285</v>
      </c>
      <c r="CI888">
        <v>2000.018928571428</v>
      </c>
      <c r="CJ888">
        <v>0.97999675</v>
      </c>
      <c r="CK888">
        <v>0.020003425</v>
      </c>
      <c r="CL888">
        <v>0</v>
      </c>
      <c r="CM888">
        <v>1079.638571428572</v>
      </c>
      <c r="CN888">
        <v>5.000560000000001</v>
      </c>
      <c r="CO888">
        <v>21438.29642857142</v>
      </c>
      <c r="CP888">
        <v>17295.01785714286</v>
      </c>
      <c r="CQ888">
        <v>37.99757142857143</v>
      </c>
      <c r="CR888">
        <v>38.86375</v>
      </c>
      <c r="CS888">
        <v>37.88810714285714</v>
      </c>
      <c r="CT888">
        <v>37.502</v>
      </c>
      <c r="CU888">
        <v>39.01760714285714</v>
      </c>
      <c r="CV888">
        <v>1955.108928571429</v>
      </c>
      <c r="CW888">
        <v>39.91</v>
      </c>
      <c r="CX888">
        <v>0</v>
      </c>
      <c r="CY888">
        <v>1664303042.7</v>
      </c>
      <c r="CZ888">
        <v>0</v>
      </c>
      <c r="DA888">
        <v>0</v>
      </c>
      <c r="DB888" t="s">
        <v>356</v>
      </c>
      <c r="DC888">
        <v>1663861122</v>
      </c>
      <c r="DD888">
        <v>1663861125</v>
      </c>
      <c r="DE888">
        <v>0</v>
      </c>
      <c r="DF888">
        <v>-0.287</v>
      </c>
      <c r="DG888">
        <v>-0.004</v>
      </c>
      <c r="DH888">
        <v>3.172</v>
      </c>
      <c r="DI888">
        <v>0.178</v>
      </c>
      <c r="DJ888">
        <v>400</v>
      </c>
      <c r="DK888">
        <v>17</v>
      </c>
      <c r="DL888">
        <v>0.18</v>
      </c>
      <c r="DM888">
        <v>0.07000000000000001</v>
      </c>
      <c r="DN888">
        <v>-11.57589075</v>
      </c>
      <c r="DO888">
        <v>41.35200799249529</v>
      </c>
      <c r="DP888">
        <v>4.089996443834266</v>
      </c>
      <c r="DQ888">
        <v>0</v>
      </c>
      <c r="DR888">
        <v>8.8460205</v>
      </c>
      <c r="DS888">
        <v>-0.9243149718574231</v>
      </c>
      <c r="DT888">
        <v>0.08930743790273016</v>
      </c>
      <c r="DU888">
        <v>0</v>
      </c>
      <c r="DV888">
        <v>0</v>
      </c>
      <c r="DW888">
        <v>2</v>
      </c>
      <c r="DX888" t="s">
        <v>357</v>
      </c>
      <c r="DY888">
        <v>2.98095</v>
      </c>
      <c r="DZ888">
        <v>2.72843</v>
      </c>
      <c r="EA888">
        <v>0.072119</v>
      </c>
      <c r="EB888">
        <v>0.0740024</v>
      </c>
      <c r="EC888">
        <v>0.0900855</v>
      </c>
      <c r="ED888">
        <v>0.0570167</v>
      </c>
      <c r="EE888">
        <v>27893.5</v>
      </c>
      <c r="EF888">
        <v>27403.8</v>
      </c>
      <c r="EG888">
        <v>30586.2</v>
      </c>
      <c r="EH888">
        <v>29834.5</v>
      </c>
      <c r="EI888">
        <v>38396</v>
      </c>
      <c r="EJ888">
        <v>37053.2</v>
      </c>
      <c r="EK888">
        <v>46776.1</v>
      </c>
      <c r="EL888">
        <v>44364</v>
      </c>
      <c r="EM888">
        <v>1.8923</v>
      </c>
      <c r="EN888">
        <v>1.88385</v>
      </c>
      <c r="EO888">
        <v>0.113413</v>
      </c>
      <c r="EP888">
        <v>0</v>
      </c>
      <c r="EQ888">
        <v>23.2774</v>
      </c>
      <c r="ER888">
        <v>999.9</v>
      </c>
      <c r="ES888">
        <v>40.2</v>
      </c>
      <c r="ET888">
        <v>29.4</v>
      </c>
      <c r="EU888">
        <v>18.1808</v>
      </c>
      <c r="EV888">
        <v>63.4718</v>
      </c>
      <c r="EW888">
        <v>24.2548</v>
      </c>
      <c r="EX888">
        <v>1</v>
      </c>
      <c r="EY888">
        <v>-0.119474</v>
      </c>
      <c r="EZ888">
        <v>1.9477</v>
      </c>
      <c r="FA888">
        <v>20.2327</v>
      </c>
      <c r="FB888">
        <v>5.23092</v>
      </c>
      <c r="FC888">
        <v>11.968</v>
      </c>
      <c r="FD888">
        <v>4.97105</v>
      </c>
      <c r="FE888">
        <v>3.2895</v>
      </c>
      <c r="FF888">
        <v>9999</v>
      </c>
      <c r="FG888">
        <v>9999</v>
      </c>
      <c r="FH888">
        <v>9999</v>
      </c>
      <c r="FI888">
        <v>379.6</v>
      </c>
      <c r="FJ888">
        <v>4.97268</v>
      </c>
      <c r="FK888">
        <v>1.87685</v>
      </c>
      <c r="FL888">
        <v>1.87499</v>
      </c>
      <c r="FM888">
        <v>1.87778</v>
      </c>
      <c r="FN888">
        <v>1.87454</v>
      </c>
      <c r="FO888">
        <v>1.87812</v>
      </c>
      <c r="FP888">
        <v>1.87524</v>
      </c>
      <c r="FQ888">
        <v>1.87635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2.95</v>
      </c>
      <c r="GF888">
        <v>0.2011</v>
      </c>
      <c r="GG888">
        <v>1.777354642861949</v>
      </c>
      <c r="GH888">
        <v>0.004141656873719072</v>
      </c>
      <c r="GI888">
        <v>-1.960372967482991E-06</v>
      </c>
      <c r="GJ888">
        <v>5.42736388890357E-10</v>
      </c>
      <c r="GK888">
        <v>-0.009777689371679627</v>
      </c>
      <c r="GL888">
        <v>0.002273355880072555</v>
      </c>
      <c r="GM888">
        <v>0.000541358641816816</v>
      </c>
      <c r="GN888">
        <v>-1.836191331155658E-06</v>
      </c>
      <c r="GO888">
        <v>-0</v>
      </c>
      <c r="GP888">
        <v>2096</v>
      </c>
      <c r="GQ888">
        <v>1</v>
      </c>
      <c r="GR888">
        <v>23</v>
      </c>
      <c r="GS888">
        <v>7365.1</v>
      </c>
      <c r="GT888">
        <v>7365</v>
      </c>
      <c r="GU888">
        <v>0.899658</v>
      </c>
      <c r="GV888">
        <v>2.53662</v>
      </c>
      <c r="GW888">
        <v>1.39893</v>
      </c>
      <c r="GX888">
        <v>2.33643</v>
      </c>
      <c r="GY888">
        <v>1.44897</v>
      </c>
      <c r="GZ888">
        <v>2.38525</v>
      </c>
      <c r="HA888">
        <v>34.3042</v>
      </c>
      <c r="HB888">
        <v>13.8081</v>
      </c>
      <c r="HC888">
        <v>18</v>
      </c>
      <c r="HD888">
        <v>491.549</v>
      </c>
      <c r="HE888">
        <v>457.656</v>
      </c>
      <c r="HF888">
        <v>22.0807</v>
      </c>
      <c r="HG888">
        <v>25.4298</v>
      </c>
      <c r="HH888">
        <v>30.0005</v>
      </c>
      <c r="HI888">
        <v>25.2787</v>
      </c>
      <c r="HJ888">
        <v>25.3563</v>
      </c>
      <c r="HK888">
        <v>17.9116</v>
      </c>
      <c r="HL888">
        <v>44.0869</v>
      </c>
      <c r="HM888">
        <v>43.0646</v>
      </c>
      <c r="HN888">
        <v>21.9576</v>
      </c>
      <c r="HO888">
        <v>312.843</v>
      </c>
      <c r="HP888">
        <v>9.936809999999999</v>
      </c>
      <c r="HQ888">
        <v>101.098</v>
      </c>
      <c r="HR888">
        <v>102.015</v>
      </c>
    </row>
    <row r="889" spans="1:226">
      <c r="A889">
        <v>873</v>
      </c>
      <c r="B889">
        <v>1664303031.6</v>
      </c>
      <c r="C889">
        <v>9924.599999904633</v>
      </c>
      <c r="D889" t="s">
        <v>2114</v>
      </c>
      <c r="E889" t="s">
        <v>2115</v>
      </c>
      <c r="F889">
        <v>5</v>
      </c>
      <c r="G889" t="s">
        <v>353</v>
      </c>
      <c r="H889" t="s">
        <v>2101</v>
      </c>
      <c r="I889">
        <v>1664303024.1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335.264263487446</v>
      </c>
      <c r="AK889">
        <v>325.131127272727</v>
      </c>
      <c r="AL889">
        <v>-3.078153939393982</v>
      </c>
      <c r="AM889">
        <v>63.45</v>
      </c>
      <c r="AN889">
        <f>(AP889 - AO889 + BO889*1E3/(8.314*(BQ889+273.15)) * AR889/BN889 * AQ889) * BN889/(100*BB889) * 1000/(1000 - AP889)</f>
        <v>0</v>
      </c>
      <c r="AO889">
        <v>9.800898632320438</v>
      </c>
      <c r="AP889">
        <v>18.45628951048952</v>
      </c>
      <c r="AQ889">
        <v>-0.003482661905682236</v>
      </c>
      <c r="AR889">
        <v>96.69054759685056</v>
      </c>
      <c r="AS889">
        <v>3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1664303024.1</v>
      </c>
      <c r="BH889">
        <v>340.0018888888889</v>
      </c>
      <c r="BI889">
        <v>347.1926666666666</v>
      </c>
      <c r="BJ889">
        <v>18.46922222222222</v>
      </c>
      <c r="BK889">
        <v>9.746397037037037</v>
      </c>
      <c r="BL889">
        <v>337.0308148148147</v>
      </c>
      <c r="BM889">
        <v>18.268</v>
      </c>
      <c r="BN889">
        <v>500.0791481481482</v>
      </c>
      <c r="BO889">
        <v>90.99741481481485</v>
      </c>
      <c r="BP889">
        <v>0.09999935185185185</v>
      </c>
      <c r="BQ889">
        <v>25.23321481481482</v>
      </c>
      <c r="BR889">
        <v>25.13987407407407</v>
      </c>
      <c r="BS889">
        <v>999.9000000000001</v>
      </c>
      <c r="BT889">
        <v>0</v>
      </c>
      <c r="BU889">
        <v>0</v>
      </c>
      <c r="BV889">
        <v>10000.74259259259</v>
      </c>
      <c r="BW889">
        <v>0</v>
      </c>
      <c r="BX889">
        <v>8.876966666666666</v>
      </c>
      <c r="BY889">
        <v>-7.190695555555556</v>
      </c>
      <c r="BZ889">
        <v>346.3997407407408</v>
      </c>
      <c r="CA889">
        <v>350.6089629629629</v>
      </c>
      <c r="CB889">
        <v>8.722823333333336</v>
      </c>
      <c r="CC889">
        <v>347.1926666666666</v>
      </c>
      <c r="CD889">
        <v>9.746397037037037</v>
      </c>
      <c r="CE889">
        <v>1.680650740740741</v>
      </c>
      <c r="CF889">
        <v>0.8868967037037037</v>
      </c>
      <c r="CG889">
        <v>14.71885555555556</v>
      </c>
      <c r="CH889">
        <v>5.179603333333334</v>
      </c>
      <c r="CI889">
        <v>2000.036296296296</v>
      </c>
      <c r="CJ889">
        <v>0.9799968888888889</v>
      </c>
      <c r="CK889">
        <v>0.02000328148148148</v>
      </c>
      <c r="CL889">
        <v>0</v>
      </c>
      <c r="CM889">
        <v>1062.956296296296</v>
      </c>
      <c r="CN889">
        <v>5.000560000000001</v>
      </c>
      <c r="CO889">
        <v>21107.32222222222</v>
      </c>
      <c r="CP889">
        <v>17295.18148148148</v>
      </c>
      <c r="CQ889">
        <v>38.01840740740741</v>
      </c>
      <c r="CR889">
        <v>38.85166666666666</v>
      </c>
      <c r="CS889">
        <v>37.87703703703703</v>
      </c>
      <c r="CT889">
        <v>37.48818518518518</v>
      </c>
      <c r="CU889">
        <v>39.00903703703703</v>
      </c>
      <c r="CV889">
        <v>1955.126296296296</v>
      </c>
      <c r="CW889">
        <v>39.91</v>
      </c>
      <c r="CX889">
        <v>0</v>
      </c>
      <c r="CY889">
        <v>1664303048.1</v>
      </c>
      <c r="CZ889">
        <v>0</v>
      </c>
      <c r="DA889">
        <v>0</v>
      </c>
      <c r="DB889" t="s">
        <v>356</v>
      </c>
      <c r="DC889">
        <v>1663861122</v>
      </c>
      <c r="DD889">
        <v>1663861125</v>
      </c>
      <c r="DE889">
        <v>0</v>
      </c>
      <c r="DF889">
        <v>-0.287</v>
      </c>
      <c r="DG889">
        <v>-0.004</v>
      </c>
      <c r="DH889">
        <v>3.172</v>
      </c>
      <c r="DI889">
        <v>0.178</v>
      </c>
      <c r="DJ889">
        <v>400</v>
      </c>
      <c r="DK889">
        <v>17</v>
      </c>
      <c r="DL889">
        <v>0.18</v>
      </c>
      <c r="DM889">
        <v>0.07000000000000001</v>
      </c>
      <c r="DN889">
        <v>-9.064539249999999</v>
      </c>
      <c r="DO889">
        <v>29.42747853658538</v>
      </c>
      <c r="DP889">
        <v>2.881195761403924</v>
      </c>
      <c r="DQ889">
        <v>0</v>
      </c>
      <c r="DR889">
        <v>8.779793</v>
      </c>
      <c r="DS889">
        <v>-0.9253999249531225</v>
      </c>
      <c r="DT889">
        <v>0.08942209970695156</v>
      </c>
      <c r="DU889">
        <v>0</v>
      </c>
      <c r="DV889">
        <v>0</v>
      </c>
      <c r="DW889">
        <v>2</v>
      </c>
      <c r="DX889" t="s">
        <v>357</v>
      </c>
      <c r="DY889">
        <v>2.98085</v>
      </c>
      <c r="DZ889">
        <v>2.7285</v>
      </c>
      <c r="EA889">
        <v>0.06947589999999999</v>
      </c>
      <c r="EB889">
        <v>0.07109890000000001</v>
      </c>
      <c r="EC889">
        <v>0.0900531</v>
      </c>
      <c r="ED889">
        <v>0.057348</v>
      </c>
      <c r="EE889">
        <v>27973.2</v>
      </c>
      <c r="EF889">
        <v>27489.9</v>
      </c>
      <c r="EG889">
        <v>30586.4</v>
      </c>
      <c r="EH889">
        <v>29834.7</v>
      </c>
      <c r="EI889">
        <v>38397.5</v>
      </c>
      <c r="EJ889">
        <v>37040.2</v>
      </c>
      <c r="EK889">
        <v>46776.5</v>
      </c>
      <c r="EL889">
        <v>44364.4</v>
      </c>
      <c r="EM889">
        <v>1.89225</v>
      </c>
      <c r="EN889">
        <v>1.88387</v>
      </c>
      <c r="EO889">
        <v>0.112735</v>
      </c>
      <c r="EP889">
        <v>0</v>
      </c>
      <c r="EQ889">
        <v>23.2784</v>
      </c>
      <c r="ER889">
        <v>999.9</v>
      </c>
      <c r="ES889">
        <v>40.1</v>
      </c>
      <c r="ET889">
        <v>29.4</v>
      </c>
      <c r="EU889">
        <v>18.1381</v>
      </c>
      <c r="EV889">
        <v>63.7218</v>
      </c>
      <c r="EW889">
        <v>23.8101</v>
      </c>
      <c r="EX889">
        <v>1</v>
      </c>
      <c r="EY889">
        <v>-0.1189</v>
      </c>
      <c r="EZ889">
        <v>2.02147</v>
      </c>
      <c r="FA889">
        <v>20.2319</v>
      </c>
      <c r="FB889">
        <v>5.23032</v>
      </c>
      <c r="FC889">
        <v>11.968</v>
      </c>
      <c r="FD889">
        <v>4.9711</v>
      </c>
      <c r="FE889">
        <v>3.28948</v>
      </c>
      <c r="FF889">
        <v>9999</v>
      </c>
      <c r="FG889">
        <v>9999</v>
      </c>
      <c r="FH889">
        <v>9999</v>
      </c>
      <c r="FI889">
        <v>379.6</v>
      </c>
      <c r="FJ889">
        <v>4.9727</v>
      </c>
      <c r="FK889">
        <v>1.87684</v>
      </c>
      <c r="FL889">
        <v>1.87497</v>
      </c>
      <c r="FM889">
        <v>1.87779</v>
      </c>
      <c r="FN889">
        <v>1.87454</v>
      </c>
      <c r="FO889">
        <v>1.87812</v>
      </c>
      <c r="FP889">
        <v>1.87523</v>
      </c>
      <c r="FQ889">
        <v>1.87635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2.903</v>
      </c>
      <c r="GF889">
        <v>0.201</v>
      </c>
      <c r="GG889">
        <v>1.777354642861949</v>
      </c>
      <c r="GH889">
        <v>0.004141656873719072</v>
      </c>
      <c r="GI889">
        <v>-1.960372967482991E-06</v>
      </c>
      <c r="GJ889">
        <v>5.42736388890357E-10</v>
      </c>
      <c r="GK889">
        <v>-0.009777689371679627</v>
      </c>
      <c r="GL889">
        <v>0.002273355880072555</v>
      </c>
      <c r="GM889">
        <v>0.000541358641816816</v>
      </c>
      <c r="GN889">
        <v>-1.836191331155658E-06</v>
      </c>
      <c r="GO889">
        <v>-0</v>
      </c>
      <c r="GP889">
        <v>2096</v>
      </c>
      <c r="GQ889">
        <v>1</v>
      </c>
      <c r="GR889">
        <v>23</v>
      </c>
      <c r="GS889">
        <v>7365.2</v>
      </c>
      <c r="GT889">
        <v>7365.1</v>
      </c>
      <c r="GU889">
        <v>0.861816</v>
      </c>
      <c r="GV889">
        <v>2.53662</v>
      </c>
      <c r="GW889">
        <v>1.39893</v>
      </c>
      <c r="GX889">
        <v>2.33643</v>
      </c>
      <c r="GY889">
        <v>1.44897</v>
      </c>
      <c r="GZ889">
        <v>2.44263</v>
      </c>
      <c r="HA889">
        <v>34.3042</v>
      </c>
      <c r="HB889">
        <v>13.8168</v>
      </c>
      <c r="HC889">
        <v>18</v>
      </c>
      <c r="HD889">
        <v>491.536</v>
      </c>
      <c r="HE889">
        <v>457.686</v>
      </c>
      <c r="HF889">
        <v>21.9423</v>
      </c>
      <c r="HG889">
        <v>25.4321</v>
      </c>
      <c r="HH889">
        <v>30.0006</v>
      </c>
      <c r="HI889">
        <v>25.2807</v>
      </c>
      <c r="HJ889">
        <v>25.358</v>
      </c>
      <c r="HK889">
        <v>17.2172</v>
      </c>
      <c r="HL889">
        <v>43.8163</v>
      </c>
      <c r="HM889">
        <v>42.686</v>
      </c>
      <c r="HN889">
        <v>21.8202</v>
      </c>
      <c r="HO889">
        <v>299.486</v>
      </c>
      <c r="HP889">
        <v>10.0068</v>
      </c>
      <c r="HQ889">
        <v>101.099</v>
      </c>
      <c r="HR889">
        <v>102.016</v>
      </c>
    </row>
    <row r="890" spans="1:226">
      <c r="A890">
        <v>874</v>
      </c>
      <c r="B890">
        <v>1664303036.6</v>
      </c>
      <c r="C890">
        <v>9929.599999904633</v>
      </c>
      <c r="D890" t="s">
        <v>2116</v>
      </c>
      <c r="E890" t="s">
        <v>2117</v>
      </c>
      <c r="F890">
        <v>5</v>
      </c>
      <c r="G890" t="s">
        <v>353</v>
      </c>
      <c r="H890" t="s">
        <v>2101</v>
      </c>
      <c r="I890">
        <v>1664303028.814285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318.4582327376623</v>
      </c>
      <c r="AK890">
        <v>309.562896969697</v>
      </c>
      <c r="AL890">
        <v>-3.118834112554109</v>
      </c>
      <c r="AM890">
        <v>63.45</v>
      </c>
      <c r="AN890">
        <f>(AP890 - AO890 + BO890*1E3/(8.314*(BQ890+273.15)) * AR890/BN890 * AQ890) * BN890/(100*BB890) * 1000/(1000 - AP890)</f>
        <v>0</v>
      </c>
      <c r="AO890">
        <v>9.8645079466291</v>
      </c>
      <c r="AP890">
        <v>18.44364055944056</v>
      </c>
      <c r="AQ890">
        <v>-0.005107531726405008</v>
      </c>
      <c r="AR890">
        <v>96.69054759685056</v>
      </c>
      <c r="AS890">
        <v>3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1664303028.814285</v>
      </c>
      <c r="BH890">
        <v>325.9516785714285</v>
      </c>
      <c r="BI890">
        <v>331.5172857142857</v>
      </c>
      <c r="BJ890">
        <v>18.45905</v>
      </c>
      <c r="BK890">
        <v>9.813566785714286</v>
      </c>
      <c r="BL890">
        <v>323.0229642857143</v>
      </c>
      <c r="BM890">
        <v>18.25803571428571</v>
      </c>
      <c r="BN890">
        <v>500.0700357142857</v>
      </c>
      <c r="BO890">
        <v>90.99596428571429</v>
      </c>
      <c r="BP890">
        <v>0.09998653571428572</v>
      </c>
      <c r="BQ890">
        <v>25.20571785714286</v>
      </c>
      <c r="BR890">
        <v>25.13328928571428</v>
      </c>
      <c r="BS890">
        <v>999.9000000000002</v>
      </c>
      <c r="BT890">
        <v>0</v>
      </c>
      <c r="BU890">
        <v>0</v>
      </c>
      <c r="BV890">
        <v>10005.29071428571</v>
      </c>
      <c r="BW890">
        <v>0</v>
      </c>
      <c r="BX890">
        <v>8.876484999999999</v>
      </c>
      <c r="BY890">
        <v>-5.565621071428571</v>
      </c>
      <c r="BZ890">
        <v>332.08175</v>
      </c>
      <c r="CA890">
        <v>334.8019642857143</v>
      </c>
      <c r="CB890">
        <v>8.645488571428571</v>
      </c>
      <c r="CC890">
        <v>331.5172857142857</v>
      </c>
      <c r="CD890">
        <v>9.813566785714286</v>
      </c>
      <c r="CE890">
        <v>1.679699642857143</v>
      </c>
      <c r="CF890">
        <v>0.8929947499999999</v>
      </c>
      <c r="CG890">
        <v>14.71008214285714</v>
      </c>
      <c r="CH890">
        <v>5.278037500000001</v>
      </c>
      <c r="CI890">
        <v>2000.002142857142</v>
      </c>
      <c r="CJ890">
        <v>0.9799968571428571</v>
      </c>
      <c r="CK890">
        <v>0.02000331428571429</v>
      </c>
      <c r="CL890">
        <v>0</v>
      </c>
      <c r="CM890">
        <v>1046.557857142857</v>
      </c>
      <c r="CN890">
        <v>5.000560000000001</v>
      </c>
      <c r="CO890">
        <v>20782.26071428572</v>
      </c>
      <c r="CP890">
        <v>17294.88928571429</v>
      </c>
      <c r="CQ890">
        <v>38.06903571428571</v>
      </c>
      <c r="CR890">
        <v>38.83224999999999</v>
      </c>
      <c r="CS890">
        <v>37.85460714285715</v>
      </c>
      <c r="CT890">
        <v>37.473</v>
      </c>
      <c r="CU890">
        <v>38.99303571428571</v>
      </c>
      <c r="CV890">
        <v>1955.092142857143</v>
      </c>
      <c r="CW890">
        <v>39.91</v>
      </c>
      <c r="CX890">
        <v>0</v>
      </c>
      <c r="CY890">
        <v>1664303052.9</v>
      </c>
      <c r="CZ890">
        <v>0</v>
      </c>
      <c r="DA890">
        <v>0</v>
      </c>
      <c r="DB890" t="s">
        <v>356</v>
      </c>
      <c r="DC890">
        <v>1663861122</v>
      </c>
      <c r="DD890">
        <v>1663861125</v>
      </c>
      <c r="DE890">
        <v>0</v>
      </c>
      <c r="DF890">
        <v>-0.287</v>
      </c>
      <c r="DG890">
        <v>-0.004</v>
      </c>
      <c r="DH890">
        <v>3.172</v>
      </c>
      <c r="DI890">
        <v>0.178</v>
      </c>
      <c r="DJ890">
        <v>400</v>
      </c>
      <c r="DK890">
        <v>17</v>
      </c>
      <c r="DL890">
        <v>0.18</v>
      </c>
      <c r="DM890">
        <v>0.07000000000000001</v>
      </c>
      <c r="DN890">
        <v>-6.46951775</v>
      </c>
      <c r="DO890">
        <v>20.84274720450281</v>
      </c>
      <c r="DP890">
        <v>2.013462835006506</v>
      </c>
      <c r="DQ890">
        <v>0</v>
      </c>
      <c r="DR890">
        <v>8.685093749999998</v>
      </c>
      <c r="DS890">
        <v>-0.9975999624765901</v>
      </c>
      <c r="DT890">
        <v>0.09632746393649903</v>
      </c>
      <c r="DU890">
        <v>0</v>
      </c>
      <c r="DV890">
        <v>0</v>
      </c>
      <c r="DW890">
        <v>2</v>
      </c>
      <c r="DX890" t="s">
        <v>357</v>
      </c>
      <c r="DY890">
        <v>2.98081</v>
      </c>
      <c r="DZ890">
        <v>2.72816</v>
      </c>
      <c r="EA890">
        <v>0.06674579999999999</v>
      </c>
      <c r="EB890">
        <v>0.068125</v>
      </c>
      <c r="EC890">
        <v>0.0900171</v>
      </c>
      <c r="ED890">
        <v>0.0577649</v>
      </c>
      <c r="EE890">
        <v>28054</v>
      </c>
      <c r="EF890">
        <v>27578.4</v>
      </c>
      <c r="EG890">
        <v>30585.1</v>
      </c>
      <c r="EH890">
        <v>29835.1</v>
      </c>
      <c r="EI890">
        <v>38397.3</v>
      </c>
      <c r="EJ890">
        <v>37024</v>
      </c>
      <c r="EK890">
        <v>46774.6</v>
      </c>
      <c r="EL890">
        <v>44365</v>
      </c>
      <c r="EM890">
        <v>1.892</v>
      </c>
      <c r="EN890">
        <v>1.88393</v>
      </c>
      <c r="EO890">
        <v>0.111811</v>
      </c>
      <c r="EP890">
        <v>0</v>
      </c>
      <c r="EQ890">
        <v>23.2784</v>
      </c>
      <c r="ER890">
        <v>999.9</v>
      </c>
      <c r="ES890">
        <v>40.1</v>
      </c>
      <c r="ET890">
        <v>29.4</v>
      </c>
      <c r="EU890">
        <v>18.1379</v>
      </c>
      <c r="EV890">
        <v>63.3118</v>
      </c>
      <c r="EW890">
        <v>24.0946</v>
      </c>
      <c r="EX890">
        <v>1</v>
      </c>
      <c r="EY890">
        <v>-0.118549</v>
      </c>
      <c r="EZ890">
        <v>2.08039</v>
      </c>
      <c r="FA890">
        <v>20.2311</v>
      </c>
      <c r="FB890">
        <v>5.22897</v>
      </c>
      <c r="FC890">
        <v>11.968</v>
      </c>
      <c r="FD890">
        <v>4.97055</v>
      </c>
      <c r="FE890">
        <v>3.28945</v>
      </c>
      <c r="FF890">
        <v>9999</v>
      </c>
      <c r="FG890">
        <v>9999</v>
      </c>
      <c r="FH890">
        <v>9999</v>
      </c>
      <c r="FI890">
        <v>379.6</v>
      </c>
      <c r="FJ890">
        <v>4.9727</v>
      </c>
      <c r="FK890">
        <v>1.87685</v>
      </c>
      <c r="FL890">
        <v>1.87498</v>
      </c>
      <c r="FM890">
        <v>1.87779</v>
      </c>
      <c r="FN890">
        <v>1.87454</v>
      </c>
      <c r="FO890">
        <v>1.87811</v>
      </c>
      <c r="FP890">
        <v>1.87524</v>
      </c>
      <c r="FQ890">
        <v>1.87635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2.857</v>
      </c>
      <c r="GF890">
        <v>0.2007</v>
      </c>
      <c r="GG890">
        <v>1.777354642861949</v>
      </c>
      <c r="GH890">
        <v>0.004141656873719072</v>
      </c>
      <c r="GI890">
        <v>-1.960372967482991E-06</v>
      </c>
      <c r="GJ890">
        <v>5.42736388890357E-10</v>
      </c>
      <c r="GK890">
        <v>-0.009777689371679627</v>
      </c>
      <c r="GL890">
        <v>0.002273355880072555</v>
      </c>
      <c r="GM890">
        <v>0.000541358641816816</v>
      </c>
      <c r="GN890">
        <v>-1.836191331155658E-06</v>
      </c>
      <c r="GO890">
        <v>-0</v>
      </c>
      <c r="GP890">
        <v>2096</v>
      </c>
      <c r="GQ890">
        <v>1</v>
      </c>
      <c r="GR890">
        <v>23</v>
      </c>
      <c r="GS890">
        <v>7365.2</v>
      </c>
      <c r="GT890">
        <v>7365.2</v>
      </c>
      <c r="GU890">
        <v>0.827637</v>
      </c>
      <c r="GV890">
        <v>2.53296</v>
      </c>
      <c r="GW890">
        <v>1.39893</v>
      </c>
      <c r="GX890">
        <v>2.33643</v>
      </c>
      <c r="GY890">
        <v>1.44897</v>
      </c>
      <c r="GZ890">
        <v>2.46948</v>
      </c>
      <c r="HA890">
        <v>34.3042</v>
      </c>
      <c r="HB890">
        <v>13.8256</v>
      </c>
      <c r="HC890">
        <v>18</v>
      </c>
      <c r="HD890">
        <v>491.4</v>
      </c>
      <c r="HE890">
        <v>457.721</v>
      </c>
      <c r="HF890">
        <v>21.8094</v>
      </c>
      <c r="HG890">
        <v>25.4341</v>
      </c>
      <c r="HH890">
        <v>30.0005</v>
      </c>
      <c r="HI890">
        <v>25.2807</v>
      </c>
      <c r="HJ890">
        <v>25.3584</v>
      </c>
      <c r="HK890">
        <v>16.4614</v>
      </c>
      <c r="HL890">
        <v>43.5245</v>
      </c>
      <c r="HM890">
        <v>42.686</v>
      </c>
      <c r="HN890">
        <v>21.6974</v>
      </c>
      <c r="HO890">
        <v>279.448</v>
      </c>
      <c r="HP890">
        <v>10.0843</v>
      </c>
      <c r="HQ890">
        <v>101.095</v>
      </c>
      <c r="HR890">
        <v>102.018</v>
      </c>
    </row>
    <row r="891" spans="1:226">
      <c r="A891">
        <v>875</v>
      </c>
      <c r="B891">
        <v>1664303041.6</v>
      </c>
      <c r="C891">
        <v>9934.599999904633</v>
      </c>
      <c r="D891" t="s">
        <v>2118</v>
      </c>
      <c r="E891" t="s">
        <v>2119</v>
      </c>
      <c r="F891">
        <v>5</v>
      </c>
      <c r="G891" t="s">
        <v>353</v>
      </c>
      <c r="H891" t="s">
        <v>2101</v>
      </c>
      <c r="I891">
        <v>1664303034.1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301.6615869298702</v>
      </c>
      <c r="AK891">
        <v>293.9463636363636</v>
      </c>
      <c r="AL891">
        <v>-3.122851255411289</v>
      </c>
      <c r="AM891">
        <v>63.45</v>
      </c>
      <c r="AN891">
        <f>(AP891 - AO891 + BO891*1E3/(8.314*(BQ891+273.15)) * AR891/BN891 * AQ891) * BN891/(100*BB891) * 1000/(1000 - AP891)</f>
        <v>0</v>
      </c>
      <c r="AO891">
        <v>9.96336176297698</v>
      </c>
      <c r="AP891">
        <v>18.43751538461539</v>
      </c>
      <c r="AQ891">
        <v>-0.0001098647911553176</v>
      </c>
      <c r="AR891">
        <v>96.69054759685056</v>
      </c>
      <c r="AS891">
        <v>3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1664303034.1</v>
      </c>
      <c r="BH891">
        <v>309.934962962963</v>
      </c>
      <c r="BI891">
        <v>313.9111851851852</v>
      </c>
      <c r="BJ891">
        <v>18.44864814814815</v>
      </c>
      <c r="BK891">
        <v>9.89784148148148</v>
      </c>
      <c r="BL891">
        <v>307.0551851851852</v>
      </c>
      <c r="BM891">
        <v>18.24784814814815</v>
      </c>
      <c r="BN891">
        <v>500.069962962963</v>
      </c>
      <c r="BO891">
        <v>90.99422592592595</v>
      </c>
      <c r="BP891">
        <v>0.09996690740740739</v>
      </c>
      <c r="BQ891">
        <v>25.17158518518519</v>
      </c>
      <c r="BR891">
        <v>25.1230925925926</v>
      </c>
      <c r="BS891">
        <v>999.9000000000001</v>
      </c>
      <c r="BT891">
        <v>0</v>
      </c>
      <c r="BU891">
        <v>0</v>
      </c>
      <c r="BV891">
        <v>10007.03555555555</v>
      </c>
      <c r="BW891">
        <v>0</v>
      </c>
      <c r="BX891">
        <v>8.871859259259258</v>
      </c>
      <c r="BY891">
        <v>-3.976304814814815</v>
      </c>
      <c r="BZ891">
        <v>315.7604444444444</v>
      </c>
      <c r="CA891">
        <v>317.0484074074074</v>
      </c>
      <c r="CB891">
        <v>8.550814814814814</v>
      </c>
      <c r="CC891">
        <v>313.9111851851852</v>
      </c>
      <c r="CD891">
        <v>9.89784148148148</v>
      </c>
      <c r="CE891">
        <v>1.678721111111111</v>
      </c>
      <c r="CF891">
        <v>0.9006463703703703</v>
      </c>
      <c r="CG891">
        <v>14.70105185185185</v>
      </c>
      <c r="CH891">
        <v>5.400782592592593</v>
      </c>
      <c r="CI891">
        <v>1999.996296296296</v>
      </c>
      <c r="CJ891">
        <v>0.979997</v>
      </c>
      <c r="CK891">
        <v>0.02000316666666667</v>
      </c>
      <c r="CL891">
        <v>0</v>
      </c>
      <c r="CM891">
        <v>1027.545185185185</v>
      </c>
      <c r="CN891">
        <v>5.000560000000001</v>
      </c>
      <c r="CO891">
        <v>20404.82592592593</v>
      </c>
      <c r="CP891">
        <v>17294.84444444445</v>
      </c>
      <c r="CQ891">
        <v>38.11788888888889</v>
      </c>
      <c r="CR891">
        <v>38.81666666666666</v>
      </c>
      <c r="CS891">
        <v>37.83066666666667</v>
      </c>
      <c r="CT891">
        <v>37.46048148148148</v>
      </c>
      <c r="CU891">
        <v>38.97885185185185</v>
      </c>
      <c r="CV891">
        <v>1955.086666666667</v>
      </c>
      <c r="CW891">
        <v>39.90703703703704</v>
      </c>
      <c r="CX891">
        <v>0</v>
      </c>
      <c r="CY891">
        <v>1664303057.7</v>
      </c>
      <c r="CZ891">
        <v>0</v>
      </c>
      <c r="DA891">
        <v>0</v>
      </c>
      <c r="DB891" t="s">
        <v>356</v>
      </c>
      <c r="DC891">
        <v>1663861122</v>
      </c>
      <c r="DD891">
        <v>1663861125</v>
      </c>
      <c r="DE891">
        <v>0</v>
      </c>
      <c r="DF891">
        <v>-0.287</v>
      </c>
      <c r="DG891">
        <v>-0.004</v>
      </c>
      <c r="DH891">
        <v>3.172</v>
      </c>
      <c r="DI891">
        <v>0.178</v>
      </c>
      <c r="DJ891">
        <v>400</v>
      </c>
      <c r="DK891">
        <v>17</v>
      </c>
      <c r="DL891">
        <v>0.18</v>
      </c>
      <c r="DM891">
        <v>0.07000000000000001</v>
      </c>
      <c r="DN891">
        <v>-5.13879025</v>
      </c>
      <c r="DO891">
        <v>18.39904604127581</v>
      </c>
      <c r="DP891">
        <v>1.77387440654699</v>
      </c>
      <c r="DQ891">
        <v>0</v>
      </c>
      <c r="DR891">
        <v>8.617095000000001</v>
      </c>
      <c r="DS891">
        <v>-1.052723076923121</v>
      </c>
      <c r="DT891">
        <v>0.1015984881285151</v>
      </c>
      <c r="DU891">
        <v>0</v>
      </c>
      <c r="DV891">
        <v>0</v>
      </c>
      <c r="DW891">
        <v>2</v>
      </c>
      <c r="DX891" t="s">
        <v>357</v>
      </c>
      <c r="DY891">
        <v>2.98091</v>
      </c>
      <c r="DZ891">
        <v>2.72842</v>
      </c>
      <c r="EA891">
        <v>0.0639622</v>
      </c>
      <c r="EB891">
        <v>0.0650818</v>
      </c>
      <c r="EC891">
        <v>0.0899948</v>
      </c>
      <c r="ED891">
        <v>0.0580417</v>
      </c>
      <c r="EE891">
        <v>28138</v>
      </c>
      <c r="EF891">
        <v>27668.1</v>
      </c>
      <c r="EG891">
        <v>30585.5</v>
      </c>
      <c r="EH891">
        <v>29834.8</v>
      </c>
      <c r="EI891">
        <v>38398.5</v>
      </c>
      <c r="EJ891">
        <v>37012.4</v>
      </c>
      <c r="EK891">
        <v>46775.2</v>
      </c>
      <c r="EL891">
        <v>44364.6</v>
      </c>
      <c r="EM891">
        <v>1.8918</v>
      </c>
      <c r="EN891">
        <v>1.88417</v>
      </c>
      <c r="EO891">
        <v>0.11117</v>
      </c>
      <c r="EP891">
        <v>0</v>
      </c>
      <c r="EQ891">
        <v>23.2753</v>
      </c>
      <c r="ER891">
        <v>999.9</v>
      </c>
      <c r="ES891">
        <v>40.1</v>
      </c>
      <c r="ET891">
        <v>29.4</v>
      </c>
      <c r="EU891">
        <v>18.1373</v>
      </c>
      <c r="EV891">
        <v>63.4118</v>
      </c>
      <c r="EW891">
        <v>23.7019</v>
      </c>
      <c r="EX891">
        <v>1</v>
      </c>
      <c r="EY891">
        <v>-0.118674</v>
      </c>
      <c r="EZ891">
        <v>2.11162</v>
      </c>
      <c r="FA891">
        <v>20.2311</v>
      </c>
      <c r="FB891">
        <v>5.22852</v>
      </c>
      <c r="FC891">
        <v>11.968</v>
      </c>
      <c r="FD891">
        <v>4.97105</v>
      </c>
      <c r="FE891">
        <v>3.28948</v>
      </c>
      <c r="FF891">
        <v>9999</v>
      </c>
      <c r="FG891">
        <v>9999</v>
      </c>
      <c r="FH891">
        <v>9999</v>
      </c>
      <c r="FI891">
        <v>379.6</v>
      </c>
      <c r="FJ891">
        <v>4.97269</v>
      </c>
      <c r="FK891">
        <v>1.87683</v>
      </c>
      <c r="FL891">
        <v>1.87496</v>
      </c>
      <c r="FM891">
        <v>1.87778</v>
      </c>
      <c r="FN891">
        <v>1.87453</v>
      </c>
      <c r="FO891">
        <v>1.87807</v>
      </c>
      <c r="FP891">
        <v>1.87525</v>
      </c>
      <c r="FQ891">
        <v>1.87635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2.809</v>
      </c>
      <c r="GF891">
        <v>0.2006</v>
      </c>
      <c r="GG891">
        <v>1.777354642861949</v>
      </c>
      <c r="GH891">
        <v>0.004141656873719072</v>
      </c>
      <c r="GI891">
        <v>-1.960372967482991E-06</v>
      </c>
      <c r="GJ891">
        <v>5.42736388890357E-10</v>
      </c>
      <c r="GK891">
        <v>-0.009777689371679627</v>
      </c>
      <c r="GL891">
        <v>0.002273355880072555</v>
      </c>
      <c r="GM891">
        <v>0.000541358641816816</v>
      </c>
      <c r="GN891">
        <v>-1.836191331155658E-06</v>
      </c>
      <c r="GO891">
        <v>-0</v>
      </c>
      <c r="GP891">
        <v>2096</v>
      </c>
      <c r="GQ891">
        <v>1</v>
      </c>
      <c r="GR891">
        <v>23</v>
      </c>
      <c r="GS891">
        <v>7365.3</v>
      </c>
      <c r="GT891">
        <v>7365.3</v>
      </c>
      <c r="GU891">
        <v>0.788574</v>
      </c>
      <c r="GV891">
        <v>2.52808</v>
      </c>
      <c r="GW891">
        <v>1.39893</v>
      </c>
      <c r="GX891">
        <v>2.33643</v>
      </c>
      <c r="GY891">
        <v>1.44897</v>
      </c>
      <c r="GZ891">
        <v>2.49023</v>
      </c>
      <c r="HA891">
        <v>34.3042</v>
      </c>
      <c r="HB891">
        <v>13.8256</v>
      </c>
      <c r="HC891">
        <v>18</v>
      </c>
      <c r="HD891">
        <v>491.306</v>
      </c>
      <c r="HE891">
        <v>457.892</v>
      </c>
      <c r="HF891">
        <v>21.6793</v>
      </c>
      <c r="HG891">
        <v>25.4366</v>
      </c>
      <c r="HH891">
        <v>30.0002</v>
      </c>
      <c r="HI891">
        <v>25.2829</v>
      </c>
      <c r="HJ891">
        <v>25.3601</v>
      </c>
      <c r="HK891">
        <v>15.7659</v>
      </c>
      <c r="HL891">
        <v>42.9198</v>
      </c>
      <c r="HM891">
        <v>42.3152</v>
      </c>
      <c r="HN891">
        <v>21.5866</v>
      </c>
      <c r="HO891">
        <v>266.073</v>
      </c>
      <c r="HP891">
        <v>10.1653</v>
      </c>
      <c r="HQ891">
        <v>101.096</v>
      </c>
      <c r="HR891">
        <v>102.017</v>
      </c>
    </row>
    <row r="892" spans="1:226">
      <c r="A892">
        <v>876</v>
      </c>
      <c r="B892">
        <v>1664303046.6</v>
      </c>
      <c r="C892">
        <v>9939.599999904633</v>
      </c>
      <c r="D892" t="s">
        <v>2120</v>
      </c>
      <c r="E892" t="s">
        <v>2121</v>
      </c>
      <c r="F892">
        <v>5</v>
      </c>
      <c r="G892" t="s">
        <v>353</v>
      </c>
      <c r="H892" t="s">
        <v>2101</v>
      </c>
      <c r="I892">
        <v>1664303038.814285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284.9020249974026</v>
      </c>
      <c r="AK892">
        <v>278.4105515151514</v>
      </c>
      <c r="AL892">
        <v>-3.113570562770536</v>
      </c>
      <c r="AM892">
        <v>63.45</v>
      </c>
      <c r="AN892">
        <f>(AP892 - AO892 + BO892*1E3/(8.314*(BQ892+273.15)) * AR892/BN892 * AQ892) * BN892/(100*BB892) * 1000/(1000 - AP892)</f>
        <v>0</v>
      </c>
      <c r="AO892">
        <v>10.02206360197054</v>
      </c>
      <c r="AP892">
        <v>18.42357622377623</v>
      </c>
      <c r="AQ892">
        <v>0.0004308474013098742</v>
      </c>
      <c r="AR892">
        <v>96.69054759685056</v>
      </c>
      <c r="AS892">
        <v>3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1664303038.814285</v>
      </c>
      <c r="BH892">
        <v>295.5476428571429</v>
      </c>
      <c r="BI892">
        <v>298.2258571428571</v>
      </c>
      <c r="BJ892">
        <v>18.44152857142857</v>
      </c>
      <c r="BK892">
        <v>9.965206785714287</v>
      </c>
      <c r="BL892">
        <v>292.7125</v>
      </c>
      <c r="BM892">
        <v>18.24085357142857</v>
      </c>
      <c r="BN892">
        <v>500.0738928571428</v>
      </c>
      <c r="BO892">
        <v>90.99299285714287</v>
      </c>
      <c r="BP892">
        <v>0.1000243928571428</v>
      </c>
      <c r="BQ892">
        <v>25.13949285714285</v>
      </c>
      <c r="BR892">
        <v>25.10976071428572</v>
      </c>
      <c r="BS892">
        <v>999.9000000000002</v>
      </c>
      <c r="BT892">
        <v>0</v>
      </c>
      <c r="BU892">
        <v>0</v>
      </c>
      <c r="BV892">
        <v>9998.096785714286</v>
      </c>
      <c r="BW892">
        <v>0</v>
      </c>
      <c r="BX892">
        <v>8.869737857142855</v>
      </c>
      <c r="BY892">
        <v>-2.678390785714285</v>
      </c>
      <c r="BZ892">
        <v>301.1005357142857</v>
      </c>
      <c r="CA892">
        <v>301.2268214285714</v>
      </c>
      <c r="CB892">
        <v>8.476327857142856</v>
      </c>
      <c r="CC892">
        <v>298.2258571428571</v>
      </c>
      <c r="CD892">
        <v>9.965206785714287</v>
      </c>
      <c r="CE892">
        <v>1.678049642857143</v>
      </c>
      <c r="CF892">
        <v>0.9067636785714284</v>
      </c>
      <c r="CG892">
        <v>14.69485714285714</v>
      </c>
      <c r="CH892">
        <v>5.498256785714285</v>
      </c>
      <c r="CI892">
        <v>1999.991071428571</v>
      </c>
      <c r="CJ892">
        <v>0.9799971785714285</v>
      </c>
      <c r="CK892">
        <v>0.02000298214285715</v>
      </c>
      <c r="CL892">
        <v>0</v>
      </c>
      <c r="CM892">
        <v>1010.774785714286</v>
      </c>
      <c r="CN892">
        <v>5.000560000000001</v>
      </c>
      <c r="CO892">
        <v>20071.10357142857</v>
      </c>
      <c r="CP892">
        <v>17294.78928571428</v>
      </c>
      <c r="CQ892">
        <v>38.18274999999999</v>
      </c>
      <c r="CR892">
        <v>38.80985714285714</v>
      </c>
      <c r="CS892">
        <v>37.82114285714285</v>
      </c>
      <c r="CT892">
        <v>37.44625</v>
      </c>
      <c r="CU892">
        <v>38.96842857142857</v>
      </c>
      <c r="CV892">
        <v>1955.083928571429</v>
      </c>
      <c r="CW892">
        <v>39.90464285714286</v>
      </c>
      <c r="CX892">
        <v>0</v>
      </c>
      <c r="CY892">
        <v>1664303063.1</v>
      </c>
      <c r="CZ892">
        <v>0</v>
      </c>
      <c r="DA892">
        <v>0</v>
      </c>
      <c r="DB892" t="s">
        <v>356</v>
      </c>
      <c r="DC892">
        <v>1663861122</v>
      </c>
      <c r="DD892">
        <v>1663861125</v>
      </c>
      <c r="DE892">
        <v>0</v>
      </c>
      <c r="DF892">
        <v>-0.287</v>
      </c>
      <c r="DG892">
        <v>-0.004</v>
      </c>
      <c r="DH892">
        <v>3.172</v>
      </c>
      <c r="DI892">
        <v>0.178</v>
      </c>
      <c r="DJ892">
        <v>400</v>
      </c>
      <c r="DK892">
        <v>17</v>
      </c>
      <c r="DL892">
        <v>0.18</v>
      </c>
      <c r="DM892">
        <v>0.07000000000000001</v>
      </c>
      <c r="DN892">
        <v>-3.36903855</v>
      </c>
      <c r="DO892">
        <v>16.55872520825517</v>
      </c>
      <c r="DP892">
        <v>1.59382267864002</v>
      </c>
      <c r="DQ892">
        <v>0</v>
      </c>
      <c r="DR892">
        <v>8.51633925</v>
      </c>
      <c r="DS892">
        <v>-0.9800849155722362</v>
      </c>
      <c r="DT892">
        <v>0.09463002531933258</v>
      </c>
      <c r="DU892">
        <v>0</v>
      </c>
      <c r="DV892">
        <v>0</v>
      </c>
      <c r="DW892">
        <v>2</v>
      </c>
      <c r="DX892" t="s">
        <v>357</v>
      </c>
      <c r="DY892">
        <v>2.98088</v>
      </c>
      <c r="DZ892">
        <v>2.72834</v>
      </c>
      <c r="EA892">
        <v>0.0611248</v>
      </c>
      <c r="EB892">
        <v>0.0620174</v>
      </c>
      <c r="EC892">
        <v>0.0899324</v>
      </c>
      <c r="ED892">
        <v>0.0583507</v>
      </c>
      <c r="EE892">
        <v>28222.8</v>
      </c>
      <c r="EF892">
        <v>27758.3</v>
      </c>
      <c r="EG892">
        <v>30585</v>
      </c>
      <c r="EH892">
        <v>29834.2</v>
      </c>
      <c r="EI892">
        <v>38400.6</v>
      </c>
      <c r="EJ892">
        <v>36999.1</v>
      </c>
      <c r="EK892">
        <v>46774.7</v>
      </c>
      <c r="EL892">
        <v>44363.6</v>
      </c>
      <c r="EM892">
        <v>1.89198</v>
      </c>
      <c r="EN892">
        <v>1.88415</v>
      </c>
      <c r="EO892">
        <v>0.110798</v>
      </c>
      <c r="EP892">
        <v>0</v>
      </c>
      <c r="EQ892">
        <v>23.271</v>
      </c>
      <c r="ER892">
        <v>999.9</v>
      </c>
      <c r="ES892">
        <v>40</v>
      </c>
      <c r="ET892">
        <v>29.4</v>
      </c>
      <c r="EU892">
        <v>18.0937</v>
      </c>
      <c r="EV892">
        <v>63.4518</v>
      </c>
      <c r="EW892">
        <v>24.2308</v>
      </c>
      <c r="EX892">
        <v>1</v>
      </c>
      <c r="EY892">
        <v>-0.118506</v>
      </c>
      <c r="EZ892">
        <v>2.11707</v>
      </c>
      <c r="FA892">
        <v>20.2311</v>
      </c>
      <c r="FB892">
        <v>5.22927</v>
      </c>
      <c r="FC892">
        <v>11.968</v>
      </c>
      <c r="FD892">
        <v>4.97135</v>
      </c>
      <c r="FE892">
        <v>3.28963</v>
      </c>
      <c r="FF892">
        <v>9999</v>
      </c>
      <c r="FG892">
        <v>9999</v>
      </c>
      <c r="FH892">
        <v>9999</v>
      </c>
      <c r="FI892">
        <v>379.6</v>
      </c>
      <c r="FJ892">
        <v>4.97268</v>
      </c>
      <c r="FK892">
        <v>1.87685</v>
      </c>
      <c r="FL892">
        <v>1.875</v>
      </c>
      <c r="FM892">
        <v>1.8778</v>
      </c>
      <c r="FN892">
        <v>1.87454</v>
      </c>
      <c r="FO892">
        <v>1.87811</v>
      </c>
      <c r="FP892">
        <v>1.87528</v>
      </c>
      <c r="FQ892">
        <v>1.87637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2.76</v>
      </c>
      <c r="GF892">
        <v>0.2002</v>
      </c>
      <c r="GG892">
        <v>1.777354642861949</v>
      </c>
      <c r="GH892">
        <v>0.004141656873719072</v>
      </c>
      <c r="GI892">
        <v>-1.960372967482991E-06</v>
      </c>
      <c r="GJ892">
        <v>5.42736388890357E-10</v>
      </c>
      <c r="GK892">
        <v>-0.009777689371679627</v>
      </c>
      <c r="GL892">
        <v>0.002273355880072555</v>
      </c>
      <c r="GM892">
        <v>0.000541358641816816</v>
      </c>
      <c r="GN892">
        <v>-1.836191331155658E-06</v>
      </c>
      <c r="GO892">
        <v>-0</v>
      </c>
      <c r="GP892">
        <v>2096</v>
      </c>
      <c r="GQ892">
        <v>1</v>
      </c>
      <c r="GR892">
        <v>23</v>
      </c>
      <c r="GS892">
        <v>7365.4</v>
      </c>
      <c r="GT892">
        <v>7365.4</v>
      </c>
      <c r="GU892">
        <v>0.753174</v>
      </c>
      <c r="GV892">
        <v>2.52686</v>
      </c>
      <c r="GW892">
        <v>1.39893</v>
      </c>
      <c r="GX892">
        <v>2.33643</v>
      </c>
      <c r="GY892">
        <v>1.44897</v>
      </c>
      <c r="GZ892">
        <v>2.47192</v>
      </c>
      <c r="HA892">
        <v>34.3042</v>
      </c>
      <c r="HB892">
        <v>13.8256</v>
      </c>
      <c r="HC892">
        <v>18</v>
      </c>
      <c r="HD892">
        <v>491.402</v>
      </c>
      <c r="HE892">
        <v>457.88</v>
      </c>
      <c r="HF892">
        <v>21.5705</v>
      </c>
      <c r="HG892">
        <v>25.4389</v>
      </c>
      <c r="HH892">
        <v>30.0003</v>
      </c>
      <c r="HI892">
        <v>25.283</v>
      </c>
      <c r="HJ892">
        <v>25.3605</v>
      </c>
      <c r="HK892">
        <v>14.9995</v>
      </c>
      <c r="HL892">
        <v>42.3493</v>
      </c>
      <c r="HM892">
        <v>42.3152</v>
      </c>
      <c r="HN892">
        <v>21.4913</v>
      </c>
      <c r="HO892">
        <v>246.038</v>
      </c>
      <c r="HP892">
        <v>10.2633</v>
      </c>
      <c r="HQ892">
        <v>101.095</v>
      </c>
      <c r="HR892">
        <v>102.015</v>
      </c>
    </row>
    <row r="893" spans="1:226">
      <c r="A893">
        <v>877</v>
      </c>
      <c r="B893">
        <v>1664303051.6</v>
      </c>
      <c r="C893">
        <v>9944.599999904633</v>
      </c>
      <c r="D893" t="s">
        <v>2122</v>
      </c>
      <c r="E893" t="s">
        <v>2123</v>
      </c>
      <c r="F893">
        <v>5</v>
      </c>
      <c r="G893" t="s">
        <v>353</v>
      </c>
      <c r="H893" t="s">
        <v>2101</v>
      </c>
      <c r="I893">
        <v>1664303044.1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268.2499928277057</v>
      </c>
      <c r="AK893">
        <v>262.9902121212122</v>
      </c>
      <c r="AL893">
        <v>-3.083337835497841</v>
      </c>
      <c r="AM893">
        <v>63.45</v>
      </c>
      <c r="AN893">
        <f>(AP893 - AO893 + BO893*1E3/(8.314*(BQ893+273.15)) * AR893/BN893 * AQ893) * BN893/(100*BB893) * 1000/(1000 - AP893)</f>
        <v>0</v>
      </c>
      <c r="AO893">
        <v>10.11224613199169</v>
      </c>
      <c r="AP893">
        <v>18.42086293706295</v>
      </c>
      <c r="AQ893">
        <v>-0.003446989458863023</v>
      </c>
      <c r="AR893">
        <v>96.69054759685056</v>
      </c>
      <c r="AS893">
        <v>3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1664303044.1</v>
      </c>
      <c r="BH893">
        <v>279.4171111111111</v>
      </c>
      <c r="BI893">
        <v>280.6875185185186</v>
      </c>
      <c r="BJ893">
        <v>18.43131851851852</v>
      </c>
      <c r="BK893">
        <v>10.05272296296296</v>
      </c>
      <c r="BL893">
        <v>276.6327407407407</v>
      </c>
      <c r="BM893">
        <v>18.23084074074074</v>
      </c>
      <c r="BN893">
        <v>500.0742962962963</v>
      </c>
      <c r="BO893">
        <v>90.99285925925925</v>
      </c>
      <c r="BP893">
        <v>0.1000173148148148</v>
      </c>
      <c r="BQ893">
        <v>25.10367407407407</v>
      </c>
      <c r="BR893">
        <v>25.09711481481481</v>
      </c>
      <c r="BS893">
        <v>999.9000000000001</v>
      </c>
      <c r="BT893">
        <v>0</v>
      </c>
      <c r="BU893">
        <v>0</v>
      </c>
      <c r="BV893">
        <v>9996.309999999999</v>
      </c>
      <c r="BW893">
        <v>0</v>
      </c>
      <c r="BX893">
        <v>8.869305555555554</v>
      </c>
      <c r="BY893">
        <v>-1.2705529</v>
      </c>
      <c r="BZ893">
        <v>284.664</v>
      </c>
      <c r="CA893">
        <v>283.5369629629629</v>
      </c>
      <c r="CB893">
        <v>8.378591481481481</v>
      </c>
      <c r="CC893">
        <v>280.6875185185186</v>
      </c>
      <c r="CD893">
        <v>10.05272296296296</v>
      </c>
      <c r="CE893">
        <v>1.677117407407407</v>
      </c>
      <c r="CF893">
        <v>0.9147257777777779</v>
      </c>
      <c r="CG893">
        <v>14.68622592592592</v>
      </c>
      <c r="CH893">
        <v>5.624217777777778</v>
      </c>
      <c r="CI893">
        <v>2000.012962962963</v>
      </c>
      <c r="CJ893">
        <v>0.9799976666666665</v>
      </c>
      <c r="CK893">
        <v>0.02000247777777778</v>
      </c>
      <c r="CL893">
        <v>0</v>
      </c>
      <c r="CM893">
        <v>992.8598888888889</v>
      </c>
      <c r="CN893">
        <v>5.000560000000001</v>
      </c>
      <c r="CO893">
        <v>19715.47037037037</v>
      </c>
      <c r="CP893">
        <v>17294.97777777778</v>
      </c>
      <c r="CQ893">
        <v>38.24974074074074</v>
      </c>
      <c r="CR893">
        <v>38.78911111111111</v>
      </c>
      <c r="CS893">
        <v>37.796</v>
      </c>
      <c r="CT893">
        <v>37.43503703703704</v>
      </c>
      <c r="CU893">
        <v>38.96033333333333</v>
      </c>
      <c r="CV893">
        <v>1955.108888888889</v>
      </c>
      <c r="CW893">
        <v>39.90148148148148</v>
      </c>
      <c r="CX893">
        <v>0</v>
      </c>
      <c r="CY893">
        <v>1664303067.9</v>
      </c>
      <c r="CZ893">
        <v>0</v>
      </c>
      <c r="DA893">
        <v>0</v>
      </c>
      <c r="DB893" t="s">
        <v>356</v>
      </c>
      <c r="DC893">
        <v>1663861122</v>
      </c>
      <c r="DD893">
        <v>1663861125</v>
      </c>
      <c r="DE893">
        <v>0</v>
      </c>
      <c r="DF893">
        <v>-0.287</v>
      </c>
      <c r="DG893">
        <v>-0.004</v>
      </c>
      <c r="DH893">
        <v>3.172</v>
      </c>
      <c r="DI893">
        <v>0.178</v>
      </c>
      <c r="DJ893">
        <v>400</v>
      </c>
      <c r="DK893">
        <v>17</v>
      </c>
      <c r="DL893">
        <v>0.18</v>
      </c>
      <c r="DM893">
        <v>0.07000000000000001</v>
      </c>
      <c r="DN893">
        <v>-2.0053202825</v>
      </c>
      <c r="DO893">
        <v>15.94856486116323</v>
      </c>
      <c r="DP893">
        <v>1.534614211941431</v>
      </c>
      <c r="DQ893">
        <v>0</v>
      </c>
      <c r="DR893">
        <v>8.427259250000001</v>
      </c>
      <c r="DS893">
        <v>-1.078189981238301</v>
      </c>
      <c r="DT893">
        <v>0.104429295827069</v>
      </c>
      <c r="DU893">
        <v>0</v>
      </c>
      <c r="DV893">
        <v>0</v>
      </c>
      <c r="DW893">
        <v>2</v>
      </c>
      <c r="DX893" t="s">
        <v>357</v>
      </c>
      <c r="DY893">
        <v>2.98092</v>
      </c>
      <c r="DZ893">
        <v>2.72827</v>
      </c>
      <c r="EA893">
        <v>0.0582541</v>
      </c>
      <c r="EB893">
        <v>0.0588701</v>
      </c>
      <c r="EC893">
        <v>0.0899268</v>
      </c>
      <c r="ED893">
        <v>0.0588101</v>
      </c>
      <c r="EE893">
        <v>28309.2</v>
      </c>
      <c r="EF893">
        <v>27851.4</v>
      </c>
      <c r="EG893">
        <v>30585</v>
      </c>
      <c r="EH893">
        <v>29834.1</v>
      </c>
      <c r="EI893">
        <v>38400.5</v>
      </c>
      <c r="EJ893">
        <v>36980.5</v>
      </c>
      <c r="EK893">
        <v>46774.6</v>
      </c>
      <c r="EL893">
        <v>44363.5</v>
      </c>
      <c r="EM893">
        <v>1.89198</v>
      </c>
      <c r="EN893">
        <v>1.88422</v>
      </c>
      <c r="EO893">
        <v>0.110246</v>
      </c>
      <c r="EP893">
        <v>0</v>
      </c>
      <c r="EQ893">
        <v>23.2654</v>
      </c>
      <c r="ER893">
        <v>999.9</v>
      </c>
      <c r="ES893">
        <v>40</v>
      </c>
      <c r="ET893">
        <v>29.4</v>
      </c>
      <c r="EU893">
        <v>18.095</v>
      </c>
      <c r="EV893">
        <v>63.6718</v>
      </c>
      <c r="EW893">
        <v>24.1186</v>
      </c>
      <c r="EX893">
        <v>1</v>
      </c>
      <c r="EY893">
        <v>-0.118453</v>
      </c>
      <c r="EZ893">
        <v>2.10483</v>
      </c>
      <c r="FA893">
        <v>20.2313</v>
      </c>
      <c r="FB893">
        <v>5.22942</v>
      </c>
      <c r="FC893">
        <v>11.968</v>
      </c>
      <c r="FD893">
        <v>4.9713</v>
      </c>
      <c r="FE893">
        <v>3.28965</v>
      </c>
      <c r="FF893">
        <v>9999</v>
      </c>
      <c r="FG893">
        <v>9999</v>
      </c>
      <c r="FH893">
        <v>9999</v>
      </c>
      <c r="FI893">
        <v>379.6</v>
      </c>
      <c r="FJ893">
        <v>4.97267</v>
      </c>
      <c r="FK893">
        <v>1.87685</v>
      </c>
      <c r="FL893">
        <v>1.87494</v>
      </c>
      <c r="FM893">
        <v>1.8778</v>
      </c>
      <c r="FN893">
        <v>1.87454</v>
      </c>
      <c r="FO893">
        <v>1.8781</v>
      </c>
      <c r="FP893">
        <v>1.87523</v>
      </c>
      <c r="FQ893">
        <v>1.87634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2.711</v>
      </c>
      <c r="GF893">
        <v>0.2002</v>
      </c>
      <c r="GG893">
        <v>1.777354642861949</v>
      </c>
      <c r="GH893">
        <v>0.004141656873719072</v>
      </c>
      <c r="GI893">
        <v>-1.960372967482991E-06</v>
      </c>
      <c r="GJ893">
        <v>5.42736388890357E-10</v>
      </c>
      <c r="GK893">
        <v>-0.009777689371679627</v>
      </c>
      <c r="GL893">
        <v>0.002273355880072555</v>
      </c>
      <c r="GM893">
        <v>0.000541358641816816</v>
      </c>
      <c r="GN893">
        <v>-1.836191331155658E-06</v>
      </c>
      <c r="GO893">
        <v>-0</v>
      </c>
      <c r="GP893">
        <v>2096</v>
      </c>
      <c r="GQ893">
        <v>1</v>
      </c>
      <c r="GR893">
        <v>23</v>
      </c>
      <c r="GS893">
        <v>7365.5</v>
      </c>
      <c r="GT893">
        <v>7365.4</v>
      </c>
      <c r="GU893">
        <v>0.7141110000000001</v>
      </c>
      <c r="GV893">
        <v>2.5293</v>
      </c>
      <c r="GW893">
        <v>1.39893</v>
      </c>
      <c r="GX893">
        <v>2.33643</v>
      </c>
      <c r="GY893">
        <v>1.44897</v>
      </c>
      <c r="GZ893">
        <v>2.42188</v>
      </c>
      <c r="HA893">
        <v>34.3042</v>
      </c>
      <c r="HB893">
        <v>13.8168</v>
      </c>
      <c r="HC893">
        <v>18</v>
      </c>
      <c r="HD893">
        <v>491.417</v>
      </c>
      <c r="HE893">
        <v>457.945</v>
      </c>
      <c r="HF893">
        <v>21.4701</v>
      </c>
      <c r="HG893">
        <v>25.4417</v>
      </c>
      <c r="HH893">
        <v>30.0003</v>
      </c>
      <c r="HI893">
        <v>25.285</v>
      </c>
      <c r="HJ893">
        <v>25.3627</v>
      </c>
      <c r="HK893">
        <v>14.2875</v>
      </c>
      <c r="HL893">
        <v>42.0553</v>
      </c>
      <c r="HM893">
        <v>41.9301</v>
      </c>
      <c r="HN893">
        <v>21.4043</v>
      </c>
      <c r="HO893">
        <v>232.68</v>
      </c>
      <c r="HP893">
        <v>10.344</v>
      </c>
      <c r="HQ893">
        <v>101.095</v>
      </c>
      <c r="HR893">
        <v>102.014</v>
      </c>
    </row>
    <row r="894" spans="1:226">
      <c r="A894">
        <v>878</v>
      </c>
      <c r="B894">
        <v>1664303056.6</v>
      </c>
      <c r="C894">
        <v>9949.599999904633</v>
      </c>
      <c r="D894" t="s">
        <v>2124</v>
      </c>
      <c r="E894" t="s">
        <v>2125</v>
      </c>
      <c r="F894">
        <v>5</v>
      </c>
      <c r="G894" t="s">
        <v>353</v>
      </c>
      <c r="H894" t="s">
        <v>2101</v>
      </c>
      <c r="I894">
        <v>1664303048.814285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251.6127005956711</v>
      </c>
      <c r="AK894">
        <v>247.5717696969696</v>
      </c>
      <c r="AL894">
        <v>-3.087826839826868</v>
      </c>
      <c r="AM894">
        <v>63.45</v>
      </c>
      <c r="AN894">
        <f>(AP894 - AO894 + BO894*1E3/(8.314*(BQ894+273.15)) * AR894/BN894 * AQ894) * BN894/(100*BB894) * 1000/(1000 - AP894)</f>
        <v>0</v>
      </c>
      <c r="AO894">
        <v>10.20576610961222</v>
      </c>
      <c r="AP894">
        <v>18.42400419580421</v>
      </c>
      <c r="AQ894">
        <v>0.0003226624728674509</v>
      </c>
      <c r="AR894">
        <v>96.69054759685056</v>
      </c>
      <c r="AS894">
        <v>3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1664303048.814285</v>
      </c>
      <c r="BH894">
        <v>265.0954285714286</v>
      </c>
      <c r="BI894">
        <v>265.1006071428572</v>
      </c>
      <c r="BJ894">
        <v>18.42519642857143</v>
      </c>
      <c r="BK894">
        <v>10.12968214285714</v>
      </c>
      <c r="BL894">
        <v>262.3568571428572</v>
      </c>
      <c r="BM894">
        <v>18.22484285714286</v>
      </c>
      <c r="BN894">
        <v>500.0651071428571</v>
      </c>
      <c r="BO894">
        <v>90.99220357142858</v>
      </c>
      <c r="BP894">
        <v>0.1000105178571428</v>
      </c>
      <c r="BQ894">
        <v>25.07343214285714</v>
      </c>
      <c r="BR894">
        <v>25.08859285714286</v>
      </c>
      <c r="BS894">
        <v>999.9000000000002</v>
      </c>
      <c r="BT894">
        <v>0</v>
      </c>
      <c r="BU894">
        <v>0</v>
      </c>
      <c r="BV894">
        <v>9993.699285714287</v>
      </c>
      <c r="BW894">
        <v>0</v>
      </c>
      <c r="BX894">
        <v>8.867964999999998</v>
      </c>
      <c r="BY894">
        <v>-0.005244439285714267</v>
      </c>
      <c r="BZ894">
        <v>270.0715714285714</v>
      </c>
      <c r="CA894">
        <v>267.8122142857143</v>
      </c>
      <c r="CB894">
        <v>8.295517857142856</v>
      </c>
      <c r="CC894">
        <v>265.1006071428572</v>
      </c>
      <c r="CD894">
        <v>10.12968214285714</v>
      </c>
      <c r="CE894">
        <v>1.676548571428571</v>
      </c>
      <c r="CF894">
        <v>0.9217215357142857</v>
      </c>
      <c r="CG894">
        <v>14.68097142857143</v>
      </c>
      <c r="CH894">
        <v>5.734016785714284</v>
      </c>
      <c r="CI894">
        <v>2000.003928571429</v>
      </c>
      <c r="CJ894">
        <v>0.9799979285714285</v>
      </c>
      <c r="CK894">
        <v>0.02000220714285714</v>
      </c>
      <c r="CL894">
        <v>0</v>
      </c>
      <c r="CM894">
        <v>978.2488214285713</v>
      </c>
      <c r="CN894">
        <v>5.000560000000001</v>
      </c>
      <c r="CO894">
        <v>19426.15714285714</v>
      </c>
      <c r="CP894">
        <v>17294.9</v>
      </c>
      <c r="CQ894">
        <v>38.24971428571428</v>
      </c>
      <c r="CR894">
        <v>38.77</v>
      </c>
      <c r="CS894">
        <v>37.78321428571429</v>
      </c>
      <c r="CT894">
        <v>37.41717857142857</v>
      </c>
      <c r="CU894">
        <v>38.935</v>
      </c>
      <c r="CV894">
        <v>1955.1025</v>
      </c>
      <c r="CW894">
        <v>39.90107142857143</v>
      </c>
      <c r="CX894">
        <v>0</v>
      </c>
      <c r="CY894">
        <v>1664303072.7</v>
      </c>
      <c r="CZ894">
        <v>0</v>
      </c>
      <c r="DA894">
        <v>0</v>
      </c>
      <c r="DB894" t="s">
        <v>356</v>
      </c>
      <c r="DC894">
        <v>1663861122</v>
      </c>
      <c r="DD894">
        <v>1663861125</v>
      </c>
      <c r="DE894">
        <v>0</v>
      </c>
      <c r="DF894">
        <v>-0.287</v>
      </c>
      <c r="DG894">
        <v>-0.004</v>
      </c>
      <c r="DH894">
        <v>3.172</v>
      </c>
      <c r="DI894">
        <v>0.178</v>
      </c>
      <c r="DJ894">
        <v>400</v>
      </c>
      <c r="DK894">
        <v>17</v>
      </c>
      <c r="DL894">
        <v>0.18</v>
      </c>
      <c r="DM894">
        <v>0.07000000000000001</v>
      </c>
      <c r="DN894">
        <v>-0.8632662024390244</v>
      </c>
      <c r="DO894">
        <v>15.9934004174216</v>
      </c>
      <c r="DP894">
        <v>1.577431143905872</v>
      </c>
      <c r="DQ894">
        <v>0</v>
      </c>
      <c r="DR894">
        <v>8.350106829268292</v>
      </c>
      <c r="DS894">
        <v>-1.078216933797917</v>
      </c>
      <c r="DT894">
        <v>0.1070329506236968</v>
      </c>
      <c r="DU894">
        <v>0</v>
      </c>
      <c r="DV894">
        <v>0</v>
      </c>
      <c r="DW894">
        <v>2</v>
      </c>
      <c r="DX894" t="s">
        <v>357</v>
      </c>
      <c r="DY894">
        <v>2.98081</v>
      </c>
      <c r="DZ894">
        <v>2.72837</v>
      </c>
      <c r="EA894">
        <v>0.0553212</v>
      </c>
      <c r="EB894">
        <v>0.0556477</v>
      </c>
      <c r="EC894">
        <v>0.08993520000000001</v>
      </c>
      <c r="ED894">
        <v>0.0590996</v>
      </c>
      <c r="EE894">
        <v>28396.6</v>
      </c>
      <c r="EF894">
        <v>27947.1</v>
      </c>
      <c r="EG894">
        <v>30584.2</v>
      </c>
      <c r="EH894">
        <v>29834.5</v>
      </c>
      <c r="EI894">
        <v>38399.1</v>
      </c>
      <c r="EJ894">
        <v>36969.5</v>
      </c>
      <c r="EK894">
        <v>46773.6</v>
      </c>
      <c r="EL894">
        <v>44364.3</v>
      </c>
      <c r="EM894">
        <v>1.8918</v>
      </c>
      <c r="EN894">
        <v>1.88412</v>
      </c>
      <c r="EO894">
        <v>0.111304</v>
      </c>
      <c r="EP894">
        <v>0</v>
      </c>
      <c r="EQ894">
        <v>23.2593</v>
      </c>
      <c r="ER894">
        <v>999.9</v>
      </c>
      <c r="ES894">
        <v>39.9</v>
      </c>
      <c r="ET894">
        <v>29.4</v>
      </c>
      <c r="EU894">
        <v>18.048</v>
      </c>
      <c r="EV894">
        <v>63.4418</v>
      </c>
      <c r="EW894">
        <v>24.1386</v>
      </c>
      <c r="EX894">
        <v>1</v>
      </c>
      <c r="EY894">
        <v>-0.118399</v>
      </c>
      <c r="EZ894">
        <v>2.10254</v>
      </c>
      <c r="FA894">
        <v>20.231</v>
      </c>
      <c r="FB894">
        <v>5.22792</v>
      </c>
      <c r="FC894">
        <v>11.968</v>
      </c>
      <c r="FD894">
        <v>4.97075</v>
      </c>
      <c r="FE894">
        <v>3.28935</v>
      </c>
      <c r="FF894">
        <v>9999</v>
      </c>
      <c r="FG894">
        <v>9999</v>
      </c>
      <c r="FH894">
        <v>9999</v>
      </c>
      <c r="FI894">
        <v>379.6</v>
      </c>
      <c r="FJ894">
        <v>4.97269</v>
      </c>
      <c r="FK894">
        <v>1.87686</v>
      </c>
      <c r="FL894">
        <v>1.87499</v>
      </c>
      <c r="FM894">
        <v>1.87784</v>
      </c>
      <c r="FN894">
        <v>1.87454</v>
      </c>
      <c r="FO894">
        <v>1.87817</v>
      </c>
      <c r="FP894">
        <v>1.8753</v>
      </c>
      <c r="FQ894">
        <v>1.87637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2.662</v>
      </c>
      <c r="GF894">
        <v>0.2003</v>
      </c>
      <c r="GG894">
        <v>1.777354642861949</v>
      </c>
      <c r="GH894">
        <v>0.004141656873719072</v>
      </c>
      <c r="GI894">
        <v>-1.960372967482991E-06</v>
      </c>
      <c r="GJ894">
        <v>5.42736388890357E-10</v>
      </c>
      <c r="GK894">
        <v>-0.009777689371679627</v>
      </c>
      <c r="GL894">
        <v>0.002273355880072555</v>
      </c>
      <c r="GM894">
        <v>0.000541358641816816</v>
      </c>
      <c r="GN894">
        <v>-1.836191331155658E-06</v>
      </c>
      <c r="GO894">
        <v>-0</v>
      </c>
      <c r="GP894">
        <v>2096</v>
      </c>
      <c r="GQ894">
        <v>1</v>
      </c>
      <c r="GR894">
        <v>23</v>
      </c>
      <c r="GS894">
        <v>7365.6</v>
      </c>
      <c r="GT894">
        <v>7365.5</v>
      </c>
      <c r="GU894">
        <v>0.678711</v>
      </c>
      <c r="GV894">
        <v>2.54028</v>
      </c>
      <c r="GW894">
        <v>1.39893</v>
      </c>
      <c r="GX894">
        <v>2.33521</v>
      </c>
      <c r="GY894">
        <v>1.44897</v>
      </c>
      <c r="GZ894">
        <v>2.36206</v>
      </c>
      <c r="HA894">
        <v>34.3042</v>
      </c>
      <c r="HB894">
        <v>13.8081</v>
      </c>
      <c r="HC894">
        <v>18</v>
      </c>
      <c r="HD894">
        <v>491.325</v>
      </c>
      <c r="HE894">
        <v>457.882</v>
      </c>
      <c r="HF894">
        <v>21.3875</v>
      </c>
      <c r="HG894">
        <v>25.4443</v>
      </c>
      <c r="HH894">
        <v>30.0003</v>
      </c>
      <c r="HI894">
        <v>25.2857</v>
      </c>
      <c r="HJ894">
        <v>25.3627</v>
      </c>
      <c r="HK894">
        <v>13.5088</v>
      </c>
      <c r="HL894">
        <v>41.7645</v>
      </c>
      <c r="HM894">
        <v>41.9301</v>
      </c>
      <c r="HN894">
        <v>21.322</v>
      </c>
      <c r="HO894">
        <v>212.645</v>
      </c>
      <c r="HP894">
        <v>10.3321</v>
      </c>
      <c r="HQ894">
        <v>101.092</v>
      </c>
      <c r="HR894">
        <v>102.016</v>
      </c>
    </row>
    <row r="895" spans="1:226">
      <c r="A895">
        <v>879</v>
      </c>
      <c r="B895">
        <v>1664303061.6</v>
      </c>
      <c r="C895">
        <v>9954.599999904633</v>
      </c>
      <c r="D895" t="s">
        <v>2126</v>
      </c>
      <c r="E895" t="s">
        <v>2127</v>
      </c>
      <c r="F895">
        <v>5</v>
      </c>
      <c r="G895" t="s">
        <v>353</v>
      </c>
      <c r="H895" t="s">
        <v>2101</v>
      </c>
      <c r="I895">
        <v>1664303054.1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234.8330304969696</v>
      </c>
      <c r="AK895">
        <v>232.2507636363635</v>
      </c>
      <c r="AL895">
        <v>-3.062456969696985</v>
      </c>
      <c r="AM895">
        <v>63.45</v>
      </c>
      <c r="AN895">
        <f>(AP895 - AO895 + BO895*1E3/(8.314*(BQ895+273.15)) * AR895/BN895 * AQ895) * BN895/(100*BB895) * 1000/(1000 - AP895)</f>
        <v>0</v>
      </c>
      <c r="AO895">
        <v>10.2662021097677</v>
      </c>
      <c r="AP895">
        <v>18.40667552447554</v>
      </c>
      <c r="AQ895">
        <v>-0.0007681007178593575</v>
      </c>
      <c r="AR895">
        <v>96.69054759685056</v>
      </c>
      <c r="AS895">
        <v>3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1664303054.1</v>
      </c>
      <c r="BH895">
        <v>249.092037037037</v>
      </c>
      <c r="BI895">
        <v>247.6167777777778</v>
      </c>
      <c r="BJ895">
        <v>18.41728148148148</v>
      </c>
      <c r="BK895">
        <v>10.21338148148148</v>
      </c>
      <c r="BL895">
        <v>246.4051851851852</v>
      </c>
      <c r="BM895">
        <v>18.21708518518519</v>
      </c>
      <c r="BN895">
        <v>500.0653333333333</v>
      </c>
      <c r="BO895">
        <v>90.99225185185186</v>
      </c>
      <c r="BP895">
        <v>0.09999723703703704</v>
      </c>
      <c r="BQ895">
        <v>25.03709259259259</v>
      </c>
      <c r="BR895">
        <v>25.08168888888889</v>
      </c>
      <c r="BS895">
        <v>999.9000000000001</v>
      </c>
      <c r="BT895">
        <v>0</v>
      </c>
      <c r="BU895">
        <v>0</v>
      </c>
      <c r="BV895">
        <v>10002.2862962963</v>
      </c>
      <c r="BW895">
        <v>0</v>
      </c>
      <c r="BX895">
        <v>8.867977777777776</v>
      </c>
      <c r="BY895">
        <v>1.475141766666667</v>
      </c>
      <c r="BZ895">
        <v>253.7655925925926</v>
      </c>
      <c r="CA895">
        <v>250.1709259259259</v>
      </c>
      <c r="CB895">
        <v>8.203896296296294</v>
      </c>
      <c r="CC895">
        <v>247.6167777777778</v>
      </c>
      <c r="CD895">
        <v>10.21338148148148</v>
      </c>
      <c r="CE895">
        <v>1.675828888888889</v>
      </c>
      <c r="CF895">
        <v>0.9293381851851851</v>
      </c>
      <c r="CG895">
        <v>14.67431851851852</v>
      </c>
      <c r="CH895">
        <v>5.853034814814815</v>
      </c>
      <c r="CI895">
        <v>1999.991481481482</v>
      </c>
      <c r="CJ895">
        <v>0.9799982222222222</v>
      </c>
      <c r="CK895">
        <v>0.02000190370370371</v>
      </c>
      <c r="CL895">
        <v>0</v>
      </c>
      <c r="CM895">
        <v>963.3944444444444</v>
      </c>
      <c r="CN895">
        <v>5.000560000000001</v>
      </c>
      <c r="CO895">
        <v>19132.9962962963</v>
      </c>
      <c r="CP895">
        <v>17294.7962962963</v>
      </c>
      <c r="CQ895">
        <v>38.27059259259259</v>
      </c>
      <c r="CR895">
        <v>38.75</v>
      </c>
      <c r="CS895">
        <v>37.75214814814814</v>
      </c>
      <c r="CT895">
        <v>37.40018518518519</v>
      </c>
      <c r="CU895">
        <v>38.90485185185185</v>
      </c>
      <c r="CV895">
        <v>1955.091111111111</v>
      </c>
      <c r="CW895">
        <v>39.90037037037037</v>
      </c>
      <c r="CX895">
        <v>0</v>
      </c>
      <c r="CY895">
        <v>1664303078.1</v>
      </c>
      <c r="CZ895">
        <v>0</v>
      </c>
      <c r="DA895">
        <v>0</v>
      </c>
      <c r="DB895" t="s">
        <v>356</v>
      </c>
      <c r="DC895">
        <v>1663861122</v>
      </c>
      <c r="DD895">
        <v>1663861125</v>
      </c>
      <c r="DE895">
        <v>0</v>
      </c>
      <c r="DF895">
        <v>-0.287</v>
      </c>
      <c r="DG895">
        <v>-0.004</v>
      </c>
      <c r="DH895">
        <v>3.172</v>
      </c>
      <c r="DI895">
        <v>0.178</v>
      </c>
      <c r="DJ895">
        <v>400</v>
      </c>
      <c r="DK895">
        <v>17</v>
      </c>
      <c r="DL895">
        <v>0.18</v>
      </c>
      <c r="DM895">
        <v>0.07000000000000001</v>
      </c>
      <c r="DN895">
        <v>0.511178431707317</v>
      </c>
      <c r="DO895">
        <v>16.58851183902438</v>
      </c>
      <c r="DP895">
        <v>1.637382400462308</v>
      </c>
      <c r="DQ895">
        <v>0</v>
      </c>
      <c r="DR895">
        <v>8.268163414634147</v>
      </c>
      <c r="DS895">
        <v>-1.040028083623681</v>
      </c>
      <c r="DT895">
        <v>0.1036143710159126</v>
      </c>
      <c r="DU895">
        <v>0</v>
      </c>
      <c r="DV895">
        <v>0</v>
      </c>
      <c r="DW895">
        <v>2</v>
      </c>
      <c r="DX895" t="s">
        <v>357</v>
      </c>
      <c r="DY895">
        <v>2.98089</v>
      </c>
      <c r="DZ895">
        <v>2.72849</v>
      </c>
      <c r="EA895">
        <v>0.0523504</v>
      </c>
      <c r="EB895">
        <v>0.0523262</v>
      </c>
      <c r="EC895">
        <v>0.0898751</v>
      </c>
      <c r="ED895">
        <v>0.0592383</v>
      </c>
      <c r="EE895">
        <v>28486.2</v>
      </c>
      <c r="EF895">
        <v>28044.5</v>
      </c>
      <c r="EG895">
        <v>30584.5</v>
      </c>
      <c r="EH895">
        <v>29833.6</v>
      </c>
      <c r="EI895">
        <v>38401.4</v>
      </c>
      <c r="EJ895">
        <v>36962.6</v>
      </c>
      <c r="EK895">
        <v>46773.5</v>
      </c>
      <c r="EL895">
        <v>44362.9</v>
      </c>
      <c r="EM895">
        <v>1.89167</v>
      </c>
      <c r="EN895">
        <v>1.88393</v>
      </c>
      <c r="EO895">
        <v>0.11088</v>
      </c>
      <c r="EP895">
        <v>0</v>
      </c>
      <c r="EQ895">
        <v>23.2515</v>
      </c>
      <c r="ER895">
        <v>999.9</v>
      </c>
      <c r="ES895">
        <v>39.9</v>
      </c>
      <c r="ET895">
        <v>29.4</v>
      </c>
      <c r="EU895">
        <v>18.0481</v>
      </c>
      <c r="EV895">
        <v>63.5418</v>
      </c>
      <c r="EW895">
        <v>24.2548</v>
      </c>
      <c r="EX895">
        <v>1</v>
      </c>
      <c r="EY895">
        <v>-0.117998</v>
      </c>
      <c r="EZ895">
        <v>2.11833</v>
      </c>
      <c r="FA895">
        <v>20.2313</v>
      </c>
      <c r="FB895">
        <v>5.22882</v>
      </c>
      <c r="FC895">
        <v>11.968</v>
      </c>
      <c r="FD895">
        <v>4.97085</v>
      </c>
      <c r="FE895">
        <v>3.28948</v>
      </c>
      <c r="FF895">
        <v>9999</v>
      </c>
      <c r="FG895">
        <v>9999</v>
      </c>
      <c r="FH895">
        <v>9999</v>
      </c>
      <c r="FI895">
        <v>379.6</v>
      </c>
      <c r="FJ895">
        <v>4.97269</v>
      </c>
      <c r="FK895">
        <v>1.87687</v>
      </c>
      <c r="FL895">
        <v>1.875</v>
      </c>
      <c r="FM895">
        <v>1.87783</v>
      </c>
      <c r="FN895">
        <v>1.87454</v>
      </c>
      <c r="FO895">
        <v>1.87819</v>
      </c>
      <c r="FP895">
        <v>1.87529</v>
      </c>
      <c r="FQ895">
        <v>1.87637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2.612</v>
      </c>
      <c r="GF895">
        <v>0.1999</v>
      </c>
      <c r="GG895">
        <v>1.777354642861949</v>
      </c>
      <c r="GH895">
        <v>0.004141656873719072</v>
      </c>
      <c r="GI895">
        <v>-1.960372967482991E-06</v>
      </c>
      <c r="GJ895">
        <v>5.42736388890357E-10</v>
      </c>
      <c r="GK895">
        <v>-0.009777689371679627</v>
      </c>
      <c r="GL895">
        <v>0.002273355880072555</v>
      </c>
      <c r="GM895">
        <v>0.000541358641816816</v>
      </c>
      <c r="GN895">
        <v>-1.836191331155658E-06</v>
      </c>
      <c r="GO895">
        <v>-0</v>
      </c>
      <c r="GP895">
        <v>2096</v>
      </c>
      <c r="GQ895">
        <v>1</v>
      </c>
      <c r="GR895">
        <v>23</v>
      </c>
      <c r="GS895">
        <v>7365.7</v>
      </c>
      <c r="GT895">
        <v>7365.6</v>
      </c>
      <c r="GU895">
        <v>0.639648</v>
      </c>
      <c r="GV895">
        <v>2.55371</v>
      </c>
      <c r="GW895">
        <v>1.39893</v>
      </c>
      <c r="GX895">
        <v>2.33643</v>
      </c>
      <c r="GY895">
        <v>1.44897</v>
      </c>
      <c r="GZ895">
        <v>2.35474</v>
      </c>
      <c r="HA895">
        <v>34.3042</v>
      </c>
      <c r="HB895">
        <v>13.8081</v>
      </c>
      <c r="HC895">
        <v>18</v>
      </c>
      <c r="HD895">
        <v>491.268</v>
      </c>
      <c r="HE895">
        <v>457.77</v>
      </c>
      <c r="HF895">
        <v>21.3057</v>
      </c>
      <c r="HG895">
        <v>25.4465</v>
      </c>
      <c r="HH895">
        <v>30.0003</v>
      </c>
      <c r="HI895">
        <v>25.2872</v>
      </c>
      <c r="HJ895">
        <v>25.3644</v>
      </c>
      <c r="HK895">
        <v>12.7864</v>
      </c>
      <c r="HL895">
        <v>41.7645</v>
      </c>
      <c r="HM895">
        <v>41.5545</v>
      </c>
      <c r="HN895">
        <v>21.2452</v>
      </c>
      <c r="HO895">
        <v>199.272</v>
      </c>
      <c r="HP895">
        <v>10.4014</v>
      </c>
      <c r="HQ895">
        <v>101.093</v>
      </c>
      <c r="HR895">
        <v>102.013</v>
      </c>
    </row>
    <row r="896" spans="1:226">
      <c r="A896">
        <v>880</v>
      </c>
      <c r="B896">
        <v>1664303066.6</v>
      </c>
      <c r="C896">
        <v>9959.599999904633</v>
      </c>
      <c r="D896" t="s">
        <v>2128</v>
      </c>
      <c r="E896" t="s">
        <v>2129</v>
      </c>
      <c r="F896">
        <v>5</v>
      </c>
      <c r="G896" t="s">
        <v>353</v>
      </c>
      <c r="H896" t="s">
        <v>2101</v>
      </c>
      <c r="I896">
        <v>1664303058.814285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218.0923112380954</v>
      </c>
      <c r="AK896">
        <v>216.8137030303029</v>
      </c>
      <c r="AL896">
        <v>-3.090562077922123</v>
      </c>
      <c r="AM896">
        <v>63.45</v>
      </c>
      <c r="AN896">
        <f>(AP896 - AO896 + BO896*1E3/(8.314*(BQ896+273.15)) * AR896/BN896 * AQ896) * BN896/(100*BB896) * 1000/(1000 - AP896)</f>
        <v>0</v>
      </c>
      <c r="AO896">
        <v>10.28439443357173</v>
      </c>
      <c r="AP896">
        <v>18.37085174825176</v>
      </c>
      <c r="AQ896">
        <v>-0.0005380102101298471</v>
      </c>
      <c r="AR896">
        <v>96.69054759685056</v>
      </c>
      <c r="AS896">
        <v>3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1664303058.814285</v>
      </c>
      <c r="BH896">
        <v>234.8522142857143</v>
      </c>
      <c r="BI896">
        <v>232.0010357142857</v>
      </c>
      <c r="BJ896">
        <v>18.40745</v>
      </c>
      <c r="BK896">
        <v>10.25783214285714</v>
      </c>
      <c r="BL896">
        <v>232.2121785714286</v>
      </c>
      <c r="BM896">
        <v>18.20745</v>
      </c>
      <c r="BN896">
        <v>500.0758214285714</v>
      </c>
      <c r="BO896">
        <v>90.99240357142855</v>
      </c>
      <c r="BP896">
        <v>0.1000044</v>
      </c>
      <c r="BQ896">
        <v>25.00301428571428</v>
      </c>
      <c r="BR896">
        <v>25.07480357142857</v>
      </c>
      <c r="BS896">
        <v>999.9000000000002</v>
      </c>
      <c r="BT896">
        <v>0</v>
      </c>
      <c r="BU896">
        <v>0</v>
      </c>
      <c r="BV896">
        <v>10004.55321428571</v>
      </c>
      <c r="BW896">
        <v>0</v>
      </c>
      <c r="BX896">
        <v>8.864665357142856</v>
      </c>
      <c r="BY896">
        <v>2.851007821428571</v>
      </c>
      <c r="BZ896">
        <v>239.2563928571429</v>
      </c>
      <c r="CA896">
        <v>234.4050357142857</v>
      </c>
      <c r="CB896">
        <v>8.149613928571428</v>
      </c>
      <c r="CC896">
        <v>232.0010357142857</v>
      </c>
      <c r="CD896">
        <v>10.25783214285714</v>
      </c>
      <c r="CE896">
        <v>1.674937142857143</v>
      </c>
      <c r="CF896">
        <v>0.9333847857142857</v>
      </c>
      <c r="CG896">
        <v>14.66607857142857</v>
      </c>
      <c r="CH896">
        <v>5.915959642857143</v>
      </c>
      <c r="CI896">
        <v>1999.989285714285</v>
      </c>
      <c r="CJ896">
        <v>0.9799984642857142</v>
      </c>
      <c r="CK896">
        <v>0.02000165357142857</v>
      </c>
      <c r="CL896">
        <v>0</v>
      </c>
      <c r="CM896">
        <v>951.8982142857142</v>
      </c>
      <c r="CN896">
        <v>5.000560000000001</v>
      </c>
      <c r="CO896">
        <v>18905.21071428572</v>
      </c>
      <c r="CP896">
        <v>17294.78214285714</v>
      </c>
      <c r="CQ896">
        <v>38.22521428571429</v>
      </c>
      <c r="CR896">
        <v>38.741</v>
      </c>
      <c r="CS896">
        <v>37.73864285714285</v>
      </c>
      <c r="CT896">
        <v>37.38364285714285</v>
      </c>
      <c r="CU896">
        <v>38.8815</v>
      </c>
      <c r="CV896">
        <v>1955.089285714286</v>
      </c>
      <c r="CW896">
        <v>39.9</v>
      </c>
      <c r="CX896">
        <v>0</v>
      </c>
      <c r="CY896">
        <v>1664303082.9</v>
      </c>
      <c r="CZ896">
        <v>0</v>
      </c>
      <c r="DA896">
        <v>0</v>
      </c>
      <c r="DB896" t="s">
        <v>356</v>
      </c>
      <c r="DC896">
        <v>1663861122</v>
      </c>
      <c r="DD896">
        <v>1663861125</v>
      </c>
      <c r="DE896">
        <v>0</v>
      </c>
      <c r="DF896">
        <v>-0.287</v>
      </c>
      <c r="DG896">
        <v>-0.004</v>
      </c>
      <c r="DH896">
        <v>3.172</v>
      </c>
      <c r="DI896">
        <v>0.178</v>
      </c>
      <c r="DJ896">
        <v>400</v>
      </c>
      <c r="DK896">
        <v>17</v>
      </c>
      <c r="DL896">
        <v>0.18</v>
      </c>
      <c r="DM896">
        <v>0.07000000000000001</v>
      </c>
      <c r="DN896">
        <v>1.8494526425</v>
      </c>
      <c r="DO896">
        <v>17.53783929793621</v>
      </c>
      <c r="DP896">
        <v>1.687819385218214</v>
      </c>
      <c r="DQ896">
        <v>0</v>
      </c>
      <c r="DR896">
        <v>8.196181249999999</v>
      </c>
      <c r="DS896">
        <v>-0.7837426266416796</v>
      </c>
      <c r="DT896">
        <v>0.07738015456780575</v>
      </c>
      <c r="DU896">
        <v>0</v>
      </c>
      <c r="DV896">
        <v>0</v>
      </c>
      <c r="DW896">
        <v>2</v>
      </c>
      <c r="DX896" t="s">
        <v>357</v>
      </c>
      <c r="DY896">
        <v>2.98092</v>
      </c>
      <c r="DZ896">
        <v>2.72829</v>
      </c>
      <c r="EA896">
        <v>0.0492825</v>
      </c>
      <c r="EB896">
        <v>0.0489403</v>
      </c>
      <c r="EC896">
        <v>0.08974020000000001</v>
      </c>
      <c r="ED896">
        <v>0.0592647</v>
      </c>
      <c r="EE896">
        <v>28578.4</v>
      </c>
      <c r="EF896">
        <v>28144.5</v>
      </c>
      <c r="EG896">
        <v>30584.5</v>
      </c>
      <c r="EH896">
        <v>29833.3</v>
      </c>
      <c r="EI896">
        <v>38407.1</v>
      </c>
      <c r="EJ896">
        <v>36961</v>
      </c>
      <c r="EK896">
        <v>46773.7</v>
      </c>
      <c r="EL896">
        <v>44362.5</v>
      </c>
      <c r="EM896">
        <v>1.8917</v>
      </c>
      <c r="EN896">
        <v>1.88425</v>
      </c>
      <c r="EO896">
        <v>0.109799</v>
      </c>
      <c r="EP896">
        <v>0</v>
      </c>
      <c r="EQ896">
        <v>23.2421</v>
      </c>
      <c r="ER896">
        <v>999.9</v>
      </c>
      <c r="ES896">
        <v>39.8</v>
      </c>
      <c r="ET896">
        <v>29.4</v>
      </c>
      <c r="EU896">
        <v>18.0001</v>
      </c>
      <c r="EV896">
        <v>63.6118</v>
      </c>
      <c r="EW896">
        <v>23.9303</v>
      </c>
      <c r="EX896">
        <v>1</v>
      </c>
      <c r="EY896">
        <v>-0.118079</v>
      </c>
      <c r="EZ896">
        <v>2.13046</v>
      </c>
      <c r="FA896">
        <v>20.2312</v>
      </c>
      <c r="FB896">
        <v>5.22822</v>
      </c>
      <c r="FC896">
        <v>11.968</v>
      </c>
      <c r="FD896">
        <v>4.9708</v>
      </c>
      <c r="FE896">
        <v>3.2895</v>
      </c>
      <c r="FF896">
        <v>9999</v>
      </c>
      <c r="FG896">
        <v>9999</v>
      </c>
      <c r="FH896">
        <v>9999</v>
      </c>
      <c r="FI896">
        <v>379.6</v>
      </c>
      <c r="FJ896">
        <v>4.97268</v>
      </c>
      <c r="FK896">
        <v>1.87686</v>
      </c>
      <c r="FL896">
        <v>1.87499</v>
      </c>
      <c r="FM896">
        <v>1.87783</v>
      </c>
      <c r="FN896">
        <v>1.87454</v>
      </c>
      <c r="FO896">
        <v>1.87815</v>
      </c>
      <c r="FP896">
        <v>1.87529</v>
      </c>
      <c r="FQ896">
        <v>1.87637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2.561</v>
      </c>
      <c r="GF896">
        <v>0.1992</v>
      </c>
      <c r="GG896">
        <v>1.777354642861949</v>
      </c>
      <c r="GH896">
        <v>0.004141656873719072</v>
      </c>
      <c r="GI896">
        <v>-1.960372967482991E-06</v>
      </c>
      <c r="GJ896">
        <v>5.42736388890357E-10</v>
      </c>
      <c r="GK896">
        <v>-0.009777689371679627</v>
      </c>
      <c r="GL896">
        <v>0.002273355880072555</v>
      </c>
      <c r="GM896">
        <v>0.000541358641816816</v>
      </c>
      <c r="GN896">
        <v>-1.836191331155658E-06</v>
      </c>
      <c r="GO896">
        <v>-0</v>
      </c>
      <c r="GP896">
        <v>2096</v>
      </c>
      <c r="GQ896">
        <v>1</v>
      </c>
      <c r="GR896">
        <v>23</v>
      </c>
      <c r="GS896">
        <v>7365.7</v>
      </c>
      <c r="GT896">
        <v>7365.7</v>
      </c>
      <c r="GU896">
        <v>0.604248</v>
      </c>
      <c r="GV896">
        <v>2.55005</v>
      </c>
      <c r="GW896">
        <v>1.39893</v>
      </c>
      <c r="GX896">
        <v>2.33643</v>
      </c>
      <c r="GY896">
        <v>1.44897</v>
      </c>
      <c r="GZ896">
        <v>2.40845</v>
      </c>
      <c r="HA896">
        <v>34.3042</v>
      </c>
      <c r="HB896">
        <v>13.8081</v>
      </c>
      <c r="HC896">
        <v>18</v>
      </c>
      <c r="HD896">
        <v>491.282</v>
      </c>
      <c r="HE896">
        <v>457.978</v>
      </c>
      <c r="HF896">
        <v>21.2328</v>
      </c>
      <c r="HG896">
        <v>25.4491</v>
      </c>
      <c r="HH896">
        <v>30.0002</v>
      </c>
      <c r="HI896">
        <v>25.2872</v>
      </c>
      <c r="HJ896">
        <v>25.3648</v>
      </c>
      <c r="HK896">
        <v>11.9991</v>
      </c>
      <c r="HL896">
        <v>41.0735</v>
      </c>
      <c r="HM896">
        <v>41.5545</v>
      </c>
      <c r="HN896">
        <v>21.1789</v>
      </c>
      <c r="HO896">
        <v>179.239</v>
      </c>
      <c r="HP896">
        <v>10.5006</v>
      </c>
      <c r="HQ896">
        <v>101.093</v>
      </c>
      <c r="HR896">
        <v>102.012</v>
      </c>
    </row>
    <row r="897" spans="1:226">
      <c r="A897">
        <v>881</v>
      </c>
      <c r="B897">
        <v>1664303071.6</v>
      </c>
      <c r="C897">
        <v>9964.599999904633</v>
      </c>
      <c r="D897" t="s">
        <v>2130</v>
      </c>
      <c r="E897" t="s">
        <v>2131</v>
      </c>
      <c r="F897">
        <v>5</v>
      </c>
      <c r="G897" t="s">
        <v>353</v>
      </c>
      <c r="H897" t="s">
        <v>2101</v>
      </c>
      <c r="I897">
        <v>1664303064.1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201.4131369350649</v>
      </c>
      <c r="AK897">
        <v>201.5152</v>
      </c>
      <c r="AL897">
        <v>-3.057175238095259</v>
      </c>
      <c r="AM897">
        <v>63.45</v>
      </c>
      <c r="AN897">
        <f>(AP897 - AO897 + BO897*1E3/(8.314*(BQ897+273.15)) * AR897/BN897 * AQ897) * BN897/(100*BB897) * 1000/(1000 - AP897)</f>
        <v>0</v>
      </c>
      <c r="AO897">
        <v>10.31765558271669</v>
      </c>
      <c r="AP897">
        <v>18.33649720279721</v>
      </c>
      <c r="AQ897">
        <v>-0.01208483658240217</v>
      </c>
      <c r="AR897">
        <v>96.69054759685056</v>
      </c>
      <c r="AS897">
        <v>3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1664303064.1</v>
      </c>
      <c r="BH897">
        <v>218.9022962962963</v>
      </c>
      <c r="BI897">
        <v>214.4906296296296</v>
      </c>
      <c r="BJ897">
        <v>18.38151851851852</v>
      </c>
      <c r="BK897">
        <v>10.30532222222222</v>
      </c>
      <c r="BL897">
        <v>216.3152962962963</v>
      </c>
      <c r="BM897">
        <v>18.18203333333334</v>
      </c>
      <c r="BN897">
        <v>500.0835925925927</v>
      </c>
      <c r="BO897">
        <v>90.99399259259259</v>
      </c>
      <c r="BP897">
        <v>0.1000572481481481</v>
      </c>
      <c r="BQ897">
        <v>24.9640037037037</v>
      </c>
      <c r="BR897">
        <v>25.06156296296296</v>
      </c>
      <c r="BS897">
        <v>999.9000000000001</v>
      </c>
      <c r="BT897">
        <v>0</v>
      </c>
      <c r="BU897">
        <v>0</v>
      </c>
      <c r="BV897">
        <v>10000.30333333333</v>
      </c>
      <c r="BW897">
        <v>0</v>
      </c>
      <c r="BX897">
        <v>8.867977407407407</v>
      </c>
      <c r="BY897">
        <v>4.411398518518518</v>
      </c>
      <c r="BZ897">
        <v>223.0016666666667</v>
      </c>
      <c r="CA897">
        <v>216.7235925925926</v>
      </c>
      <c r="CB897">
        <v>8.076184444444445</v>
      </c>
      <c r="CC897">
        <v>214.4906296296296</v>
      </c>
      <c r="CD897">
        <v>10.30532222222222</v>
      </c>
      <c r="CE897">
        <v>1.672607407407407</v>
      </c>
      <c r="CF897">
        <v>0.9377235185185184</v>
      </c>
      <c r="CG897">
        <v>14.6445037037037</v>
      </c>
      <c r="CH897">
        <v>5.982951481481482</v>
      </c>
      <c r="CI897">
        <v>1999.997777777778</v>
      </c>
      <c r="CJ897">
        <v>0.9799987777777778</v>
      </c>
      <c r="CK897">
        <v>0.02000132962962963</v>
      </c>
      <c r="CL897">
        <v>0</v>
      </c>
      <c r="CM897">
        <v>940.5555925925926</v>
      </c>
      <c r="CN897">
        <v>5.000560000000001</v>
      </c>
      <c r="CO897">
        <v>18680.44444444445</v>
      </c>
      <c r="CP897">
        <v>17294.85555555556</v>
      </c>
      <c r="CQ897">
        <v>38.24514814814815</v>
      </c>
      <c r="CR897">
        <v>38.729</v>
      </c>
      <c r="CS897">
        <v>37.70574074074074</v>
      </c>
      <c r="CT897">
        <v>37.36781481481481</v>
      </c>
      <c r="CU897">
        <v>38.87711111111111</v>
      </c>
      <c r="CV897">
        <v>1955.097777777778</v>
      </c>
      <c r="CW897">
        <v>39.9</v>
      </c>
      <c r="CX897">
        <v>0</v>
      </c>
      <c r="CY897">
        <v>1664303087.7</v>
      </c>
      <c r="CZ897">
        <v>0</v>
      </c>
      <c r="DA897">
        <v>0</v>
      </c>
      <c r="DB897" t="s">
        <v>356</v>
      </c>
      <c r="DC897">
        <v>1663861122</v>
      </c>
      <c r="DD897">
        <v>1663861125</v>
      </c>
      <c r="DE897">
        <v>0</v>
      </c>
      <c r="DF897">
        <v>-0.287</v>
      </c>
      <c r="DG897">
        <v>-0.004</v>
      </c>
      <c r="DH897">
        <v>3.172</v>
      </c>
      <c r="DI897">
        <v>0.178</v>
      </c>
      <c r="DJ897">
        <v>400</v>
      </c>
      <c r="DK897">
        <v>17</v>
      </c>
      <c r="DL897">
        <v>0.18</v>
      </c>
      <c r="DM897">
        <v>0.07000000000000001</v>
      </c>
      <c r="DN897">
        <v>3.372459682926829</v>
      </c>
      <c r="DO897">
        <v>17.72545511498258</v>
      </c>
      <c r="DP897">
        <v>1.748238414752787</v>
      </c>
      <c r="DQ897">
        <v>0</v>
      </c>
      <c r="DR897">
        <v>8.122005121951219</v>
      </c>
      <c r="DS897">
        <v>-0.7621708013937071</v>
      </c>
      <c r="DT897">
        <v>0.07802586972880426</v>
      </c>
      <c r="DU897">
        <v>0</v>
      </c>
      <c r="DV897">
        <v>0</v>
      </c>
      <c r="DW897">
        <v>2</v>
      </c>
      <c r="DX897" t="s">
        <v>357</v>
      </c>
      <c r="DY897">
        <v>2.98096</v>
      </c>
      <c r="DZ897">
        <v>2.72832</v>
      </c>
      <c r="EA897">
        <v>0.0461793</v>
      </c>
      <c r="EB897">
        <v>0.0455045</v>
      </c>
      <c r="EC897">
        <v>0.0896436</v>
      </c>
      <c r="ED897">
        <v>0.0598389</v>
      </c>
      <c r="EE897">
        <v>28671.7</v>
      </c>
      <c r="EF897">
        <v>28246.4</v>
      </c>
      <c r="EG897">
        <v>30584.4</v>
      </c>
      <c r="EH897">
        <v>29833.5</v>
      </c>
      <c r="EI897">
        <v>38411</v>
      </c>
      <c r="EJ897">
        <v>36938.2</v>
      </c>
      <c r="EK897">
        <v>46773.6</v>
      </c>
      <c r="EL897">
        <v>44362.8</v>
      </c>
      <c r="EM897">
        <v>1.8915</v>
      </c>
      <c r="EN897">
        <v>1.88407</v>
      </c>
      <c r="EO897">
        <v>0.110358</v>
      </c>
      <c r="EP897">
        <v>0</v>
      </c>
      <c r="EQ897">
        <v>23.232</v>
      </c>
      <c r="ER897">
        <v>999.9</v>
      </c>
      <c r="ES897">
        <v>39.8</v>
      </c>
      <c r="ET897">
        <v>29.4</v>
      </c>
      <c r="EU897">
        <v>18.0016</v>
      </c>
      <c r="EV897">
        <v>63.1118</v>
      </c>
      <c r="EW897">
        <v>23.6579</v>
      </c>
      <c r="EX897">
        <v>1</v>
      </c>
      <c r="EY897">
        <v>-0.11798</v>
      </c>
      <c r="EZ897">
        <v>2.11754</v>
      </c>
      <c r="FA897">
        <v>20.2317</v>
      </c>
      <c r="FB897">
        <v>5.22897</v>
      </c>
      <c r="FC897">
        <v>11.968</v>
      </c>
      <c r="FD897">
        <v>4.9709</v>
      </c>
      <c r="FE897">
        <v>3.2895</v>
      </c>
      <c r="FF897">
        <v>9999</v>
      </c>
      <c r="FG897">
        <v>9999</v>
      </c>
      <c r="FH897">
        <v>9999</v>
      </c>
      <c r="FI897">
        <v>379.6</v>
      </c>
      <c r="FJ897">
        <v>4.97269</v>
      </c>
      <c r="FK897">
        <v>1.87687</v>
      </c>
      <c r="FL897">
        <v>1.875</v>
      </c>
      <c r="FM897">
        <v>1.87789</v>
      </c>
      <c r="FN897">
        <v>1.87454</v>
      </c>
      <c r="FO897">
        <v>1.87818</v>
      </c>
      <c r="FP897">
        <v>1.87531</v>
      </c>
      <c r="FQ897">
        <v>1.87637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2.511</v>
      </c>
      <c r="GF897">
        <v>0.1986</v>
      </c>
      <c r="GG897">
        <v>1.777354642861949</v>
      </c>
      <c r="GH897">
        <v>0.004141656873719072</v>
      </c>
      <c r="GI897">
        <v>-1.960372967482991E-06</v>
      </c>
      <c r="GJ897">
        <v>5.42736388890357E-10</v>
      </c>
      <c r="GK897">
        <v>-0.009777689371679627</v>
      </c>
      <c r="GL897">
        <v>0.002273355880072555</v>
      </c>
      <c r="GM897">
        <v>0.000541358641816816</v>
      </c>
      <c r="GN897">
        <v>-1.836191331155658E-06</v>
      </c>
      <c r="GO897">
        <v>-0</v>
      </c>
      <c r="GP897">
        <v>2096</v>
      </c>
      <c r="GQ897">
        <v>1</v>
      </c>
      <c r="GR897">
        <v>23</v>
      </c>
      <c r="GS897">
        <v>7365.8</v>
      </c>
      <c r="GT897">
        <v>7365.8</v>
      </c>
      <c r="GU897">
        <v>0.563965</v>
      </c>
      <c r="GV897">
        <v>2.54761</v>
      </c>
      <c r="GW897">
        <v>1.39893</v>
      </c>
      <c r="GX897">
        <v>2.33521</v>
      </c>
      <c r="GY897">
        <v>1.44897</v>
      </c>
      <c r="GZ897">
        <v>2.47925</v>
      </c>
      <c r="HA897">
        <v>34.3042</v>
      </c>
      <c r="HB897">
        <v>13.8168</v>
      </c>
      <c r="HC897">
        <v>18</v>
      </c>
      <c r="HD897">
        <v>491.188</v>
      </c>
      <c r="HE897">
        <v>457.873</v>
      </c>
      <c r="HF897">
        <v>21.1649</v>
      </c>
      <c r="HG897">
        <v>25.4516</v>
      </c>
      <c r="HH897">
        <v>30.0002</v>
      </c>
      <c r="HI897">
        <v>25.2893</v>
      </c>
      <c r="HJ897">
        <v>25.3654</v>
      </c>
      <c r="HK897">
        <v>11.2606</v>
      </c>
      <c r="HL897">
        <v>40.4997</v>
      </c>
      <c r="HM897">
        <v>41.5545</v>
      </c>
      <c r="HN897">
        <v>21.135</v>
      </c>
      <c r="HO897">
        <v>165.884</v>
      </c>
      <c r="HP897">
        <v>10.5835</v>
      </c>
      <c r="HQ897">
        <v>101.093</v>
      </c>
      <c r="HR897">
        <v>102.012</v>
      </c>
    </row>
    <row r="898" spans="1:226">
      <c r="A898">
        <v>882</v>
      </c>
      <c r="B898">
        <v>1664303076.1</v>
      </c>
      <c r="C898">
        <v>9969.099999904633</v>
      </c>
      <c r="D898" t="s">
        <v>2132</v>
      </c>
      <c r="E898" t="s">
        <v>2133</v>
      </c>
      <c r="F898">
        <v>5</v>
      </c>
      <c r="G898" t="s">
        <v>353</v>
      </c>
      <c r="H898" t="s">
        <v>2101</v>
      </c>
      <c r="I898">
        <v>1664303068.544444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186.466346909091</v>
      </c>
      <c r="AK898">
        <v>187.7072545454544</v>
      </c>
      <c r="AL898">
        <v>-3.070441212121215</v>
      </c>
      <c r="AM898">
        <v>63.45</v>
      </c>
      <c r="AN898">
        <f>(AP898 - AO898 + BO898*1E3/(8.314*(BQ898+273.15)) * AR898/BN898 * AQ898) * BN898/(100*BB898) * 1000/(1000 - AP898)</f>
        <v>0</v>
      </c>
      <c r="AO898">
        <v>10.43154361626787</v>
      </c>
      <c r="AP898">
        <v>18.33406013986016</v>
      </c>
      <c r="AQ898">
        <v>-0.0007524613189263037</v>
      </c>
      <c r="AR898">
        <v>96.69054759685056</v>
      </c>
      <c r="AS898">
        <v>3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1664303068.544444</v>
      </c>
      <c r="BH898">
        <v>205.5106296296296</v>
      </c>
      <c r="BI898">
        <v>199.8011851851852</v>
      </c>
      <c r="BJ898">
        <v>18.35827407407407</v>
      </c>
      <c r="BK898">
        <v>10.35957037037037</v>
      </c>
      <c r="BL898">
        <v>202.969</v>
      </c>
      <c r="BM898">
        <v>18.15924814814815</v>
      </c>
      <c r="BN898">
        <v>500.0866666666668</v>
      </c>
      <c r="BO898">
        <v>90.9956777777778</v>
      </c>
      <c r="BP898">
        <v>0.1000594481481482</v>
      </c>
      <c r="BQ898">
        <v>24.93275185185185</v>
      </c>
      <c r="BR898">
        <v>25.05033703703703</v>
      </c>
      <c r="BS898">
        <v>999.9000000000001</v>
      </c>
      <c r="BT898">
        <v>0</v>
      </c>
      <c r="BU898">
        <v>0</v>
      </c>
      <c r="BV898">
        <v>9987.942222222222</v>
      </c>
      <c r="BW898">
        <v>0</v>
      </c>
      <c r="BX898">
        <v>8.864044814814815</v>
      </c>
      <c r="BY898">
        <v>5.709263703703703</v>
      </c>
      <c r="BZ898">
        <v>209.3542592592593</v>
      </c>
      <c r="CA898">
        <v>201.8917777777778</v>
      </c>
      <c r="CB898">
        <v>7.998695185185186</v>
      </c>
      <c r="CC898">
        <v>199.8011851851852</v>
      </c>
      <c r="CD898">
        <v>10.35957037037037</v>
      </c>
      <c r="CE898">
        <v>1.670523703703704</v>
      </c>
      <c r="CF898">
        <v>0.9426771851851852</v>
      </c>
      <c r="CG898">
        <v>14.62518888888889</v>
      </c>
      <c r="CH898">
        <v>6.058943333333333</v>
      </c>
      <c r="CI898">
        <v>1999.997037037037</v>
      </c>
      <c r="CJ898">
        <v>0.979999</v>
      </c>
      <c r="CK898">
        <v>0.0200011</v>
      </c>
      <c r="CL898">
        <v>0</v>
      </c>
      <c r="CM898">
        <v>932.2051851851852</v>
      </c>
      <c r="CN898">
        <v>5.000560000000001</v>
      </c>
      <c r="CO898">
        <v>18515.07037037037</v>
      </c>
      <c r="CP898">
        <v>17294.84814814814</v>
      </c>
      <c r="CQ898">
        <v>38.30762962962962</v>
      </c>
      <c r="CR898">
        <v>38.715</v>
      </c>
      <c r="CS898">
        <v>37.66625925925926</v>
      </c>
      <c r="CT898">
        <v>37.36788888888889</v>
      </c>
      <c r="CU898">
        <v>38.85851851851852</v>
      </c>
      <c r="CV898">
        <v>1955.097037037037</v>
      </c>
      <c r="CW898">
        <v>39.9</v>
      </c>
      <c r="CX898">
        <v>0</v>
      </c>
      <c r="CY898">
        <v>1664303092.5</v>
      </c>
      <c r="CZ898">
        <v>0</v>
      </c>
      <c r="DA898">
        <v>0</v>
      </c>
      <c r="DB898" t="s">
        <v>356</v>
      </c>
      <c r="DC898">
        <v>1663861122</v>
      </c>
      <c r="DD898">
        <v>1663861125</v>
      </c>
      <c r="DE898">
        <v>0</v>
      </c>
      <c r="DF898">
        <v>-0.287</v>
      </c>
      <c r="DG898">
        <v>-0.004</v>
      </c>
      <c r="DH898">
        <v>3.172</v>
      </c>
      <c r="DI898">
        <v>0.178</v>
      </c>
      <c r="DJ898">
        <v>400</v>
      </c>
      <c r="DK898">
        <v>17</v>
      </c>
      <c r="DL898">
        <v>0.18</v>
      </c>
      <c r="DM898">
        <v>0.07000000000000001</v>
      </c>
      <c r="DN898">
        <v>4.839692926829269</v>
      </c>
      <c r="DO898">
        <v>17.61040473867596</v>
      </c>
      <c r="DP898">
        <v>1.736953786074139</v>
      </c>
      <c r="DQ898">
        <v>0</v>
      </c>
      <c r="DR898">
        <v>8.041568292682927</v>
      </c>
      <c r="DS898">
        <v>-1.034749756097556</v>
      </c>
      <c r="DT898">
        <v>0.1058386232673773</v>
      </c>
      <c r="DU898">
        <v>0</v>
      </c>
      <c r="DV898">
        <v>0</v>
      </c>
      <c r="DW898">
        <v>2</v>
      </c>
      <c r="DX898" t="s">
        <v>357</v>
      </c>
      <c r="DY898">
        <v>2.98072</v>
      </c>
      <c r="DZ898">
        <v>2.72811</v>
      </c>
      <c r="EA898">
        <v>0.0433199</v>
      </c>
      <c r="EB898">
        <v>0.0423004</v>
      </c>
      <c r="EC898">
        <v>0.0896361</v>
      </c>
      <c r="ED898">
        <v>0.0601514</v>
      </c>
      <c r="EE898">
        <v>28757.6</v>
      </c>
      <c r="EF898">
        <v>28341.1</v>
      </c>
      <c r="EG898">
        <v>30584.4</v>
      </c>
      <c r="EH898">
        <v>29833.3</v>
      </c>
      <c r="EI898">
        <v>38411.2</v>
      </c>
      <c r="EJ898">
        <v>36925.3</v>
      </c>
      <c r="EK898">
        <v>46773.7</v>
      </c>
      <c r="EL898">
        <v>44362.5</v>
      </c>
      <c r="EM898">
        <v>1.89125</v>
      </c>
      <c r="EN898">
        <v>1.88452</v>
      </c>
      <c r="EO898">
        <v>0.110198</v>
      </c>
      <c r="EP898">
        <v>0</v>
      </c>
      <c r="EQ898">
        <v>23.2232</v>
      </c>
      <c r="ER898">
        <v>999.9</v>
      </c>
      <c r="ES898">
        <v>39.8</v>
      </c>
      <c r="ET898">
        <v>29.4</v>
      </c>
      <c r="EU898">
        <v>18.0015</v>
      </c>
      <c r="EV898">
        <v>63.8718</v>
      </c>
      <c r="EW898">
        <v>23.6699</v>
      </c>
      <c r="EX898">
        <v>1</v>
      </c>
      <c r="EY898">
        <v>-0.118041</v>
      </c>
      <c r="EZ898">
        <v>2.05881</v>
      </c>
      <c r="FA898">
        <v>20.2325</v>
      </c>
      <c r="FB898">
        <v>5.22867</v>
      </c>
      <c r="FC898">
        <v>11.968</v>
      </c>
      <c r="FD898">
        <v>4.9711</v>
      </c>
      <c r="FE898">
        <v>3.28953</v>
      </c>
      <c r="FF898">
        <v>9999</v>
      </c>
      <c r="FG898">
        <v>9999</v>
      </c>
      <c r="FH898">
        <v>9999</v>
      </c>
      <c r="FI898">
        <v>379.6</v>
      </c>
      <c r="FJ898">
        <v>4.9727</v>
      </c>
      <c r="FK898">
        <v>1.87689</v>
      </c>
      <c r="FL898">
        <v>1.875</v>
      </c>
      <c r="FM898">
        <v>1.87785</v>
      </c>
      <c r="FN898">
        <v>1.87455</v>
      </c>
      <c r="FO898">
        <v>1.87819</v>
      </c>
      <c r="FP898">
        <v>1.87531</v>
      </c>
      <c r="FQ898">
        <v>1.87637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2.464</v>
      </c>
      <c r="GF898">
        <v>0.1986</v>
      </c>
      <c r="GG898">
        <v>1.777354642861949</v>
      </c>
      <c r="GH898">
        <v>0.004141656873719072</v>
      </c>
      <c r="GI898">
        <v>-1.960372967482991E-06</v>
      </c>
      <c r="GJ898">
        <v>5.42736388890357E-10</v>
      </c>
      <c r="GK898">
        <v>-0.009777689371679627</v>
      </c>
      <c r="GL898">
        <v>0.002273355880072555</v>
      </c>
      <c r="GM898">
        <v>0.000541358641816816</v>
      </c>
      <c r="GN898">
        <v>-1.836191331155658E-06</v>
      </c>
      <c r="GO898">
        <v>-0</v>
      </c>
      <c r="GP898">
        <v>2096</v>
      </c>
      <c r="GQ898">
        <v>1</v>
      </c>
      <c r="GR898">
        <v>23</v>
      </c>
      <c r="GS898">
        <v>7365.9</v>
      </c>
      <c r="GT898">
        <v>7365.9</v>
      </c>
      <c r="GU898">
        <v>0.529785</v>
      </c>
      <c r="GV898">
        <v>2.54517</v>
      </c>
      <c r="GW898">
        <v>1.39893</v>
      </c>
      <c r="GX898">
        <v>2.33643</v>
      </c>
      <c r="GY898">
        <v>1.44897</v>
      </c>
      <c r="GZ898">
        <v>2.46948</v>
      </c>
      <c r="HA898">
        <v>34.3042</v>
      </c>
      <c r="HB898">
        <v>13.8256</v>
      </c>
      <c r="HC898">
        <v>18</v>
      </c>
      <c r="HD898">
        <v>491.055</v>
      </c>
      <c r="HE898">
        <v>458.168</v>
      </c>
      <c r="HF898">
        <v>21.1206</v>
      </c>
      <c r="HG898">
        <v>25.4538</v>
      </c>
      <c r="HH898">
        <v>30.0001</v>
      </c>
      <c r="HI898">
        <v>25.2897</v>
      </c>
      <c r="HJ898">
        <v>25.3669</v>
      </c>
      <c r="HK898">
        <v>10.5891</v>
      </c>
      <c r="HL898">
        <v>40.2098</v>
      </c>
      <c r="HM898">
        <v>41.1767</v>
      </c>
      <c r="HN898">
        <v>21.0968</v>
      </c>
      <c r="HO898">
        <v>152.525</v>
      </c>
      <c r="HP898">
        <v>10.6488</v>
      </c>
      <c r="HQ898">
        <v>101.093</v>
      </c>
      <c r="HR898">
        <v>102.012</v>
      </c>
    </row>
    <row r="899" spans="1:226">
      <c r="A899">
        <v>883</v>
      </c>
      <c r="B899">
        <v>1664303081.1</v>
      </c>
      <c r="C899">
        <v>9974.099999904633</v>
      </c>
      <c r="D899" t="s">
        <v>2134</v>
      </c>
      <c r="E899" t="s">
        <v>2135</v>
      </c>
      <c r="F899">
        <v>5</v>
      </c>
      <c r="G899" t="s">
        <v>353</v>
      </c>
      <c r="H899" t="s">
        <v>2101</v>
      </c>
      <c r="I899">
        <v>1664303073.562963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169.7105161212122</v>
      </c>
      <c r="AK899">
        <v>172.4265939393939</v>
      </c>
      <c r="AL899">
        <v>-3.058212987012998</v>
      </c>
      <c r="AM899">
        <v>63.45</v>
      </c>
      <c r="AN899">
        <f>(AP899 - AO899 + BO899*1E3/(8.314*(BQ899+273.15)) * AR899/BN899 * AQ899) * BN899/(100*BB899) * 1000/(1000 - AP899)</f>
        <v>0</v>
      </c>
      <c r="AO899">
        <v>10.51240471286893</v>
      </c>
      <c r="AP899">
        <v>18.32770839160841</v>
      </c>
      <c r="AQ899">
        <v>-0.0002926265452136108</v>
      </c>
      <c r="AR899">
        <v>96.69054759685056</v>
      </c>
      <c r="AS899">
        <v>3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1664303073.562963</v>
      </c>
      <c r="BH899">
        <v>190.4124074074074</v>
      </c>
      <c r="BI899">
        <v>183.2038148148149</v>
      </c>
      <c r="BJ899">
        <v>18.33802592592593</v>
      </c>
      <c r="BK899">
        <v>10.44164074074074</v>
      </c>
      <c r="BL899">
        <v>187.9225555555555</v>
      </c>
      <c r="BM899">
        <v>18.1394</v>
      </c>
      <c r="BN899">
        <v>500.0763703703703</v>
      </c>
      <c r="BO899">
        <v>90.99675185185185</v>
      </c>
      <c r="BP899">
        <v>0.1000329740740741</v>
      </c>
      <c r="BQ899">
        <v>24.8999074074074</v>
      </c>
      <c r="BR899">
        <v>25.03624814814815</v>
      </c>
      <c r="BS899">
        <v>999.9000000000001</v>
      </c>
      <c r="BT899">
        <v>0</v>
      </c>
      <c r="BU899">
        <v>0</v>
      </c>
      <c r="BV899">
        <v>9980.345925925925</v>
      </c>
      <c r="BW899">
        <v>0</v>
      </c>
      <c r="BX899">
        <v>8.868845555555554</v>
      </c>
      <c r="BY899">
        <v>7.208611481481483</v>
      </c>
      <c r="BZ899">
        <v>193.9695925925926</v>
      </c>
      <c r="CA899">
        <v>185.1357407407407</v>
      </c>
      <c r="CB899">
        <v>7.896375925925925</v>
      </c>
      <c r="CC899">
        <v>183.2038148148149</v>
      </c>
      <c r="CD899">
        <v>10.44164074074074</v>
      </c>
      <c r="CE899">
        <v>1.66870037037037</v>
      </c>
      <c r="CF899">
        <v>0.950156</v>
      </c>
      <c r="CG899">
        <v>14.60828148148148</v>
      </c>
      <c r="CH899">
        <v>6.173281481481482</v>
      </c>
      <c r="CI899">
        <v>1999.977037037037</v>
      </c>
      <c r="CJ899">
        <v>0.979999</v>
      </c>
      <c r="CK899">
        <v>0.0200011</v>
      </c>
      <c r="CL899">
        <v>0</v>
      </c>
      <c r="CM899">
        <v>924.0007407407406</v>
      </c>
      <c r="CN899">
        <v>5.000560000000001</v>
      </c>
      <c r="CO899">
        <v>18350.19629629629</v>
      </c>
      <c r="CP899">
        <v>17294.67407407407</v>
      </c>
      <c r="CQ899">
        <v>38.33544444444443</v>
      </c>
      <c r="CR899">
        <v>38.70333333333333</v>
      </c>
      <c r="CS899">
        <v>37.63159259259259</v>
      </c>
      <c r="CT899">
        <v>37.35851851851852</v>
      </c>
      <c r="CU899">
        <v>38.83759259259259</v>
      </c>
      <c r="CV899">
        <v>1955.077037037037</v>
      </c>
      <c r="CW899">
        <v>39.9</v>
      </c>
      <c r="CX899">
        <v>0</v>
      </c>
      <c r="CY899">
        <v>1664303097.3</v>
      </c>
      <c r="CZ899">
        <v>0</v>
      </c>
      <c r="DA899">
        <v>0</v>
      </c>
      <c r="DB899" t="s">
        <v>356</v>
      </c>
      <c r="DC899">
        <v>1663861122</v>
      </c>
      <c r="DD899">
        <v>1663861125</v>
      </c>
      <c r="DE899">
        <v>0</v>
      </c>
      <c r="DF899">
        <v>-0.287</v>
      </c>
      <c r="DG899">
        <v>-0.004</v>
      </c>
      <c r="DH899">
        <v>3.172</v>
      </c>
      <c r="DI899">
        <v>0.178</v>
      </c>
      <c r="DJ899">
        <v>400</v>
      </c>
      <c r="DK899">
        <v>17</v>
      </c>
      <c r="DL899">
        <v>0.18</v>
      </c>
      <c r="DM899">
        <v>0.07000000000000001</v>
      </c>
      <c r="DN899">
        <v>6.337332926829268</v>
      </c>
      <c r="DO899">
        <v>17.83971449477351</v>
      </c>
      <c r="DP899">
        <v>1.759884006376202</v>
      </c>
      <c r="DQ899">
        <v>0</v>
      </c>
      <c r="DR899">
        <v>7.957141707317072</v>
      </c>
      <c r="DS899">
        <v>-1.220862857142844</v>
      </c>
      <c r="DT899">
        <v>0.1219193853991622</v>
      </c>
      <c r="DU899">
        <v>0</v>
      </c>
      <c r="DV899">
        <v>0</v>
      </c>
      <c r="DW899">
        <v>2</v>
      </c>
      <c r="DX899" t="s">
        <v>357</v>
      </c>
      <c r="DY899">
        <v>2.98087</v>
      </c>
      <c r="DZ899">
        <v>2.72811</v>
      </c>
      <c r="EA899">
        <v>0.0400818</v>
      </c>
      <c r="EB899">
        <v>0.038648</v>
      </c>
      <c r="EC899">
        <v>0.0896131</v>
      </c>
      <c r="ED899">
        <v>0.060475</v>
      </c>
      <c r="EE899">
        <v>28854.8</v>
      </c>
      <c r="EF899">
        <v>28448.7</v>
      </c>
      <c r="EG899">
        <v>30584.2</v>
      </c>
      <c r="EH899">
        <v>29832.9</v>
      </c>
      <c r="EI899">
        <v>38411.6</v>
      </c>
      <c r="EJ899">
        <v>36911.8</v>
      </c>
      <c r="EK899">
        <v>46773.3</v>
      </c>
      <c r="EL899">
        <v>44361.9</v>
      </c>
      <c r="EM899">
        <v>1.89125</v>
      </c>
      <c r="EN899">
        <v>1.8845</v>
      </c>
      <c r="EO899">
        <v>0.109885</v>
      </c>
      <c r="EP899">
        <v>0</v>
      </c>
      <c r="EQ899">
        <v>23.2134</v>
      </c>
      <c r="ER899">
        <v>999.9</v>
      </c>
      <c r="ES899">
        <v>39.7</v>
      </c>
      <c r="ET899">
        <v>29.4</v>
      </c>
      <c r="EU899">
        <v>17.9578</v>
      </c>
      <c r="EV899">
        <v>63.2518</v>
      </c>
      <c r="EW899">
        <v>23.734</v>
      </c>
      <c r="EX899">
        <v>1</v>
      </c>
      <c r="EY899">
        <v>-0.118097</v>
      </c>
      <c r="EZ899">
        <v>2.01837</v>
      </c>
      <c r="FA899">
        <v>20.233</v>
      </c>
      <c r="FB899">
        <v>5.22867</v>
      </c>
      <c r="FC899">
        <v>11.968</v>
      </c>
      <c r="FD899">
        <v>4.971</v>
      </c>
      <c r="FE899">
        <v>3.2895</v>
      </c>
      <c r="FF899">
        <v>9999</v>
      </c>
      <c r="FG899">
        <v>9999</v>
      </c>
      <c r="FH899">
        <v>9999</v>
      </c>
      <c r="FI899">
        <v>379.6</v>
      </c>
      <c r="FJ899">
        <v>4.97268</v>
      </c>
      <c r="FK899">
        <v>1.87692</v>
      </c>
      <c r="FL899">
        <v>1.875</v>
      </c>
      <c r="FM899">
        <v>1.87788</v>
      </c>
      <c r="FN899">
        <v>1.87456</v>
      </c>
      <c r="FO899">
        <v>1.8782</v>
      </c>
      <c r="FP899">
        <v>1.87531</v>
      </c>
      <c r="FQ899">
        <v>1.87637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2.411</v>
      </c>
      <c r="GF899">
        <v>0.1984</v>
      </c>
      <c r="GG899">
        <v>1.777354642861949</v>
      </c>
      <c r="GH899">
        <v>0.004141656873719072</v>
      </c>
      <c r="GI899">
        <v>-1.960372967482991E-06</v>
      </c>
      <c r="GJ899">
        <v>5.42736388890357E-10</v>
      </c>
      <c r="GK899">
        <v>-0.009777689371679627</v>
      </c>
      <c r="GL899">
        <v>0.002273355880072555</v>
      </c>
      <c r="GM899">
        <v>0.000541358641816816</v>
      </c>
      <c r="GN899">
        <v>-1.836191331155658E-06</v>
      </c>
      <c r="GO899">
        <v>-0</v>
      </c>
      <c r="GP899">
        <v>2096</v>
      </c>
      <c r="GQ899">
        <v>1</v>
      </c>
      <c r="GR899">
        <v>23</v>
      </c>
      <c r="GS899">
        <v>7366</v>
      </c>
      <c r="GT899">
        <v>7365.9</v>
      </c>
      <c r="GU899">
        <v>0.489502</v>
      </c>
      <c r="GV899">
        <v>2.54639</v>
      </c>
      <c r="GW899">
        <v>1.39893</v>
      </c>
      <c r="GX899">
        <v>2.33521</v>
      </c>
      <c r="GY899">
        <v>1.44897</v>
      </c>
      <c r="GZ899">
        <v>2.4939</v>
      </c>
      <c r="HA899">
        <v>34.3042</v>
      </c>
      <c r="HB899">
        <v>13.8168</v>
      </c>
      <c r="HC899">
        <v>18</v>
      </c>
      <c r="HD899">
        <v>491.067</v>
      </c>
      <c r="HE899">
        <v>458.155</v>
      </c>
      <c r="HF899">
        <v>21.0835</v>
      </c>
      <c r="HG899">
        <v>25.4559</v>
      </c>
      <c r="HH899">
        <v>30.0001</v>
      </c>
      <c r="HI899">
        <v>25.2914</v>
      </c>
      <c r="HJ899">
        <v>25.3673</v>
      </c>
      <c r="HK899">
        <v>9.77154</v>
      </c>
      <c r="HL899">
        <v>39.6067</v>
      </c>
      <c r="HM899">
        <v>41.1767</v>
      </c>
      <c r="HN899">
        <v>21.0715</v>
      </c>
      <c r="HO899">
        <v>132.49</v>
      </c>
      <c r="HP899">
        <v>10.7402</v>
      </c>
      <c r="HQ899">
        <v>101.092</v>
      </c>
      <c r="HR899">
        <v>102.01</v>
      </c>
    </row>
    <row r="900" spans="1:226">
      <c r="A900">
        <v>884</v>
      </c>
      <c r="B900">
        <v>1664303086.1</v>
      </c>
      <c r="C900">
        <v>9979.099999904633</v>
      </c>
      <c r="D900" t="s">
        <v>2136</v>
      </c>
      <c r="E900" t="s">
        <v>2137</v>
      </c>
      <c r="F900">
        <v>5</v>
      </c>
      <c r="G900" t="s">
        <v>353</v>
      </c>
      <c r="H900" t="s">
        <v>2101</v>
      </c>
      <c r="I900">
        <v>1664303078.581481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152.9395312242424</v>
      </c>
      <c r="AK900">
        <v>157.0482484848485</v>
      </c>
      <c r="AL900">
        <v>-3.071513246753276</v>
      </c>
      <c r="AM900">
        <v>63.45</v>
      </c>
      <c r="AN900">
        <f>(AP900 - AO900 + BO900*1E3/(8.314*(BQ900+273.15)) * AR900/BN900 * AQ900) * BN900/(100*BB900) * 1000/(1000 - AP900)</f>
        <v>0</v>
      </c>
      <c r="AO900">
        <v>10.59679164106042</v>
      </c>
      <c r="AP900">
        <v>18.3240146853147</v>
      </c>
      <c r="AQ900">
        <v>-0.0003434218833170829</v>
      </c>
      <c r="AR900">
        <v>96.69054759685056</v>
      </c>
      <c r="AS900">
        <v>3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1664303078.581481</v>
      </c>
      <c r="BH900">
        <v>175.3161851851852</v>
      </c>
      <c r="BI900">
        <v>166.5794444444444</v>
      </c>
      <c r="BJ900">
        <v>18.32968518518518</v>
      </c>
      <c r="BK900">
        <v>10.53425185185185</v>
      </c>
      <c r="BL900">
        <v>172.8788518518519</v>
      </c>
      <c r="BM900">
        <v>18.13122222222222</v>
      </c>
      <c r="BN900">
        <v>500.0667037037037</v>
      </c>
      <c r="BO900">
        <v>90.99715925925926</v>
      </c>
      <c r="BP900">
        <v>0.09992254074074074</v>
      </c>
      <c r="BQ900">
        <v>24.86698518518519</v>
      </c>
      <c r="BR900">
        <v>25.02763703703704</v>
      </c>
      <c r="BS900">
        <v>999.9000000000001</v>
      </c>
      <c r="BT900">
        <v>0</v>
      </c>
      <c r="BU900">
        <v>0</v>
      </c>
      <c r="BV900">
        <v>9991.25148148148</v>
      </c>
      <c r="BW900">
        <v>0</v>
      </c>
      <c r="BX900">
        <v>8.869816296296296</v>
      </c>
      <c r="BY900">
        <v>8.736792962962962</v>
      </c>
      <c r="BZ900">
        <v>178.5896666666666</v>
      </c>
      <c r="CA900">
        <v>168.3518148148148</v>
      </c>
      <c r="CB900">
        <v>7.795424814814816</v>
      </c>
      <c r="CC900">
        <v>166.5794444444444</v>
      </c>
      <c r="CD900">
        <v>10.53425185185185</v>
      </c>
      <c r="CE900">
        <v>1.667948518518519</v>
      </c>
      <c r="CF900">
        <v>0.9585874074074074</v>
      </c>
      <c r="CG900">
        <v>14.6013037037037</v>
      </c>
      <c r="CH900">
        <v>6.301383703703705</v>
      </c>
      <c r="CI900">
        <v>1999.984074074074</v>
      </c>
      <c r="CJ900">
        <v>0.979999111111111</v>
      </c>
      <c r="CK900">
        <v>0.02000098148148148</v>
      </c>
      <c r="CL900">
        <v>0</v>
      </c>
      <c r="CM900">
        <v>916.8637777777776</v>
      </c>
      <c r="CN900">
        <v>5.000560000000001</v>
      </c>
      <c r="CO900">
        <v>18206.85925925926</v>
      </c>
      <c r="CP900">
        <v>17294.73333333333</v>
      </c>
      <c r="CQ900">
        <v>38.40262962962964</v>
      </c>
      <c r="CR900">
        <v>38.694</v>
      </c>
      <c r="CS900">
        <v>37.61544444444445</v>
      </c>
      <c r="CT900">
        <v>37.34918518518518</v>
      </c>
      <c r="CU900">
        <v>38.81437037037037</v>
      </c>
      <c r="CV900">
        <v>1955.084074074074</v>
      </c>
      <c r="CW900">
        <v>39.9</v>
      </c>
      <c r="CX900">
        <v>0</v>
      </c>
      <c r="CY900">
        <v>1664303102.1</v>
      </c>
      <c r="CZ900">
        <v>0</v>
      </c>
      <c r="DA900">
        <v>0</v>
      </c>
      <c r="DB900" t="s">
        <v>356</v>
      </c>
      <c r="DC900">
        <v>1663861122</v>
      </c>
      <c r="DD900">
        <v>1663861125</v>
      </c>
      <c r="DE900">
        <v>0</v>
      </c>
      <c r="DF900">
        <v>-0.287</v>
      </c>
      <c r="DG900">
        <v>-0.004</v>
      </c>
      <c r="DH900">
        <v>3.172</v>
      </c>
      <c r="DI900">
        <v>0.178</v>
      </c>
      <c r="DJ900">
        <v>400</v>
      </c>
      <c r="DK900">
        <v>17</v>
      </c>
      <c r="DL900">
        <v>0.18</v>
      </c>
      <c r="DM900">
        <v>0.07000000000000001</v>
      </c>
      <c r="DN900">
        <v>7.534270731707317</v>
      </c>
      <c r="DO900">
        <v>18.28491219512195</v>
      </c>
      <c r="DP900">
        <v>1.803527607261149</v>
      </c>
      <c r="DQ900">
        <v>0</v>
      </c>
      <c r="DR900">
        <v>7.879546097560976</v>
      </c>
      <c r="DS900">
        <v>-1.245317351916377</v>
      </c>
      <c r="DT900">
        <v>0.123981607583211</v>
      </c>
      <c r="DU900">
        <v>0</v>
      </c>
      <c r="DV900">
        <v>0</v>
      </c>
      <c r="DW900">
        <v>2</v>
      </c>
      <c r="DX900" t="s">
        <v>357</v>
      </c>
      <c r="DY900">
        <v>2.98093</v>
      </c>
      <c r="DZ900">
        <v>2.72837</v>
      </c>
      <c r="EA900">
        <v>0.0367566</v>
      </c>
      <c r="EB900">
        <v>0.0349395</v>
      </c>
      <c r="EC900">
        <v>0.0896024</v>
      </c>
      <c r="ED900">
        <v>0.0608691</v>
      </c>
      <c r="EE900">
        <v>28954.2</v>
      </c>
      <c r="EF900">
        <v>28558.7</v>
      </c>
      <c r="EG900">
        <v>30583.6</v>
      </c>
      <c r="EH900">
        <v>29833.1</v>
      </c>
      <c r="EI900">
        <v>38411.4</v>
      </c>
      <c r="EJ900">
        <v>36896</v>
      </c>
      <c r="EK900">
        <v>46772.9</v>
      </c>
      <c r="EL900">
        <v>44362.1</v>
      </c>
      <c r="EM900">
        <v>1.89095</v>
      </c>
      <c r="EN900">
        <v>1.8847</v>
      </c>
      <c r="EO900">
        <v>0.110339</v>
      </c>
      <c r="EP900">
        <v>0</v>
      </c>
      <c r="EQ900">
        <v>23.2028</v>
      </c>
      <c r="ER900">
        <v>999.9</v>
      </c>
      <c r="ES900">
        <v>39.7</v>
      </c>
      <c r="ET900">
        <v>29.4</v>
      </c>
      <c r="EU900">
        <v>17.9568</v>
      </c>
      <c r="EV900">
        <v>63.8318</v>
      </c>
      <c r="EW900">
        <v>24.0745</v>
      </c>
      <c r="EX900">
        <v>1</v>
      </c>
      <c r="EY900">
        <v>-0.118222</v>
      </c>
      <c r="EZ900">
        <v>1.97099</v>
      </c>
      <c r="FA900">
        <v>20.2334</v>
      </c>
      <c r="FB900">
        <v>5.22897</v>
      </c>
      <c r="FC900">
        <v>11.968</v>
      </c>
      <c r="FD900">
        <v>4.97095</v>
      </c>
      <c r="FE900">
        <v>3.28945</v>
      </c>
      <c r="FF900">
        <v>9999</v>
      </c>
      <c r="FG900">
        <v>9999</v>
      </c>
      <c r="FH900">
        <v>9999</v>
      </c>
      <c r="FI900">
        <v>379.6</v>
      </c>
      <c r="FJ900">
        <v>4.97269</v>
      </c>
      <c r="FK900">
        <v>1.8769</v>
      </c>
      <c r="FL900">
        <v>1.87499</v>
      </c>
      <c r="FM900">
        <v>1.87785</v>
      </c>
      <c r="FN900">
        <v>1.87456</v>
      </c>
      <c r="FO900">
        <v>1.8782</v>
      </c>
      <c r="FP900">
        <v>1.87529</v>
      </c>
      <c r="FQ900">
        <v>1.87637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2.358</v>
      </c>
      <c r="GF900">
        <v>0.1984</v>
      </c>
      <c r="GG900">
        <v>1.777354642861949</v>
      </c>
      <c r="GH900">
        <v>0.004141656873719072</v>
      </c>
      <c r="GI900">
        <v>-1.960372967482991E-06</v>
      </c>
      <c r="GJ900">
        <v>5.42736388890357E-10</v>
      </c>
      <c r="GK900">
        <v>-0.009777689371679627</v>
      </c>
      <c r="GL900">
        <v>0.002273355880072555</v>
      </c>
      <c r="GM900">
        <v>0.000541358641816816</v>
      </c>
      <c r="GN900">
        <v>-1.836191331155658E-06</v>
      </c>
      <c r="GO900">
        <v>-0</v>
      </c>
      <c r="GP900">
        <v>2096</v>
      </c>
      <c r="GQ900">
        <v>1</v>
      </c>
      <c r="GR900">
        <v>23</v>
      </c>
      <c r="GS900">
        <v>7366.1</v>
      </c>
      <c r="GT900">
        <v>7366</v>
      </c>
      <c r="GU900">
        <v>0.452881</v>
      </c>
      <c r="GV900">
        <v>2.55371</v>
      </c>
      <c r="GW900">
        <v>1.39893</v>
      </c>
      <c r="GX900">
        <v>2.33521</v>
      </c>
      <c r="GY900">
        <v>1.44897</v>
      </c>
      <c r="GZ900">
        <v>2.4353</v>
      </c>
      <c r="HA900">
        <v>34.3042</v>
      </c>
      <c r="HB900">
        <v>13.8256</v>
      </c>
      <c r="HC900">
        <v>18</v>
      </c>
      <c r="HD900">
        <v>490.911</v>
      </c>
      <c r="HE900">
        <v>458.296</v>
      </c>
      <c r="HF900">
        <v>21.0591</v>
      </c>
      <c r="HG900">
        <v>25.4585</v>
      </c>
      <c r="HH900">
        <v>30</v>
      </c>
      <c r="HI900">
        <v>25.2924</v>
      </c>
      <c r="HJ900">
        <v>25.3691</v>
      </c>
      <c r="HK900">
        <v>9.05926</v>
      </c>
      <c r="HL900">
        <v>39.3055</v>
      </c>
      <c r="HM900">
        <v>40.8066</v>
      </c>
      <c r="HN900">
        <v>21.0537</v>
      </c>
      <c r="HO900">
        <v>119.133</v>
      </c>
      <c r="HP900">
        <v>10.8221</v>
      </c>
      <c r="HQ900">
        <v>101.091</v>
      </c>
      <c r="HR900">
        <v>102.011</v>
      </c>
    </row>
    <row r="901" spans="1:226">
      <c r="A901">
        <v>885</v>
      </c>
      <c r="B901">
        <v>1664303091.1</v>
      </c>
      <c r="C901">
        <v>9984.099999904633</v>
      </c>
      <c r="D901" t="s">
        <v>2138</v>
      </c>
      <c r="E901" t="s">
        <v>2139</v>
      </c>
      <c r="F901">
        <v>5</v>
      </c>
      <c r="G901" t="s">
        <v>353</v>
      </c>
      <c r="H901" t="s">
        <v>2101</v>
      </c>
      <c r="I901">
        <v>1664303083.6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136.409951251948</v>
      </c>
      <c r="AK901">
        <v>141.8084424242424</v>
      </c>
      <c r="AL901">
        <v>-3.040284329004364</v>
      </c>
      <c r="AM901">
        <v>63.45</v>
      </c>
      <c r="AN901">
        <f>(AP901 - AO901 + BO901*1E3/(8.314*(BQ901+273.15)) * AR901/BN901 * AQ901) * BN901/(100*BB901) * 1000/(1000 - AP901)</f>
        <v>0</v>
      </c>
      <c r="AO901">
        <v>10.68461102450417</v>
      </c>
      <c r="AP901">
        <v>18.32073986013988</v>
      </c>
      <c r="AQ901">
        <v>-0.0001695778246249589</v>
      </c>
      <c r="AR901">
        <v>96.69054759685056</v>
      </c>
      <c r="AS901">
        <v>3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1664303083.6</v>
      </c>
      <c r="BH901">
        <v>160.2162962962963</v>
      </c>
      <c r="BI901">
        <v>150.0274814814815</v>
      </c>
      <c r="BJ901">
        <v>18.32532962962962</v>
      </c>
      <c r="BK901">
        <v>10.61838888888889</v>
      </c>
      <c r="BL901">
        <v>157.8322592592593</v>
      </c>
      <c r="BM901">
        <v>18.12695925925926</v>
      </c>
      <c r="BN901">
        <v>500.065037037037</v>
      </c>
      <c r="BO901">
        <v>90.9964962962963</v>
      </c>
      <c r="BP901">
        <v>0.09995172962962963</v>
      </c>
      <c r="BQ901">
        <v>24.83461851851852</v>
      </c>
      <c r="BR901">
        <v>25.02035185185185</v>
      </c>
      <c r="BS901">
        <v>999.9000000000001</v>
      </c>
      <c r="BT901">
        <v>0</v>
      </c>
      <c r="BU901">
        <v>0</v>
      </c>
      <c r="BV901">
        <v>9995.674814814814</v>
      </c>
      <c r="BW901">
        <v>0</v>
      </c>
      <c r="BX901">
        <v>8.871705925925925</v>
      </c>
      <c r="BY901">
        <v>10.18891444444444</v>
      </c>
      <c r="BZ901">
        <v>163.2071851851852</v>
      </c>
      <c r="CA901">
        <v>151.6364814814815</v>
      </c>
      <c r="CB901">
        <v>7.706941111111111</v>
      </c>
      <c r="CC901">
        <v>150.0274814814815</v>
      </c>
      <c r="CD901">
        <v>10.61838888888889</v>
      </c>
      <c r="CE901">
        <v>1.667540370370371</v>
      </c>
      <c r="CF901">
        <v>0.9662364814814814</v>
      </c>
      <c r="CG901">
        <v>14.59751851851852</v>
      </c>
      <c r="CH901">
        <v>6.416648888888888</v>
      </c>
      <c r="CI901">
        <v>1999.985185185185</v>
      </c>
      <c r="CJ901">
        <v>0.979999111111111</v>
      </c>
      <c r="CK901">
        <v>0.02000098148148148</v>
      </c>
      <c r="CL901">
        <v>0</v>
      </c>
      <c r="CM901">
        <v>910.6264814814816</v>
      </c>
      <c r="CN901">
        <v>5.000560000000001</v>
      </c>
      <c r="CO901">
        <v>18081.38148148148</v>
      </c>
      <c r="CP901">
        <v>17294.75185185185</v>
      </c>
      <c r="CQ901">
        <v>38.38422222222222</v>
      </c>
      <c r="CR901">
        <v>38.6824074074074</v>
      </c>
      <c r="CS901">
        <v>37.60618518518518</v>
      </c>
      <c r="CT901">
        <v>37.31218518518519</v>
      </c>
      <c r="CU901">
        <v>38.80285185185186</v>
      </c>
      <c r="CV901">
        <v>1955.085185185185</v>
      </c>
      <c r="CW901">
        <v>39.9</v>
      </c>
      <c r="CX901">
        <v>0</v>
      </c>
      <c r="CY901">
        <v>1664303107.5</v>
      </c>
      <c r="CZ901">
        <v>0</v>
      </c>
      <c r="DA901">
        <v>0</v>
      </c>
      <c r="DB901" t="s">
        <v>356</v>
      </c>
      <c r="DC901">
        <v>1663861122</v>
      </c>
      <c r="DD901">
        <v>1663861125</v>
      </c>
      <c r="DE901">
        <v>0</v>
      </c>
      <c r="DF901">
        <v>-0.287</v>
      </c>
      <c r="DG901">
        <v>-0.004</v>
      </c>
      <c r="DH901">
        <v>3.172</v>
      </c>
      <c r="DI901">
        <v>0.178</v>
      </c>
      <c r="DJ901">
        <v>400</v>
      </c>
      <c r="DK901">
        <v>17</v>
      </c>
      <c r="DL901">
        <v>0.18</v>
      </c>
      <c r="DM901">
        <v>0.07000000000000001</v>
      </c>
      <c r="DN901">
        <v>9.22696425</v>
      </c>
      <c r="DO901">
        <v>17.72815868667915</v>
      </c>
      <c r="DP901">
        <v>1.70903376362623</v>
      </c>
      <c r="DQ901">
        <v>0</v>
      </c>
      <c r="DR901">
        <v>7.763540750000002</v>
      </c>
      <c r="DS901">
        <v>-1.065706829268299</v>
      </c>
      <c r="DT901">
        <v>0.102647744310031</v>
      </c>
      <c r="DU901">
        <v>0</v>
      </c>
      <c r="DV901">
        <v>0</v>
      </c>
      <c r="DW901">
        <v>2</v>
      </c>
      <c r="DX901" t="s">
        <v>357</v>
      </c>
      <c r="DY901">
        <v>2.98098</v>
      </c>
      <c r="DZ901">
        <v>2.72832</v>
      </c>
      <c r="EA901">
        <v>0.033397</v>
      </c>
      <c r="EB901">
        <v>0.0313006</v>
      </c>
      <c r="EC901">
        <v>0.08958820000000001</v>
      </c>
      <c r="ED901">
        <v>0.0611629</v>
      </c>
      <c r="EE901">
        <v>29055.7</v>
      </c>
      <c r="EF901">
        <v>28666.3</v>
      </c>
      <c r="EG901">
        <v>30584.2</v>
      </c>
      <c r="EH901">
        <v>29832.9</v>
      </c>
      <c r="EI901">
        <v>38412.4</v>
      </c>
      <c r="EJ901">
        <v>36884</v>
      </c>
      <c r="EK901">
        <v>46773.6</v>
      </c>
      <c r="EL901">
        <v>44362</v>
      </c>
      <c r="EM901">
        <v>1.89125</v>
      </c>
      <c r="EN901">
        <v>1.8847</v>
      </c>
      <c r="EO901">
        <v>0.111114</v>
      </c>
      <c r="EP901">
        <v>0</v>
      </c>
      <c r="EQ901">
        <v>23.1911</v>
      </c>
      <c r="ER901">
        <v>999.9</v>
      </c>
      <c r="ES901">
        <v>39.7</v>
      </c>
      <c r="ET901">
        <v>29.4</v>
      </c>
      <c r="EU901">
        <v>17.959</v>
      </c>
      <c r="EV901">
        <v>63.2418</v>
      </c>
      <c r="EW901">
        <v>24.2147</v>
      </c>
      <c r="EX901">
        <v>1</v>
      </c>
      <c r="EY901">
        <v>-0.118222</v>
      </c>
      <c r="EZ901">
        <v>1.92471</v>
      </c>
      <c r="FA901">
        <v>20.2339</v>
      </c>
      <c r="FB901">
        <v>5.22882</v>
      </c>
      <c r="FC901">
        <v>11.968</v>
      </c>
      <c r="FD901">
        <v>4.9707</v>
      </c>
      <c r="FE901">
        <v>3.28945</v>
      </c>
      <c r="FF901">
        <v>9999</v>
      </c>
      <c r="FG901">
        <v>9999</v>
      </c>
      <c r="FH901">
        <v>9999</v>
      </c>
      <c r="FI901">
        <v>379.6</v>
      </c>
      <c r="FJ901">
        <v>4.9727</v>
      </c>
      <c r="FK901">
        <v>1.87684</v>
      </c>
      <c r="FL901">
        <v>1.87497</v>
      </c>
      <c r="FM901">
        <v>1.8778</v>
      </c>
      <c r="FN901">
        <v>1.87454</v>
      </c>
      <c r="FO901">
        <v>1.87815</v>
      </c>
      <c r="FP901">
        <v>1.87526</v>
      </c>
      <c r="FQ901">
        <v>1.87637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2.304</v>
      </c>
      <c r="GF901">
        <v>0.1983</v>
      </c>
      <c r="GG901">
        <v>1.777354642861949</v>
      </c>
      <c r="GH901">
        <v>0.004141656873719072</v>
      </c>
      <c r="GI901">
        <v>-1.960372967482991E-06</v>
      </c>
      <c r="GJ901">
        <v>5.42736388890357E-10</v>
      </c>
      <c r="GK901">
        <v>-0.009777689371679627</v>
      </c>
      <c r="GL901">
        <v>0.002273355880072555</v>
      </c>
      <c r="GM901">
        <v>0.000541358641816816</v>
      </c>
      <c r="GN901">
        <v>-1.836191331155658E-06</v>
      </c>
      <c r="GO901">
        <v>-0</v>
      </c>
      <c r="GP901">
        <v>2096</v>
      </c>
      <c r="GQ901">
        <v>1</v>
      </c>
      <c r="GR901">
        <v>23</v>
      </c>
      <c r="GS901">
        <v>7366.2</v>
      </c>
      <c r="GT901">
        <v>7366.1</v>
      </c>
      <c r="GU901">
        <v>0.41748</v>
      </c>
      <c r="GV901">
        <v>2.56714</v>
      </c>
      <c r="GW901">
        <v>1.39893</v>
      </c>
      <c r="GX901">
        <v>2.33643</v>
      </c>
      <c r="GY901">
        <v>1.44897</v>
      </c>
      <c r="GZ901">
        <v>2.3645</v>
      </c>
      <c r="HA901">
        <v>34.3042</v>
      </c>
      <c r="HB901">
        <v>13.7993</v>
      </c>
      <c r="HC901">
        <v>18</v>
      </c>
      <c r="HD901">
        <v>491.082</v>
      </c>
      <c r="HE901">
        <v>458.296</v>
      </c>
      <c r="HF901">
        <v>21.042</v>
      </c>
      <c r="HG901">
        <v>25.4607</v>
      </c>
      <c r="HH901">
        <v>30</v>
      </c>
      <c r="HI901">
        <v>25.2935</v>
      </c>
      <c r="HJ901">
        <v>25.3691</v>
      </c>
      <c r="HK901">
        <v>8.278269999999999</v>
      </c>
      <c r="HL901">
        <v>38.6963</v>
      </c>
      <c r="HM901">
        <v>40.8066</v>
      </c>
      <c r="HN901">
        <v>21.0366</v>
      </c>
      <c r="HO901">
        <v>99.0784</v>
      </c>
      <c r="HP901">
        <v>10.9064</v>
      </c>
      <c r="HQ901">
        <v>101.092</v>
      </c>
      <c r="HR901">
        <v>102.011</v>
      </c>
    </row>
    <row r="902" spans="1:226">
      <c r="A902">
        <v>886</v>
      </c>
      <c r="B902">
        <v>1664303096.1</v>
      </c>
      <c r="C902">
        <v>9989.099999904633</v>
      </c>
      <c r="D902" t="s">
        <v>2140</v>
      </c>
      <c r="E902" t="s">
        <v>2141</v>
      </c>
      <c r="F902">
        <v>5</v>
      </c>
      <c r="G902" t="s">
        <v>353</v>
      </c>
      <c r="H902" t="s">
        <v>2101</v>
      </c>
      <c r="I902">
        <v>1664303088.314285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120.5596139809524</v>
      </c>
      <c r="AK902">
        <v>126.9643333333333</v>
      </c>
      <c r="AL902">
        <v>-2.958933333333352</v>
      </c>
      <c r="AM902">
        <v>63.45</v>
      </c>
      <c r="AN902">
        <f>(AP902 - AO902 + BO902*1E3/(8.314*(BQ902+273.15)) * AR902/BN902 * AQ902) * BN902/(100*BB902) * 1000/(1000 - AP902)</f>
        <v>0</v>
      </c>
      <c r="AO902">
        <v>10.74378890492623</v>
      </c>
      <c r="AP902">
        <v>18.30970489510491</v>
      </c>
      <c r="AQ902">
        <v>-0.0001294232908475318</v>
      </c>
      <c r="AR902">
        <v>96.69054759685056</v>
      </c>
      <c r="AS902">
        <v>3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1664303088.314285</v>
      </c>
      <c r="BH902">
        <v>146.1263571428571</v>
      </c>
      <c r="BI902">
        <v>134.7453928571429</v>
      </c>
      <c r="BJ902">
        <v>18.320725</v>
      </c>
      <c r="BK902">
        <v>10.69413214285714</v>
      </c>
      <c r="BL902">
        <v>143.7927142857143</v>
      </c>
      <c r="BM902">
        <v>18.12243928571428</v>
      </c>
      <c r="BN902">
        <v>500.0630357142858</v>
      </c>
      <c r="BO902">
        <v>90.9958357142857</v>
      </c>
      <c r="BP902">
        <v>0.09999791428571428</v>
      </c>
      <c r="BQ902">
        <v>24.80508214285714</v>
      </c>
      <c r="BR902">
        <v>25.01627857142857</v>
      </c>
      <c r="BS902">
        <v>999.9000000000002</v>
      </c>
      <c r="BT902">
        <v>0</v>
      </c>
      <c r="BU902">
        <v>0</v>
      </c>
      <c r="BV902">
        <v>9992.704642857143</v>
      </c>
      <c r="BW902">
        <v>0</v>
      </c>
      <c r="BX902">
        <v>8.872446428571427</v>
      </c>
      <c r="BY902">
        <v>11.38098642857143</v>
      </c>
      <c r="BZ902">
        <v>148.8535</v>
      </c>
      <c r="CA902">
        <v>136.2008928571429</v>
      </c>
      <c r="CB902">
        <v>7.6265975</v>
      </c>
      <c r="CC902">
        <v>134.7453928571429</v>
      </c>
      <c r="CD902">
        <v>10.69413214285714</v>
      </c>
      <c r="CE902">
        <v>1.66711</v>
      </c>
      <c r="CF902">
        <v>0.9731216785714286</v>
      </c>
      <c r="CG902">
        <v>14.59352142857143</v>
      </c>
      <c r="CH902">
        <v>6.519773214285713</v>
      </c>
      <c r="CI902">
        <v>1999.987142857143</v>
      </c>
      <c r="CJ902">
        <v>0.979999107142857</v>
      </c>
      <c r="CK902">
        <v>0.02000098571428571</v>
      </c>
      <c r="CL902">
        <v>0</v>
      </c>
      <c r="CM902">
        <v>905.4206785714287</v>
      </c>
      <c r="CN902">
        <v>5.000560000000001</v>
      </c>
      <c r="CO902">
        <v>17978.35</v>
      </c>
      <c r="CP902">
        <v>17294.76428571429</v>
      </c>
      <c r="CQ902">
        <v>38.43292857142857</v>
      </c>
      <c r="CR902">
        <v>38.66707142857143</v>
      </c>
      <c r="CS902">
        <v>37.57785714285713</v>
      </c>
      <c r="CT902">
        <v>37.29221428571429</v>
      </c>
      <c r="CU902">
        <v>38.79874999999999</v>
      </c>
      <c r="CV902">
        <v>1955.087142857143</v>
      </c>
      <c r="CW902">
        <v>39.9</v>
      </c>
      <c r="CX902">
        <v>0</v>
      </c>
      <c r="CY902">
        <v>1664303112.3</v>
      </c>
      <c r="CZ902">
        <v>0</v>
      </c>
      <c r="DA902">
        <v>0</v>
      </c>
      <c r="DB902" t="s">
        <v>356</v>
      </c>
      <c r="DC902">
        <v>1663861122</v>
      </c>
      <c r="DD902">
        <v>1663861125</v>
      </c>
      <c r="DE902">
        <v>0</v>
      </c>
      <c r="DF902">
        <v>-0.287</v>
      </c>
      <c r="DG902">
        <v>-0.004</v>
      </c>
      <c r="DH902">
        <v>3.172</v>
      </c>
      <c r="DI902">
        <v>0.178</v>
      </c>
      <c r="DJ902">
        <v>400</v>
      </c>
      <c r="DK902">
        <v>17</v>
      </c>
      <c r="DL902">
        <v>0.18</v>
      </c>
      <c r="DM902">
        <v>0.07000000000000001</v>
      </c>
      <c r="DN902">
        <v>10.5806725</v>
      </c>
      <c r="DO902">
        <v>15.42509380863038</v>
      </c>
      <c r="DP902">
        <v>1.492777565296903</v>
      </c>
      <c r="DQ902">
        <v>0</v>
      </c>
      <c r="DR902">
        <v>7.6795995</v>
      </c>
      <c r="DS902">
        <v>-1.024956697936205</v>
      </c>
      <c r="DT902">
        <v>0.09893140512370178</v>
      </c>
      <c r="DU902">
        <v>0</v>
      </c>
      <c r="DV902">
        <v>0</v>
      </c>
      <c r="DW902">
        <v>2</v>
      </c>
      <c r="DX902" t="s">
        <v>357</v>
      </c>
      <c r="DY902">
        <v>2.98074</v>
      </c>
      <c r="DZ902">
        <v>2.72824</v>
      </c>
      <c r="EA902">
        <v>0.0300495</v>
      </c>
      <c r="EB902">
        <v>0.0275388</v>
      </c>
      <c r="EC902">
        <v>0.0895524</v>
      </c>
      <c r="ED902">
        <v>0.0615597</v>
      </c>
      <c r="EE902">
        <v>29156.3</v>
      </c>
      <c r="EF902">
        <v>28777.9</v>
      </c>
      <c r="EG902">
        <v>30584.1</v>
      </c>
      <c r="EH902">
        <v>29833.2</v>
      </c>
      <c r="EI902">
        <v>38413.5</v>
      </c>
      <c r="EJ902">
        <v>36868.3</v>
      </c>
      <c r="EK902">
        <v>46773.4</v>
      </c>
      <c r="EL902">
        <v>44362.4</v>
      </c>
      <c r="EM902">
        <v>1.8909</v>
      </c>
      <c r="EN902">
        <v>1.88477</v>
      </c>
      <c r="EO902">
        <v>0.111047</v>
      </c>
      <c r="EP902">
        <v>0</v>
      </c>
      <c r="EQ902">
        <v>23.1789</v>
      </c>
      <c r="ER902">
        <v>999.9</v>
      </c>
      <c r="ES902">
        <v>39.6</v>
      </c>
      <c r="ET902">
        <v>29.4</v>
      </c>
      <c r="EU902">
        <v>17.9099</v>
      </c>
      <c r="EV902">
        <v>63.8818</v>
      </c>
      <c r="EW902">
        <v>24.1466</v>
      </c>
      <c r="EX902">
        <v>1</v>
      </c>
      <c r="EY902">
        <v>-0.118222</v>
      </c>
      <c r="EZ902">
        <v>1.9042</v>
      </c>
      <c r="FA902">
        <v>20.2343</v>
      </c>
      <c r="FB902">
        <v>5.23002</v>
      </c>
      <c r="FC902">
        <v>11.968</v>
      </c>
      <c r="FD902">
        <v>4.9703</v>
      </c>
      <c r="FE902">
        <v>3.28958</v>
      </c>
      <c r="FF902">
        <v>9999</v>
      </c>
      <c r="FG902">
        <v>9999</v>
      </c>
      <c r="FH902">
        <v>9999</v>
      </c>
      <c r="FI902">
        <v>379.6</v>
      </c>
      <c r="FJ902">
        <v>4.97271</v>
      </c>
      <c r="FK902">
        <v>1.87689</v>
      </c>
      <c r="FL902">
        <v>1.875</v>
      </c>
      <c r="FM902">
        <v>1.87787</v>
      </c>
      <c r="FN902">
        <v>1.87454</v>
      </c>
      <c r="FO902">
        <v>1.87818</v>
      </c>
      <c r="FP902">
        <v>1.8753</v>
      </c>
      <c r="FQ902">
        <v>1.87637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2.25</v>
      </c>
      <c r="GF902">
        <v>0.1981</v>
      </c>
      <c r="GG902">
        <v>1.777354642861949</v>
      </c>
      <c r="GH902">
        <v>0.004141656873719072</v>
      </c>
      <c r="GI902">
        <v>-1.960372967482991E-06</v>
      </c>
      <c r="GJ902">
        <v>5.42736388890357E-10</v>
      </c>
      <c r="GK902">
        <v>-0.009777689371679627</v>
      </c>
      <c r="GL902">
        <v>0.002273355880072555</v>
      </c>
      <c r="GM902">
        <v>0.000541358641816816</v>
      </c>
      <c r="GN902">
        <v>-1.836191331155658E-06</v>
      </c>
      <c r="GO902">
        <v>-0</v>
      </c>
      <c r="GP902">
        <v>2096</v>
      </c>
      <c r="GQ902">
        <v>1</v>
      </c>
      <c r="GR902">
        <v>23</v>
      </c>
      <c r="GS902">
        <v>7366.2</v>
      </c>
      <c r="GT902">
        <v>7366.2</v>
      </c>
      <c r="GU902">
        <v>0.377197</v>
      </c>
      <c r="GV902">
        <v>2.57568</v>
      </c>
      <c r="GW902">
        <v>1.39893</v>
      </c>
      <c r="GX902">
        <v>2.33521</v>
      </c>
      <c r="GY902">
        <v>1.44897</v>
      </c>
      <c r="GZ902">
        <v>2.38892</v>
      </c>
      <c r="HA902">
        <v>34.3042</v>
      </c>
      <c r="HB902">
        <v>13.8081</v>
      </c>
      <c r="HC902">
        <v>18</v>
      </c>
      <c r="HD902">
        <v>490.899</v>
      </c>
      <c r="HE902">
        <v>458.361</v>
      </c>
      <c r="HF902">
        <v>21.0285</v>
      </c>
      <c r="HG902">
        <v>25.4623</v>
      </c>
      <c r="HH902">
        <v>30</v>
      </c>
      <c r="HI902">
        <v>25.2945</v>
      </c>
      <c r="HJ902">
        <v>25.3712</v>
      </c>
      <c r="HK902">
        <v>7.53015</v>
      </c>
      <c r="HL902">
        <v>38.108</v>
      </c>
      <c r="HM902">
        <v>40.8066</v>
      </c>
      <c r="HN902">
        <v>21.0242</v>
      </c>
      <c r="HO902">
        <v>85.7223</v>
      </c>
      <c r="HP902">
        <v>10.9962</v>
      </c>
      <c r="HQ902">
        <v>101.092</v>
      </c>
      <c r="HR902">
        <v>102.012</v>
      </c>
    </row>
    <row r="903" spans="1:226">
      <c r="A903">
        <v>887</v>
      </c>
      <c r="B903">
        <v>1664303101.1</v>
      </c>
      <c r="C903">
        <v>9994.099999904633</v>
      </c>
      <c r="D903" t="s">
        <v>2142</v>
      </c>
      <c r="E903" t="s">
        <v>2143</v>
      </c>
      <c r="F903">
        <v>5</v>
      </c>
      <c r="G903" t="s">
        <v>353</v>
      </c>
      <c r="H903" t="s">
        <v>2101</v>
      </c>
      <c r="I903">
        <v>1664303093.6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104.0132939449351</v>
      </c>
      <c r="AK903">
        <v>111.9790848484849</v>
      </c>
      <c r="AL903">
        <v>-3.007490562770541</v>
      </c>
      <c r="AM903">
        <v>63.45</v>
      </c>
      <c r="AN903">
        <f>(AP903 - AO903 + BO903*1E3/(8.314*(BQ903+273.15)) * AR903/BN903 * AQ903) * BN903/(100*BB903) * 1000/(1000 - AP903)</f>
        <v>0</v>
      </c>
      <c r="AO903">
        <v>10.84408291838591</v>
      </c>
      <c r="AP903">
        <v>18.31884475524476</v>
      </c>
      <c r="AQ903">
        <v>7.915929113424546E-05</v>
      </c>
      <c r="AR903">
        <v>96.69054759685056</v>
      </c>
      <c r="AS903">
        <v>3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1664303093.6</v>
      </c>
      <c r="BH903">
        <v>130.4842962962963</v>
      </c>
      <c r="BI903">
        <v>117.6827111111111</v>
      </c>
      <c r="BJ903">
        <v>18.31726666666667</v>
      </c>
      <c r="BK903">
        <v>10.78279259259259</v>
      </c>
      <c r="BL903">
        <v>128.2074074074074</v>
      </c>
      <c r="BM903">
        <v>18.11904814814815</v>
      </c>
      <c r="BN903">
        <v>500.0684074074074</v>
      </c>
      <c r="BO903">
        <v>90.99430740740742</v>
      </c>
      <c r="BP903">
        <v>0.09994407037037038</v>
      </c>
      <c r="BQ903">
        <v>24.77382592592592</v>
      </c>
      <c r="BR903">
        <v>25.0132</v>
      </c>
      <c r="BS903">
        <v>999.9000000000001</v>
      </c>
      <c r="BT903">
        <v>0</v>
      </c>
      <c r="BU903">
        <v>0</v>
      </c>
      <c r="BV903">
        <v>9995.786296296295</v>
      </c>
      <c r="BW903">
        <v>0</v>
      </c>
      <c r="BX903">
        <v>8.875178888888888</v>
      </c>
      <c r="BY903">
        <v>12.80168888888889</v>
      </c>
      <c r="BZ903">
        <v>132.9191481481481</v>
      </c>
      <c r="CA903">
        <v>118.9643962962963</v>
      </c>
      <c r="CB903">
        <v>7.534475925925926</v>
      </c>
      <c r="CC903">
        <v>117.6827111111111</v>
      </c>
      <c r="CD903">
        <v>10.78279259259259</v>
      </c>
      <c r="CE903">
        <v>1.666766666666667</v>
      </c>
      <c r="CF903">
        <v>0.9811727407407409</v>
      </c>
      <c r="CG903">
        <v>14.59034074074074</v>
      </c>
      <c r="CH903">
        <v>6.639471111111112</v>
      </c>
      <c r="CI903">
        <v>1999.982592592592</v>
      </c>
      <c r="CJ903">
        <v>0.979999111111111</v>
      </c>
      <c r="CK903">
        <v>0.02000098148148148</v>
      </c>
      <c r="CL903">
        <v>0</v>
      </c>
      <c r="CM903">
        <v>900.3873333333332</v>
      </c>
      <c r="CN903">
        <v>5.000560000000001</v>
      </c>
      <c r="CO903">
        <v>17877.81851851852</v>
      </c>
      <c r="CP903">
        <v>17294.72962962963</v>
      </c>
      <c r="CQ903">
        <v>38.40496296296296</v>
      </c>
      <c r="CR903">
        <v>38.64566666666666</v>
      </c>
      <c r="CS903">
        <v>37.53674074074074</v>
      </c>
      <c r="CT903">
        <v>37.26844444444445</v>
      </c>
      <c r="CU903">
        <v>38.77755555555555</v>
      </c>
      <c r="CV903">
        <v>1955.082592592592</v>
      </c>
      <c r="CW903">
        <v>39.9</v>
      </c>
      <c r="CX903">
        <v>0</v>
      </c>
      <c r="CY903">
        <v>1664303117.1</v>
      </c>
      <c r="CZ903">
        <v>0</v>
      </c>
      <c r="DA903">
        <v>0</v>
      </c>
      <c r="DB903" t="s">
        <v>356</v>
      </c>
      <c r="DC903">
        <v>1663861122</v>
      </c>
      <c r="DD903">
        <v>1663861125</v>
      </c>
      <c r="DE903">
        <v>0</v>
      </c>
      <c r="DF903">
        <v>-0.287</v>
      </c>
      <c r="DG903">
        <v>-0.004</v>
      </c>
      <c r="DH903">
        <v>3.172</v>
      </c>
      <c r="DI903">
        <v>0.178</v>
      </c>
      <c r="DJ903">
        <v>400</v>
      </c>
      <c r="DK903">
        <v>17</v>
      </c>
      <c r="DL903">
        <v>0.18</v>
      </c>
      <c r="DM903">
        <v>0.07000000000000001</v>
      </c>
      <c r="DN903">
        <v>11.96618925</v>
      </c>
      <c r="DO903">
        <v>15.61404529080676</v>
      </c>
      <c r="DP903">
        <v>1.512789847715782</v>
      </c>
      <c r="DQ903">
        <v>0</v>
      </c>
      <c r="DR903">
        <v>7.590407000000001</v>
      </c>
      <c r="DS903">
        <v>-1.036406904315193</v>
      </c>
      <c r="DT903">
        <v>0.100023042200285</v>
      </c>
      <c r="DU903">
        <v>0</v>
      </c>
      <c r="DV903">
        <v>0</v>
      </c>
      <c r="DW903">
        <v>2</v>
      </c>
      <c r="DX903" t="s">
        <v>357</v>
      </c>
      <c r="DY903">
        <v>2.98076</v>
      </c>
      <c r="DZ903">
        <v>2.72838</v>
      </c>
      <c r="EA903">
        <v>0.0265978</v>
      </c>
      <c r="EB903">
        <v>0.0235987</v>
      </c>
      <c r="EC903">
        <v>0.08957660000000001</v>
      </c>
      <c r="ED903">
        <v>0.0619691</v>
      </c>
      <c r="EE903">
        <v>29259.8</v>
      </c>
      <c r="EF903">
        <v>28894.3</v>
      </c>
      <c r="EG903">
        <v>30583.8</v>
      </c>
      <c r="EH903">
        <v>29833</v>
      </c>
      <c r="EI903">
        <v>38412.1</v>
      </c>
      <c r="EJ903">
        <v>36851.1</v>
      </c>
      <c r="EK903">
        <v>46773.2</v>
      </c>
      <c r="EL903">
        <v>44361.5</v>
      </c>
      <c r="EM903">
        <v>1.89077</v>
      </c>
      <c r="EN903">
        <v>1.8849</v>
      </c>
      <c r="EO903">
        <v>0.111874</v>
      </c>
      <c r="EP903">
        <v>0</v>
      </c>
      <c r="EQ903">
        <v>23.1667</v>
      </c>
      <c r="ER903">
        <v>999.9</v>
      </c>
      <c r="ES903">
        <v>39.6</v>
      </c>
      <c r="ET903">
        <v>29.4</v>
      </c>
      <c r="EU903">
        <v>17.913</v>
      </c>
      <c r="EV903">
        <v>63.4718</v>
      </c>
      <c r="EW903">
        <v>23.8341</v>
      </c>
      <c r="EX903">
        <v>1</v>
      </c>
      <c r="EY903">
        <v>-0.118095</v>
      </c>
      <c r="EZ903">
        <v>1.88808</v>
      </c>
      <c r="FA903">
        <v>20.2339</v>
      </c>
      <c r="FB903">
        <v>5.22687</v>
      </c>
      <c r="FC903">
        <v>11.968</v>
      </c>
      <c r="FD903">
        <v>4.9696</v>
      </c>
      <c r="FE903">
        <v>3.28898</v>
      </c>
      <c r="FF903">
        <v>9999</v>
      </c>
      <c r="FG903">
        <v>9999</v>
      </c>
      <c r="FH903">
        <v>9999</v>
      </c>
      <c r="FI903">
        <v>379.6</v>
      </c>
      <c r="FJ903">
        <v>4.9727</v>
      </c>
      <c r="FK903">
        <v>1.87683</v>
      </c>
      <c r="FL903">
        <v>1.87492</v>
      </c>
      <c r="FM903">
        <v>1.87777</v>
      </c>
      <c r="FN903">
        <v>1.87454</v>
      </c>
      <c r="FO903">
        <v>1.87807</v>
      </c>
      <c r="FP903">
        <v>1.8752</v>
      </c>
      <c r="FQ903">
        <v>1.87635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2.196</v>
      </c>
      <c r="GF903">
        <v>0.1982</v>
      </c>
      <c r="GG903">
        <v>1.777354642861949</v>
      </c>
      <c r="GH903">
        <v>0.004141656873719072</v>
      </c>
      <c r="GI903">
        <v>-1.960372967482991E-06</v>
      </c>
      <c r="GJ903">
        <v>5.42736388890357E-10</v>
      </c>
      <c r="GK903">
        <v>-0.009777689371679627</v>
      </c>
      <c r="GL903">
        <v>0.002273355880072555</v>
      </c>
      <c r="GM903">
        <v>0.000541358641816816</v>
      </c>
      <c r="GN903">
        <v>-1.836191331155658E-06</v>
      </c>
      <c r="GO903">
        <v>-0</v>
      </c>
      <c r="GP903">
        <v>2096</v>
      </c>
      <c r="GQ903">
        <v>1</v>
      </c>
      <c r="GR903">
        <v>23</v>
      </c>
      <c r="GS903">
        <v>7366.3</v>
      </c>
      <c r="GT903">
        <v>7366.3</v>
      </c>
      <c r="GU903">
        <v>0.340576</v>
      </c>
      <c r="GV903">
        <v>2.57812</v>
      </c>
      <c r="GW903">
        <v>1.39893</v>
      </c>
      <c r="GX903">
        <v>2.33521</v>
      </c>
      <c r="GY903">
        <v>1.44897</v>
      </c>
      <c r="GZ903">
        <v>2.43286</v>
      </c>
      <c r="HA903">
        <v>34.3042</v>
      </c>
      <c r="HB903">
        <v>13.7993</v>
      </c>
      <c r="HC903">
        <v>18</v>
      </c>
      <c r="HD903">
        <v>490.839</v>
      </c>
      <c r="HE903">
        <v>458.439</v>
      </c>
      <c r="HF903">
        <v>21.0182</v>
      </c>
      <c r="HG903">
        <v>25.4645</v>
      </c>
      <c r="HH903">
        <v>30.0002</v>
      </c>
      <c r="HI903">
        <v>25.2957</v>
      </c>
      <c r="HJ903">
        <v>25.3712</v>
      </c>
      <c r="HK903">
        <v>6.71542</v>
      </c>
      <c r="HL903">
        <v>38.108</v>
      </c>
      <c r="HM903">
        <v>40.4243</v>
      </c>
      <c r="HN903">
        <v>21.0155</v>
      </c>
      <c r="HO903">
        <v>65.68810000000001</v>
      </c>
      <c r="HP903">
        <v>10.9361</v>
      </c>
      <c r="HQ903">
        <v>101.091</v>
      </c>
      <c r="HR903">
        <v>102.01</v>
      </c>
    </row>
    <row r="904" spans="1:226">
      <c r="A904">
        <v>888</v>
      </c>
      <c r="B904">
        <v>1664303106.1</v>
      </c>
      <c r="C904">
        <v>9999.099999904633</v>
      </c>
      <c r="D904" t="s">
        <v>2144</v>
      </c>
      <c r="E904" t="s">
        <v>2145</v>
      </c>
      <c r="F904">
        <v>5</v>
      </c>
      <c r="G904" t="s">
        <v>353</v>
      </c>
      <c r="H904" t="s">
        <v>2101</v>
      </c>
      <c r="I904">
        <v>1664303098.314285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87.43835758268402</v>
      </c>
      <c r="AK904">
        <v>96.91526969696967</v>
      </c>
      <c r="AL904">
        <v>-3.01154950649352</v>
      </c>
      <c r="AM904">
        <v>63.45</v>
      </c>
      <c r="AN904">
        <f>(AP904 - AO904 + BO904*1E3/(8.314*(BQ904+273.15)) * AR904/BN904 * AQ904) * BN904/(100*BB904) * 1000/(1000 - AP904)</f>
        <v>0</v>
      </c>
      <c r="AO904">
        <v>10.92719089091254</v>
      </c>
      <c r="AP904">
        <v>18.30593076923078</v>
      </c>
      <c r="AQ904">
        <v>2.88246438397471E-05</v>
      </c>
      <c r="AR904">
        <v>96.69054759685056</v>
      </c>
      <c r="AS904">
        <v>3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1664303098.314285</v>
      </c>
      <c r="BH904">
        <v>116.6179928571429</v>
      </c>
      <c r="BI904">
        <v>102.4104857142857</v>
      </c>
      <c r="BJ904">
        <v>18.31493928571428</v>
      </c>
      <c r="BK904">
        <v>10.85074285714286</v>
      </c>
      <c r="BL904">
        <v>114.3920428571429</v>
      </c>
      <c r="BM904">
        <v>18.11675714285715</v>
      </c>
      <c r="BN904">
        <v>500.0616071428571</v>
      </c>
      <c r="BO904">
        <v>90.99258928571427</v>
      </c>
      <c r="BP904">
        <v>0.1000211035714286</v>
      </c>
      <c r="BQ904">
        <v>24.74861785714286</v>
      </c>
      <c r="BR904">
        <v>25.00803928571429</v>
      </c>
      <c r="BS904">
        <v>999.9000000000002</v>
      </c>
      <c r="BT904">
        <v>0</v>
      </c>
      <c r="BU904">
        <v>0</v>
      </c>
      <c r="BV904">
        <v>9995.735000000001</v>
      </c>
      <c r="BW904">
        <v>0</v>
      </c>
      <c r="BX904">
        <v>8.878454999999999</v>
      </c>
      <c r="BY904">
        <v>14.20760357142857</v>
      </c>
      <c r="BZ904">
        <v>118.7938035714286</v>
      </c>
      <c r="CA904">
        <v>103.5328285714286</v>
      </c>
      <c r="CB904">
        <v>7.464185357142855</v>
      </c>
      <c r="CC904">
        <v>102.4104857142857</v>
      </c>
      <c r="CD904">
        <v>10.85074285714286</v>
      </c>
      <c r="CE904">
        <v>1.666522857142857</v>
      </c>
      <c r="CF904">
        <v>0.9873375</v>
      </c>
      <c r="CG904">
        <v>14.58807142857143</v>
      </c>
      <c r="CH904">
        <v>6.730589285714285</v>
      </c>
      <c r="CI904">
        <v>2000.012857142857</v>
      </c>
      <c r="CJ904">
        <v>0.9799993214285713</v>
      </c>
      <c r="CK904">
        <v>0.02000075714285714</v>
      </c>
      <c r="CL904">
        <v>0</v>
      </c>
      <c r="CM904">
        <v>896.6113214285715</v>
      </c>
      <c r="CN904">
        <v>5.000560000000001</v>
      </c>
      <c r="CO904">
        <v>17801.93571428571</v>
      </c>
      <c r="CP904">
        <v>17294.98214285714</v>
      </c>
      <c r="CQ904">
        <v>38.38817857142857</v>
      </c>
      <c r="CR904">
        <v>38.62942857142857</v>
      </c>
      <c r="CS904">
        <v>37.51539285714286</v>
      </c>
      <c r="CT904">
        <v>37.26553571428571</v>
      </c>
      <c r="CU904">
        <v>38.76542857142856</v>
      </c>
      <c r="CV904">
        <v>1955.1125</v>
      </c>
      <c r="CW904">
        <v>39.90035714285715</v>
      </c>
      <c r="CX904">
        <v>0</v>
      </c>
      <c r="CY904">
        <v>1664303122.5</v>
      </c>
      <c r="CZ904">
        <v>0</v>
      </c>
      <c r="DA904">
        <v>0</v>
      </c>
      <c r="DB904" t="s">
        <v>356</v>
      </c>
      <c r="DC904">
        <v>1663861122</v>
      </c>
      <c r="DD904">
        <v>1663861125</v>
      </c>
      <c r="DE904">
        <v>0</v>
      </c>
      <c r="DF904">
        <v>-0.287</v>
      </c>
      <c r="DG904">
        <v>-0.004</v>
      </c>
      <c r="DH904">
        <v>3.172</v>
      </c>
      <c r="DI904">
        <v>0.178</v>
      </c>
      <c r="DJ904">
        <v>400</v>
      </c>
      <c r="DK904">
        <v>17</v>
      </c>
      <c r="DL904">
        <v>0.18</v>
      </c>
      <c r="DM904">
        <v>0.07000000000000001</v>
      </c>
      <c r="DN904">
        <v>13.46290243902439</v>
      </c>
      <c r="DO904">
        <v>17.87669686411149</v>
      </c>
      <c r="DP904">
        <v>1.776698635451033</v>
      </c>
      <c r="DQ904">
        <v>0</v>
      </c>
      <c r="DR904">
        <v>7.506409268292684</v>
      </c>
      <c r="DS904">
        <v>-0.9444723344947756</v>
      </c>
      <c r="DT904">
        <v>0.0944383116601557</v>
      </c>
      <c r="DU904">
        <v>0</v>
      </c>
      <c r="DV904">
        <v>0</v>
      </c>
      <c r="DW904">
        <v>2</v>
      </c>
      <c r="DX904" t="s">
        <v>357</v>
      </c>
      <c r="DY904">
        <v>2.98097</v>
      </c>
      <c r="DZ904">
        <v>2.72864</v>
      </c>
      <c r="EA904">
        <v>0.0230634</v>
      </c>
      <c r="EB904">
        <v>0.0195312</v>
      </c>
      <c r="EC904">
        <v>0.08951820000000001</v>
      </c>
      <c r="ED904">
        <v>0.0619236</v>
      </c>
      <c r="EE904">
        <v>29366.3</v>
      </c>
      <c r="EF904">
        <v>29014.3</v>
      </c>
      <c r="EG904">
        <v>30584.1</v>
      </c>
      <c r="EH904">
        <v>29832.6</v>
      </c>
      <c r="EI904">
        <v>38414.4</v>
      </c>
      <c r="EJ904">
        <v>36852.2</v>
      </c>
      <c r="EK904">
        <v>46773.3</v>
      </c>
      <c r="EL904">
        <v>44361.1</v>
      </c>
      <c r="EM904">
        <v>1.89097</v>
      </c>
      <c r="EN904">
        <v>1.8844</v>
      </c>
      <c r="EO904">
        <v>0.112213</v>
      </c>
      <c r="EP904">
        <v>0</v>
      </c>
      <c r="EQ904">
        <v>23.154</v>
      </c>
      <c r="ER904">
        <v>999.9</v>
      </c>
      <c r="ES904">
        <v>39.5</v>
      </c>
      <c r="ET904">
        <v>29.4</v>
      </c>
      <c r="EU904">
        <v>17.8643</v>
      </c>
      <c r="EV904">
        <v>63.6618</v>
      </c>
      <c r="EW904">
        <v>23.5857</v>
      </c>
      <c r="EX904">
        <v>1</v>
      </c>
      <c r="EY904">
        <v>-0.118095</v>
      </c>
      <c r="EZ904">
        <v>1.86073</v>
      </c>
      <c r="FA904">
        <v>20.2349</v>
      </c>
      <c r="FB904">
        <v>5.23062</v>
      </c>
      <c r="FC904">
        <v>11.968</v>
      </c>
      <c r="FD904">
        <v>4.9703</v>
      </c>
      <c r="FE904">
        <v>3.28965</v>
      </c>
      <c r="FF904">
        <v>9999</v>
      </c>
      <c r="FG904">
        <v>9999</v>
      </c>
      <c r="FH904">
        <v>9999</v>
      </c>
      <c r="FI904">
        <v>379.6</v>
      </c>
      <c r="FJ904">
        <v>4.97268</v>
      </c>
      <c r="FK904">
        <v>1.87683</v>
      </c>
      <c r="FL904">
        <v>1.87494</v>
      </c>
      <c r="FM904">
        <v>1.87775</v>
      </c>
      <c r="FN904">
        <v>1.87454</v>
      </c>
      <c r="FO904">
        <v>1.87807</v>
      </c>
      <c r="FP904">
        <v>1.87517</v>
      </c>
      <c r="FQ904">
        <v>1.87633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2.14</v>
      </c>
      <c r="GF904">
        <v>0.1979</v>
      </c>
      <c r="GG904">
        <v>1.777354642861949</v>
      </c>
      <c r="GH904">
        <v>0.004141656873719072</v>
      </c>
      <c r="GI904">
        <v>-1.960372967482991E-06</v>
      </c>
      <c r="GJ904">
        <v>5.42736388890357E-10</v>
      </c>
      <c r="GK904">
        <v>-0.009777689371679627</v>
      </c>
      <c r="GL904">
        <v>0.002273355880072555</v>
      </c>
      <c r="GM904">
        <v>0.000541358641816816</v>
      </c>
      <c r="GN904">
        <v>-1.836191331155658E-06</v>
      </c>
      <c r="GO904">
        <v>-0</v>
      </c>
      <c r="GP904">
        <v>2096</v>
      </c>
      <c r="GQ904">
        <v>1</v>
      </c>
      <c r="GR904">
        <v>23</v>
      </c>
      <c r="GS904">
        <v>7366.4</v>
      </c>
      <c r="GT904">
        <v>7366.4</v>
      </c>
      <c r="GU904">
        <v>0.299072</v>
      </c>
      <c r="GV904">
        <v>2.57935</v>
      </c>
      <c r="GW904">
        <v>1.39893</v>
      </c>
      <c r="GX904">
        <v>2.33643</v>
      </c>
      <c r="GY904">
        <v>1.44897</v>
      </c>
      <c r="GZ904">
        <v>2.48047</v>
      </c>
      <c r="HA904">
        <v>34.3042</v>
      </c>
      <c r="HB904">
        <v>13.8256</v>
      </c>
      <c r="HC904">
        <v>18</v>
      </c>
      <c r="HD904">
        <v>490.955</v>
      </c>
      <c r="HE904">
        <v>458.143</v>
      </c>
      <c r="HF904">
        <v>21.0092</v>
      </c>
      <c r="HG904">
        <v>25.4666</v>
      </c>
      <c r="HH904">
        <v>30.0001</v>
      </c>
      <c r="HI904">
        <v>25.2967</v>
      </c>
      <c r="HJ904">
        <v>25.3733</v>
      </c>
      <c r="HK904">
        <v>5.95599</v>
      </c>
      <c r="HL904">
        <v>38.108</v>
      </c>
      <c r="HM904">
        <v>40.4243</v>
      </c>
      <c r="HN904">
        <v>21.0152</v>
      </c>
      <c r="HO904">
        <v>52.2866</v>
      </c>
      <c r="HP904">
        <v>10.9945</v>
      </c>
      <c r="HQ904">
        <v>101.092</v>
      </c>
      <c r="HR904">
        <v>102.009</v>
      </c>
    </row>
    <row r="905" spans="1:226">
      <c r="A905">
        <v>889</v>
      </c>
      <c r="B905">
        <v>1664303111.1</v>
      </c>
      <c r="C905">
        <v>10004.09999990463</v>
      </c>
      <c r="D905" t="s">
        <v>2146</v>
      </c>
      <c r="E905" t="s">
        <v>2147</v>
      </c>
      <c r="F905">
        <v>5</v>
      </c>
      <c r="G905" t="s">
        <v>353</v>
      </c>
      <c r="H905" t="s">
        <v>2101</v>
      </c>
      <c r="I905">
        <v>1664303103.6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70.51820873142859</v>
      </c>
      <c r="AK905">
        <v>81.65461454545452</v>
      </c>
      <c r="AL905">
        <v>-3.050284450216457</v>
      </c>
      <c r="AM905">
        <v>63.45</v>
      </c>
      <c r="AN905">
        <f>(AP905 - AO905 + BO905*1E3/(8.314*(BQ905+273.15)) * AR905/BN905 * AQ905) * BN905/(100*BB905) * 1000/(1000 - AP905)</f>
        <v>0</v>
      </c>
      <c r="AO905">
        <v>10.90925738551177</v>
      </c>
      <c r="AP905">
        <v>18.27006853146854</v>
      </c>
      <c r="AQ905">
        <v>-0.005717377727968119</v>
      </c>
      <c r="AR905">
        <v>96.69054759685056</v>
      </c>
      <c r="AS905">
        <v>3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1664303103.6</v>
      </c>
      <c r="BH905">
        <v>101.0170888888889</v>
      </c>
      <c r="BI905">
        <v>84.97325555555555</v>
      </c>
      <c r="BJ905">
        <v>18.30463333333333</v>
      </c>
      <c r="BK905">
        <v>10.90202592592592</v>
      </c>
      <c r="BL905">
        <v>98.84926296296295</v>
      </c>
      <c r="BM905">
        <v>18.10665925925926</v>
      </c>
      <c r="BN905">
        <v>500.0738888888889</v>
      </c>
      <c r="BO905">
        <v>90.99148148148149</v>
      </c>
      <c r="BP905">
        <v>0.1000010592592593</v>
      </c>
      <c r="BQ905">
        <v>24.71968888888889</v>
      </c>
      <c r="BR905">
        <v>25.00131851851852</v>
      </c>
      <c r="BS905">
        <v>999.9000000000001</v>
      </c>
      <c r="BT905">
        <v>0</v>
      </c>
      <c r="BU905">
        <v>0</v>
      </c>
      <c r="BV905">
        <v>10004.93074074074</v>
      </c>
      <c r="BW905">
        <v>0</v>
      </c>
      <c r="BX905">
        <v>8.877885925925925</v>
      </c>
      <c r="BY905">
        <v>16.04387037037037</v>
      </c>
      <c r="BZ905">
        <v>102.9008703703704</v>
      </c>
      <c r="CA905">
        <v>85.90958888888889</v>
      </c>
      <c r="CB905">
        <v>7.402599259259258</v>
      </c>
      <c r="CC905">
        <v>84.97325555555555</v>
      </c>
      <c r="CD905">
        <v>10.90202592592592</v>
      </c>
      <c r="CE905">
        <v>1.665564444444444</v>
      </c>
      <c r="CF905">
        <v>0.9919915555555556</v>
      </c>
      <c r="CG905">
        <v>14.57916296296296</v>
      </c>
      <c r="CH905">
        <v>6.799245925925926</v>
      </c>
      <c r="CI905">
        <v>2000.021111111111</v>
      </c>
      <c r="CJ905">
        <v>0.9799994444444443</v>
      </c>
      <c r="CK905">
        <v>0.02000062592592593</v>
      </c>
      <c r="CL905">
        <v>0</v>
      </c>
      <c r="CM905">
        <v>892.9848518518518</v>
      </c>
      <c r="CN905">
        <v>5.000560000000001</v>
      </c>
      <c r="CO905">
        <v>17729.07407407407</v>
      </c>
      <c r="CP905">
        <v>17295.06296296296</v>
      </c>
      <c r="CQ905">
        <v>38.30299999999999</v>
      </c>
      <c r="CR905">
        <v>38.625</v>
      </c>
      <c r="CS905">
        <v>37.50203703703703</v>
      </c>
      <c r="CT905">
        <v>37.26377777777778</v>
      </c>
      <c r="CU905">
        <v>38.72892592592592</v>
      </c>
      <c r="CV905">
        <v>1955.120740740741</v>
      </c>
      <c r="CW905">
        <v>39.90037037037037</v>
      </c>
      <c r="CX905">
        <v>0</v>
      </c>
      <c r="CY905">
        <v>1664303127.3</v>
      </c>
      <c r="CZ905">
        <v>0</v>
      </c>
      <c r="DA905">
        <v>0</v>
      </c>
      <c r="DB905" t="s">
        <v>356</v>
      </c>
      <c r="DC905">
        <v>1663861122</v>
      </c>
      <c r="DD905">
        <v>1663861125</v>
      </c>
      <c r="DE905">
        <v>0</v>
      </c>
      <c r="DF905">
        <v>-0.287</v>
      </c>
      <c r="DG905">
        <v>-0.004</v>
      </c>
      <c r="DH905">
        <v>3.172</v>
      </c>
      <c r="DI905">
        <v>0.178</v>
      </c>
      <c r="DJ905">
        <v>400</v>
      </c>
      <c r="DK905">
        <v>17</v>
      </c>
      <c r="DL905">
        <v>0.18</v>
      </c>
      <c r="DM905">
        <v>0.07000000000000001</v>
      </c>
      <c r="DN905">
        <v>15.0112</v>
      </c>
      <c r="DO905">
        <v>20.64352473867598</v>
      </c>
      <c r="DP905">
        <v>2.037011131834952</v>
      </c>
      <c r="DQ905">
        <v>0</v>
      </c>
      <c r="DR905">
        <v>7.444520975609755</v>
      </c>
      <c r="DS905">
        <v>-0.7063835540069421</v>
      </c>
      <c r="DT905">
        <v>0.07397852848696684</v>
      </c>
      <c r="DU905">
        <v>0</v>
      </c>
      <c r="DV905">
        <v>0</v>
      </c>
      <c r="DW905">
        <v>2</v>
      </c>
      <c r="DX905" t="s">
        <v>357</v>
      </c>
      <c r="DY905">
        <v>2.98079</v>
      </c>
      <c r="DZ905">
        <v>2.72836</v>
      </c>
      <c r="EA905">
        <v>0.0194243</v>
      </c>
      <c r="EB905">
        <v>0.0153627</v>
      </c>
      <c r="EC905">
        <v>0.08939510000000001</v>
      </c>
      <c r="ED905">
        <v>0.0619785</v>
      </c>
      <c r="EE905">
        <v>29475.4</v>
      </c>
      <c r="EF905">
        <v>29137.5</v>
      </c>
      <c r="EG905">
        <v>30583.8</v>
      </c>
      <c r="EH905">
        <v>29832.4</v>
      </c>
      <c r="EI905">
        <v>38419.1</v>
      </c>
      <c r="EJ905">
        <v>36849.8</v>
      </c>
      <c r="EK905">
        <v>46772.9</v>
      </c>
      <c r="EL905">
        <v>44361.2</v>
      </c>
      <c r="EM905">
        <v>1.89088</v>
      </c>
      <c r="EN905">
        <v>1.88452</v>
      </c>
      <c r="EO905">
        <v>0.112358</v>
      </c>
      <c r="EP905">
        <v>0</v>
      </c>
      <c r="EQ905">
        <v>23.1423</v>
      </c>
      <c r="ER905">
        <v>999.9</v>
      </c>
      <c r="ES905">
        <v>39.5</v>
      </c>
      <c r="ET905">
        <v>29.4</v>
      </c>
      <c r="EU905">
        <v>17.8666</v>
      </c>
      <c r="EV905">
        <v>63.6718</v>
      </c>
      <c r="EW905">
        <v>23.726</v>
      </c>
      <c r="EX905">
        <v>1</v>
      </c>
      <c r="EY905">
        <v>-0.118145</v>
      </c>
      <c r="EZ905">
        <v>1.81658</v>
      </c>
      <c r="FA905">
        <v>20.2354</v>
      </c>
      <c r="FB905">
        <v>5.23032</v>
      </c>
      <c r="FC905">
        <v>11.968</v>
      </c>
      <c r="FD905">
        <v>4.9703</v>
      </c>
      <c r="FE905">
        <v>3.2895</v>
      </c>
      <c r="FF905">
        <v>9999</v>
      </c>
      <c r="FG905">
        <v>9999</v>
      </c>
      <c r="FH905">
        <v>9999</v>
      </c>
      <c r="FI905">
        <v>379.6</v>
      </c>
      <c r="FJ905">
        <v>4.97268</v>
      </c>
      <c r="FK905">
        <v>1.87683</v>
      </c>
      <c r="FL905">
        <v>1.87495</v>
      </c>
      <c r="FM905">
        <v>1.87777</v>
      </c>
      <c r="FN905">
        <v>1.87452</v>
      </c>
      <c r="FO905">
        <v>1.87808</v>
      </c>
      <c r="FP905">
        <v>1.87521</v>
      </c>
      <c r="FQ905">
        <v>1.87632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2.083</v>
      </c>
      <c r="GF905">
        <v>0.1972</v>
      </c>
      <c r="GG905">
        <v>1.777354642861949</v>
      </c>
      <c r="GH905">
        <v>0.004141656873719072</v>
      </c>
      <c r="GI905">
        <v>-1.960372967482991E-06</v>
      </c>
      <c r="GJ905">
        <v>5.42736388890357E-10</v>
      </c>
      <c r="GK905">
        <v>-0.009777689371679627</v>
      </c>
      <c r="GL905">
        <v>0.002273355880072555</v>
      </c>
      <c r="GM905">
        <v>0.000541358641816816</v>
      </c>
      <c r="GN905">
        <v>-1.836191331155658E-06</v>
      </c>
      <c r="GO905">
        <v>-0</v>
      </c>
      <c r="GP905">
        <v>2096</v>
      </c>
      <c r="GQ905">
        <v>1</v>
      </c>
      <c r="GR905">
        <v>23</v>
      </c>
      <c r="GS905">
        <v>7366.5</v>
      </c>
      <c r="GT905">
        <v>7366.4</v>
      </c>
      <c r="GU905">
        <v>0.26123</v>
      </c>
      <c r="GV905">
        <v>2.5769</v>
      </c>
      <c r="GW905">
        <v>1.39893</v>
      </c>
      <c r="GX905">
        <v>2.33643</v>
      </c>
      <c r="GY905">
        <v>1.44897</v>
      </c>
      <c r="GZ905">
        <v>2.46094</v>
      </c>
      <c r="HA905">
        <v>34.3042</v>
      </c>
      <c r="HB905">
        <v>13.8081</v>
      </c>
      <c r="HC905">
        <v>18</v>
      </c>
      <c r="HD905">
        <v>490.909</v>
      </c>
      <c r="HE905">
        <v>458.221</v>
      </c>
      <c r="HF905">
        <v>21.0073</v>
      </c>
      <c r="HG905">
        <v>25.4687</v>
      </c>
      <c r="HH905">
        <v>30.0001</v>
      </c>
      <c r="HI905">
        <v>25.2978</v>
      </c>
      <c r="HJ905">
        <v>25.3733</v>
      </c>
      <c r="HK905">
        <v>5.13795</v>
      </c>
      <c r="HL905">
        <v>37.5365</v>
      </c>
      <c r="HM905">
        <v>40.4243</v>
      </c>
      <c r="HN905">
        <v>22.5409</v>
      </c>
      <c r="HO905">
        <v>32.1531</v>
      </c>
      <c r="HP905">
        <v>11.0676</v>
      </c>
      <c r="HQ905">
        <v>101.091</v>
      </c>
      <c r="HR905">
        <v>102.009</v>
      </c>
    </row>
    <row r="906" spans="1:226">
      <c r="A906">
        <v>890</v>
      </c>
      <c r="B906">
        <v>1664303208.1</v>
      </c>
      <c r="C906">
        <v>10101.09999990463</v>
      </c>
      <c r="D906" t="s">
        <v>2148</v>
      </c>
      <c r="E906" t="s">
        <v>2149</v>
      </c>
      <c r="F906">
        <v>5</v>
      </c>
      <c r="G906" t="s">
        <v>353</v>
      </c>
      <c r="H906" t="s">
        <v>2101</v>
      </c>
      <c r="I906">
        <v>1664303200.099999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425.169643608658</v>
      </c>
      <c r="AK906">
        <v>398.3421515151513</v>
      </c>
      <c r="AL906">
        <v>-0.0001206963249518236</v>
      </c>
      <c r="AM906">
        <v>63.45</v>
      </c>
      <c r="AN906">
        <f>(AP906 - AO906 + BO906*1E3/(8.314*(BQ906+273.15)) * AR906/BN906 * AQ906) * BN906/(100*BB906) * 1000/(1000 - AP906)</f>
        <v>0</v>
      </c>
      <c r="AO906">
        <v>12.16468628668779</v>
      </c>
      <c r="AP906">
        <v>18.45358391608392</v>
      </c>
      <c r="AQ906">
        <v>-8.394090404713433E-05</v>
      </c>
      <c r="AR906">
        <v>96.69054759685056</v>
      </c>
      <c r="AS906">
        <v>3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1664303200.099999</v>
      </c>
      <c r="BH906">
        <v>390.9531290322581</v>
      </c>
      <c r="BI906">
        <v>419.9859032258063</v>
      </c>
      <c r="BJ906">
        <v>18.46645806451613</v>
      </c>
      <c r="BK906">
        <v>12.12220967741936</v>
      </c>
      <c r="BL906">
        <v>387.8325806451613</v>
      </c>
      <c r="BM906">
        <v>18.2652935483871</v>
      </c>
      <c r="BN906">
        <v>500.0558387096775</v>
      </c>
      <c r="BO906">
        <v>90.99003548387097</v>
      </c>
      <c r="BP906">
        <v>0.09994584516129029</v>
      </c>
      <c r="BQ906">
        <v>24.53309032258065</v>
      </c>
      <c r="BR906">
        <v>25.00502580645161</v>
      </c>
      <c r="BS906">
        <v>999.9000000000003</v>
      </c>
      <c r="BT906">
        <v>0</v>
      </c>
      <c r="BU906">
        <v>0</v>
      </c>
      <c r="BV906">
        <v>9998.383870967742</v>
      </c>
      <c r="BW906">
        <v>0</v>
      </c>
      <c r="BX906">
        <v>8.827095161290321</v>
      </c>
      <c r="BY906">
        <v>-29.03284516129032</v>
      </c>
      <c r="BZ906">
        <v>398.3084516129032</v>
      </c>
      <c r="CA906">
        <v>425.1395161290323</v>
      </c>
      <c r="CB906">
        <v>6.344244838709677</v>
      </c>
      <c r="CC906">
        <v>419.9859032258063</v>
      </c>
      <c r="CD906">
        <v>12.12220967741936</v>
      </c>
      <c r="CE906">
        <v>1.680264193548387</v>
      </c>
      <c r="CF906">
        <v>1.103000967741935</v>
      </c>
      <c r="CG906">
        <v>14.71529032258064</v>
      </c>
      <c r="CH906">
        <v>8.352929032258066</v>
      </c>
      <c r="CI906">
        <v>2000.032903225806</v>
      </c>
      <c r="CJ906">
        <v>0.9799979354838709</v>
      </c>
      <c r="CK906">
        <v>0.0200022</v>
      </c>
      <c r="CL906">
        <v>0</v>
      </c>
      <c r="CM906">
        <v>897.7799032258065</v>
      </c>
      <c r="CN906">
        <v>5.000560000000002</v>
      </c>
      <c r="CO906">
        <v>17835.8064516129</v>
      </c>
      <c r="CP906">
        <v>17295.15161290322</v>
      </c>
      <c r="CQ906">
        <v>37.76990322580645</v>
      </c>
      <c r="CR906">
        <v>38.43699999999998</v>
      </c>
      <c r="CS906">
        <v>37.33448387096774</v>
      </c>
      <c r="CT906">
        <v>37.10061290322579</v>
      </c>
      <c r="CU906">
        <v>38.48574193548387</v>
      </c>
      <c r="CV906">
        <v>1955.131290322581</v>
      </c>
      <c r="CW906">
        <v>39.90161290322582</v>
      </c>
      <c r="CX906">
        <v>0</v>
      </c>
      <c r="CY906">
        <v>1664303224.5</v>
      </c>
      <c r="CZ906">
        <v>0</v>
      </c>
      <c r="DA906">
        <v>0</v>
      </c>
      <c r="DB906" t="s">
        <v>356</v>
      </c>
      <c r="DC906">
        <v>1663861122</v>
      </c>
      <c r="DD906">
        <v>1663861125</v>
      </c>
      <c r="DE906">
        <v>0</v>
      </c>
      <c r="DF906">
        <v>-0.287</v>
      </c>
      <c r="DG906">
        <v>-0.004</v>
      </c>
      <c r="DH906">
        <v>3.172</v>
      </c>
      <c r="DI906">
        <v>0.178</v>
      </c>
      <c r="DJ906">
        <v>400</v>
      </c>
      <c r="DK906">
        <v>17</v>
      </c>
      <c r="DL906">
        <v>0.18</v>
      </c>
      <c r="DM906">
        <v>0.07000000000000001</v>
      </c>
      <c r="DN906">
        <v>-29.0477475</v>
      </c>
      <c r="DO906">
        <v>0.1859313320825516</v>
      </c>
      <c r="DP906">
        <v>0.04216804469915574</v>
      </c>
      <c r="DQ906">
        <v>0</v>
      </c>
      <c r="DR906">
        <v>6.3669925</v>
      </c>
      <c r="DS906">
        <v>-0.577175909943725</v>
      </c>
      <c r="DT906">
        <v>0.05799986080802262</v>
      </c>
      <c r="DU906">
        <v>0</v>
      </c>
      <c r="DV906">
        <v>0</v>
      </c>
      <c r="DW906">
        <v>2</v>
      </c>
      <c r="DX906" t="s">
        <v>357</v>
      </c>
      <c r="DY906">
        <v>2.98068</v>
      </c>
      <c r="DZ906">
        <v>2.72833</v>
      </c>
      <c r="EA906">
        <v>0.0818497</v>
      </c>
      <c r="EB906">
        <v>0.0873456</v>
      </c>
      <c r="EC906">
        <v>0.0900349</v>
      </c>
      <c r="ED906">
        <v>0.0671645</v>
      </c>
      <c r="EE906">
        <v>27597.2</v>
      </c>
      <c r="EF906">
        <v>27007.8</v>
      </c>
      <c r="EG906">
        <v>30582.4</v>
      </c>
      <c r="EH906">
        <v>29833.5</v>
      </c>
      <c r="EI906">
        <v>38394.7</v>
      </c>
      <c r="EJ906">
        <v>36650.5</v>
      </c>
      <c r="EK906">
        <v>46771</v>
      </c>
      <c r="EL906">
        <v>44363.1</v>
      </c>
      <c r="EM906">
        <v>1.89002</v>
      </c>
      <c r="EN906">
        <v>1.88775</v>
      </c>
      <c r="EO906">
        <v>0.119235</v>
      </c>
      <c r="EP906">
        <v>0</v>
      </c>
      <c r="EQ906">
        <v>23.0175</v>
      </c>
      <c r="ER906">
        <v>999.9</v>
      </c>
      <c r="ES906">
        <v>38.9</v>
      </c>
      <c r="ET906">
        <v>29.4</v>
      </c>
      <c r="EU906">
        <v>17.5943</v>
      </c>
      <c r="EV906">
        <v>63.2118</v>
      </c>
      <c r="EW906">
        <v>23.4936</v>
      </c>
      <c r="EX906">
        <v>1</v>
      </c>
      <c r="EY906">
        <v>-0.117134</v>
      </c>
      <c r="EZ906">
        <v>0.0538126</v>
      </c>
      <c r="FA906">
        <v>20.2331</v>
      </c>
      <c r="FB906">
        <v>5.23586</v>
      </c>
      <c r="FC906">
        <v>11.968</v>
      </c>
      <c r="FD906">
        <v>4.972</v>
      </c>
      <c r="FE906">
        <v>3.29025</v>
      </c>
      <c r="FF906">
        <v>9999</v>
      </c>
      <c r="FG906">
        <v>9999</v>
      </c>
      <c r="FH906">
        <v>9999</v>
      </c>
      <c r="FI906">
        <v>379.7</v>
      </c>
      <c r="FJ906">
        <v>4.9727</v>
      </c>
      <c r="FK906">
        <v>1.87683</v>
      </c>
      <c r="FL906">
        <v>1.8749</v>
      </c>
      <c r="FM906">
        <v>1.87776</v>
      </c>
      <c r="FN906">
        <v>1.87451</v>
      </c>
      <c r="FO906">
        <v>1.87807</v>
      </c>
      <c r="FP906">
        <v>1.87515</v>
      </c>
      <c r="FQ906">
        <v>1.8763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3.121</v>
      </c>
      <c r="GF906">
        <v>0.2009</v>
      </c>
      <c r="GG906">
        <v>1.777354642861949</v>
      </c>
      <c r="GH906">
        <v>0.004141656873719072</v>
      </c>
      <c r="GI906">
        <v>-1.960372967482991E-06</v>
      </c>
      <c r="GJ906">
        <v>5.42736388890357E-10</v>
      </c>
      <c r="GK906">
        <v>-0.009777689371679627</v>
      </c>
      <c r="GL906">
        <v>0.002273355880072555</v>
      </c>
      <c r="GM906">
        <v>0.000541358641816816</v>
      </c>
      <c r="GN906">
        <v>-1.836191331155658E-06</v>
      </c>
      <c r="GO906">
        <v>-0</v>
      </c>
      <c r="GP906">
        <v>2096</v>
      </c>
      <c r="GQ906">
        <v>1</v>
      </c>
      <c r="GR906">
        <v>23</v>
      </c>
      <c r="GS906">
        <v>7368.1</v>
      </c>
      <c r="GT906">
        <v>7368.1</v>
      </c>
      <c r="GU906">
        <v>1.09985</v>
      </c>
      <c r="GV906">
        <v>2.5415</v>
      </c>
      <c r="GW906">
        <v>1.39893</v>
      </c>
      <c r="GX906">
        <v>2.33521</v>
      </c>
      <c r="GY906">
        <v>1.44897</v>
      </c>
      <c r="GZ906">
        <v>2.46216</v>
      </c>
      <c r="HA906">
        <v>34.3269</v>
      </c>
      <c r="HB906">
        <v>13.8081</v>
      </c>
      <c r="HC906">
        <v>18</v>
      </c>
      <c r="HD906">
        <v>490.537</v>
      </c>
      <c r="HE906">
        <v>460.341</v>
      </c>
      <c r="HF906">
        <v>21.104</v>
      </c>
      <c r="HG906">
        <v>25.4795</v>
      </c>
      <c r="HH906">
        <v>29.9998</v>
      </c>
      <c r="HI906">
        <v>25.3106</v>
      </c>
      <c r="HJ906">
        <v>25.384</v>
      </c>
      <c r="HK906">
        <v>22.0585</v>
      </c>
      <c r="HL906">
        <v>31.8163</v>
      </c>
      <c r="HM906">
        <v>38.5462</v>
      </c>
      <c r="HN906">
        <v>21.8289</v>
      </c>
      <c r="HO906">
        <v>419.982</v>
      </c>
      <c r="HP906">
        <v>12.1366</v>
      </c>
      <c r="HQ906">
        <v>101.087</v>
      </c>
      <c r="HR906">
        <v>102.013</v>
      </c>
    </row>
    <row r="907" spans="1:226">
      <c r="A907">
        <v>891</v>
      </c>
      <c r="B907">
        <v>1664303213.1</v>
      </c>
      <c r="C907">
        <v>10106.09999990463</v>
      </c>
      <c r="D907" t="s">
        <v>2150</v>
      </c>
      <c r="E907" t="s">
        <v>2151</v>
      </c>
      <c r="F907">
        <v>5</v>
      </c>
      <c r="G907" t="s">
        <v>353</v>
      </c>
      <c r="H907" t="s">
        <v>2101</v>
      </c>
      <c r="I907">
        <v>1664303205.255172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425.1442642354979</v>
      </c>
      <c r="AK907">
        <v>398.376515151515</v>
      </c>
      <c r="AL907">
        <v>0.0004953110047798239</v>
      </c>
      <c r="AM907">
        <v>63.45</v>
      </c>
      <c r="AN907">
        <f>(AP907 - AO907 + BO907*1E3/(8.314*(BQ907+273.15)) * AR907/BN907 * AQ907) * BN907/(100*BB907) * 1000/(1000 - AP907)</f>
        <v>0</v>
      </c>
      <c r="AO907">
        <v>12.17054271632207</v>
      </c>
      <c r="AP907">
        <v>18.44712867132869</v>
      </c>
      <c r="AQ907">
        <v>-0.0005783322520594118</v>
      </c>
      <c r="AR907">
        <v>96.69054759685056</v>
      </c>
      <c r="AS907">
        <v>3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1664303205.255172</v>
      </c>
      <c r="BH907">
        <v>390.9746206896552</v>
      </c>
      <c r="BI907">
        <v>420.1153103448276</v>
      </c>
      <c r="BJ907">
        <v>18.45505517241379</v>
      </c>
      <c r="BK907">
        <v>12.15641379310344</v>
      </c>
      <c r="BL907">
        <v>387.8541379310344</v>
      </c>
      <c r="BM907">
        <v>18.25411379310345</v>
      </c>
      <c r="BN907">
        <v>500.0516896551725</v>
      </c>
      <c r="BO907">
        <v>90.99031379310343</v>
      </c>
      <c r="BP907">
        <v>0.09987363103448275</v>
      </c>
      <c r="BQ907">
        <v>24.51013448275862</v>
      </c>
      <c r="BR907">
        <v>24.98718965517241</v>
      </c>
      <c r="BS907">
        <v>999.9000000000002</v>
      </c>
      <c r="BT907">
        <v>0</v>
      </c>
      <c r="BU907">
        <v>0</v>
      </c>
      <c r="BV907">
        <v>10000.83793103448</v>
      </c>
      <c r="BW907">
        <v>0</v>
      </c>
      <c r="BX907">
        <v>8.831528275862068</v>
      </c>
      <c r="BY907">
        <v>-29.14075517241379</v>
      </c>
      <c r="BZ907">
        <v>398.3258275862069</v>
      </c>
      <c r="CA907">
        <v>425.2852413793104</v>
      </c>
      <c r="CB907">
        <v>6.298629655172413</v>
      </c>
      <c r="CC907">
        <v>420.1153103448276</v>
      </c>
      <c r="CD907">
        <v>12.15641379310344</v>
      </c>
      <c r="CE907">
        <v>1.679231034482759</v>
      </c>
      <c r="CF907">
        <v>1.106116551724138</v>
      </c>
      <c r="CG907">
        <v>14.70575862068965</v>
      </c>
      <c r="CH907">
        <v>8.394570344827585</v>
      </c>
      <c r="CI907">
        <v>2000.036206896551</v>
      </c>
      <c r="CJ907">
        <v>0.9799975517241378</v>
      </c>
      <c r="CK907">
        <v>0.02000259655172414</v>
      </c>
      <c r="CL907">
        <v>0</v>
      </c>
      <c r="CM907">
        <v>895.1655862068966</v>
      </c>
      <c r="CN907">
        <v>5.000560000000001</v>
      </c>
      <c r="CO907">
        <v>17784.15172413793</v>
      </c>
      <c r="CP907">
        <v>17295.17931034483</v>
      </c>
      <c r="CQ907">
        <v>37.71962068965517</v>
      </c>
      <c r="CR907">
        <v>38.42844827586207</v>
      </c>
      <c r="CS907">
        <v>37.31662068965517</v>
      </c>
      <c r="CT907">
        <v>37.09886206896552</v>
      </c>
      <c r="CU907">
        <v>38.48037931034482</v>
      </c>
      <c r="CV907">
        <v>1955.133448275863</v>
      </c>
      <c r="CW907">
        <v>39.90275862068967</v>
      </c>
      <c r="CX907">
        <v>0</v>
      </c>
      <c r="CY907">
        <v>1664303229.3</v>
      </c>
      <c r="CZ907">
        <v>0</v>
      </c>
      <c r="DA907">
        <v>0</v>
      </c>
      <c r="DB907" t="s">
        <v>356</v>
      </c>
      <c r="DC907">
        <v>1663861122</v>
      </c>
      <c r="DD907">
        <v>1663861125</v>
      </c>
      <c r="DE907">
        <v>0</v>
      </c>
      <c r="DF907">
        <v>-0.287</v>
      </c>
      <c r="DG907">
        <v>-0.004</v>
      </c>
      <c r="DH907">
        <v>3.172</v>
      </c>
      <c r="DI907">
        <v>0.178</v>
      </c>
      <c r="DJ907">
        <v>400</v>
      </c>
      <c r="DK907">
        <v>17</v>
      </c>
      <c r="DL907">
        <v>0.18</v>
      </c>
      <c r="DM907">
        <v>0.07000000000000001</v>
      </c>
      <c r="DN907">
        <v>-29.06822</v>
      </c>
      <c r="DO907">
        <v>-0.6032555347091166</v>
      </c>
      <c r="DP907">
        <v>0.1781154291463825</v>
      </c>
      <c r="DQ907">
        <v>0</v>
      </c>
      <c r="DR907">
        <v>6.329266</v>
      </c>
      <c r="DS907">
        <v>-0.5241073170731955</v>
      </c>
      <c r="DT907">
        <v>0.05410279783892874</v>
      </c>
      <c r="DU907">
        <v>0</v>
      </c>
      <c r="DV907">
        <v>0</v>
      </c>
      <c r="DW907">
        <v>2</v>
      </c>
      <c r="DX907" t="s">
        <v>357</v>
      </c>
      <c r="DY907">
        <v>2.98078</v>
      </c>
      <c r="DZ907">
        <v>2.72823</v>
      </c>
      <c r="EA907">
        <v>0.0818632</v>
      </c>
      <c r="EB907">
        <v>0.0877005</v>
      </c>
      <c r="EC907">
        <v>0.09002499999999999</v>
      </c>
      <c r="ED907">
        <v>0.06717480000000001</v>
      </c>
      <c r="EE907">
        <v>27597.5</v>
      </c>
      <c r="EF907">
        <v>26997.3</v>
      </c>
      <c r="EG907">
        <v>30583.1</v>
      </c>
      <c r="EH907">
        <v>29833.5</v>
      </c>
      <c r="EI907">
        <v>38396.1</v>
      </c>
      <c r="EJ907">
        <v>36650.3</v>
      </c>
      <c r="EK907">
        <v>46772.1</v>
      </c>
      <c r="EL907">
        <v>44363.2</v>
      </c>
      <c r="EM907">
        <v>1.89035</v>
      </c>
      <c r="EN907">
        <v>1.8878</v>
      </c>
      <c r="EO907">
        <v>0.119533</v>
      </c>
      <c r="EP907">
        <v>0</v>
      </c>
      <c r="EQ907">
        <v>23.0054</v>
      </c>
      <c r="ER907">
        <v>999.9</v>
      </c>
      <c r="ES907">
        <v>38.9</v>
      </c>
      <c r="ET907">
        <v>29.4</v>
      </c>
      <c r="EU907">
        <v>17.5967</v>
      </c>
      <c r="EV907">
        <v>63.2518</v>
      </c>
      <c r="EW907">
        <v>23.6218</v>
      </c>
      <c r="EX907">
        <v>1</v>
      </c>
      <c r="EY907">
        <v>-0.119642</v>
      </c>
      <c r="EZ907">
        <v>-0.242571</v>
      </c>
      <c r="FA907">
        <v>20.2441</v>
      </c>
      <c r="FB907">
        <v>5.23092</v>
      </c>
      <c r="FC907">
        <v>11.968</v>
      </c>
      <c r="FD907">
        <v>4.971</v>
      </c>
      <c r="FE907">
        <v>3.2895</v>
      </c>
      <c r="FF907">
        <v>9999</v>
      </c>
      <c r="FG907">
        <v>9999</v>
      </c>
      <c r="FH907">
        <v>9999</v>
      </c>
      <c r="FI907">
        <v>379.7</v>
      </c>
      <c r="FJ907">
        <v>4.97272</v>
      </c>
      <c r="FK907">
        <v>1.87683</v>
      </c>
      <c r="FL907">
        <v>1.87493</v>
      </c>
      <c r="FM907">
        <v>1.87777</v>
      </c>
      <c r="FN907">
        <v>1.87454</v>
      </c>
      <c r="FO907">
        <v>1.8781</v>
      </c>
      <c r="FP907">
        <v>1.8752</v>
      </c>
      <c r="FQ907">
        <v>1.87636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3.121</v>
      </c>
      <c r="GF907">
        <v>0.2009</v>
      </c>
      <c r="GG907">
        <v>1.777354642861949</v>
      </c>
      <c r="GH907">
        <v>0.004141656873719072</v>
      </c>
      <c r="GI907">
        <v>-1.960372967482991E-06</v>
      </c>
      <c r="GJ907">
        <v>5.42736388890357E-10</v>
      </c>
      <c r="GK907">
        <v>-0.009777689371679627</v>
      </c>
      <c r="GL907">
        <v>0.002273355880072555</v>
      </c>
      <c r="GM907">
        <v>0.000541358641816816</v>
      </c>
      <c r="GN907">
        <v>-1.836191331155658E-06</v>
      </c>
      <c r="GO907">
        <v>-0</v>
      </c>
      <c r="GP907">
        <v>2096</v>
      </c>
      <c r="GQ907">
        <v>1</v>
      </c>
      <c r="GR907">
        <v>23</v>
      </c>
      <c r="GS907">
        <v>7368.2</v>
      </c>
      <c r="GT907">
        <v>7368.1</v>
      </c>
      <c r="GU907">
        <v>1.12427</v>
      </c>
      <c r="GV907">
        <v>2.53296</v>
      </c>
      <c r="GW907">
        <v>1.39893</v>
      </c>
      <c r="GX907">
        <v>2.33521</v>
      </c>
      <c r="GY907">
        <v>1.44897</v>
      </c>
      <c r="GZ907">
        <v>2.48779</v>
      </c>
      <c r="HA907">
        <v>34.3269</v>
      </c>
      <c r="HB907">
        <v>13.8168</v>
      </c>
      <c r="HC907">
        <v>18</v>
      </c>
      <c r="HD907">
        <v>490.714</v>
      </c>
      <c r="HE907">
        <v>460.372</v>
      </c>
      <c r="HF907">
        <v>21.7676</v>
      </c>
      <c r="HG907">
        <v>25.4795</v>
      </c>
      <c r="HH907">
        <v>29.9984</v>
      </c>
      <c r="HI907">
        <v>25.3106</v>
      </c>
      <c r="HJ907">
        <v>25.384</v>
      </c>
      <c r="HK907">
        <v>22.59</v>
      </c>
      <c r="HL907">
        <v>31.8163</v>
      </c>
      <c r="HM907">
        <v>38.1684</v>
      </c>
      <c r="HN907">
        <v>21.8458</v>
      </c>
      <c r="HO907">
        <v>440.028</v>
      </c>
      <c r="HP907">
        <v>12.1323</v>
      </c>
      <c r="HQ907">
        <v>101.089</v>
      </c>
      <c r="HR907">
        <v>102.013</v>
      </c>
    </row>
    <row r="908" spans="1:226">
      <c r="A908">
        <v>892</v>
      </c>
      <c r="B908">
        <v>1664303218.1</v>
      </c>
      <c r="C908">
        <v>10111.09999990463</v>
      </c>
      <c r="D908" t="s">
        <v>2152</v>
      </c>
      <c r="E908" t="s">
        <v>2153</v>
      </c>
      <c r="F908">
        <v>5</v>
      </c>
      <c r="G908" t="s">
        <v>353</v>
      </c>
      <c r="H908" t="s">
        <v>2101</v>
      </c>
      <c r="I908">
        <v>1664303210.332142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431.7390908779223</v>
      </c>
      <c r="AK908">
        <v>401.290296969697</v>
      </c>
      <c r="AL908">
        <v>0.7319563636363378</v>
      </c>
      <c r="AM908">
        <v>63.45</v>
      </c>
      <c r="AN908">
        <f>(AP908 - AO908 + BO908*1E3/(8.314*(BQ908+273.15)) * AR908/BN908 * AQ908) * BN908/(100*BB908) * 1000/(1000 - AP908)</f>
        <v>0</v>
      </c>
      <c r="AO908">
        <v>12.1713748651352</v>
      </c>
      <c r="AP908">
        <v>18.45141118881121</v>
      </c>
      <c r="AQ908">
        <v>0.0004613089407500095</v>
      </c>
      <c r="AR908">
        <v>96.69054759685056</v>
      </c>
      <c r="AS908">
        <v>3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1664303210.332142</v>
      </c>
      <c r="BH908">
        <v>391.3981071428571</v>
      </c>
      <c r="BI908">
        <v>422.5969642857143</v>
      </c>
      <c r="BJ908">
        <v>18.45262142857143</v>
      </c>
      <c r="BK908">
        <v>12.16695</v>
      </c>
      <c r="BL908">
        <v>388.2764642857143</v>
      </c>
      <c r="BM908">
        <v>18.251725</v>
      </c>
      <c r="BN908">
        <v>500.0483214285714</v>
      </c>
      <c r="BO908">
        <v>90.99136785714286</v>
      </c>
      <c r="BP908">
        <v>0.09988373214285713</v>
      </c>
      <c r="BQ908">
        <v>24.49757142857143</v>
      </c>
      <c r="BR908">
        <v>24.979675</v>
      </c>
      <c r="BS908">
        <v>999.9000000000002</v>
      </c>
      <c r="BT908">
        <v>0</v>
      </c>
      <c r="BU908">
        <v>0</v>
      </c>
      <c r="BV908">
        <v>9992.215</v>
      </c>
      <c r="BW908">
        <v>0</v>
      </c>
      <c r="BX908">
        <v>8.840581785714283</v>
      </c>
      <c r="BY908">
        <v>-31.19889285714286</v>
      </c>
      <c r="BZ908">
        <v>398.7562857142856</v>
      </c>
      <c r="CA908">
        <v>427.8018928571428</v>
      </c>
      <c r="CB908">
        <v>6.285653571428571</v>
      </c>
      <c r="CC908">
        <v>422.5969642857143</v>
      </c>
      <c r="CD908">
        <v>12.16695</v>
      </c>
      <c r="CE908">
        <v>1.679028928571429</v>
      </c>
      <c r="CF908">
        <v>1.107087857142857</v>
      </c>
      <c r="CG908">
        <v>14.70389285714286</v>
      </c>
      <c r="CH908">
        <v>8.407537142857143</v>
      </c>
      <c r="CI908">
        <v>2000.0425</v>
      </c>
      <c r="CJ908">
        <v>0.9799977142857141</v>
      </c>
      <c r="CK908">
        <v>0.02000242857142857</v>
      </c>
      <c r="CL908">
        <v>0</v>
      </c>
      <c r="CM908">
        <v>892.4231785714286</v>
      </c>
      <c r="CN908">
        <v>5.000560000000001</v>
      </c>
      <c r="CO908">
        <v>17729.55</v>
      </c>
      <c r="CP908">
        <v>17295.23571428571</v>
      </c>
      <c r="CQ908">
        <v>37.76989285714286</v>
      </c>
      <c r="CR908">
        <v>38.41707142857143</v>
      </c>
      <c r="CS908">
        <v>37.30557142857143</v>
      </c>
      <c r="CT908">
        <v>37.08224999999999</v>
      </c>
      <c r="CU908">
        <v>38.47292857142856</v>
      </c>
      <c r="CV908">
        <v>1955.14</v>
      </c>
      <c r="CW908">
        <v>39.90250000000001</v>
      </c>
      <c r="CX908">
        <v>0</v>
      </c>
      <c r="CY908">
        <v>1664303234.7</v>
      </c>
      <c r="CZ908">
        <v>0</v>
      </c>
      <c r="DA908">
        <v>0</v>
      </c>
      <c r="DB908" t="s">
        <v>356</v>
      </c>
      <c r="DC908">
        <v>1663861122</v>
      </c>
      <c r="DD908">
        <v>1663861125</v>
      </c>
      <c r="DE908">
        <v>0</v>
      </c>
      <c r="DF908">
        <v>-0.287</v>
      </c>
      <c r="DG908">
        <v>-0.004</v>
      </c>
      <c r="DH908">
        <v>3.172</v>
      </c>
      <c r="DI908">
        <v>0.178</v>
      </c>
      <c r="DJ908">
        <v>400</v>
      </c>
      <c r="DK908">
        <v>17</v>
      </c>
      <c r="DL908">
        <v>0.18</v>
      </c>
      <c r="DM908">
        <v>0.07000000000000001</v>
      </c>
      <c r="DN908">
        <v>-30.57380731707317</v>
      </c>
      <c r="DO908">
        <v>-21.4832027874564</v>
      </c>
      <c r="DP908">
        <v>2.861487422728652</v>
      </c>
      <c r="DQ908">
        <v>0</v>
      </c>
      <c r="DR908">
        <v>6.297675365853659</v>
      </c>
      <c r="DS908">
        <v>-0.187060348432067</v>
      </c>
      <c r="DT908">
        <v>0.026675315902997</v>
      </c>
      <c r="DU908">
        <v>0</v>
      </c>
      <c r="DV908">
        <v>0</v>
      </c>
      <c r="DW908">
        <v>2</v>
      </c>
      <c r="DX908" t="s">
        <v>357</v>
      </c>
      <c r="DY908">
        <v>2.98062</v>
      </c>
      <c r="DZ908">
        <v>2.72841</v>
      </c>
      <c r="EA908">
        <v>0.0824184</v>
      </c>
      <c r="EB908">
        <v>0.08961619999999999</v>
      </c>
      <c r="EC908">
        <v>0.0900217</v>
      </c>
      <c r="ED908">
        <v>0.0670747</v>
      </c>
      <c r="EE908">
        <v>27580.7</v>
      </c>
      <c r="EF908">
        <v>26940.9</v>
      </c>
      <c r="EG908">
        <v>30583</v>
      </c>
      <c r="EH908">
        <v>29833.8</v>
      </c>
      <c r="EI908">
        <v>38396.1</v>
      </c>
      <c r="EJ908">
        <v>36654.6</v>
      </c>
      <c r="EK908">
        <v>46772</v>
      </c>
      <c r="EL908">
        <v>44363.5</v>
      </c>
      <c r="EM908">
        <v>1.88997</v>
      </c>
      <c r="EN908">
        <v>1.88783</v>
      </c>
      <c r="EO908">
        <v>0.121348</v>
      </c>
      <c r="EP908">
        <v>0</v>
      </c>
      <c r="EQ908">
        <v>22.9937</v>
      </c>
      <c r="ER908">
        <v>999.9</v>
      </c>
      <c r="ES908">
        <v>38.9</v>
      </c>
      <c r="ET908">
        <v>29.4</v>
      </c>
      <c r="EU908">
        <v>17.5948</v>
      </c>
      <c r="EV908">
        <v>63.4718</v>
      </c>
      <c r="EW908">
        <v>23.9543</v>
      </c>
      <c r="EX908">
        <v>1</v>
      </c>
      <c r="EY908">
        <v>-0.120038</v>
      </c>
      <c r="EZ908">
        <v>0.450648</v>
      </c>
      <c r="FA908">
        <v>20.2451</v>
      </c>
      <c r="FB908">
        <v>5.23047</v>
      </c>
      <c r="FC908">
        <v>11.968</v>
      </c>
      <c r="FD908">
        <v>4.9709</v>
      </c>
      <c r="FE908">
        <v>3.2895</v>
      </c>
      <c r="FF908">
        <v>9999</v>
      </c>
      <c r="FG908">
        <v>9999</v>
      </c>
      <c r="FH908">
        <v>9999</v>
      </c>
      <c r="FI908">
        <v>379.7</v>
      </c>
      <c r="FJ908">
        <v>4.97272</v>
      </c>
      <c r="FK908">
        <v>1.87683</v>
      </c>
      <c r="FL908">
        <v>1.87486</v>
      </c>
      <c r="FM908">
        <v>1.87775</v>
      </c>
      <c r="FN908">
        <v>1.87451</v>
      </c>
      <c r="FO908">
        <v>1.87806</v>
      </c>
      <c r="FP908">
        <v>1.87518</v>
      </c>
      <c r="FQ908">
        <v>1.87631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3.131</v>
      </c>
      <c r="GF908">
        <v>0.2008</v>
      </c>
      <c r="GG908">
        <v>1.777354642861949</v>
      </c>
      <c r="GH908">
        <v>0.004141656873719072</v>
      </c>
      <c r="GI908">
        <v>-1.960372967482991E-06</v>
      </c>
      <c r="GJ908">
        <v>5.42736388890357E-10</v>
      </c>
      <c r="GK908">
        <v>-0.009777689371679627</v>
      </c>
      <c r="GL908">
        <v>0.002273355880072555</v>
      </c>
      <c r="GM908">
        <v>0.000541358641816816</v>
      </c>
      <c r="GN908">
        <v>-1.836191331155658E-06</v>
      </c>
      <c r="GO908">
        <v>-0</v>
      </c>
      <c r="GP908">
        <v>2096</v>
      </c>
      <c r="GQ908">
        <v>1</v>
      </c>
      <c r="GR908">
        <v>23</v>
      </c>
      <c r="GS908">
        <v>7368.3</v>
      </c>
      <c r="GT908">
        <v>7368.2</v>
      </c>
      <c r="GU908">
        <v>1.15479</v>
      </c>
      <c r="GV908">
        <v>2.53418</v>
      </c>
      <c r="GW908">
        <v>1.39893</v>
      </c>
      <c r="GX908">
        <v>2.33521</v>
      </c>
      <c r="GY908">
        <v>1.44897</v>
      </c>
      <c r="GZ908">
        <v>2.43286</v>
      </c>
      <c r="HA908">
        <v>34.3269</v>
      </c>
      <c r="HB908">
        <v>13.8168</v>
      </c>
      <c r="HC908">
        <v>18</v>
      </c>
      <c r="HD908">
        <v>490.51</v>
      </c>
      <c r="HE908">
        <v>460.388</v>
      </c>
      <c r="HF908">
        <v>21.9138</v>
      </c>
      <c r="HG908">
        <v>25.4795</v>
      </c>
      <c r="HH908">
        <v>29.9994</v>
      </c>
      <c r="HI908">
        <v>25.3106</v>
      </c>
      <c r="HJ908">
        <v>25.384</v>
      </c>
      <c r="HK908">
        <v>23.1955</v>
      </c>
      <c r="HL908">
        <v>31.8163</v>
      </c>
      <c r="HM908">
        <v>38.1684</v>
      </c>
      <c r="HN908">
        <v>21.8643</v>
      </c>
      <c r="HO908">
        <v>460.064</v>
      </c>
      <c r="HP908">
        <v>12.1448</v>
      </c>
      <c r="HQ908">
        <v>101.089</v>
      </c>
      <c r="HR908">
        <v>102.014</v>
      </c>
    </row>
    <row r="909" spans="1:226">
      <c r="A909">
        <v>893</v>
      </c>
      <c r="B909">
        <v>1664303223.1</v>
      </c>
      <c r="C909">
        <v>10116.09999990463</v>
      </c>
      <c r="D909" t="s">
        <v>2154</v>
      </c>
      <c r="E909" t="s">
        <v>2155</v>
      </c>
      <c r="F909">
        <v>5</v>
      </c>
      <c r="G909" t="s">
        <v>353</v>
      </c>
      <c r="H909" t="s">
        <v>2101</v>
      </c>
      <c r="I909">
        <v>1664303215.6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446.2592327584414</v>
      </c>
      <c r="AK909">
        <v>410.1159757575754</v>
      </c>
      <c r="AL909">
        <v>1.90446995670985</v>
      </c>
      <c r="AM909">
        <v>63.45</v>
      </c>
      <c r="AN909">
        <f>(AP909 - AO909 + BO909*1E3/(8.314*(BQ909+273.15)) * AR909/BN909 * AQ909) * BN909/(100*BB909) * 1000/(1000 - AP909)</f>
        <v>0</v>
      </c>
      <c r="AO909">
        <v>12.14437753323933</v>
      </c>
      <c r="AP909">
        <v>18.41763916083917</v>
      </c>
      <c r="AQ909">
        <v>-0.007834750577585486</v>
      </c>
      <c r="AR909">
        <v>96.69054759685056</v>
      </c>
      <c r="AS909">
        <v>3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1664303215.6</v>
      </c>
      <c r="BH909">
        <v>393.9745555555555</v>
      </c>
      <c r="BI909">
        <v>430.1018148148149</v>
      </c>
      <c r="BJ909">
        <v>18.44359259259259</v>
      </c>
      <c r="BK909">
        <v>12.15950740740741</v>
      </c>
      <c r="BL909">
        <v>390.8455925925926</v>
      </c>
      <c r="BM909">
        <v>18.24287407407407</v>
      </c>
      <c r="BN909">
        <v>500.0654444444444</v>
      </c>
      <c r="BO909">
        <v>90.99220740740742</v>
      </c>
      <c r="BP909">
        <v>0.09992762592592594</v>
      </c>
      <c r="BQ909">
        <v>24.49812592592592</v>
      </c>
      <c r="BR909">
        <v>24.98152962962963</v>
      </c>
      <c r="BS909">
        <v>999.9000000000001</v>
      </c>
      <c r="BT909">
        <v>0</v>
      </c>
      <c r="BU909">
        <v>0</v>
      </c>
      <c r="BV909">
        <v>9983.961851851851</v>
      </c>
      <c r="BW909">
        <v>0</v>
      </c>
      <c r="BX909">
        <v>8.849233333333332</v>
      </c>
      <c r="BY909">
        <v>-36.12717407407407</v>
      </c>
      <c r="BZ909">
        <v>401.3774074074074</v>
      </c>
      <c r="CA909">
        <v>435.3957407407407</v>
      </c>
      <c r="CB909">
        <v>6.284075555555556</v>
      </c>
      <c r="CC909">
        <v>430.1018148148149</v>
      </c>
      <c r="CD909">
        <v>12.15950740740741</v>
      </c>
      <c r="CE909">
        <v>1.678222962962963</v>
      </c>
      <c r="CF909">
        <v>1.10642</v>
      </c>
      <c r="CG909">
        <v>14.69644444444445</v>
      </c>
      <c r="CH909">
        <v>8.398635555555556</v>
      </c>
      <c r="CI909">
        <v>2000.02037037037</v>
      </c>
      <c r="CJ909">
        <v>0.9799978888888887</v>
      </c>
      <c r="CK909">
        <v>0.02000224814814815</v>
      </c>
      <c r="CL909">
        <v>0</v>
      </c>
      <c r="CM909">
        <v>889.3546296296295</v>
      </c>
      <c r="CN909">
        <v>5.000560000000001</v>
      </c>
      <c r="CO909">
        <v>17669.02962962963</v>
      </c>
      <c r="CP909">
        <v>17295.04814814814</v>
      </c>
      <c r="CQ909">
        <v>37.75896296296296</v>
      </c>
      <c r="CR909">
        <v>38.40025925925926</v>
      </c>
      <c r="CS909">
        <v>37.29140740740741</v>
      </c>
      <c r="CT909">
        <v>37.05981481481481</v>
      </c>
      <c r="CU909">
        <v>38.46266666666666</v>
      </c>
      <c r="CV909">
        <v>1955.118888888889</v>
      </c>
      <c r="CW909">
        <v>39.90148148148148</v>
      </c>
      <c r="CX909">
        <v>0</v>
      </c>
      <c r="CY909">
        <v>1664303239.5</v>
      </c>
      <c r="CZ909">
        <v>0</v>
      </c>
      <c r="DA909">
        <v>0</v>
      </c>
      <c r="DB909" t="s">
        <v>356</v>
      </c>
      <c r="DC909">
        <v>1663861122</v>
      </c>
      <c r="DD909">
        <v>1663861125</v>
      </c>
      <c r="DE909">
        <v>0</v>
      </c>
      <c r="DF909">
        <v>-0.287</v>
      </c>
      <c r="DG909">
        <v>-0.004</v>
      </c>
      <c r="DH909">
        <v>3.172</v>
      </c>
      <c r="DI909">
        <v>0.178</v>
      </c>
      <c r="DJ909">
        <v>400</v>
      </c>
      <c r="DK909">
        <v>17</v>
      </c>
      <c r="DL909">
        <v>0.18</v>
      </c>
      <c r="DM909">
        <v>0.07000000000000001</v>
      </c>
      <c r="DN909">
        <v>-33.7120275</v>
      </c>
      <c r="DO909">
        <v>-54.29130619136964</v>
      </c>
      <c r="DP909">
        <v>5.718619127201404</v>
      </c>
      <c r="DQ909">
        <v>0</v>
      </c>
      <c r="DR909">
        <v>6.2865275</v>
      </c>
      <c r="DS909">
        <v>-0.002643602251429181</v>
      </c>
      <c r="DT909">
        <v>0.008149633043886099</v>
      </c>
      <c r="DU909">
        <v>1</v>
      </c>
      <c r="DV909">
        <v>1</v>
      </c>
      <c r="DW909">
        <v>2</v>
      </c>
      <c r="DX909" t="s">
        <v>412</v>
      </c>
      <c r="DY909">
        <v>2.98078</v>
      </c>
      <c r="DZ909">
        <v>2.72794</v>
      </c>
      <c r="EA909">
        <v>0.0838774</v>
      </c>
      <c r="EB909">
        <v>0.092027</v>
      </c>
      <c r="EC909">
        <v>0.0899088</v>
      </c>
      <c r="ED909">
        <v>0.06705410000000001</v>
      </c>
      <c r="EE909">
        <v>27537.7</v>
      </c>
      <c r="EF909">
        <v>26869.9</v>
      </c>
      <c r="EG909">
        <v>30583.9</v>
      </c>
      <c r="EH909">
        <v>29834.3</v>
      </c>
      <c r="EI909">
        <v>38402.1</v>
      </c>
      <c r="EJ909">
        <v>36655.9</v>
      </c>
      <c r="EK909">
        <v>46773.2</v>
      </c>
      <c r="EL909">
        <v>44363.9</v>
      </c>
      <c r="EM909">
        <v>1.89023</v>
      </c>
      <c r="EN909">
        <v>1.88785</v>
      </c>
      <c r="EO909">
        <v>0.122543</v>
      </c>
      <c r="EP909">
        <v>0</v>
      </c>
      <c r="EQ909">
        <v>22.9839</v>
      </c>
      <c r="ER909">
        <v>999.9</v>
      </c>
      <c r="ES909">
        <v>38.8</v>
      </c>
      <c r="ET909">
        <v>29.4</v>
      </c>
      <c r="EU909">
        <v>17.5499</v>
      </c>
      <c r="EV909">
        <v>62.8518</v>
      </c>
      <c r="EW909">
        <v>24.1386</v>
      </c>
      <c r="EX909">
        <v>1</v>
      </c>
      <c r="EY909">
        <v>-0.119578</v>
      </c>
      <c r="EZ909">
        <v>0.85012</v>
      </c>
      <c r="FA909">
        <v>20.2435</v>
      </c>
      <c r="FB909">
        <v>5.23182</v>
      </c>
      <c r="FC909">
        <v>11.968</v>
      </c>
      <c r="FD909">
        <v>4.9712</v>
      </c>
      <c r="FE909">
        <v>3.28965</v>
      </c>
      <c r="FF909">
        <v>9999</v>
      </c>
      <c r="FG909">
        <v>9999</v>
      </c>
      <c r="FH909">
        <v>9999</v>
      </c>
      <c r="FI909">
        <v>379.7</v>
      </c>
      <c r="FJ909">
        <v>4.9727</v>
      </c>
      <c r="FK909">
        <v>1.87683</v>
      </c>
      <c r="FL909">
        <v>1.87486</v>
      </c>
      <c r="FM909">
        <v>1.87775</v>
      </c>
      <c r="FN909">
        <v>1.87449</v>
      </c>
      <c r="FO909">
        <v>1.87805</v>
      </c>
      <c r="FP909">
        <v>1.87516</v>
      </c>
      <c r="FQ909">
        <v>1.87625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3.157</v>
      </c>
      <c r="GF909">
        <v>0.2002</v>
      </c>
      <c r="GG909">
        <v>1.777354642861949</v>
      </c>
      <c r="GH909">
        <v>0.004141656873719072</v>
      </c>
      <c r="GI909">
        <v>-1.960372967482991E-06</v>
      </c>
      <c r="GJ909">
        <v>5.42736388890357E-10</v>
      </c>
      <c r="GK909">
        <v>-0.009777689371679627</v>
      </c>
      <c r="GL909">
        <v>0.002273355880072555</v>
      </c>
      <c r="GM909">
        <v>0.000541358641816816</v>
      </c>
      <c r="GN909">
        <v>-1.836191331155658E-06</v>
      </c>
      <c r="GO909">
        <v>-0</v>
      </c>
      <c r="GP909">
        <v>2096</v>
      </c>
      <c r="GQ909">
        <v>1</v>
      </c>
      <c r="GR909">
        <v>23</v>
      </c>
      <c r="GS909">
        <v>7368.4</v>
      </c>
      <c r="GT909">
        <v>7368.3</v>
      </c>
      <c r="GU909">
        <v>1.19019</v>
      </c>
      <c r="GV909">
        <v>2.54395</v>
      </c>
      <c r="GW909">
        <v>1.39893</v>
      </c>
      <c r="GX909">
        <v>2.33521</v>
      </c>
      <c r="GY909">
        <v>1.44897</v>
      </c>
      <c r="GZ909">
        <v>2.36206</v>
      </c>
      <c r="HA909">
        <v>34.3269</v>
      </c>
      <c r="HB909">
        <v>13.7993</v>
      </c>
      <c r="HC909">
        <v>18</v>
      </c>
      <c r="HD909">
        <v>490.646</v>
      </c>
      <c r="HE909">
        <v>460.404</v>
      </c>
      <c r="HF909">
        <v>21.9416</v>
      </c>
      <c r="HG909">
        <v>25.4795</v>
      </c>
      <c r="HH909">
        <v>30.0003</v>
      </c>
      <c r="HI909">
        <v>25.3106</v>
      </c>
      <c r="HJ909">
        <v>25.384</v>
      </c>
      <c r="HK909">
        <v>23.9108</v>
      </c>
      <c r="HL909">
        <v>31.8163</v>
      </c>
      <c r="HM909">
        <v>38.1684</v>
      </c>
      <c r="HN909">
        <v>21.8721</v>
      </c>
      <c r="HO909">
        <v>473.422</v>
      </c>
      <c r="HP909">
        <v>12.1736</v>
      </c>
      <c r="HQ909">
        <v>101.092</v>
      </c>
      <c r="HR909">
        <v>102.015</v>
      </c>
    </row>
    <row r="910" spans="1:226">
      <c r="A910">
        <v>894</v>
      </c>
      <c r="B910">
        <v>1664303228.1</v>
      </c>
      <c r="C910">
        <v>10121.09999990463</v>
      </c>
      <c r="D910" t="s">
        <v>2156</v>
      </c>
      <c r="E910" t="s">
        <v>2157</v>
      </c>
      <c r="F910">
        <v>5</v>
      </c>
      <c r="G910" t="s">
        <v>353</v>
      </c>
      <c r="H910" t="s">
        <v>2101</v>
      </c>
      <c r="I910">
        <v>1664303220.314285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462.6659874320347</v>
      </c>
      <c r="AK910">
        <v>422.6393090909091</v>
      </c>
      <c r="AL910">
        <v>2.58307948051943</v>
      </c>
      <c r="AM910">
        <v>63.45</v>
      </c>
      <c r="AN910">
        <f>(AP910 - AO910 + BO910*1E3/(8.314*(BQ910+273.15)) * AR910/BN910 * AQ910) * BN910/(100*BB910) * 1000/(1000 - AP910)</f>
        <v>0</v>
      </c>
      <c r="AO910">
        <v>12.14334708202234</v>
      </c>
      <c r="AP910">
        <v>18.3931132867133</v>
      </c>
      <c r="AQ910">
        <v>-0.005807629097246103</v>
      </c>
      <c r="AR910">
        <v>96.69054759685056</v>
      </c>
      <c r="AS910">
        <v>3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1664303220.314285</v>
      </c>
      <c r="BH910">
        <v>399.88475</v>
      </c>
      <c r="BI910">
        <v>442.0371428571428</v>
      </c>
      <c r="BJ910">
        <v>18.42906071428571</v>
      </c>
      <c r="BK910">
        <v>12.15118214285714</v>
      </c>
      <c r="BL910">
        <v>396.7389285714286</v>
      </c>
      <c r="BM910">
        <v>18.22863571428572</v>
      </c>
      <c r="BN910">
        <v>500.0715357142857</v>
      </c>
      <c r="BO910">
        <v>90.99267857142857</v>
      </c>
      <c r="BP910">
        <v>0.09998976428571429</v>
      </c>
      <c r="BQ910">
        <v>24.50811785714286</v>
      </c>
      <c r="BR910">
        <v>24.99247500000001</v>
      </c>
      <c r="BS910">
        <v>999.9000000000002</v>
      </c>
      <c r="BT910">
        <v>0</v>
      </c>
      <c r="BU910">
        <v>0</v>
      </c>
      <c r="BV910">
        <v>9974.512142857144</v>
      </c>
      <c r="BW910">
        <v>0</v>
      </c>
      <c r="BX910">
        <v>8.855455000000001</v>
      </c>
      <c r="BY910">
        <v>-42.15238214285714</v>
      </c>
      <c r="BZ910">
        <v>407.3923928571429</v>
      </c>
      <c r="CA910">
        <v>447.4742857142857</v>
      </c>
      <c r="CB910">
        <v>6.277873571428572</v>
      </c>
      <c r="CC910">
        <v>442.0371428571428</v>
      </c>
      <c r="CD910">
        <v>12.15118214285714</v>
      </c>
      <c r="CE910">
        <v>1.676909642857143</v>
      </c>
      <c r="CF910">
        <v>1.105668571428571</v>
      </c>
      <c r="CG910">
        <v>14.68430357142857</v>
      </c>
      <c r="CH910">
        <v>8.388612857142856</v>
      </c>
      <c r="CI910">
        <v>2000.018214285714</v>
      </c>
      <c r="CJ910">
        <v>0.9799981428571429</v>
      </c>
      <c r="CK910">
        <v>0.02000198571428571</v>
      </c>
      <c r="CL910">
        <v>0</v>
      </c>
      <c r="CM910">
        <v>886.7279285714287</v>
      </c>
      <c r="CN910">
        <v>5.000560000000001</v>
      </c>
      <c r="CO910">
        <v>17618.13214285714</v>
      </c>
      <c r="CP910">
        <v>17295.03214285714</v>
      </c>
      <c r="CQ910">
        <v>37.79885714285714</v>
      </c>
      <c r="CR910">
        <v>38.38828571428571</v>
      </c>
      <c r="CS910">
        <v>37.28542857142857</v>
      </c>
      <c r="CT910">
        <v>37.04428571428571</v>
      </c>
      <c r="CU910">
        <v>38.44382142857143</v>
      </c>
      <c r="CV910">
        <v>1955.1175</v>
      </c>
      <c r="CW910">
        <v>39.90071428571429</v>
      </c>
      <c r="CX910">
        <v>0</v>
      </c>
      <c r="CY910">
        <v>1664303244.3</v>
      </c>
      <c r="CZ910">
        <v>0</v>
      </c>
      <c r="DA910">
        <v>0</v>
      </c>
      <c r="DB910" t="s">
        <v>356</v>
      </c>
      <c r="DC910">
        <v>1663861122</v>
      </c>
      <c r="DD910">
        <v>1663861125</v>
      </c>
      <c r="DE910">
        <v>0</v>
      </c>
      <c r="DF910">
        <v>-0.287</v>
      </c>
      <c r="DG910">
        <v>-0.004</v>
      </c>
      <c r="DH910">
        <v>3.172</v>
      </c>
      <c r="DI910">
        <v>0.178</v>
      </c>
      <c r="DJ910">
        <v>400</v>
      </c>
      <c r="DK910">
        <v>17</v>
      </c>
      <c r="DL910">
        <v>0.18</v>
      </c>
      <c r="DM910">
        <v>0.07000000000000001</v>
      </c>
      <c r="DN910">
        <v>-38.48575</v>
      </c>
      <c r="DO910">
        <v>-77.24139512195116</v>
      </c>
      <c r="DP910">
        <v>7.520470753018058</v>
      </c>
      <c r="DQ910">
        <v>0</v>
      </c>
      <c r="DR910">
        <v>6.279149</v>
      </c>
      <c r="DS910">
        <v>-0.05426273921202669</v>
      </c>
      <c r="DT910">
        <v>0.01259952554662276</v>
      </c>
      <c r="DU910">
        <v>1</v>
      </c>
      <c r="DV910">
        <v>1</v>
      </c>
      <c r="DW910">
        <v>2</v>
      </c>
      <c r="DX910" t="s">
        <v>412</v>
      </c>
      <c r="DY910">
        <v>2.98085</v>
      </c>
      <c r="DZ910">
        <v>2.72815</v>
      </c>
      <c r="EA910">
        <v>0.0858599</v>
      </c>
      <c r="EB910">
        <v>0.0945076</v>
      </c>
      <c r="EC910">
        <v>0.0898205</v>
      </c>
      <c r="ED910">
        <v>0.0670642</v>
      </c>
      <c r="EE910">
        <v>27477.5</v>
      </c>
      <c r="EF910">
        <v>26796.1</v>
      </c>
      <c r="EG910">
        <v>30583.2</v>
      </c>
      <c r="EH910">
        <v>29833.8</v>
      </c>
      <c r="EI910">
        <v>38405.4</v>
      </c>
      <c r="EJ910">
        <v>36655.3</v>
      </c>
      <c r="EK910">
        <v>46772.4</v>
      </c>
      <c r="EL910">
        <v>44363.4</v>
      </c>
      <c r="EM910">
        <v>1.89013</v>
      </c>
      <c r="EN910">
        <v>1.88797</v>
      </c>
      <c r="EO910">
        <v>0.124007</v>
      </c>
      <c r="EP910">
        <v>0</v>
      </c>
      <c r="EQ910">
        <v>22.9769</v>
      </c>
      <c r="ER910">
        <v>999.9</v>
      </c>
      <c r="ES910">
        <v>38.8</v>
      </c>
      <c r="ET910">
        <v>29.4</v>
      </c>
      <c r="EU910">
        <v>17.552</v>
      </c>
      <c r="EV910">
        <v>63.4618</v>
      </c>
      <c r="EW910">
        <v>23.8421</v>
      </c>
      <c r="EX910">
        <v>1</v>
      </c>
      <c r="EY910">
        <v>-0.119215</v>
      </c>
      <c r="EZ910">
        <v>1.02889</v>
      </c>
      <c r="FA910">
        <v>20.2421</v>
      </c>
      <c r="FB910">
        <v>5.23197</v>
      </c>
      <c r="FC910">
        <v>11.968</v>
      </c>
      <c r="FD910">
        <v>4.9712</v>
      </c>
      <c r="FE910">
        <v>3.28968</v>
      </c>
      <c r="FF910">
        <v>9999</v>
      </c>
      <c r="FG910">
        <v>9999</v>
      </c>
      <c r="FH910">
        <v>9999</v>
      </c>
      <c r="FI910">
        <v>379.7</v>
      </c>
      <c r="FJ910">
        <v>4.97273</v>
      </c>
      <c r="FK910">
        <v>1.87683</v>
      </c>
      <c r="FL910">
        <v>1.87489</v>
      </c>
      <c r="FM910">
        <v>1.87775</v>
      </c>
      <c r="FN910">
        <v>1.87451</v>
      </c>
      <c r="FO910">
        <v>1.87805</v>
      </c>
      <c r="FP910">
        <v>1.87517</v>
      </c>
      <c r="FQ910">
        <v>1.87629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3.192</v>
      </c>
      <c r="GF910">
        <v>0.1997</v>
      </c>
      <c r="GG910">
        <v>1.777354642861949</v>
      </c>
      <c r="GH910">
        <v>0.004141656873719072</v>
      </c>
      <c r="GI910">
        <v>-1.960372967482991E-06</v>
      </c>
      <c r="GJ910">
        <v>5.42736388890357E-10</v>
      </c>
      <c r="GK910">
        <v>-0.009777689371679627</v>
      </c>
      <c r="GL910">
        <v>0.002273355880072555</v>
      </c>
      <c r="GM910">
        <v>0.000541358641816816</v>
      </c>
      <c r="GN910">
        <v>-1.836191331155658E-06</v>
      </c>
      <c r="GO910">
        <v>-0</v>
      </c>
      <c r="GP910">
        <v>2096</v>
      </c>
      <c r="GQ910">
        <v>1</v>
      </c>
      <c r="GR910">
        <v>23</v>
      </c>
      <c r="GS910">
        <v>7368.4</v>
      </c>
      <c r="GT910">
        <v>7368.4</v>
      </c>
      <c r="GU910">
        <v>1.22314</v>
      </c>
      <c r="GV910">
        <v>2.54761</v>
      </c>
      <c r="GW910">
        <v>1.39893</v>
      </c>
      <c r="GX910">
        <v>2.33521</v>
      </c>
      <c r="GY910">
        <v>1.44897</v>
      </c>
      <c r="GZ910">
        <v>2.41333</v>
      </c>
      <c r="HA910">
        <v>34.3269</v>
      </c>
      <c r="HB910">
        <v>13.7993</v>
      </c>
      <c r="HC910">
        <v>18</v>
      </c>
      <c r="HD910">
        <v>490.591</v>
      </c>
      <c r="HE910">
        <v>460.483</v>
      </c>
      <c r="HF910">
        <v>21.9251</v>
      </c>
      <c r="HG910">
        <v>25.4795</v>
      </c>
      <c r="HH910">
        <v>30.0001</v>
      </c>
      <c r="HI910">
        <v>25.3106</v>
      </c>
      <c r="HJ910">
        <v>25.384</v>
      </c>
      <c r="HK910">
        <v>24.5539</v>
      </c>
      <c r="HL910">
        <v>31.8163</v>
      </c>
      <c r="HM910">
        <v>38.1684</v>
      </c>
      <c r="HN910">
        <v>21.8813</v>
      </c>
      <c r="HO910">
        <v>486.78</v>
      </c>
      <c r="HP910">
        <v>12.2132</v>
      </c>
      <c r="HQ910">
        <v>101.09</v>
      </c>
      <c r="HR910">
        <v>102.014</v>
      </c>
    </row>
    <row r="911" spans="1:226">
      <c r="A911">
        <v>895</v>
      </c>
      <c r="B911">
        <v>1664303233.1</v>
      </c>
      <c r="C911">
        <v>10126.09999990463</v>
      </c>
      <c r="D911" t="s">
        <v>2158</v>
      </c>
      <c r="E911" t="s">
        <v>2159</v>
      </c>
      <c r="F911">
        <v>5</v>
      </c>
      <c r="G911" t="s">
        <v>353</v>
      </c>
      <c r="H911" t="s">
        <v>2101</v>
      </c>
      <c r="I911">
        <v>1664303225.6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479.5344335688313</v>
      </c>
      <c r="AK911">
        <v>437.0654181818179</v>
      </c>
      <c r="AL911">
        <v>2.920787532467469</v>
      </c>
      <c r="AM911">
        <v>63.45</v>
      </c>
      <c r="AN911">
        <f>(AP911 - AO911 + BO911*1E3/(8.314*(BQ911+273.15)) * AR911/BN911 * AQ911) * BN911/(100*BB911) * 1000/(1000 - AP911)</f>
        <v>0</v>
      </c>
      <c r="AO911">
        <v>12.14604720603977</v>
      </c>
      <c r="AP911">
        <v>18.36832937062937</v>
      </c>
      <c r="AQ911">
        <v>-0.006422880128913219</v>
      </c>
      <c r="AR911">
        <v>96.69054759685056</v>
      </c>
      <c r="AS911">
        <v>3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1664303225.6</v>
      </c>
      <c r="BH911">
        <v>410.5467777777778</v>
      </c>
      <c r="BI911">
        <v>458.5933333333333</v>
      </c>
      <c r="BJ911">
        <v>18.40333703703704</v>
      </c>
      <c r="BK911">
        <v>12.14450740740741</v>
      </c>
      <c r="BL911">
        <v>407.3709629629629</v>
      </c>
      <c r="BM911">
        <v>18.20341851851852</v>
      </c>
      <c r="BN911">
        <v>500.0678518518519</v>
      </c>
      <c r="BO911">
        <v>90.99266296296297</v>
      </c>
      <c r="BP911">
        <v>0.09999621851851852</v>
      </c>
      <c r="BQ911">
        <v>24.51736666666666</v>
      </c>
      <c r="BR911">
        <v>25.00421111111111</v>
      </c>
      <c r="BS911">
        <v>999.9000000000001</v>
      </c>
      <c r="BT911">
        <v>0</v>
      </c>
      <c r="BU911">
        <v>0</v>
      </c>
      <c r="BV911">
        <v>9980.928518518518</v>
      </c>
      <c r="BW911">
        <v>0</v>
      </c>
      <c r="BX911">
        <v>9.119379629629631</v>
      </c>
      <c r="BY911">
        <v>-48.04647037037037</v>
      </c>
      <c r="BZ911">
        <v>418.2436296296296</v>
      </c>
      <c r="CA911">
        <v>464.2311111111111</v>
      </c>
      <c r="CB911">
        <v>6.258818888888887</v>
      </c>
      <c r="CC911">
        <v>458.5933333333333</v>
      </c>
      <c r="CD911">
        <v>12.14450740740741</v>
      </c>
      <c r="CE911">
        <v>1.674568518518518</v>
      </c>
      <c r="CF911">
        <v>1.105061851851852</v>
      </c>
      <c r="CG911">
        <v>14.66264814814815</v>
      </c>
      <c r="CH911">
        <v>8.380519999999999</v>
      </c>
      <c r="CI911">
        <v>2000.001851851852</v>
      </c>
      <c r="CJ911">
        <v>0.9799981111111109</v>
      </c>
      <c r="CK911">
        <v>0.02000201851851852</v>
      </c>
      <c r="CL911">
        <v>0</v>
      </c>
      <c r="CM911">
        <v>884.4035185185186</v>
      </c>
      <c r="CN911">
        <v>5.000560000000001</v>
      </c>
      <c r="CO911">
        <v>17572.95925925926</v>
      </c>
      <c r="CP911">
        <v>17294.88888888889</v>
      </c>
      <c r="CQ911">
        <v>37.75203703703703</v>
      </c>
      <c r="CR911">
        <v>38.37959259259259</v>
      </c>
      <c r="CS911">
        <v>37.27051851851851</v>
      </c>
      <c r="CT911">
        <v>37.03903703703703</v>
      </c>
      <c r="CU911">
        <v>38.44640740740741</v>
      </c>
      <c r="CV911">
        <v>1955.101481481482</v>
      </c>
      <c r="CW911">
        <v>39.90037037037037</v>
      </c>
      <c r="CX911">
        <v>0</v>
      </c>
      <c r="CY911">
        <v>1664303249.1</v>
      </c>
      <c r="CZ911">
        <v>0</v>
      </c>
      <c r="DA911">
        <v>0</v>
      </c>
      <c r="DB911" t="s">
        <v>356</v>
      </c>
      <c r="DC911">
        <v>1663861122</v>
      </c>
      <c r="DD911">
        <v>1663861125</v>
      </c>
      <c r="DE911">
        <v>0</v>
      </c>
      <c r="DF911">
        <v>-0.287</v>
      </c>
      <c r="DG911">
        <v>-0.004</v>
      </c>
      <c r="DH911">
        <v>3.172</v>
      </c>
      <c r="DI911">
        <v>0.178</v>
      </c>
      <c r="DJ911">
        <v>400</v>
      </c>
      <c r="DK911">
        <v>17</v>
      </c>
      <c r="DL911">
        <v>0.18</v>
      </c>
      <c r="DM911">
        <v>0.07000000000000001</v>
      </c>
      <c r="DN911">
        <v>-44.27382926829268</v>
      </c>
      <c r="DO911">
        <v>-67.67197421602781</v>
      </c>
      <c r="DP911">
        <v>6.833793061752067</v>
      </c>
      <c r="DQ911">
        <v>0</v>
      </c>
      <c r="DR911">
        <v>6.267214390243903</v>
      </c>
      <c r="DS911">
        <v>-0.2143442508710773</v>
      </c>
      <c r="DT911">
        <v>0.02400176599689407</v>
      </c>
      <c r="DU911">
        <v>0</v>
      </c>
      <c r="DV911">
        <v>0</v>
      </c>
      <c r="DW911">
        <v>2</v>
      </c>
      <c r="DX911" t="s">
        <v>357</v>
      </c>
      <c r="DY911">
        <v>2.98083</v>
      </c>
      <c r="DZ911">
        <v>2.72843</v>
      </c>
      <c r="EA911">
        <v>0.0880822</v>
      </c>
      <c r="EB911">
        <v>0.09699720000000001</v>
      </c>
      <c r="EC911">
        <v>0.08974219999999999</v>
      </c>
      <c r="ED911">
        <v>0.06707109999999999</v>
      </c>
      <c r="EE911">
        <v>27410.7</v>
      </c>
      <c r="EF911">
        <v>26722.4</v>
      </c>
      <c r="EG911">
        <v>30583.2</v>
      </c>
      <c r="EH911">
        <v>29833.8</v>
      </c>
      <c r="EI911">
        <v>38409</v>
      </c>
      <c r="EJ911">
        <v>36655.1</v>
      </c>
      <c r="EK911">
        <v>46772.6</v>
      </c>
      <c r="EL911">
        <v>44363.3</v>
      </c>
      <c r="EM911">
        <v>1.8899</v>
      </c>
      <c r="EN911">
        <v>1.88805</v>
      </c>
      <c r="EO911">
        <v>0.124604</v>
      </c>
      <c r="EP911">
        <v>0</v>
      </c>
      <c r="EQ911">
        <v>22.971</v>
      </c>
      <c r="ER911">
        <v>999.9</v>
      </c>
      <c r="ES911">
        <v>38.8</v>
      </c>
      <c r="ET911">
        <v>29.4</v>
      </c>
      <c r="EU911">
        <v>17.5493</v>
      </c>
      <c r="EV911">
        <v>63.8018</v>
      </c>
      <c r="EW911">
        <v>23.5537</v>
      </c>
      <c r="EX911">
        <v>1</v>
      </c>
      <c r="EY911">
        <v>-0.11873</v>
      </c>
      <c r="EZ911">
        <v>1.1205</v>
      </c>
      <c r="FA911">
        <v>20.2414</v>
      </c>
      <c r="FB911">
        <v>5.23137</v>
      </c>
      <c r="FC911">
        <v>11.968</v>
      </c>
      <c r="FD911">
        <v>4.9708</v>
      </c>
      <c r="FE911">
        <v>3.28965</v>
      </c>
      <c r="FF911">
        <v>9999</v>
      </c>
      <c r="FG911">
        <v>9999</v>
      </c>
      <c r="FH911">
        <v>9999</v>
      </c>
      <c r="FI911">
        <v>379.7</v>
      </c>
      <c r="FJ911">
        <v>4.97272</v>
      </c>
      <c r="FK911">
        <v>1.87683</v>
      </c>
      <c r="FL911">
        <v>1.87491</v>
      </c>
      <c r="FM911">
        <v>1.87775</v>
      </c>
      <c r="FN911">
        <v>1.87453</v>
      </c>
      <c r="FO911">
        <v>1.87806</v>
      </c>
      <c r="FP911">
        <v>1.87522</v>
      </c>
      <c r="FQ911">
        <v>1.87629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3.231</v>
      </c>
      <c r="GF911">
        <v>0.1992</v>
      </c>
      <c r="GG911">
        <v>1.777354642861949</v>
      </c>
      <c r="GH911">
        <v>0.004141656873719072</v>
      </c>
      <c r="GI911">
        <v>-1.960372967482991E-06</v>
      </c>
      <c r="GJ911">
        <v>5.42736388890357E-10</v>
      </c>
      <c r="GK911">
        <v>-0.009777689371679627</v>
      </c>
      <c r="GL911">
        <v>0.002273355880072555</v>
      </c>
      <c r="GM911">
        <v>0.000541358641816816</v>
      </c>
      <c r="GN911">
        <v>-1.836191331155658E-06</v>
      </c>
      <c r="GO911">
        <v>-0</v>
      </c>
      <c r="GP911">
        <v>2096</v>
      </c>
      <c r="GQ911">
        <v>1</v>
      </c>
      <c r="GR911">
        <v>23</v>
      </c>
      <c r="GS911">
        <v>7368.5</v>
      </c>
      <c r="GT911">
        <v>7368.5</v>
      </c>
      <c r="GU911">
        <v>1.25854</v>
      </c>
      <c r="GV911">
        <v>2.53784</v>
      </c>
      <c r="GW911">
        <v>1.39893</v>
      </c>
      <c r="GX911">
        <v>2.33521</v>
      </c>
      <c r="GY911">
        <v>1.44897</v>
      </c>
      <c r="GZ911">
        <v>2.46338</v>
      </c>
      <c r="HA911">
        <v>34.3269</v>
      </c>
      <c r="HB911">
        <v>13.8081</v>
      </c>
      <c r="HC911">
        <v>18</v>
      </c>
      <c r="HD911">
        <v>490.469</v>
      </c>
      <c r="HE911">
        <v>460.53</v>
      </c>
      <c r="HF911">
        <v>21.9063</v>
      </c>
      <c r="HG911">
        <v>25.479</v>
      </c>
      <c r="HH911">
        <v>30.0005</v>
      </c>
      <c r="HI911">
        <v>25.3106</v>
      </c>
      <c r="HJ911">
        <v>25.384</v>
      </c>
      <c r="HK911">
        <v>25.2709</v>
      </c>
      <c r="HL911">
        <v>31.8163</v>
      </c>
      <c r="HM911">
        <v>38.1684</v>
      </c>
      <c r="HN911">
        <v>21.8689</v>
      </c>
      <c r="HO911">
        <v>506.819</v>
      </c>
      <c r="HP911">
        <v>12.2528</v>
      </c>
      <c r="HQ911">
        <v>101.09</v>
      </c>
      <c r="HR911">
        <v>102.014</v>
      </c>
    </row>
    <row r="912" spans="1:226">
      <c r="A912">
        <v>896</v>
      </c>
      <c r="B912">
        <v>1664303238.1</v>
      </c>
      <c r="C912">
        <v>10131.09999990463</v>
      </c>
      <c r="D912" t="s">
        <v>2160</v>
      </c>
      <c r="E912" t="s">
        <v>2161</v>
      </c>
      <c r="F912">
        <v>5</v>
      </c>
      <c r="G912" t="s">
        <v>353</v>
      </c>
      <c r="H912" t="s">
        <v>2101</v>
      </c>
      <c r="I912">
        <v>1664303230.314285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496.4826687515152</v>
      </c>
      <c r="AK912">
        <v>452.4923575757577</v>
      </c>
      <c r="AL912">
        <v>3.099890043290042</v>
      </c>
      <c r="AM912">
        <v>63.45</v>
      </c>
      <c r="AN912">
        <f>(AP912 - AO912 + BO912*1E3/(8.314*(BQ912+273.15)) * AR912/BN912 * AQ912) * BN912/(100*BB912) * 1000/(1000 - AP912)</f>
        <v>0</v>
      </c>
      <c r="AO912">
        <v>12.14740471107867</v>
      </c>
      <c r="AP912">
        <v>18.34725104895105</v>
      </c>
      <c r="AQ912">
        <v>-0.001725105525120622</v>
      </c>
      <c r="AR912">
        <v>96.69054759685056</v>
      </c>
      <c r="AS912">
        <v>3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1664303230.314285</v>
      </c>
      <c r="BH912">
        <v>422.9335714285714</v>
      </c>
      <c r="BI912">
        <v>474.1888214285714</v>
      </c>
      <c r="BJ912">
        <v>18.38009642857143</v>
      </c>
      <c r="BK912">
        <v>12.1474</v>
      </c>
      <c r="BL912">
        <v>419.7231785714285</v>
      </c>
      <c r="BM912">
        <v>18.18063928571429</v>
      </c>
      <c r="BN912">
        <v>500.0604285714286</v>
      </c>
      <c r="BO912">
        <v>90.99244642857141</v>
      </c>
      <c r="BP912">
        <v>0.09991684999999999</v>
      </c>
      <c r="BQ912">
        <v>24.51967500000001</v>
      </c>
      <c r="BR912">
        <v>25.01521071428572</v>
      </c>
      <c r="BS912">
        <v>999.9000000000002</v>
      </c>
      <c r="BT912">
        <v>0</v>
      </c>
      <c r="BU912">
        <v>0</v>
      </c>
      <c r="BV912">
        <v>9993.977499999997</v>
      </c>
      <c r="BW912">
        <v>0</v>
      </c>
      <c r="BX912">
        <v>10.14973607142857</v>
      </c>
      <c r="BY912">
        <v>-51.25526071428572</v>
      </c>
      <c r="BZ912">
        <v>430.8524285714286</v>
      </c>
      <c r="CA912">
        <v>480.0198214285714</v>
      </c>
      <c r="CB912">
        <v>6.232690357142857</v>
      </c>
      <c r="CC912">
        <v>474.1888214285714</v>
      </c>
      <c r="CD912">
        <v>12.1474</v>
      </c>
      <c r="CE912">
        <v>1.672449642857143</v>
      </c>
      <c r="CF912">
        <v>1.1053225</v>
      </c>
      <c r="CG912">
        <v>14.64303928571429</v>
      </c>
      <c r="CH912">
        <v>8.383992857142855</v>
      </c>
      <c r="CI912">
        <v>2000.016071428571</v>
      </c>
      <c r="CJ912">
        <v>0.9799981428571428</v>
      </c>
      <c r="CK912">
        <v>0.02000198571428572</v>
      </c>
      <c r="CL912">
        <v>0</v>
      </c>
      <c r="CM912">
        <v>883.2912500000001</v>
      </c>
      <c r="CN912">
        <v>5.000560000000001</v>
      </c>
      <c r="CO912">
        <v>17551.675</v>
      </c>
      <c r="CP912">
        <v>17295.01071428572</v>
      </c>
      <c r="CQ912">
        <v>37.73860714285714</v>
      </c>
      <c r="CR912">
        <v>38.375</v>
      </c>
      <c r="CS912">
        <v>37.28978571428571</v>
      </c>
      <c r="CT912">
        <v>37.04657142857143</v>
      </c>
      <c r="CU912">
        <v>38.45060714285714</v>
      </c>
      <c r="CV912">
        <v>1955.115357142857</v>
      </c>
      <c r="CW912">
        <v>39.90071428571429</v>
      </c>
      <c r="CX912">
        <v>0</v>
      </c>
      <c r="CY912">
        <v>1664303254.5</v>
      </c>
      <c r="CZ912">
        <v>0</v>
      </c>
      <c r="DA912">
        <v>0</v>
      </c>
      <c r="DB912" t="s">
        <v>356</v>
      </c>
      <c r="DC912">
        <v>1663861122</v>
      </c>
      <c r="DD912">
        <v>1663861125</v>
      </c>
      <c r="DE912">
        <v>0</v>
      </c>
      <c r="DF912">
        <v>-0.287</v>
      </c>
      <c r="DG912">
        <v>-0.004</v>
      </c>
      <c r="DH912">
        <v>3.172</v>
      </c>
      <c r="DI912">
        <v>0.178</v>
      </c>
      <c r="DJ912">
        <v>400</v>
      </c>
      <c r="DK912">
        <v>17</v>
      </c>
      <c r="DL912">
        <v>0.18</v>
      </c>
      <c r="DM912">
        <v>0.07000000000000001</v>
      </c>
      <c r="DN912">
        <v>-48.8971925</v>
      </c>
      <c r="DO912">
        <v>-43.88651369606002</v>
      </c>
      <c r="DP912">
        <v>4.357387130803705</v>
      </c>
      <c r="DQ912">
        <v>0</v>
      </c>
      <c r="DR912">
        <v>6.24940325</v>
      </c>
      <c r="DS912">
        <v>-0.3272139962476893</v>
      </c>
      <c r="DT912">
        <v>0.03152752372035431</v>
      </c>
      <c r="DU912">
        <v>0</v>
      </c>
      <c r="DV912">
        <v>0</v>
      </c>
      <c r="DW912">
        <v>2</v>
      </c>
      <c r="DX912" t="s">
        <v>357</v>
      </c>
      <c r="DY912">
        <v>2.98072</v>
      </c>
      <c r="DZ912">
        <v>2.72837</v>
      </c>
      <c r="EA912">
        <v>0.0904056</v>
      </c>
      <c r="EB912">
        <v>0.0994187</v>
      </c>
      <c r="EC912">
        <v>0.0896699</v>
      </c>
      <c r="ED912">
        <v>0.0671692</v>
      </c>
      <c r="EE912">
        <v>27340.7</v>
      </c>
      <c r="EF912">
        <v>26650.5</v>
      </c>
      <c r="EG912">
        <v>30583.1</v>
      </c>
      <c r="EH912">
        <v>29833.5</v>
      </c>
      <c r="EI912">
        <v>38411.9</v>
      </c>
      <c r="EJ912">
        <v>36651.1</v>
      </c>
      <c r="EK912">
        <v>46772.1</v>
      </c>
      <c r="EL912">
        <v>44363</v>
      </c>
      <c r="EM912">
        <v>1.88985</v>
      </c>
      <c r="EN912">
        <v>1.88853</v>
      </c>
      <c r="EO912">
        <v>0.125237</v>
      </c>
      <c r="EP912">
        <v>0</v>
      </c>
      <c r="EQ912">
        <v>22.9662</v>
      </c>
      <c r="ER912">
        <v>999.9</v>
      </c>
      <c r="ES912">
        <v>38.8</v>
      </c>
      <c r="ET912">
        <v>29.4</v>
      </c>
      <c r="EU912">
        <v>17.5505</v>
      </c>
      <c r="EV912">
        <v>63.4218</v>
      </c>
      <c r="EW912">
        <v>23.5457</v>
      </c>
      <c r="EX912">
        <v>1</v>
      </c>
      <c r="EY912">
        <v>-0.118448</v>
      </c>
      <c r="EZ912">
        <v>1.18042</v>
      </c>
      <c r="FA912">
        <v>20.2408</v>
      </c>
      <c r="FB912">
        <v>5.23167</v>
      </c>
      <c r="FC912">
        <v>11.968</v>
      </c>
      <c r="FD912">
        <v>4.97135</v>
      </c>
      <c r="FE912">
        <v>3.28965</v>
      </c>
      <c r="FF912">
        <v>9999</v>
      </c>
      <c r="FG912">
        <v>9999</v>
      </c>
      <c r="FH912">
        <v>9999</v>
      </c>
      <c r="FI912">
        <v>379.7</v>
      </c>
      <c r="FJ912">
        <v>4.97272</v>
      </c>
      <c r="FK912">
        <v>1.87683</v>
      </c>
      <c r="FL912">
        <v>1.87488</v>
      </c>
      <c r="FM912">
        <v>1.87775</v>
      </c>
      <c r="FN912">
        <v>1.87451</v>
      </c>
      <c r="FO912">
        <v>1.87805</v>
      </c>
      <c r="FP912">
        <v>1.87521</v>
      </c>
      <c r="FQ912">
        <v>1.87629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3.273</v>
      </c>
      <c r="GF912">
        <v>0.1988</v>
      </c>
      <c r="GG912">
        <v>1.777354642861949</v>
      </c>
      <c r="GH912">
        <v>0.004141656873719072</v>
      </c>
      <c r="GI912">
        <v>-1.960372967482991E-06</v>
      </c>
      <c r="GJ912">
        <v>5.42736388890357E-10</v>
      </c>
      <c r="GK912">
        <v>-0.009777689371679627</v>
      </c>
      <c r="GL912">
        <v>0.002273355880072555</v>
      </c>
      <c r="GM912">
        <v>0.000541358641816816</v>
      </c>
      <c r="GN912">
        <v>-1.836191331155658E-06</v>
      </c>
      <c r="GO912">
        <v>-0</v>
      </c>
      <c r="GP912">
        <v>2096</v>
      </c>
      <c r="GQ912">
        <v>1</v>
      </c>
      <c r="GR912">
        <v>23</v>
      </c>
      <c r="GS912">
        <v>7368.6</v>
      </c>
      <c r="GT912">
        <v>7368.6</v>
      </c>
      <c r="GU912">
        <v>1.2915</v>
      </c>
      <c r="GV912">
        <v>2.5293</v>
      </c>
      <c r="GW912">
        <v>1.39893</v>
      </c>
      <c r="GX912">
        <v>2.33521</v>
      </c>
      <c r="GY912">
        <v>1.44897</v>
      </c>
      <c r="GZ912">
        <v>2.48047</v>
      </c>
      <c r="HA912">
        <v>34.3269</v>
      </c>
      <c r="HB912">
        <v>13.8168</v>
      </c>
      <c r="HC912">
        <v>18</v>
      </c>
      <c r="HD912">
        <v>490.442</v>
      </c>
      <c r="HE912">
        <v>460.83</v>
      </c>
      <c r="HF912">
        <v>21.8778</v>
      </c>
      <c r="HG912">
        <v>25.4774</v>
      </c>
      <c r="HH912">
        <v>30.0003</v>
      </c>
      <c r="HI912">
        <v>25.3106</v>
      </c>
      <c r="HJ912">
        <v>25.384</v>
      </c>
      <c r="HK912">
        <v>25.9135</v>
      </c>
      <c r="HL912">
        <v>31.5305</v>
      </c>
      <c r="HM912">
        <v>37.7962</v>
      </c>
      <c r="HN912">
        <v>21.8472</v>
      </c>
      <c r="HO912">
        <v>520.181</v>
      </c>
      <c r="HP912">
        <v>12.2991</v>
      </c>
      <c r="HQ912">
        <v>101.089</v>
      </c>
      <c r="HR912">
        <v>102.013</v>
      </c>
    </row>
    <row r="913" spans="1:226">
      <c r="A913">
        <v>897</v>
      </c>
      <c r="B913">
        <v>1664303243.1</v>
      </c>
      <c r="C913">
        <v>10136.09999990463</v>
      </c>
      <c r="D913" t="s">
        <v>2162</v>
      </c>
      <c r="E913" t="s">
        <v>2163</v>
      </c>
      <c r="F913">
        <v>5</v>
      </c>
      <c r="G913" t="s">
        <v>353</v>
      </c>
      <c r="H913" t="s">
        <v>2101</v>
      </c>
      <c r="I913">
        <v>1664303235.6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513.4043733714286</v>
      </c>
      <c r="AK913">
        <v>468.2529636363635</v>
      </c>
      <c r="AL913">
        <v>3.173461125541088</v>
      </c>
      <c r="AM913">
        <v>63.45</v>
      </c>
      <c r="AN913">
        <f>(AP913 - AO913 + BO913*1E3/(8.314*(BQ913+273.15)) * AR913/BN913 * AQ913) * BN913/(100*BB913) * 1000/(1000 - AP913)</f>
        <v>0</v>
      </c>
      <c r="AO913">
        <v>12.18078241060456</v>
      </c>
      <c r="AP913">
        <v>18.3399153846154</v>
      </c>
      <c r="AQ913">
        <v>-0.0008425156157791017</v>
      </c>
      <c r="AR913">
        <v>96.69054759685056</v>
      </c>
      <c r="AS913">
        <v>4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1664303235.6</v>
      </c>
      <c r="BH913">
        <v>438.2587407407406</v>
      </c>
      <c r="BI913">
        <v>491.850111111111</v>
      </c>
      <c r="BJ913">
        <v>18.35881481481481</v>
      </c>
      <c r="BK913">
        <v>12.16178518518518</v>
      </c>
      <c r="BL913">
        <v>435.0061111111111</v>
      </c>
      <c r="BM913">
        <v>18.15977037037037</v>
      </c>
      <c r="BN913">
        <v>500.056</v>
      </c>
      <c r="BO913">
        <v>90.99182962962962</v>
      </c>
      <c r="BP913">
        <v>0.09991448148148148</v>
      </c>
      <c r="BQ913">
        <v>24.51777037037036</v>
      </c>
      <c r="BR913">
        <v>25.01891111111111</v>
      </c>
      <c r="BS913">
        <v>999.9000000000001</v>
      </c>
      <c r="BT913">
        <v>0</v>
      </c>
      <c r="BU913">
        <v>0</v>
      </c>
      <c r="BV913">
        <v>10009.67962962963</v>
      </c>
      <c r="BW913">
        <v>0</v>
      </c>
      <c r="BX913">
        <v>10.25739148148148</v>
      </c>
      <c r="BY913">
        <v>-53.59138148148149</v>
      </c>
      <c r="BZ913">
        <v>446.454962962963</v>
      </c>
      <c r="CA913">
        <v>497.9057407407407</v>
      </c>
      <c r="CB913">
        <v>6.197022222222222</v>
      </c>
      <c r="CC913">
        <v>491.850111111111</v>
      </c>
      <c r="CD913">
        <v>12.16178518518518</v>
      </c>
      <c r="CE913">
        <v>1.670501481481482</v>
      </c>
      <c r="CF913">
        <v>1.106623703703704</v>
      </c>
      <c r="CG913">
        <v>14.62498888888889</v>
      </c>
      <c r="CH913">
        <v>8.401328148148149</v>
      </c>
      <c r="CI913">
        <v>2000.007777777778</v>
      </c>
      <c r="CJ913">
        <v>0.9799978888888889</v>
      </c>
      <c r="CK913">
        <v>0.02000224814814815</v>
      </c>
      <c r="CL913">
        <v>0</v>
      </c>
      <c r="CM913">
        <v>882.9595925925926</v>
      </c>
      <c r="CN913">
        <v>5.000560000000001</v>
      </c>
      <c r="CO913">
        <v>17544.87777777778</v>
      </c>
      <c r="CP913">
        <v>17294.93703703703</v>
      </c>
      <c r="CQ913">
        <v>37.68722222222222</v>
      </c>
      <c r="CR913">
        <v>38.375</v>
      </c>
      <c r="CS913">
        <v>37.27977777777777</v>
      </c>
      <c r="CT913">
        <v>37.05992592592592</v>
      </c>
      <c r="CU913">
        <v>38.44659259259259</v>
      </c>
      <c r="CV913">
        <v>1955.106666666667</v>
      </c>
      <c r="CW913">
        <v>39.90111111111111</v>
      </c>
      <c r="CX913">
        <v>0</v>
      </c>
      <c r="CY913">
        <v>1664303259.3</v>
      </c>
      <c r="CZ913">
        <v>0</v>
      </c>
      <c r="DA913">
        <v>0</v>
      </c>
      <c r="DB913" t="s">
        <v>356</v>
      </c>
      <c r="DC913">
        <v>1663861122</v>
      </c>
      <c r="DD913">
        <v>1663861125</v>
      </c>
      <c r="DE913">
        <v>0</v>
      </c>
      <c r="DF913">
        <v>-0.287</v>
      </c>
      <c r="DG913">
        <v>-0.004</v>
      </c>
      <c r="DH913">
        <v>3.172</v>
      </c>
      <c r="DI913">
        <v>0.178</v>
      </c>
      <c r="DJ913">
        <v>400</v>
      </c>
      <c r="DK913">
        <v>17</v>
      </c>
      <c r="DL913">
        <v>0.18</v>
      </c>
      <c r="DM913">
        <v>0.07000000000000001</v>
      </c>
      <c r="DN913">
        <v>-52.0110375</v>
      </c>
      <c r="DO913">
        <v>-27.25491894934326</v>
      </c>
      <c r="DP913">
        <v>2.68782120542713</v>
      </c>
      <c r="DQ913">
        <v>0</v>
      </c>
      <c r="DR913">
        <v>6.21724775</v>
      </c>
      <c r="DS913">
        <v>-0.3926878424014998</v>
      </c>
      <c r="DT913">
        <v>0.03824082540214709</v>
      </c>
      <c r="DU913">
        <v>0</v>
      </c>
      <c r="DV913">
        <v>0</v>
      </c>
      <c r="DW913">
        <v>2</v>
      </c>
      <c r="DX913" t="s">
        <v>357</v>
      </c>
      <c r="DY913">
        <v>2.98095</v>
      </c>
      <c r="DZ913">
        <v>2.72843</v>
      </c>
      <c r="EA913">
        <v>0.09274159999999999</v>
      </c>
      <c r="EB913">
        <v>0.101844</v>
      </c>
      <c r="EC913">
        <v>0.0896425</v>
      </c>
      <c r="ED913">
        <v>0.0672769</v>
      </c>
      <c r="EE913">
        <v>27270.5</v>
      </c>
      <c r="EF913">
        <v>26579</v>
      </c>
      <c r="EG913">
        <v>30583.1</v>
      </c>
      <c r="EH913">
        <v>29833.8</v>
      </c>
      <c r="EI913">
        <v>38413.4</v>
      </c>
      <c r="EJ913">
        <v>36646.9</v>
      </c>
      <c r="EK913">
        <v>46772.3</v>
      </c>
      <c r="EL913">
        <v>44362.9</v>
      </c>
      <c r="EM913">
        <v>1.88995</v>
      </c>
      <c r="EN913">
        <v>1.8883</v>
      </c>
      <c r="EO913">
        <v>0.125356</v>
      </c>
      <c r="EP913">
        <v>0</v>
      </c>
      <c r="EQ913">
        <v>22.9613</v>
      </c>
      <c r="ER913">
        <v>999.9</v>
      </c>
      <c r="ES913">
        <v>38.7</v>
      </c>
      <c r="ET913">
        <v>29.4</v>
      </c>
      <c r="EU913">
        <v>17.504</v>
      </c>
      <c r="EV913">
        <v>63.7318</v>
      </c>
      <c r="EW913">
        <v>23.8381</v>
      </c>
      <c r="EX913">
        <v>1</v>
      </c>
      <c r="EY913">
        <v>-0.118338</v>
      </c>
      <c r="EZ913">
        <v>1.20858</v>
      </c>
      <c r="FA913">
        <v>20.2408</v>
      </c>
      <c r="FB913">
        <v>5.23092</v>
      </c>
      <c r="FC913">
        <v>11.968</v>
      </c>
      <c r="FD913">
        <v>4.9708</v>
      </c>
      <c r="FE913">
        <v>3.28955</v>
      </c>
      <c r="FF913">
        <v>9999</v>
      </c>
      <c r="FG913">
        <v>9999</v>
      </c>
      <c r="FH913">
        <v>9999</v>
      </c>
      <c r="FI913">
        <v>379.7</v>
      </c>
      <c r="FJ913">
        <v>4.97272</v>
      </c>
      <c r="FK913">
        <v>1.87683</v>
      </c>
      <c r="FL913">
        <v>1.87491</v>
      </c>
      <c r="FM913">
        <v>1.87775</v>
      </c>
      <c r="FN913">
        <v>1.87451</v>
      </c>
      <c r="FO913">
        <v>1.87806</v>
      </c>
      <c r="FP913">
        <v>1.8752</v>
      </c>
      <c r="FQ913">
        <v>1.87629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3.315</v>
      </c>
      <c r="GF913">
        <v>0.1987</v>
      </c>
      <c r="GG913">
        <v>1.777354642861949</v>
      </c>
      <c r="GH913">
        <v>0.004141656873719072</v>
      </c>
      <c r="GI913">
        <v>-1.960372967482991E-06</v>
      </c>
      <c r="GJ913">
        <v>5.42736388890357E-10</v>
      </c>
      <c r="GK913">
        <v>-0.009777689371679627</v>
      </c>
      <c r="GL913">
        <v>0.002273355880072555</v>
      </c>
      <c r="GM913">
        <v>0.000541358641816816</v>
      </c>
      <c r="GN913">
        <v>-1.836191331155658E-06</v>
      </c>
      <c r="GO913">
        <v>-0</v>
      </c>
      <c r="GP913">
        <v>2096</v>
      </c>
      <c r="GQ913">
        <v>1</v>
      </c>
      <c r="GR913">
        <v>23</v>
      </c>
      <c r="GS913">
        <v>7368.7</v>
      </c>
      <c r="GT913">
        <v>7368.6</v>
      </c>
      <c r="GU913">
        <v>1.32568</v>
      </c>
      <c r="GV913">
        <v>2.52441</v>
      </c>
      <c r="GW913">
        <v>1.39893</v>
      </c>
      <c r="GX913">
        <v>2.33521</v>
      </c>
      <c r="GY913">
        <v>1.44897</v>
      </c>
      <c r="GZ913">
        <v>2.42798</v>
      </c>
      <c r="HA913">
        <v>34.3269</v>
      </c>
      <c r="HB913">
        <v>13.8081</v>
      </c>
      <c r="HC913">
        <v>18</v>
      </c>
      <c r="HD913">
        <v>490.496</v>
      </c>
      <c r="HE913">
        <v>460.691</v>
      </c>
      <c r="HF913">
        <v>21.8472</v>
      </c>
      <c r="HG913">
        <v>25.4774</v>
      </c>
      <c r="HH913">
        <v>30.0003</v>
      </c>
      <c r="HI913">
        <v>25.3106</v>
      </c>
      <c r="HJ913">
        <v>25.3844</v>
      </c>
      <c r="HK913">
        <v>26.6228</v>
      </c>
      <c r="HL913">
        <v>30.9139</v>
      </c>
      <c r="HM913">
        <v>37.7962</v>
      </c>
      <c r="HN913">
        <v>21.8252</v>
      </c>
      <c r="HO913">
        <v>540.218</v>
      </c>
      <c r="HP913">
        <v>12.3382</v>
      </c>
      <c r="HQ913">
        <v>101.089</v>
      </c>
      <c r="HR913">
        <v>102.013</v>
      </c>
    </row>
    <row r="914" spans="1:226">
      <c r="A914">
        <v>898</v>
      </c>
      <c r="B914">
        <v>1664303248.1</v>
      </c>
      <c r="C914">
        <v>10141.09999990463</v>
      </c>
      <c r="D914" t="s">
        <v>2164</v>
      </c>
      <c r="E914" t="s">
        <v>2165</v>
      </c>
      <c r="F914">
        <v>5</v>
      </c>
      <c r="G914" t="s">
        <v>353</v>
      </c>
      <c r="H914" t="s">
        <v>2101</v>
      </c>
      <c r="I914">
        <v>1664303240.314285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530.5426974753248</v>
      </c>
      <c r="AK914">
        <v>484.3991454545453</v>
      </c>
      <c r="AL914">
        <v>3.248545974025928</v>
      </c>
      <c r="AM914">
        <v>63.45</v>
      </c>
      <c r="AN914">
        <f>(AP914 - AO914 + BO914*1E3/(8.314*(BQ914+273.15)) * AR914/BN914 * AQ914) * BN914/(100*BB914) * 1000/(1000 - AP914)</f>
        <v>0</v>
      </c>
      <c r="AO914">
        <v>12.21493065880283</v>
      </c>
      <c r="AP914">
        <v>18.33793776223777</v>
      </c>
      <c r="AQ914">
        <v>-0.0005137201387821173</v>
      </c>
      <c r="AR914">
        <v>96.69054759685056</v>
      </c>
      <c r="AS914">
        <v>4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1664303240.314285</v>
      </c>
      <c r="BH914">
        <v>452.6698928571429</v>
      </c>
      <c r="BI914">
        <v>507.6713214285714</v>
      </c>
      <c r="BJ914">
        <v>18.34613928571429</v>
      </c>
      <c r="BK914">
        <v>12.19131785714286</v>
      </c>
      <c r="BL914">
        <v>449.3781428571428</v>
      </c>
      <c r="BM914">
        <v>18.14735357142857</v>
      </c>
      <c r="BN914">
        <v>500.0680714285714</v>
      </c>
      <c r="BO914">
        <v>90.99116428571429</v>
      </c>
      <c r="BP914">
        <v>0.0999953107142857</v>
      </c>
      <c r="BQ914">
        <v>24.51439642857142</v>
      </c>
      <c r="BR914">
        <v>25.02248571428571</v>
      </c>
      <c r="BS914">
        <v>999.9000000000002</v>
      </c>
      <c r="BT914">
        <v>0</v>
      </c>
      <c r="BU914">
        <v>0</v>
      </c>
      <c r="BV914">
        <v>10009.28928571429</v>
      </c>
      <c r="BW914">
        <v>0</v>
      </c>
      <c r="BX914">
        <v>10.03926214285714</v>
      </c>
      <c r="BY914">
        <v>-55.00138928571429</v>
      </c>
      <c r="BZ914">
        <v>461.1297500000001</v>
      </c>
      <c r="CA914">
        <v>513.9373928571429</v>
      </c>
      <c r="CB914">
        <v>6.154825357142857</v>
      </c>
      <c r="CC914">
        <v>507.6713214285714</v>
      </c>
      <c r="CD914">
        <v>12.19131785714286</v>
      </c>
      <c r="CE914">
        <v>1.669336428571428</v>
      </c>
      <c r="CF914">
        <v>1.1093025</v>
      </c>
      <c r="CG914">
        <v>14.61419285714286</v>
      </c>
      <c r="CH914">
        <v>8.436933928571429</v>
      </c>
      <c r="CI914">
        <v>2000.021785714286</v>
      </c>
      <c r="CJ914">
        <v>0.979997607142857</v>
      </c>
      <c r="CK914">
        <v>0.02000253928571429</v>
      </c>
      <c r="CL914">
        <v>0</v>
      </c>
      <c r="CM914">
        <v>883.3033571428571</v>
      </c>
      <c r="CN914">
        <v>5.000560000000001</v>
      </c>
      <c r="CO914">
        <v>17551.43928571429</v>
      </c>
      <c r="CP914">
        <v>17295.06071428572</v>
      </c>
      <c r="CQ914">
        <v>37.64264285714285</v>
      </c>
      <c r="CR914">
        <v>38.36375</v>
      </c>
      <c r="CS914">
        <v>37.26974999999999</v>
      </c>
      <c r="CT914">
        <v>37.07782142857143</v>
      </c>
      <c r="CU914">
        <v>38.44178571428571</v>
      </c>
      <c r="CV914">
        <v>1955.119642857143</v>
      </c>
      <c r="CW914">
        <v>39.90214285714286</v>
      </c>
      <c r="CX914">
        <v>0</v>
      </c>
      <c r="CY914">
        <v>1664303264.1</v>
      </c>
      <c r="CZ914">
        <v>0</v>
      </c>
      <c r="DA914">
        <v>0</v>
      </c>
      <c r="DB914" t="s">
        <v>356</v>
      </c>
      <c r="DC914">
        <v>1663861122</v>
      </c>
      <c r="DD914">
        <v>1663861125</v>
      </c>
      <c r="DE914">
        <v>0</v>
      </c>
      <c r="DF914">
        <v>-0.287</v>
      </c>
      <c r="DG914">
        <v>-0.004</v>
      </c>
      <c r="DH914">
        <v>3.172</v>
      </c>
      <c r="DI914">
        <v>0.178</v>
      </c>
      <c r="DJ914">
        <v>400</v>
      </c>
      <c r="DK914">
        <v>17</v>
      </c>
      <c r="DL914">
        <v>0.18</v>
      </c>
      <c r="DM914">
        <v>0.07000000000000001</v>
      </c>
      <c r="DN914">
        <v>-54.03457000000001</v>
      </c>
      <c r="DO914">
        <v>-18.81114371482166</v>
      </c>
      <c r="DP914">
        <v>1.831487463948361</v>
      </c>
      <c r="DQ914">
        <v>0</v>
      </c>
      <c r="DR914">
        <v>6.17902225</v>
      </c>
      <c r="DS914">
        <v>-0.5115042776735452</v>
      </c>
      <c r="DT914">
        <v>0.05021647326761908</v>
      </c>
      <c r="DU914">
        <v>0</v>
      </c>
      <c r="DV914">
        <v>0</v>
      </c>
      <c r="DW914">
        <v>2</v>
      </c>
      <c r="DX914" t="s">
        <v>357</v>
      </c>
      <c r="DY914">
        <v>2.9809</v>
      </c>
      <c r="DZ914">
        <v>2.72843</v>
      </c>
      <c r="EA914">
        <v>0.0950941</v>
      </c>
      <c r="EB914">
        <v>0.104206</v>
      </c>
      <c r="EC914">
        <v>0.0896462</v>
      </c>
      <c r="ED914">
        <v>0.0676158</v>
      </c>
      <c r="EE914">
        <v>27200.1</v>
      </c>
      <c r="EF914">
        <v>26508.9</v>
      </c>
      <c r="EG914">
        <v>30583.4</v>
      </c>
      <c r="EH914">
        <v>29833.6</v>
      </c>
      <c r="EI914">
        <v>38413.5</v>
      </c>
      <c r="EJ914">
        <v>36633.5</v>
      </c>
      <c r="EK914">
        <v>46772.4</v>
      </c>
      <c r="EL914">
        <v>44362.8</v>
      </c>
      <c r="EM914">
        <v>1.88985</v>
      </c>
      <c r="EN914">
        <v>1.88862</v>
      </c>
      <c r="EO914">
        <v>0.12565</v>
      </c>
      <c r="EP914">
        <v>0</v>
      </c>
      <c r="EQ914">
        <v>22.9565</v>
      </c>
      <c r="ER914">
        <v>999.9</v>
      </c>
      <c r="ES914">
        <v>38.7</v>
      </c>
      <c r="ET914">
        <v>29.4</v>
      </c>
      <c r="EU914">
        <v>17.506</v>
      </c>
      <c r="EV914">
        <v>62.9618</v>
      </c>
      <c r="EW914">
        <v>24.0465</v>
      </c>
      <c r="EX914">
        <v>1</v>
      </c>
      <c r="EY914">
        <v>-0.118105</v>
      </c>
      <c r="EZ914">
        <v>1.20855</v>
      </c>
      <c r="FA914">
        <v>20.2406</v>
      </c>
      <c r="FB914">
        <v>5.23062</v>
      </c>
      <c r="FC914">
        <v>11.968</v>
      </c>
      <c r="FD914">
        <v>4.97085</v>
      </c>
      <c r="FE914">
        <v>3.2895</v>
      </c>
      <c r="FF914">
        <v>9999</v>
      </c>
      <c r="FG914">
        <v>9999</v>
      </c>
      <c r="FH914">
        <v>9999</v>
      </c>
      <c r="FI914">
        <v>379.7</v>
      </c>
      <c r="FJ914">
        <v>4.97271</v>
      </c>
      <c r="FK914">
        <v>1.87683</v>
      </c>
      <c r="FL914">
        <v>1.87488</v>
      </c>
      <c r="FM914">
        <v>1.87775</v>
      </c>
      <c r="FN914">
        <v>1.87451</v>
      </c>
      <c r="FO914">
        <v>1.87806</v>
      </c>
      <c r="FP914">
        <v>1.87518</v>
      </c>
      <c r="FQ914">
        <v>1.87626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3.357</v>
      </c>
      <c r="GF914">
        <v>0.1986</v>
      </c>
      <c r="GG914">
        <v>1.777354642861949</v>
      </c>
      <c r="GH914">
        <v>0.004141656873719072</v>
      </c>
      <c r="GI914">
        <v>-1.960372967482991E-06</v>
      </c>
      <c r="GJ914">
        <v>5.42736388890357E-10</v>
      </c>
      <c r="GK914">
        <v>-0.009777689371679627</v>
      </c>
      <c r="GL914">
        <v>0.002273355880072555</v>
      </c>
      <c r="GM914">
        <v>0.000541358641816816</v>
      </c>
      <c r="GN914">
        <v>-1.836191331155658E-06</v>
      </c>
      <c r="GO914">
        <v>-0</v>
      </c>
      <c r="GP914">
        <v>2096</v>
      </c>
      <c r="GQ914">
        <v>1</v>
      </c>
      <c r="GR914">
        <v>23</v>
      </c>
      <c r="GS914">
        <v>7368.8</v>
      </c>
      <c r="GT914">
        <v>7368.7</v>
      </c>
      <c r="GU914">
        <v>1.35864</v>
      </c>
      <c r="GV914">
        <v>2.53906</v>
      </c>
      <c r="GW914">
        <v>1.39893</v>
      </c>
      <c r="GX914">
        <v>2.33521</v>
      </c>
      <c r="GY914">
        <v>1.44897</v>
      </c>
      <c r="GZ914">
        <v>2.36328</v>
      </c>
      <c r="HA914">
        <v>34.3269</v>
      </c>
      <c r="HB914">
        <v>13.7993</v>
      </c>
      <c r="HC914">
        <v>18</v>
      </c>
      <c r="HD914">
        <v>490.442</v>
      </c>
      <c r="HE914">
        <v>460.911</v>
      </c>
      <c r="HF914">
        <v>21.8188</v>
      </c>
      <c r="HG914">
        <v>25.4774</v>
      </c>
      <c r="HH914">
        <v>30.0001</v>
      </c>
      <c r="HI914">
        <v>25.3106</v>
      </c>
      <c r="HJ914">
        <v>25.3861</v>
      </c>
      <c r="HK914">
        <v>27.2558</v>
      </c>
      <c r="HL914">
        <v>30.9139</v>
      </c>
      <c r="HM914">
        <v>37.7962</v>
      </c>
      <c r="HN914">
        <v>21.8039</v>
      </c>
      <c r="HO914">
        <v>553.59</v>
      </c>
      <c r="HP914">
        <v>12.3715</v>
      </c>
      <c r="HQ914">
        <v>101.09</v>
      </c>
      <c r="HR914">
        <v>102.013</v>
      </c>
    </row>
    <row r="915" spans="1:226">
      <c r="A915">
        <v>899</v>
      </c>
      <c r="B915">
        <v>1664303253.1</v>
      </c>
      <c r="C915">
        <v>10146.09999990463</v>
      </c>
      <c r="D915" t="s">
        <v>2166</v>
      </c>
      <c r="E915" t="s">
        <v>2167</v>
      </c>
      <c r="F915">
        <v>5</v>
      </c>
      <c r="G915" t="s">
        <v>353</v>
      </c>
      <c r="H915" t="s">
        <v>2101</v>
      </c>
      <c r="I915">
        <v>1664303245.6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547.3585246995672</v>
      </c>
      <c r="AK915">
        <v>500.5033818181816</v>
      </c>
      <c r="AL915">
        <v>3.219454372294323</v>
      </c>
      <c r="AM915">
        <v>63.45</v>
      </c>
      <c r="AN915">
        <f>(AP915 - AO915 + BO915*1E3/(8.314*(BQ915+273.15)) * AR915/BN915 * AQ915) * BN915/(100*BB915) * 1000/(1000 - AP915)</f>
        <v>0</v>
      </c>
      <c r="AO915">
        <v>12.28625843705083</v>
      </c>
      <c r="AP915">
        <v>18.34859930069931</v>
      </c>
      <c r="AQ915">
        <v>0.0004522789584123112</v>
      </c>
      <c r="AR915">
        <v>96.69054759685056</v>
      </c>
      <c r="AS915">
        <v>4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1664303245.6</v>
      </c>
      <c r="BH915">
        <v>469.1784074074073</v>
      </c>
      <c r="BI915">
        <v>525.3653333333333</v>
      </c>
      <c r="BJ915">
        <v>18.34169259259259</v>
      </c>
      <c r="BK915">
        <v>12.23938888888889</v>
      </c>
      <c r="BL915">
        <v>465.8424444444445</v>
      </c>
      <c r="BM915">
        <v>18.14299259259259</v>
      </c>
      <c r="BN915">
        <v>500.0656296296297</v>
      </c>
      <c r="BO915">
        <v>90.99034074074073</v>
      </c>
      <c r="BP915">
        <v>0.09996802962962963</v>
      </c>
      <c r="BQ915">
        <v>24.50924074074074</v>
      </c>
      <c r="BR915">
        <v>25.01797777777778</v>
      </c>
      <c r="BS915">
        <v>999.9000000000001</v>
      </c>
      <c r="BT915">
        <v>0</v>
      </c>
      <c r="BU915">
        <v>0</v>
      </c>
      <c r="BV915">
        <v>10009.58518518519</v>
      </c>
      <c r="BW915">
        <v>0</v>
      </c>
      <c r="BX915">
        <v>8.918698148148147</v>
      </c>
      <c r="BY915">
        <v>-56.1868962962963</v>
      </c>
      <c r="BZ915">
        <v>477.9447407407407</v>
      </c>
      <c r="CA915">
        <v>531.8758148148147</v>
      </c>
      <c r="CB915">
        <v>6.102299259259259</v>
      </c>
      <c r="CC915">
        <v>525.3653333333333</v>
      </c>
      <c r="CD915">
        <v>12.23938888888889</v>
      </c>
      <c r="CE915">
        <v>1.668916296296296</v>
      </c>
      <c r="CF915">
        <v>1.113665925925926</v>
      </c>
      <c r="CG915">
        <v>14.6103</v>
      </c>
      <c r="CH915">
        <v>8.494835185185186</v>
      </c>
      <c r="CI915">
        <v>2000.003333333333</v>
      </c>
      <c r="CJ915">
        <v>0.9799973333333333</v>
      </c>
      <c r="CK915">
        <v>0.02000282222222222</v>
      </c>
      <c r="CL915">
        <v>0</v>
      </c>
      <c r="CM915">
        <v>884.0787407407408</v>
      </c>
      <c r="CN915">
        <v>5.000560000000001</v>
      </c>
      <c r="CO915">
        <v>17566.04814814815</v>
      </c>
      <c r="CP915">
        <v>17294.9</v>
      </c>
      <c r="CQ915">
        <v>37.58540740740741</v>
      </c>
      <c r="CR915">
        <v>38.34699999999999</v>
      </c>
      <c r="CS915">
        <v>37.23351851851852</v>
      </c>
      <c r="CT915">
        <v>37.07381481481481</v>
      </c>
      <c r="CU915">
        <v>38.41188888888889</v>
      </c>
      <c r="CV915">
        <v>1955.098888888889</v>
      </c>
      <c r="CW915">
        <v>39.90185185185185</v>
      </c>
      <c r="CX915">
        <v>0</v>
      </c>
      <c r="CY915">
        <v>1664303269.5</v>
      </c>
      <c r="CZ915">
        <v>0</v>
      </c>
      <c r="DA915">
        <v>0</v>
      </c>
      <c r="DB915" t="s">
        <v>356</v>
      </c>
      <c r="DC915">
        <v>1663861122</v>
      </c>
      <c r="DD915">
        <v>1663861125</v>
      </c>
      <c r="DE915">
        <v>0</v>
      </c>
      <c r="DF915">
        <v>-0.287</v>
      </c>
      <c r="DG915">
        <v>-0.004</v>
      </c>
      <c r="DH915">
        <v>3.172</v>
      </c>
      <c r="DI915">
        <v>0.178</v>
      </c>
      <c r="DJ915">
        <v>400</v>
      </c>
      <c r="DK915">
        <v>17</v>
      </c>
      <c r="DL915">
        <v>0.18</v>
      </c>
      <c r="DM915">
        <v>0.07000000000000001</v>
      </c>
      <c r="DN915">
        <v>-55.45412195121951</v>
      </c>
      <c r="DO915">
        <v>-13.66060348432065</v>
      </c>
      <c r="DP915">
        <v>1.362265200446453</v>
      </c>
      <c r="DQ915">
        <v>0</v>
      </c>
      <c r="DR915">
        <v>6.132028292682926</v>
      </c>
      <c r="DS915">
        <v>-0.6022076655052225</v>
      </c>
      <c r="DT915">
        <v>0.06007340428145486</v>
      </c>
      <c r="DU915">
        <v>0</v>
      </c>
      <c r="DV915">
        <v>0</v>
      </c>
      <c r="DW915">
        <v>2</v>
      </c>
      <c r="DX915" t="s">
        <v>357</v>
      </c>
      <c r="DY915">
        <v>2.98072</v>
      </c>
      <c r="DZ915">
        <v>2.7282</v>
      </c>
      <c r="EA915">
        <v>0.097401</v>
      </c>
      <c r="EB915">
        <v>0.106529</v>
      </c>
      <c r="EC915">
        <v>0.08967749999999999</v>
      </c>
      <c r="ED915">
        <v>0.0677229</v>
      </c>
      <c r="EE915">
        <v>27130.3</v>
      </c>
      <c r="EF915">
        <v>26440.2</v>
      </c>
      <c r="EG915">
        <v>30582.9</v>
      </c>
      <c r="EH915">
        <v>29833.6</v>
      </c>
      <c r="EI915">
        <v>38411.8</v>
      </c>
      <c r="EJ915">
        <v>36629.2</v>
      </c>
      <c r="EK915">
        <v>46771.8</v>
      </c>
      <c r="EL915">
        <v>44362.6</v>
      </c>
      <c r="EM915">
        <v>1.88972</v>
      </c>
      <c r="EN915">
        <v>1.88878</v>
      </c>
      <c r="EO915">
        <v>0.125498</v>
      </c>
      <c r="EP915">
        <v>0</v>
      </c>
      <c r="EQ915">
        <v>22.9517</v>
      </c>
      <c r="ER915">
        <v>999.9</v>
      </c>
      <c r="ES915">
        <v>38.7</v>
      </c>
      <c r="ET915">
        <v>29.4</v>
      </c>
      <c r="EU915">
        <v>17.5056</v>
      </c>
      <c r="EV915">
        <v>63.5718</v>
      </c>
      <c r="EW915">
        <v>23.9143</v>
      </c>
      <c r="EX915">
        <v>1</v>
      </c>
      <c r="EY915">
        <v>-0.118585</v>
      </c>
      <c r="EZ915">
        <v>1.19712</v>
      </c>
      <c r="FA915">
        <v>20.2407</v>
      </c>
      <c r="FB915">
        <v>5.23047</v>
      </c>
      <c r="FC915">
        <v>11.968</v>
      </c>
      <c r="FD915">
        <v>4.97085</v>
      </c>
      <c r="FE915">
        <v>3.2895</v>
      </c>
      <c r="FF915">
        <v>9999</v>
      </c>
      <c r="FG915">
        <v>9999</v>
      </c>
      <c r="FH915">
        <v>9999</v>
      </c>
      <c r="FI915">
        <v>379.7</v>
      </c>
      <c r="FJ915">
        <v>4.97272</v>
      </c>
      <c r="FK915">
        <v>1.87683</v>
      </c>
      <c r="FL915">
        <v>1.8749</v>
      </c>
      <c r="FM915">
        <v>1.87775</v>
      </c>
      <c r="FN915">
        <v>1.87453</v>
      </c>
      <c r="FO915">
        <v>1.87806</v>
      </c>
      <c r="FP915">
        <v>1.87523</v>
      </c>
      <c r="FQ915">
        <v>1.87633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3.399</v>
      </c>
      <c r="GF915">
        <v>0.1988</v>
      </c>
      <c r="GG915">
        <v>1.777354642861949</v>
      </c>
      <c r="GH915">
        <v>0.004141656873719072</v>
      </c>
      <c r="GI915">
        <v>-1.960372967482991E-06</v>
      </c>
      <c r="GJ915">
        <v>5.42736388890357E-10</v>
      </c>
      <c r="GK915">
        <v>-0.009777689371679627</v>
      </c>
      <c r="GL915">
        <v>0.002273355880072555</v>
      </c>
      <c r="GM915">
        <v>0.000541358641816816</v>
      </c>
      <c r="GN915">
        <v>-1.836191331155658E-06</v>
      </c>
      <c r="GO915">
        <v>-0</v>
      </c>
      <c r="GP915">
        <v>2096</v>
      </c>
      <c r="GQ915">
        <v>1</v>
      </c>
      <c r="GR915">
        <v>23</v>
      </c>
      <c r="GS915">
        <v>7368.9</v>
      </c>
      <c r="GT915">
        <v>7368.8</v>
      </c>
      <c r="GU915">
        <v>1.39404</v>
      </c>
      <c r="GV915">
        <v>2.53784</v>
      </c>
      <c r="GW915">
        <v>1.39893</v>
      </c>
      <c r="GX915">
        <v>2.33521</v>
      </c>
      <c r="GY915">
        <v>1.44897</v>
      </c>
      <c r="GZ915">
        <v>2.38892</v>
      </c>
      <c r="HA915">
        <v>34.3269</v>
      </c>
      <c r="HB915">
        <v>13.7906</v>
      </c>
      <c r="HC915">
        <v>18</v>
      </c>
      <c r="HD915">
        <v>490.374</v>
      </c>
      <c r="HE915">
        <v>461.006</v>
      </c>
      <c r="HF915">
        <v>21.7954</v>
      </c>
      <c r="HG915">
        <v>25.4774</v>
      </c>
      <c r="HH915">
        <v>30</v>
      </c>
      <c r="HI915">
        <v>25.3106</v>
      </c>
      <c r="HJ915">
        <v>25.3861</v>
      </c>
      <c r="HK915">
        <v>27.9781</v>
      </c>
      <c r="HL915">
        <v>30.6429</v>
      </c>
      <c r="HM915">
        <v>37.7962</v>
      </c>
      <c r="HN915">
        <v>21.7872</v>
      </c>
      <c r="HO915">
        <v>573.9589999999999</v>
      </c>
      <c r="HP915">
        <v>12.4015</v>
      </c>
      <c r="HQ915">
        <v>101.088</v>
      </c>
      <c r="HR915">
        <v>102.012</v>
      </c>
    </row>
    <row r="916" spans="1:226">
      <c r="A916">
        <v>900</v>
      </c>
      <c r="B916">
        <v>1664303258.1</v>
      </c>
      <c r="C916">
        <v>10151.09999990463</v>
      </c>
      <c r="D916" t="s">
        <v>2168</v>
      </c>
      <c r="E916" t="s">
        <v>2169</v>
      </c>
      <c r="F916">
        <v>5</v>
      </c>
      <c r="G916" t="s">
        <v>353</v>
      </c>
      <c r="H916" t="s">
        <v>2101</v>
      </c>
      <c r="I916">
        <v>1664303250.314285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564.9157306805198</v>
      </c>
      <c r="AK916">
        <v>516.9405696969695</v>
      </c>
      <c r="AL916">
        <v>3.304180779220822</v>
      </c>
      <c r="AM916">
        <v>63.45</v>
      </c>
      <c r="AN916">
        <f>(AP916 - AO916 + BO916*1E3/(8.314*(BQ916+273.15)) * AR916/BN916 * AQ916) * BN916/(100*BB916) * 1000/(1000 - AP916)</f>
        <v>0</v>
      </c>
      <c r="AO916">
        <v>12.31773105623091</v>
      </c>
      <c r="AP916">
        <v>18.35703706293707</v>
      </c>
      <c r="AQ916">
        <v>0.000164442412660664</v>
      </c>
      <c r="AR916">
        <v>96.69054759685056</v>
      </c>
      <c r="AS916">
        <v>4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1664303250.314285</v>
      </c>
      <c r="BH916">
        <v>484.1136785714285</v>
      </c>
      <c r="BI916">
        <v>541.320642857143</v>
      </c>
      <c r="BJ916">
        <v>18.34491071428571</v>
      </c>
      <c r="BK916">
        <v>12.28211071428572</v>
      </c>
      <c r="BL916">
        <v>480.7383214285715</v>
      </c>
      <c r="BM916">
        <v>18.14616071428571</v>
      </c>
      <c r="BN916">
        <v>500.0661428571429</v>
      </c>
      <c r="BO916">
        <v>90.9900357142857</v>
      </c>
      <c r="BP916">
        <v>0.0999745357142857</v>
      </c>
      <c r="BQ916">
        <v>24.50325714285714</v>
      </c>
      <c r="BR916">
        <v>25.01468928571429</v>
      </c>
      <c r="BS916">
        <v>999.9000000000002</v>
      </c>
      <c r="BT916">
        <v>0</v>
      </c>
      <c r="BU916">
        <v>0</v>
      </c>
      <c r="BV916">
        <v>10000.64892857143</v>
      </c>
      <c r="BW916">
        <v>0</v>
      </c>
      <c r="BX916">
        <v>8.853140714285713</v>
      </c>
      <c r="BY916">
        <v>-57.20687857142857</v>
      </c>
      <c r="BZ916">
        <v>493.1608571428572</v>
      </c>
      <c r="CA916">
        <v>548.0525357142858</v>
      </c>
      <c r="CB916">
        <v>6.062801071428572</v>
      </c>
      <c r="CC916">
        <v>541.320642857143</v>
      </c>
      <c r="CD916">
        <v>12.28211071428572</v>
      </c>
      <c r="CE916">
        <v>1.669204642857143</v>
      </c>
      <c r="CF916">
        <v>1.117549642857143</v>
      </c>
      <c r="CG916">
        <v>14.612975</v>
      </c>
      <c r="CH916">
        <v>8.546230357142857</v>
      </c>
      <c r="CI916">
        <v>2000.016428571429</v>
      </c>
      <c r="CJ916">
        <v>0.9799971785714285</v>
      </c>
      <c r="CK916">
        <v>0.02000298214285715</v>
      </c>
      <c r="CL916">
        <v>0</v>
      </c>
      <c r="CM916">
        <v>884.9123928571428</v>
      </c>
      <c r="CN916">
        <v>5.000560000000001</v>
      </c>
      <c r="CO916">
        <v>17583.22857142857</v>
      </c>
      <c r="CP916">
        <v>17295.01071428571</v>
      </c>
      <c r="CQ916">
        <v>37.5935</v>
      </c>
      <c r="CR916">
        <v>38.32774999999999</v>
      </c>
      <c r="CS916">
        <v>37.25642857142857</v>
      </c>
      <c r="CT916">
        <v>37.05782142857142</v>
      </c>
      <c r="CU916">
        <v>38.39714285714285</v>
      </c>
      <c r="CV916">
        <v>1955.109642857143</v>
      </c>
      <c r="CW916">
        <v>39.90250000000001</v>
      </c>
      <c r="CX916">
        <v>0</v>
      </c>
      <c r="CY916">
        <v>1664303274.3</v>
      </c>
      <c r="CZ916">
        <v>0</v>
      </c>
      <c r="DA916">
        <v>0</v>
      </c>
      <c r="DB916" t="s">
        <v>356</v>
      </c>
      <c r="DC916">
        <v>1663861122</v>
      </c>
      <c r="DD916">
        <v>1663861125</v>
      </c>
      <c r="DE916">
        <v>0</v>
      </c>
      <c r="DF916">
        <v>-0.287</v>
      </c>
      <c r="DG916">
        <v>-0.004</v>
      </c>
      <c r="DH916">
        <v>3.172</v>
      </c>
      <c r="DI916">
        <v>0.178</v>
      </c>
      <c r="DJ916">
        <v>400</v>
      </c>
      <c r="DK916">
        <v>17</v>
      </c>
      <c r="DL916">
        <v>0.18</v>
      </c>
      <c r="DM916">
        <v>0.07000000000000001</v>
      </c>
      <c r="DN916">
        <v>-56.39664634146341</v>
      </c>
      <c r="DO916">
        <v>-12.78939930313587</v>
      </c>
      <c r="DP916">
        <v>1.27168689621259</v>
      </c>
      <c r="DQ916">
        <v>0</v>
      </c>
      <c r="DR916">
        <v>6.096461951219512</v>
      </c>
      <c r="DS916">
        <v>-0.5467271080139436</v>
      </c>
      <c r="DT916">
        <v>0.05510611644240122</v>
      </c>
      <c r="DU916">
        <v>0</v>
      </c>
      <c r="DV916">
        <v>0</v>
      </c>
      <c r="DW916">
        <v>2</v>
      </c>
      <c r="DX916" t="s">
        <v>357</v>
      </c>
      <c r="DY916">
        <v>2.98073</v>
      </c>
      <c r="DZ916">
        <v>2.72823</v>
      </c>
      <c r="EA916">
        <v>0.09972350000000001</v>
      </c>
      <c r="EB916">
        <v>0.108891</v>
      </c>
      <c r="EC916">
        <v>0.0897005</v>
      </c>
      <c r="ED916">
        <v>0.06782779999999999</v>
      </c>
      <c r="EE916">
        <v>27060.9</v>
      </c>
      <c r="EF916">
        <v>26370.3</v>
      </c>
      <c r="EG916">
        <v>30583.3</v>
      </c>
      <c r="EH916">
        <v>29833.7</v>
      </c>
      <c r="EI916">
        <v>38411.6</v>
      </c>
      <c r="EJ916">
        <v>36625.4</v>
      </c>
      <c r="EK916">
        <v>46772.5</v>
      </c>
      <c r="EL916">
        <v>44362.7</v>
      </c>
      <c r="EM916">
        <v>1.8896</v>
      </c>
      <c r="EN916">
        <v>1.88865</v>
      </c>
      <c r="EO916">
        <v>0.125255</v>
      </c>
      <c r="EP916">
        <v>0</v>
      </c>
      <c r="EQ916">
        <v>22.9468</v>
      </c>
      <c r="ER916">
        <v>999.9</v>
      </c>
      <c r="ES916">
        <v>38.7</v>
      </c>
      <c r="ET916">
        <v>29.4</v>
      </c>
      <c r="EU916">
        <v>17.5046</v>
      </c>
      <c r="EV916">
        <v>63.4618</v>
      </c>
      <c r="EW916">
        <v>23.6218</v>
      </c>
      <c r="EX916">
        <v>1</v>
      </c>
      <c r="EY916">
        <v>-0.118272</v>
      </c>
      <c r="EZ916">
        <v>1.17211</v>
      </c>
      <c r="FA916">
        <v>20.2409</v>
      </c>
      <c r="FB916">
        <v>5.23032</v>
      </c>
      <c r="FC916">
        <v>11.968</v>
      </c>
      <c r="FD916">
        <v>4.9711</v>
      </c>
      <c r="FE916">
        <v>3.28965</v>
      </c>
      <c r="FF916">
        <v>9999</v>
      </c>
      <c r="FG916">
        <v>9999</v>
      </c>
      <c r="FH916">
        <v>9999</v>
      </c>
      <c r="FI916">
        <v>379.7</v>
      </c>
      <c r="FJ916">
        <v>4.97272</v>
      </c>
      <c r="FK916">
        <v>1.87683</v>
      </c>
      <c r="FL916">
        <v>1.87489</v>
      </c>
      <c r="FM916">
        <v>1.87776</v>
      </c>
      <c r="FN916">
        <v>1.87453</v>
      </c>
      <c r="FO916">
        <v>1.87806</v>
      </c>
      <c r="FP916">
        <v>1.87518</v>
      </c>
      <c r="FQ916">
        <v>1.87633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3.44</v>
      </c>
      <c r="GF916">
        <v>0.1989</v>
      </c>
      <c r="GG916">
        <v>1.777354642861949</v>
      </c>
      <c r="GH916">
        <v>0.004141656873719072</v>
      </c>
      <c r="GI916">
        <v>-1.960372967482991E-06</v>
      </c>
      <c r="GJ916">
        <v>5.42736388890357E-10</v>
      </c>
      <c r="GK916">
        <v>-0.009777689371679627</v>
      </c>
      <c r="GL916">
        <v>0.002273355880072555</v>
      </c>
      <c r="GM916">
        <v>0.000541358641816816</v>
      </c>
      <c r="GN916">
        <v>-1.836191331155658E-06</v>
      </c>
      <c r="GO916">
        <v>-0</v>
      </c>
      <c r="GP916">
        <v>2096</v>
      </c>
      <c r="GQ916">
        <v>1</v>
      </c>
      <c r="GR916">
        <v>23</v>
      </c>
      <c r="GS916">
        <v>7368.9</v>
      </c>
      <c r="GT916">
        <v>7368.9</v>
      </c>
      <c r="GU916">
        <v>1.42578</v>
      </c>
      <c r="GV916">
        <v>2.53418</v>
      </c>
      <c r="GW916">
        <v>1.39893</v>
      </c>
      <c r="GX916">
        <v>2.33521</v>
      </c>
      <c r="GY916">
        <v>1.44897</v>
      </c>
      <c r="GZ916">
        <v>2.45239</v>
      </c>
      <c r="HA916">
        <v>34.3269</v>
      </c>
      <c r="HB916">
        <v>13.8081</v>
      </c>
      <c r="HC916">
        <v>18</v>
      </c>
      <c r="HD916">
        <v>490.306</v>
      </c>
      <c r="HE916">
        <v>460.927</v>
      </c>
      <c r="HF916">
        <v>21.778</v>
      </c>
      <c r="HG916">
        <v>25.4753</v>
      </c>
      <c r="HH916">
        <v>30.0001</v>
      </c>
      <c r="HI916">
        <v>25.3106</v>
      </c>
      <c r="HJ916">
        <v>25.3861</v>
      </c>
      <c r="HK916">
        <v>28.6003</v>
      </c>
      <c r="HL916">
        <v>30.3575</v>
      </c>
      <c r="HM916">
        <v>37.7962</v>
      </c>
      <c r="HN916">
        <v>21.7761</v>
      </c>
      <c r="HO916">
        <v>587.323</v>
      </c>
      <c r="HP916">
        <v>12.4337</v>
      </c>
      <c r="HQ916">
        <v>101.09</v>
      </c>
      <c r="HR916">
        <v>102.013</v>
      </c>
    </row>
    <row r="917" spans="1:226">
      <c r="A917">
        <v>901</v>
      </c>
      <c r="B917">
        <v>1664303262.6</v>
      </c>
      <c r="C917">
        <v>10155.59999990463</v>
      </c>
      <c r="D917" t="s">
        <v>2170</v>
      </c>
      <c r="E917" t="s">
        <v>2171</v>
      </c>
      <c r="F917">
        <v>5</v>
      </c>
      <c r="G917" t="s">
        <v>353</v>
      </c>
      <c r="H917" t="s">
        <v>2101</v>
      </c>
      <c r="I917">
        <v>1664303254.760714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580.2127200103894</v>
      </c>
      <c r="AK917">
        <v>531.8649939393939</v>
      </c>
      <c r="AL917">
        <v>3.312691774891733</v>
      </c>
      <c r="AM917">
        <v>63.45</v>
      </c>
      <c r="AN917">
        <f>(AP917 - AO917 + BO917*1E3/(8.314*(BQ917+273.15)) * AR917/BN917 * AQ917) * BN917/(100*BB917) * 1000/(1000 - AP917)</f>
        <v>0</v>
      </c>
      <c r="AO917">
        <v>12.33994612206752</v>
      </c>
      <c r="AP917">
        <v>18.35297482517483</v>
      </c>
      <c r="AQ917">
        <v>-0.0001530539105126766</v>
      </c>
      <c r="AR917">
        <v>96.69054759685056</v>
      </c>
      <c r="AS917">
        <v>4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1664303254.760714</v>
      </c>
      <c r="BH917">
        <v>498.3663214285715</v>
      </c>
      <c r="BI917">
        <v>556.3309642857143</v>
      </c>
      <c r="BJ917">
        <v>18.34958571428572</v>
      </c>
      <c r="BK917">
        <v>12.32107142857143</v>
      </c>
      <c r="BL917">
        <v>494.95375</v>
      </c>
      <c r="BM917">
        <v>18.15074642857143</v>
      </c>
      <c r="BN917">
        <v>500.0529642857143</v>
      </c>
      <c r="BO917">
        <v>90.99012142857143</v>
      </c>
      <c r="BP917">
        <v>0.09989983214285714</v>
      </c>
      <c r="BQ917">
        <v>24.49659642857143</v>
      </c>
      <c r="BR917">
        <v>25.00961428571429</v>
      </c>
      <c r="BS917">
        <v>999.9000000000002</v>
      </c>
      <c r="BT917">
        <v>0</v>
      </c>
      <c r="BU917">
        <v>0</v>
      </c>
      <c r="BV917">
        <v>10003.27928571429</v>
      </c>
      <c r="BW917">
        <v>0</v>
      </c>
      <c r="BX917">
        <v>8.842945714285714</v>
      </c>
      <c r="BY917">
        <v>-57.96463214285715</v>
      </c>
      <c r="BZ917">
        <v>507.6821428571429</v>
      </c>
      <c r="CA917">
        <v>563.2716071428571</v>
      </c>
      <c r="CB917">
        <v>6.028514285714285</v>
      </c>
      <c r="CC917">
        <v>556.3309642857143</v>
      </c>
      <c r="CD917">
        <v>12.32107142857143</v>
      </c>
      <c r="CE917">
        <v>1.669631428571428</v>
      </c>
      <c r="CF917">
        <v>1.121095714285714</v>
      </c>
      <c r="CG917">
        <v>14.61693571428571</v>
      </c>
      <c r="CH917">
        <v>8.593034285714285</v>
      </c>
      <c r="CI917">
        <v>1999.991071428571</v>
      </c>
      <c r="CJ917">
        <v>0.9799970714285714</v>
      </c>
      <c r="CK917">
        <v>0.02000309285714286</v>
      </c>
      <c r="CL917">
        <v>0</v>
      </c>
      <c r="CM917">
        <v>885.7196785714285</v>
      </c>
      <c r="CN917">
        <v>5.000560000000001</v>
      </c>
      <c r="CO917">
        <v>17600.23214285714</v>
      </c>
      <c r="CP917">
        <v>17294.79642857143</v>
      </c>
      <c r="CQ917">
        <v>37.60239285714285</v>
      </c>
      <c r="CR917">
        <v>38.31428571428571</v>
      </c>
      <c r="CS917">
        <v>37.25646428571429</v>
      </c>
      <c r="CT917">
        <v>37.07578571428571</v>
      </c>
      <c r="CU917">
        <v>38.38364285714285</v>
      </c>
      <c r="CV917">
        <v>1955.0825</v>
      </c>
      <c r="CW917">
        <v>39.90214285714286</v>
      </c>
      <c r="CX917">
        <v>0</v>
      </c>
      <c r="CY917">
        <v>1664303279.7</v>
      </c>
      <c r="CZ917">
        <v>0</v>
      </c>
      <c r="DA917">
        <v>0</v>
      </c>
      <c r="DB917" t="s">
        <v>356</v>
      </c>
      <c r="DC917">
        <v>1663861122</v>
      </c>
      <c r="DD917">
        <v>1663861125</v>
      </c>
      <c r="DE917">
        <v>0</v>
      </c>
      <c r="DF917">
        <v>-0.287</v>
      </c>
      <c r="DG917">
        <v>-0.004</v>
      </c>
      <c r="DH917">
        <v>3.172</v>
      </c>
      <c r="DI917">
        <v>0.178</v>
      </c>
      <c r="DJ917">
        <v>400</v>
      </c>
      <c r="DK917">
        <v>17</v>
      </c>
      <c r="DL917">
        <v>0.18</v>
      </c>
      <c r="DM917">
        <v>0.07000000000000001</v>
      </c>
      <c r="DN917">
        <v>-57.2252243902439</v>
      </c>
      <c r="DO917">
        <v>-11.53443554006973</v>
      </c>
      <c r="DP917">
        <v>1.148314063180365</v>
      </c>
      <c r="DQ917">
        <v>0</v>
      </c>
      <c r="DR917">
        <v>6.064489756097561</v>
      </c>
      <c r="DS917">
        <v>-0.4631979094076563</v>
      </c>
      <c r="DT917">
        <v>0.04754265660963311</v>
      </c>
      <c r="DU917">
        <v>0</v>
      </c>
      <c r="DV917">
        <v>0</v>
      </c>
      <c r="DW917">
        <v>2</v>
      </c>
      <c r="DX917" t="s">
        <v>357</v>
      </c>
      <c r="DY917">
        <v>2.98067</v>
      </c>
      <c r="DZ917">
        <v>2.72798</v>
      </c>
      <c r="EA917">
        <v>0.101796</v>
      </c>
      <c r="EB917">
        <v>0.110902</v>
      </c>
      <c r="EC917">
        <v>0.0896957</v>
      </c>
      <c r="ED917">
        <v>0.0680743</v>
      </c>
      <c r="EE917">
        <v>26998.5</v>
      </c>
      <c r="EF917">
        <v>26311.5</v>
      </c>
      <c r="EG917">
        <v>30583.3</v>
      </c>
      <c r="EH917">
        <v>29834.4</v>
      </c>
      <c r="EI917">
        <v>38411.7</v>
      </c>
      <c r="EJ917">
        <v>36616.6</v>
      </c>
      <c r="EK917">
        <v>46772.2</v>
      </c>
      <c r="EL917">
        <v>44363.8</v>
      </c>
      <c r="EM917">
        <v>1.8897</v>
      </c>
      <c r="EN917">
        <v>1.8888</v>
      </c>
      <c r="EO917">
        <v>0.125177</v>
      </c>
      <c r="EP917">
        <v>0</v>
      </c>
      <c r="EQ917">
        <v>22.9441</v>
      </c>
      <c r="ER917">
        <v>999.9</v>
      </c>
      <c r="ES917">
        <v>38.7</v>
      </c>
      <c r="ET917">
        <v>29.4</v>
      </c>
      <c r="EU917">
        <v>17.5035</v>
      </c>
      <c r="EV917">
        <v>63.6318</v>
      </c>
      <c r="EW917">
        <v>23.6819</v>
      </c>
      <c r="EX917">
        <v>1</v>
      </c>
      <c r="EY917">
        <v>-0.11862</v>
      </c>
      <c r="EZ917">
        <v>1.14794</v>
      </c>
      <c r="FA917">
        <v>20.2404</v>
      </c>
      <c r="FB917">
        <v>5.22792</v>
      </c>
      <c r="FC917">
        <v>11.968</v>
      </c>
      <c r="FD917">
        <v>4.96995</v>
      </c>
      <c r="FE917">
        <v>3.2892</v>
      </c>
      <c r="FF917">
        <v>9999</v>
      </c>
      <c r="FG917">
        <v>9999</v>
      </c>
      <c r="FH917">
        <v>9999</v>
      </c>
      <c r="FI917">
        <v>379.7</v>
      </c>
      <c r="FJ917">
        <v>4.97271</v>
      </c>
      <c r="FK917">
        <v>1.87684</v>
      </c>
      <c r="FL917">
        <v>1.87491</v>
      </c>
      <c r="FM917">
        <v>1.87777</v>
      </c>
      <c r="FN917">
        <v>1.87453</v>
      </c>
      <c r="FO917">
        <v>1.87805</v>
      </c>
      <c r="FP917">
        <v>1.87521</v>
      </c>
      <c r="FQ917">
        <v>1.87635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3.478</v>
      </c>
      <c r="GF917">
        <v>0.1989</v>
      </c>
      <c r="GG917">
        <v>1.777354642861949</v>
      </c>
      <c r="GH917">
        <v>0.004141656873719072</v>
      </c>
      <c r="GI917">
        <v>-1.960372967482991E-06</v>
      </c>
      <c r="GJ917">
        <v>5.42736388890357E-10</v>
      </c>
      <c r="GK917">
        <v>-0.009777689371679627</v>
      </c>
      <c r="GL917">
        <v>0.002273355880072555</v>
      </c>
      <c r="GM917">
        <v>0.000541358641816816</v>
      </c>
      <c r="GN917">
        <v>-1.836191331155658E-06</v>
      </c>
      <c r="GO917">
        <v>-0</v>
      </c>
      <c r="GP917">
        <v>2096</v>
      </c>
      <c r="GQ917">
        <v>1</v>
      </c>
      <c r="GR917">
        <v>23</v>
      </c>
      <c r="GS917">
        <v>7369</v>
      </c>
      <c r="GT917">
        <v>7369</v>
      </c>
      <c r="GU917">
        <v>1.45508</v>
      </c>
      <c r="GV917">
        <v>2.52808</v>
      </c>
      <c r="GW917">
        <v>1.39893</v>
      </c>
      <c r="GX917">
        <v>2.33521</v>
      </c>
      <c r="GY917">
        <v>1.44897</v>
      </c>
      <c r="GZ917">
        <v>2.47314</v>
      </c>
      <c r="HA917">
        <v>34.3269</v>
      </c>
      <c r="HB917">
        <v>13.8081</v>
      </c>
      <c r="HC917">
        <v>18</v>
      </c>
      <c r="HD917">
        <v>490.36</v>
      </c>
      <c r="HE917">
        <v>461.022</v>
      </c>
      <c r="HF917">
        <v>21.7688</v>
      </c>
      <c r="HG917">
        <v>25.4753</v>
      </c>
      <c r="HH917">
        <v>30.0001</v>
      </c>
      <c r="HI917">
        <v>25.3106</v>
      </c>
      <c r="HJ917">
        <v>25.3861</v>
      </c>
      <c r="HK917">
        <v>29.2552</v>
      </c>
      <c r="HL917">
        <v>30.3575</v>
      </c>
      <c r="HM917">
        <v>37.4231</v>
      </c>
      <c r="HN917">
        <v>21.771</v>
      </c>
      <c r="HO917">
        <v>607.375</v>
      </c>
      <c r="HP917">
        <v>12.457</v>
      </c>
      <c r="HQ917">
        <v>101.089</v>
      </c>
      <c r="HR917">
        <v>102.015</v>
      </c>
    </row>
    <row r="918" spans="1:226">
      <c r="A918">
        <v>902</v>
      </c>
      <c r="B918">
        <v>1664303268.1</v>
      </c>
      <c r="C918">
        <v>10161.09999990463</v>
      </c>
      <c r="D918" t="s">
        <v>2172</v>
      </c>
      <c r="E918" t="s">
        <v>2173</v>
      </c>
      <c r="F918">
        <v>5</v>
      </c>
      <c r="G918" t="s">
        <v>353</v>
      </c>
      <c r="H918" t="s">
        <v>2101</v>
      </c>
      <c r="I918">
        <v>1664303260.332142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598.0539190545456</v>
      </c>
      <c r="AK918">
        <v>549.6939272727274</v>
      </c>
      <c r="AL918">
        <v>3.22412796536804</v>
      </c>
      <c r="AM918">
        <v>63.45</v>
      </c>
      <c r="AN918">
        <f>(AP918 - AO918 + BO918*1E3/(8.314*(BQ918+273.15)) * AR918/BN918 * AQ918) * BN918/(100*BB918) * 1000/(1000 - AP918)</f>
        <v>0</v>
      </c>
      <c r="AO918">
        <v>12.40131700525062</v>
      </c>
      <c r="AP918">
        <v>18.36247482517484</v>
      </c>
      <c r="AQ918">
        <v>0.0001666561903650048</v>
      </c>
      <c r="AR918">
        <v>96.69054759685056</v>
      </c>
      <c r="AS918">
        <v>4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1664303260.332142</v>
      </c>
      <c r="BH918">
        <v>516.2889285714285</v>
      </c>
      <c r="BI918">
        <v>574.9474642857143</v>
      </c>
      <c r="BJ918">
        <v>18.35506428571429</v>
      </c>
      <c r="BK918">
        <v>12.36173928571429</v>
      </c>
      <c r="BL918">
        <v>512.83025</v>
      </c>
      <c r="BM918">
        <v>18.15611428571428</v>
      </c>
      <c r="BN918">
        <v>500.06725</v>
      </c>
      <c r="BO918">
        <v>90.99041428571429</v>
      </c>
      <c r="BP918">
        <v>0.09986777500000001</v>
      </c>
      <c r="BQ918">
        <v>24.48945</v>
      </c>
      <c r="BR918">
        <v>25.00475</v>
      </c>
      <c r="BS918">
        <v>999.9000000000002</v>
      </c>
      <c r="BT918">
        <v>0</v>
      </c>
      <c r="BU918">
        <v>0</v>
      </c>
      <c r="BV918">
        <v>10006.08642857143</v>
      </c>
      <c r="BW918">
        <v>0</v>
      </c>
      <c r="BX918">
        <v>8.84398</v>
      </c>
      <c r="BY918">
        <v>-58.65841785714285</v>
      </c>
      <c r="BZ918">
        <v>525.9427499999999</v>
      </c>
      <c r="CA918">
        <v>582.1443214285715</v>
      </c>
      <c r="CB918">
        <v>5.993327857142857</v>
      </c>
      <c r="CC918">
        <v>574.9474642857143</v>
      </c>
      <c r="CD918">
        <v>12.36173928571429</v>
      </c>
      <c r="CE918">
        <v>1.670135714285714</v>
      </c>
      <c r="CF918">
        <v>1.124800357142857</v>
      </c>
      <c r="CG918">
        <v>14.62160714285714</v>
      </c>
      <c r="CH918">
        <v>8.641746785714286</v>
      </c>
      <c r="CI918">
        <v>2000.005357142857</v>
      </c>
      <c r="CJ918">
        <v>0.9799972857142857</v>
      </c>
      <c r="CK918">
        <v>0.02000287142857143</v>
      </c>
      <c r="CL918">
        <v>0</v>
      </c>
      <c r="CM918">
        <v>886.7815000000001</v>
      </c>
      <c r="CN918">
        <v>5.000560000000001</v>
      </c>
      <c r="CO918">
        <v>17620.83928571428</v>
      </c>
      <c r="CP918">
        <v>17294.91428571428</v>
      </c>
      <c r="CQ918">
        <v>37.58228571428571</v>
      </c>
      <c r="CR918">
        <v>38.3097857142857</v>
      </c>
      <c r="CS918">
        <v>37.32128571428571</v>
      </c>
      <c r="CT918">
        <v>37.06682142857143</v>
      </c>
      <c r="CU918">
        <v>38.38585714285714</v>
      </c>
      <c r="CV918">
        <v>1955.095714285715</v>
      </c>
      <c r="CW918">
        <v>39.9025</v>
      </c>
      <c r="CX918">
        <v>0</v>
      </c>
      <c r="CY918">
        <v>1664303284.5</v>
      </c>
      <c r="CZ918">
        <v>0</v>
      </c>
      <c r="DA918">
        <v>0</v>
      </c>
      <c r="DB918" t="s">
        <v>356</v>
      </c>
      <c r="DC918">
        <v>1663861122</v>
      </c>
      <c r="DD918">
        <v>1663861125</v>
      </c>
      <c r="DE918">
        <v>0</v>
      </c>
      <c r="DF918">
        <v>-0.287</v>
      </c>
      <c r="DG918">
        <v>-0.004</v>
      </c>
      <c r="DH918">
        <v>3.172</v>
      </c>
      <c r="DI918">
        <v>0.178</v>
      </c>
      <c r="DJ918">
        <v>400</v>
      </c>
      <c r="DK918">
        <v>17</v>
      </c>
      <c r="DL918">
        <v>0.18</v>
      </c>
      <c r="DM918">
        <v>0.07000000000000001</v>
      </c>
      <c r="DN918">
        <v>-58.22351219512195</v>
      </c>
      <c r="DO918">
        <v>-7.50499860627171</v>
      </c>
      <c r="DP918">
        <v>0.8195953773260343</v>
      </c>
      <c r="DQ918">
        <v>0</v>
      </c>
      <c r="DR918">
        <v>6.009666585365853</v>
      </c>
      <c r="DS918">
        <v>-0.380043763066188</v>
      </c>
      <c r="DT918">
        <v>0.03873881652055781</v>
      </c>
      <c r="DU918">
        <v>0</v>
      </c>
      <c r="DV918">
        <v>0</v>
      </c>
      <c r="DW918">
        <v>2</v>
      </c>
      <c r="DX918" t="s">
        <v>357</v>
      </c>
      <c r="DY918">
        <v>2.98107</v>
      </c>
      <c r="DZ918">
        <v>2.72893</v>
      </c>
      <c r="EA918">
        <v>0.104231</v>
      </c>
      <c r="EB918">
        <v>0.113316</v>
      </c>
      <c r="EC918">
        <v>0.0897217</v>
      </c>
      <c r="ED918">
        <v>0.0680846</v>
      </c>
      <c r="EE918">
        <v>26924.8</v>
      </c>
      <c r="EF918">
        <v>26240.3</v>
      </c>
      <c r="EG918">
        <v>30582.7</v>
      </c>
      <c r="EH918">
        <v>29834.7</v>
      </c>
      <c r="EI918">
        <v>38409.9</v>
      </c>
      <c r="EJ918">
        <v>36616.5</v>
      </c>
      <c r="EK918">
        <v>46771.2</v>
      </c>
      <c r="EL918">
        <v>44364</v>
      </c>
      <c r="EM918">
        <v>1.88975</v>
      </c>
      <c r="EN918">
        <v>1.88875</v>
      </c>
      <c r="EO918">
        <v>0.125155</v>
      </c>
      <c r="EP918">
        <v>0</v>
      </c>
      <c r="EQ918">
        <v>22.9394</v>
      </c>
      <c r="ER918">
        <v>999.9</v>
      </c>
      <c r="ES918">
        <v>38.7</v>
      </c>
      <c r="ET918">
        <v>29.4</v>
      </c>
      <c r="EU918">
        <v>17.5034</v>
      </c>
      <c r="EV918">
        <v>63.5118</v>
      </c>
      <c r="EW918">
        <v>23.8421</v>
      </c>
      <c r="EX918">
        <v>1</v>
      </c>
      <c r="EY918">
        <v>-0.118819</v>
      </c>
      <c r="EZ918">
        <v>1.11781</v>
      </c>
      <c r="FA918">
        <v>20.241</v>
      </c>
      <c r="FB918">
        <v>5.22822</v>
      </c>
      <c r="FC918">
        <v>11.968</v>
      </c>
      <c r="FD918">
        <v>4.9703</v>
      </c>
      <c r="FE918">
        <v>3.28927</v>
      </c>
      <c r="FF918">
        <v>9999</v>
      </c>
      <c r="FG918">
        <v>9999</v>
      </c>
      <c r="FH918">
        <v>9999</v>
      </c>
      <c r="FI918">
        <v>379.7</v>
      </c>
      <c r="FJ918">
        <v>4.97269</v>
      </c>
      <c r="FK918">
        <v>1.87683</v>
      </c>
      <c r="FL918">
        <v>1.87493</v>
      </c>
      <c r="FM918">
        <v>1.87775</v>
      </c>
      <c r="FN918">
        <v>1.87454</v>
      </c>
      <c r="FO918">
        <v>1.87807</v>
      </c>
      <c r="FP918">
        <v>1.87525</v>
      </c>
      <c r="FQ918">
        <v>1.87635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3.522</v>
      </c>
      <c r="GF918">
        <v>0.1991</v>
      </c>
      <c r="GG918">
        <v>1.777354642861949</v>
      </c>
      <c r="GH918">
        <v>0.004141656873719072</v>
      </c>
      <c r="GI918">
        <v>-1.960372967482991E-06</v>
      </c>
      <c r="GJ918">
        <v>5.42736388890357E-10</v>
      </c>
      <c r="GK918">
        <v>-0.009777689371679627</v>
      </c>
      <c r="GL918">
        <v>0.002273355880072555</v>
      </c>
      <c r="GM918">
        <v>0.000541358641816816</v>
      </c>
      <c r="GN918">
        <v>-1.836191331155658E-06</v>
      </c>
      <c r="GO918">
        <v>-0</v>
      </c>
      <c r="GP918">
        <v>2096</v>
      </c>
      <c r="GQ918">
        <v>1</v>
      </c>
      <c r="GR918">
        <v>23</v>
      </c>
      <c r="GS918">
        <v>7369.1</v>
      </c>
      <c r="GT918">
        <v>7369.1</v>
      </c>
      <c r="GU918">
        <v>1.49292</v>
      </c>
      <c r="GV918">
        <v>2.52197</v>
      </c>
      <c r="GW918">
        <v>1.39893</v>
      </c>
      <c r="GX918">
        <v>2.33521</v>
      </c>
      <c r="GY918">
        <v>1.44897</v>
      </c>
      <c r="GZ918">
        <v>2.44019</v>
      </c>
      <c r="HA918">
        <v>34.3269</v>
      </c>
      <c r="HB918">
        <v>13.8081</v>
      </c>
      <c r="HC918">
        <v>18</v>
      </c>
      <c r="HD918">
        <v>490.388</v>
      </c>
      <c r="HE918">
        <v>460.99</v>
      </c>
      <c r="HF918">
        <v>21.7644</v>
      </c>
      <c r="HG918">
        <v>25.4753</v>
      </c>
      <c r="HH918">
        <v>30</v>
      </c>
      <c r="HI918">
        <v>25.3106</v>
      </c>
      <c r="HJ918">
        <v>25.3861</v>
      </c>
      <c r="HK918">
        <v>29.9399</v>
      </c>
      <c r="HL918">
        <v>30.07</v>
      </c>
      <c r="HM918">
        <v>37.4231</v>
      </c>
      <c r="HN918">
        <v>21.7696</v>
      </c>
      <c r="HO918">
        <v>620.7329999999999</v>
      </c>
      <c r="HP918">
        <v>12.4897</v>
      </c>
      <c r="HQ918">
        <v>101.087</v>
      </c>
      <c r="HR918">
        <v>102.016</v>
      </c>
    </row>
    <row r="919" spans="1:226">
      <c r="A919">
        <v>903</v>
      </c>
      <c r="B919">
        <v>1664303273.1</v>
      </c>
      <c r="C919">
        <v>10166.09999990463</v>
      </c>
      <c r="D919" t="s">
        <v>2174</v>
      </c>
      <c r="E919" t="s">
        <v>2175</v>
      </c>
      <c r="F919">
        <v>5</v>
      </c>
      <c r="G919" t="s">
        <v>353</v>
      </c>
      <c r="H919" t="s">
        <v>2101</v>
      </c>
      <c r="I919">
        <v>1664303265.618518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616.5401963809527</v>
      </c>
      <c r="AK919">
        <v>566.5938303030304</v>
      </c>
      <c r="AL919">
        <v>3.421089696969689</v>
      </c>
      <c r="AM919">
        <v>63.45</v>
      </c>
      <c r="AN919">
        <f>(AP919 - AO919 + BO919*1E3/(8.314*(BQ919+273.15)) * AR919/BN919 * AQ919) * BN919/(100*BB919) * 1000/(1000 - AP919)</f>
        <v>0</v>
      </c>
      <c r="AO919">
        <v>12.39272070832053</v>
      </c>
      <c r="AP919">
        <v>18.34173426573428</v>
      </c>
      <c r="AQ919">
        <v>-0.0002133209727572935</v>
      </c>
      <c r="AR919">
        <v>96.69054759685056</v>
      </c>
      <c r="AS919">
        <v>4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1664303265.618518</v>
      </c>
      <c r="BH919">
        <v>533.3786666666666</v>
      </c>
      <c r="BI919">
        <v>592.8666296296296</v>
      </c>
      <c r="BJ919">
        <v>18.35465555555556</v>
      </c>
      <c r="BK919">
        <v>12.38864814814815</v>
      </c>
      <c r="BL919">
        <v>529.8766666666667</v>
      </c>
      <c r="BM919">
        <v>18.1557037037037</v>
      </c>
      <c r="BN919">
        <v>500.0982592592592</v>
      </c>
      <c r="BO919">
        <v>90.99170000000001</v>
      </c>
      <c r="BP919">
        <v>0.1000045259259259</v>
      </c>
      <c r="BQ919">
        <v>24.48395555555555</v>
      </c>
      <c r="BR919">
        <v>24.99924444444444</v>
      </c>
      <c r="BS919">
        <v>999.9000000000001</v>
      </c>
      <c r="BT919">
        <v>0</v>
      </c>
      <c r="BU919">
        <v>0</v>
      </c>
      <c r="BV919">
        <v>10007.19185185185</v>
      </c>
      <c r="BW919">
        <v>0</v>
      </c>
      <c r="BX919">
        <v>8.851787037037035</v>
      </c>
      <c r="BY919">
        <v>-59.48784444444444</v>
      </c>
      <c r="BZ919">
        <v>543.3516296296295</v>
      </c>
      <c r="CA919">
        <v>600.3037407407407</v>
      </c>
      <c r="CB919">
        <v>5.966008888888888</v>
      </c>
      <c r="CC919">
        <v>592.8666296296296</v>
      </c>
      <c r="CD919">
        <v>12.38864814814815</v>
      </c>
      <c r="CE919">
        <v>1.670121111111111</v>
      </c>
      <c r="CF919">
        <v>1.127264074074074</v>
      </c>
      <c r="CG919">
        <v>14.62147037037037</v>
      </c>
      <c r="CH919">
        <v>8.674110740740741</v>
      </c>
      <c r="CI919">
        <v>2000.002962962963</v>
      </c>
      <c r="CJ919">
        <v>0.9799973333333333</v>
      </c>
      <c r="CK919">
        <v>0.02000282222222222</v>
      </c>
      <c r="CL919">
        <v>0</v>
      </c>
      <c r="CM919">
        <v>887.5734074074072</v>
      </c>
      <c r="CN919">
        <v>5.000560000000001</v>
      </c>
      <c r="CO919">
        <v>17637.03333333333</v>
      </c>
      <c r="CP919">
        <v>17294.89259259259</v>
      </c>
      <c r="CQ919">
        <v>37.52525925925926</v>
      </c>
      <c r="CR919">
        <v>38.29133333333333</v>
      </c>
      <c r="CS919">
        <v>37.28444444444444</v>
      </c>
      <c r="CT919">
        <v>37.05774074074074</v>
      </c>
      <c r="CU919">
        <v>38.37466666666666</v>
      </c>
      <c r="CV919">
        <v>1955.093703703704</v>
      </c>
      <c r="CW919">
        <v>39.9025925925926</v>
      </c>
      <c r="CX919">
        <v>0</v>
      </c>
      <c r="CY919">
        <v>1664303289.3</v>
      </c>
      <c r="CZ919">
        <v>0</v>
      </c>
      <c r="DA919">
        <v>0</v>
      </c>
      <c r="DB919" t="s">
        <v>356</v>
      </c>
      <c r="DC919">
        <v>1663861122</v>
      </c>
      <c r="DD919">
        <v>1663861125</v>
      </c>
      <c r="DE919">
        <v>0</v>
      </c>
      <c r="DF919">
        <v>-0.287</v>
      </c>
      <c r="DG919">
        <v>-0.004</v>
      </c>
      <c r="DH919">
        <v>3.172</v>
      </c>
      <c r="DI919">
        <v>0.178</v>
      </c>
      <c r="DJ919">
        <v>400</v>
      </c>
      <c r="DK919">
        <v>17</v>
      </c>
      <c r="DL919">
        <v>0.18</v>
      </c>
      <c r="DM919">
        <v>0.07000000000000001</v>
      </c>
      <c r="DN919">
        <v>-58.94744634146343</v>
      </c>
      <c r="DO919">
        <v>-8.576055052264818</v>
      </c>
      <c r="DP919">
        <v>0.95749719864522</v>
      </c>
      <c r="DQ919">
        <v>0</v>
      </c>
      <c r="DR919">
        <v>5.990436341463415</v>
      </c>
      <c r="DS919">
        <v>-0.3293230662020931</v>
      </c>
      <c r="DT919">
        <v>0.03487537643864301</v>
      </c>
      <c r="DU919">
        <v>0</v>
      </c>
      <c r="DV919">
        <v>0</v>
      </c>
      <c r="DW919">
        <v>2</v>
      </c>
      <c r="DX919" t="s">
        <v>357</v>
      </c>
      <c r="DY919">
        <v>2.98083</v>
      </c>
      <c r="DZ919">
        <v>2.72845</v>
      </c>
      <c r="EA919">
        <v>0.106519</v>
      </c>
      <c r="EB919">
        <v>0.115636</v>
      </c>
      <c r="EC919">
        <v>0.0896547</v>
      </c>
      <c r="ED919">
        <v>0.06816369999999999</v>
      </c>
      <c r="EE919">
        <v>26856.5</v>
      </c>
      <c r="EF919">
        <v>26171.2</v>
      </c>
      <c r="EG919">
        <v>30583.2</v>
      </c>
      <c r="EH919">
        <v>29834.2</v>
      </c>
      <c r="EI919">
        <v>38413.6</v>
      </c>
      <c r="EJ919">
        <v>36613</v>
      </c>
      <c r="EK919">
        <v>46772</v>
      </c>
      <c r="EL919">
        <v>44363.3</v>
      </c>
      <c r="EM919">
        <v>1.88983</v>
      </c>
      <c r="EN919">
        <v>1.88908</v>
      </c>
      <c r="EO919">
        <v>0.125118</v>
      </c>
      <c r="EP919">
        <v>0</v>
      </c>
      <c r="EQ919">
        <v>22.9364</v>
      </c>
      <c r="ER919">
        <v>999.9</v>
      </c>
      <c r="ES919">
        <v>38.6</v>
      </c>
      <c r="ET919">
        <v>29.4</v>
      </c>
      <c r="EU919">
        <v>17.4586</v>
      </c>
      <c r="EV919">
        <v>63.3718</v>
      </c>
      <c r="EW919">
        <v>24.1627</v>
      </c>
      <c r="EX919">
        <v>1</v>
      </c>
      <c r="EY919">
        <v>-0.118819</v>
      </c>
      <c r="EZ919">
        <v>0.965327</v>
      </c>
      <c r="FA919">
        <v>20.2422</v>
      </c>
      <c r="FB919">
        <v>5.22897</v>
      </c>
      <c r="FC919">
        <v>11.968</v>
      </c>
      <c r="FD919">
        <v>4.9706</v>
      </c>
      <c r="FE919">
        <v>3.28943</v>
      </c>
      <c r="FF919">
        <v>9999</v>
      </c>
      <c r="FG919">
        <v>9999</v>
      </c>
      <c r="FH919">
        <v>9999</v>
      </c>
      <c r="FI919">
        <v>379.7</v>
      </c>
      <c r="FJ919">
        <v>4.97273</v>
      </c>
      <c r="FK919">
        <v>1.87683</v>
      </c>
      <c r="FL919">
        <v>1.87487</v>
      </c>
      <c r="FM919">
        <v>1.87775</v>
      </c>
      <c r="FN919">
        <v>1.87453</v>
      </c>
      <c r="FO919">
        <v>1.87805</v>
      </c>
      <c r="FP919">
        <v>1.87518</v>
      </c>
      <c r="FQ919">
        <v>1.87631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3.563</v>
      </c>
      <c r="GF919">
        <v>0.1987</v>
      </c>
      <c r="GG919">
        <v>1.777354642861949</v>
      </c>
      <c r="GH919">
        <v>0.004141656873719072</v>
      </c>
      <c r="GI919">
        <v>-1.960372967482991E-06</v>
      </c>
      <c r="GJ919">
        <v>5.42736388890357E-10</v>
      </c>
      <c r="GK919">
        <v>-0.009777689371679627</v>
      </c>
      <c r="GL919">
        <v>0.002273355880072555</v>
      </c>
      <c r="GM919">
        <v>0.000541358641816816</v>
      </c>
      <c r="GN919">
        <v>-1.836191331155658E-06</v>
      </c>
      <c r="GO919">
        <v>-0</v>
      </c>
      <c r="GP919">
        <v>2096</v>
      </c>
      <c r="GQ919">
        <v>1</v>
      </c>
      <c r="GR919">
        <v>23</v>
      </c>
      <c r="GS919">
        <v>7369.2</v>
      </c>
      <c r="GT919">
        <v>7369.1</v>
      </c>
      <c r="GU919">
        <v>1.52588</v>
      </c>
      <c r="GV919">
        <v>2.53174</v>
      </c>
      <c r="GW919">
        <v>1.39893</v>
      </c>
      <c r="GX919">
        <v>2.33521</v>
      </c>
      <c r="GY919">
        <v>1.44897</v>
      </c>
      <c r="GZ919">
        <v>2.38525</v>
      </c>
      <c r="HA919">
        <v>34.3269</v>
      </c>
      <c r="HB919">
        <v>13.7906</v>
      </c>
      <c r="HC919">
        <v>18</v>
      </c>
      <c r="HD919">
        <v>490.428</v>
      </c>
      <c r="HE919">
        <v>461.196</v>
      </c>
      <c r="HF919">
        <v>21.7683</v>
      </c>
      <c r="HG919">
        <v>25.4731</v>
      </c>
      <c r="HH919">
        <v>30</v>
      </c>
      <c r="HI919">
        <v>25.3106</v>
      </c>
      <c r="HJ919">
        <v>25.3861</v>
      </c>
      <c r="HK919">
        <v>30.615</v>
      </c>
      <c r="HL919">
        <v>29.787</v>
      </c>
      <c r="HM919">
        <v>37.4231</v>
      </c>
      <c r="HN919">
        <v>21.8228</v>
      </c>
      <c r="HO919">
        <v>640.772</v>
      </c>
      <c r="HP919">
        <v>12.5347</v>
      </c>
      <c r="HQ919">
        <v>101.089</v>
      </c>
      <c r="HR919">
        <v>102.014</v>
      </c>
    </row>
    <row r="920" spans="1:226">
      <c r="A920">
        <v>904</v>
      </c>
      <c r="B920">
        <v>1664303278.1</v>
      </c>
      <c r="C920">
        <v>10171.09999990463</v>
      </c>
      <c r="D920" t="s">
        <v>2176</v>
      </c>
      <c r="E920" t="s">
        <v>2177</v>
      </c>
      <c r="F920">
        <v>5</v>
      </c>
      <c r="G920" t="s">
        <v>353</v>
      </c>
      <c r="H920" t="s">
        <v>2101</v>
      </c>
      <c r="I920">
        <v>1664303270.332142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633.2039078510824</v>
      </c>
      <c r="AK920">
        <v>583.4972121212121</v>
      </c>
      <c r="AL920">
        <v>3.367654545454535</v>
      </c>
      <c r="AM920">
        <v>63.45</v>
      </c>
      <c r="AN920">
        <f>(AP920 - AO920 + BO920*1E3/(8.314*(BQ920+273.15)) * AR920/BN920 * AQ920) * BN920/(100*BB920) * 1000/(1000 - AP920)</f>
        <v>0</v>
      </c>
      <c r="AO920">
        <v>12.42888193926439</v>
      </c>
      <c r="AP920">
        <v>18.3352111888112</v>
      </c>
      <c r="AQ920">
        <v>-0.0010347738879417</v>
      </c>
      <c r="AR920">
        <v>96.69054759685056</v>
      </c>
      <c r="AS920">
        <v>4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1664303270.332142</v>
      </c>
      <c r="BH920">
        <v>548.7736071428571</v>
      </c>
      <c r="BI920">
        <v>608.777642857143</v>
      </c>
      <c r="BJ920">
        <v>18.34951785714286</v>
      </c>
      <c r="BK920">
        <v>12.41524642857143</v>
      </c>
      <c r="BL920">
        <v>545.2332142857142</v>
      </c>
      <c r="BM920">
        <v>18.15066428571429</v>
      </c>
      <c r="BN920">
        <v>500.1016428571428</v>
      </c>
      <c r="BO920">
        <v>90.99248214285716</v>
      </c>
      <c r="BP920">
        <v>0.1000358821428572</v>
      </c>
      <c r="BQ920">
        <v>24.478975</v>
      </c>
      <c r="BR920">
        <v>24.996025</v>
      </c>
      <c r="BS920">
        <v>999.9000000000002</v>
      </c>
      <c r="BT920">
        <v>0</v>
      </c>
      <c r="BU920">
        <v>0</v>
      </c>
      <c r="BV920">
        <v>10007.51964285714</v>
      </c>
      <c r="BW920">
        <v>0</v>
      </c>
      <c r="BX920">
        <v>8.867324642857142</v>
      </c>
      <c r="BY920">
        <v>-60.00388928571427</v>
      </c>
      <c r="BZ920">
        <v>559.0315000000001</v>
      </c>
      <c r="CA920">
        <v>616.4310357142857</v>
      </c>
      <c r="CB920">
        <v>5.934277142857143</v>
      </c>
      <c r="CC920">
        <v>608.777642857143</v>
      </c>
      <c r="CD920">
        <v>12.41524642857143</v>
      </c>
      <c r="CE920">
        <v>1.669668214285714</v>
      </c>
      <c r="CF920">
        <v>1.129693214285714</v>
      </c>
      <c r="CG920">
        <v>14.61726071428571</v>
      </c>
      <c r="CH920">
        <v>8.705913928571428</v>
      </c>
      <c r="CI920">
        <v>2000.023928571429</v>
      </c>
      <c r="CJ920">
        <v>0.9799974999999999</v>
      </c>
      <c r="CK920">
        <v>0.02000265</v>
      </c>
      <c r="CL920">
        <v>0</v>
      </c>
      <c r="CM920">
        <v>888.1377857142855</v>
      </c>
      <c r="CN920">
        <v>5.000560000000001</v>
      </c>
      <c r="CO920">
        <v>17647.28571428571</v>
      </c>
      <c r="CP920">
        <v>17295.06428571428</v>
      </c>
      <c r="CQ920">
        <v>37.54003571428571</v>
      </c>
      <c r="CR920">
        <v>38.28542857142857</v>
      </c>
      <c r="CS920">
        <v>37.27421428571428</v>
      </c>
      <c r="CT920">
        <v>37.03107142857142</v>
      </c>
      <c r="CU920">
        <v>38.35907142857143</v>
      </c>
      <c r="CV920">
        <v>1955.114642857143</v>
      </c>
      <c r="CW920">
        <v>39.90500000000001</v>
      </c>
      <c r="CX920">
        <v>0</v>
      </c>
      <c r="CY920">
        <v>1664303294.1</v>
      </c>
      <c r="CZ920">
        <v>0</v>
      </c>
      <c r="DA920">
        <v>0</v>
      </c>
      <c r="DB920" t="s">
        <v>356</v>
      </c>
      <c r="DC920">
        <v>1663861122</v>
      </c>
      <c r="DD920">
        <v>1663861125</v>
      </c>
      <c r="DE920">
        <v>0</v>
      </c>
      <c r="DF920">
        <v>-0.287</v>
      </c>
      <c r="DG920">
        <v>-0.004</v>
      </c>
      <c r="DH920">
        <v>3.172</v>
      </c>
      <c r="DI920">
        <v>0.178</v>
      </c>
      <c r="DJ920">
        <v>400</v>
      </c>
      <c r="DK920">
        <v>17</v>
      </c>
      <c r="DL920">
        <v>0.18</v>
      </c>
      <c r="DM920">
        <v>0.07000000000000001</v>
      </c>
      <c r="DN920">
        <v>-59.675855</v>
      </c>
      <c r="DO920">
        <v>-8.116957598498892</v>
      </c>
      <c r="DP920">
        <v>0.9050327800555074</v>
      </c>
      <c r="DQ920">
        <v>0</v>
      </c>
      <c r="DR920">
        <v>5.9531785</v>
      </c>
      <c r="DS920">
        <v>-0.3616264165103343</v>
      </c>
      <c r="DT920">
        <v>0.03804429520637752</v>
      </c>
      <c r="DU920">
        <v>0</v>
      </c>
      <c r="DV920">
        <v>0</v>
      </c>
      <c r="DW920">
        <v>2</v>
      </c>
      <c r="DX920" t="s">
        <v>357</v>
      </c>
      <c r="DY920">
        <v>2.98075</v>
      </c>
      <c r="DZ920">
        <v>2.72853</v>
      </c>
      <c r="EA920">
        <v>0.108764</v>
      </c>
      <c r="EB920">
        <v>0.117772</v>
      </c>
      <c r="EC920">
        <v>0.0896363</v>
      </c>
      <c r="ED920">
        <v>0.06842910000000001</v>
      </c>
      <c r="EE920">
        <v>26789</v>
      </c>
      <c r="EF920">
        <v>26107.7</v>
      </c>
      <c r="EG920">
        <v>30583.2</v>
      </c>
      <c r="EH920">
        <v>29833.8</v>
      </c>
      <c r="EI920">
        <v>38414.8</v>
      </c>
      <c r="EJ920">
        <v>36601.9</v>
      </c>
      <c r="EK920">
        <v>46772.2</v>
      </c>
      <c r="EL920">
        <v>44362.4</v>
      </c>
      <c r="EM920">
        <v>1.8897</v>
      </c>
      <c r="EN920">
        <v>1.8892</v>
      </c>
      <c r="EO920">
        <v>0.12596</v>
      </c>
      <c r="EP920">
        <v>0</v>
      </c>
      <c r="EQ920">
        <v>22.9325</v>
      </c>
      <c r="ER920">
        <v>999.9</v>
      </c>
      <c r="ES920">
        <v>38.6</v>
      </c>
      <c r="ET920">
        <v>29.4</v>
      </c>
      <c r="EU920">
        <v>17.46</v>
      </c>
      <c r="EV920">
        <v>63.5318</v>
      </c>
      <c r="EW920">
        <v>24.0064</v>
      </c>
      <c r="EX920">
        <v>1</v>
      </c>
      <c r="EY920">
        <v>-0.118867</v>
      </c>
      <c r="EZ920">
        <v>0.937843</v>
      </c>
      <c r="FA920">
        <v>20.2425</v>
      </c>
      <c r="FB920">
        <v>5.22837</v>
      </c>
      <c r="FC920">
        <v>11.968</v>
      </c>
      <c r="FD920">
        <v>4.971</v>
      </c>
      <c r="FE920">
        <v>3.28943</v>
      </c>
      <c r="FF920">
        <v>9999</v>
      </c>
      <c r="FG920">
        <v>9999</v>
      </c>
      <c r="FH920">
        <v>9999</v>
      </c>
      <c r="FI920">
        <v>379.7</v>
      </c>
      <c r="FJ920">
        <v>4.97271</v>
      </c>
      <c r="FK920">
        <v>1.87683</v>
      </c>
      <c r="FL920">
        <v>1.87485</v>
      </c>
      <c r="FM920">
        <v>1.87775</v>
      </c>
      <c r="FN920">
        <v>1.87452</v>
      </c>
      <c r="FO920">
        <v>1.87805</v>
      </c>
      <c r="FP920">
        <v>1.87519</v>
      </c>
      <c r="FQ920">
        <v>1.87629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3.603</v>
      </c>
      <c r="GF920">
        <v>0.1986</v>
      </c>
      <c r="GG920">
        <v>1.777354642861949</v>
      </c>
      <c r="GH920">
        <v>0.004141656873719072</v>
      </c>
      <c r="GI920">
        <v>-1.960372967482991E-06</v>
      </c>
      <c r="GJ920">
        <v>5.42736388890357E-10</v>
      </c>
      <c r="GK920">
        <v>-0.009777689371679627</v>
      </c>
      <c r="GL920">
        <v>0.002273355880072555</v>
      </c>
      <c r="GM920">
        <v>0.000541358641816816</v>
      </c>
      <c r="GN920">
        <v>-1.836191331155658E-06</v>
      </c>
      <c r="GO920">
        <v>-0</v>
      </c>
      <c r="GP920">
        <v>2096</v>
      </c>
      <c r="GQ920">
        <v>1</v>
      </c>
      <c r="GR920">
        <v>23</v>
      </c>
      <c r="GS920">
        <v>7369.3</v>
      </c>
      <c r="GT920">
        <v>7369.2</v>
      </c>
      <c r="GU920">
        <v>1.55762</v>
      </c>
      <c r="GV920">
        <v>2.5354</v>
      </c>
      <c r="GW920">
        <v>1.39893</v>
      </c>
      <c r="GX920">
        <v>2.33521</v>
      </c>
      <c r="GY920">
        <v>1.44897</v>
      </c>
      <c r="GZ920">
        <v>2.41211</v>
      </c>
      <c r="HA920">
        <v>34.3269</v>
      </c>
      <c r="HB920">
        <v>13.7906</v>
      </c>
      <c r="HC920">
        <v>18</v>
      </c>
      <c r="HD920">
        <v>490.36</v>
      </c>
      <c r="HE920">
        <v>461.275</v>
      </c>
      <c r="HF920">
        <v>21.8165</v>
      </c>
      <c r="HG920">
        <v>25.4731</v>
      </c>
      <c r="HH920">
        <v>29.9999</v>
      </c>
      <c r="HI920">
        <v>25.3106</v>
      </c>
      <c r="HJ920">
        <v>25.3861</v>
      </c>
      <c r="HK920">
        <v>31.2203</v>
      </c>
      <c r="HL920">
        <v>29.4957</v>
      </c>
      <c r="HM920">
        <v>37.4231</v>
      </c>
      <c r="HN920">
        <v>21.8276</v>
      </c>
      <c r="HO920">
        <v>654.2</v>
      </c>
      <c r="HP920">
        <v>12.5757</v>
      </c>
      <c r="HQ920">
        <v>101.089</v>
      </c>
      <c r="HR920">
        <v>102.012</v>
      </c>
    </row>
    <row r="921" spans="1:226">
      <c r="A921">
        <v>905</v>
      </c>
      <c r="B921">
        <v>1664303283.1</v>
      </c>
      <c r="C921">
        <v>10176.09999990463</v>
      </c>
      <c r="D921" t="s">
        <v>2178</v>
      </c>
      <c r="E921" t="s">
        <v>2179</v>
      </c>
      <c r="F921">
        <v>5</v>
      </c>
      <c r="G921" t="s">
        <v>353</v>
      </c>
      <c r="H921" t="s">
        <v>2101</v>
      </c>
      <c r="I921">
        <v>1664303275.6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650.1036957021649</v>
      </c>
      <c r="AK921">
        <v>600.2000787878786</v>
      </c>
      <c r="AL921">
        <v>3.336542164502212</v>
      </c>
      <c r="AM921">
        <v>63.45</v>
      </c>
      <c r="AN921">
        <f>(AP921 - AO921 + BO921*1E3/(8.314*(BQ921+273.15)) * AR921/BN921 * AQ921) * BN921/(100*BB921) * 1000/(1000 - AP921)</f>
        <v>0</v>
      </c>
      <c r="AO921">
        <v>12.48527483053841</v>
      </c>
      <c r="AP921">
        <v>18.34059090909091</v>
      </c>
      <c r="AQ921">
        <v>0.0006151089524719288</v>
      </c>
      <c r="AR921">
        <v>96.69054759685056</v>
      </c>
      <c r="AS921">
        <v>4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1664303275.6</v>
      </c>
      <c r="BH921">
        <v>566.0918518518519</v>
      </c>
      <c r="BI921">
        <v>626.763962962963</v>
      </c>
      <c r="BJ921">
        <v>18.34295185185185</v>
      </c>
      <c r="BK921">
        <v>12.44659259259259</v>
      </c>
      <c r="BL921">
        <v>562.5088148148149</v>
      </c>
      <c r="BM921">
        <v>18.14422592592593</v>
      </c>
      <c r="BN921">
        <v>500.0954444444445</v>
      </c>
      <c r="BO921">
        <v>90.99303333333334</v>
      </c>
      <c r="BP921">
        <v>0.1001379407407407</v>
      </c>
      <c r="BQ921">
        <v>24.47414814814815</v>
      </c>
      <c r="BR921">
        <v>24.99795555555556</v>
      </c>
      <c r="BS921">
        <v>999.9000000000001</v>
      </c>
      <c r="BT921">
        <v>0</v>
      </c>
      <c r="BU921">
        <v>0</v>
      </c>
      <c r="BV921">
        <v>10005.99814814815</v>
      </c>
      <c r="BW921">
        <v>0</v>
      </c>
      <c r="BX921">
        <v>8.873493703703703</v>
      </c>
      <c r="BY921">
        <v>-60.67204444444445</v>
      </c>
      <c r="BZ921">
        <v>576.6696666666667</v>
      </c>
      <c r="CA921">
        <v>634.6638888888889</v>
      </c>
      <c r="CB921">
        <v>5.896358148148148</v>
      </c>
      <c r="CC921">
        <v>626.763962962963</v>
      </c>
      <c r="CD921">
        <v>12.44659259259259</v>
      </c>
      <c r="CE921">
        <v>1.66908</v>
      </c>
      <c r="CF921">
        <v>1.132552962962963</v>
      </c>
      <c r="CG921">
        <v>14.61180740740741</v>
      </c>
      <c r="CH921">
        <v>8.743244814814815</v>
      </c>
      <c r="CI921">
        <v>2000.012962962963</v>
      </c>
      <c r="CJ921">
        <v>0.9799971111111111</v>
      </c>
      <c r="CK921">
        <v>0.02000305185185185</v>
      </c>
      <c r="CL921">
        <v>0</v>
      </c>
      <c r="CM921">
        <v>888.3984444444444</v>
      </c>
      <c r="CN921">
        <v>5.000560000000001</v>
      </c>
      <c r="CO921">
        <v>17653.63703703704</v>
      </c>
      <c r="CP921">
        <v>17294.95925925926</v>
      </c>
      <c r="CQ921">
        <v>37.44900000000001</v>
      </c>
      <c r="CR921">
        <v>38.26377777777778</v>
      </c>
      <c r="CS921">
        <v>37.23340740740741</v>
      </c>
      <c r="CT921">
        <v>37.02988888888889</v>
      </c>
      <c r="CU921">
        <v>38.33992592592592</v>
      </c>
      <c r="CV921">
        <v>1955.103703703704</v>
      </c>
      <c r="CW921">
        <v>39.90777777777777</v>
      </c>
      <c r="CX921">
        <v>0</v>
      </c>
      <c r="CY921">
        <v>1664303299.5</v>
      </c>
      <c r="CZ921">
        <v>0</v>
      </c>
      <c r="DA921">
        <v>0</v>
      </c>
      <c r="DB921" t="s">
        <v>356</v>
      </c>
      <c r="DC921">
        <v>1663861122</v>
      </c>
      <c r="DD921">
        <v>1663861125</v>
      </c>
      <c r="DE921">
        <v>0</v>
      </c>
      <c r="DF921">
        <v>-0.287</v>
      </c>
      <c r="DG921">
        <v>-0.004</v>
      </c>
      <c r="DH921">
        <v>3.172</v>
      </c>
      <c r="DI921">
        <v>0.178</v>
      </c>
      <c r="DJ921">
        <v>400</v>
      </c>
      <c r="DK921">
        <v>17</v>
      </c>
      <c r="DL921">
        <v>0.18</v>
      </c>
      <c r="DM921">
        <v>0.07000000000000001</v>
      </c>
      <c r="DN921">
        <v>-60.1453375</v>
      </c>
      <c r="DO921">
        <v>-6.782396622889109</v>
      </c>
      <c r="DP921">
        <v>0.8246527049878335</v>
      </c>
      <c r="DQ921">
        <v>0</v>
      </c>
      <c r="DR921">
        <v>5.916447750000001</v>
      </c>
      <c r="DS921">
        <v>-0.4491700187617343</v>
      </c>
      <c r="DT921">
        <v>0.0462826259241792</v>
      </c>
      <c r="DU921">
        <v>0</v>
      </c>
      <c r="DV921">
        <v>0</v>
      </c>
      <c r="DW921">
        <v>2</v>
      </c>
      <c r="DX921" t="s">
        <v>357</v>
      </c>
      <c r="DY921">
        <v>2.98076</v>
      </c>
      <c r="DZ921">
        <v>2.72843</v>
      </c>
      <c r="EA921">
        <v>0.110947</v>
      </c>
      <c r="EB921">
        <v>0.119898</v>
      </c>
      <c r="EC921">
        <v>0.0896478</v>
      </c>
      <c r="ED921">
        <v>0.068551</v>
      </c>
      <c r="EE921">
        <v>26723.6</v>
      </c>
      <c r="EF921">
        <v>26045.3</v>
      </c>
      <c r="EG921">
        <v>30583.3</v>
      </c>
      <c r="EH921">
        <v>29834.4</v>
      </c>
      <c r="EI921">
        <v>38414.4</v>
      </c>
      <c r="EJ921">
        <v>36597.9</v>
      </c>
      <c r="EK921">
        <v>46772.2</v>
      </c>
      <c r="EL921">
        <v>44363.3</v>
      </c>
      <c r="EM921">
        <v>1.88967</v>
      </c>
      <c r="EN921">
        <v>1.88927</v>
      </c>
      <c r="EO921">
        <v>0.126287</v>
      </c>
      <c r="EP921">
        <v>0</v>
      </c>
      <c r="EQ921">
        <v>22.9282</v>
      </c>
      <c r="ER921">
        <v>999.9</v>
      </c>
      <c r="ES921">
        <v>38.6</v>
      </c>
      <c r="ET921">
        <v>29.4</v>
      </c>
      <c r="EU921">
        <v>17.4602</v>
      </c>
      <c r="EV921">
        <v>63.3018</v>
      </c>
      <c r="EW921">
        <v>23.5617</v>
      </c>
      <c r="EX921">
        <v>1</v>
      </c>
      <c r="EY921">
        <v>-0.119103</v>
      </c>
      <c r="EZ921">
        <v>0.996138</v>
      </c>
      <c r="FA921">
        <v>20.2421</v>
      </c>
      <c r="FB921">
        <v>5.22927</v>
      </c>
      <c r="FC921">
        <v>11.968</v>
      </c>
      <c r="FD921">
        <v>4.971</v>
      </c>
      <c r="FE921">
        <v>3.28958</v>
      </c>
      <c r="FF921">
        <v>9999</v>
      </c>
      <c r="FG921">
        <v>9999</v>
      </c>
      <c r="FH921">
        <v>9999</v>
      </c>
      <c r="FI921">
        <v>379.7</v>
      </c>
      <c r="FJ921">
        <v>4.97272</v>
      </c>
      <c r="FK921">
        <v>1.87683</v>
      </c>
      <c r="FL921">
        <v>1.87489</v>
      </c>
      <c r="FM921">
        <v>1.87775</v>
      </c>
      <c r="FN921">
        <v>1.87453</v>
      </c>
      <c r="FO921">
        <v>1.87806</v>
      </c>
      <c r="FP921">
        <v>1.87522</v>
      </c>
      <c r="FQ921">
        <v>1.87633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3.643</v>
      </c>
      <c r="GF921">
        <v>0.1986</v>
      </c>
      <c r="GG921">
        <v>1.777354642861949</v>
      </c>
      <c r="GH921">
        <v>0.004141656873719072</v>
      </c>
      <c r="GI921">
        <v>-1.960372967482991E-06</v>
      </c>
      <c r="GJ921">
        <v>5.42736388890357E-10</v>
      </c>
      <c r="GK921">
        <v>-0.009777689371679627</v>
      </c>
      <c r="GL921">
        <v>0.002273355880072555</v>
      </c>
      <c r="GM921">
        <v>0.000541358641816816</v>
      </c>
      <c r="GN921">
        <v>-1.836191331155658E-06</v>
      </c>
      <c r="GO921">
        <v>-0</v>
      </c>
      <c r="GP921">
        <v>2096</v>
      </c>
      <c r="GQ921">
        <v>1</v>
      </c>
      <c r="GR921">
        <v>23</v>
      </c>
      <c r="GS921">
        <v>7369.4</v>
      </c>
      <c r="GT921">
        <v>7369.3</v>
      </c>
      <c r="GU921">
        <v>1.59058</v>
      </c>
      <c r="GV921">
        <v>2.53174</v>
      </c>
      <c r="GW921">
        <v>1.39893</v>
      </c>
      <c r="GX921">
        <v>2.33521</v>
      </c>
      <c r="GY921">
        <v>1.44897</v>
      </c>
      <c r="GZ921">
        <v>2.46948</v>
      </c>
      <c r="HA921">
        <v>34.3269</v>
      </c>
      <c r="HB921">
        <v>13.7906</v>
      </c>
      <c r="HC921">
        <v>18</v>
      </c>
      <c r="HD921">
        <v>490.346</v>
      </c>
      <c r="HE921">
        <v>461.318</v>
      </c>
      <c r="HF921">
        <v>21.8313</v>
      </c>
      <c r="HG921">
        <v>25.473</v>
      </c>
      <c r="HH921">
        <v>29.9998</v>
      </c>
      <c r="HI921">
        <v>25.3105</v>
      </c>
      <c r="HJ921">
        <v>25.3856</v>
      </c>
      <c r="HK921">
        <v>31.9094</v>
      </c>
      <c r="HL921">
        <v>29.4957</v>
      </c>
      <c r="HM921">
        <v>37.4231</v>
      </c>
      <c r="HN921">
        <v>21.8252</v>
      </c>
      <c r="HO921">
        <v>674.254</v>
      </c>
      <c r="HP921">
        <v>12.6133</v>
      </c>
      <c r="HQ921">
        <v>101.09</v>
      </c>
      <c r="HR921">
        <v>102.014</v>
      </c>
    </row>
    <row r="922" spans="1:226">
      <c r="A922">
        <v>906</v>
      </c>
      <c r="B922">
        <v>1664303288.1</v>
      </c>
      <c r="C922">
        <v>10181.09999990463</v>
      </c>
      <c r="D922" t="s">
        <v>2180</v>
      </c>
      <c r="E922" t="s">
        <v>2181</v>
      </c>
      <c r="F922">
        <v>5</v>
      </c>
      <c r="G922" t="s">
        <v>353</v>
      </c>
      <c r="H922" t="s">
        <v>2101</v>
      </c>
      <c r="I922">
        <v>1664303280.314285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666.9656108225111</v>
      </c>
      <c r="AK922">
        <v>617.0217515151512</v>
      </c>
      <c r="AL922">
        <v>3.356600865800809</v>
      </c>
      <c r="AM922">
        <v>63.45</v>
      </c>
      <c r="AN922">
        <f>(AP922 - AO922 + BO922*1E3/(8.314*(BQ922+273.15)) * AR922/BN922 * AQ922) * BN922/(100*BB922) * 1000/(1000 - AP922)</f>
        <v>0</v>
      </c>
      <c r="AO922">
        <v>12.51877709606729</v>
      </c>
      <c r="AP922">
        <v>18.33193216783217</v>
      </c>
      <c r="AQ922">
        <v>-1.066634685962752E-05</v>
      </c>
      <c r="AR922">
        <v>96.69054759685056</v>
      </c>
      <c r="AS922">
        <v>4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1664303280.314285</v>
      </c>
      <c r="BH922">
        <v>581.7103214285714</v>
      </c>
      <c r="BI922">
        <v>642.4344285714285</v>
      </c>
      <c r="BJ922">
        <v>18.338375</v>
      </c>
      <c r="BK922">
        <v>12.4867</v>
      </c>
      <c r="BL922">
        <v>578.0893571428571</v>
      </c>
      <c r="BM922">
        <v>18.13974285714286</v>
      </c>
      <c r="BN922">
        <v>500.07075</v>
      </c>
      <c r="BO922">
        <v>90.99289285714288</v>
      </c>
      <c r="BP922">
        <v>0.1000197642857143</v>
      </c>
      <c r="BQ922">
        <v>24.47165357142857</v>
      </c>
      <c r="BR922">
        <v>24.99891428571429</v>
      </c>
      <c r="BS922">
        <v>999.9000000000002</v>
      </c>
      <c r="BT922">
        <v>0</v>
      </c>
      <c r="BU922">
        <v>0</v>
      </c>
      <c r="BV922">
        <v>10013.01857142857</v>
      </c>
      <c r="BW922">
        <v>0</v>
      </c>
      <c r="BX922">
        <v>8.873579285714284</v>
      </c>
      <c r="BY922">
        <v>-60.72408214285714</v>
      </c>
      <c r="BZ922">
        <v>592.5772857142857</v>
      </c>
      <c r="CA922">
        <v>650.5583571428571</v>
      </c>
      <c r="CB922">
        <v>5.851674642857143</v>
      </c>
      <c r="CC922">
        <v>642.4344285714285</v>
      </c>
      <c r="CD922">
        <v>12.4867</v>
      </c>
      <c r="CE922">
        <v>1.668661785714286</v>
      </c>
      <c r="CF922">
        <v>1.136201071428572</v>
      </c>
      <c r="CG922">
        <v>14.607925</v>
      </c>
      <c r="CH922">
        <v>8.790813571428572</v>
      </c>
      <c r="CI922">
        <v>2000.008214285715</v>
      </c>
      <c r="CJ922">
        <v>0.9799971785714285</v>
      </c>
      <c r="CK922">
        <v>0.02000298214285715</v>
      </c>
      <c r="CL922">
        <v>0</v>
      </c>
      <c r="CM922">
        <v>888.4880357142858</v>
      </c>
      <c r="CN922">
        <v>5.000560000000001</v>
      </c>
      <c r="CO922">
        <v>17654.14642857143</v>
      </c>
      <c r="CP922">
        <v>17294.92142857143</v>
      </c>
      <c r="CQ922">
        <v>37.42625</v>
      </c>
      <c r="CR922">
        <v>38.26107142857143</v>
      </c>
      <c r="CS922">
        <v>37.25192857142857</v>
      </c>
      <c r="CT922">
        <v>37.03775</v>
      </c>
      <c r="CU922">
        <v>38.33892857142857</v>
      </c>
      <c r="CV922">
        <v>1955.098214285714</v>
      </c>
      <c r="CW922">
        <v>39.90821428571429</v>
      </c>
      <c r="CX922">
        <v>0</v>
      </c>
      <c r="CY922">
        <v>1664303304.3</v>
      </c>
      <c r="CZ922">
        <v>0</v>
      </c>
      <c r="DA922">
        <v>0</v>
      </c>
      <c r="DB922" t="s">
        <v>356</v>
      </c>
      <c r="DC922">
        <v>1663861122</v>
      </c>
      <c r="DD922">
        <v>1663861125</v>
      </c>
      <c r="DE922">
        <v>0</v>
      </c>
      <c r="DF922">
        <v>-0.287</v>
      </c>
      <c r="DG922">
        <v>-0.004</v>
      </c>
      <c r="DH922">
        <v>3.172</v>
      </c>
      <c r="DI922">
        <v>0.178</v>
      </c>
      <c r="DJ922">
        <v>400</v>
      </c>
      <c r="DK922">
        <v>17</v>
      </c>
      <c r="DL922">
        <v>0.18</v>
      </c>
      <c r="DM922">
        <v>0.07000000000000001</v>
      </c>
      <c r="DN922">
        <v>-60.66577804878048</v>
      </c>
      <c r="DO922">
        <v>-1.842497560975662</v>
      </c>
      <c r="DP922">
        <v>0.3335608069860251</v>
      </c>
      <c r="DQ922">
        <v>0</v>
      </c>
      <c r="DR922">
        <v>5.878667804878049</v>
      </c>
      <c r="DS922">
        <v>-0.5615751219512165</v>
      </c>
      <c r="DT922">
        <v>0.05604291445878868</v>
      </c>
      <c r="DU922">
        <v>0</v>
      </c>
      <c r="DV922">
        <v>0</v>
      </c>
      <c r="DW922">
        <v>2</v>
      </c>
      <c r="DX922" t="s">
        <v>357</v>
      </c>
      <c r="DY922">
        <v>2.98087</v>
      </c>
      <c r="DZ922">
        <v>2.7284</v>
      </c>
      <c r="EA922">
        <v>0.113114</v>
      </c>
      <c r="EB922">
        <v>0.122</v>
      </c>
      <c r="EC922">
        <v>0.0896194</v>
      </c>
      <c r="ED922">
        <v>0.0687155</v>
      </c>
      <c r="EE922">
        <v>26658.4</v>
      </c>
      <c r="EF922">
        <v>25983.3</v>
      </c>
      <c r="EG922">
        <v>30583.3</v>
      </c>
      <c r="EH922">
        <v>29834.7</v>
      </c>
      <c r="EI922">
        <v>38415.8</v>
      </c>
      <c r="EJ922">
        <v>36592.1</v>
      </c>
      <c r="EK922">
        <v>46772.2</v>
      </c>
      <c r="EL922">
        <v>44364</v>
      </c>
      <c r="EM922">
        <v>1.88958</v>
      </c>
      <c r="EN922">
        <v>1.88938</v>
      </c>
      <c r="EO922">
        <v>0.12587</v>
      </c>
      <c r="EP922">
        <v>0</v>
      </c>
      <c r="EQ922">
        <v>22.9239</v>
      </c>
      <c r="ER922">
        <v>999.9</v>
      </c>
      <c r="ES922">
        <v>38.6</v>
      </c>
      <c r="ET922">
        <v>29.4</v>
      </c>
      <c r="EU922">
        <v>17.4614</v>
      </c>
      <c r="EV922">
        <v>63.6118</v>
      </c>
      <c r="EW922">
        <v>23.4856</v>
      </c>
      <c r="EX922">
        <v>1</v>
      </c>
      <c r="EY922">
        <v>-0.119535</v>
      </c>
      <c r="EZ922">
        <v>1.02916</v>
      </c>
      <c r="FA922">
        <v>20.242</v>
      </c>
      <c r="FB922">
        <v>5.22912</v>
      </c>
      <c r="FC922">
        <v>11.968</v>
      </c>
      <c r="FD922">
        <v>4.971</v>
      </c>
      <c r="FE922">
        <v>3.28965</v>
      </c>
      <c r="FF922">
        <v>9999</v>
      </c>
      <c r="FG922">
        <v>9999</v>
      </c>
      <c r="FH922">
        <v>9999</v>
      </c>
      <c r="FI922">
        <v>379.7</v>
      </c>
      <c r="FJ922">
        <v>4.97268</v>
      </c>
      <c r="FK922">
        <v>1.87683</v>
      </c>
      <c r="FL922">
        <v>1.87486</v>
      </c>
      <c r="FM922">
        <v>1.87775</v>
      </c>
      <c r="FN922">
        <v>1.87451</v>
      </c>
      <c r="FO922">
        <v>1.87806</v>
      </c>
      <c r="FP922">
        <v>1.87516</v>
      </c>
      <c r="FQ922">
        <v>1.87629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3.683</v>
      </c>
      <c r="GF922">
        <v>0.1985</v>
      </c>
      <c r="GG922">
        <v>1.777354642861949</v>
      </c>
      <c r="GH922">
        <v>0.004141656873719072</v>
      </c>
      <c r="GI922">
        <v>-1.960372967482991E-06</v>
      </c>
      <c r="GJ922">
        <v>5.42736388890357E-10</v>
      </c>
      <c r="GK922">
        <v>-0.009777689371679627</v>
      </c>
      <c r="GL922">
        <v>0.002273355880072555</v>
      </c>
      <c r="GM922">
        <v>0.000541358641816816</v>
      </c>
      <c r="GN922">
        <v>-1.836191331155658E-06</v>
      </c>
      <c r="GO922">
        <v>-0</v>
      </c>
      <c r="GP922">
        <v>2096</v>
      </c>
      <c r="GQ922">
        <v>1</v>
      </c>
      <c r="GR922">
        <v>23</v>
      </c>
      <c r="GS922">
        <v>7369.4</v>
      </c>
      <c r="GT922">
        <v>7369.4</v>
      </c>
      <c r="GU922">
        <v>1.62109</v>
      </c>
      <c r="GV922">
        <v>2.52808</v>
      </c>
      <c r="GW922">
        <v>1.39893</v>
      </c>
      <c r="GX922">
        <v>2.33521</v>
      </c>
      <c r="GY922">
        <v>1.44897</v>
      </c>
      <c r="GZ922">
        <v>2.49634</v>
      </c>
      <c r="HA922">
        <v>34.3269</v>
      </c>
      <c r="HB922">
        <v>13.7993</v>
      </c>
      <c r="HC922">
        <v>18</v>
      </c>
      <c r="HD922">
        <v>490.277</v>
      </c>
      <c r="HE922">
        <v>461.368</v>
      </c>
      <c r="HF922">
        <v>21.8306</v>
      </c>
      <c r="HG922">
        <v>25.471</v>
      </c>
      <c r="HH922">
        <v>29.9999</v>
      </c>
      <c r="HI922">
        <v>25.3085</v>
      </c>
      <c r="HJ922">
        <v>25.384</v>
      </c>
      <c r="HK922">
        <v>32.518</v>
      </c>
      <c r="HL922">
        <v>29.208</v>
      </c>
      <c r="HM922">
        <v>37.4231</v>
      </c>
      <c r="HN922">
        <v>21.8243</v>
      </c>
      <c r="HO922">
        <v>687.6130000000001</v>
      </c>
      <c r="HP922">
        <v>12.6582</v>
      </c>
      <c r="HQ922">
        <v>101.09</v>
      </c>
      <c r="HR922">
        <v>102.016</v>
      </c>
    </row>
    <row r="923" spans="1:226">
      <c r="A923">
        <v>907</v>
      </c>
      <c r="B923">
        <v>1664303293.1</v>
      </c>
      <c r="C923">
        <v>10186.09999990463</v>
      </c>
      <c r="D923" t="s">
        <v>2182</v>
      </c>
      <c r="E923" t="s">
        <v>2183</v>
      </c>
      <c r="F923">
        <v>5</v>
      </c>
      <c r="G923" t="s">
        <v>353</v>
      </c>
      <c r="H923" t="s">
        <v>2101</v>
      </c>
      <c r="I923">
        <v>1664303285.6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684.0379338043292</v>
      </c>
      <c r="AK923">
        <v>633.894393939394</v>
      </c>
      <c r="AL923">
        <v>3.389708917748831</v>
      </c>
      <c r="AM923">
        <v>63.45</v>
      </c>
      <c r="AN923">
        <f>(AP923 - AO923 + BO923*1E3/(8.314*(BQ923+273.15)) * AR923/BN923 * AQ923) * BN923/(100*BB923) * 1000/(1000 - AP923)</f>
        <v>0</v>
      </c>
      <c r="AO923">
        <v>12.5705835818602</v>
      </c>
      <c r="AP923">
        <v>18.3337146853147</v>
      </c>
      <c r="AQ923">
        <v>-2.799014897908385E-05</v>
      </c>
      <c r="AR923">
        <v>96.69054759685056</v>
      </c>
      <c r="AS923">
        <v>3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1664303285.6</v>
      </c>
      <c r="BH923">
        <v>599.1243703703703</v>
      </c>
      <c r="BI923">
        <v>660.0818148148147</v>
      </c>
      <c r="BJ923">
        <v>18.33634814814815</v>
      </c>
      <c r="BK923">
        <v>12.53407037037037</v>
      </c>
      <c r="BL923">
        <v>595.4616296296297</v>
      </c>
      <c r="BM923">
        <v>18.13774814814814</v>
      </c>
      <c r="BN923">
        <v>500.0761481481481</v>
      </c>
      <c r="BO923">
        <v>90.99346296296298</v>
      </c>
      <c r="BP923">
        <v>0.1000270851851852</v>
      </c>
      <c r="BQ923">
        <v>24.47088888888889</v>
      </c>
      <c r="BR923">
        <v>24.99917777777778</v>
      </c>
      <c r="BS923">
        <v>999.9000000000001</v>
      </c>
      <c r="BT923">
        <v>0</v>
      </c>
      <c r="BU923">
        <v>0</v>
      </c>
      <c r="BV923">
        <v>10013.24074074074</v>
      </c>
      <c r="BW923">
        <v>0</v>
      </c>
      <c r="BX923">
        <v>8.864197777777777</v>
      </c>
      <c r="BY923">
        <v>-60.95747777777778</v>
      </c>
      <c r="BZ923">
        <v>610.3152962962963</v>
      </c>
      <c r="CA923">
        <v>668.461</v>
      </c>
      <c r="CB923">
        <v>5.802275185185185</v>
      </c>
      <c r="CC923">
        <v>660.0818148148147</v>
      </c>
      <c r="CD923">
        <v>12.53407037037037</v>
      </c>
      <c r="CE923">
        <v>1.668487037037037</v>
      </c>
      <c r="CF923">
        <v>1.140518888888889</v>
      </c>
      <c r="CG923">
        <v>14.60631111111111</v>
      </c>
      <c r="CH923">
        <v>8.846924074074074</v>
      </c>
      <c r="CI923">
        <v>1999.987037037037</v>
      </c>
      <c r="CJ923">
        <v>0.979997</v>
      </c>
      <c r="CK923">
        <v>0.02000316666666667</v>
      </c>
      <c r="CL923">
        <v>0</v>
      </c>
      <c r="CM923">
        <v>888.2191851851852</v>
      </c>
      <c r="CN923">
        <v>5.000560000000001</v>
      </c>
      <c r="CO923">
        <v>17648.67407407407</v>
      </c>
      <c r="CP923">
        <v>17294.74074074074</v>
      </c>
      <c r="CQ923">
        <v>37.31703703703703</v>
      </c>
      <c r="CR923">
        <v>38.24533333333333</v>
      </c>
      <c r="CS923">
        <v>37.252</v>
      </c>
      <c r="CT923">
        <v>37.03914814814815</v>
      </c>
      <c r="CU923">
        <v>38.33540740740741</v>
      </c>
      <c r="CV923">
        <v>1955.077037037037</v>
      </c>
      <c r="CW923">
        <v>39.90592592592593</v>
      </c>
      <c r="CX923">
        <v>0</v>
      </c>
      <c r="CY923">
        <v>1664303309.1</v>
      </c>
      <c r="CZ923">
        <v>0</v>
      </c>
      <c r="DA923">
        <v>0</v>
      </c>
      <c r="DB923" t="s">
        <v>356</v>
      </c>
      <c r="DC923">
        <v>1663861122</v>
      </c>
      <c r="DD923">
        <v>1663861125</v>
      </c>
      <c r="DE923">
        <v>0</v>
      </c>
      <c r="DF923">
        <v>-0.287</v>
      </c>
      <c r="DG923">
        <v>-0.004</v>
      </c>
      <c r="DH923">
        <v>3.172</v>
      </c>
      <c r="DI923">
        <v>0.178</v>
      </c>
      <c r="DJ923">
        <v>400</v>
      </c>
      <c r="DK923">
        <v>17</v>
      </c>
      <c r="DL923">
        <v>0.18</v>
      </c>
      <c r="DM923">
        <v>0.07000000000000001</v>
      </c>
      <c r="DN923">
        <v>-60.84307560975611</v>
      </c>
      <c r="DO923">
        <v>-2.43303972125436</v>
      </c>
      <c r="DP923">
        <v>0.2552268477166148</v>
      </c>
      <c r="DQ923">
        <v>0</v>
      </c>
      <c r="DR923">
        <v>5.828966097560976</v>
      </c>
      <c r="DS923">
        <v>-0.5533312891986052</v>
      </c>
      <c r="DT923">
        <v>0.0551324591603136</v>
      </c>
      <c r="DU923">
        <v>0</v>
      </c>
      <c r="DV923">
        <v>0</v>
      </c>
      <c r="DW923">
        <v>2</v>
      </c>
      <c r="DX923" t="s">
        <v>357</v>
      </c>
      <c r="DY923">
        <v>2.98085</v>
      </c>
      <c r="DZ923">
        <v>2.72856</v>
      </c>
      <c r="EA923">
        <v>0.115269</v>
      </c>
      <c r="EB923">
        <v>0.124095</v>
      </c>
      <c r="EC923">
        <v>0.0896252</v>
      </c>
      <c r="ED923">
        <v>0.0688835</v>
      </c>
      <c r="EE923">
        <v>26594</v>
      </c>
      <c r="EF923">
        <v>25921.4</v>
      </c>
      <c r="EG923">
        <v>30583.7</v>
      </c>
      <c r="EH923">
        <v>29834.8</v>
      </c>
      <c r="EI923">
        <v>38416.1</v>
      </c>
      <c r="EJ923">
        <v>36585.7</v>
      </c>
      <c r="EK923">
        <v>46772.7</v>
      </c>
      <c r="EL923">
        <v>44364.2</v>
      </c>
      <c r="EM923">
        <v>1.89</v>
      </c>
      <c r="EN923">
        <v>1.88948</v>
      </c>
      <c r="EO923">
        <v>0.126332</v>
      </c>
      <c r="EP923">
        <v>0</v>
      </c>
      <c r="EQ923">
        <v>22.921</v>
      </c>
      <c r="ER923">
        <v>999.9</v>
      </c>
      <c r="ES923">
        <v>38.6</v>
      </c>
      <c r="ET923">
        <v>29.4</v>
      </c>
      <c r="EU923">
        <v>17.4586</v>
      </c>
      <c r="EV923">
        <v>63.2318</v>
      </c>
      <c r="EW923">
        <v>23.758</v>
      </c>
      <c r="EX923">
        <v>1</v>
      </c>
      <c r="EY923">
        <v>-0.119487</v>
      </c>
      <c r="EZ923">
        <v>1.03135</v>
      </c>
      <c r="FA923">
        <v>20.242</v>
      </c>
      <c r="FB923">
        <v>5.22912</v>
      </c>
      <c r="FC923">
        <v>11.968</v>
      </c>
      <c r="FD923">
        <v>4.9709</v>
      </c>
      <c r="FE923">
        <v>3.28958</v>
      </c>
      <c r="FF923">
        <v>9999</v>
      </c>
      <c r="FG923">
        <v>9999</v>
      </c>
      <c r="FH923">
        <v>9999</v>
      </c>
      <c r="FI923">
        <v>379.7</v>
      </c>
      <c r="FJ923">
        <v>4.97269</v>
      </c>
      <c r="FK923">
        <v>1.87683</v>
      </c>
      <c r="FL923">
        <v>1.87488</v>
      </c>
      <c r="FM923">
        <v>1.87775</v>
      </c>
      <c r="FN923">
        <v>1.87451</v>
      </c>
      <c r="FO923">
        <v>1.87805</v>
      </c>
      <c r="FP923">
        <v>1.87517</v>
      </c>
      <c r="FQ923">
        <v>1.87628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3.722</v>
      </c>
      <c r="GF923">
        <v>0.1985</v>
      </c>
      <c r="GG923">
        <v>1.777354642861949</v>
      </c>
      <c r="GH923">
        <v>0.004141656873719072</v>
      </c>
      <c r="GI923">
        <v>-1.960372967482991E-06</v>
      </c>
      <c r="GJ923">
        <v>5.42736388890357E-10</v>
      </c>
      <c r="GK923">
        <v>-0.009777689371679627</v>
      </c>
      <c r="GL923">
        <v>0.002273355880072555</v>
      </c>
      <c r="GM923">
        <v>0.000541358641816816</v>
      </c>
      <c r="GN923">
        <v>-1.836191331155658E-06</v>
      </c>
      <c r="GO923">
        <v>-0</v>
      </c>
      <c r="GP923">
        <v>2096</v>
      </c>
      <c r="GQ923">
        <v>1</v>
      </c>
      <c r="GR923">
        <v>23</v>
      </c>
      <c r="GS923">
        <v>7369.5</v>
      </c>
      <c r="GT923">
        <v>7369.5</v>
      </c>
      <c r="GU923">
        <v>1.65527</v>
      </c>
      <c r="GV923">
        <v>2.51831</v>
      </c>
      <c r="GW923">
        <v>1.39893</v>
      </c>
      <c r="GX923">
        <v>2.33521</v>
      </c>
      <c r="GY923">
        <v>1.44897</v>
      </c>
      <c r="GZ923">
        <v>2.42188</v>
      </c>
      <c r="HA923">
        <v>34.3269</v>
      </c>
      <c r="HB923">
        <v>13.7906</v>
      </c>
      <c r="HC923">
        <v>18</v>
      </c>
      <c r="HD923">
        <v>490.508</v>
      </c>
      <c r="HE923">
        <v>461.431</v>
      </c>
      <c r="HF923">
        <v>21.8276</v>
      </c>
      <c r="HG923">
        <v>25.471</v>
      </c>
      <c r="HH923">
        <v>29.9999</v>
      </c>
      <c r="HI923">
        <v>25.3085</v>
      </c>
      <c r="HJ923">
        <v>25.384</v>
      </c>
      <c r="HK923">
        <v>33.2006</v>
      </c>
      <c r="HL923">
        <v>28.9038</v>
      </c>
      <c r="HM923">
        <v>37.4231</v>
      </c>
      <c r="HN923">
        <v>21.827</v>
      </c>
      <c r="HO923">
        <v>707.649</v>
      </c>
      <c r="HP923">
        <v>12.696</v>
      </c>
      <c r="HQ923">
        <v>101.091</v>
      </c>
      <c r="HR923">
        <v>102.016</v>
      </c>
    </row>
    <row r="924" spans="1:226">
      <c r="A924">
        <v>908</v>
      </c>
      <c r="B924">
        <v>1664303298.1</v>
      </c>
      <c r="C924">
        <v>10191.09999990463</v>
      </c>
      <c r="D924" t="s">
        <v>2184</v>
      </c>
      <c r="E924" t="s">
        <v>2185</v>
      </c>
      <c r="F924">
        <v>5</v>
      </c>
      <c r="G924" t="s">
        <v>353</v>
      </c>
      <c r="H924" t="s">
        <v>2101</v>
      </c>
      <c r="I924">
        <v>1664303290.314285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701.0766402666667</v>
      </c>
      <c r="AK924">
        <v>650.8824787878789</v>
      </c>
      <c r="AL924">
        <v>3.39920883116883</v>
      </c>
      <c r="AM924">
        <v>63.45</v>
      </c>
      <c r="AN924">
        <f>(AP924 - AO924 + BO924*1E3/(8.314*(BQ924+273.15)) * AR924/BN924 * AQ924) * BN924/(100*BB924) * 1000/(1000 - AP924)</f>
        <v>0</v>
      </c>
      <c r="AO924">
        <v>12.59889869028982</v>
      </c>
      <c r="AP924">
        <v>18.32540069930071</v>
      </c>
      <c r="AQ924">
        <v>-0.0003017642826396616</v>
      </c>
      <c r="AR924">
        <v>96.69054759685056</v>
      </c>
      <c r="AS924">
        <v>3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1664303290.314285</v>
      </c>
      <c r="BH924">
        <v>614.7283928571429</v>
      </c>
      <c r="BI924">
        <v>675.8611428571429</v>
      </c>
      <c r="BJ924">
        <v>18.33223571428571</v>
      </c>
      <c r="BK924">
        <v>12.57013928571429</v>
      </c>
      <c r="BL924">
        <v>611.0286785714286</v>
      </c>
      <c r="BM924">
        <v>18.13372142857143</v>
      </c>
      <c r="BN924">
        <v>500.07175</v>
      </c>
      <c r="BO924">
        <v>90.99418571428569</v>
      </c>
      <c r="BP924">
        <v>0.09997358571428573</v>
      </c>
      <c r="BQ924">
        <v>24.470125</v>
      </c>
      <c r="BR924">
        <v>24.995</v>
      </c>
      <c r="BS924">
        <v>999.9000000000002</v>
      </c>
      <c r="BT924">
        <v>0</v>
      </c>
      <c r="BU924">
        <v>0</v>
      </c>
      <c r="BV924">
        <v>10013.85714285714</v>
      </c>
      <c r="BW924">
        <v>0</v>
      </c>
      <c r="BX924">
        <v>8.85584857142857</v>
      </c>
      <c r="BY924">
        <v>-61.13280000000001</v>
      </c>
      <c r="BZ924">
        <v>626.2081071428571</v>
      </c>
      <c r="CA924">
        <v>684.4655714285715</v>
      </c>
      <c r="CB924">
        <v>5.762105357142858</v>
      </c>
      <c r="CC924">
        <v>675.8611428571429</v>
      </c>
      <c r="CD924">
        <v>12.57013928571429</v>
      </c>
      <c r="CE924">
        <v>1.668127142857143</v>
      </c>
      <c r="CF924">
        <v>1.143808928571429</v>
      </c>
      <c r="CG924">
        <v>14.60296785714286</v>
      </c>
      <c r="CH924">
        <v>8.889565714285714</v>
      </c>
      <c r="CI924">
        <v>1999.966785714286</v>
      </c>
      <c r="CJ924">
        <v>0.9799969642857143</v>
      </c>
      <c r="CK924">
        <v>0.02000320357142858</v>
      </c>
      <c r="CL924">
        <v>0</v>
      </c>
      <c r="CM924">
        <v>887.6833571428572</v>
      </c>
      <c r="CN924">
        <v>5.000560000000001</v>
      </c>
      <c r="CO924">
        <v>17637.46071428571</v>
      </c>
      <c r="CP924">
        <v>17294.56071428572</v>
      </c>
      <c r="CQ924">
        <v>37.35928571428571</v>
      </c>
      <c r="CR924">
        <v>38.24325</v>
      </c>
      <c r="CS924">
        <v>37.26314285714285</v>
      </c>
      <c r="CT924">
        <v>37.03110714285715</v>
      </c>
      <c r="CU924">
        <v>38.33460714285714</v>
      </c>
      <c r="CV924">
        <v>1955.056785714286</v>
      </c>
      <c r="CW924">
        <v>39.90428571428572</v>
      </c>
      <c r="CX924">
        <v>0</v>
      </c>
      <c r="CY924">
        <v>1664303314.5</v>
      </c>
      <c r="CZ924">
        <v>0</v>
      </c>
      <c r="DA924">
        <v>0</v>
      </c>
      <c r="DB924" t="s">
        <v>356</v>
      </c>
      <c r="DC924">
        <v>1663861122</v>
      </c>
      <c r="DD924">
        <v>1663861125</v>
      </c>
      <c r="DE924">
        <v>0</v>
      </c>
      <c r="DF924">
        <v>-0.287</v>
      </c>
      <c r="DG924">
        <v>-0.004</v>
      </c>
      <c r="DH924">
        <v>3.172</v>
      </c>
      <c r="DI924">
        <v>0.178</v>
      </c>
      <c r="DJ924">
        <v>400</v>
      </c>
      <c r="DK924">
        <v>17</v>
      </c>
      <c r="DL924">
        <v>0.18</v>
      </c>
      <c r="DM924">
        <v>0.07000000000000001</v>
      </c>
      <c r="DN924">
        <v>-60.99064390243902</v>
      </c>
      <c r="DO924">
        <v>-2.659122648083559</v>
      </c>
      <c r="DP924">
        <v>0.2674321842907604</v>
      </c>
      <c r="DQ924">
        <v>0</v>
      </c>
      <c r="DR924">
        <v>5.793121219512195</v>
      </c>
      <c r="DS924">
        <v>-0.5142986759581843</v>
      </c>
      <c r="DT924">
        <v>0.05121738849139656</v>
      </c>
      <c r="DU924">
        <v>0</v>
      </c>
      <c r="DV924">
        <v>0</v>
      </c>
      <c r="DW924">
        <v>2</v>
      </c>
      <c r="DX924" t="s">
        <v>357</v>
      </c>
      <c r="DY924">
        <v>2.98073</v>
      </c>
      <c r="DZ924">
        <v>2.72846</v>
      </c>
      <c r="EA924">
        <v>0.117397</v>
      </c>
      <c r="EB924">
        <v>0.12612</v>
      </c>
      <c r="EC924">
        <v>0.0896005</v>
      </c>
      <c r="ED924">
        <v>0.0689922</v>
      </c>
      <c r="EE924">
        <v>26530.1</v>
      </c>
      <c r="EF924">
        <v>25861.5</v>
      </c>
      <c r="EG924">
        <v>30583.8</v>
      </c>
      <c r="EH924">
        <v>29834.8</v>
      </c>
      <c r="EI924">
        <v>38417.4</v>
      </c>
      <c r="EJ924">
        <v>36581.6</v>
      </c>
      <c r="EK924">
        <v>46772.8</v>
      </c>
      <c r="EL924">
        <v>44364.3</v>
      </c>
      <c r="EM924">
        <v>1.88988</v>
      </c>
      <c r="EN924">
        <v>1.88978</v>
      </c>
      <c r="EO924">
        <v>0.126705</v>
      </c>
      <c r="EP924">
        <v>0</v>
      </c>
      <c r="EQ924">
        <v>22.9171</v>
      </c>
      <c r="ER924">
        <v>999.9</v>
      </c>
      <c r="ES924">
        <v>38.5</v>
      </c>
      <c r="ET924">
        <v>29.4</v>
      </c>
      <c r="EU924">
        <v>17.4134</v>
      </c>
      <c r="EV924">
        <v>63.6918</v>
      </c>
      <c r="EW924">
        <v>24.0705</v>
      </c>
      <c r="EX924">
        <v>1</v>
      </c>
      <c r="EY924">
        <v>-0.119759</v>
      </c>
      <c r="EZ924">
        <v>1.01911</v>
      </c>
      <c r="FA924">
        <v>20.2422</v>
      </c>
      <c r="FB924">
        <v>5.22822</v>
      </c>
      <c r="FC924">
        <v>11.968</v>
      </c>
      <c r="FD924">
        <v>4.9709</v>
      </c>
      <c r="FE924">
        <v>3.28945</v>
      </c>
      <c r="FF924">
        <v>9999</v>
      </c>
      <c r="FG924">
        <v>9999</v>
      </c>
      <c r="FH924">
        <v>9999</v>
      </c>
      <c r="FI924">
        <v>379.7</v>
      </c>
      <c r="FJ924">
        <v>4.9727</v>
      </c>
      <c r="FK924">
        <v>1.87684</v>
      </c>
      <c r="FL924">
        <v>1.87491</v>
      </c>
      <c r="FM924">
        <v>1.87775</v>
      </c>
      <c r="FN924">
        <v>1.87453</v>
      </c>
      <c r="FO924">
        <v>1.87808</v>
      </c>
      <c r="FP924">
        <v>1.8752</v>
      </c>
      <c r="FQ924">
        <v>1.87631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3.76</v>
      </c>
      <c r="GF924">
        <v>0.1984</v>
      </c>
      <c r="GG924">
        <v>1.777354642861949</v>
      </c>
      <c r="GH924">
        <v>0.004141656873719072</v>
      </c>
      <c r="GI924">
        <v>-1.960372967482991E-06</v>
      </c>
      <c r="GJ924">
        <v>5.42736388890357E-10</v>
      </c>
      <c r="GK924">
        <v>-0.009777689371679627</v>
      </c>
      <c r="GL924">
        <v>0.002273355880072555</v>
      </c>
      <c r="GM924">
        <v>0.000541358641816816</v>
      </c>
      <c r="GN924">
        <v>-1.836191331155658E-06</v>
      </c>
      <c r="GO924">
        <v>-0</v>
      </c>
      <c r="GP924">
        <v>2096</v>
      </c>
      <c r="GQ924">
        <v>1</v>
      </c>
      <c r="GR924">
        <v>23</v>
      </c>
      <c r="GS924">
        <v>7369.6</v>
      </c>
      <c r="GT924">
        <v>7369.6</v>
      </c>
      <c r="GU924">
        <v>1.68457</v>
      </c>
      <c r="GV924">
        <v>2.53296</v>
      </c>
      <c r="GW924">
        <v>1.39893</v>
      </c>
      <c r="GX924">
        <v>2.33521</v>
      </c>
      <c r="GY924">
        <v>1.44897</v>
      </c>
      <c r="GZ924">
        <v>2.36572</v>
      </c>
      <c r="HA924">
        <v>34.3269</v>
      </c>
      <c r="HB924">
        <v>13.7906</v>
      </c>
      <c r="HC924">
        <v>18</v>
      </c>
      <c r="HD924">
        <v>490.44</v>
      </c>
      <c r="HE924">
        <v>461.62</v>
      </c>
      <c r="HF924">
        <v>21.8279</v>
      </c>
      <c r="HG924">
        <v>25.4688</v>
      </c>
      <c r="HH924">
        <v>29.9999</v>
      </c>
      <c r="HI924">
        <v>25.3085</v>
      </c>
      <c r="HJ924">
        <v>25.384</v>
      </c>
      <c r="HK924">
        <v>33.7756</v>
      </c>
      <c r="HL924">
        <v>28.6297</v>
      </c>
      <c r="HM924">
        <v>37.0518</v>
      </c>
      <c r="HN924">
        <v>21.8311</v>
      </c>
      <c r="HO924">
        <v>721.55</v>
      </c>
      <c r="HP924">
        <v>12.7458</v>
      </c>
      <c r="HQ924">
        <v>101.091</v>
      </c>
      <c r="HR924">
        <v>102.016</v>
      </c>
    </row>
    <row r="925" spans="1:226">
      <c r="A925">
        <v>909</v>
      </c>
      <c r="B925">
        <v>1664303303.1</v>
      </c>
      <c r="C925">
        <v>10196.09999990463</v>
      </c>
      <c r="D925" t="s">
        <v>2186</v>
      </c>
      <c r="E925" t="s">
        <v>2187</v>
      </c>
      <c r="F925">
        <v>5</v>
      </c>
      <c r="G925" t="s">
        <v>353</v>
      </c>
      <c r="H925" t="s">
        <v>2101</v>
      </c>
      <c r="I925">
        <v>1664303295.6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717.4519896138534</v>
      </c>
      <c r="AK925">
        <v>667.5413333333331</v>
      </c>
      <c r="AL925">
        <v>3.321750476190415</v>
      </c>
      <c r="AM925">
        <v>63.45</v>
      </c>
      <c r="AN925">
        <f>(AP925 - AO925 + BO925*1E3/(8.314*(BQ925+273.15)) * AR925/BN925 * AQ925) * BN925/(100*BB925) * 1000/(1000 - AP925)</f>
        <v>0</v>
      </c>
      <c r="AO925">
        <v>12.62512547693648</v>
      </c>
      <c r="AP925">
        <v>18.31230699300701</v>
      </c>
      <c r="AQ925">
        <v>-0.0001348359983661346</v>
      </c>
      <c r="AR925">
        <v>96.69054759685056</v>
      </c>
      <c r="AS925">
        <v>4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1664303295.6</v>
      </c>
      <c r="BH925">
        <v>632.2312962962963</v>
      </c>
      <c r="BI925">
        <v>693.4005185185184</v>
      </c>
      <c r="BJ925">
        <v>18.32600740740741</v>
      </c>
      <c r="BK925">
        <v>12.6100962962963</v>
      </c>
      <c r="BL925">
        <v>628.4907777777778</v>
      </c>
      <c r="BM925">
        <v>18.12762222222222</v>
      </c>
      <c r="BN925">
        <v>500.0685925925926</v>
      </c>
      <c r="BO925">
        <v>90.99445185185185</v>
      </c>
      <c r="BP925">
        <v>0.1000121259259259</v>
      </c>
      <c r="BQ925">
        <v>24.46791851851852</v>
      </c>
      <c r="BR925">
        <v>24.99362222222222</v>
      </c>
      <c r="BS925">
        <v>999.9000000000001</v>
      </c>
      <c r="BT925">
        <v>0</v>
      </c>
      <c r="BU925">
        <v>0</v>
      </c>
      <c r="BV925">
        <v>10011.04074074074</v>
      </c>
      <c r="BW925">
        <v>0</v>
      </c>
      <c r="BX925">
        <v>8.842082222222221</v>
      </c>
      <c r="BY925">
        <v>-61.16918518518519</v>
      </c>
      <c r="BZ925">
        <v>644.0338518518519</v>
      </c>
      <c r="CA925">
        <v>702.2563703703704</v>
      </c>
      <c r="CB925">
        <v>5.715923703703703</v>
      </c>
      <c r="CC925">
        <v>693.4005185185184</v>
      </c>
      <c r="CD925">
        <v>12.6100962962963</v>
      </c>
      <c r="CE925">
        <v>1.667565185185185</v>
      </c>
      <c r="CF925">
        <v>1.147447777777778</v>
      </c>
      <c r="CG925">
        <v>14.59775185185185</v>
      </c>
      <c r="CH925">
        <v>8.936622222222223</v>
      </c>
      <c r="CI925">
        <v>1999.949629629629</v>
      </c>
      <c r="CJ925">
        <v>0.9799968888888889</v>
      </c>
      <c r="CK925">
        <v>0.02000328148148148</v>
      </c>
      <c r="CL925">
        <v>0</v>
      </c>
      <c r="CM925">
        <v>886.8326666666666</v>
      </c>
      <c r="CN925">
        <v>5.000560000000001</v>
      </c>
      <c r="CO925">
        <v>17619.28888888889</v>
      </c>
      <c r="CP925">
        <v>17294.40370370371</v>
      </c>
      <c r="CQ925">
        <v>37.40266666666667</v>
      </c>
      <c r="CR925">
        <v>38.229</v>
      </c>
      <c r="CS925">
        <v>37.29137037037037</v>
      </c>
      <c r="CT925">
        <v>37.01137037037036</v>
      </c>
      <c r="CU925">
        <v>38.32388888888889</v>
      </c>
      <c r="CV925">
        <v>1955.03962962963</v>
      </c>
      <c r="CW925">
        <v>39.90444444444444</v>
      </c>
      <c r="CX925">
        <v>0</v>
      </c>
      <c r="CY925">
        <v>1664303319.3</v>
      </c>
      <c r="CZ925">
        <v>0</v>
      </c>
      <c r="DA925">
        <v>0</v>
      </c>
      <c r="DB925" t="s">
        <v>356</v>
      </c>
      <c r="DC925">
        <v>1663861122</v>
      </c>
      <c r="DD925">
        <v>1663861125</v>
      </c>
      <c r="DE925">
        <v>0</v>
      </c>
      <c r="DF925">
        <v>-0.287</v>
      </c>
      <c r="DG925">
        <v>-0.004</v>
      </c>
      <c r="DH925">
        <v>3.172</v>
      </c>
      <c r="DI925">
        <v>0.178</v>
      </c>
      <c r="DJ925">
        <v>400</v>
      </c>
      <c r="DK925">
        <v>17</v>
      </c>
      <c r="DL925">
        <v>0.18</v>
      </c>
      <c r="DM925">
        <v>0.07000000000000001</v>
      </c>
      <c r="DN925">
        <v>-61.09701500000001</v>
      </c>
      <c r="DO925">
        <v>-0.6290679174483143</v>
      </c>
      <c r="DP925">
        <v>0.1836728430525319</v>
      </c>
      <c r="DQ925">
        <v>0</v>
      </c>
      <c r="DR925">
        <v>5.7463465</v>
      </c>
      <c r="DS925">
        <v>-0.507031069418395</v>
      </c>
      <c r="DT925">
        <v>0.04935228113015656</v>
      </c>
      <c r="DU925">
        <v>0</v>
      </c>
      <c r="DV925">
        <v>0</v>
      </c>
      <c r="DW925">
        <v>2</v>
      </c>
      <c r="DX925" t="s">
        <v>357</v>
      </c>
      <c r="DY925">
        <v>2.98085</v>
      </c>
      <c r="DZ925">
        <v>2.72839</v>
      </c>
      <c r="EA925">
        <v>0.119456</v>
      </c>
      <c r="EB925">
        <v>0.128076</v>
      </c>
      <c r="EC925">
        <v>0.08956069999999999</v>
      </c>
      <c r="ED925">
        <v>0.0692063</v>
      </c>
      <c r="EE925">
        <v>26468.2</v>
      </c>
      <c r="EF925">
        <v>25803.8</v>
      </c>
      <c r="EG925">
        <v>30583.7</v>
      </c>
      <c r="EH925">
        <v>29834.9</v>
      </c>
      <c r="EI925">
        <v>38419.6</v>
      </c>
      <c r="EJ925">
        <v>36573.5</v>
      </c>
      <c r="EK925">
        <v>46773.2</v>
      </c>
      <c r="EL925">
        <v>44364.6</v>
      </c>
      <c r="EM925">
        <v>1.88973</v>
      </c>
      <c r="EN925">
        <v>1.88975</v>
      </c>
      <c r="EO925">
        <v>0.126056</v>
      </c>
      <c r="EP925">
        <v>0</v>
      </c>
      <c r="EQ925">
        <v>22.9132</v>
      </c>
      <c r="ER925">
        <v>999.9</v>
      </c>
      <c r="ES925">
        <v>38.5</v>
      </c>
      <c r="ET925">
        <v>29.4</v>
      </c>
      <c r="EU925">
        <v>17.4154</v>
      </c>
      <c r="EV925">
        <v>62.7118</v>
      </c>
      <c r="EW925">
        <v>23.8982</v>
      </c>
      <c r="EX925">
        <v>1</v>
      </c>
      <c r="EY925">
        <v>-0.119901</v>
      </c>
      <c r="EZ925">
        <v>1.00986</v>
      </c>
      <c r="FA925">
        <v>20.2421</v>
      </c>
      <c r="FB925">
        <v>5.22927</v>
      </c>
      <c r="FC925">
        <v>11.968</v>
      </c>
      <c r="FD925">
        <v>4.97105</v>
      </c>
      <c r="FE925">
        <v>3.28965</v>
      </c>
      <c r="FF925">
        <v>9999</v>
      </c>
      <c r="FG925">
        <v>9999</v>
      </c>
      <c r="FH925">
        <v>9999</v>
      </c>
      <c r="FI925">
        <v>379.7</v>
      </c>
      <c r="FJ925">
        <v>4.9727</v>
      </c>
      <c r="FK925">
        <v>1.87683</v>
      </c>
      <c r="FL925">
        <v>1.87486</v>
      </c>
      <c r="FM925">
        <v>1.87775</v>
      </c>
      <c r="FN925">
        <v>1.87452</v>
      </c>
      <c r="FO925">
        <v>1.87806</v>
      </c>
      <c r="FP925">
        <v>1.87517</v>
      </c>
      <c r="FQ925">
        <v>1.87629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3.797</v>
      </c>
      <c r="GF925">
        <v>0.1982</v>
      </c>
      <c r="GG925">
        <v>1.777354642861949</v>
      </c>
      <c r="GH925">
        <v>0.004141656873719072</v>
      </c>
      <c r="GI925">
        <v>-1.960372967482991E-06</v>
      </c>
      <c r="GJ925">
        <v>5.42736388890357E-10</v>
      </c>
      <c r="GK925">
        <v>-0.009777689371679627</v>
      </c>
      <c r="GL925">
        <v>0.002273355880072555</v>
      </c>
      <c r="GM925">
        <v>0.000541358641816816</v>
      </c>
      <c r="GN925">
        <v>-1.836191331155658E-06</v>
      </c>
      <c r="GO925">
        <v>-0</v>
      </c>
      <c r="GP925">
        <v>2096</v>
      </c>
      <c r="GQ925">
        <v>1</v>
      </c>
      <c r="GR925">
        <v>23</v>
      </c>
      <c r="GS925">
        <v>7369.7</v>
      </c>
      <c r="GT925">
        <v>7369.6</v>
      </c>
      <c r="GU925">
        <v>1.71387</v>
      </c>
      <c r="GV925">
        <v>2.5354</v>
      </c>
      <c r="GW925">
        <v>1.39893</v>
      </c>
      <c r="GX925">
        <v>2.33521</v>
      </c>
      <c r="GY925">
        <v>1.44897</v>
      </c>
      <c r="GZ925">
        <v>2.40112</v>
      </c>
      <c r="HA925">
        <v>34.3269</v>
      </c>
      <c r="HB925">
        <v>13.773</v>
      </c>
      <c r="HC925">
        <v>18</v>
      </c>
      <c r="HD925">
        <v>490.359</v>
      </c>
      <c r="HE925">
        <v>461.605</v>
      </c>
      <c r="HF925">
        <v>21.8308</v>
      </c>
      <c r="HG925">
        <v>25.4688</v>
      </c>
      <c r="HH925">
        <v>30.0001</v>
      </c>
      <c r="HI925">
        <v>25.3085</v>
      </c>
      <c r="HJ925">
        <v>25.384</v>
      </c>
      <c r="HK925">
        <v>34.4313</v>
      </c>
      <c r="HL925">
        <v>28.3597</v>
      </c>
      <c r="HM925">
        <v>37.0518</v>
      </c>
      <c r="HN925">
        <v>21.8336</v>
      </c>
      <c r="HO925">
        <v>741.5890000000001</v>
      </c>
      <c r="HP925">
        <v>12.7893</v>
      </c>
      <c r="HQ925">
        <v>101.091</v>
      </c>
      <c r="HR925">
        <v>102.017</v>
      </c>
    </row>
    <row r="926" spans="1:226">
      <c r="A926">
        <v>910</v>
      </c>
      <c r="B926">
        <v>1664303308.1</v>
      </c>
      <c r="C926">
        <v>10201.09999990463</v>
      </c>
      <c r="D926" t="s">
        <v>2188</v>
      </c>
      <c r="E926" t="s">
        <v>2189</v>
      </c>
      <c r="F926">
        <v>5</v>
      </c>
      <c r="G926" t="s">
        <v>353</v>
      </c>
      <c r="H926" t="s">
        <v>2101</v>
      </c>
      <c r="I926">
        <v>1664303300.314285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734.0830210597408</v>
      </c>
      <c r="AK926">
        <v>684.179212121212</v>
      </c>
      <c r="AL926">
        <v>3.335347878787747</v>
      </c>
      <c r="AM926">
        <v>63.45</v>
      </c>
      <c r="AN926">
        <f>(AP926 - AO926 + BO926*1E3/(8.314*(BQ926+273.15)) * AR926/BN926 * AQ926) * BN926/(100*BB926) * 1000/(1000 - AP926)</f>
        <v>0</v>
      </c>
      <c r="AO926">
        <v>12.68669425729287</v>
      </c>
      <c r="AP926">
        <v>18.31456643356644</v>
      </c>
      <c r="AQ926">
        <v>0.0004505669049371544</v>
      </c>
      <c r="AR926">
        <v>96.69054759685056</v>
      </c>
      <c r="AS926">
        <v>4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1664303300.314285</v>
      </c>
      <c r="BH926">
        <v>647.7824642857142</v>
      </c>
      <c r="BI926">
        <v>708.9036785714286</v>
      </c>
      <c r="BJ926">
        <v>18.320825</v>
      </c>
      <c r="BK926">
        <v>12.6474</v>
      </c>
      <c r="BL926">
        <v>644.0061785714286</v>
      </c>
      <c r="BM926">
        <v>18.12254642857143</v>
      </c>
      <c r="BN926">
        <v>500.0693571428571</v>
      </c>
      <c r="BO926">
        <v>90.99363214285715</v>
      </c>
      <c r="BP926">
        <v>0.1000135178571428</v>
      </c>
      <c r="BQ926">
        <v>24.46559285714286</v>
      </c>
      <c r="BR926">
        <v>24.99625</v>
      </c>
      <c r="BS926">
        <v>999.9000000000002</v>
      </c>
      <c r="BT926">
        <v>0</v>
      </c>
      <c r="BU926">
        <v>0</v>
      </c>
      <c r="BV926">
        <v>10003.1275</v>
      </c>
      <c r="BW926">
        <v>0</v>
      </c>
      <c r="BX926">
        <v>8.840777857142855</v>
      </c>
      <c r="BY926">
        <v>-61.12112857142857</v>
      </c>
      <c r="BZ926">
        <v>659.8718571428572</v>
      </c>
      <c r="CA926">
        <v>717.9848571428571</v>
      </c>
      <c r="CB926">
        <v>5.673435714285715</v>
      </c>
      <c r="CC926">
        <v>708.9036785714286</v>
      </c>
      <c r="CD926">
        <v>12.6474</v>
      </c>
      <c r="CE926">
        <v>1.667078571428571</v>
      </c>
      <c r="CF926">
        <v>1.150831428571429</v>
      </c>
      <c r="CG926">
        <v>14.59323214285714</v>
      </c>
      <c r="CH926">
        <v>8.980201428571428</v>
      </c>
      <c r="CI926">
        <v>1999.958214285714</v>
      </c>
      <c r="CJ926">
        <v>0.9799970714285714</v>
      </c>
      <c r="CK926">
        <v>0.02000309285714286</v>
      </c>
      <c r="CL926">
        <v>0</v>
      </c>
      <c r="CM926">
        <v>885.8228928571427</v>
      </c>
      <c r="CN926">
        <v>5.000560000000001</v>
      </c>
      <c r="CO926">
        <v>17598.51071428571</v>
      </c>
      <c r="CP926">
        <v>17294.48928571429</v>
      </c>
      <c r="CQ926">
        <v>37.47310714285715</v>
      </c>
      <c r="CR926">
        <v>38.21399999999999</v>
      </c>
      <c r="CS926">
        <v>37.27203571428571</v>
      </c>
      <c r="CT926">
        <v>36.98860714285714</v>
      </c>
      <c r="CU926">
        <v>38.32339285714285</v>
      </c>
      <c r="CV926">
        <v>1955.048214285714</v>
      </c>
      <c r="CW926">
        <v>39.90571428571429</v>
      </c>
      <c r="CX926">
        <v>0</v>
      </c>
      <c r="CY926">
        <v>1664303324.1</v>
      </c>
      <c r="CZ926">
        <v>0</v>
      </c>
      <c r="DA926">
        <v>0</v>
      </c>
      <c r="DB926" t="s">
        <v>356</v>
      </c>
      <c r="DC926">
        <v>1663861122</v>
      </c>
      <c r="DD926">
        <v>1663861125</v>
      </c>
      <c r="DE926">
        <v>0</v>
      </c>
      <c r="DF926">
        <v>-0.287</v>
      </c>
      <c r="DG926">
        <v>-0.004</v>
      </c>
      <c r="DH926">
        <v>3.172</v>
      </c>
      <c r="DI926">
        <v>0.178</v>
      </c>
      <c r="DJ926">
        <v>400</v>
      </c>
      <c r="DK926">
        <v>17</v>
      </c>
      <c r="DL926">
        <v>0.18</v>
      </c>
      <c r="DM926">
        <v>0.07000000000000001</v>
      </c>
      <c r="DN926">
        <v>-61.1382675</v>
      </c>
      <c r="DO926">
        <v>0.8182210131332864</v>
      </c>
      <c r="DP926">
        <v>0.1447774350295999</v>
      </c>
      <c r="DQ926">
        <v>0</v>
      </c>
      <c r="DR926">
        <v>5.698193999999999</v>
      </c>
      <c r="DS926">
        <v>-0.5331663039399738</v>
      </c>
      <c r="DT926">
        <v>0.05208135874763645</v>
      </c>
      <c r="DU926">
        <v>0</v>
      </c>
      <c r="DV926">
        <v>0</v>
      </c>
      <c r="DW926">
        <v>2</v>
      </c>
      <c r="DX926" t="s">
        <v>357</v>
      </c>
      <c r="DY926">
        <v>2.98073</v>
      </c>
      <c r="DZ926">
        <v>2.7284</v>
      </c>
      <c r="EA926">
        <v>0.121497</v>
      </c>
      <c r="EB926">
        <v>0.130067</v>
      </c>
      <c r="EC926">
        <v>0.0895574</v>
      </c>
      <c r="ED926">
        <v>0.0694322</v>
      </c>
      <c r="EE926">
        <v>26407</v>
      </c>
      <c r="EF926">
        <v>25744.7</v>
      </c>
      <c r="EG926">
        <v>30583.9</v>
      </c>
      <c r="EH926">
        <v>29834.7</v>
      </c>
      <c r="EI926">
        <v>38420.1</v>
      </c>
      <c r="EJ926">
        <v>36564.3</v>
      </c>
      <c r="EK926">
        <v>46773.4</v>
      </c>
      <c r="EL926">
        <v>44364.2</v>
      </c>
      <c r="EM926">
        <v>1.88965</v>
      </c>
      <c r="EN926">
        <v>1.89007</v>
      </c>
      <c r="EO926">
        <v>0.127994</v>
      </c>
      <c r="EP926">
        <v>0</v>
      </c>
      <c r="EQ926">
        <v>22.9089</v>
      </c>
      <c r="ER926">
        <v>999.9</v>
      </c>
      <c r="ES926">
        <v>38.5</v>
      </c>
      <c r="ET926">
        <v>29.4</v>
      </c>
      <c r="EU926">
        <v>17.4152</v>
      </c>
      <c r="EV926">
        <v>63.6518</v>
      </c>
      <c r="EW926">
        <v>23.5056</v>
      </c>
      <c r="EX926">
        <v>1</v>
      </c>
      <c r="EY926">
        <v>-0.119954</v>
      </c>
      <c r="EZ926">
        <v>0.996373</v>
      </c>
      <c r="FA926">
        <v>20.2423</v>
      </c>
      <c r="FB926">
        <v>5.22897</v>
      </c>
      <c r="FC926">
        <v>11.968</v>
      </c>
      <c r="FD926">
        <v>4.9708</v>
      </c>
      <c r="FE926">
        <v>3.28965</v>
      </c>
      <c r="FF926">
        <v>9999</v>
      </c>
      <c r="FG926">
        <v>9999</v>
      </c>
      <c r="FH926">
        <v>9999</v>
      </c>
      <c r="FI926">
        <v>379.7</v>
      </c>
      <c r="FJ926">
        <v>4.97271</v>
      </c>
      <c r="FK926">
        <v>1.87682</v>
      </c>
      <c r="FL926">
        <v>1.87486</v>
      </c>
      <c r="FM926">
        <v>1.87775</v>
      </c>
      <c r="FN926">
        <v>1.87449</v>
      </c>
      <c r="FO926">
        <v>1.87805</v>
      </c>
      <c r="FP926">
        <v>1.87515</v>
      </c>
      <c r="FQ926">
        <v>1.87626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3.834</v>
      </c>
      <c r="GF926">
        <v>0.1982</v>
      </c>
      <c r="GG926">
        <v>1.777354642861949</v>
      </c>
      <c r="GH926">
        <v>0.004141656873719072</v>
      </c>
      <c r="GI926">
        <v>-1.960372967482991E-06</v>
      </c>
      <c r="GJ926">
        <v>5.42736388890357E-10</v>
      </c>
      <c r="GK926">
        <v>-0.009777689371679627</v>
      </c>
      <c r="GL926">
        <v>0.002273355880072555</v>
      </c>
      <c r="GM926">
        <v>0.000541358641816816</v>
      </c>
      <c r="GN926">
        <v>-1.836191331155658E-06</v>
      </c>
      <c r="GO926">
        <v>-0</v>
      </c>
      <c r="GP926">
        <v>2096</v>
      </c>
      <c r="GQ926">
        <v>1</v>
      </c>
      <c r="GR926">
        <v>23</v>
      </c>
      <c r="GS926">
        <v>7369.8</v>
      </c>
      <c r="GT926">
        <v>7369.7</v>
      </c>
      <c r="GU926">
        <v>1.74805</v>
      </c>
      <c r="GV926">
        <v>2.52563</v>
      </c>
      <c r="GW926">
        <v>1.39893</v>
      </c>
      <c r="GX926">
        <v>2.33521</v>
      </c>
      <c r="GY926">
        <v>1.44897</v>
      </c>
      <c r="GZ926">
        <v>2.47437</v>
      </c>
      <c r="HA926">
        <v>34.3269</v>
      </c>
      <c r="HB926">
        <v>13.7993</v>
      </c>
      <c r="HC926">
        <v>18</v>
      </c>
      <c r="HD926">
        <v>490.318</v>
      </c>
      <c r="HE926">
        <v>461.81</v>
      </c>
      <c r="HF926">
        <v>21.8336</v>
      </c>
      <c r="HG926">
        <v>25.4666</v>
      </c>
      <c r="HH926">
        <v>30</v>
      </c>
      <c r="HI926">
        <v>25.3084</v>
      </c>
      <c r="HJ926">
        <v>25.384</v>
      </c>
      <c r="HK926">
        <v>35.0369</v>
      </c>
      <c r="HL926">
        <v>28.0598</v>
      </c>
      <c r="HM926">
        <v>37.0518</v>
      </c>
      <c r="HN926">
        <v>21.839</v>
      </c>
      <c r="HO926">
        <v>754.991</v>
      </c>
      <c r="HP926">
        <v>12.8463</v>
      </c>
      <c r="HQ926">
        <v>101.092</v>
      </c>
      <c r="HR926">
        <v>102.016</v>
      </c>
    </row>
    <row r="927" spans="1:226">
      <c r="A927">
        <v>911</v>
      </c>
      <c r="B927">
        <v>1664303313.1</v>
      </c>
      <c r="C927">
        <v>10206.09999990463</v>
      </c>
      <c r="D927" t="s">
        <v>2190</v>
      </c>
      <c r="E927" t="s">
        <v>2191</v>
      </c>
      <c r="F927">
        <v>5</v>
      </c>
      <c r="G927" t="s">
        <v>353</v>
      </c>
      <c r="H927" t="s">
        <v>2101</v>
      </c>
      <c r="I927">
        <v>1664303305.6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751.0929447307361</v>
      </c>
      <c r="AK927">
        <v>700.8867272727272</v>
      </c>
      <c r="AL927">
        <v>3.339204155844015</v>
      </c>
      <c r="AM927">
        <v>63.45</v>
      </c>
      <c r="AN927">
        <f>(AP927 - AO927 + BO927*1E3/(8.314*(BQ927+273.15)) * AR927/BN927 * AQ927) * BN927/(100*BB927) * 1000/(1000 - AP927)</f>
        <v>0</v>
      </c>
      <c r="AO927">
        <v>12.74996773247548</v>
      </c>
      <c r="AP927">
        <v>18.31864685314687</v>
      </c>
      <c r="AQ927">
        <v>-0.0003248987868896385</v>
      </c>
      <c r="AR927">
        <v>96.69054759685056</v>
      </c>
      <c r="AS927">
        <v>4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1664303305.6</v>
      </c>
      <c r="BH927">
        <v>665.1334814814815</v>
      </c>
      <c r="BI927">
        <v>726.2875555555556</v>
      </c>
      <c r="BJ927">
        <v>18.31619259259259</v>
      </c>
      <c r="BK927">
        <v>12.70072222222222</v>
      </c>
      <c r="BL927">
        <v>661.3179259259259</v>
      </c>
      <c r="BM927">
        <v>18.1179962962963</v>
      </c>
      <c r="BN927">
        <v>500.0692962962963</v>
      </c>
      <c r="BO927">
        <v>90.9933074074074</v>
      </c>
      <c r="BP927">
        <v>0.1000765555555556</v>
      </c>
      <c r="BQ927">
        <v>24.46355925925926</v>
      </c>
      <c r="BR927">
        <v>25.00032962962962</v>
      </c>
      <c r="BS927">
        <v>999.9000000000001</v>
      </c>
      <c r="BT927">
        <v>0</v>
      </c>
      <c r="BU927">
        <v>0</v>
      </c>
      <c r="BV927">
        <v>9992.434074074074</v>
      </c>
      <c r="BW927">
        <v>0</v>
      </c>
      <c r="BX927">
        <v>8.843359259259257</v>
      </c>
      <c r="BY927">
        <v>-61.15399629629629</v>
      </c>
      <c r="BZ927">
        <v>677.5435555555555</v>
      </c>
      <c r="CA927">
        <v>735.6313703703703</v>
      </c>
      <c r="CB927">
        <v>5.615471481481483</v>
      </c>
      <c r="CC927">
        <v>726.2875555555556</v>
      </c>
      <c r="CD927">
        <v>12.70072222222222</v>
      </c>
      <c r="CE927">
        <v>1.66665037037037</v>
      </c>
      <c r="CF927">
        <v>1.15567962962963</v>
      </c>
      <c r="CG927">
        <v>14.58925925925926</v>
      </c>
      <c r="CH927">
        <v>9.042454074074074</v>
      </c>
      <c r="CI927">
        <v>1999.963703703703</v>
      </c>
      <c r="CJ927">
        <v>0.9799971111111111</v>
      </c>
      <c r="CK927">
        <v>0.02000305185185185</v>
      </c>
      <c r="CL927">
        <v>0</v>
      </c>
      <c r="CM927">
        <v>884.4996666666667</v>
      </c>
      <c r="CN927">
        <v>5.000560000000001</v>
      </c>
      <c r="CO927">
        <v>17570.85925925926</v>
      </c>
      <c r="CP927">
        <v>17294.54444444444</v>
      </c>
      <c r="CQ927">
        <v>37.47440740740741</v>
      </c>
      <c r="CR927">
        <v>38.194</v>
      </c>
      <c r="CS927">
        <v>37.25192592592592</v>
      </c>
      <c r="CT927">
        <v>36.99044444444444</v>
      </c>
      <c r="CU927">
        <v>38.30766666666667</v>
      </c>
      <c r="CV927">
        <v>1955.053703703704</v>
      </c>
      <c r="CW927">
        <v>39.90666666666667</v>
      </c>
      <c r="CX927">
        <v>0</v>
      </c>
      <c r="CY927">
        <v>1664303329.5</v>
      </c>
      <c r="CZ927">
        <v>0</v>
      </c>
      <c r="DA927">
        <v>0</v>
      </c>
      <c r="DB927" t="s">
        <v>356</v>
      </c>
      <c r="DC927">
        <v>1663861122</v>
      </c>
      <c r="DD927">
        <v>1663861125</v>
      </c>
      <c r="DE927">
        <v>0</v>
      </c>
      <c r="DF927">
        <v>-0.287</v>
      </c>
      <c r="DG927">
        <v>-0.004</v>
      </c>
      <c r="DH927">
        <v>3.172</v>
      </c>
      <c r="DI927">
        <v>0.178</v>
      </c>
      <c r="DJ927">
        <v>400</v>
      </c>
      <c r="DK927">
        <v>17</v>
      </c>
      <c r="DL927">
        <v>0.18</v>
      </c>
      <c r="DM927">
        <v>0.07000000000000001</v>
      </c>
      <c r="DN927">
        <v>-61.17909999999999</v>
      </c>
      <c r="DO927">
        <v>-0.2311947467165864</v>
      </c>
      <c r="DP927">
        <v>0.1801527240981938</v>
      </c>
      <c r="DQ927">
        <v>0</v>
      </c>
      <c r="DR927">
        <v>5.648788</v>
      </c>
      <c r="DS927">
        <v>-0.6636159849906444</v>
      </c>
      <c r="DT927">
        <v>0.06439335218793935</v>
      </c>
      <c r="DU927">
        <v>0</v>
      </c>
      <c r="DV927">
        <v>0</v>
      </c>
      <c r="DW927">
        <v>2</v>
      </c>
      <c r="DX927" t="s">
        <v>357</v>
      </c>
      <c r="DY927">
        <v>2.98082</v>
      </c>
      <c r="DZ927">
        <v>2.72834</v>
      </c>
      <c r="EA927">
        <v>0.123517</v>
      </c>
      <c r="EB927">
        <v>0.132065</v>
      </c>
      <c r="EC927">
        <v>0.0895777</v>
      </c>
      <c r="ED927">
        <v>0.0696169</v>
      </c>
      <c r="EE927">
        <v>26345.7</v>
      </c>
      <c r="EF927">
        <v>25686</v>
      </c>
      <c r="EG927">
        <v>30583.2</v>
      </c>
      <c r="EH927">
        <v>29835.3</v>
      </c>
      <c r="EI927">
        <v>38418.7</v>
      </c>
      <c r="EJ927">
        <v>36557.7</v>
      </c>
      <c r="EK927">
        <v>46772.6</v>
      </c>
      <c r="EL927">
        <v>44364.9</v>
      </c>
      <c r="EM927">
        <v>1.88945</v>
      </c>
      <c r="EN927">
        <v>1.89007</v>
      </c>
      <c r="EO927">
        <v>0.127718</v>
      </c>
      <c r="EP927">
        <v>0</v>
      </c>
      <c r="EQ927">
        <v>22.9051</v>
      </c>
      <c r="ER927">
        <v>999.9</v>
      </c>
      <c r="ES927">
        <v>38.5</v>
      </c>
      <c r="ET927">
        <v>29.4</v>
      </c>
      <c r="EU927">
        <v>17.4139</v>
      </c>
      <c r="EV927">
        <v>63.3918</v>
      </c>
      <c r="EW927">
        <v>23.5457</v>
      </c>
      <c r="EX927">
        <v>1</v>
      </c>
      <c r="EY927">
        <v>-0.119992</v>
      </c>
      <c r="EZ927">
        <v>1.01442</v>
      </c>
      <c r="FA927">
        <v>20.2421</v>
      </c>
      <c r="FB927">
        <v>5.22882</v>
      </c>
      <c r="FC927">
        <v>11.968</v>
      </c>
      <c r="FD927">
        <v>4.9706</v>
      </c>
      <c r="FE927">
        <v>3.2895</v>
      </c>
      <c r="FF927">
        <v>9999</v>
      </c>
      <c r="FG927">
        <v>9999</v>
      </c>
      <c r="FH927">
        <v>9999</v>
      </c>
      <c r="FI927">
        <v>379.7</v>
      </c>
      <c r="FJ927">
        <v>4.97268</v>
      </c>
      <c r="FK927">
        <v>1.87682</v>
      </c>
      <c r="FL927">
        <v>1.87485</v>
      </c>
      <c r="FM927">
        <v>1.87775</v>
      </c>
      <c r="FN927">
        <v>1.87449</v>
      </c>
      <c r="FO927">
        <v>1.87805</v>
      </c>
      <c r="FP927">
        <v>1.87515</v>
      </c>
      <c r="FQ927">
        <v>1.87625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3.871</v>
      </c>
      <c r="GF927">
        <v>0.1983</v>
      </c>
      <c r="GG927">
        <v>1.777354642861949</v>
      </c>
      <c r="GH927">
        <v>0.004141656873719072</v>
      </c>
      <c r="GI927">
        <v>-1.960372967482991E-06</v>
      </c>
      <c r="GJ927">
        <v>5.42736388890357E-10</v>
      </c>
      <c r="GK927">
        <v>-0.009777689371679627</v>
      </c>
      <c r="GL927">
        <v>0.002273355880072555</v>
      </c>
      <c r="GM927">
        <v>0.000541358641816816</v>
      </c>
      <c r="GN927">
        <v>-1.836191331155658E-06</v>
      </c>
      <c r="GO927">
        <v>-0</v>
      </c>
      <c r="GP927">
        <v>2096</v>
      </c>
      <c r="GQ927">
        <v>1</v>
      </c>
      <c r="GR927">
        <v>23</v>
      </c>
      <c r="GS927">
        <v>7369.9</v>
      </c>
      <c r="GT927">
        <v>7369.8</v>
      </c>
      <c r="GU927">
        <v>1.77612</v>
      </c>
      <c r="GV927">
        <v>2.52197</v>
      </c>
      <c r="GW927">
        <v>1.39893</v>
      </c>
      <c r="GX927">
        <v>2.33521</v>
      </c>
      <c r="GY927">
        <v>1.44897</v>
      </c>
      <c r="GZ927">
        <v>2.4707</v>
      </c>
      <c r="HA927">
        <v>34.3269</v>
      </c>
      <c r="HB927">
        <v>13.7818</v>
      </c>
      <c r="HC927">
        <v>18</v>
      </c>
      <c r="HD927">
        <v>490.194</v>
      </c>
      <c r="HE927">
        <v>461.81</v>
      </c>
      <c r="HF927">
        <v>21.838</v>
      </c>
      <c r="HG927">
        <v>25.4665</v>
      </c>
      <c r="HH927">
        <v>30</v>
      </c>
      <c r="HI927">
        <v>25.3064</v>
      </c>
      <c r="HJ927">
        <v>25.384</v>
      </c>
      <c r="HK927">
        <v>35.693</v>
      </c>
      <c r="HL927">
        <v>27.7837</v>
      </c>
      <c r="HM927">
        <v>37.0518</v>
      </c>
      <c r="HN927">
        <v>21.832</v>
      </c>
      <c r="HO927">
        <v>775.064</v>
      </c>
      <c r="HP927">
        <v>12.882</v>
      </c>
      <c r="HQ927">
        <v>101.09</v>
      </c>
      <c r="HR927">
        <v>102.018</v>
      </c>
    </row>
    <row r="928" spans="1:226">
      <c r="A928">
        <v>912</v>
      </c>
      <c r="B928">
        <v>1664303318.1</v>
      </c>
      <c r="C928">
        <v>10211.09999990463</v>
      </c>
      <c r="D928" t="s">
        <v>2192</v>
      </c>
      <c r="E928" t="s">
        <v>2193</v>
      </c>
      <c r="F928">
        <v>5</v>
      </c>
      <c r="G928" t="s">
        <v>353</v>
      </c>
      <c r="H928" t="s">
        <v>2101</v>
      </c>
      <c r="I928">
        <v>1664303310.314285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768.1021742718617</v>
      </c>
      <c r="AK928">
        <v>717.7466363636363</v>
      </c>
      <c r="AL928">
        <v>3.376062683982615</v>
      </c>
      <c r="AM928">
        <v>63.45</v>
      </c>
      <c r="AN928">
        <f>(AP928 - AO928 + BO928*1E3/(8.314*(BQ928+273.15)) * AR928/BN928 * AQ928) * BN928/(100*BB928) * 1000/(1000 - AP928)</f>
        <v>0</v>
      </c>
      <c r="AO928">
        <v>12.7830909940927</v>
      </c>
      <c r="AP928">
        <v>18.31460419580421</v>
      </c>
      <c r="AQ928">
        <v>-6.956510657755831E-06</v>
      </c>
      <c r="AR928">
        <v>96.69054759685056</v>
      </c>
      <c r="AS928">
        <v>4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1664303310.314285</v>
      </c>
      <c r="BH928">
        <v>680.58475</v>
      </c>
      <c r="BI928">
        <v>741.9703214285715</v>
      </c>
      <c r="BJ928">
        <v>18.31547142857143</v>
      </c>
      <c r="BK928">
        <v>12.74891428571429</v>
      </c>
      <c r="BL928">
        <v>676.7344642857142</v>
      </c>
      <c r="BM928">
        <v>18.11728214285714</v>
      </c>
      <c r="BN928">
        <v>500.0790714285714</v>
      </c>
      <c r="BO928">
        <v>90.99321785714287</v>
      </c>
      <c r="BP928">
        <v>0.1000508714285714</v>
      </c>
      <c r="BQ928">
        <v>24.46249285714286</v>
      </c>
      <c r="BR928">
        <v>25.00529285714286</v>
      </c>
      <c r="BS928">
        <v>999.9000000000002</v>
      </c>
      <c r="BT928">
        <v>0</v>
      </c>
      <c r="BU928">
        <v>0</v>
      </c>
      <c r="BV928">
        <v>9986.450714285715</v>
      </c>
      <c r="BW928">
        <v>0</v>
      </c>
      <c r="BX928">
        <v>8.850382142857141</v>
      </c>
      <c r="BY928">
        <v>-61.38554642857143</v>
      </c>
      <c r="BZ928">
        <v>693.2825357142857</v>
      </c>
      <c r="CA928">
        <v>751.5524285714284</v>
      </c>
      <c r="CB928">
        <v>5.566555714285713</v>
      </c>
      <c r="CC928">
        <v>741.9703214285715</v>
      </c>
      <c r="CD928">
        <v>12.74891428571429</v>
      </c>
      <c r="CE928">
        <v>1.6665825</v>
      </c>
      <c r="CF928">
        <v>1.160064285714286</v>
      </c>
      <c r="CG928">
        <v>14.58862857142857</v>
      </c>
      <c r="CH928">
        <v>9.098613928571428</v>
      </c>
      <c r="CI928">
        <v>1999.9975</v>
      </c>
      <c r="CJ928">
        <v>0.9799974999999999</v>
      </c>
      <c r="CK928">
        <v>0.02000265</v>
      </c>
      <c r="CL928">
        <v>0</v>
      </c>
      <c r="CM928">
        <v>883.0650714285713</v>
      </c>
      <c r="CN928">
        <v>5.000560000000001</v>
      </c>
      <c r="CO928">
        <v>17543.34285714286</v>
      </c>
      <c r="CP928">
        <v>17294.84642857143</v>
      </c>
      <c r="CQ928">
        <v>37.44857142857143</v>
      </c>
      <c r="CR928">
        <v>38.1847857142857</v>
      </c>
      <c r="CS928">
        <v>37.22064285714286</v>
      </c>
      <c r="CT928">
        <v>37.02421428571428</v>
      </c>
      <c r="CU928">
        <v>38.32567857142857</v>
      </c>
      <c r="CV928">
        <v>1955.088214285714</v>
      </c>
      <c r="CW928">
        <v>39.90428571428572</v>
      </c>
      <c r="CX928">
        <v>0</v>
      </c>
      <c r="CY928">
        <v>1664303334.3</v>
      </c>
      <c r="CZ928">
        <v>0</v>
      </c>
      <c r="DA928">
        <v>0</v>
      </c>
      <c r="DB928" t="s">
        <v>356</v>
      </c>
      <c r="DC928">
        <v>1663861122</v>
      </c>
      <c r="DD928">
        <v>1663861125</v>
      </c>
      <c r="DE928">
        <v>0</v>
      </c>
      <c r="DF928">
        <v>-0.287</v>
      </c>
      <c r="DG928">
        <v>-0.004</v>
      </c>
      <c r="DH928">
        <v>3.172</v>
      </c>
      <c r="DI928">
        <v>0.178</v>
      </c>
      <c r="DJ928">
        <v>400</v>
      </c>
      <c r="DK928">
        <v>17</v>
      </c>
      <c r="DL928">
        <v>0.18</v>
      </c>
      <c r="DM928">
        <v>0.07000000000000001</v>
      </c>
      <c r="DN928">
        <v>-61.28513658536586</v>
      </c>
      <c r="DO928">
        <v>-2.751121254355624</v>
      </c>
      <c r="DP928">
        <v>0.2973273368644004</v>
      </c>
      <c r="DQ928">
        <v>0</v>
      </c>
      <c r="DR928">
        <v>5.597661951219512</v>
      </c>
      <c r="DS928">
        <v>-0.636889756097561</v>
      </c>
      <c r="DT928">
        <v>0.06359179549854933</v>
      </c>
      <c r="DU928">
        <v>0</v>
      </c>
      <c r="DV928">
        <v>0</v>
      </c>
      <c r="DW928">
        <v>2</v>
      </c>
      <c r="DX928" t="s">
        <v>357</v>
      </c>
      <c r="DY928">
        <v>2.98089</v>
      </c>
      <c r="DZ928">
        <v>2.7282</v>
      </c>
      <c r="EA928">
        <v>0.125528</v>
      </c>
      <c r="EB928">
        <v>0.134017</v>
      </c>
      <c r="EC928">
        <v>0.0895575</v>
      </c>
      <c r="ED928">
        <v>0.0697673</v>
      </c>
      <c r="EE928">
        <v>26286.4</v>
      </c>
      <c r="EF928">
        <v>25627.6</v>
      </c>
      <c r="EG928">
        <v>30584.5</v>
      </c>
      <c r="EH928">
        <v>29834.5</v>
      </c>
      <c r="EI928">
        <v>38420.9</v>
      </c>
      <c r="EJ928">
        <v>36551.2</v>
      </c>
      <c r="EK928">
        <v>46774.1</v>
      </c>
      <c r="EL928">
        <v>44364.1</v>
      </c>
      <c r="EM928">
        <v>1.88965</v>
      </c>
      <c r="EN928">
        <v>1.8903</v>
      </c>
      <c r="EO928">
        <v>0.128232</v>
      </c>
      <c r="EP928">
        <v>0</v>
      </c>
      <c r="EQ928">
        <v>22.9017</v>
      </c>
      <c r="ER928">
        <v>999.9</v>
      </c>
      <c r="ES928">
        <v>38.5</v>
      </c>
      <c r="ET928">
        <v>29.4</v>
      </c>
      <c r="EU928">
        <v>17.4159</v>
      </c>
      <c r="EV928">
        <v>63.9418</v>
      </c>
      <c r="EW928">
        <v>23.9022</v>
      </c>
      <c r="EX928">
        <v>1</v>
      </c>
      <c r="EY928">
        <v>-0.120033</v>
      </c>
      <c r="EZ928">
        <v>1.03554</v>
      </c>
      <c r="FA928">
        <v>20.2419</v>
      </c>
      <c r="FB928">
        <v>5.22837</v>
      </c>
      <c r="FC928">
        <v>11.968</v>
      </c>
      <c r="FD928">
        <v>4.97055</v>
      </c>
      <c r="FE928">
        <v>3.28953</v>
      </c>
      <c r="FF928">
        <v>9999</v>
      </c>
      <c r="FG928">
        <v>9999</v>
      </c>
      <c r="FH928">
        <v>9999</v>
      </c>
      <c r="FI928">
        <v>379.7</v>
      </c>
      <c r="FJ928">
        <v>4.9727</v>
      </c>
      <c r="FK928">
        <v>1.87682</v>
      </c>
      <c r="FL928">
        <v>1.87486</v>
      </c>
      <c r="FM928">
        <v>1.87775</v>
      </c>
      <c r="FN928">
        <v>1.87445</v>
      </c>
      <c r="FO928">
        <v>1.87805</v>
      </c>
      <c r="FP928">
        <v>1.87516</v>
      </c>
      <c r="FQ928">
        <v>1.87625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3.907</v>
      </c>
      <c r="GF928">
        <v>0.1982</v>
      </c>
      <c r="GG928">
        <v>1.777354642861949</v>
      </c>
      <c r="GH928">
        <v>0.004141656873719072</v>
      </c>
      <c r="GI928">
        <v>-1.960372967482991E-06</v>
      </c>
      <c r="GJ928">
        <v>5.42736388890357E-10</v>
      </c>
      <c r="GK928">
        <v>-0.009777689371679627</v>
      </c>
      <c r="GL928">
        <v>0.002273355880072555</v>
      </c>
      <c r="GM928">
        <v>0.000541358641816816</v>
      </c>
      <c r="GN928">
        <v>-1.836191331155658E-06</v>
      </c>
      <c r="GO928">
        <v>-0</v>
      </c>
      <c r="GP928">
        <v>2096</v>
      </c>
      <c r="GQ928">
        <v>1</v>
      </c>
      <c r="GR928">
        <v>23</v>
      </c>
      <c r="GS928">
        <v>7369.9</v>
      </c>
      <c r="GT928">
        <v>7369.9</v>
      </c>
      <c r="GU928">
        <v>1.8103</v>
      </c>
      <c r="GV928">
        <v>2.52441</v>
      </c>
      <c r="GW928">
        <v>1.39893</v>
      </c>
      <c r="GX928">
        <v>2.33521</v>
      </c>
      <c r="GY928">
        <v>1.44897</v>
      </c>
      <c r="GZ928">
        <v>2.3938</v>
      </c>
      <c r="HA928">
        <v>34.3269</v>
      </c>
      <c r="HB928">
        <v>13.7993</v>
      </c>
      <c r="HC928">
        <v>18</v>
      </c>
      <c r="HD928">
        <v>490.303</v>
      </c>
      <c r="HE928">
        <v>461.944</v>
      </c>
      <c r="HF928">
        <v>21.8323</v>
      </c>
      <c r="HG928">
        <v>25.4645</v>
      </c>
      <c r="HH928">
        <v>30</v>
      </c>
      <c r="HI928">
        <v>25.3064</v>
      </c>
      <c r="HJ928">
        <v>25.3829</v>
      </c>
      <c r="HK928">
        <v>36.291</v>
      </c>
      <c r="HL928">
        <v>27.5117</v>
      </c>
      <c r="HM928">
        <v>37.0518</v>
      </c>
      <c r="HN928">
        <v>21.8254</v>
      </c>
      <c r="HO928">
        <v>788.42</v>
      </c>
      <c r="HP928">
        <v>12.9373</v>
      </c>
      <c r="HQ928">
        <v>101.094</v>
      </c>
      <c r="HR928">
        <v>102.016</v>
      </c>
    </row>
    <row r="929" spans="1:226">
      <c r="A929">
        <v>913</v>
      </c>
      <c r="B929">
        <v>1664303323.1</v>
      </c>
      <c r="C929">
        <v>10216.09999990463</v>
      </c>
      <c r="D929" t="s">
        <v>2194</v>
      </c>
      <c r="E929" t="s">
        <v>2195</v>
      </c>
      <c r="F929">
        <v>5</v>
      </c>
      <c r="G929" t="s">
        <v>353</v>
      </c>
      <c r="H929" t="s">
        <v>2101</v>
      </c>
      <c r="I929">
        <v>1664303315.6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785.1004033974027</v>
      </c>
      <c r="AK929">
        <v>734.569109090909</v>
      </c>
      <c r="AL929">
        <v>3.358824242424212</v>
      </c>
      <c r="AM929">
        <v>63.45</v>
      </c>
      <c r="AN929">
        <f>(AP929 - AO929 + BO929*1E3/(8.314*(BQ929+273.15)) * AR929/BN929 * AQ929) * BN929/(100*BB929) * 1000/(1000 - AP929)</f>
        <v>0</v>
      </c>
      <c r="AO929">
        <v>12.82574500292002</v>
      </c>
      <c r="AP929">
        <v>18.30692867132868</v>
      </c>
      <c r="AQ929">
        <v>-0.0003758601946206065</v>
      </c>
      <c r="AR929">
        <v>96.69054759685056</v>
      </c>
      <c r="AS929">
        <v>4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1664303315.6</v>
      </c>
      <c r="BH929">
        <v>697.9982222222221</v>
      </c>
      <c r="BI929">
        <v>759.6663333333332</v>
      </c>
      <c r="BJ929">
        <v>18.3132</v>
      </c>
      <c r="BK929">
        <v>12.79878518518519</v>
      </c>
      <c r="BL929">
        <v>694.1092962962963</v>
      </c>
      <c r="BM929">
        <v>18.11506296296296</v>
      </c>
      <c r="BN929">
        <v>500.0736666666667</v>
      </c>
      <c r="BO929">
        <v>90.99329629629629</v>
      </c>
      <c r="BP929">
        <v>0.1000274777777778</v>
      </c>
      <c r="BQ929">
        <v>24.46165925925926</v>
      </c>
      <c r="BR929">
        <v>25.00912222222222</v>
      </c>
      <c r="BS929">
        <v>999.9000000000001</v>
      </c>
      <c r="BT929">
        <v>0</v>
      </c>
      <c r="BU929">
        <v>0</v>
      </c>
      <c r="BV929">
        <v>9993.192592592593</v>
      </c>
      <c r="BW929">
        <v>0</v>
      </c>
      <c r="BX929">
        <v>8.853829999999999</v>
      </c>
      <c r="BY929">
        <v>-61.66809259259259</v>
      </c>
      <c r="BZ929">
        <v>711.0192592592591</v>
      </c>
      <c r="CA929">
        <v>769.5157037037037</v>
      </c>
      <c r="CB929">
        <v>5.514413333333334</v>
      </c>
      <c r="CC929">
        <v>759.6663333333332</v>
      </c>
      <c r="CD929">
        <v>12.79878518518519</v>
      </c>
      <c r="CE929">
        <v>1.666377407407407</v>
      </c>
      <c r="CF929">
        <v>1.164604074074074</v>
      </c>
      <c r="CG929">
        <v>14.58672222222222</v>
      </c>
      <c r="CH929">
        <v>9.156562962962962</v>
      </c>
      <c r="CI929">
        <v>1999.972222222222</v>
      </c>
      <c r="CJ929">
        <v>0.9799973333333333</v>
      </c>
      <c r="CK929">
        <v>0.02000282222222222</v>
      </c>
      <c r="CL929">
        <v>0</v>
      </c>
      <c r="CM929">
        <v>881.4128518518517</v>
      </c>
      <c r="CN929">
        <v>5.000560000000001</v>
      </c>
      <c r="CO929">
        <v>17509.82592592592</v>
      </c>
      <c r="CP929">
        <v>17294.61481481481</v>
      </c>
      <c r="CQ929">
        <v>37.33551851851852</v>
      </c>
      <c r="CR929">
        <v>38.1824074074074</v>
      </c>
      <c r="CS929">
        <v>37.24040740740741</v>
      </c>
      <c r="CT929">
        <v>37.05285185185186</v>
      </c>
      <c r="CU929">
        <v>38.31922222222222</v>
      </c>
      <c r="CV929">
        <v>1955.065925925926</v>
      </c>
      <c r="CW929">
        <v>39.90222222222223</v>
      </c>
      <c r="CX929">
        <v>0</v>
      </c>
      <c r="CY929">
        <v>1664303339.1</v>
      </c>
      <c r="CZ929">
        <v>0</v>
      </c>
      <c r="DA929">
        <v>0</v>
      </c>
      <c r="DB929" t="s">
        <v>356</v>
      </c>
      <c r="DC929">
        <v>1663861122</v>
      </c>
      <c r="DD929">
        <v>1663861125</v>
      </c>
      <c r="DE929">
        <v>0</v>
      </c>
      <c r="DF929">
        <v>-0.287</v>
      </c>
      <c r="DG929">
        <v>-0.004</v>
      </c>
      <c r="DH929">
        <v>3.172</v>
      </c>
      <c r="DI929">
        <v>0.178</v>
      </c>
      <c r="DJ929">
        <v>400</v>
      </c>
      <c r="DK929">
        <v>17</v>
      </c>
      <c r="DL929">
        <v>0.18</v>
      </c>
      <c r="DM929">
        <v>0.07000000000000001</v>
      </c>
      <c r="DN929">
        <v>-61.44501219512195</v>
      </c>
      <c r="DO929">
        <v>-3.319057839721378</v>
      </c>
      <c r="DP929">
        <v>0.3328559061238404</v>
      </c>
      <c r="DQ929">
        <v>0</v>
      </c>
      <c r="DR929">
        <v>5.555177317073171</v>
      </c>
      <c r="DS929">
        <v>-0.5753663414634084</v>
      </c>
      <c r="DT929">
        <v>0.05727721979492408</v>
      </c>
      <c r="DU929">
        <v>0</v>
      </c>
      <c r="DV929">
        <v>0</v>
      </c>
      <c r="DW929">
        <v>2</v>
      </c>
      <c r="DX929" t="s">
        <v>357</v>
      </c>
      <c r="DY929">
        <v>2.98085</v>
      </c>
      <c r="DZ929">
        <v>2.72841</v>
      </c>
      <c r="EA929">
        <v>0.127509</v>
      </c>
      <c r="EB929">
        <v>0.135946</v>
      </c>
      <c r="EC929">
        <v>0.0895335</v>
      </c>
      <c r="ED929">
        <v>0.0699936</v>
      </c>
      <c r="EE929">
        <v>26226.5</v>
      </c>
      <c r="EF929">
        <v>25570.1</v>
      </c>
      <c r="EG929">
        <v>30584.2</v>
      </c>
      <c r="EH929">
        <v>29834</v>
      </c>
      <c r="EI929">
        <v>38421.8</v>
      </c>
      <c r="EJ929">
        <v>36541.5</v>
      </c>
      <c r="EK929">
        <v>46773.7</v>
      </c>
      <c r="EL929">
        <v>44363</v>
      </c>
      <c r="EM929">
        <v>1.88965</v>
      </c>
      <c r="EN929">
        <v>1.89062</v>
      </c>
      <c r="EO929">
        <v>0.128493</v>
      </c>
      <c r="EP929">
        <v>0</v>
      </c>
      <c r="EQ929">
        <v>22.8988</v>
      </c>
      <c r="ER929">
        <v>999.9</v>
      </c>
      <c r="ES929">
        <v>38.5</v>
      </c>
      <c r="ET929">
        <v>29.4</v>
      </c>
      <c r="EU929">
        <v>17.415</v>
      </c>
      <c r="EV929">
        <v>63.7418</v>
      </c>
      <c r="EW929">
        <v>23.9864</v>
      </c>
      <c r="EX929">
        <v>1</v>
      </c>
      <c r="EY929">
        <v>-0.120081</v>
      </c>
      <c r="EZ929">
        <v>1.05427</v>
      </c>
      <c r="FA929">
        <v>20.2418</v>
      </c>
      <c r="FB929">
        <v>5.23047</v>
      </c>
      <c r="FC929">
        <v>11.968</v>
      </c>
      <c r="FD929">
        <v>4.9705</v>
      </c>
      <c r="FE929">
        <v>3.28965</v>
      </c>
      <c r="FF929">
        <v>9999</v>
      </c>
      <c r="FG929">
        <v>9999</v>
      </c>
      <c r="FH929">
        <v>9999</v>
      </c>
      <c r="FI929">
        <v>379.7</v>
      </c>
      <c r="FJ929">
        <v>4.97271</v>
      </c>
      <c r="FK929">
        <v>1.87683</v>
      </c>
      <c r="FL929">
        <v>1.87485</v>
      </c>
      <c r="FM929">
        <v>1.87775</v>
      </c>
      <c r="FN929">
        <v>1.87442</v>
      </c>
      <c r="FO929">
        <v>1.87805</v>
      </c>
      <c r="FP929">
        <v>1.87515</v>
      </c>
      <c r="FQ929">
        <v>1.87622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3.943</v>
      </c>
      <c r="GF929">
        <v>0.198</v>
      </c>
      <c r="GG929">
        <v>1.777354642861949</v>
      </c>
      <c r="GH929">
        <v>0.004141656873719072</v>
      </c>
      <c r="GI929">
        <v>-1.960372967482991E-06</v>
      </c>
      <c r="GJ929">
        <v>5.42736388890357E-10</v>
      </c>
      <c r="GK929">
        <v>-0.009777689371679627</v>
      </c>
      <c r="GL929">
        <v>0.002273355880072555</v>
      </c>
      <c r="GM929">
        <v>0.000541358641816816</v>
      </c>
      <c r="GN929">
        <v>-1.836191331155658E-06</v>
      </c>
      <c r="GO929">
        <v>-0</v>
      </c>
      <c r="GP929">
        <v>2096</v>
      </c>
      <c r="GQ929">
        <v>1</v>
      </c>
      <c r="GR929">
        <v>23</v>
      </c>
      <c r="GS929">
        <v>7370</v>
      </c>
      <c r="GT929">
        <v>7370</v>
      </c>
      <c r="GU929">
        <v>1.8396</v>
      </c>
      <c r="GV929">
        <v>2.52808</v>
      </c>
      <c r="GW929">
        <v>1.39893</v>
      </c>
      <c r="GX929">
        <v>2.33521</v>
      </c>
      <c r="GY929">
        <v>1.44897</v>
      </c>
      <c r="GZ929">
        <v>2.35352</v>
      </c>
      <c r="HA929">
        <v>34.3269</v>
      </c>
      <c r="HB929">
        <v>13.773</v>
      </c>
      <c r="HC929">
        <v>18</v>
      </c>
      <c r="HD929">
        <v>490.303</v>
      </c>
      <c r="HE929">
        <v>462.141</v>
      </c>
      <c r="HF929">
        <v>21.8242</v>
      </c>
      <c r="HG929">
        <v>25.4639</v>
      </c>
      <c r="HH929">
        <v>30</v>
      </c>
      <c r="HI929">
        <v>25.3064</v>
      </c>
      <c r="HJ929">
        <v>25.3819</v>
      </c>
      <c r="HK929">
        <v>36.9516</v>
      </c>
      <c r="HL929">
        <v>27.2249</v>
      </c>
      <c r="HM929">
        <v>37.0518</v>
      </c>
      <c r="HN929">
        <v>21.8147</v>
      </c>
      <c r="HO929">
        <v>808.4640000000001</v>
      </c>
      <c r="HP929">
        <v>12.9858</v>
      </c>
      <c r="HQ929">
        <v>101.093</v>
      </c>
      <c r="HR929">
        <v>102.013</v>
      </c>
    </row>
    <row r="930" spans="1:226">
      <c r="A930">
        <v>914</v>
      </c>
      <c r="B930">
        <v>1664303328.1</v>
      </c>
      <c r="C930">
        <v>10221.09999990463</v>
      </c>
      <c r="D930" t="s">
        <v>2196</v>
      </c>
      <c r="E930" t="s">
        <v>2197</v>
      </c>
      <c r="F930">
        <v>5</v>
      </c>
      <c r="G930" t="s">
        <v>353</v>
      </c>
      <c r="H930" t="s">
        <v>2101</v>
      </c>
      <c r="I930">
        <v>1664303320.314285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802.0445734060609</v>
      </c>
      <c r="AK930">
        <v>751.5021151515153</v>
      </c>
      <c r="AL930">
        <v>3.396199134199074</v>
      </c>
      <c r="AM930">
        <v>63.45</v>
      </c>
      <c r="AN930">
        <f>(AP930 - AO930 + BO930*1E3/(8.314*(BQ930+273.15)) * AR930/BN930 * AQ930) * BN930/(100*BB930) * 1000/(1000 - AP930)</f>
        <v>0</v>
      </c>
      <c r="AO930">
        <v>12.89241630644978</v>
      </c>
      <c r="AP930">
        <v>18.31064195804196</v>
      </c>
      <c r="AQ930">
        <v>-5.662381579193363E-06</v>
      </c>
      <c r="AR930">
        <v>96.69054759685056</v>
      </c>
      <c r="AS930">
        <v>4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1664303320.314285</v>
      </c>
      <c r="BH930">
        <v>713.5729642857143</v>
      </c>
      <c r="BI930">
        <v>775.4466428571428</v>
      </c>
      <c r="BJ930">
        <v>18.3114</v>
      </c>
      <c r="BK930">
        <v>12.84622142857143</v>
      </c>
      <c r="BL930">
        <v>709.6497857142857</v>
      </c>
      <c r="BM930">
        <v>18.1133</v>
      </c>
      <c r="BN930">
        <v>500.0596785714285</v>
      </c>
      <c r="BO930">
        <v>90.99258214285715</v>
      </c>
      <c r="BP930">
        <v>0.09994340714285713</v>
      </c>
      <c r="BQ930">
        <v>24.45997857142857</v>
      </c>
      <c r="BR930">
        <v>25.00948571428571</v>
      </c>
      <c r="BS930">
        <v>999.9000000000002</v>
      </c>
      <c r="BT930">
        <v>0</v>
      </c>
      <c r="BU930">
        <v>0</v>
      </c>
      <c r="BV930">
        <v>10006.65</v>
      </c>
      <c r="BW930">
        <v>0</v>
      </c>
      <c r="BX930">
        <v>8.857031071428569</v>
      </c>
      <c r="BY930">
        <v>-61.87371071428571</v>
      </c>
      <c r="BZ930">
        <v>726.8831785714289</v>
      </c>
      <c r="CA930">
        <v>785.5386071428572</v>
      </c>
      <c r="CB930">
        <v>5.465176071428571</v>
      </c>
      <c r="CC930">
        <v>775.4466428571428</v>
      </c>
      <c r="CD930">
        <v>12.84622142857143</v>
      </c>
      <c r="CE930">
        <v>1.666200714285714</v>
      </c>
      <c r="CF930">
        <v>1.168911071428572</v>
      </c>
      <c r="CG930">
        <v>14.585075</v>
      </c>
      <c r="CH930">
        <v>9.211277142857142</v>
      </c>
      <c r="CI930">
        <v>1999.9925</v>
      </c>
      <c r="CJ930">
        <v>0.9799974999999999</v>
      </c>
      <c r="CK930">
        <v>0.02000265</v>
      </c>
      <c r="CL930">
        <v>0</v>
      </c>
      <c r="CM930">
        <v>879.790142857143</v>
      </c>
      <c r="CN930">
        <v>5.000560000000001</v>
      </c>
      <c r="CO930">
        <v>17479.64642857143</v>
      </c>
      <c r="CP930">
        <v>17294.79642857143</v>
      </c>
      <c r="CQ930">
        <v>37.33910714285714</v>
      </c>
      <c r="CR930">
        <v>38.16928571428571</v>
      </c>
      <c r="CS930">
        <v>37.20285714285713</v>
      </c>
      <c r="CT930">
        <v>37.03317857142857</v>
      </c>
      <c r="CU930">
        <v>38.32782142857143</v>
      </c>
      <c r="CV930">
        <v>1955.088571428572</v>
      </c>
      <c r="CW930">
        <v>39.90107142857143</v>
      </c>
      <c r="CX930">
        <v>0</v>
      </c>
      <c r="CY930">
        <v>1664303344.5</v>
      </c>
      <c r="CZ930">
        <v>0</v>
      </c>
      <c r="DA930">
        <v>0</v>
      </c>
      <c r="DB930" t="s">
        <v>356</v>
      </c>
      <c r="DC930">
        <v>1663861122</v>
      </c>
      <c r="DD930">
        <v>1663861125</v>
      </c>
      <c r="DE930">
        <v>0</v>
      </c>
      <c r="DF930">
        <v>-0.287</v>
      </c>
      <c r="DG930">
        <v>-0.004</v>
      </c>
      <c r="DH930">
        <v>3.172</v>
      </c>
      <c r="DI930">
        <v>0.178</v>
      </c>
      <c r="DJ930">
        <v>400</v>
      </c>
      <c r="DK930">
        <v>17</v>
      </c>
      <c r="DL930">
        <v>0.18</v>
      </c>
      <c r="DM930">
        <v>0.07000000000000001</v>
      </c>
      <c r="DN930">
        <v>-61.73960243902439</v>
      </c>
      <c r="DO930">
        <v>-2.640892682926705</v>
      </c>
      <c r="DP930">
        <v>0.2685233890778533</v>
      </c>
      <c r="DQ930">
        <v>0</v>
      </c>
      <c r="DR930">
        <v>5.490391707317073</v>
      </c>
      <c r="DS930">
        <v>-0.6256889895470389</v>
      </c>
      <c r="DT930">
        <v>0.06270433703063069</v>
      </c>
      <c r="DU930">
        <v>0</v>
      </c>
      <c r="DV930">
        <v>0</v>
      </c>
      <c r="DW930">
        <v>2</v>
      </c>
      <c r="DX930" t="s">
        <v>357</v>
      </c>
      <c r="DY930">
        <v>2.98076</v>
      </c>
      <c r="DZ930">
        <v>2.7286</v>
      </c>
      <c r="EA930">
        <v>0.129486</v>
      </c>
      <c r="EB930">
        <v>0.137886</v>
      </c>
      <c r="EC930">
        <v>0.089546</v>
      </c>
      <c r="ED930">
        <v>0.0702564</v>
      </c>
      <c r="EE930">
        <v>26167.9</v>
      </c>
      <c r="EF930">
        <v>25512.9</v>
      </c>
      <c r="EG930">
        <v>30585.1</v>
      </c>
      <c r="EH930">
        <v>29834.2</v>
      </c>
      <c r="EI930">
        <v>38422.4</v>
      </c>
      <c r="EJ930">
        <v>36531.6</v>
      </c>
      <c r="EK930">
        <v>46775</v>
      </c>
      <c r="EL930">
        <v>44363.6</v>
      </c>
      <c r="EM930">
        <v>1.8892</v>
      </c>
      <c r="EN930">
        <v>1.89083</v>
      </c>
      <c r="EO930">
        <v>0.128098</v>
      </c>
      <c r="EP930">
        <v>0</v>
      </c>
      <c r="EQ930">
        <v>22.8968</v>
      </c>
      <c r="ER930">
        <v>999.9</v>
      </c>
      <c r="ES930">
        <v>38.4</v>
      </c>
      <c r="ET930">
        <v>29.4</v>
      </c>
      <c r="EU930">
        <v>17.3695</v>
      </c>
      <c r="EV930">
        <v>63.9318</v>
      </c>
      <c r="EW930">
        <v>23.6939</v>
      </c>
      <c r="EX930">
        <v>1</v>
      </c>
      <c r="EY930">
        <v>-0.120081</v>
      </c>
      <c r="EZ930">
        <v>1.06967</v>
      </c>
      <c r="FA930">
        <v>20.2417</v>
      </c>
      <c r="FB930">
        <v>5.23137</v>
      </c>
      <c r="FC930">
        <v>11.968</v>
      </c>
      <c r="FD930">
        <v>4.9704</v>
      </c>
      <c r="FE930">
        <v>3.28965</v>
      </c>
      <c r="FF930">
        <v>9999</v>
      </c>
      <c r="FG930">
        <v>9999</v>
      </c>
      <c r="FH930">
        <v>9999</v>
      </c>
      <c r="FI930">
        <v>379.7</v>
      </c>
      <c r="FJ930">
        <v>4.97269</v>
      </c>
      <c r="FK930">
        <v>1.87682</v>
      </c>
      <c r="FL930">
        <v>1.87489</v>
      </c>
      <c r="FM930">
        <v>1.87775</v>
      </c>
      <c r="FN930">
        <v>1.87451</v>
      </c>
      <c r="FO930">
        <v>1.87805</v>
      </c>
      <c r="FP930">
        <v>1.87516</v>
      </c>
      <c r="FQ930">
        <v>1.87628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3.979</v>
      </c>
      <c r="GF930">
        <v>0.1981</v>
      </c>
      <c r="GG930">
        <v>1.777354642861949</v>
      </c>
      <c r="GH930">
        <v>0.004141656873719072</v>
      </c>
      <c r="GI930">
        <v>-1.960372967482991E-06</v>
      </c>
      <c r="GJ930">
        <v>5.42736388890357E-10</v>
      </c>
      <c r="GK930">
        <v>-0.009777689371679627</v>
      </c>
      <c r="GL930">
        <v>0.002273355880072555</v>
      </c>
      <c r="GM930">
        <v>0.000541358641816816</v>
      </c>
      <c r="GN930">
        <v>-1.836191331155658E-06</v>
      </c>
      <c r="GO930">
        <v>-0</v>
      </c>
      <c r="GP930">
        <v>2096</v>
      </c>
      <c r="GQ930">
        <v>1</v>
      </c>
      <c r="GR930">
        <v>23</v>
      </c>
      <c r="GS930">
        <v>7370.1</v>
      </c>
      <c r="GT930">
        <v>7370.1</v>
      </c>
      <c r="GU930">
        <v>1.87256</v>
      </c>
      <c r="GV930">
        <v>2.5293</v>
      </c>
      <c r="GW930">
        <v>1.39893</v>
      </c>
      <c r="GX930">
        <v>2.33521</v>
      </c>
      <c r="GY930">
        <v>1.44897</v>
      </c>
      <c r="GZ930">
        <v>2.44141</v>
      </c>
      <c r="HA930">
        <v>34.3269</v>
      </c>
      <c r="HB930">
        <v>13.7906</v>
      </c>
      <c r="HC930">
        <v>18</v>
      </c>
      <c r="HD930">
        <v>490.047</v>
      </c>
      <c r="HE930">
        <v>462.267</v>
      </c>
      <c r="HF930">
        <v>21.813</v>
      </c>
      <c r="HG930">
        <v>25.4623</v>
      </c>
      <c r="HH930">
        <v>30</v>
      </c>
      <c r="HI930">
        <v>25.3046</v>
      </c>
      <c r="HJ930">
        <v>25.3819</v>
      </c>
      <c r="HK930">
        <v>37.5432</v>
      </c>
      <c r="HL930">
        <v>26.9495</v>
      </c>
      <c r="HM930">
        <v>37.0518</v>
      </c>
      <c r="HN930">
        <v>21.804</v>
      </c>
      <c r="HO930">
        <v>821.819</v>
      </c>
      <c r="HP930">
        <v>13.0288</v>
      </c>
      <c r="HQ930">
        <v>101.096</v>
      </c>
      <c r="HR930">
        <v>102.014</v>
      </c>
    </row>
    <row r="931" spans="1:226">
      <c r="A931">
        <v>915</v>
      </c>
      <c r="B931">
        <v>1664303333.1</v>
      </c>
      <c r="C931">
        <v>10226.09999990463</v>
      </c>
      <c r="D931" t="s">
        <v>2198</v>
      </c>
      <c r="E931" t="s">
        <v>2199</v>
      </c>
      <c r="F931">
        <v>5</v>
      </c>
      <c r="G931" t="s">
        <v>353</v>
      </c>
      <c r="H931" t="s">
        <v>2101</v>
      </c>
      <c r="I931">
        <v>1664303325.6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819.1434876051951</v>
      </c>
      <c r="AK931">
        <v>768.3807090909086</v>
      </c>
      <c r="AL931">
        <v>3.36768900432874</v>
      </c>
      <c r="AM931">
        <v>63.45</v>
      </c>
      <c r="AN931">
        <f>(AP931 - AO931 + BO931*1E3/(8.314*(BQ931+273.15)) * AR931/BN931 * AQ931) * BN931/(100*BB931) * 1000/(1000 - AP931)</f>
        <v>0</v>
      </c>
      <c r="AO931">
        <v>12.93889759797343</v>
      </c>
      <c r="AP931">
        <v>18.31042027972028</v>
      </c>
      <c r="AQ931">
        <v>8.241366205175872E-05</v>
      </c>
      <c r="AR931">
        <v>96.69054759685056</v>
      </c>
      <c r="AS931">
        <v>4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1664303325.6</v>
      </c>
      <c r="BH931">
        <v>731.0948888888888</v>
      </c>
      <c r="BI931">
        <v>793.1575185185185</v>
      </c>
      <c r="BJ931">
        <v>18.30922592592593</v>
      </c>
      <c r="BK931">
        <v>12.90003703703704</v>
      </c>
      <c r="BL931">
        <v>727.133925925926</v>
      </c>
      <c r="BM931">
        <v>18.11117037037037</v>
      </c>
      <c r="BN931">
        <v>500.0615555555556</v>
      </c>
      <c r="BO931">
        <v>90.99146666666665</v>
      </c>
      <c r="BP931">
        <v>0.09997376296296295</v>
      </c>
      <c r="BQ931">
        <v>24.45787407407407</v>
      </c>
      <c r="BR931">
        <v>25.00774814814815</v>
      </c>
      <c r="BS931">
        <v>999.9000000000001</v>
      </c>
      <c r="BT931">
        <v>0</v>
      </c>
      <c r="BU931">
        <v>0</v>
      </c>
      <c r="BV931">
        <v>10013.1</v>
      </c>
      <c r="BW931">
        <v>0</v>
      </c>
      <c r="BX931">
        <v>8.859754074074074</v>
      </c>
      <c r="BY931">
        <v>-62.06268518518519</v>
      </c>
      <c r="BZ931">
        <v>744.7303333333334</v>
      </c>
      <c r="CA931">
        <v>803.5237037037036</v>
      </c>
      <c r="CB931">
        <v>5.409186666666667</v>
      </c>
      <c r="CC931">
        <v>793.1575185185185</v>
      </c>
      <c r="CD931">
        <v>12.90003703703704</v>
      </c>
      <c r="CE931">
        <v>1.665983333333333</v>
      </c>
      <c r="CF931">
        <v>1.173793333333333</v>
      </c>
      <c r="CG931">
        <v>14.58304444444445</v>
      </c>
      <c r="CH931">
        <v>9.273173333333332</v>
      </c>
      <c r="CI931">
        <v>2000.004074074074</v>
      </c>
      <c r="CJ931">
        <v>0.9799974444444444</v>
      </c>
      <c r="CK931">
        <v>0.02000270740740741</v>
      </c>
      <c r="CL931">
        <v>0</v>
      </c>
      <c r="CM931">
        <v>878.0680740740742</v>
      </c>
      <c r="CN931">
        <v>5.000560000000001</v>
      </c>
      <c r="CO931">
        <v>17445.12962962963</v>
      </c>
      <c r="CP931">
        <v>17294.8962962963</v>
      </c>
      <c r="CQ931">
        <v>37.21503703703704</v>
      </c>
      <c r="CR931">
        <v>38.15025925925925</v>
      </c>
      <c r="CS931">
        <v>37.17796296296296</v>
      </c>
      <c r="CT931">
        <v>37.00440740740741</v>
      </c>
      <c r="CU931">
        <v>38.29366666666666</v>
      </c>
      <c r="CV931">
        <v>1955.102222222223</v>
      </c>
      <c r="CW931">
        <v>39.90148148148148</v>
      </c>
      <c r="CX931">
        <v>0</v>
      </c>
      <c r="CY931">
        <v>1664303349.3</v>
      </c>
      <c r="CZ931">
        <v>0</v>
      </c>
      <c r="DA931">
        <v>0</v>
      </c>
      <c r="DB931" t="s">
        <v>356</v>
      </c>
      <c r="DC931">
        <v>1663861122</v>
      </c>
      <c r="DD931">
        <v>1663861125</v>
      </c>
      <c r="DE931">
        <v>0</v>
      </c>
      <c r="DF931">
        <v>-0.287</v>
      </c>
      <c r="DG931">
        <v>-0.004</v>
      </c>
      <c r="DH931">
        <v>3.172</v>
      </c>
      <c r="DI931">
        <v>0.178</v>
      </c>
      <c r="DJ931">
        <v>400</v>
      </c>
      <c r="DK931">
        <v>17</v>
      </c>
      <c r="DL931">
        <v>0.18</v>
      </c>
      <c r="DM931">
        <v>0.07000000000000001</v>
      </c>
      <c r="DN931">
        <v>-61.9201512195122</v>
      </c>
      <c r="DO931">
        <v>-2.198433449477653</v>
      </c>
      <c r="DP931">
        <v>0.2201694847400704</v>
      </c>
      <c r="DQ931">
        <v>0</v>
      </c>
      <c r="DR931">
        <v>5.452249756097561</v>
      </c>
      <c r="DS931">
        <v>-0.6542331010452921</v>
      </c>
      <c r="DT931">
        <v>0.06520101407590125</v>
      </c>
      <c r="DU931">
        <v>0</v>
      </c>
      <c r="DV931">
        <v>0</v>
      </c>
      <c r="DW931">
        <v>2</v>
      </c>
      <c r="DX931" t="s">
        <v>357</v>
      </c>
      <c r="DY931">
        <v>2.98089</v>
      </c>
      <c r="DZ931">
        <v>2.72832</v>
      </c>
      <c r="EA931">
        <v>0.131431</v>
      </c>
      <c r="EB931">
        <v>0.139781</v>
      </c>
      <c r="EC931">
        <v>0.08953940000000001</v>
      </c>
      <c r="ED931">
        <v>0.0703835</v>
      </c>
      <c r="EE931">
        <v>26109.6</v>
      </c>
      <c r="EF931">
        <v>25456.8</v>
      </c>
      <c r="EG931">
        <v>30585.3</v>
      </c>
      <c r="EH931">
        <v>29834.2</v>
      </c>
      <c r="EI931">
        <v>38423</v>
      </c>
      <c r="EJ931">
        <v>36526.7</v>
      </c>
      <c r="EK931">
        <v>46775.2</v>
      </c>
      <c r="EL931">
        <v>44363.6</v>
      </c>
      <c r="EM931">
        <v>1.88945</v>
      </c>
      <c r="EN931">
        <v>1.89088</v>
      </c>
      <c r="EO931">
        <v>0.128426</v>
      </c>
      <c r="EP931">
        <v>0</v>
      </c>
      <c r="EQ931">
        <v>22.8949</v>
      </c>
      <c r="ER931">
        <v>999.9</v>
      </c>
      <c r="ES931">
        <v>38.4</v>
      </c>
      <c r="ET931">
        <v>29.4</v>
      </c>
      <c r="EU931">
        <v>17.3686</v>
      </c>
      <c r="EV931">
        <v>63.6118</v>
      </c>
      <c r="EW931">
        <v>23.4535</v>
      </c>
      <c r="EX931">
        <v>1</v>
      </c>
      <c r="EY931">
        <v>-0.12032</v>
      </c>
      <c r="EZ931">
        <v>1.05982</v>
      </c>
      <c r="FA931">
        <v>20.2417</v>
      </c>
      <c r="FB931">
        <v>5.23062</v>
      </c>
      <c r="FC931">
        <v>11.968</v>
      </c>
      <c r="FD931">
        <v>4.9702</v>
      </c>
      <c r="FE931">
        <v>3.28965</v>
      </c>
      <c r="FF931">
        <v>9999</v>
      </c>
      <c r="FG931">
        <v>9999</v>
      </c>
      <c r="FH931">
        <v>9999</v>
      </c>
      <c r="FI931">
        <v>379.7</v>
      </c>
      <c r="FJ931">
        <v>4.9727</v>
      </c>
      <c r="FK931">
        <v>1.87682</v>
      </c>
      <c r="FL931">
        <v>1.87487</v>
      </c>
      <c r="FM931">
        <v>1.87775</v>
      </c>
      <c r="FN931">
        <v>1.8745</v>
      </c>
      <c r="FO931">
        <v>1.87805</v>
      </c>
      <c r="FP931">
        <v>1.87516</v>
      </c>
      <c r="FQ931">
        <v>1.87626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4.014</v>
      </c>
      <c r="GF931">
        <v>0.1981</v>
      </c>
      <c r="GG931">
        <v>1.777354642861949</v>
      </c>
      <c r="GH931">
        <v>0.004141656873719072</v>
      </c>
      <c r="GI931">
        <v>-1.960372967482991E-06</v>
      </c>
      <c r="GJ931">
        <v>5.42736388890357E-10</v>
      </c>
      <c r="GK931">
        <v>-0.009777689371679627</v>
      </c>
      <c r="GL931">
        <v>0.002273355880072555</v>
      </c>
      <c r="GM931">
        <v>0.000541358641816816</v>
      </c>
      <c r="GN931">
        <v>-1.836191331155658E-06</v>
      </c>
      <c r="GO931">
        <v>-0</v>
      </c>
      <c r="GP931">
        <v>2096</v>
      </c>
      <c r="GQ931">
        <v>1</v>
      </c>
      <c r="GR931">
        <v>23</v>
      </c>
      <c r="GS931">
        <v>7370.2</v>
      </c>
      <c r="GT931">
        <v>7370.1</v>
      </c>
      <c r="GU931">
        <v>1.90186</v>
      </c>
      <c r="GV931">
        <v>2.52075</v>
      </c>
      <c r="GW931">
        <v>1.39893</v>
      </c>
      <c r="GX931">
        <v>2.33521</v>
      </c>
      <c r="GY931">
        <v>1.44897</v>
      </c>
      <c r="GZ931">
        <v>2.47803</v>
      </c>
      <c r="HA931">
        <v>34.3269</v>
      </c>
      <c r="HB931">
        <v>13.7906</v>
      </c>
      <c r="HC931">
        <v>18</v>
      </c>
      <c r="HD931">
        <v>490.179</v>
      </c>
      <c r="HE931">
        <v>462.299</v>
      </c>
      <c r="HF931">
        <v>21.8019</v>
      </c>
      <c r="HG931">
        <v>25.4612</v>
      </c>
      <c r="HH931">
        <v>29.9999</v>
      </c>
      <c r="HI931">
        <v>25.3042</v>
      </c>
      <c r="HJ931">
        <v>25.3819</v>
      </c>
      <c r="HK931">
        <v>38.1918</v>
      </c>
      <c r="HL931">
        <v>26.9495</v>
      </c>
      <c r="HM931">
        <v>37.0518</v>
      </c>
      <c r="HN931">
        <v>21.8013</v>
      </c>
      <c r="HO931">
        <v>841.856</v>
      </c>
      <c r="HP931">
        <v>13.0808</v>
      </c>
      <c r="HQ931">
        <v>101.096</v>
      </c>
      <c r="HR931">
        <v>102.015</v>
      </c>
    </row>
    <row r="932" spans="1:226">
      <c r="A932">
        <v>916</v>
      </c>
      <c r="B932">
        <v>1664303338.1</v>
      </c>
      <c r="C932">
        <v>10231.09999990463</v>
      </c>
      <c r="D932" t="s">
        <v>2200</v>
      </c>
      <c r="E932" t="s">
        <v>2201</v>
      </c>
      <c r="F932">
        <v>5</v>
      </c>
      <c r="G932" t="s">
        <v>353</v>
      </c>
      <c r="H932" t="s">
        <v>2101</v>
      </c>
      <c r="I932">
        <v>1664303330.314285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836.1268952865801</v>
      </c>
      <c r="AK932">
        <v>785.4169090909089</v>
      </c>
      <c r="AL932">
        <v>3.409123290043102</v>
      </c>
      <c r="AM932">
        <v>63.45</v>
      </c>
      <c r="AN932">
        <f>(AP932 - AO932 + BO932*1E3/(8.314*(BQ932+273.15)) * AR932/BN932 * AQ932) * BN932/(100*BB932) * 1000/(1000 - AP932)</f>
        <v>0</v>
      </c>
      <c r="AO932">
        <v>12.97695916259933</v>
      </c>
      <c r="AP932">
        <v>18.2942104895105</v>
      </c>
      <c r="AQ932">
        <v>-0.0001995741129906567</v>
      </c>
      <c r="AR932">
        <v>96.69054759685056</v>
      </c>
      <c r="AS932">
        <v>4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1664303330.314285</v>
      </c>
      <c r="BH932">
        <v>746.7583214285715</v>
      </c>
      <c r="BI932">
        <v>808.965392857143</v>
      </c>
      <c r="BJ932">
        <v>18.3066</v>
      </c>
      <c r="BK932">
        <v>12.94688928571429</v>
      </c>
      <c r="BL932">
        <v>742.7638571428572</v>
      </c>
      <c r="BM932">
        <v>18.10859285714286</v>
      </c>
      <c r="BN932">
        <v>500.0594285714286</v>
      </c>
      <c r="BO932">
        <v>90.99089642857142</v>
      </c>
      <c r="BP932">
        <v>0.09995196785714286</v>
      </c>
      <c r="BQ932">
        <v>24.45461428571429</v>
      </c>
      <c r="BR932">
        <v>25.00300357142857</v>
      </c>
      <c r="BS932">
        <v>999.9000000000002</v>
      </c>
      <c r="BT932">
        <v>0</v>
      </c>
      <c r="BU932">
        <v>0</v>
      </c>
      <c r="BV932">
        <v>10014.29107142857</v>
      </c>
      <c r="BW932">
        <v>0</v>
      </c>
      <c r="BX932">
        <v>8.860822857142855</v>
      </c>
      <c r="BY932">
        <v>-62.20715000000001</v>
      </c>
      <c r="BZ932">
        <v>760.6836785714286</v>
      </c>
      <c r="CA932">
        <v>819.5768928571426</v>
      </c>
      <c r="CB932">
        <v>5.359706071428572</v>
      </c>
      <c r="CC932">
        <v>808.965392857143</v>
      </c>
      <c r="CD932">
        <v>12.94688928571429</v>
      </c>
      <c r="CE932">
        <v>1.665734642857143</v>
      </c>
      <c r="CF932">
        <v>1.178049285714286</v>
      </c>
      <c r="CG932">
        <v>14.58073571428571</v>
      </c>
      <c r="CH932">
        <v>9.326954642857142</v>
      </c>
      <c r="CI932">
        <v>2000.02</v>
      </c>
      <c r="CJ932">
        <v>0.979997607142857</v>
      </c>
      <c r="CK932">
        <v>0.02000253928571429</v>
      </c>
      <c r="CL932">
        <v>0</v>
      </c>
      <c r="CM932">
        <v>876.4639999999999</v>
      </c>
      <c r="CN932">
        <v>5.000560000000001</v>
      </c>
      <c r="CO932">
        <v>17414.31785714286</v>
      </c>
      <c r="CP932">
        <v>17295.03571428571</v>
      </c>
      <c r="CQ932">
        <v>37.21175</v>
      </c>
      <c r="CR932">
        <v>38.13385714285715</v>
      </c>
      <c r="CS932">
        <v>37.16939285714285</v>
      </c>
      <c r="CT932">
        <v>36.98871428571429</v>
      </c>
      <c r="CU932">
        <v>38.27646428571428</v>
      </c>
      <c r="CV932">
        <v>1955.117142857143</v>
      </c>
      <c r="CW932">
        <v>39.90142857142857</v>
      </c>
      <c r="CX932">
        <v>0</v>
      </c>
      <c r="CY932">
        <v>1664303354.1</v>
      </c>
      <c r="CZ932">
        <v>0</v>
      </c>
      <c r="DA932">
        <v>0</v>
      </c>
      <c r="DB932" t="s">
        <v>356</v>
      </c>
      <c r="DC932">
        <v>1663861122</v>
      </c>
      <c r="DD932">
        <v>1663861125</v>
      </c>
      <c r="DE932">
        <v>0</v>
      </c>
      <c r="DF932">
        <v>-0.287</v>
      </c>
      <c r="DG932">
        <v>-0.004</v>
      </c>
      <c r="DH932">
        <v>3.172</v>
      </c>
      <c r="DI932">
        <v>0.178</v>
      </c>
      <c r="DJ932">
        <v>400</v>
      </c>
      <c r="DK932">
        <v>17</v>
      </c>
      <c r="DL932">
        <v>0.18</v>
      </c>
      <c r="DM932">
        <v>0.07000000000000001</v>
      </c>
      <c r="DN932">
        <v>-62.11500243902439</v>
      </c>
      <c r="DO932">
        <v>-1.982512891986089</v>
      </c>
      <c r="DP932">
        <v>0.2023121103494581</v>
      </c>
      <c r="DQ932">
        <v>0</v>
      </c>
      <c r="DR932">
        <v>5.39003512195122</v>
      </c>
      <c r="DS932">
        <v>-0.6202204181184702</v>
      </c>
      <c r="DT932">
        <v>0.06190818816255641</v>
      </c>
      <c r="DU932">
        <v>0</v>
      </c>
      <c r="DV932">
        <v>0</v>
      </c>
      <c r="DW932">
        <v>2</v>
      </c>
      <c r="DX932" t="s">
        <v>357</v>
      </c>
      <c r="DY932">
        <v>2.98087</v>
      </c>
      <c r="DZ932">
        <v>2.72838</v>
      </c>
      <c r="EA932">
        <v>0.133365</v>
      </c>
      <c r="EB932">
        <v>0.141654</v>
      </c>
      <c r="EC932">
        <v>0.089485</v>
      </c>
      <c r="ED932">
        <v>0.07060909999999999</v>
      </c>
      <c r="EE932">
        <v>26050.9</v>
      </c>
      <c r="EF932">
        <v>25401.6</v>
      </c>
      <c r="EG932">
        <v>30584.6</v>
      </c>
      <c r="EH932">
        <v>29834.4</v>
      </c>
      <c r="EI932">
        <v>38424.6</v>
      </c>
      <c r="EJ932">
        <v>36517.8</v>
      </c>
      <c r="EK932">
        <v>46774.2</v>
      </c>
      <c r="EL932">
        <v>44363.5</v>
      </c>
      <c r="EM932">
        <v>1.88932</v>
      </c>
      <c r="EN932">
        <v>1.89112</v>
      </c>
      <c r="EO932">
        <v>0.127867</v>
      </c>
      <c r="EP932">
        <v>0</v>
      </c>
      <c r="EQ932">
        <v>22.8925</v>
      </c>
      <c r="ER932">
        <v>999.9</v>
      </c>
      <c r="ES932">
        <v>38.4</v>
      </c>
      <c r="ET932">
        <v>29.4</v>
      </c>
      <c r="EU932">
        <v>17.369</v>
      </c>
      <c r="EV932">
        <v>63.8918</v>
      </c>
      <c r="EW932">
        <v>23.6098</v>
      </c>
      <c r="EX932">
        <v>1</v>
      </c>
      <c r="EY932">
        <v>-0.12048</v>
      </c>
      <c r="EZ932">
        <v>1.04203</v>
      </c>
      <c r="FA932">
        <v>20.2418</v>
      </c>
      <c r="FB932">
        <v>5.23077</v>
      </c>
      <c r="FC932">
        <v>11.968</v>
      </c>
      <c r="FD932">
        <v>4.9701</v>
      </c>
      <c r="FE932">
        <v>3.28958</v>
      </c>
      <c r="FF932">
        <v>9999</v>
      </c>
      <c r="FG932">
        <v>9999</v>
      </c>
      <c r="FH932">
        <v>9999</v>
      </c>
      <c r="FI932">
        <v>379.7</v>
      </c>
      <c r="FJ932">
        <v>4.97268</v>
      </c>
      <c r="FK932">
        <v>1.87682</v>
      </c>
      <c r="FL932">
        <v>1.87487</v>
      </c>
      <c r="FM932">
        <v>1.87773</v>
      </c>
      <c r="FN932">
        <v>1.87447</v>
      </c>
      <c r="FO932">
        <v>1.87805</v>
      </c>
      <c r="FP932">
        <v>1.87515</v>
      </c>
      <c r="FQ932">
        <v>1.87625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4.049</v>
      </c>
      <c r="GF932">
        <v>0.1978</v>
      </c>
      <c r="GG932">
        <v>1.777354642861949</v>
      </c>
      <c r="GH932">
        <v>0.004141656873719072</v>
      </c>
      <c r="GI932">
        <v>-1.960372967482991E-06</v>
      </c>
      <c r="GJ932">
        <v>5.42736388890357E-10</v>
      </c>
      <c r="GK932">
        <v>-0.009777689371679627</v>
      </c>
      <c r="GL932">
        <v>0.002273355880072555</v>
      </c>
      <c r="GM932">
        <v>0.000541358641816816</v>
      </c>
      <c r="GN932">
        <v>-1.836191331155658E-06</v>
      </c>
      <c r="GO932">
        <v>-0</v>
      </c>
      <c r="GP932">
        <v>2096</v>
      </c>
      <c r="GQ932">
        <v>1</v>
      </c>
      <c r="GR932">
        <v>23</v>
      </c>
      <c r="GS932">
        <v>7370.3</v>
      </c>
      <c r="GT932">
        <v>7370.2</v>
      </c>
      <c r="GU932">
        <v>1.93359</v>
      </c>
      <c r="GV932">
        <v>2.51465</v>
      </c>
      <c r="GW932">
        <v>1.39893</v>
      </c>
      <c r="GX932">
        <v>2.33521</v>
      </c>
      <c r="GY932">
        <v>1.44897</v>
      </c>
      <c r="GZ932">
        <v>2.46948</v>
      </c>
      <c r="HA932">
        <v>34.3269</v>
      </c>
      <c r="HB932">
        <v>13.7993</v>
      </c>
      <c r="HC932">
        <v>18</v>
      </c>
      <c r="HD932">
        <v>490.111</v>
      </c>
      <c r="HE932">
        <v>462.457</v>
      </c>
      <c r="HF932">
        <v>21.7978</v>
      </c>
      <c r="HG932">
        <v>25.4602</v>
      </c>
      <c r="HH932">
        <v>30.0001</v>
      </c>
      <c r="HI932">
        <v>25.3042</v>
      </c>
      <c r="HJ932">
        <v>25.3819</v>
      </c>
      <c r="HK932">
        <v>38.7817</v>
      </c>
      <c r="HL932">
        <v>26.6485</v>
      </c>
      <c r="HM932">
        <v>37.0518</v>
      </c>
      <c r="HN932">
        <v>21.7996</v>
      </c>
      <c r="HO932">
        <v>855.2140000000001</v>
      </c>
      <c r="HP932">
        <v>13.1375</v>
      </c>
      <c r="HQ932">
        <v>101.094</v>
      </c>
      <c r="HR932">
        <v>102.015</v>
      </c>
    </row>
    <row r="933" spans="1:226">
      <c r="A933">
        <v>917</v>
      </c>
      <c r="B933">
        <v>1664303343.1</v>
      </c>
      <c r="C933">
        <v>10236.09999990463</v>
      </c>
      <c r="D933" t="s">
        <v>2202</v>
      </c>
      <c r="E933" t="s">
        <v>2203</v>
      </c>
      <c r="F933">
        <v>5</v>
      </c>
      <c r="G933" t="s">
        <v>353</v>
      </c>
      <c r="H933" t="s">
        <v>2101</v>
      </c>
      <c r="I933">
        <v>1664303335.6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853.199368065801</v>
      </c>
      <c r="AK933">
        <v>802.2331636363633</v>
      </c>
      <c r="AL933">
        <v>3.362893506493448</v>
      </c>
      <c r="AM933">
        <v>63.45</v>
      </c>
      <c r="AN933">
        <f>(AP933 - AO933 + BO933*1E3/(8.314*(BQ933+273.15)) * AR933/BN933 * AQ933) * BN933/(100*BB933) * 1000/(1000 - AP933)</f>
        <v>0</v>
      </c>
      <c r="AO933">
        <v>13.04772788838602</v>
      </c>
      <c r="AP933">
        <v>18.29335454545455</v>
      </c>
      <c r="AQ933">
        <v>1.329074678260712E-05</v>
      </c>
      <c r="AR933">
        <v>96.69054759685056</v>
      </c>
      <c r="AS933">
        <v>4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1664303335.6</v>
      </c>
      <c r="BH933">
        <v>764.3381111111112</v>
      </c>
      <c r="BI933">
        <v>826.7014814814816</v>
      </c>
      <c r="BJ933">
        <v>18.30166296296296</v>
      </c>
      <c r="BK933">
        <v>12.99896666666667</v>
      </c>
      <c r="BL933">
        <v>760.3066666666667</v>
      </c>
      <c r="BM933">
        <v>18.10374814814815</v>
      </c>
      <c r="BN933">
        <v>500.0793703703704</v>
      </c>
      <c r="BO933">
        <v>90.9901814814815</v>
      </c>
      <c r="BP933">
        <v>0.1000177518518519</v>
      </c>
      <c r="BQ933">
        <v>24.45072222222222</v>
      </c>
      <c r="BR933">
        <v>24.99865555555555</v>
      </c>
      <c r="BS933">
        <v>999.9000000000001</v>
      </c>
      <c r="BT933">
        <v>0</v>
      </c>
      <c r="BU933">
        <v>0</v>
      </c>
      <c r="BV933">
        <v>10005.46666666667</v>
      </c>
      <c r="BW933">
        <v>0</v>
      </c>
      <c r="BX933">
        <v>8.857762222222222</v>
      </c>
      <c r="BY933">
        <v>-62.36329629629631</v>
      </c>
      <c r="BZ933">
        <v>778.5873703703702</v>
      </c>
      <c r="CA933">
        <v>837.5899259259261</v>
      </c>
      <c r="CB933">
        <v>5.302695185185185</v>
      </c>
      <c r="CC933">
        <v>826.7014814814816</v>
      </c>
      <c r="CD933">
        <v>12.99896666666667</v>
      </c>
      <c r="CE933">
        <v>1.665272592592592</v>
      </c>
      <c r="CF933">
        <v>1.182778888888889</v>
      </c>
      <c r="CG933">
        <v>14.57644074074074</v>
      </c>
      <c r="CH933">
        <v>9.38645148148148</v>
      </c>
      <c r="CI933">
        <v>2000.005925925926</v>
      </c>
      <c r="CJ933">
        <v>0.9799974444444444</v>
      </c>
      <c r="CK933">
        <v>0.02000270740740741</v>
      </c>
      <c r="CL933">
        <v>0</v>
      </c>
      <c r="CM933">
        <v>874.7963703703704</v>
      </c>
      <c r="CN933">
        <v>5.000560000000001</v>
      </c>
      <c r="CO933">
        <v>17380.03703703704</v>
      </c>
      <c r="CP933">
        <v>17294.91111111111</v>
      </c>
      <c r="CQ933">
        <v>37.2427037037037</v>
      </c>
      <c r="CR933">
        <v>38.125</v>
      </c>
      <c r="CS933">
        <v>37.18951851851852</v>
      </c>
      <c r="CT933">
        <v>36.979</v>
      </c>
      <c r="CU933">
        <v>38.25440740740741</v>
      </c>
      <c r="CV933">
        <v>1955.102592592593</v>
      </c>
      <c r="CW933">
        <v>39.90148148148148</v>
      </c>
      <c r="CX933">
        <v>0</v>
      </c>
      <c r="CY933">
        <v>1664303359.5</v>
      </c>
      <c r="CZ933">
        <v>0</v>
      </c>
      <c r="DA933">
        <v>0</v>
      </c>
      <c r="DB933" t="s">
        <v>356</v>
      </c>
      <c r="DC933">
        <v>1663861122</v>
      </c>
      <c r="DD933">
        <v>1663861125</v>
      </c>
      <c r="DE933">
        <v>0</v>
      </c>
      <c r="DF933">
        <v>-0.287</v>
      </c>
      <c r="DG933">
        <v>-0.004</v>
      </c>
      <c r="DH933">
        <v>3.172</v>
      </c>
      <c r="DI933">
        <v>0.178</v>
      </c>
      <c r="DJ933">
        <v>400</v>
      </c>
      <c r="DK933">
        <v>17</v>
      </c>
      <c r="DL933">
        <v>0.18</v>
      </c>
      <c r="DM933">
        <v>0.07000000000000001</v>
      </c>
      <c r="DN933">
        <v>-62.2652775</v>
      </c>
      <c r="DO933">
        <v>-1.739703939962265</v>
      </c>
      <c r="DP933">
        <v>0.1747694030537092</v>
      </c>
      <c r="DQ933">
        <v>0</v>
      </c>
      <c r="DR933">
        <v>5.334427499999999</v>
      </c>
      <c r="DS933">
        <v>-0.6469465666041424</v>
      </c>
      <c r="DT933">
        <v>0.06333774312169635</v>
      </c>
      <c r="DU933">
        <v>0</v>
      </c>
      <c r="DV933">
        <v>0</v>
      </c>
      <c r="DW933">
        <v>2</v>
      </c>
      <c r="DX933" t="s">
        <v>357</v>
      </c>
      <c r="DY933">
        <v>2.98095</v>
      </c>
      <c r="DZ933">
        <v>2.72846</v>
      </c>
      <c r="EA933">
        <v>0.135262</v>
      </c>
      <c r="EB933">
        <v>0.143513</v>
      </c>
      <c r="EC933">
        <v>0.08948540000000001</v>
      </c>
      <c r="ED933">
        <v>0.0708096</v>
      </c>
      <c r="EE933">
        <v>25994.3</v>
      </c>
      <c r="EF933">
        <v>25346.9</v>
      </c>
      <c r="EG933">
        <v>30585.1</v>
      </c>
      <c r="EH933">
        <v>29834.8</v>
      </c>
      <c r="EI933">
        <v>38425.9</v>
      </c>
      <c r="EJ933">
        <v>36510.7</v>
      </c>
      <c r="EK933">
        <v>46775.5</v>
      </c>
      <c r="EL933">
        <v>44364.4</v>
      </c>
      <c r="EM933">
        <v>1.88943</v>
      </c>
      <c r="EN933">
        <v>1.89112</v>
      </c>
      <c r="EO933">
        <v>0.128105</v>
      </c>
      <c r="EP933">
        <v>0</v>
      </c>
      <c r="EQ933">
        <v>22.8901</v>
      </c>
      <c r="ER933">
        <v>999.9</v>
      </c>
      <c r="ES933">
        <v>38.4</v>
      </c>
      <c r="ET933">
        <v>29.4</v>
      </c>
      <c r="EU933">
        <v>17.3712</v>
      </c>
      <c r="EV933">
        <v>63.9018</v>
      </c>
      <c r="EW933">
        <v>23.9944</v>
      </c>
      <c r="EX933">
        <v>1</v>
      </c>
      <c r="EY933">
        <v>-0.12063</v>
      </c>
      <c r="EZ933">
        <v>0.992051</v>
      </c>
      <c r="FA933">
        <v>20.2422</v>
      </c>
      <c r="FB933">
        <v>5.23122</v>
      </c>
      <c r="FC933">
        <v>11.968</v>
      </c>
      <c r="FD933">
        <v>4.97005</v>
      </c>
      <c r="FE933">
        <v>3.28958</v>
      </c>
      <c r="FF933">
        <v>9999</v>
      </c>
      <c r="FG933">
        <v>9999</v>
      </c>
      <c r="FH933">
        <v>9999</v>
      </c>
      <c r="FI933">
        <v>379.7</v>
      </c>
      <c r="FJ933">
        <v>4.97268</v>
      </c>
      <c r="FK933">
        <v>1.87683</v>
      </c>
      <c r="FL933">
        <v>1.87489</v>
      </c>
      <c r="FM933">
        <v>1.87775</v>
      </c>
      <c r="FN933">
        <v>1.87451</v>
      </c>
      <c r="FO933">
        <v>1.87805</v>
      </c>
      <c r="FP933">
        <v>1.87516</v>
      </c>
      <c r="FQ933">
        <v>1.87625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4.083</v>
      </c>
      <c r="GF933">
        <v>0.1977</v>
      </c>
      <c r="GG933">
        <v>1.777354642861949</v>
      </c>
      <c r="GH933">
        <v>0.004141656873719072</v>
      </c>
      <c r="GI933">
        <v>-1.960372967482991E-06</v>
      </c>
      <c r="GJ933">
        <v>5.42736388890357E-10</v>
      </c>
      <c r="GK933">
        <v>-0.009777689371679627</v>
      </c>
      <c r="GL933">
        <v>0.002273355880072555</v>
      </c>
      <c r="GM933">
        <v>0.000541358641816816</v>
      </c>
      <c r="GN933">
        <v>-1.836191331155658E-06</v>
      </c>
      <c r="GO933">
        <v>-0</v>
      </c>
      <c r="GP933">
        <v>2096</v>
      </c>
      <c r="GQ933">
        <v>1</v>
      </c>
      <c r="GR933">
        <v>23</v>
      </c>
      <c r="GS933">
        <v>7370.4</v>
      </c>
      <c r="GT933">
        <v>7370.3</v>
      </c>
      <c r="GU933">
        <v>1.96289</v>
      </c>
      <c r="GV933">
        <v>2.52197</v>
      </c>
      <c r="GW933">
        <v>1.39893</v>
      </c>
      <c r="GX933">
        <v>2.33521</v>
      </c>
      <c r="GY933">
        <v>1.44897</v>
      </c>
      <c r="GZ933">
        <v>2.37915</v>
      </c>
      <c r="HA933">
        <v>34.3269</v>
      </c>
      <c r="HB933">
        <v>13.7818</v>
      </c>
      <c r="HC933">
        <v>18</v>
      </c>
      <c r="HD933">
        <v>490.158</v>
      </c>
      <c r="HE933">
        <v>462.444</v>
      </c>
      <c r="HF933">
        <v>21.7978</v>
      </c>
      <c r="HG933">
        <v>25.4581</v>
      </c>
      <c r="HH933">
        <v>30</v>
      </c>
      <c r="HI933">
        <v>25.303</v>
      </c>
      <c r="HJ933">
        <v>25.3803</v>
      </c>
      <c r="HK933">
        <v>39.431</v>
      </c>
      <c r="HL933">
        <v>26.3477</v>
      </c>
      <c r="HM933">
        <v>36.6814</v>
      </c>
      <c r="HN933">
        <v>21.8144</v>
      </c>
      <c r="HO933">
        <v>875.403</v>
      </c>
      <c r="HP933">
        <v>13.1912</v>
      </c>
      <c r="HQ933">
        <v>101.096</v>
      </c>
      <c r="HR933">
        <v>102.016</v>
      </c>
    </row>
    <row r="934" spans="1:226">
      <c r="A934">
        <v>918</v>
      </c>
      <c r="B934">
        <v>1664303348.1</v>
      </c>
      <c r="C934">
        <v>10241.09999990463</v>
      </c>
      <c r="D934" t="s">
        <v>2204</v>
      </c>
      <c r="E934" t="s">
        <v>2205</v>
      </c>
      <c r="F934">
        <v>5</v>
      </c>
      <c r="G934" t="s">
        <v>353</v>
      </c>
      <c r="H934" t="s">
        <v>2101</v>
      </c>
      <c r="I934">
        <v>1664303340.314285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870.2920697593074</v>
      </c>
      <c r="AK934">
        <v>819.2434121212121</v>
      </c>
      <c r="AL934">
        <v>3.412776450216369</v>
      </c>
      <c r="AM934">
        <v>63.45</v>
      </c>
      <c r="AN934">
        <f>(AP934 - AO934 + BO934*1E3/(8.314*(BQ934+273.15)) * AR934/BN934 * AQ934) * BN934/(100*BB934) * 1000/(1000 - AP934)</f>
        <v>0</v>
      </c>
      <c r="AO934">
        <v>13.08382462600034</v>
      </c>
      <c r="AP934">
        <v>18.28412377622378</v>
      </c>
      <c r="AQ934">
        <v>-2.895766179981042E-05</v>
      </c>
      <c r="AR934">
        <v>96.69054759685056</v>
      </c>
      <c r="AS934">
        <v>4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1664303340.314285</v>
      </c>
      <c r="BH934">
        <v>780.0041071428572</v>
      </c>
      <c r="BI934">
        <v>842.537</v>
      </c>
      <c r="BJ934">
        <v>18.29466428571428</v>
      </c>
      <c r="BK934">
        <v>13.04363928571428</v>
      </c>
      <c r="BL934">
        <v>775.9398571428572</v>
      </c>
      <c r="BM934">
        <v>18.09689285714285</v>
      </c>
      <c r="BN934">
        <v>500.0751428571429</v>
      </c>
      <c r="BO934">
        <v>90.99007142857143</v>
      </c>
      <c r="BP934">
        <v>0.09999535357142857</v>
      </c>
      <c r="BQ934">
        <v>24.44752142857143</v>
      </c>
      <c r="BR934">
        <v>24.99827142857143</v>
      </c>
      <c r="BS934">
        <v>999.9000000000002</v>
      </c>
      <c r="BT934">
        <v>0</v>
      </c>
      <c r="BU934">
        <v>0</v>
      </c>
      <c r="BV934">
        <v>10001.50214285714</v>
      </c>
      <c r="BW934">
        <v>0</v>
      </c>
      <c r="BX934">
        <v>8.855602857142856</v>
      </c>
      <c r="BY934">
        <v>-62.53283928571428</v>
      </c>
      <c r="BZ934">
        <v>794.5398214285714</v>
      </c>
      <c r="CA934">
        <v>853.6726428571429</v>
      </c>
      <c r="CB934">
        <v>5.251016785714286</v>
      </c>
      <c r="CC934">
        <v>842.537</v>
      </c>
      <c r="CD934">
        <v>13.04363928571428</v>
      </c>
      <c r="CE934">
        <v>1.664633928571429</v>
      </c>
      <c r="CF934">
        <v>1.186842857142857</v>
      </c>
      <c r="CG934">
        <v>14.57050357142857</v>
      </c>
      <c r="CH934">
        <v>9.437448571428572</v>
      </c>
      <c r="CI934">
        <v>1999.993214285714</v>
      </c>
      <c r="CJ934">
        <v>0.9799974999999999</v>
      </c>
      <c r="CK934">
        <v>0.02000265</v>
      </c>
      <c r="CL934">
        <v>0</v>
      </c>
      <c r="CM934">
        <v>873.2888571428573</v>
      </c>
      <c r="CN934">
        <v>5.000560000000001</v>
      </c>
      <c r="CO934">
        <v>17350.58214285714</v>
      </c>
      <c r="CP934">
        <v>17294.80357142857</v>
      </c>
      <c r="CQ934">
        <v>37.26524999999999</v>
      </c>
      <c r="CR934">
        <v>38.1205</v>
      </c>
      <c r="CS934">
        <v>37.19607142857143</v>
      </c>
      <c r="CT934">
        <v>36.98203571428571</v>
      </c>
      <c r="CU934">
        <v>38.2565</v>
      </c>
      <c r="CV934">
        <v>1955.087857142857</v>
      </c>
      <c r="CW934">
        <v>39.90071428571429</v>
      </c>
      <c r="CX934">
        <v>0</v>
      </c>
      <c r="CY934">
        <v>1664303364.3</v>
      </c>
      <c r="CZ934">
        <v>0</v>
      </c>
      <c r="DA934">
        <v>0</v>
      </c>
      <c r="DB934" t="s">
        <v>356</v>
      </c>
      <c r="DC934">
        <v>1663861122</v>
      </c>
      <c r="DD934">
        <v>1663861125</v>
      </c>
      <c r="DE934">
        <v>0</v>
      </c>
      <c r="DF934">
        <v>-0.287</v>
      </c>
      <c r="DG934">
        <v>-0.004</v>
      </c>
      <c r="DH934">
        <v>3.172</v>
      </c>
      <c r="DI934">
        <v>0.178</v>
      </c>
      <c r="DJ934">
        <v>400</v>
      </c>
      <c r="DK934">
        <v>17</v>
      </c>
      <c r="DL934">
        <v>0.18</v>
      </c>
      <c r="DM934">
        <v>0.07000000000000001</v>
      </c>
      <c r="DN934">
        <v>-62.45517073170731</v>
      </c>
      <c r="DO934">
        <v>-2.011766550522875</v>
      </c>
      <c r="DP934">
        <v>0.2087797254943906</v>
      </c>
      <c r="DQ934">
        <v>0</v>
      </c>
      <c r="DR934">
        <v>5.281260243902439</v>
      </c>
      <c r="DS934">
        <v>-0.6661429965156697</v>
      </c>
      <c r="DT934">
        <v>0.06647333980490649</v>
      </c>
      <c r="DU934">
        <v>0</v>
      </c>
      <c r="DV934">
        <v>0</v>
      </c>
      <c r="DW934">
        <v>2</v>
      </c>
      <c r="DX934" t="s">
        <v>357</v>
      </c>
      <c r="DY934">
        <v>2.9809</v>
      </c>
      <c r="DZ934">
        <v>2.72812</v>
      </c>
      <c r="EA934">
        <v>0.13716</v>
      </c>
      <c r="EB934">
        <v>0.145384</v>
      </c>
      <c r="EC934">
        <v>0.0894486</v>
      </c>
      <c r="ED934">
        <v>0.0709239</v>
      </c>
      <c r="EE934">
        <v>25937.1</v>
      </c>
      <c r="EF934">
        <v>25291.5</v>
      </c>
      <c r="EG934">
        <v>30584.9</v>
      </c>
      <c r="EH934">
        <v>29834.7</v>
      </c>
      <c r="EI934">
        <v>38427</v>
      </c>
      <c r="EJ934">
        <v>36506</v>
      </c>
      <c r="EK934">
        <v>46774.8</v>
      </c>
      <c r="EL934">
        <v>44364</v>
      </c>
      <c r="EM934">
        <v>1.88915</v>
      </c>
      <c r="EN934">
        <v>1.89132</v>
      </c>
      <c r="EO934">
        <v>0.12894</v>
      </c>
      <c r="EP934">
        <v>0</v>
      </c>
      <c r="EQ934">
        <v>22.8867</v>
      </c>
      <c r="ER934">
        <v>999.9</v>
      </c>
      <c r="ES934">
        <v>38.4</v>
      </c>
      <c r="ET934">
        <v>29.4</v>
      </c>
      <c r="EU934">
        <v>17.3692</v>
      </c>
      <c r="EV934">
        <v>63.8518</v>
      </c>
      <c r="EW934">
        <v>23.9062</v>
      </c>
      <c r="EX934">
        <v>1</v>
      </c>
      <c r="EY934">
        <v>-0.12064</v>
      </c>
      <c r="EZ934">
        <v>0.977704</v>
      </c>
      <c r="FA934">
        <v>20.2423</v>
      </c>
      <c r="FB934">
        <v>5.23077</v>
      </c>
      <c r="FC934">
        <v>11.968</v>
      </c>
      <c r="FD934">
        <v>4.97</v>
      </c>
      <c r="FE934">
        <v>3.28948</v>
      </c>
      <c r="FF934">
        <v>9999</v>
      </c>
      <c r="FG934">
        <v>9999</v>
      </c>
      <c r="FH934">
        <v>9999</v>
      </c>
      <c r="FI934">
        <v>379.7</v>
      </c>
      <c r="FJ934">
        <v>4.97264</v>
      </c>
      <c r="FK934">
        <v>1.87678</v>
      </c>
      <c r="FL934">
        <v>1.87486</v>
      </c>
      <c r="FM934">
        <v>1.87775</v>
      </c>
      <c r="FN934">
        <v>1.87448</v>
      </c>
      <c r="FO934">
        <v>1.87805</v>
      </c>
      <c r="FP934">
        <v>1.87515</v>
      </c>
      <c r="FQ934">
        <v>1.87622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4.118</v>
      </c>
      <c r="GF934">
        <v>0.1975</v>
      </c>
      <c r="GG934">
        <v>1.777354642861949</v>
      </c>
      <c r="GH934">
        <v>0.004141656873719072</v>
      </c>
      <c r="GI934">
        <v>-1.960372967482991E-06</v>
      </c>
      <c r="GJ934">
        <v>5.42736388890357E-10</v>
      </c>
      <c r="GK934">
        <v>-0.009777689371679627</v>
      </c>
      <c r="GL934">
        <v>0.002273355880072555</v>
      </c>
      <c r="GM934">
        <v>0.000541358641816816</v>
      </c>
      <c r="GN934">
        <v>-1.836191331155658E-06</v>
      </c>
      <c r="GO934">
        <v>-0</v>
      </c>
      <c r="GP934">
        <v>2096</v>
      </c>
      <c r="GQ934">
        <v>1</v>
      </c>
      <c r="GR934">
        <v>23</v>
      </c>
      <c r="GS934">
        <v>7370.4</v>
      </c>
      <c r="GT934">
        <v>7370.4</v>
      </c>
      <c r="GU934">
        <v>1.99585</v>
      </c>
      <c r="GV934">
        <v>2.5293</v>
      </c>
      <c r="GW934">
        <v>1.39893</v>
      </c>
      <c r="GX934">
        <v>2.33521</v>
      </c>
      <c r="GY934">
        <v>1.44897</v>
      </c>
      <c r="GZ934">
        <v>2.37915</v>
      </c>
      <c r="HA934">
        <v>34.3269</v>
      </c>
      <c r="HB934">
        <v>13.773</v>
      </c>
      <c r="HC934">
        <v>18</v>
      </c>
      <c r="HD934">
        <v>490.001</v>
      </c>
      <c r="HE934">
        <v>462.566</v>
      </c>
      <c r="HF934">
        <v>21.8112</v>
      </c>
      <c r="HG934">
        <v>25.4574</v>
      </c>
      <c r="HH934">
        <v>30</v>
      </c>
      <c r="HI934">
        <v>25.3021</v>
      </c>
      <c r="HJ934">
        <v>25.3797</v>
      </c>
      <c r="HK934">
        <v>40.0088</v>
      </c>
      <c r="HL934">
        <v>25.7725</v>
      </c>
      <c r="HM934">
        <v>36.6814</v>
      </c>
      <c r="HN934">
        <v>21.8155</v>
      </c>
      <c r="HO934">
        <v>888.771</v>
      </c>
      <c r="HP934">
        <v>13.2588</v>
      </c>
      <c r="HQ934">
        <v>101.095</v>
      </c>
      <c r="HR934">
        <v>102.016</v>
      </c>
    </row>
    <row r="935" spans="1:226">
      <c r="A935">
        <v>919</v>
      </c>
      <c r="B935">
        <v>1664303353.1</v>
      </c>
      <c r="C935">
        <v>10246.09999990463</v>
      </c>
      <c r="D935" t="s">
        <v>2206</v>
      </c>
      <c r="E935" t="s">
        <v>2207</v>
      </c>
      <c r="F935">
        <v>5</v>
      </c>
      <c r="G935" t="s">
        <v>353</v>
      </c>
      <c r="H935" t="s">
        <v>2101</v>
      </c>
      <c r="I935">
        <v>1664303345.6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887.4634125645024</v>
      </c>
      <c r="AK935">
        <v>836.1377939393934</v>
      </c>
      <c r="AL935">
        <v>3.377150822510741</v>
      </c>
      <c r="AM935">
        <v>63.45</v>
      </c>
      <c r="AN935">
        <f>(AP935 - AO935 + BO935*1E3/(8.314*(BQ935+273.15)) * AR935/BN935 * AQ935) * BN935/(100*BB935) * 1000/(1000 - AP935)</f>
        <v>0</v>
      </c>
      <c r="AO935">
        <v>13.12155895051585</v>
      </c>
      <c r="AP935">
        <v>18.27148601398602</v>
      </c>
      <c r="AQ935">
        <v>-0.000156792446138459</v>
      </c>
      <c r="AR935">
        <v>96.69054759685056</v>
      </c>
      <c r="AS935">
        <v>4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1664303345.6</v>
      </c>
      <c r="BH935">
        <v>797.5747037037037</v>
      </c>
      <c r="BI935">
        <v>860.3310370370369</v>
      </c>
      <c r="BJ935">
        <v>18.28576296296296</v>
      </c>
      <c r="BK935">
        <v>13.09744444444444</v>
      </c>
      <c r="BL935">
        <v>793.4742962962964</v>
      </c>
      <c r="BM935">
        <v>18.08816296296296</v>
      </c>
      <c r="BN935">
        <v>500.0733703703703</v>
      </c>
      <c r="BO935">
        <v>90.99072222222222</v>
      </c>
      <c r="BP935">
        <v>0.1000226111111111</v>
      </c>
      <c r="BQ935">
        <v>24.4449962962963</v>
      </c>
      <c r="BR935">
        <v>25.00006296296296</v>
      </c>
      <c r="BS935">
        <v>999.9000000000001</v>
      </c>
      <c r="BT935">
        <v>0</v>
      </c>
      <c r="BU935">
        <v>0</v>
      </c>
      <c r="BV935">
        <v>9992.017777777777</v>
      </c>
      <c r="BW935">
        <v>0</v>
      </c>
      <c r="BX935">
        <v>8.853829999999999</v>
      </c>
      <c r="BY935">
        <v>-62.75631481481481</v>
      </c>
      <c r="BZ935">
        <v>812.4305555555557</v>
      </c>
      <c r="CA935">
        <v>871.7492962962963</v>
      </c>
      <c r="CB935">
        <v>5.188312592592593</v>
      </c>
      <c r="CC935">
        <v>860.3310370370369</v>
      </c>
      <c r="CD935">
        <v>13.09744444444444</v>
      </c>
      <c r="CE935">
        <v>1.663835555555556</v>
      </c>
      <c r="CF935">
        <v>1.191746296296296</v>
      </c>
      <c r="CG935">
        <v>14.56307037037037</v>
      </c>
      <c r="CH935">
        <v>9.498795555555557</v>
      </c>
      <c r="CI935">
        <v>2000.001481481482</v>
      </c>
      <c r="CJ935">
        <v>0.9799973333333333</v>
      </c>
      <c r="CK935">
        <v>0.02000282222222223</v>
      </c>
      <c r="CL935">
        <v>0</v>
      </c>
      <c r="CM935">
        <v>871.6693703703705</v>
      </c>
      <c r="CN935">
        <v>5.000560000000001</v>
      </c>
      <c r="CO935">
        <v>17318.85555555555</v>
      </c>
      <c r="CP935">
        <v>17294.87037037037</v>
      </c>
      <c r="CQ935">
        <v>37.34688888888889</v>
      </c>
      <c r="CR935">
        <v>38.10866666666666</v>
      </c>
      <c r="CS935">
        <v>37.17322222222222</v>
      </c>
      <c r="CT935">
        <v>36.9697037037037</v>
      </c>
      <c r="CU935">
        <v>38.23596296296297</v>
      </c>
      <c r="CV935">
        <v>1955.094814814815</v>
      </c>
      <c r="CW935">
        <v>39.90148148148148</v>
      </c>
      <c r="CX935">
        <v>0</v>
      </c>
      <c r="CY935">
        <v>1664303369.1</v>
      </c>
      <c r="CZ935">
        <v>0</v>
      </c>
      <c r="DA935">
        <v>0</v>
      </c>
      <c r="DB935" t="s">
        <v>356</v>
      </c>
      <c r="DC935">
        <v>1663861122</v>
      </c>
      <c r="DD935">
        <v>1663861125</v>
      </c>
      <c r="DE935">
        <v>0</v>
      </c>
      <c r="DF935">
        <v>-0.287</v>
      </c>
      <c r="DG935">
        <v>-0.004</v>
      </c>
      <c r="DH935">
        <v>3.172</v>
      </c>
      <c r="DI935">
        <v>0.178</v>
      </c>
      <c r="DJ935">
        <v>400</v>
      </c>
      <c r="DK935">
        <v>17</v>
      </c>
      <c r="DL935">
        <v>0.18</v>
      </c>
      <c r="DM935">
        <v>0.07000000000000001</v>
      </c>
      <c r="DN935">
        <v>-62.63591707317073</v>
      </c>
      <c r="DO935">
        <v>-2.530873170731649</v>
      </c>
      <c r="DP935">
        <v>0.2562272437509599</v>
      </c>
      <c r="DQ935">
        <v>0</v>
      </c>
      <c r="DR935">
        <v>5.22496</v>
      </c>
      <c r="DS935">
        <v>-0.6838590940766566</v>
      </c>
      <c r="DT935">
        <v>0.06819537928699837</v>
      </c>
      <c r="DU935">
        <v>0</v>
      </c>
      <c r="DV935">
        <v>0</v>
      </c>
      <c r="DW935">
        <v>2</v>
      </c>
      <c r="DX935" t="s">
        <v>357</v>
      </c>
      <c r="DY935">
        <v>2.98089</v>
      </c>
      <c r="DZ935">
        <v>2.72818</v>
      </c>
      <c r="EA935">
        <v>0.139036</v>
      </c>
      <c r="EB935">
        <v>0.147204</v>
      </c>
      <c r="EC935">
        <v>0.0894122</v>
      </c>
      <c r="ED935">
        <v>0.07122680000000001</v>
      </c>
      <c r="EE935">
        <v>25880.6</v>
      </c>
      <c r="EF935">
        <v>25237.9</v>
      </c>
      <c r="EG935">
        <v>30584.8</v>
      </c>
      <c r="EH935">
        <v>29835</v>
      </c>
      <c r="EI935">
        <v>38428.4</v>
      </c>
      <c r="EJ935">
        <v>36494.7</v>
      </c>
      <c r="EK935">
        <v>46774.4</v>
      </c>
      <c r="EL935">
        <v>44364.8</v>
      </c>
      <c r="EM935">
        <v>1.88923</v>
      </c>
      <c r="EN935">
        <v>1.89155</v>
      </c>
      <c r="EO935">
        <v>0.128783</v>
      </c>
      <c r="EP935">
        <v>0</v>
      </c>
      <c r="EQ935">
        <v>22.8829</v>
      </c>
      <c r="ER935">
        <v>999.9</v>
      </c>
      <c r="ES935">
        <v>38.3</v>
      </c>
      <c r="ET935">
        <v>29.4</v>
      </c>
      <c r="EU935">
        <v>17.3245</v>
      </c>
      <c r="EV935">
        <v>63.7118</v>
      </c>
      <c r="EW935">
        <v>23.5176</v>
      </c>
      <c r="EX935">
        <v>1</v>
      </c>
      <c r="EY935">
        <v>-0.120729</v>
      </c>
      <c r="EZ935">
        <v>0.991955</v>
      </c>
      <c r="FA935">
        <v>20.2423</v>
      </c>
      <c r="FB935">
        <v>5.23182</v>
      </c>
      <c r="FC935">
        <v>11.968</v>
      </c>
      <c r="FD935">
        <v>4.9702</v>
      </c>
      <c r="FE935">
        <v>3.28965</v>
      </c>
      <c r="FF935">
        <v>9999</v>
      </c>
      <c r="FG935">
        <v>9999</v>
      </c>
      <c r="FH935">
        <v>9999</v>
      </c>
      <c r="FI935">
        <v>379.7</v>
      </c>
      <c r="FJ935">
        <v>4.97268</v>
      </c>
      <c r="FK935">
        <v>1.87682</v>
      </c>
      <c r="FL935">
        <v>1.87487</v>
      </c>
      <c r="FM935">
        <v>1.87774</v>
      </c>
      <c r="FN935">
        <v>1.8745</v>
      </c>
      <c r="FO935">
        <v>1.87804</v>
      </c>
      <c r="FP935">
        <v>1.87515</v>
      </c>
      <c r="FQ935">
        <v>1.87624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4.151</v>
      </c>
      <c r="GF935">
        <v>0.1973</v>
      </c>
      <c r="GG935">
        <v>1.777354642861949</v>
      </c>
      <c r="GH935">
        <v>0.004141656873719072</v>
      </c>
      <c r="GI935">
        <v>-1.960372967482991E-06</v>
      </c>
      <c r="GJ935">
        <v>5.42736388890357E-10</v>
      </c>
      <c r="GK935">
        <v>-0.009777689371679627</v>
      </c>
      <c r="GL935">
        <v>0.002273355880072555</v>
      </c>
      <c r="GM935">
        <v>0.000541358641816816</v>
      </c>
      <c r="GN935">
        <v>-1.836191331155658E-06</v>
      </c>
      <c r="GO935">
        <v>-0</v>
      </c>
      <c r="GP935">
        <v>2096</v>
      </c>
      <c r="GQ935">
        <v>1</v>
      </c>
      <c r="GR935">
        <v>23</v>
      </c>
      <c r="GS935">
        <v>7370.5</v>
      </c>
      <c r="GT935">
        <v>7370.5</v>
      </c>
      <c r="GU935">
        <v>2.02515</v>
      </c>
      <c r="GV935">
        <v>2.52197</v>
      </c>
      <c r="GW935">
        <v>1.39893</v>
      </c>
      <c r="GX935">
        <v>2.33521</v>
      </c>
      <c r="GY935">
        <v>1.44897</v>
      </c>
      <c r="GZ935">
        <v>2.44873</v>
      </c>
      <c r="HA935">
        <v>34.3269</v>
      </c>
      <c r="HB935">
        <v>13.7818</v>
      </c>
      <c r="HC935">
        <v>18</v>
      </c>
      <c r="HD935">
        <v>490.042</v>
      </c>
      <c r="HE935">
        <v>462.709</v>
      </c>
      <c r="HF935">
        <v>21.8156</v>
      </c>
      <c r="HG935">
        <v>25.4559</v>
      </c>
      <c r="HH935">
        <v>29.9999</v>
      </c>
      <c r="HI935">
        <v>25.3021</v>
      </c>
      <c r="HJ935">
        <v>25.3797</v>
      </c>
      <c r="HK935">
        <v>40.6569</v>
      </c>
      <c r="HL935">
        <v>25.4613</v>
      </c>
      <c r="HM935">
        <v>36.6814</v>
      </c>
      <c r="HN935">
        <v>21.8145</v>
      </c>
      <c r="HO935">
        <v>908.949</v>
      </c>
      <c r="HP935">
        <v>13.3263</v>
      </c>
      <c r="HQ935">
        <v>101.094</v>
      </c>
      <c r="HR935">
        <v>102.017</v>
      </c>
    </row>
    <row r="936" spans="1:226">
      <c r="A936">
        <v>920</v>
      </c>
      <c r="B936">
        <v>1664303358.1</v>
      </c>
      <c r="C936">
        <v>10251.09999990463</v>
      </c>
      <c r="D936" t="s">
        <v>2208</v>
      </c>
      <c r="E936" t="s">
        <v>2209</v>
      </c>
      <c r="F936">
        <v>5</v>
      </c>
      <c r="G936" t="s">
        <v>353</v>
      </c>
      <c r="H936" t="s">
        <v>2101</v>
      </c>
      <c r="I936">
        <v>1664303350.314285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904.5738412675327</v>
      </c>
      <c r="AK936">
        <v>853.2020060606059</v>
      </c>
      <c r="AL936">
        <v>3.396487272727185</v>
      </c>
      <c r="AM936">
        <v>63.45</v>
      </c>
      <c r="AN936">
        <f>(AP936 - AO936 + BO936*1E3/(8.314*(BQ936+273.15)) * AR936/BN936 * AQ936) * BN936/(100*BB936) * 1000/(1000 - AP936)</f>
        <v>0</v>
      </c>
      <c r="AO936">
        <v>13.20167132732595</v>
      </c>
      <c r="AP936">
        <v>18.27541188811191</v>
      </c>
      <c r="AQ936">
        <v>-6.560223588832093E-05</v>
      </c>
      <c r="AR936">
        <v>96.69054759685056</v>
      </c>
      <c r="AS936">
        <v>4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1664303350.314285</v>
      </c>
      <c r="BH936">
        <v>813.2895</v>
      </c>
      <c r="BI936">
        <v>876.217392857143</v>
      </c>
      <c r="BJ936">
        <v>18.27888928571429</v>
      </c>
      <c r="BK936">
        <v>13.14996428571428</v>
      </c>
      <c r="BL936">
        <v>809.1571071428573</v>
      </c>
      <c r="BM936">
        <v>18.08142857142857</v>
      </c>
      <c r="BN936">
        <v>500.0653571428572</v>
      </c>
      <c r="BO936">
        <v>90.99185714285716</v>
      </c>
      <c r="BP936">
        <v>0.09999994642857143</v>
      </c>
      <c r="BQ936">
        <v>24.44295</v>
      </c>
      <c r="BR936">
        <v>25.001375</v>
      </c>
      <c r="BS936">
        <v>999.9000000000002</v>
      </c>
      <c r="BT936">
        <v>0</v>
      </c>
      <c r="BU936">
        <v>0</v>
      </c>
      <c r="BV936">
        <v>9992.165357142858</v>
      </c>
      <c r="BW936">
        <v>0</v>
      </c>
      <c r="BX936">
        <v>8.853829999999999</v>
      </c>
      <c r="BY936">
        <v>-62.92788214285714</v>
      </c>
      <c r="BZ936">
        <v>828.4322857142854</v>
      </c>
      <c r="CA936">
        <v>887.8941428571428</v>
      </c>
      <c r="CB936">
        <v>5.128916428571429</v>
      </c>
      <c r="CC936">
        <v>876.217392857143</v>
      </c>
      <c r="CD936">
        <v>13.14996428571428</v>
      </c>
      <c r="CE936">
        <v>1.663230714285714</v>
      </c>
      <c r="CF936">
        <v>1.196540357142857</v>
      </c>
      <c r="CG936">
        <v>14.55744285714286</v>
      </c>
      <c r="CH936">
        <v>9.558444285714286</v>
      </c>
      <c r="CI936">
        <v>2000.005</v>
      </c>
      <c r="CJ936">
        <v>0.979997607142857</v>
      </c>
      <c r="CK936">
        <v>0.02000253928571429</v>
      </c>
      <c r="CL936">
        <v>0</v>
      </c>
      <c r="CM936">
        <v>870.2450357142856</v>
      </c>
      <c r="CN936">
        <v>5.000560000000001</v>
      </c>
      <c r="CO936">
        <v>17291.7</v>
      </c>
      <c r="CP936">
        <v>17294.9</v>
      </c>
      <c r="CQ936">
        <v>37.35678571428571</v>
      </c>
      <c r="CR936">
        <v>38.10025</v>
      </c>
      <c r="CS936">
        <v>37.16032142857143</v>
      </c>
      <c r="CT936">
        <v>36.97075</v>
      </c>
      <c r="CU936">
        <v>38.22971428571429</v>
      </c>
      <c r="CV936">
        <v>1955.1</v>
      </c>
      <c r="CW936">
        <v>39.90071428571429</v>
      </c>
      <c r="CX936">
        <v>0</v>
      </c>
      <c r="CY936">
        <v>1664303374.5</v>
      </c>
      <c r="CZ936">
        <v>0</v>
      </c>
      <c r="DA936">
        <v>0</v>
      </c>
      <c r="DB936" t="s">
        <v>356</v>
      </c>
      <c r="DC936">
        <v>1663861122</v>
      </c>
      <c r="DD936">
        <v>1663861125</v>
      </c>
      <c r="DE936">
        <v>0</v>
      </c>
      <c r="DF936">
        <v>-0.287</v>
      </c>
      <c r="DG936">
        <v>-0.004</v>
      </c>
      <c r="DH936">
        <v>3.172</v>
      </c>
      <c r="DI936">
        <v>0.178</v>
      </c>
      <c r="DJ936">
        <v>400</v>
      </c>
      <c r="DK936">
        <v>17</v>
      </c>
      <c r="DL936">
        <v>0.18</v>
      </c>
      <c r="DM936">
        <v>0.07000000000000001</v>
      </c>
      <c r="DN936">
        <v>-62.80317500000001</v>
      </c>
      <c r="DO936">
        <v>-2.294510318949147</v>
      </c>
      <c r="DP936">
        <v>0.2296197070701904</v>
      </c>
      <c r="DQ936">
        <v>0</v>
      </c>
      <c r="DR936">
        <v>5.1627425</v>
      </c>
      <c r="DS936">
        <v>-0.7412634146341557</v>
      </c>
      <c r="DT936">
        <v>0.07269269683915994</v>
      </c>
      <c r="DU936">
        <v>0</v>
      </c>
      <c r="DV936">
        <v>0</v>
      </c>
      <c r="DW936">
        <v>2</v>
      </c>
      <c r="DX936" t="s">
        <v>357</v>
      </c>
      <c r="DY936">
        <v>2.98097</v>
      </c>
      <c r="DZ936">
        <v>2.72827</v>
      </c>
      <c r="EA936">
        <v>0.140886</v>
      </c>
      <c r="EB936">
        <v>0.149013</v>
      </c>
      <c r="EC936">
        <v>0.089431</v>
      </c>
      <c r="ED936">
        <v>0.0715452</v>
      </c>
      <c r="EE936">
        <v>25825.6</v>
      </c>
      <c r="EF936">
        <v>25184.6</v>
      </c>
      <c r="EG936">
        <v>30585.4</v>
      </c>
      <c r="EH936">
        <v>29835.3</v>
      </c>
      <c r="EI936">
        <v>38428.9</v>
      </c>
      <c r="EJ936">
        <v>36482.2</v>
      </c>
      <c r="EK936">
        <v>46775.8</v>
      </c>
      <c r="EL936">
        <v>44364.9</v>
      </c>
      <c r="EM936">
        <v>1.88948</v>
      </c>
      <c r="EN936">
        <v>1.89167</v>
      </c>
      <c r="EO936">
        <v>0.129625</v>
      </c>
      <c r="EP936">
        <v>0</v>
      </c>
      <c r="EQ936">
        <v>22.8795</v>
      </c>
      <c r="ER936">
        <v>999.9</v>
      </c>
      <c r="ES936">
        <v>38.3</v>
      </c>
      <c r="ET936">
        <v>29.4</v>
      </c>
      <c r="EU936">
        <v>17.3244</v>
      </c>
      <c r="EV936">
        <v>63.8118</v>
      </c>
      <c r="EW936">
        <v>23.4896</v>
      </c>
      <c r="EX936">
        <v>1</v>
      </c>
      <c r="EY936">
        <v>-0.121054</v>
      </c>
      <c r="EZ936">
        <v>0.996332</v>
      </c>
      <c r="FA936">
        <v>20.2422</v>
      </c>
      <c r="FB936">
        <v>5.23122</v>
      </c>
      <c r="FC936">
        <v>11.968</v>
      </c>
      <c r="FD936">
        <v>4.9701</v>
      </c>
      <c r="FE936">
        <v>3.2896</v>
      </c>
      <c r="FF936">
        <v>9999</v>
      </c>
      <c r="FG936">
        <v>9999</v>
      </c>
      <c r="FH936">
        <v>9999</v>
      </c>
      <c r="FI936">
        <v>379.7</v>
      </c>
      <c r="FJ936">
        <v>4.97267</v>
      </c>
      <c r="FK936">
        <v>1.87682</v>
      </c>
      <c r="FL936">
        <v>1.8749</v>
      </c>
      <c r="FM936">
        <v>1.87775</v>
      </c>
      <c r="FN936">
        <v>1.87448</v>
      </c>
      <c r="FO936">
        <v>1.87805</v>
      </c>
      <c r="FP936">
        <v>1.87515</v>
      </c>
      <c r="FQ936">
        <v>1.87623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4.185</v>
      </c>
      <c r="GF936">
        <v>0.1974</v>
      </c>
      <c r="GG936">
        <v>1.777354642861949</v>
      </c>
      <c r="GH936">
        <v>0.004141656873719072</v>
      </c>
      <c r="GI936">
        <v>-1.960372967482991E-06</v>
      </c>
      <c r="GJ936">
        <v>5.42736388890357E-10</v>
      </c>
      <c r="GK936">
        <v>-0.009777689371679627</v>
      </c>
      <c r="GL936">
        <v>0.002273355880072555</v>
      </c>
      <c r="GM936">
        <v>0.000541358641816816</v>
      </c>
      <c r="GN936">
        <v>-1.836191331155658E-06</v>
      </c>
      <c r="GO936">
        <v>-0</v>
      </c>
      <c r="GP936">
        <v>2096</v>
      </c>
      <c r="GQ936">
        <v>1</v>
      </c>
      <c r="GR936">
        <v>23</v>
      </c>
      <c r="GS936">
        <v>7370.6</v>
      </c>
      <c r="GT936">
        <v>7370.6</v>
      </c>
      <c r="GU936">
        <v>2.05688</v>
      </c>
      <c r="GV936">
        <v>2.51587</v>
      </c>
      <c r="GW936">
        <v>1.39893</v>
      </c>
      <c r="GX936">
        <v>2.33521</v>
      </c>
      <c r="GY936">
        <v>1.44897</v>
      </c>
      <c r="GZ936">
        <v>2.47681</v>
      </c>
      <c r="HA936">
        <v>34.3269</v>
      </c>
      <c r="HB936">
        <v>13.7818</v>
      </c>
      <c r="HC936">
        <v>18</v>
      </c>
      <c r="HD936">
        <v>490.17</v>
      </c>
      <c r="HE936">
        <v>462.788</v>
      </c>
      <c r="HF936">
        <v>21.8152</v>
      </c>
      <c r="HG936">
        <v>25.4548</v>
      </c>
      <c r="HH936">
        <v>29.9999</v>
      </c>
      <c r="HI936">
        <v>25.3009</v>
      </c>
      <c r="HJ936">
        <v>25.3797</v>
      </c>
      <c r="HK936">
        <v>41.2347</v>
      </c>
      <c r="HL936">
        <v>25.1836</v>
      </c>
      <c r="HM936">
        <v>36.6814</v>
      </c>
      <c r="HN936">
        <v>21.815</v>
      </c>
      <c r="HO936">
        <v>922.325</v>
      </c>
      <c r="HP936">
        <v>13.3771</v>
      </c>
      <c r="HQ936">
        <v>101.097</v>
      </c>
      <c r="HR936">
        <v>102.018</v>
      </c>
    </row>
    <row r="937" spans="1:226">
      <c r="A937">
        <v>921</v>
      </c>
      <c r="B937">
        <v>1664303363.1</v>
      </c>
      <c r="C937">
        <v>10256.09999990463</v>
      </c>
      <c r="D937" t="s">
        <v>2210</v>
      </c>
      <c r="E937" t="s">
        <v>2211</v>
      </c>
      <c r="F937">
        <v>5</v>
      </c>
      <c r="G937" t="s">
        <v>353</v>
      </c>
      <c r="H937" t="s">
        <v>2101</v>
      </c>
      <c r="I937">
        <v>1664303355.6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921.5574888554113</v>
      </c>
      <c r="AK937">
        <v>870.1469818181818</v>
      </c>
      <c r="AL937">
        <v>3.390844848484834</v>
      </c>
      <c r="AM937">
        <v>63.45</v>
      </c>
      <c r="AN937">
        <f>(AP937 - AO937 + BO937*1E3/(8.314*(BQ937+273.15)) * AR937/BN937 * AQ937) * BN937/(100*BB937) * 1000/(1000 - AP937)</f>
        <v>0</v>
      </c>
      <c r="AO937">
        <v>13.27309154517176</v>
      </c>
      <c r="AP937">
        <v>18.27226223776225</v>
      </c>
      <c r="AQ937">
        <v>3.068116564245971E-05</v>
      </c>
      <c r="AR937">
        <v>96.69054759685056</v>
      </c>
      <c r="AS937">
        <v>4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1664303355.6</v>
      </c>
      <c r="BH937">
        <v>830.9203333333332</v>
      </c>
      <c r="BI937">
        <v>893.9823703703704</v>
      </c>
      <c r="BJ937">
        <v>18.27394444444445</v>
      </c>
      <c r="BK937">
        <v>13.21845925925926</v>
      </c>
      <c r="BL937">
        <v>826.7524444444444</v>
      </c>
      <c r="BM937">
        <v>18.07656666666666</v>
      </c>
      <c r="BN937">
        <v>500.0656296296296</v>
      </c>
      <c r="BO937">
        <v>90.99254074074072</v>
      </c>
      <c r="BP937">
        <v>0.09995640370370371</v>
      </c>
      <c r="BQ937">
        <v>24.44125555555555</v>
      </c>
      <c r="BR937">
        <v>25.00312592592593</v>
      </c>
      <c r="BS937">
        <v>999.9000000000001</v>
      </c>
      <c r="BT937">
        <v>0</v>
      </c>
      <c r="BU937">
        <v>0</v>
      </c>
      <c r="BV937">
        <v>9989.948888888888</v>
      </c>
      <c r="BW937">
        <v>0</v>
      </c>
      <c r="BX937">
        <v>8.853829999999999</v>
      </c>
      <c r="BY937">
        <v>-63.06205925925926</v>
      </c>
      <c r="BZ937">
        <v>846.3872962962961</v>
      </c>
      <c r="CA937">
        <v>905.9587407407408</v>
      </c>
      <c r="CB937">
        <v>5.055482222222222</v>
      </c>
      <c r="CC937">
        <v>893.9823703703704</v>
      </c>
      <c r="CD937">
        <v>13.21845925925926</v>
      </c>
      <c r="CE937">
        <v>1.662792962962963</v>
      </c>
      <c r="CF937">
        <v>1.202780740740741</v>
      </c>
      <c r="CG937">
        <v>14.55337407407407</v>
      </c>
      <c r="CH937">
        <v>9.635874814814816</v>
      </c>
      <c r="CI937">
        <v>2000.006296296296</v>
      </c>
      <c r="CJ937">
        <v>0.9799976666666665</v>
      </c>
      <c r="CK937">
        <v>0.02000247777777778</v>
      </c>
      <c r="CL937">
        <v>0</v>
      </c>
      <c r="CM937">
        <v>868.7658148148148</v>
      </c>
      <c r="CN937">
        <v>5.000560000000001</v>
      </c>
      <c r="CO937">
        <v>17261.8</v>
      </c>
      <c r="CP937">
        <v>17294.90740740741</v>
      </c>
      <c r="CQ937">
        <v>37.36314814814815</v>
      </c>
      <c r="CR937">
        <v>38.083</v>
      </c>
      <c r="CS937">
        <v>37.12</v>
      </c>
      <c r="CT937">
        <v>36.94177777777778</v>
      </c>
      <c r="CU937">
        <v>38.21970370370369</v>
      </c>
      <c r="CV937">
        <v>1955.104074074074</v>
      </c>
      <c r="CW937">
        <v>39.90074074074074</v>
      </c>
      <c r="CX937">
        <v>0</v>
      </c>
      <c r="CY937">
        <v>1664303379.3</v>
      </c>
      <c r="CZ937">
        <v>0</v>
      </c>
      <c r="DA937">
        <v>0</v>
      </c>
      <c r="DB937" t="s">
        <v>356</v>
      </c>
      <c r="DC937">
        <v>1663861122</v>
      </c>
      <c r="DD937">
        <v>1663861125</v>
      </c>
      <c r="DE937">
        <v>0</v>
      </c>
      <c r="DF937">
        <v>-0.287</v>
      </c>
      <c r="DG937">
        <v>-0.004</v>
      </c>
      <c r="DH937">
        <v>3.172</v>
      </c>
      <c r="DI937">
        <v>0.178</v>
      </c>
      <c r="DJ937">
        <v>400</v>
      </c>
      <c r="DK937">
        <v>17</v>
      </c>
      <c r="DL937">
        <v>0.18</v>
      </c>
      <c r="DM937">
        <v>0.07000000000000001</v>
      </c>
      <c r="DN937">
        <v>-62.97436097560976</v>
      </c>
      <c r="DO937">
        <v>-1.538485714285655</v>
      </c>
      <c r="DP937">
        <v>0.1614735406521935</v>
      </c>
      <c r="DQ937">
        <v>0</v>
      </c>
      <c r="DR937">
        <v>5.097673170731706</v>
      </c>
      <c r="DS937">
        <v>-0.8450588153310068</v>
      </c>
      <c r="DT937">
        <v>0.08383855558239055</v>
      </c>
      <c r="DU937">
        <v>0</v>
      </c>
      <c r="DV937">
        <v>0</v>
      </c>
      <c r="DW937">
        <v>2</v>
      </c>
      <c r="DX937" t="s">
        <v>357</v>
      </c>
      <c r="DY937">
        <v>2.98083</v>
      </c>
      <c r="DZ937">
        <v>2.7284</v>
      </c>
      <c r="EA937">
        <v>0.142714</v>
      </c>
      <c r="EB937">
        <v>0.150798</v>
      </c>
      <c r="EC937">
        <v>0.0894151</v>
      </c>
      <c r="ED937">
        <v>0.0717602</v>
      </c>
      <c r="EE937">
        <v>25770.7</v>
      </c>
      <c r="EF937">
        <v>25132.3</v>
      </c>
      <c r="EG937">
        <v>30585.4</v>
      </c>
      <c r="EH937">
        <v>29835.9</v>
      </c>
      <c r="EI937">
        <v>38429.5</v>
      </c>
      <c r="EJ937">
        <v>36474.5</v>
      </c>
      <c r="EK937">
        <v>46775.6</v>
      </c>
      <c r="EL937">
        <v>44365.8</v>
      </c>
      <c r="EM937">
        <v>1.88908</v>
      </c>
      <c r="EN937">
        <v>1.89212</v>
      </c>
      <c r="EO937">
        <v>0.129201</v>
      </c>
      <c r="EP937">
        <v>0</v>
      </c>
      <c r="EQ937">
        <v>22.8771</v>
      </c>
      <c r="ER937">
        <v>999.9</v>
      </c>
      <c r="ES937">
        <v>38.3</v>
      </c>
      <c r="ET937">
        <v>29.4</v>
      </c>
      <c r="EU937">
        <v>17.3234</v>
      </c>
      <c r="EV937">
        <v>63.1018</v>
      </c>
      <c r="EW937">
        <v>23.762</v>
      </c>
      <c r="EX937">
        <v>1</v>
      </c>
      <c r="EY937">
        <v>-0.12122</v>
      </c>
      <c r="EZ937">
        <v>0.995588</v>
      </c>
      <c r="FA937">
        <v>20.2419</v>
      </c>
      <c r="FB937">
        <v>5.23047</v>
      </c>
      <c r="FC937">
        <v>11.968</v>
      </c>
      <c r="FD937">
        <v>4.97005</v>
      </c>
      <c r="FE937">
        <v>3.2895</v>
      </c>
      <c r="FF937">
        <v>9999</v>
      </c>
      <c r="FG937">
        <v>9999</v>
      </c>
      <c r="FH937">
        <v>9999</v>
      </c>
      <c r="FI937">
        <v>379.7</v>
      </c>
      <c r="FJ937">
        <v>4.97267</v>
      </c>
      <c r="FK937">
        <v>1.87681</v>
      </c>
      <c r="FL937">
        <v>1.87489</v>
      </c>
      <c r="FM937">
        <v>1.87775</v>
      </c>
      <c r="FN937">
        <v>1.8745</v>
      </c>
      <c r="FO937">
        <v>1.87805</v>
      </c>
      <c r="FP937">
        <v>1.87515</v>
      </c>
      <c r="FQ937">
        <v>1.87628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4.218</v>
      </c>
      <c r="GF937">
        <v>0.1973</v>
      </c>
      <c r="GG937">
        <v>1.777354642861949</v>
      </c>
      <c r="GH937">
        <v>0.004141656873719072</v>
      </c>
      <c r="GI937">
        <v>-1.960372967482991E-06</v>
      </c>
      <c r="GJ937">
        <v>5.42736388890357E-10</v>
      </c>
      <c r="GK937">
        <v>-0.009777689371679627</v>
      </c>
      <c r="GL937">
        <v>0.002273355880072555</v>
      </c>
      <c r="GM937">
        <v>0.000541358641816816</v>
      </c>
      <c r="GN937">
        <v>-1.836191331155658E-06</v>
      </c>
      <c r="GO937">
        <v>-0</v>
      </c>
      <c r="GP937">
        <v>2096</v>
      </c>
      <c r="GQ937">
        <v>1</v>
      </c>
      <c r="GR937">
        <v>23</v>
      </c>
      <c r="GS937">
        <v>7370.7</v>
      </c>
      <c r="GT937">
        <v>7370.6</v>
      </c>
      <c r="GU937">
        <v>2.08496</v>
      </c>
      <c r="GV937">
        <v>2.51221</v>
      </c>
      <c r="GW937">
        <v>1.39893</v>
      </c>
      <c r="GX937">
        <v>2.33521</v>
      </c>
      <c r="GY937">
        <v>1.44897</v>
      </c>
      <c r="GZ937">
        <v>2.41943</v>
      </c>
      <c r="HA937">
        <v>34.3269</v>
      </c>
      <c r="HB937">
        <v>13.773</v>
      </c>
      <c r="HC937">
        <v>18</v>
      </c>
      <c r="HD937">
        <v>489.945</v>
      </c>
      <c r="HE937">
        <v>463.06</v>
      </c>
      <c r="HF937">
        <v>21.8152</v>
      </c>
      <c r="HG937">
        <v>25.4537</v>
      </c>
      <c r="HH937">
        <v>30</v>
      </c>
      <c r="HI937">
        <v>25.2999</v>
      </c>
      <c r="HJ937">
        <v>25.3781</v>
      </c>
      <c r="HK937">
        <v>41.8758</v>
      </c>
      <c r="HL937">
        <v>24.9095</v>
      </c>
      <c r="HM937">
        <v>36.6814</v>
      </c>
      <c r="HN937">
        <v>21.8151</v>
      </c>
      <c r="HO937">
        <v>942.364</v>
      </c>
      <c r="HP937">
        <v>13.4408</v>
      </c>
      <c r="HQ937">
        <v>101.097</v>
      </c>
      <c r="HR937">
        <v>102.02</v>
      </c>
    </row>
    <row r="938" spans="1:226">
      <c r="A938">
        <v>922</v>
      </c>
      <c r="B938">
        <v>1664303368.1</v>
      </c>
      <c r="C938">
        <v>10261.09999990463</v>
      </c>
      <c r="D938" t="s">
        <v>2212</v>
      </c>
      <c r="E938" t="s">
        <v>2213</v>
      </c>
      <c r="F938">
        <v>5</v>
      </c>
      <c r="G938" t="s">
        <v>353</v>
      </c>
      <c r="H938" t="s">
        <v>2101</v>
      </c>
      <c r="I938">
        <v>1664303360.314285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938.6617512346321</v>
      </c>
      <c r="AK938">
        <v>887.1329999999998</v>
      </c>
      <c r="AL938">
        <v>3.406866666666541</v>
      </c>
      <c r="AM938">
        <v>63.45</v>
      </c>
      <c r="AN938">
        <f>(AP938 - AO938 + BO938*1E3/(8.314*(BQ938+273.15)) * AR938/BN938 * AQ938) * BN938/(100*BB938) * 1000/(1000 - AP938)</f>
        <v>0</v>
      </c>
      <c r="AO938">
        <v>13.33738249729381</v>
      </c>
      <c r="AP938">
        <v>18.27673426573428</v>
      </c>
      <c r="AQ938">
        <v>4.529423472713302E-06</v>
      </c>
      <c r="AR938">
        <v>96.69054759685056</v>
      </c>
      <c r="AS938">
        <v>4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1664303360.314285</v>
      </c>
      <c r="BH938">
        <v>846.6326071428573</v>
      </c>
      <c r="BI938">
        <v>909.8044642857142</v>
      </c>
      <c r="BJ938">
        <v>18.27345357142857</v>
      </c>
      <c r="BK938">
        <v>13.28625714285714</v>
      </c>
      <c r="BL938">
        <v>842.43325</v>
      </c>
      <c r="BM938">
        <v>18.07608571428572</v>
      </c>
      <c r="BN938">
        <v>500.0700357142857</v>
      </c>
      <c r="BO938">
        <v>90.99267857142856</v>
      </c>
      <c r="BP938">
        <v>0.09997503571428572</v>
      </c>
      <c r="BQ938">
        <v>24.44060714285714</v>
      </c>
      <c r="BR938">
        <v>25.002625</v>
      </c>
      <c r="BS938">
        <v>999.9000000000002</v>
      </c>
      <c r="BT938">
        <v>0</v>
      </c>
      <c r="BU938">
        <v>0</v>
      </c>
      <c r="BV938">
        <v>9991.488571428572</v>
      </c>
      <c r="BW938">
        <v>0</v>
      </c>
      <c r="BX938">
        <v>8.853829999999999</v>
      </c>
      <c r="BY938">
        <v>-63.17187499999999</v>
      </c>
      <c r="BZ938">
        <v>862.3916428571429</v>
      </c>
      <c r="CA938">
        <v>922.0561785714287</v>
      </c>
      <c r="CB938">
        <v>4.987187142857143</v>
      </c>
      <c r="CC938">
        <v>909.8044642857142</v>
      </c>
      <c r="CD938">
        <v>13.28625714285714</v>
      </c>
      <c r="CE938">
        <v>1.66275</v>
      </c>
      <c r="CF938">
        <v>1.2089525</v>
      </c>
      <c r="CG938">
        <v>14.55297857142857</v>
      </c>
      <c r="CH938">
        <v>9.71211107142857</v>
      </c>
      <c r="CI938">
        <v>2000.0275</v>
      </c>
      <c r="CJ938">
        <v>0.9799977142857141</v>
      </c>
      <c r="CK938">
        <v>0.02000242857142858</v>
      </c>
      <c r="CL938">
        <v>0</v>
      </c>
      <c r="CM938">
        <v>867.5068571428571</v>
      </c>
      <c r="CN938">
        <v>5.000560000000001</v>
      </c>
      <c r="CO938">
        <v>17235.74285714286</v>
      </c>
      <c r="CP938">
        <v>17295.09285714286</v>
      </c>
      <c r="CQ938">
        <v>37.39267857142857</v>
      </c>
      <c r="CR938">
        <v>38.07324999999999</v>
      </c>
      <c r="CS938">
        <v>37.12692857142856</v>
      </c>
      <c r="CT938">
        <v>36.94382142857143</v>
      </c>
      <c r="CU938">
        <v>38.21857142857142</v>
      </c>
      <c r="CV938">
        <v>1955.126071428571</v>
      </c>
      <c r="CW938">
        <v>39.90142857142857</v>
      </c>
      <c r="CX938">
        <v>0</v>
      </c>
      <c r="CY938">
        <v>1664303384.1</v>
      </c>
      <c r="CZ938">
        <v>0</v>
      </c>
      <c r="DA938">
        <v>0</v>
      </c>
      <c r="DB938" t="s">
        <v>356</v>
      </c>
      <c r="DC938">
        <v>1663861122</v>
      </c>
      <c r="DD938">
        <v>1663861125</v>
      </c>
      <c r="DE938">
        <v>0</v>
      </c>
      <c r="DF938">
        <v>-0.287</v>
      </c>
      <c r="DG938">
        <v>-0.004</v>
      </c>
      <c r="DH938">
        <v>3.172</v>
      </c>
      <c r="DI938">
        <v>0.178</v>
      </c>
      <c r="DJ938">
        <v>400</v>
      </c>
      <c r="DK938">
        <v>17</v>
      </c>
      <c r="DL938">
        <v>0.18</v>
      </c>
      <c r="DM938">
        <v>0.07000000000000001</v>
      </c>
      <c r="DN938">
        <v>-63.11745365853658</v>
      </c>
      <c r="DO938">
        <v>-1.369072473867522</v>
      </c>
      <c r="DP938">
        <v>0.1402062315471888</v>
      </c>
      <c r="DQ938">
        <v>0</v>
      </c>
      <c r="DR938">
        <v>5.02821243902439</v>
      </c>
      <c r="DS938">
        <v>-0.8641089198606254</v>
      </c>
      <c r="DT938">
        <v>0.08553235521820447</v>
      </c>
      <c r="DU938">
        <v>0</v>
      </c>
      <c r="DV938">
        <v>0</v>
      </c>
      <c r="DW938">
        <v>2</v>
      </c>
      <c r="DX938" t="s">
        <v>357</v>
      </c>
      <c r="DY938">
        <v>2.98072</v>
      </c>
      <c r="DZ938">
        <v>2.72825</v>
      </c>
      <c r="EA938">
        <v>0.144537</v>
      </c>
      <c r="EB938">
        <v>0.152582</v>
      </c>
      <c r="EC938">
        <v>0.0894268</v>
      </c>
      <c r="ED938">
        <v>0.0720377</v>
      </c>
      <c r="EE938">
        <v>25716</v>
      </c>
      <c r="EF938">
        <v>25079.3</v>
      </c>
      <c r="EG938">
        <v>30585.6</v>
      </c>
      <c r="EH938">
        <v>29835.6</v>
      </c>
      <c r="EI938">
        <v>38429.3</v>
      </c>
      <c r="EJ938">
        <v>36463.4</v>
      </c>
      <c r="EK938">
        <v>46775.8</v>
      </c>
      <c r="EL938">
        <v>44365.5</v>
      </c>
      <c r="EM938">
        <v>1.88897</v>
      </c>
      <c r="EN938">
        <v>1.8921</v>
      </c>
      <c r="EO938">
        <v>0.129737</v>
      </c>
      <c r="EP938">
        <v>0</v>
      </c>
      <c r="EQ938">
        <v>22.8752</v>
      </c>
      <c r="ER938">
        <v>999.9</v>
      </c>
      <c r="ES938">
        <v>38.3</v>
      </c>
      <c r="ET938">
        <v>29.4</v>
      </c>
      <c r="EU938">
        <v>17.3234</v>
      </c>
      <c r="EV938">
        <v>63.6818</v>
      </c>
      <c r="EW938">
        <v>24.0785</v>
      </c>
      <c r="EX938">
        <v>1</v>
      </c>
      <c r="EY938">
        <v>-0.121296</v>
      </c>
      <c r="EZ938">
        <v>0.995858</v>
      </c>
      <c r="FA938">
        <v>20.2421</v>
      </c>
      <c r="FB938">
        <v>5.23002</v>
      </c>
      <c r="FC938">
        <v>11.968</v>
      </c>
      <c r="FD938">
        <v>4.9701</v>
      </c>
      <c r="FE938">
        <v>3.2895</v>
      </c>
      <c r="FF938">
        <v>9999</v>
      </c>
      <c r="FG938">
        <v>9999</v>
      </c>
      <c r="FH938">
        <v>9999</v>
      </c>
      <c r="FI938">
        <v>379.7</v>
      </c>
      <c r="FJ938">
        <v>4.97266</v>
      </c>
      <c r="FK938">
        <v>1.87683</v>
      </c>
      <c r="FL938">
        <v>1.87488</v>
      </c>
      <c r="FM938">
        <v>1.87775</v>
      </c>
      <c r="FN938">
        <v>1.8745</v>
      </c>
      <c r="FO938">
        <v>1.87805</v>
      </c>
      <c r="FP938">
        <v>1.87516</v>
      </c>
      <c r="FQ938">
        <v>1.87627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4.251</v>
      </c>
      <c r="GF938">
        <v>0.1974</v>
      </c>
      <c r="GG938">
        <v>1.777354642861949</v>
      </c>
      <c r="GH938">
        <v>0.004141656873719072</v>
      </c>
      <c r="GI938">
        <v>-1.960372967482991E-06</v>
      </c>
      <c r="GJ938">
        <v>5.42736388890357E-10</v>
      </c>
      <c r="GK938">
        <v>-0.009777689371679627</v>
      </c>
      <c r="GL938">
        <v>0.002273355880072555</v>
      </c>
      <c r="GM938">
        <v>0.000541358641816816</v>
      </c>
      <c r="GN938">
        <v>-1.836191331155658E-06</v>
      </c>
      <c r="GO938">
        <v>-0</v>
      </c>
      <c r="GP938">
        <v>2096</v>
      </c>
      <c r="GQ938">
        <v>1</v>
      </c>
      <c r="GR938">
        <v>23</v>
      </c>
      <c r="GS938">
        <v>7370.8</v>
      </c>
      <c r="GT938">
        <v>7370.7</v>
      </c>
      <c r="GU938">
        <v>2.11792</v>
      </c>
      <c r="GV938">
        <v>2.52808</v>
      </c>
      <c r="GW938">
        <v>1.39893</v>
      </c>
      <c r="GX938">
        <v>2.33398</v>
      </c>
      <c r="GY938">
        <v>1.44897</v>
      </c>
      <c r="GZ938">
        <v>2.34863</v>
      </c>
      <c r="HA938">
        <v>34.3269</v>
      </c>
      <c r="HB938">
        <v>13.7643</v>
      </c>
      <c r="HC938">
        <v>18</v>
      </c>
      <c r="HD938">
        <v>489.891</v>
      </c>
      <c r="HE938">
        <v>463.04</v>
      </c>
      <c r="HF938">
        <v>21.8149</v>
      </c>
      <c r="HG938">
        <v>25.4516</v>
      </c>
      <c r="HH938">
        <v>29.9999</v>
      </c>
      <c r="HI938">
        <v>25.2999</v>
      </c>
      <c r="HJ938">
        <v>25.3776</v>
      </c>
      <c r="HK938">
        <v>42.4455</v>
      </c>
      <c r="HL938">
        <v>24.6156</v>
      </c>
      <c r="HM938">
        <v>36.6814</v>
      </c>
      <c r="HN938">
        <v>21.8143</v>
      </c>
      <c r="HO938">
        <v>955.734</v>
      </c>
      <c r="HP938">
        <v>13.4994</v>
      </c>
      <c r="HQ938">
        <v>101.097</v>
      </c>
      <c r="HR938">
        <v>102.019</v>
      </c>
    </row>
    <row r="939" spans="1:226">
      <c r="A939">
        <v>923</v>
      </c>
      <c r="B939">
        <v>1664303373.1</v>
      </c>
      <c r="C939">
        <v>10266.09999990463</v>
      </c>
      <c r="D939" t="s">
        <v>2214</v>
      </c>
      <c r="E939" t="s">
        <v>2215</v>
      </c>
      <c r="F939">
        <v>5</v>
      </c>
      <c r="G939" t="s">
        <v>353</v>
      </c>
      <c r="H939" t="s">
        <v>2101</v>
      </c>
      <c r="I939">
        <v>1664303365.6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955.7471063064937</v>
      </c>
      <c r="AK939">
        <v>904.1721212121211</v>
      </c>
      <c r="AL939">
        <v>3.400979740259733</v>
      </c>
      <c r="AM939">
        <v>63.45</v>
      </c>
      <c r="AN939">
        <f>(AP939 - AO939 + BO939*1E3/(8.314*(BQ939+273.15)) * AR939/BN939 * AQ939) * BN939/(100*BB939) * 1000/(1000 - AP939)</f>
        <v>0</v>
      </c>
      <c r="AO939">
        <v>13.39260391257774</v>
      </c>
      <c r="AP939">
        <v>18.26759720279722</v>
      </c>
      <c r="AQ939">
        <v>-6.025652360748823E-05</v>
      </c>
      <c r="AR939">
        <v>96.69054759685056</v>
      </c>
      <c r="AS939">
        <v>4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1664303365.6</v>
      </c>
      <c r="BH939">
        <v>864.2592962962963</v>
      </c>
      <c r="BI939">
        <v>927.5553333333332</v>
      </c>
      <c r="BJ939">
        <v>18.27326666666667</v>
      </c>
      <c r="BK939">
        <v>13.35041851851852</v>
      </c>
      <c r="BL939">
        <v>860.0249629629629</v>
      </c>
      <c r="BM939">
        <v>18.0759</v>
      </c>
      <c r="BN939">
        <v>500.0718518518518</v>
      </c>
      <c r="BO939">
        <v>90.9923851851852</v>
      </c>
      <c r="BP939">
        <v>0.0999921962962963</v>
      </c>
      <c r="BQ939">
        <v>24.44058148148148</v>
      </c>
      <c r="BR939">
        <v>25.00633703703704</v>
      </c>
      <c r="BS939">
        <v>999.9000000000001</v>
      </c>
      <c r="BT939">
        <v>0</v>
      </c>
      <c r="BU939">
        <v>0</v>
      </c>
      <c r="BV939">
        <v>9988.747777777779</v>
      </c>
      <c r="BW939">
        <v>0</v>
      </c>
      <c r="BX939">
        <v>8.854034444444444</v>
      </c>
      <c r="BY939">
        <v>-63.29607407407408</v>
      </c>
      <c r="BZ939">
        <v>880.3461111111111</v>
      </c>
      <c r="CA939">
        <v>940.1069629629629</v>
      </c>
      <c r="CB939">
        <v>4.922841111111111</v>
      </c>
      <c r="CC939">
        <v>927.5553333333332</v>
      </c>
      <c r="CD939">
        <v>13.35041851851852</v>
      </c>
      <c r="CE939">
        <v>1.662728148148148</v>
      </c>
      <c r="CF939">
        <v>1.214786666666667</v>
      </c>
      <c r="CG939">
        <v>14.55276666666667</v>
      </c>
      <c r="CH939">
        <v>9.783907037037038</v>
      </c>
      <c r="CI939">
        <v>2000.023333333334</v>
      </c>
      <c r="CJ939">
        <v>0.9799976666666665</v>
      </c>
      <c r="CK939">
        <v>0.02000247777777778</v>
      </c>
      <c r="CL939">
        <v>0</v>
      </c>
      <c r="CM939">
        <v>866.126037037037</v>
      </c>
      <c r="CN939">
        <v>5.000560000000001</v>
      </c>
      <c r="CO939">
        <v>17206.93703703704</v>
      </c>
      <c r="CP939">
        <v>17295.05555555556</v>
      </c>
      <c r="CQ939">
        <v>37.34251851851852</v>
      </c>
      <c r="CR939">
        <v>38.0551111111111</v>
      </c>
      <c r="CS939">
        <v>37.10848148148148</v>
      </c>
      <c r="CT939">
        <v>36.92092592592593</v>
      </c>
      <c r="CU939">
        <v>38.20577777777778</v>
      </c>
      <c r="CV939">
        <v>1955.121851851852</v>
      </c>
      <c r="CW939">
        <v>39.90148148148148</v>
      </c>
      <c r="CX939">
        <v>0</v>
      </c>
      <c r="CY939">
        <v>1664303389.5</v>
      </c>
      <c r="CZ939">
        <v>0</v>
      </c>
      <c r="DA939">
        <v>0</v>
      </c>
      <c r="DB939" t="s">
        <v>356</v>
      </c>
      <c r="DC939">
        <v>1663861122</v>
      </c>
      <c r="DD939">
        <v>1663861125</v>
      </c>
      <c r="DE939">
        <v>0</v>
      </c>
      <c r="DF939">
        <v>-0.287</v>
      </c>
      <c r="DG939">
        <v>-0.004</v>
      </c>
      <c r="DH939">
        <v>3.172</v>
      </c>
      <c r="DI939">
        <v>0.178</v>
      </c>
      <c r="DJ939">
        <v>400</v>
      </c>
      <c r="DK939">
        <v>17</v>
      </c>
      <c r="DL939">
        <v>0.18</v>
      </c>
      <c r="DM939">
        <v>0.07000000000000001</v>
      </c>
      <c r="DN939">
        <v>-63.21651999999999</v>
      </c>
      <c r="DO939">
        <v>-1.504282176360193</v>
      </c>
      <c r="DP939">
        <v>0.1483049715956953</v>
      </c>
      <c r="DQ939">
        <v>0</v>
      </c>
      <c r="DR939">
        <v>4.963484749999999</v>
      </c>
      <c r="DS939">
        <v>-0.757046341463424</v>
      </c>
      <c r="DT939">
        <v>0.07310760045944263</v>
      </c>
      <c r="DU939">
        <v>0</v>
      </c>
      <c r="DV939">
        <v>0</v>
      </c>
      <c r="DW939">
        <v>2</v>
      </c>
      <c r="DX939" t="s">
        <v>357</v>
      </c>
      <c r="DY939">
        <v>2.98101</v>
      </c>
      <c r="DZ939">
        <v>2.72832</v>
      </c>
      <c r="EA939">
        <v>0.146333</v>
      </c>
      <c r="EB939">
        <v>0.15434</v>
      </c>
      <c r="EC939">
        <v>0.089393</v>
      </c>
      <c r="ED939">
        <v>0.0722175</v>
      </c>
      <c r="EE939">
        <v>25662.2</v>
      </c>
      <c r="EF939">
        <v>25027.2</v>
      </c>
      <c r="EG939">
        <v>30585.7</v>
      </c>
      <c r="EH939">
        <v>29835.5</v>
      </c>
      <c r="EI939">
        <v>38431</v>
      </c>
      <c r="EJ939">
        <v>36456.1</v>
      </c>
      <c r="EK939">
        <v>46776</v>
      </c>
      <c r="EL939">
        <v>44365.2</v>
      </c>
      <c r="EM939">
        <v>1.88918</v>
      </c>
      <c r="EN939">
        <v>1.8924</v>
      </c>
      <c r="EO939">
        <v>0.130437</v>
      </c>
      <c r="EP939">
        <v>0</v>
      </c>
      <c r="EQ939">
        <v>22.8728</v>
      </c>
      <c r="ER939">
        <v>999.9</v>
      </c>
      <c r="ES939">
        <v>38.3</v>
      </c>
      <c r="ET939">
        <v>29.4</v>
      </c>
      <c r="EU939">
        <v>17.3238</v>
      </c>
      <c r="EV939">
        <v>63.9318</v>
      </c>
      <c r="EW939">
        <v>23.5617</v>
      </c>
      <c r="EX939">
        <v>1</v>
      </c>
      <c r="EY939">
        <v>-0.121329</v>
      </c>
      <c r="EZ939">
        <v>1.01251</v>
      </c>
      <c r="FA939">
        <v>20.2421</v>
      </c>
      <c r="FB939">
        <v>5.23062</v>
      </c>
      <c r="FC939">
        <v>11.968</v>
      </c>
      <c r="FD939">
        <v>4.9703</v>
      </c>
      <c r="FE939">
        <v>3.28953</v>
      </c>
      <c r="FF939">
        <v>9999</v>
      </c>
      <c r="FG939">
        <v>9999</v>
      </c>
      <c r="FH939">
        <v>9999</v>
      </c>
      <c r="FI939">
        <v>379.7</v>
      </c>
      <c r="FJ939">
        <v>4.97268</v>
      </c>
      <c r="FK939">
        <v>1.87682</v>
      </c>
      <c r="FL939">
        <v>1.87487</v>
      </c>
      <c r="FM939">
        <v>1.87775</v>
      </c>
      <c r="FN939">
        <v>1.87452</v>
      </c>
      <c r="FO939">
        <v>1.87805</v>
      </c>
      <c r="FP939">
        <v>1.87515</v>
      </c>
      <c r="FQ939">
        <v>1.87626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4.283</v>
      </c>
      <c r="GF939">
        <v>0.1972</v>
      </c>
      <c r="GG939">
        <v>1.777354642861949</v>
      </c>
      <c r="GH939">
        <v>0.004141656873719072</v>
      </c>
      <c r="GI939">
        <v>-1.960372967482991E-06</v>
      </c>
      <c r="GJ939">
        <v>5.42736388890357E-10</v>
      </c>
      <c r="GK939">
        <v>-0.009777689371679627</v>
      </c>
      <c r="GL939">
        <v>0.002273355880072555</v>
      </c>
      <c r="GM939">
        <v>0.000541358641816816</v>
      </c>
      <c r="GN939">
        <v>-1.836191331155658E-06</v>
      </c>
      <c r="GO939">
        <v>-0</v>
      </c>
      <c r="GP939">
        <v>2096</v>
      </c>
      <c r="GQ939">
        <v>1</v>
      </c>
      <c r="GR939">
        <v>23</v>
      </c>
      <c r="GS939">
        <v>7370.9</v>
      </c>
      <c r="GT939">
        <v>7370.8</v>
      </c>
      <c r="GU939">
        <v>2.146</v>
      </c>
      <c r="GV939">
        <v>2.52563</v>
      </c>
      <c r="GW939">
        <v>1.39893</v>
      </c>
      <c r="GX939">
        <v>2.33521</v>
      </c>
      <c r="GY939">
        <v>1.44897</v>
      </c>
      <c r="GZ939">
        <v>2.43286</v>
      </c>
      <c r="HA939">
        <v>34.3269</v>
      </c>
      <c r="HB939">
        <v>13.7643</v>
      </c>
      <c r="HC939">
        <v>18</v>
      </c>
      <c r="HD939">
        <v>489.984</v>
      </c>
      <c r="HE939">
        <v>463.23</v>
      </c>
      <c r="HF939">
        <v>21.8135</v>
      </c>
      <c r="HG939">
        <v>25.4499</v>
      </c>
      <c r="HH939">
        <v>29.9999</v>
      </c>
      <c r="HI939">
        <v>25.2978</v>
      </c>
      <c r="HJ939">
        <v>25.3776</v>
      </c>
      <c r="HK939">
        <v>43.072</v>
      </c>
      <c r="HL939">
        <v>24.3346</v>
      </c>
      <c r="HM939">
        <v>36.6814</v>
      </c>
      <c r="HN939">
        <v>21.8069</v>
      </c>
      <c r="HO939">
        <v>975.769</v>
      </c>
      <c r="HP939">
        <v>13.5677</v>
      </c>
      <c r="HQ939">
        <v>101.098</v>
      </c>
      <c r="HR939">
        <v>102.018</v>
      </c>
    </row>
    <row r="940" spans="1:226">
      <c r="A940">
        <v>924</v>
      </c>
      <c r="B940">
        <v>1664303378.1</v>
      </c>
      <c r="C940">
        <v>10271.09999990463</v>
      </c>
      <c r="D940" t="s">
        <v>2216</v>
      </c>
      <c r="E940" t="s">
        <v>2217</v>
      </c>
      <c r="F940">
        <v>5</v>
      </c>
      <c r="G940" t="s">
        <v>353</v>
      </c>
      <c r="H940" t="s">
        <v>2101</v>
      </c>
      <c r="I940">
        <v>1664303370.314285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972.8922426043292</v>
      </c>
      <c r="AK940">
        <v>921.1651272727271</v>
      </c>
      <c r="AL940">
        <v>3.389825108225079</v>
      </c>
      <c r="AM940">
        <v>63.45</v>
      </c>
      <c r="AN940">
        <f>(AP940 - AO940 + BO940*1E3/(8.314*(BQ940+273.15)) * AR940/BN940 * AQ940) * BN940/(100*BB940) * 1000/(1000 - AP940)</f>
        <v>0</v>
      </c>
      <c r="AO940">
        <v>13.45099285598632</v>
      </c>
      <c r="AP940">
        <v>18.25705594405596</v>
      </c>
      <c r="AQ940">
        <v>-0.0001157908107747665</v>
      </c>
      <c r="AR940">
        <v>96.69054759685056</v>
      </c>
      <c r="AS940">
        <v>4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1664303370.314285</v>
      </c>
      <c r="BH940">
        <v>880.0068571428573</v>
      </c>
      <c r="BI940">
        <v>943.3966428571428</v>
      </c>
      <c r="BJ940">
        <v>18.26816428571428</v>
      </c>
      <c r="BK940">
        <v>13.40855714285714</v>
      </c>
      <c r="BL940">
        <v>875.7415</v>
      </c>
      <c r="BM940">
        <v>18.07089642857143</v>
      </c>
      <c r="BN940">
        <v>500.0612857142856</v>
      </c>
      <c r="BO940">
        <v>90.99208571428572</v>
      </c>
      <c r="BP940">
        <v>0.09995832142857143</v>
      </c>
      <c r="BQ940">
        <v>24.44015357142857</v>
      </c>
      <c r="BR940">
        <v>25.00937857142857</v>
      </c>
      <c r="BS940">
        <v>999.9000000000002</v>
      </c>
      <c r="BT940">
        <v>0</v>
      </c>
      <c r="BU940">
        <v>0</v>
      </c>
      <c r="BV940">
        <v>9996.647857142856</v>
      </c>
      <c r="BW940">
        <v>0</v>
      </c>
      <c r="BX940">
        <v>8.861463928571427</v>
      </c>
      <c r="BY940">
        <v>-63.38983214285714</v>
      </c>
      <c r="BZ940">
        <v>896.3820357142857</v>
      </c>
      <c r="CA940">
        <v>956.2190357142857</v>
      </c>
      <c r="CB940">
        <v>4.859586071428572</v>
      </c>
      <c r="CC940">
        <v>943.3966428571428</v>
      </c>
      <c r="CD940">
        <v>13.40855714285714</v>
      </c>
      <c r="CE940">
        <v>1.662258214285714</v>
      </c>
      <c r="CF940">
        <v>1.220073928571429</v>
      </c>
      <c r="CG940">
        <v>14.54838571428571</v>
      </c>
      <c r="CH940">
        <v>9.84866642857143</v>
      </c>
      <c r="CI940">
        <v>1999.998214285714</v>
      </c>
      <c r="CJ940">
        <v>0.9799973928571427</v>
      </c>
      <c r="CK940">
        <v>0.02000276071428572</v>
      </c>
      <c r="CL940">
        <v>0</v>
      </c>
      <c r="CM940">
        <v>864.8715000000001</v>
      </c>
      <c r="CN940">
        <v>5.000560000000001</v>
      </c>
      <c r="CO940">
        <v>17181.68928571428</v>
      </c>
      <c r="CP940">
        <v>17294.83928571428</v>
      </c>
      <c r="CQ940">
        <v>37.36821428571428</v>
      </c>
      <c r="CR940">
        <v>38.04649999999999</v>
      </c>
      <c r="CS940">
        <v>37.12246428571429</v>
      </c>
      <c r="CT940">
        <v>36.91485714285714</v>
      </c>
      <c r="CU940">
        <v>38.20282142857143</v>
      </c>
      <c r="CV940">
        <v>1955.095357142857</v>
      </c>
      <c r="CW940">
        <v>39.90142857142857</v>
      </c>
      <c r="CX940">
        <v>0</v>
      </c>
      <c r="CY940">
        <v>1664303394.3</v>
      </c>
      <c r="CZ940">
        <v>0</v>
      </c>
      <c r="DA940">
        <v>0</v>
      </c>
      <c r="DB940" t="s">
        <v>356</v>
      </c>
      <c r="DC940">
        <v>1663861122</v>
      </c>
      <c r="DD940">
        <v>1663861125</v>
      </c>
      <c r="DE940">
        <v>0</v>
      </c>
      <c r="DF940">
        <v>-0.287</v>
      </c>
      <c r="DG940">
        <v>-0.004</v>
      </c>
      <c r="DH940">
        <v>3.172</v>
      </c>
      <c r="DI940">
        <v>0.178</v>
      </c>
      <c r="DJ940">
        <v>400</v>
      </c>
      <c r="DK940">
        <v>17</v>
      </c>
      <c r="DL940">
        <v>0.18</v>
      </c>
      <c r="DM940">
        <v>0.07000000000000001</v>
      </c>
      <c r="DN940">
        <v>-63.32745853658538</v>
      </c>
      <c r="DO940">
        <v>-1.204946341463479</v>
      </c>
      <c r="DP940">
        <v>0.1364515995233936</v>
      </c>
      <c r="DQ940">
        <v>0</v>
      </c>
      <c r="DR940">
        <v>4.895419756097561</v>
      </c>
      <c r="DS940">
        <v>-0.7796857839721141</v>
      </c>
      <c r="DT940">
        <v>0.07720546314196225</v>
      </c>
      <c r="DU940">
        <v>0</v>
      </c>
      <c r="DV940">
        <v>0</v>
      </c>
      <c r="DW940">
        <v>2</v>
      </c>
      <c r="DX940" t="s">
        <v>357</v>
      </c>
      <c r="DY940">
        <v>2.98089</v>
      </c>
      <c r="DZ940">
        <v>2.72841</v>
      </c>
      <c r="EA940">
        <v>0.148112</v>
      </c>
      <c r="EB940">
        <v>0.156048</v>
      </c>
      <c r="EC940">
        <v>0.08936180000000001</v>
      </c>
      <c r="ED940">
        <v>0.0725079</v>
      </c>
      <c r="EE940">
        <v>25608.9</v>
      </c>
      <c r="EF940">
        <v>24977.1</v>
      </c>
      <c r="EG940">
        <v>30586</v>
      </c>
      <c r="EH940">
        <v>29836</v>
      </c>
      <c r="EI940">
        <v>38432.9</v>
      </c>
      <c r="EJ940">
        <v>36445.3</v>
      </c>
      <c r="EK940">
        <v>46776.5</v>
      </c>
      <c r="EL940">
        <v>44365.9</v>
      </c>
      <c r="EM940">
        <v>1.88903</v>
      </c>
      <c r="EN940">
        <v>1.89277</v>
      </c>
      <c r="EO940">
        <v>0.130072</v>
      </c>
      <c r="EP940">
        <v>0</v>
      </c>
      <c r="EQ940">
        <v>22.8699</v>
      </c>
      <c r="ER940">
        <v>999.9</v>
      </c>
      <c r="ES940">
        <v>38.3</v>
      </c>
      <c r="ET940">
        <v>29.4</v>
      </c>
      <c r="EU940">
        <v>17.3255</v>
      </c>
      <c r="EV940">
        <v>63.6718</v>
      </c>
      <c r="EW940">
        <v>23.5016</v>
      </c>
      <c r="EX940">
        <v>1</v>
      </c>
      <c r="EY940">
        <v>-0.121847</v>
      </c>
      <c r="EZ940">
        <v>1.04981</v>
      </c>
      <c r="FA940">
        <v>20.2417</v>
      </c>
      <c r="FB940">
        <v>5.23092</v>
      </c>
      <c r="FC940">
        <v>11.968</v>
      </c>
      <c r="FD940">
        <v>4.97035</v>
      </c>
      <c r="FE940">
        <v>3.28958</v>
      </c>
      <c r="FF940">
        <v>9999</v>
      </c>
      <c r="FG940">
        <v>9999</v>
      </c>
      <c r="FH940">
        <v>9999</v>
      </c>
      <c r="FI940">
        <v>379.7</v>
      </c>
      <c r="FJ940">
        <v>4.97265</v>
      </c>
      <c r="FK940">
        <v>1.87681</v>
      </c>
      <c r="FL940">
        <v>1.87487</v>
      </c>
      <c r="FM940">
        <v>1.87775</v>
      </c>
      <c r="FN940">
        <v>1.87452</v>
      </c>
      <c r="FO940">
        <v>1.87805</v>
      </c>
      <c r="FP940">
        <v>1.87516</v>
      </c>
      <c r="FQ940">
        <v>1.87625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4.316</v>
      </c>
      <c r="GF940">
        <v>0.197</v>
      </c>
      <c r="GG940">
        <v>1.777354642861949</v>
      </c>
      <c r="GH940">
        <v>0.004141656873719072</v>
      </c>
      <c r="GI940">
        <v>-1.960372967482991E-06</v>
      </c>
      <c r="GJ940">
        <v>5.42736388890357E-10</v>
      </c>
      <c r="GK940">
        <v>-0.009777689371679627</v>
      </c>
      <c r="GL940">
        <v>0.002273355880072555</v>
      </c>
      <c r="GM940">
        <v>0.000541358641816816</v>
      </c>
      <c r="GN940">
        <v>-1.836191331155658E-06</v>
      </c>
      <c r="GO940">
        <v>-0</v>
      </c>
      <c r="GP940">
        <v>2096</v>
      </c>
      <c r="GQ940">
        <v>1</v>
      </c>
      <c r="GR940">
        <v>23</v>
      </c>
      <c r="GS940">
        <v>7370.9</v>
      </c>
      <c r="GT940">
        <v>7370.9</v>
      </c>
      <c r="GU940">
        <v>2.17773</v>
      </c>
      <c r="GV940">
        <v>2.52075</v>
      </c>
      <c r="GW940">
        <v>1.39893</v>
      </c>
      <c r="GX940">
        <v>2.33521</v>
      </c>
      <c r="GY940">
        <v>1.44897</v>
      </c>
      <c r="GZ940">
        <v>2.47559</v>
      </c>
      <c r="HA940">
        <v>34.3269</v>
      </c>
      <c r="HB940">
        <v>13.7818</v>
      </c>
      <c r="HC940">
        <v>18</v>
      </c>
      <c r="HD940">
        <v>489.903</v>
      </c>
      <c r="HE940">
        <v>463.45</v>
      </c>
      <c r="HF940">
        <v>21.8055</v>
      </c>
      <c r="HG940">
        <v>25.4489</v>
      </c>
      <c r="HH940">
        <v>30</v>
      </c>
      <c r="HI940">
        <v>25.2978</v>
      </c>
      <c r="HJ940">
        <v>25.3755</v>
      </c>
      <c r="HK940">
        <v>43.6475</v>
      </c>
      <c r="HL940">
        <v>24.0536</v>
      </c>
      <c r="HM940">
        <v>36.6814</v>
      </c>
      <c r="HN940">
        <v>21.7901</v>
      </c>
      <c r="HO940">
        <v>989.131</v>
      </c>
      <c r="HP940">
        <v>13.6371</v>
      </c>
      <c r="HQ940">
        <v>101.099</v>
      </c>
      <c r="HR940">
        <v>102.02</v>
      </c>
    </row>
    <row r="941" spans="1:226">
      <c r="A941">
        <v>925</v>
      </c>
      <c r="B941">
        <v>1664303383.1</v>
      </c>
      <c r="C941">
        <v>10276.09999990463</v>
      </c>
      <c r="D941" t="s">
        <v>2218</v>
      </c>
      <c r="E941" t="s">
        <v>2219</v>
      </c>
      <c r="F941">
        <v>5</v>
      </c>
      <c r="G941" t="s">
        <v>353</v>
      </c>
      <c r="H941" t="s">
        <v>2101</v>
      </c>
      <c r="I941">
        <v>1664303375.6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989.8137092398269</v>
      </c>
      <c r="AK941">
        <v>938.1986909090907</v>
      </c>
      <c r="AL941">
        <v>3.41008623376613</v>
      </c>
      <c r="AM941">
        <v>63.45</v>
      </c>
      <c r="AN941">
        <f>(AP941 - AO941 + BO941*1E3/(8.314*(BQ941+273.15)) * AR941/BN941 * AQ941) * BN941/(100*BB941) * 1000/(1000 - AP941)</f>
        <v>0</v>
      </c>
      <c r="AO941">
        <v>13.5143452843281</v>
      </c>
      <c r="AP941">
        <v>18.24434195804197</v>
      </c>
      <c r="AQ941">
        <v>-5.006759036473417E-05</v>
      </c>
      <c r="AR941">
        <v>96.69054759685056</v>
      </c>
      <c r="AS941">
        <v>4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1664303375.6</v>
      </c>
      <c r="BH941">
        <v>897.6801111111112</v>
      </c>
      <c r="BI941">
        <v>961.1070740740741</v>
      </c>
      <c r="BJ941">
        <v>18.26012222222222</v>
      </c>
      <c r="BK941">
        <v>13.46952962962963</v>
      </c>
      <c r="BL941">
        <v>893.3804074074073</v>
      </c>
      <c r="BM941">
        <v>18.06301851851852</v>
      </c>
      <c r="BN941">
        <v>500.0615185185186</v>
      </c>
      <c r="BO941">
        <v>90.99143703703704</v>
      </c>
      <c r="BP941">
        <v>0.09991907777777777</v>
      </c>
      <c r="BQ941">
        <v>24.43809629629629</v>
      </c>
      <c r="BR941">
        <v>25.01197777777778</v>
      </c>
      <c r="BS941">
        <v>999.9000000000001</v>
      </c>
      <c r="BT941">
        <v>0</v>
      </c>
      <c r="BU941">
        <v>0</v>
      </c>
      <c r="BV941">
        <v>10006.50888888889</v>
      </c>
      <c r="BW941">
        <v>0</v>
      </c>
      <c r="BX941">
        <v>8.870939999999999</v>
      </c>
      <c r="BY941">
        <v>-63.42686666666665</v>
      </c>
      <c r="BZ941">
        <v>914.3765925925925</v>
      </c>
      <c r="CA941">
        <v>974.2302592592595</v>
      </c>
      <c r="CB941">
        <v>4.790579629629629</v>
      </c>
      <c r="CC941">
        <v>961.1070740740741</v>
      </c>
      <c r="CD941">
        <v>13.46952962962963</v>
      </c>
      <c r="CE941">
        <v>1.661514814814815</v>
      </c>
      <c r="CF941">
        <v>1.225612962962963</v>
      </c>
      <c r="CG941">
        <v>14.54146296296296</v>
      </c>
      <c r="CH941">
        <v>9.916246296296297</v>
      </c>
      <c r="CI941">
        <v>1999.998518518519</v>
      </c>
      <c r="CJ941">
        <v>0.9799974444444444</v>
      </c>
      <c r="CK941">
        <v>0.02000270740740741</v>
      </c>
      <c r="CL941">
        <v>0</v>
      </c>
      <c r="CM941">
        <v>863.4384074074073</v>
      </c>
      <c r="CN941">
        <v>5.000560000000001</v>
      </c>
      <c r="CO941">
        <v>17154.40370370371</v>
      </c>
      <c r="CP941">
        <v>17294.85555555556</v>
      </c>
      <c r="CQ941">
        <v>37.32155555555556</v>
      </c>
      <c r="CR941">
        <v>38.03444444444444</v>
      </c>
      <c r="CS941">
        <v>37.09225925925926</v>
      </c>
      <c r="CT941">
        <v>36.88637037037036</v>
      </c>
      <c r="CU941">
        <v>38.19633333333333</v>
      </c>
      <c r="CV941">
        <v>1955.095185185186</v>
      </c>
      <c r="CW941">
        <v>39.90111111111111</v>
      </c>
      <c r="CX941">
        <v>0</v>
      </c>
      <c r="CY941">
        <v>1664303399.1</v>
      </c>
      <c r="CZ941">
        <v>0</v>
      </c>
      <c r="DA941">
        <v>0</v>
      </c>
      <c r="DB941" t="s">
        <v>356</v>
      </c>
      <c r="DC941">
        <v>1663861122</v>
      </c>
      <c r="DD941">
        <v>1663861125</v>
      </c>
      <c r="DE941">
        <v>0</v>
      </c>
      <c r="DF941">
        <v>-0.287</v>
      </c>
      <c r="DG941">
        <v>-0.004</v>
      </c>
      <c r="DH941">
        <v>3.172</v>
      </c>
      <c r="DI941">
        <v>0.178</v>
      </c>
      <c r="DJ941">
        <v>400</v>
      </c>
      <c r="DK941">
        <v>17</v>
      </c>
      <c r="DL941">
        <v>0.18</v>
      </c>
      <c r="DM941">
        <v>0.07000000000000001</v>
      </c>
      <c r="DN941">
        <v>-63.39552999999999</v>
      </c>
      <c r="DO941">
        <v>-0.4959782363976322</v>
      </c>
      <c r="DP941">
        <v>0.08540495653063712</v>
      </c>
      <c r="DQ941">
        <v>0</v>
      </c>
      <c r="DR941">
        <v>4.832245500000001</v>
      </c>
      <c r="DS941">
        <v>-0.8002743714821834</v>
      </c>
      <c r="DT941">
        <v>0.077328749050725</v>
      </c>
      <c r="DU941">
        <v>0</v>
      </c>
      <c r="DV941">
        <v>0</v>
      </c>
      <c r="DW941">
        <v>2</v>
      </c>
      <c r="DX941" t="s">
        <v>357</v>
      </c>
      <c r="DY941">
        <v>2.98091</v>
      </c>
      <c r="DZ941">
        <v>2.72846</v>
      </c>
      <c r="EA941">
        <v>0.149879</v>
      </c>
      <c r="EB941">
        <v>0.157773</v>
      </c>
      <c r="EC941">
        <v>0.0893193</v>
      </c>
      <c r="ED941">
        <v>0.07274509999999999</v>
      </c>
      <c r="EE941">
        <v>25555.3</v>
      </c>
      <c r="EF941">
        <v>24925.9</v>
      </c>
      <c r="EG941">
        <v>30585.4</v>
      </c>
      <c r="EH941">
        <v>29835.8</v>
      </c>
      <c r="EI941">
        <v>38434</v>
      </c>
      <c r="EJ941">
        <v>36435.8</v>
      </c>
      <c r="EK941">
        <v>46775.4</v>
      </c>
      <c r="EL941">
        <v>44365.7</v>
      </c>
      <c r="EM941">
        <v>1.88875</v>
      </c>
      <c r="EN941">
        <v>1.89287</v>
      </c>
      <c r="EO941">
        <v>0.130463</v>
      </c>
      <c r="EP941">
        <v>0</v>
      </c>
      <c r="EQ941">
        <v>22.8671</v>
      </c>
      <c r="ER941">
        <v>999.9</v>
      </c>
      <c r="ES941">
        <v>38.3</v>
      </c>
      <c r="ET941">
        <v>29.4</v>
      </c>
      <c r="EU941">
        <v>17.324</v>
      </c>
      <c r="EV941">
        <v>63.7418</v>
      </c>
      <c r="EW941">
        <v>23.3293</v>
      </c>
      <c r="EX941">
        <v>1</v>
      </c>
      <c r="EY941">
        <v>-0.121631</v>
      </c>
      <c r="EZ941">
        <v>1.06025</v>
      </c>
      <c r="FA941">
        <v>20.2416</v>
      </c>
      <c r="FB941">
        <v>5.23107</v>
      </c>
      <c r="FC941">
        <v>11.968</v>
      </c>
      <c r="FD941">
        <v>4.9702</v>
      </c>
      <c r="FE941">
        <v>3.2895</v>
      </c>
      <c r="FF941">
        <v>9999</v>
      </c>
      <c r="FG941">
        <v>9999</v>
      </c>
      <c r="FH941">
        <v>9999</v>
      </c>
      <c r="FI941">
        <v>379.7</v>
      </c>
      <c r="FJ941">
        <v>4.97266</v>
      </c>
      <c r="FK941">
        <v>1.87675</v>
      </c>
      <c r="FL941">
        <v>1.87485</v>
      </c>
      <c r="FM941">
        <v>1.87772</v>
      </c>
      <c r="FN941">
        <v>1.87442</v>
      </c>
      <c r="FO941">
        <v>1.87804</v>
      </c>
      <c r="FP941">
        <v>1.87516</v>
      </c>
      <c r="FQ941">
        <v>1.87622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4.348</v>
      </c>
      <c r="GF941">
        <v>0.1968</v>
      </c>
      <c r="GG941">
        <v>1.777354642861949</v>
      </c>
      <c r="GH941">
        <v>0.004141656873719072</v>
      </c>
      <c r="GI941">
        <v>-1.960372967482991E-06</v>
      </c>
      <c r="GJ941">
        <v>5.42736388890357E-10</v>
      </c>
      <c r="GK941">
        <v>-0.009777689371679627</v>
      </c>
      <c r="GL941">
        <v>0.002273355880072555</v>
      </c>
      <c r="GM941">
        <v>0.000541358641816816</v>
      </c>
      <c r="GN941">
        <v>-1.836191331155658E-06</v>
      </c>
      <c r="GO941">
        <v>-0</v>
      </c>
      <c r="GP941">
        <v>2096</v>
      </c>
      <c r="GQ941">
        <v>1</v>
      </c>
      <c r="GR941">
        <v>23</v>
      </c>
      <c r="GS941">
        <v>7371</v>
      </c>
      <c r="GT941">
        <v>7371</v>
      </c>
      <c r="GU941">
        <v>2.20581</v>
      </c>
      <c r="GV941">
        <v>2.51587</v>
      </c>
      <c r="GW941">
        <v>1.39893</v>
      </c>
      <c r="GX941">
        <v>2.33521</v>
      </c>
      <c r="GY941">
        <v>1.44897</v>
      </c>
      <c r="GZ941">
        <v>2.48901</v>
      </c>
      <c r="HA941">
        <v>34.3269</v>
      </c>
      <c r="HB941">
        <v>13.7818</v>
      </c>
      <c r="HC941">
        <v>18</v>
      </c>
      <c r="HD941">
        <v>489.743</v>
      </c>
      <c r="HE941">
        <v>463.513</v>
      </c>
      <c r="HF941">
        <v>21.7894</v>
      </c>
      <c r="HG941">
        <v>25.4474</v>
      </c>
      <c r="HH941">
        <v>30.0002</v>
      </c>
      <c r="HI941">
        <v>25.2963</v>
      </c>
      <c r="HJ941">
        <v>25.3755</v>
      </c>
      <c r="HK941">
        <v>44.2734</v>
      </c>
      <c r="HL941">
        <v>23.4626</v>
      </c>
      <c r="HM941">
        <v>36.6814</v>
      </c>
      <c r="HN941">
        <v>21.7811</v>
      </c>
      <c r="HO941">
        <v>1009.2</v>
      </c>
      <c r="HP941">
        <v>13.7132</v>
      </c>
      <c r="HQ941">
        <v>101.096</v>
      </c>
      <c r="HR941">
        <v>102.02</v>
      </c>
    </row>
    <row r="942" spans="1:226">
      <c r="A942">
        <v>926</v>
      </c>
      <c r="B942">
        <v>1664303388.1</v>
      </c>
      <c r="C942">
        <v>10281.09999990463</v>
      </c>
      <c r="D942" t="s">
        <v>2220</v>
      </c>
      <c r="E942" t="s">
        <v>2221</v>
      </c>
      <c r="F942">
        <v>5</v>
      </c>
      <c r="G942" t="s">
        <v>353</v>
      </c>
      <c r="H942" t="s">
        <v>2101</v>
      </c>
      <c r="I942">
        <v>1664303380.314285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1006.94080987013</v>
      </c>
      <c r="AK942">
        <v>955.1779030303027</v>
      </c>
      <c r="AL942">
        <v>3.406552207792061</v>
      </c>
      <c r="AM942">
        <v>63.45</v>
      </c>
      <c r="AN942">
        <f>(AP942 - AO942 + BO942*1E3/(8.314*(BQ942+273.15)) * AR942/BN942 * AQ942) * BN942/(100*BB942) * 1000/(1000 - AP942)</f>
        <v>0</v>
      </c>
      <c r="AO942">
        <v>13.58441484286623</v>
      </c>
      <c r="AP942">
        <v>18.23953006993008</v>
      </c>
      <c r="AQ942">
        <v>7.092952796882618E-07</v>
      </c>
      <c r="AR942">
        <v>96.69054759685056</v>
      </c>
      <c r="AS942">
        <v>4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1664303380.314285</v>
      </c>
      <c r="BH942">
        <v>913.4227500000001</v>
      </c>
      <c r="BI942">
        <v>976.9026785714285</v>
      </c>
      <c r="BJ942">
        <v>18.251325</v>
      </c>
      <c r="BK942">
        <v>13.53075</v>
      </c>
      <c r="BL942">
        <v>909.0926785714288</v>
      </c>
      <c r="BM942">
        <v>18.05440357142857</v>
      </c>
      <c r="BN942">
        <v>500.0667857142856</v>
      </c>
      <c r="BO942">
        <v>90.99138214285713</v>
      </c>
      <c r="BP942">
        <v>0.09994113571428573</v>
      </c>
      <c r="BQ942">
        <v>24.43566428571429</v>
      </c>
      <c r="BR942">
        <v>25.01320357142857</v>
      </c>
      <c r="BS942">
        <v>999.9000000000002</v>
      </c>
      <c r="BT942">
        <v>0</v>
      </c>
      <c r="BU942">
        <v>0</v>
      </c>
      <c r="BV942">
        <v>10007.17071428571</v>
      </c>
      <c r="BW942">
        <v>0</v>
      </c>
      <c r="BX942">
        <v>8.879193928571427</v>
      </c>
      <c r="BY942">
        <v>-63.47997857142856</v>
      </c>
      <c r="BZ942">
        <v>930.4037142857144</v>
      </c>
      <c r="CA942">
        <v>990.3026785714286</v>
      </c>
      <c r="CB942">
        <v>4.72056892857143</v>
      </c>
      <c r="CC942">
        <v>976.9026785714285</v>
      </c>
      <c r="CD942">
        <v>13.53075</v>
      </c>
      <c r="CE942">
        <v>1.660714285714286</v>
      </c>
      <c r="CF942">
        <v>1.2311825</v>
      </c>
      <c r="CG942">
        <v>14.53400357142857</v>
      </c>
      <c r="CH942">
        <v>9.983919999999999</v>
      </c>
      <c r="CI942">
        <v>1999.996428571428</v>
      </c>
      <c r="CJ942">
        <v>0.9799974999999999</v>
      </c>
      <c r="CK942">
        <v>0.02000265</v>
      </c>
      <c r="CL942">
        <v>0</v>
      </c>
      <c r="CM942">
        <v>862.2456785714286</v>
      </c>
      <c r="CN942">
        <v>5.000560000000001</v>
      </c>
      <c r="CO942">
        <v>17130.83214285714</v>
      </c>
      <c r="CP942">
        <v>17294.84285714286</v>
      </c>
      <c r="CQ942">
        <v>37.31442857142857</v>
      </c>
      <c r="CR942">
        <v>38.01992857142857</v>
      </c>
      <c r="CS942">
        <v>37.08678571428571</v>
      </c>
      <c r="CT942">
        <v>36.87707142857143</v>
      </c>
      <c r="CU942">
        <v>38.20049999999999</v>
      </c>
      <c r="CV942">
        <v>1955.091428571429</v>
      </c>
      <c r="CW942">
        <v>39.90071428571429</v>
      </c>
      <c r="CX942">
        <v>0</v>
      </c>
      <c r="CY942">
        <v>1664303404.5</v>
      </c>
      <c r="CZ942">
        <v>0</v>
      </c>
      <c r="DA942">
        <v>0</v>
      </c>
      <c r="DB942" t="s">
        <v>356</v>
      </c>
      <c r="DC942">
        <v>1663861122</v>
      </c>
      <c r="DD942">
        <v>1663861125</v>
      </c>
      <c r="DE942">
        <v>0</v>
      </c>
      <c r="DF942">
        <v>-0.287</v>
      </c>
      <c r="DG942">
        <v>-0.004</v>
      </c>
      <c r="DH942">
        <v>3.172</v>
      </c>
      <c r="DI942">
        <v>0.178</v>
      </c>
      <c r="DJ942">
        <v>400</v>
      </c>
      <c r="DK942">
        <v>17</v>
      </c>
      <c r="DL942">
        <v>0.18</v>
      </c>
      <c r="DM942">
        <v>0.07000000000000001</v>
      </c>
      <c r="DN942">
        <v>-63.45359</v>
      </c>
      <c r="DO942">
        <v>-0.4382386491556517</v>
      </c>
      <c r="DP942">
        <v>0.08615601197827058</v>
      </c>
      <c r="DQ942">
        <v>0</v>
      </c>
      <c r="DR942">
        <v>4.76378075</v>
      </c>
      <c r="DS942">
        <v>-0.8747341463414701</v>
      </c>
      <c r="DT942">
        <v>0.08430849044988001</v>
      </c>
      <c r="DU942">
        <v>0</v>
      </c>
      <c r="DV942">
        <v>0</v>
      </c>
      <c r="DW942">
        <v>2</v>
      </c>
      <c r="DX942" t="s">
        <v>357</v>
      </c>
      <c r="DY942">
        <v>2.9809</v>
      </c>
      <c r="DZ942">
        <v>2.72842</v>
      </c>
      <c r="EA942">
        <v>0.151626</v>
      </c>
      <c r="EB942">
        <v>0.159485</v>
      </c>
      <c r="EC942">
        <v>0.0892976</v>
      </c>
      <c r="ED942">
        <v>0.0730055</v>
      </c>
      <c r="EE942">
        <v>25503.1</v>
      </c>
      <c r="EF942">
        <v>24875.4</v>
      </c>
      <c r="EG942">
        <v>30585.6</v>
      </c>
      <c r="EH942">
        <v>29835.9</v>
      </c>
      <c r="EI942">
        <v>38435.3</v>
      </c>
      <c r="EJ942">
        <v>36425.7</v>
      </c>
      <c r="EK942">
        <v>46775.7</v>
      </c>
      <c r="EL942">
        <v>44365.8</v>
      </c>
      <c r="EM942">
        <v>1.88918</v>
      </c>
      <c r="EN942">
        <v>1.893</v>
      </c>
      <c r="EO942">
        <v>0.130847</v>
      </c>
      <c r="EP942">
        <v>0</v>
      </c>
      <c r="EQ942">
        <v>22.8641</v>
      </c>
      <c r="ER942">
        <v>999.9</v>
      </c>
      <c r="ES942">
        <v>38.3</v>
      </c>
      <c r="ET942">
        <v>29.4</v>
      </c>
      <c r="EU942">
        <v>17.3244</v>
      </c>
      <c r="EV942">
        <v>63.8118</v>
      </c>
      <c r="EW942">
        <v>23.8462</v>
      </c>
      <c r="EX942">
        <v>1</v>
      </c>
      <c r="EY942">
        <v>-0.121842</v>
      </c>
      <c r="EZ942">
        <v>1.06745</v>
      </c>
      <c r="FA942">
        <v>20.2417</v>
      </c>
      <c r="FB942">
        <v>5.23062</v>
      </c>
      <c r="FC942">
        <v>11.968</v>
      </c>
      <c r="FD942">
        <v>4.97045</v>
      </c>
      <c r="FE942">
        <v>3.2895</v>
      </c>
      <c r="FF942">
        <v>9999</v>
      </c>
      <c r="FG942">
        <v>9999</v>
      </c>
      <c r="FH942">
        <v>9999</v>
      </c>
      <c r="FI942">
        <v>379.7</v>
      </c>
      <c r="FJ942">
        <v>4.97267</v>
      </c>
      <c r="FK942">
        <v>1.87683</v>
      </c>
      <c r="FL942">
        <v>1.87488</v>
      </c>
      <c r="FM942">
        <v>1.87775</v>
      </c>
      <c r="FN942">
        <v>1.8745</v>
      </c>
      <c r="FO942">
        <v>1.87805</v>
      </c>
      <c r="FP942">
        <v>1.87517</v>
      </c>
      <c r="FQ942">
        <v>1.87624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4.38</v>
      </c>
      <c r="GF942">
        <v>0.1966</v>
      </c>
      <c r="GG942">
        <v>1.777354642861949</v>
      </c>
      <c r="GH942">
        <v>0.004141656873719072</v>
      </c>
      <c r="GI942">
        <v>-1.960372967482991E-06</v>
      </c>
      <c r="GJ942">
        <v>5.42736388890357E-10</v>
      </c>
      <c r="GK942">
        <v>-0.009777689371679627</v>
      </c>
      <c r="GL942">
        <v>0.002273355880072555</v>
      </c>
      <c r="GM942">
        <v>0.000541358641816816</v>
      </c>
      <c r="GN942">
        <v>-1.836191331155658E-06</v>
      </c>
      <c r="GO942">
        <v>-0</v>
      </c>
      <c r="GP942">
        <v>2096</v>
      </c>
      <c r="GQ942">
        <v>1</v>
      </c>
      <c r="GR942">
        <v>23</v>
      </c>
      <c r="GS942">
        <v>7371.1</v>
      </c>
      <c r="GT942">
        <v>7371.1</v>
      </c>
      <c r="GU942">
        <v>2.23755</v>
      </c>
      <c r="GV942">
        <v>2.50977</v>
      </c>
      <c r="GW942">
        <v>1.39893</v>
      </c>
      <c r="GX942">
        <v>2.33521</v>
      </c>
      <c r="GY942">
        <v>1.44897</v>
      </c>
      <c r="GZ942">
        <v>2.43164</v>
      </c>
      <c r="HA942">
        <v>34.3269</v>
      </c>
      <c r="HB942">
        <v>13.7818</v>
      </c>
      <c r="HC942">
        <v>18</v>
      </c>
      <c r="HD942">
        <v>489.969</v>
      </c>
      <c r="HE942">
        <v>463.593</v>
      </c>
      <c r="HF942">
        <v>21.777</v>
      </c>
      <c r="HG942">
        <v>25.4452</v>
      </c>
      <c r="HH942">
        <v>30</v>
      </c>
      <c r="HI942">
        <v>25.2957</v>
      </c>
      <c r="HJ942">
        <v>25.3755</v>
      </c>
      <c r="HK942">
        <v>44.8424</v>
      </c>
      <c r="HL942">
        <v>22.903</v>
      </c>
      <c r="HM942">
        <v>36.6814</v>
      </c>
      <c r="HN942">
        <v>21.7678</v>
      </c>
      <c r="HO942">
        <v>1022.56</v>
      </c>
      <c r="HP942">
        <v>13.7891</v>
      </c>
      <c r="HQ942">
        <v>101.097</v>
      </c>
      <c r="HR942">
        <v>102.02</v>
      </c>
    </row>
    <row r="943" spans="1:226">
      <c r="A943">
        <v>927</v>
      </c>
      <c r="B943">
        <v>1664303393.1</v>
      </c>
      <c r="C943">
        <v>10286.09999990463</v>
      </c>
      <c r="D943" t="s">
        <v>2222</v>
      </c>
      <c r="E943" t="s">
        <v>2223</v>
      </c>
      <c r="F943">
        <v>5</v>
      </c>
      <c r="G943" t="s">
        <v>353</v>
      </c>
      <c r="H943" t="s">
        <v>2101</v>
      </c>
      <c r="I943">
        <v>1664303385.6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1023.888530112555</v>
      </c>
      <c r="AK943">
        <v>972.1014727272726</v>
      </c>
      <c r="AL943">
        <v>3.397182510822418</v>
      </c>
      <c r="AM943">
        <v>63.45</v>
      </c>
      <c r="AN943">
        <f>(AP943 - AO943 + BO943*1E3/(8.314*(BQ943+273.15)) * AR943/BN943 * AQ943) * BN943/(100*BB943) * 1000/(1000 - AP943)</f>
        <v>0</v>
      </c>
      <c r="AO943">
        <v>13.65180259324383</v>
      </c>
      <c r="AP943">
        <v>18.23154265734267</v>
      </c>
      <c r="AQ943">
        <v>-6.394809185297146E-05</v>
      </c>
      <c r="AR943">
        <v>96.69054759685056</v>
      </c>
      <c r="AS943">
        <v>4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1664303385.6</v>
      </c>
      <c r="BH943">
        <v>931.0434074074075</v>
      </c>
      <c r="BI943">
        <v>994.5847407407406</v>
      </c>
      <c r="BJ943">
        <v>18.24202222222222</v>
      </c>
      <c r="BK943">
        <v>13.60217037037037</v>
      </c>
      <c r="BL943">
        <v>926.6797407407406</v>
      </c>
      <c r="BM943">
        <v>18.0452925925926</v>
      </c>
      <c r="BN943">
        <v>500.0707037037037</v>
      </c>
      <c r="BO943">
        <v>90.99186666666667</v>
      </c>
      <c r="BP943">
        <v>0.1000083</v>
      </c>
      <c r="BQ943">
        <v>24.43232962962963</v>
      </c>
      <c r="BR943">
        <v>25.01180370370371</v>
      </c>
      <c r="BS943">
        <v>999.9000000000001</v>
      </c>
      <c r="BT943">
        <v>0</v>
      </c>
      <c r="BU943">
        <v>0</v>
      </c>
      <c r="BV943">
        <v>10004.81814814815</v>
      </c>
      <c r="BW943">
        <v>0</v>
      </c>
      <c r="BX943">
        <v>8.875178888888888</v>
      </c>
      <c r="BY943">
        <v>-63.54151481481481</v>
      </c>
      <c r="BZ943">
        <v>948.343074074074</v>
      </c>
      <c r="CA943">
        <v>1008.300740740741</v>
      </c>
      <c r="CB943">
        <v>4.639853333333334</v>
      </c>
      <c r="CC943">
        <v>994.5847407407406</v>
      </c>
      <c r="CD943">
        <v>13.60217037037037</v>
      </c>
      <c r="CE943">
        <v>1.659877037037037</v>
      </c>
      <c r="CF943">
        <v>1.237687407407408</v>
      </c>
      <c r="CG943">
        <v>14.5261925925926</v>
      </c>
      <c r="CH943">
        <v>10.06260703703704</v>
      </c>
      <c r="CI943">
        <v>2000.027037037037</v>
      </c>
      <c r="CJ943">
        <v>0.9799975555555555</v>
      </c>
      <c r="CK943">
        <v>0.0200025925925926</v>
      </c>
      <c r="CL943">
        <v>0</v>
      </c>
      <c r="CM943">
        <v>860.9492592592592</v>
      </c>
      <c r="CN943">
        <v>5.000560000000001</v>
      </c>
      <c r="CO943">
        <v>17105.55925925926</v>
      </c>
      <c r="CP943">
        <v>17295.1037037037</v>
      </c>
      <c r="CQ943">
        <v>37.282</v>
      </c>
      <c r="CR943">
        <v>38.00918518518519</v>
      </c>
      <c r="CS943">
        <v>37.05537037037037</v>
      </c>
      <c r="CT943">
        <v>36.85633333333333</v>
      </c>
      <c r="CU943">
        <v>38.18018518518519</v>
      </c>
      <c r="CV943">
        <v>1955.120740740741</v>
      </c>
      <c r="CW943">
        <v>39.90148148148148</v>
      </c>
      <c r="CX943">
        <v>0</v>
      </c>
      <c r="CY943">
        <v>1664303409.3</v>
      </c>
      <c r="CZ943">
        <v>0</v>
      </c>
      <c r="DA943">
        <v>0</v>
      </c>
      <c r="DB943" t="s">
        <v>356</v>
      </c>
      <c r="DC943">
        <v>1663861122</v>
      </c>
      <c r="DD943">
        <v>1663861125</v>
      </c>
      <c r="DE943">
        <v>0</v>
      </c>
      <c r="DF943">
        <v>-0.287</v>
      </c>
      <c r="DG943">
        <v>-0.004</v>
      </c>
      <c r="DH943">
        <v>3.172</v>
      </c>
      <c r="DI943">
        <v>0.178</v>
      </c>
      <c r="DJ943">
        <v>400</v>
      </c>
      <c r="DK943">
        <v>17</v>
      </c>
      <c r="DL943">
        <v>0.18</v>
      </c>
      <c r="DM943">
        <v>0.07000000000000001</v>
      </c>
      <c r="DN943">
        <v>-63.51303902439025</v>
      </c>
      <c r="DO943">
        <v>-0.7180202090592895</v>
      </c>
      <c r="DP943">
        <v>0.1072926630775265</v>
      </c>
      <c r="DQ943">
        <v>0</v>
      </c>
      <c r="DR943">
        <v>4.684582195121951</v>
      </c>
      <c r="DS943">
        <v>-0.921099303135879</v>
      </c>
      <c r="DT943">
        <v>0.09097460121326807</v>
      </c>
      <c r="DU943">
        <v>0</v>
      </c>
      <c r="DV943">
        <v>0</v>
      </c>
      <c r="DW943">
        <v>2</v>
      </c>
      <c r="DX943" t="s">
        <v>357</v>
      </c>
      <c r="DY943">
        <v>2.98087</v>
      </c>
      <c r="DZ943">
        <v>2.72823</v>
      </c>
      <c r="EA943">
        <v>0.15335</v>
      </c>
      <c r="EB943">
        <v>0.161183</v>
      </c>
      <c r="EC943">
        <v>0.0892729</v>
      </c>
      <c r="ED943">
        <v>0.0733192</v>
      </c>
      <c r="EE943">
        <v>25450.9</v>
      </c>
      <c r="EF943">
        <v>24825.1</v>
      </c>
      <c r="EG943">
        <v>30585.2</v>
      </c>
      <c r="EH943">
        <v>29835.9</v>
      </c>
      <c r="EI943">
        <v>38435.9</v>
      </c>
      <c r="EJ943">
        <v>36413</v>
      </c>
      <c r="EK943">
        <v>46775.1</v>
      </c>
      <c r="EL943">
        <v>44365.4</v>
      </c>
      <c r="EM943">
        <v>1.8889</v>
      </c>
      <c r="EN943">
        <v>1.8933</v>
      </c>
      <c r="EO943">
        <v>0.130739</v>
      </c>
      <c r="EP943">
        <v>0</v>
      </c>
      <c r="EQ943">
        <v>22.8613</v>
      </c>
      <c r="ER943">
        <v>999.9</v>
      </c>
      <c r="ES943">
        <v>38.2</v>
      </c>
      <c r="ET943">
        <v>29.4</v>
      </c>
      <c r="EU943">
        <v>17.2793</v>
      </c>
      <c r="EV943">
        <v>63.6718</v>
      </c>
      <c r="EW943">
        <v>23.7139</v>
      </c>
      <c r="EX943">
        <v>1</v>
      </c>
      <c r="EY943">
        <v>-0.121761</v>
      </c>
      <c r="EZ943">
        <v>1.08519</v>
      </c>
      <c r="FA943">
        <v>20.2417</v>
      </c>
      <c r="FB943">
        <v>5.23197</v>
      </c>
      <c r="FC943">
        <v>11.968</v>
      </c>
      <c r="FD943">
        <v>4.97065</v>
      </c>
      <c r="FE943">
        <v>3.28965</v>
      </c>
      <c r="FF943">
        <v>9999</v>
      </c>
      <c r="FG943">
        <v>9999</v>
      </c>
      <c r="FH943">
        <v>9999</v>
      </c>
      <c r="FI943">
        <v>379.7</v>
      </c>
      <c r="FJ943">
        <v>4.97267</v>
      </c>
      <c r="FK943">
        <v>1.87683</v>
      </c>
      <c r="FL943">
        <v>1.87488</v>
      </c>
      <c r="FM943">
        <v>1.87775</v>
      </c>
      <c r="FN943">
        <v>1.87449</v>
      </c>
      <c r="FO943">
        <v>1.87805</v>
      </c>
      <c r="FP943">
        <v>1.87515</v>
      </c>
      <c r="FQ943">
        <v>1.87624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4.411</v>
      </c>
      <c r="GF943">
        <v>0.1965</v>
      </c>
      <c r="GG943">
        <v>1.777354642861949</v>
      </c>
      <c r="GH943">
        <v>0.004141656873719072</v>
      </c>
      <c r="GI943">
        <v>-1.960372967482991E-06</v>
      </c>
      <c r="GJ943">
        <v>5.42736388890357E-10</v>
      </c>
      <c r="GK943">
        <v>-0.009777689371679627</v>
      </c>
      <c r="GL943">
        <v>0.002273355880072555</v>
      </c>
      <c r="GM943">
        <v>0.000541358641816816</v>
      </c>
      <c r="GN943">
        <v>-1.836191331155658E-06</v>
      </c>
      <c r="GO943">
        <v>-0</v>
      </c>
      <c r="GP943">
        <v>2096</v>
      </c>
      <c r="GQ943">
        <v>1</v>
      </c>
      <c r="GR943">
        <v>23</v>
      </c>
      <c r="GS943">
        <v>7371.2</v>
      </c>
      <c r="GT943">
        <v>7371.1</v>
      </c>
      <c r="GU943">
        <v>2.26562</v>
      </c>
      <c r="GV943">
        <v>2.52563</v>
      </c>
      <c r="GW943">
        <v>1.39893</v>
      </c>
      <c r="GX943">
        <v>2.33521</v>
      </c>
      <c r="GY943">
        <v>1.44897</v>
      </c>
      <c r="GZ943">
        <v>2.35596</v>
      </c>
      <c r="HA943">
        <v>34.3269</v>
      </c>
      <c r="HB943">
        <v>13.7555</v>
      </c>
      <c r="HC943">
        <v>18</v>
      </c>
      <c r="HD943">
        <v>489.809</v>
      </c>
      <c r="HE943">
        <v>463.765</v>
      </c>
      <c r="HF943">
        <v>21.764</v>
      </c>
      <c r="HG943">
        <v>25.4437</v>
      </c>
      <c r="HH943">
        <v>30.0001</v>
      </c>
      <c r="HI943">
        <v>25.2941</v>
      </c>
      <c r="HJ943">
        <v>25.3733</v>
      </c>
      <c r="HK943">
        <v>45.463</v>
      </c>
      <c r="HL943">
        <v>22.6034</v>
      </c>
      <c r="HM943">
        <v>36.6814</v>
      </c>
      <c r="HN943">
        <v>21.7535</v>
      </c>
      <c r="HO943">
        <v>1042.6</v>
      </c>
      <c r="HP943">
        <v>13.8645</v>
      </c>
      <c r="HQ943">
        <v>101.096</v>
      </c>
      <c r="HR943">
        <v>102.019</v>
      </c>
    </row>
    <row r="944" spans="1:226">
      <c r="A944">
        <v>928</v>
      </c>
      <c r="B944">
        <v>1664303398.1</v>
      </c>
      <c r="C944">
        <v>10291.09999990463</v>
      </c>
      <c r="D944" t="s">
        <v>2224</v>
      </c>
      <c r="E944" t="s">
        <v>2225</v>
      </c>
      <c r="F944">
        <v>5</v>
      </c>
      <c r="G944" t="s">
        <v>353</v>
      </c>
      <c r="H944" t="s">
        <v>2101</v>
      </c>
      <c r="I944">
        <v>1664303390.314285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1041.098444225109</v>
      </c>
      <c r="AK944">
        <v>989.2143212121208</v>
      </c>
      <c r="AL944">
        <v>3.418890216450106</v>
      </c>
      <c r="AM944">
        <v>63.45</v>
      </c>
      <c r="AN944">
        <f>(AP944 - AO944 + BO944*1E3/(8.314*(BQ944+273.15)) * AR944/BN944 * AQ944) * BN944/(100*BB944) * 1000/(1000 - AP944)</f>
        <v>0</v>
      </c>
      <c r="AO944">
        <v>13.73034516810615</v>
      </c>
      <c r="AP944">
        <v>18.2289055944056</v>
      </c>
      <c r="AQ944">
        <v>-3.447236835335904E-05</v>
      </c>
      <c r="AR944">
        <v>96.69054759685056</v>
      </c>
      <c r="AS944">
        <v>4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1664303390.314285</v>
      </c>
      <c r="BH944">
        <v>946.795142857143</v>
      </c>
      <c r="BI944">
        <v>1010.423071428571</v>
      </c>
      <c r="BJ944">
        <v>18.23528928571428</v>
      </c>
      <c r="BK944">
        <v>13.67244642857143</v>
      </c>
      <c r="BL944">
        <v>942.4015000000001</v>
      </c>
      <c r="BM944">
        <v>18.03868214285714</v>
      </c>
      <c r="BN944">
        <v>500.0669285714285</v>
      </c>
      <c r="BO944">
        <v>90.99185714285714</v>
      </c>
      <c r="BP944">
        <v>0.09999309285714286</v>
      </c>
      <c r="BQ944">
        <v>24.43150714285714</v>
      </c>
      <c r="BR944">
        <v>25.01401785714286</v>
      </c>
      <c r="BS944">
        <v>999.9000000000002</v>
      </c>
      <c r="BT944">
        <v>0</v>
      </c>
      <c r="BU944">
        <v>0</v>
      </c>
      <c r="BV944">
        <v>10000.8925</v>
      </c>
      <c r="BW944">
        <v>0</v>
      </c>
      <c r="BX944">
        <v>8.866536428571427</v>
      </c>
      <c r="BY944">
        <v>-63.62804285714286</v>
      </c>
      <c r="BZ944">
        <v>964.3807857142857</v>
      </c>
      <c r="CA944">
        <v>1024.4305</v>
      </c>
      <c r="CB944">
        <v>4.562838214285714</v>
      </c>
      <c r="CC944">
        <v>1010.423071428571</v>
      </c>
      <c r="CD944">
        <v>13.67244642857143</v>
      </c>
      <c r="CE944">
        <v>1.659263214285714</v>
      </c>
      <c r="CF944">
        <v>1.244081428571429</v>
      </c>
      <c r="CG944">
        <v>14.52046428571429</v>
      </c>
      <c r="CH944">
        <v>10.13960357142857</v>
      </c>
      <c r="CI944">
        <v>1999.993571428571</v>
      </c>
      <c r="CJ944">
        <v>0.9799975</v>
      </c>
      <c r="CK944">
        <v>0.02000265</v>
      </c>
      <c r="CL944">
        <v>0</v>
      </c>
      <c r="CM944">
        <v>859.8229285714287</v>
      </c>
      <c r="CN944">
        <v>5.000560000000001</v>
      </c>
      <c r="CO944">
        <v>17083.18571428571</v>
      </c>
      <c r="CP944">
        <v>17294.8</v>
      </c>
      <c r="CQ944">
        <v>37.27192857142857</v>
      </c>
      <c r="CR944">
        <v>38</v>
      </c>
      <c r="CS944">
        <v>37.03557142857143</v>
      </c>
      <c r="CT944">
        <v>36.85475</v>
      </c>
      <c r="CU944">
        <v>38.15599999999999</v>
      </c>
      <c r="CV944">
        <v>1955.088928571429</v>
      </c>
      <c r="CW944">
        <v>39.90071428571429</v>
      </c>
      <c r="CX944">
        <v>0</v>
      </c>
      <c r="CY944">
        <v>1664303414.1</v>
      </c>
      <c r="CZ944">
        <v>0</v>
      </c>
      <c r="DA944">
        <v>0</v>
      </c>
      <c r="DB944" t="s">
        <v>356</v>
      </c>
      <c r="DC944">
        <v>1663861122</v>
      </c>
      <c r="DD944">
        <v>1663861125</v>
      </c>
      <c r="DE944">
        <v>0</v>
      </c>
      <c r="DF944">
        <v>-0.287</v>
      </c>
      <c r="DG944">
        <v>-0.004</v>
      </c>
      <c r="DH944">
        <v>3.172</v>
      </c>
      <c r="DI944">
        <v>0.178</v>
      </c>
      <c r="DJ944">
        <v>400</v>
      </c>
      <c r="DK944">
        <v>17</v>
      </c>
      <c r="DL944">
        <v>0.18</v>
      </c>
      <c r="DM944">
        <v>0.07000000000000001</v>
      </c>
      <c r="DN944">
        <v>-63.55231707317074</v>
      </c>
      <c r="DO944">
        <v>-1.239027177700338</v>
      </c>
      <c r="DP944">
        <v>0.1320941033791107</v>
      </c>
      <c r="DQ944">
        <v>0</v>
      </c>
      <c r="DR944">
        <v>4.621895121951219</v>
      </c>
      <c r="DS944">
        <v>-0.9523524041811953</v>
      </c>
      <c r="DT944">
        <v>0.09405031707579879</v>
      </c>
      <c r="DU944">
        <v>0</v>
      </c>
      <c r="DV944">
        <v>0</v>
      </c>
      <c r="DW944">
        <v>2</v>
      </c>
      <c r="DX944" t="s">
        <v>357</v>
      </c>
      <c r="DY944">
        <v>2.98084</v>
      </c>
      <c r="DZ944">
        <v>2.72837</v>
      </c>
      <c r="EA944">
        <v>0.155071</v>
      </c>
      <c r="EB944">
        <v>0.162855</v>
      </c>
      <c r="EC944">
        <v>0.0892679</v>
      </c>
      <c r="ED944">
        <v>0.0736448</v>
      </c>
      <c r="EE944">
        <v>25399.7</v>
      </c>
      <c r="EF944">
        <v>24775.8</v>
      </c>
      <c r="EG944">
        <v>30585.8</v>
      </c>
      <c r="EH944">
        <v>29836.1</v>
      </c>
      <c r="EI944">
        <v>38437.2</v>
      </c>
      <c r="EJ944">
        <v>36400.5</v>
      </c>
      <c r="EK944">
        <v>46776.2</v>
      </c>
      <c r="EL944">
        <v>44365.9</v>
      </c>
      <c r="EM944">
        <v>1.88873</v>
      </c>
      <c r="EN944">
        <v>1.89342</v>
      </c>
      <c r="EO944">
        <v>0.131421</v>
      </c>
      <c r="EP944">
        <v>0</v>
      </c>
      <c r="EQ944">
        <v>22.8588</v>
      </c>
      <c r="ER944">
        <v>999.9</v>
      </c>
      <c r="ES944">
        <v>38.2</v>
      </c>
      <c r="ET944">
        <v>29.4</v>
      </c>
      <c r="EU944">
        <v>17.279</v>
      </c>
      <c r="EV944">
        <v>63.5018</v>
      </c>
      <c r="EW944">
        <v>23.5216</v>
      </c>
      <c r="EX944">
        <v>1</v>
      </c>
      <c r="EY944">
        <v>-0.121842</v>
      </c>
      <c r="EZ944">
        <v>1.0868</v>
      </c>
      <c r="FA944">
        <v>20.2417</v>
      </c>
      <c r="FB944">
        <v>5.23197</v>
      </c>
      <c r="FC944">
        <v>11.968</v>
      </c>
      <c r="FD944">
        <v>4.97065</v>
      </c>
      <c r="FE944">
        <v>3.28965</v>
      </c>
      <c r="FF944">
        <v>9999</v>
      </c>
      <c r="FG944">
        <v>9999</v>
      </c>
      <c r="FH944">
        <v>9999</v>
      </c>
      <c r="FI944">
        <v>379.7</v>
      </c>
      <c r="FJ944">
        <v>4.97265</v>
      </c>
      <c r="FK944">
        <v>1.87681</v>
      </c>
      <c r="FL944">
        <v>1.87486</v>
      </c>
      <c r="FM944">
        <v>1.87775</v>
      </c>
      <c r="FN944">
        <v>1.87448</v>
      </c>
      <c r="FO944">
        <v>1.87805</v>
      </c>
      <c r="FP944">
        <v>1.87515</v>
      </c>
      <c r="FQ944">
        <v>1.87624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4.442</v>
      </c>
      <c r="GF944">
        <v>0.1965</v>
      </c>
      <c r="GG944">
        <v>1.777354642861949</v>
      </c>
      <c r="GH944">
        <v>0.004141656873719072</v>
      </c>
      <c r="GI944">
        <v>-1.960372967482991E-06</v>
      </c>
      <c r="GJ944">
        <v>5.42736388890357E-10</v>
      </c>
      <c r="GK944">
        <v>-0.009777689371679627</v>
      </c>
      <c r="GL944">
        <v>0.002273355880072555</v>
      </c>
      <c r="GM944">
        <v>0.000541358641816816</v>
      </c>
      <c r="GN944">
        <v>-1.836191331155658E-06</v>
      </c>
      <c r="GO944">
        <v>-0</v>
      </c>
      <c r="GP944">
        <v>2096</v>
      </c>
      <c r="GQ944">
        <v>1</v>
      </c>
      <c r="GR944">
        <v>23</v>
      </c>
      <c r="GS944">
        <v>7371.3</v>
      </c>
      <c r="GT944">
        <v>7371.2</v>
      </c>
      <c r="GU944">
        <v>2.29736</v>
      </c>
      <c r="GV944">
        <v>2.52075</v>
      </c>
      <c r="GW944">
        <v>1.39893</v>
      </c>
      <c r="GX944">
        <v>2.33398</v>
      </c>
      <c r="GY944">
        <v>1.44897</v>
      </c>
      <c r="GZ944">
        <v>2.47192</v>
      </c>
      <c r="HA944">
        <v>34.3269</v>
      </c>
      <c r="HB944">
        <v>13.7818</v>
      </c>
      <c r="HC944">
        <v>18</v>
      </c>
      <c r="HD944">
        <v>489.71</v>
      </c>
      <c r="HE944">
        <v>463.845</v>
      </c>
      <c r="HF944">
        <v>21.7488</v>
      </c>
      <c r="HG944">
        <v>25.4425</v>
      </c>
      <c r="HH944">
        <v>30</v>
      </c>
      <c r="HI944">
        <v>25.2935</v>
      </c>
      <c r="HJ944">
        <v>25.3733</v>
      </c>
      <c r="HK944">
        <v>46.0242</v>
      </c>
      <c r="HL944">
        <v>22.3259</v>
      </c>
      <c r="HM944">
        <v>36.6814</v>
      </c>
      <c r="HN944">
        <v>21.7412</v>
      </c>
      <c r="HO944">
        <v>1055.96</v>
      </c>
      <c r="HP944">
        <v>13.9392</v>
      </c>
      <c r="HQ944">
        <v>101.098</v>
      </c>
      <c r="HR944">
        <v>102.02</v>
      </c>
    </row>
    <row r="945" spans="1:226">
      <c r="A945">
        <v>929</v>
      </c>
      <c r="B945">
        <v>1664303403.1</v>
      </c>
      <c r="C945">
        <v>10296.09999990463</v>
      </c>
      <c r="D945" t="s">
        <v>2226</v>
      </c>
      <c r="E945" t="s">
        <v>2227</v>
      </c>
      <c r="F945">
        <v>5</v>
      </c>
      <c r="G945" t="s">
        <v>353</v>
      </c>
      <c r="H945" t="s">
        <v>2101</v>
      </c>
      <c r="I945">
        <v>1664303395.6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1058.035974857143</v>
      </c>
      <c r="AK945">
        <v>1006.375393939394</v>
      </c>
      <c r="AL945">
        <v>3.450851774891783</v>
      </c>
      <c r="AM945">
        <v>63.45</v>
      </c>
      <c r="AN945">
        <f>(AP945 - AO945 + BO945*1E3/(8.314*(BQ945+273.15)) * AR945/BN945 * AQ945) * BN945/(100*BB945) * 1000/(1000 - AP945)</f>
        <v>0</v>
      </c>
      <c r="AO945">
        <v>13.80791304999519</v>
      </c>
      <c r="AP945">
        <v>18.22188881118882</v>
      </c>
      <c r="AQ945">
        <v>3.942357504775631E-05</v>
      </c>
      <c r="AR945">
        <v>96.69054759685056</v>
      </c>
      <c r="AS945">
        <v>4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1664303395.6</v>
      </c>
      <c r="BH945">
        <v>964.474962962963</v>
      </c>
      <c r="BI945">
        <v>1028.121851851852</v>
      </c>
      <c r="BJ945">
        <v>18.23004444444445</v>
      </c>
      <c r="BK945">
        <v>13.75120740740741</v>
      </c>
      <c r="BL945">
        <v>960.0479629629629</v>
      </c>
      <c r="BM945">
        <v>18.03352962962963</v>
      </c>
      <c r="BN945">
        <v>500.0645925925926</v>
      </c>
      <c r="BO945">
        <v>90.9909851851852</v>
      </c>
      <c r="BP945">
        <v>0.09992031481481482</v>
      </c>
      <c r="BQ945">
        <v>24.43034074074074</v>
      </c>
      <c r="BR945">
        <v>25.01548518518519</v>
      </c>
      <c r="BS945">
        <v>999.9000000000001</v>
      </c>
      <c r="BT945">
        <v>0</v>
      </c>
      <c r="BU945">
        <v>0</v>
      </c>
      <c r="BV945">
        <v>10007.77185185185</v>
      </c>
      <c r="BW945">
        <v>0</v>
      </c>
      <c r="BX945">
        <v>8.856792222222222</v>
      </c>
      <c r="BY945">
        <v>-63.6465962962963</v>
      </c>
      <c r="BZ945">
        <v>982.3836296296296</v>
      </c>
      <c r="CA945">
        <v>1042.457037037037</v>
      </c>
      <c r="CB945">
        <v>4.478818888888888</v>
      </c>
      <c r="CC945">
        <v>1028.121851851852</v>
      </c>
      <c r="CD945">
        <v>13.75120740740741</v>
      </c>
      <c r="CE945">
        <v>1.658768888888889</v>
      </c>
      <c r="CF945">
        <v>1.251236666666667</v>
      </c>
      <c r="CG945">
        <v>14.51585185185185</v>
      </c>
      <c r="CH945">
        <v>10.22539259259259</v>
      </c>
      <c r="CI945">
        <v>2000.017777777778</v>
      </c>
      <c r="CJ945">
        <v>0.9799974444444444</v>
      </c>
      <c r="CK945">
        <v>0.02000270740740741</v>
      </c>
      <c r="CL945">
        <v>0</v>
      </c>
      <c r="CM945">
        <v>858.6515555555554</v>
      </c>
      <c r="CN945">
        <v>5.000560000000001</v>
      </c>
      <c r="CO945">
        <v>17059.02592592593</v>
      </c>
      <c r="CP945">
        <v>17295.00740740741</v>
      </c>
      <c r="CQ945">
        <v>37.23344444444444</v>
      </c>
      <c r="CR945">
        <v>37.99766666666666</v>
      </c>
      <c r="CS945">
        <v>37.03225925925926</v>
      </c>
      <c r="CT945">
        <v>36.84237037037037</v>
      </c>
      <c r="CU945">
        <v>38.12948148148148</v>
      </c>
      <c r="CV945">
        <v>1955.114074074074</v>
      </c>
      <c r="CW945">
        <v>39.90185185185185</v>
      </c>
      <c r="CX945">
        <v>0</v>
      </c>
      <c r="CY945">
        <v>1664303419.5</v>
      </c>
      <c r="CZ945">
        <v>0</v>
      </c>
      <c r="DA945">
        <v>0</v>
      </c>
      <c r="DB945" t="s">
        <v>356</v>
      </c>
      <c r="DC945">
        <v>1663861122</v>
      </c>
      <c r="DD945">
        <v>1663861125</v>
      </c>
      <c r="DE945">
        <v>0</v>
      </c>
      <c r="DF945">
        <v>-0.287</v>
      </c>
      <c r="DG945">
        <v>-0.004</v>
      </c>
      <c r="DH945">
        <v>3.172</v>
      </c>
      <c r="DI945">
        <v>0.178</v>
      </c>
      <c r="DJ945">
        <v>400</v>
      </c>
      <c r="DK945">
        <v>17</v>
      </c>
      <c r="DL945">
        <v>0.18</v>
      </c>
      <c r="DM945">
        <v>0.07000000000000001</v>
      </c>
      <c r="DN945">
        <v>-63.62126500000001</v>
      </c>
      <c r="DO945">
        <v>-0.4713433395871749</v>
      </c>
      <c r="DP945">
        <v>0.09743730176374957</v>
      </c>
      <c r="DQ945">
        <v>0</v>
      </c>
      <c r="DR945">
        <v>4.531357250000001</v>
      </c>
      <c r="DS945">
        <v>-0.9615826266416515</v>
      </c>
      <c r="DT945">
        <v>0.0926261740003196</v>
      </c>
      <c r="DU945">
        <v>0</v>
      </c>
      <c r="DV945">
        <v>0</v>
      </c>
      <c r="DW945">
        <v>2</v>
      </c>
      <c r="DX945" t="s">
        <v>357</v>
      </c>
      <c r="DY945">
        <v>2.98079</v>
      </c>
      <c r="DZ945">
        <v>2.72831</v>
      </c>
      <c r="EA945">
        <v>0.15679</v>
      </c>
      <c r="EB945">
        <v>0.164505</v>
      </c>
      <c r="EC945">
        <v>0.0892351</v>
      </c>
      <c r="ED945">
        <v>0.07388699999999999</v>
      </c>
      <c r="EE945">
        <v>25348.7</v>
      </c>
      <c r="EF945">
        <v>24727.1</v>
      </c>
      <c r="EG945">
        <v>30586.5</v>
      </c>
      <c r="EH945">
        <v>29836.2</v>
      </c>
      <c r="EI945">
        <v>38439.4</v>
      </c>
      <c r="EJ945">
        <v>36391.4</v>
      </c>
      <c r="EK945">
        <v>46777.1</v>
      </c>
      <c r="EL945">
        <v>44366.3</v>
      </c>
      <c r="EM945">
        <v>1.88855</v>
      </c>
      <c r="EN945">
        <v>1.89358</v>
      </c>
      <c r="EO945">
        <v>0.131536</v>
      </c>
      <c r="EP945">
        <v>0</v>
      </c>
      <c r="EQ945">
        <v>22.8579</v>
      </c>
      <c r="ER945">
        <v>999.9</v>
      </c>
      <c r="ES945">
        <v>38.2</v>
      </c>
      <c r="ET945">
        <v>29.4</v>
      </c>
      <c r="EU945">
        <v>17.277</v>
      </c>
      <c r="EV945">
        <v>63.0318</v>
      </c>
      <c r="EW945">
        <v>23.6218</v>
      </c>
      <c r="EX945">
        <v>1</v>
      </c>
      <c r="EY945">
        <v>-0.121933</v>
      </c>
      <c r="EZ945">
        <v>1.09816</v>
      </c>
      <c r="FA945">
        <v>20.2416</v>
      </c>
      <c r="FB945">
        <v>5.23137</v>
      </c>
      <c r="FC945">
        <v>11.968</v>
      </c>
      <c r="FD945">
        <v>4.9707</v>
      </c>
      <c r="FE945">
        <v>3.28965</v>
      </c>
      <c r="FF945">
        <v>9999</v>
      </c>
      <c r="FG945">
        <v>9999</v>
      </c>
      <c r="FH945">
        <v>9999</v>
      </c>
      <c r="FI945">
        <v>379.7</v>
      </c>
      <c r="FJ945">
        <v>4.97269</v>
      </c>
      <c r="FK945">
        <v>1.87683</v>
      </c>
      <c r="FL945">
        <v>1.87487</v>
      </c>
      <c r="FM945">
        <v>1.87775</v>
      </c>
      <c r="FN945">
        <v>1.8745</v>
      </c>
      <c r="FO945">
        <v>1.87806</v>
      </c>
      <c r="FP945">
        <v>1.87515</v>
      </c>
      <c r="FQ945">
        <v>1.87625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4.474</v>
      </c>
      <c r="GF945">
        <v>0.1963</v>
      </c>
      <c r="GG945">
        <v>1.777354642861949</v>
      </c>
      <c r="GH945">
        <v>0.004141656873719072</v>
      </c>
      <c r="GI945">
        <v>-1.960372967482991E-06</v>
      </c>
      <c r="GJ945">
        <v>5.42736388890357E-10</v>
      </c>
      <c r="GK945">
        <v>-0.009777689371679627</v>
      </c>
      <c r="GL945">
        <v>0.002273355880072555</v>
      </c>
      <c r="GM945">
        <v>0.000541358641816816</v>
      </c>
      <c r="GN945">
        <v>-1.836191331155658E-06</v>
      </c>
      <c r="GO945">
        <v>-0</v>
      </c>
      <c r="GP945">
        <v>2096</v>
      </c>
      <c r="GQ945">
        <v>1</v>
      </c>
      <c r="GR945">
        <v>23</v>
      </c>
      <c r="GS945">
        <v>7371.4</v>
      </c>
      <c r="GT945">
        <v>7371.3</v>
      </c>
      <c r="GU945">
        <v>2.32422</v>
      </c>
      <c r="GV945">
        <v>2.51343</v>
      </c>
      <c r="GW945">
        <v>1.39893</v>
      </c>
      <c r="GX945">
        <v>2.33521</v>
      </c>
      <c r="GY945">
        <v>1.44897</v>
      </c>
      <c r="GZ945">
        <v>2.47925</v>
      </c>
      <c r="HA945">
        <v>34.3269</v>
      </c>
      <c r="HB945">
        <v>13.7818</v>
      </c>
      <c r="HC945">
        <v>18</v>
      </c>
      <c r="HD945">
        <v>489.608</v>
      </c>
      <c r="HE945">
        <v>463.94</v>
      </c>
      <c r="HF945">
        <v>21.7361</v>
      </c>
      <c r="HG945">
        <v>25.4405</v>
      </c>
      <c r="HH945">
        <v>29.9999</v>
      </c>
      <c r="HI945">
        <v>25.2925</v>
      </c>
      <c r="HJ945">
        <v>25.3733</v>
      </c>
      <c r="HK945">
        <v>46.6439</v>
      </c>
      <c r="HL945">
        <v>21.7326</v>
      </c>
      <c r="HM945">
        <v>36.6814</v>
      </c>
      <c r="HN945">
        <v>21.7233</v>
      </c>
      <c r="HO945">
        <v>1076.02</v>
      </c>
      <c r="HP945">
        <v>14.0276</v>
      </c>
      <c r="HQ945">
        <v>101.1</v>
      </c>
      <c r="HR945">
        <v>102.021</v>
      </c>
    </row>
    <row r="946" spans="1:226">
      <c r="A946">
        <v>930</v>
      </c>
      <c r="B946">
        <v>1664303408.1</v>
      </c>
      <c r="C946">
        <v>10301.09999990463</v>
      </c>
      <c r="D946" t="s">
        <v>2228</v>
      </c>
      <c r="E946" t="s">
        <v>2229</v>
      </c>
      <c r="F946">
        <v>5</v>
      </c>
      <c r="G946" t="s">
        <v>353</v>
      </c>
      <c r="H946" t="s">
        <v>2101</v>
      </c>
      <c r="I946">
        <v>1664303400.314285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1075.175599376624</v>
      </c>
      <c r="AK946">
        <v>1023.263818181818</v>
      </c>
      <c r="AL946">
        <v>3.378391341991312</v>
      </c>
      <c r="AM946">
        <v>63.45</v>
      </c>
      <c r="AN946">
        <f>(AP946 - AO946 + BO946*1E3/(8.314*(BQ946+273.15)) * AR946/BN946 * AQ946) * BN946/(100*BB946) * 1000/(1000 - AP946)</f>
        <v>0</v>
      </c>
      <c r="AO946">
        <v>13.87859415192643</v>
      </c>
      <c r="AP946">
        <v>18.21213986013987</v>
      </c>
      <c r="AQ946">
        <v>-6.989164971789564E-05</v>
      </c>
      <c r="AR946">
        <v>96.69054759685056</v>
      </c>
      <c r="AS946">
        <v>4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1664303400.314285</v>
      </c>
      <c r="BH946">
        <v>980.2763214285714</v>
      </c>
      <c r="BI946">
        <v>1043.941071428572</v>
      </c>
      <c r="BJ946">
        <v>18.22396071428572</v>
      </c>
      <c r="BK946">
        <v>13.82156071428571</v>
      </c>
      <c r="BL946">
        <v>975.8199642857143</v>
      </c>
      <c r="BM946">
        <v>18.027575</v>
      </c>
      <c r="BN946">
        <v>500.0694285714285</v>
      </c>
      <c r="BO946">
        <v>90.99132142857145</v>
      </c>
      <c r="BP946">
        <v>0.09992762142857141</v>
      </c>
      <c r="BQ946">
        <v>24.42945714285714</v>
      </c>
      <c r="BR946">
        <v>25.01916428571429</v>
      </c>
      <c r="BS946">
        <v>999.9000000000002</v>
      </c>
      <c r="BT946">
        <v>0</v>
      </c>
      <c r="BU946">
        <v>0</v>
      </c>
      <c r="BV946">
        <v>10006.5625</v>
      </c>
      <c r="BW946">
        <v>0</v>
      </c>
      <c r="BX946">
        <v>8.858016428571428</v>
      </c>
      <c r="BY946">
        <v>-63.66393214285714</v>
      </c>
      <c r="BZ946">
        <v>998.4723214285714</v>
      </c>
      <c r="CA946">
        <v>1058.5725</v>
      </c>
      <c r="CB946">
        <v>4.402396071428572</v>
      </c>
      <c r="CC946">
        <v>1043.941071428572</v>
      </c>
      <c r="CD946">
        <v>13.82156071428571</v>
      </c>
      <c r="CE946">
        <v>1.6582225</v>
      </c>
      <c r="CF946">
        <v>1.257642142857143</v>
      </c>
      <c r="CG946">
        <v>14.51075</v>
      </c>
      <c r="CH946">
        <v>10.30181785714286</v>
      </c>
      <c r="CI946">
        <v>2000.005714285714</v>
      </c>
      <c r="CJ946">
        <v>0.979997607142857</v>
      </c>
      <c r="CK946">
        <v>0.02000253928571429</v>
      </c>
      <c r="CL946">
        <v>0</v>
      </c>
      <c r="CM946">
        <v>857.5410357142856</v>
      </c>
      <c r="CN946">
        <v>5.000560000000001</v>
      </c>
      <c r="CO946">
        <v>17037.24642857143</v>
      </c>
      <c r="CP946">
        <v>17294.91428571429</v>
      </c>
      <c r="CQ946">
        <v>37.18060714285714</v>
      </c>
      <c r="CR946">
        <v>37.98875</v>
      </c>
      <c r="CS946">
        <v>37.04225</v>
      </c>
      <c r="CT946">
        <v>36.84125</v>
      </c>
      <c r="CU946">
        <v>38.12264285714286</v>
      </c>
      <c r="CV946">
        <v>1955.104285714286</v>
      </c>
      <c r="CW946">
        <v>39.90107142857143</v>
      </c>
      <c r="CX946">
        <v>0</v>
      </c>
      <c r="CY946">
        <v>1664303424.3</v>
      </c>
      <c r="CZ946">
        <v>0</v>
      </c>
      <c r="DA946">
        <v>0</v>
      </c>
      <c r="DB946" t="s">
        <v>356</v>
      </c>
      <c r="DC946">
        <v>1663861122</v>
      </c>
      <c r="DD946">
        <v>1663861125</v>
      </c>
      <c r="DE946">
        <v>0</v>
      </c>
      <c r="DF946">
        <v>-0.287</v>
      </c>
      <c r="DG946">
        <v>-0.004</v>
      </c>
      <c r="DH946">
        <v>3.172</v>
      </c>
      <c r="DI946">
        <v>0.178</v>
      </c>
      <c r="DJ946">
        <v>400</v>
      </c>
      <c r="DK946">
        <v>17</v>
      </c>
      <c r="DL946">
        <v>0.18</v>
      </c>
      <c r="DM946">
        <v>0.07000000000000001</v>
      </c>
      <c r="DN946">
        <v>-63.64844000000001</v>
      </c>
      <c r="DO946">
        <v>-0.04706791744845407</v>
      </c>
      <c r="DP946">
        <v>0.08457951820624184</v>
      </c>
      <c r="DQ946">
        <v>1</v>
      </c>
      <c r="DR946">
        <v>4.450443250000001</v>
      </c>
      <c r="DS946">
        <v>-0.9662574484052627</v>
      </c>
      <c r="DT946">
        <v>0.09307097642088803</v>
      </c>
      <c r="DU946">
        <v>0</v>
      </c>
      <c r="DV946">
        <v>1</v>
      </c>
      <c r="DW946">
        <v>2</v>
      </c>
      <c r="DX946" t="s">
        <v>412</v>
      </c>
      <c r="DY946">
        <v>2.98082</v>
      </c>
      <c r="DZ946">
        <v>2.72874</v>
      </c>
      <c r="EA946">
        <v>0.158466</v>
      </c>
      <c r="EB946">
        <v>0.166165</v>
      </c>
      <c r="EC946">
        <v>0.08920549999999999</v>
      </c>
      <c r="ED946">
        <v>0.0742041</v>
      </c>
      <c r="EE946">
        <v>25298.6</v>
      </c>
      <c r="EF946">
        <v>24678.3</v>
      </c>
      <c r="EG946">
        <v>30586.9</v>
      </c>
      <c r="EH946">
        <v>29836.6</v>
      </c>
      <c r="EI946">
        <v>38441.7</v>
      </c>
      <c r="EJ946">
        <v>36379.2</v>
      </c>
      <c r="EK946">
        <v>46778.2</v>
      </c>
      <c r="EL946">
        <v>44366.7</v>
      </c>
      <c r="EM946">
        <v>1.88862</v>
      </c>
      <c r="EN946">
        <v>1.89403</v>
      </c>
      <c r="EO946">
        <v>0.131659</v>
      </c>
      <c r="EP946">
        <v>0</v>
      </c>
      <c r="EQ946">
        <v>22.8554</v>
      </c>
      <c r="ER946">
        <v>999.9</v>
      </c>
      <c r="ES946">
        <v>38.2</v>
      </c>
      <c r="ET946">
        <v>29.4</v>
      </c>
      <c r="EU946">
        <v>17.2783</v>
      </c>
      <c r="EV946">
        <v>63.4618</v>
      </c>
      <c r="EW946">
        <v>23.8502</v>
      </c>
      <c r="EX946">
        <v>1</v>
      </c>
      <c r="EY946">
        <v>-0.121944</v>
      </c>
      <c r="EZ946">
        <v>1.1369</v>
      </c>
      <c r="FA946">
        <v>20.2412</v>
      </c>
      <c r="FB946">
        <v>5.23137</v>
      </c>
      <c r="FC946">
        <v>11.968</v>
      </c>
      <c r="FD946">
        <v>4.9709</v>
      </c>
      <c r="FE946">
        <v>3.2895</v>
      </c>
      <c r="FF946">
        <v>9999</v>
      </c>
      <c r="FG946">
        <v>9999</v>
      </c>
      <c r="FH946">
        <v>9999</v>
      </c>
      <c r="FI946">
        <v>379.7</v>
      </c>
      <c r="FJ946">
        <v>4.97268</v>
      </c>
      <c r="FK946">
        <v>1.8768</v>
      </c>
      <c r="FL946">
        <v>1.87486</v>
      </c>
      <c r="FM946">
        <v>1.87774</v>
      </c>
      <c r="FN946">
        <v>1.87442</v>
      </c>
      <c r="FO946">
        <v>1.87805</v>
      </c>
      <c r="FP946">
        <v>1.87515</v>
      </c>
      <c r="FQ946">
        <v>1.87624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4.51</v>
      </c>
      <c r="GF946">
        <v>0.1962</v>
      </c>
      <c r="GG946">
        <v>1.777354642861949</v>
      </c>
      <c r="GH946">
        <v>0.004141656873719072</v>
      </c>
      <c r="GI946">
        <v>-1.960372967482991E-06</v>
      </c>
      <c r="GJ946">
        <v>5.42736388890357E-10</v>
      </c>
      <c r="GK946">
        <v>-0.009777689371679627</v>
      </c>
      <c r="GL946">
        <v>0.002273355880072555</v>
      </c>
      <c r="GM946">
        <v>0.000541358641816816</v>
      </c>
      <c r="GN946">
        <v>-1.836191331155658E-06</v>
      </c>
      <c r="GO946">
        <v>-0</v>
      </c>
      <c r="GP946">
        <v>2096</v>
      </c>
      <c r="GQ946">
        <v>1</v>
      </c>
      <c r="GR946">
        <v>23</v>
      </c>
      <c r="GS946">
        <v>7371.4</v>
      </c>
      <c r="GT946">
        <v>7371.4</v>
      </c>
      <c r="GU946">
        <v>2.35596</v>
      </c>
      <c r="GV946">
        <v>2.51099</v>
      </c>
      <c r="GW946">
        <v>1.39893</v>
      </c>
      <c r="GX946">
        <v>2.33521</v>
      </c>
      <c r="GY946">
        <v>1.44897</v>
      </c>
      <c r="GZ946">
        <v>2.40601</v>
      </c>
      <c r="HA946">
        <v>34.3269</v>
      </c>
      <c r="HB946">
        <v>13.7818</v>
      </c>
      <c r="HC946">
        <v>18</v>
      </c>
      <c r="HD946">
        <v>489.64</v>
      </c>
      <c r="HE946">
        <v>464.208</v>
      </c>
      <c r="HF946">
        <v>21.7182</v>
      </c>
      <c r="HG946">
        <v>25.4388</v>
      </c>
      <c r="HH946">
        <v>29.9999</v>
      </c>
      <c r="HI946">
        <v>25.2914</v>
      </c>
      <c r="HJ946">
        <v>25.3712</v>
      </c>
      <c r="HK946">
        <v>47.1972</v>
      </c>
      <c r="HL946">
        <v>21.1368</v>
      </c>
      <c r="HM946">
        <v>36.6814</v>
      </c>
      <c r="HN946">
        <v>21.7003</v>
      </c>
      <c r="HO946">
        <v>1089.41</v>
      </c>
      <c r="HP946">
        <v>14.1102</v>
      </c>
      <c r="HQ946">
        <v>101.102</v>
      </c>
      <c r="HR946">
        <v>102.022</v>
      </c>
    </row>
    <row r="947" spans="1:226">
      <c r="A947">
        <v>931</v>
      </c>
      <c r="B947">
        <v>1664303413.1</v>
      </c>
      <c r="C947">
        <v>10306.09999990463</v>
      </c>
      <c r="D947" t="s">
        <v>2230</v>
      </c>
      <c r="E947" t="s">
        <v>2231</v>
      </c>
      <c r="F947">
        <v>5</v>
      </c>
      <c r="G947" t="s">
        <v>353</v>
      </c>
      <c r="H947" t="s">
        <v>2101</v>
      </c>
      <c r="I947">
        <v>1664303405.6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1092.334384380953</v>
      </c>
      <c r="AK947">
        <v>1040.349636363637</v>
      </c>
      <c r="AL947">
        <v>3.410554112554053</v>
      </c>
      <c r="AM947">
        <v>63.45</v>
      </c>
      <c r="AN947">
        <f>(AP947 - AO947 + BO947*1E3/(8.314*(BQ947+273.15)) * AR947/BN947 * AQ947) * BN947/(100*BB947) * 1000/(1000 - AP947)</f>
        <v>0</v>
      </c>
      <c r="AO947">
        <v>13.96248808147694</v>
      </c>
      <c r="AP947">
        <v>18.2076174825175</v>
      </c>
      <c r="AQ947">
        <v>-1.95959277081375E-05</v>
      </c>
      <c r="AR947">
        <v>96.69054759685056</v>
      </c>
      <c r="AS947">
        <v>4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1664303405.6</v>
      </c>
      <c r="BH947">
        <v>997.9801481481483</v>
      </c>
      <c r="BI947">
        <v>1061.648148148148</v>
      </c>
      <c r="BJ947">
        <v>18.217</v>
      </c>
      <c r="BK947">
        <v>13.90258888888889</v>
      </c>
      <c r="BL947">
        <v>993.4914444444445</v>
      </c>
      <c r="BM947">
        <v>18.02075555555555</v>
      </c>
      <c r="BN947">
        <v>500.0855185185185</v>
      </c>
      <c r="BO947">
        <v>90.9920037037037</v>
      </c>
      <c r="BP947">
        <v>0.1000726037037037</v>
      </c>
      <c r="BQ947">
        <v>24.42643703703704</v>
      </c>
      <c r="BR947">
        <v>25.01962962962963</v>
      </c>
      <c r="BS947">
        <v>999.9000000000001</v>
      </c>
      <c r="BT947">
        <v>0</v>
      </c>
      <c r="BU947">
        <v>0</v>
      </c>
      <c r="BV947">
        <v>10000.88</v>
      </c>
      <c r="BW947">
        <v>0</v>
      </c>
      <c r="BX947">
        <v>8.867364814814815</v>
      </c>
      <c r="BY947">
        <v>-63.6671037037037</v>
      </c>
      <c r="BZ947">
        <v>1016.498074074074</v>
      </c>
      <c r="CA947">
        <v>1076.616296296296</v>
      </c>
      <c r="CB947">
        <v>4.314412222222223</v>
      </c>
      <c r="CC947">
        <v>1061.648148148148</v>
      </c>
      <c r="CD947">
        <v>13.90258888888889</v>
      </c>
      <c r="CE947">
        <v>1.657601851851852</v>
      </c>
      <c r="CF947">
        <v>1.265024814814815</v>
      </c>
      <c r="CG947">
        <v>14.50497037037037</v>
      </c>
      <c r="CH947">
        <v>10.38945555555556</v>
      </c>
      <c r="CI947">
        <v>2000.024814814815</v>
      </c>
      <c r="CJ947">
        <v>0.9799977777777776</v>
      </c>
      <c r="CK947">
        <v>0.02000236296296297</v>
      </c>
      <c r="CL947">
        <v>0</v>
      </c>
      <c r="CM947">
        <v>856.3582962962963</v>
      </c>
      <c r="CN947">
        <v>5.000560000000001</v>
      </c>
      <c r="CO947">
        <v>17013.55555555555</v>
      </c>
      <c r="CP947">
        <v>17295.08518518519</v>
      </c>
      <c r="CQ947">
        <v>37.22674074074074</v>
      </c>
      <c r="CR947">
        <v>37.97666666666666</v>
      </c>
      <c r="CS947">
        <v>37.03911111111111</v>
      </c>
      <c r="CT947">
        <v>36.82377777777778</v>
      </c>
      <c r="CU947">
        <v>38.11792592592592</v>
      </c>
      <c r="CV947">
        <v>1955.123333333334</v>
      </c>
      <c r="CW947">
        <v>39.90111111111111</v>
      </c>
      <c r="CX947">
        <v>0</v>
      </c>
      <c r="CY947">
        <v>1664303429.7</v>
      </c>
      <c r="CZ947">
        <v>0</v>
      </c>
      <c r="DA947">
        <v>0</v>
      </c>
      <c r="DB947" t="s">
        <v>356</v>
      </c>
      <c r="DC947">
        <v>1663861122</v>
      </c>
      <c r="DD947">
        <v>1663861125</v>
      </c>
      <c r="DE947">
        <v>0</v>
      </c>
      <c r="DF947">
        <v>-0.287</v>
      </c>
      <c r="DG947">
        <v>-0.004</v>
      </c>
      <c r="DH947">
        <v>3.172</v>
      </c>
      <c r="DI947">
        <v>0.178</v>
      </c>
      <c r="DJ947">
        <v>400</v>
      </c>
      <c r="DK947">
        <v>17</v>
      </c>
      <c r="DL947">
        <v>0.18</v>
      </c>
      <c r="DM947">
        <v>0.07000000000000001</v>
      </c>
      <c r="DN947">
        <v>-63.67905609756097</v>
      </c>
      <c r="DO947">
        <v>-0.09507177700354541</v>
      </c>
      <c r="DP947">
        <v>0.08202946540437182</v>
      </c>
      <c r="DQ947">
        <v>1</v>
      </c>
      <c r="DR947">
        <v>4.362665365853658</v>
      </c>
      <c r="DS947">
        <v>-1.000735609756094</v>
      </c>
      <c r="DT947">
        <v>0.09884114394856672</v>
      </c>
      <c r="DU947">
        <v>0</v>
      </c>
      <c r="DV947">
        <v>1</v>
      </c>
      <c r="DW947">
        <v>2</v>
      </c>
      <c r="DX947" t="s">
        <v>412</v>
      </c>
      <c r="DY947">
        <v>2.98098</v>
      </c>
      <c r="DZ947">
        <v>2.72819</v>
      </c>
      <c r="EA947">
        <v>0.160146</v>
      </c>
      <c r="EB947">
        <v>0.167797</v>
      </c>
      <c r="EC947">
        <v>0.0891892</v>
      </c>
      <c r="ED947">
        <v>0.07452880000000001</v>
      </c>
      <c r="EE947">
        <v>25248.2</v>
      </c>
      <c r="EF947">
        <v>24630.1</v>
      </c>
      <c r="EG947">
        <v>30586.9</v>
      </c>
      <c r="EH947">
        <v>29836.7</v>
      </c>
      <c r="EI947">
        <v>38442.7</v>
      </c>
      <c r="EJ947">
        <v>36366.5</v>
      </c>
      <c r="EK947">
        <v>46778.4</v>
      </c>
      <c r="EL947">
        <v>44366.9</v>
      </c>
      <c r="EM947">
        <v>1.88865</v>
      </c>
      <c r="EN947">
        <v>1.8942</v>
      </c>
      <c r="EO947">
        <v>0.132099</v>
      </c>
      <c r="EP947">
        <v>0</v>
      </c>
      <c r="EQ947">
        <v>22.8521</v>
      </c>
      <c r="ER947">
        <v>999.9</v>
      </c>
      <c r="ES947">
        <v>38.2</v>
      </c>
      <c r="ET947">
        <v>29.4</v>
      </c>
      <c r="EU947">
        <v>17.2801</v>
      </c>
      <c r="EV947">
        <v>63.5318</v>
      </c>
      <c r="EW947">
        <v>23.726</v>
      </c>
      <c r="EX947">
        <v>1</v>
      </c>
      <c r="EY947">
        <v>-0.122292</v>
      </c>
      <c r="EZ947">
        <v>1.14195</v>
      </c>
      <c r="FA947">
        <v>20.2416</v>
      </c>
      <c r="FB947">
        <v>5.23107</v>
      </c>
      <c r="FC947">
        <v>11.968</v>
      </c>
      <c r="FD947">
        <v>4.97075</v>
      </c>
      <c r="FE947">
        <v>3.2895</v>
      </c>
      <c r="FF947">
        <v>9999</v>
      </c>
      <c r="FG947">
        <v>9999</v>
      </c>
      <c r="FH947">
        <v>9999</v>
      </c>
      <c r="FI947">
        <v>379.7</v>
      </c>
      <c r="FJ947">
        <v>4.97269</v>
      </c>
      <c r="FK947">
        <v>1.87681</v>
      </c>
      <c r="FL947">
        <v>1.87485</v>
      </c>
      <c r="FM947">
        <v>1.87775</v>
      </c>
      <c r="FN947">
        <v>1.87444</v>
      </c>
      <c r="FO947">
        <v>1.87805</v>
      </c>
      <c r="FP947">
        <v>1.87515</v>
      </c>
      <c r="FQ947">
        <v>1.87623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4.54</v>
      </c>
      <c r="GF947">
        <v>0.1961</v>
      </c>
      <c r="GG947">
        <v>1.777354642861949</v>
      </c>
      <c r="GH947">
        <v>0.004141656873719072</v>
      </c>
      <c r="GI947">
        <v>-1.960372967482991E-06</v>
      </c>
      <c r="GJ947">
        <v>5.42736388890357E-10</v>
      </c>
      <c r="GK947">
        <v>-0.009777689371679627</v>
      </c>
      <c r="GL947">
        <v>0.002273355880072555</v>
      </c>
      <c r="GM947">
        <v>0.000541358641816816</v>
      </c>
      <c r="GN947">
        <v>-1.836191331155658E-06</v>
      </c>
      <c r="GO947">
        <v>-0</v>
      </c>
      <c r="GP947">
        <v>2096</v>
      </c>
      <c r="GQ947">
        <v>1</v>
      </c>
      <c r="GR947">
        <v>23</v>
      </c>
      <c r="GS947">
        <v>7371.5</v>
      </c>
      <c r="GT947">
        <v>7371.5</v>
      </c>
      <c r="GU947">
        <v>2.38281</v>
      </c>
      <c r="GV947">
        <v>2.52808</v>
      </c>
      <c r="GW947">
        <v>1.39893</v>
      </c>
      <c r="GX947">
        <v>2.33521</v>
      </c>
      <c r="GY947">
        <v>1.44897</v>
      </c>
      <c r="GZ947">
        <v>2.37061</v>
      </c>
      <c r="HA947">
        <v>34.3269</v>
      </c>
      <c r="HB947">
        <v>13.773</v>
      </c>
      <c r="HC947">
        <v>18</v>
      </c>
      <c r="HD947">
        <v>489.65</v>
      </c>
      <c r="HE947">
        <v>464.319</v>
      </c>
      <c r="HF947">
        <v>21.6953</v>
      </c>
      <c r="HG947">
        <v>25.4366</v>
      </c>
      <c r="HH947">
        <v>30</v>
      </c>
      <c r="HI947">
        <v>25.2909</v>
      </c>
      <c r="HJ947">
        <v>25.3712</v>
      </c>
      <c r="HK947">
        <v>47.8136</v>
      </c>
      <c r="HL947">
        <v>20.5855</v>
      </c>
      <c r="HM947">
        <v>36.6814</v>
      </c>
      <c r="HN947">
        <v>21.6827</v>
      </c>
      <c r="HO947">
        <v>1109.44</v>
      </c>
      <c r="HP947">
        <v>14.1951</v>
      </c>
      <c r="HQ947">
        <v>101.102</v>
      </c>
      <c r="HR947">
        <v>102.022</v>
      </c>
    </row>
    <row r="948" spans="1:226">
      <c r="A948">
        <v>932</v>
      </c>
      <c r="B948">
        <v>1664303418.1</v>
      </c>
      <c r="C948">
        <v>10311.09999990463</v>
      </c>
      <c r="D948" t="s">
        <v>2232</v>
      </c>
      <c r="E948" t="s">
        <v>2233</v>
      </c>
      <c r="F948">
        <v>5</v>
      </c>
      <c r="G948" t="s">
        <v>353</v>
      </c>
      <c r="H948" t="s">
        <v>2101</v>
      </c>
      <c r="I948">
        <v>1664303410.314285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1109.392010632035</v>
      </c>
      <c r="AK948">
        <v>1057.41606060606</v>
      </c>
      <c r="AL948">
        <v>3.405806060606067</v>
      </c>
      <c r="AM948">
        <v>63.45</v>
      </c>
      <c r="AN948">
        <f>(AP948 - AO948 + BO948*1E3/(8.314*(BQ948+273.15)) * AR948/BN948 * AQ948) * BN948/(100*BB948) * 1000/(1000 - AP948)</f>
        <v>0</v>
      </c>
      <c r="AO948">
        <v>14.04468569220397</v>
      </c>
      <c r="AP948">
        <v>18.20306153846155</v>
      </c>
      <c r="AQ948">
        <v>-1.621895843932831E-05</v>
      </c>
      <c r="AR948">
        <v>96.69054759685056</v>
      </c>
      <c r="AS948">
        <v>4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1664303410.314285</v>
      </c>
      <c r="BH948">
        <v>1013.768178571429</v>
      </c>
      <c r="BI948">
        <v>1077.477142857143</v>
      </c>
      <c r="BJ948">
        <v>18.20968214285714</v>
      </c>
      <c r="BK948">
        <v>13.97867142857143</v>
      </c>
      <c r="BL948">
        <v>1009.250321428571</v>
      </c>
      <c r="BM948">
        <v>18.01358214285714</v>
      </c>
      <c r="BN948">
        <v>500.0811428571429</v>
      </c>
      <c r="BO948">
        <v>90.9928607142857</v>
      </c>
      <c r="BP948">
        <v>0.1001002964285714</v>
      </c>
      <c r="BQ948">
        <v>24.42286428571428</v>
      </c>
      <c r="BR948">
        <v>25.02023928571429</v>
      </c>
      <c r="BS948">
        <v>999.9000000000002</v>
      </c>
      <c r="BT948">
        <v>0</v>
      </c>
      <c r="BU948">
        <v>0</v>
      </c>
      <c r="BV948">
        <v>9994.603214285715</v>
      </c>
      <c r="BW948">
        <v>0</v>
      </c>
      <c r="BX948">
        <v>8.874662857142857</v>
      </c>
      <c r="BY948">
        <v>-63.70797142857144</v>
      </c>
      <c r="BZ948">
        <v>1032.572142857143</v>
      </c>
      <c r="CA948">
        <v>1092.753928571429</v>
      </c>
      <c r="CB948">
        <v>4.231015357142857</v>
      </c>
      <c r="CC948">
        <v>1077.477142857143</v>
      </c>
      <c r="CD948">
        <v>13.97867142857143</v>
      </c>
      <c r="CE948">
        <v>1.656951428571428</v>
      </c>
      <c r="CF948">
        <v>1.271959285714286</v>
      </c>
      <c r="CG948">
        <v>14.49889642857143</v>
      </c>
      <c r="CH948">
        <v>10.47135357142857</v>
      </c>
      <c r="CI948">
        <v>1999.973214285714</v>
      </c>
      <c r="CJ948">
        <v>0.9799981428571428</v>
      </c>
      <c r="CK948">
        <v>0.02000198571428571</v>
      </c>
      <c r="CL948">
        <v>0</v>
      </c>
      <c r="CM948">
        <v>855.2807499999999</v>
      </c>
      <c r="CN948">
        <v>5.000560000000001</v>
      </c>
      <c r="CO948">
        <v>16992.29642857143</v>
      </c>
      <c r="CP948">
        <v>17294.63571428571</v>
      </c>
      <c r="CQ948">
        <v>37.19189285714286</v>
      </c>
      <c r="CR948">
        <v>37.97742857142856</v>
      </c>
      <c r="CS948">
        <v>36.98407142857143</v>
      </c>
      <c r="CT948">
        <v>36.79653571428572</v>
      </c>
      <c r="CU948">
        <v>38.098</v>
      </c>
      <c r="CV948">
        <v>1955.072857142857</v>
      </c>
      <c r="CW948">
        <v>39.9</v>
      </c>
      <c r="CX948">
        <v>0</v>
      </c>
      <c r="CY948">
        <v>1664303434.5</v>
      </c>
      <c r="CZ948">
        <v>0</v>
      </c>
      <c r="DA948">
        <v>0</v>
      </c>
      <c r="DB948" t="s">
        <v>356</v>
      </c>
      <c r="DC948">
        <v>1663861122</v>
      </c>
      <c r="DD948">
        <v>1663861125</v>
      </c>
      <c r="DE948">
        <v>0</v>
      </c>
      <c r="DF948">
        <v>-0.287</v>
      </c>
      <c r="DG948">
        <v>-0.004</v>
      </c>
      <c r="DH948">
        <v>3.172</v>
      </c>
      <c r="DI948">
        <v>0.178</v>
      </c>
      <c r="DJ948">
        <v>400</v>
      </c>
      <c r="DK948">
        <v>17</v>
      </c>
      <c r="DL948">
        <v>0.18</v>
      </c>
      <c r="DM948">
        <v>0.07000000000000001</v>
      </c>
      <c r="DN948">
        <v>-63.68262926829268</v>
      </c>
      <c r="DO948">
        <v>-0.3361358885017743</v>
      </c>
      <c r="DP948">
        <v>0.08377320208318066</v>
      </c>
      <c r="DQ948">
        <v>0</v>
      </c>
      <c r="DR948">
        <v>4.295073658536586</v>
      </c>
      <c r="DS948">
        <v>-1.039644459930313</v>
      </c>
      <c r="DT948">
        <v>0.1026500897260273</v>
      </c>
      <c r="DU948">
        <v>0</v>
      </c>
      <c r="DV948">
        <v>0</v>
      </c>
      <c r="DW948">
        <v>2</v>
      </c>
      <c r="DX948" t="s">
        <v>357</v>
      </c>
      <c r="DY948">
        <v>2.98085</v>
      </c>
      <c r="DZ948">
        <v>2.7283</v>
      </c>
      <c r="EA948">
        <v>0.161806</v>
      </c>
      <c r="EB948">
        <v>0.169418</v>
      </c>
      <c r="EC948">
        <v>0.0891716</v>
      </c>
      <c r="ED948">
        <v>0.0748287</v>
      </c>
      <c r="EE948">
        <v>25198.5</v>
      </c>
      <c r="EF948">
        <v>24581.8</v>
      </c>
      <c r="EG948">
        <v>30587.2</v>
      </c>
      <c r="EH948">
        <v>29836.2</v>
      </c>
      <c r="EI948">
        <v>38443.8</v>
      </c>
      <c r="EJ948">
        <v>36354.1</v>
      </c>
      <c r="EK948">
        <v>46778.6</v>
      </c>
      <c r="EL948">
        <v>44366.1</v>
      </c>
      <c r="EM948">
        <v>1.88835</v>
      </c>
      <c r="EN948">
        <v>1.89447</v>
      </c>
      <c r="EO948">
        <v>0.131335</v>
      </c>
      <c r="EP948">
        <v>0</v>
      </c>
      <c r="EQ948">
        <v>22.8483</v>
      </c>
      <c r="ER948">
        <v>999.9</v>
      </c>
      <c r="ES948">
        <v>38.2</v>
      </c>
      <c r="ET948">
        <v>29.4</v>
      </c>
      <c r="EU948">
        <v>17.2784</v>
      </c>
      <c r="EV948">
        <v>63.7518</v>
      </c>
      <c r="EW948">
        <v>23.3894</v>
      </c>
      <c r="EX948">
        <v>1</v>
      </c>
      <c r="EY948">
        <v>-0.122302</v>
      </c>
      <c r="EZ948">
        <v>1.16539</v>
      </c>
      <c r="FA948">
        <v>20.2428</v>
      </c>
      <c r="FB948">
        <v>5.22972</v>
      </c>
      <c r="FC948">
        <v>11.968</v>
      </c>
      <c r="FD948">
        <v>4.9703</v>
      </c>
      <c r="FE948">
        <v>3.2895</v>
      </c>
      <c r="FF948">
        <v>9999</v>
      </c>
      <c r="FG948">
        <v>9999</v>
      </c>
      <c r="FH948">
        <v>9999</v>
      </c>
      <c r="FI948">
        <v>379.7</v>
      </c>
      <c r="FJ948">
        <v>4.97269</v>
      </c>
      <c r="FK948">
        <v>1.87682</v>
      </c>
      <c r="FL948">
        <v>1.87486</v>
      </c>
      <c r="FM948">
        <v>1.87775</v>
      </c>
      <c r="FN948">
        <v>1.87447</v>
      </c>
      <c r="FO948">
        <v>1.87805</v>
      </c>
      <c r="FP948">
        <v>1.87515</v>
      </c>
      <c r="FQ948">
        <v>1.87624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4.57</v>
      </c>
      <c r="GF948">
        <v>0.196</v>
      </c>
      <c r="GG948">
        <v>1.777354642861949</v>
      </c>
      <c r="GH948">
        <v>0.004141656873719072</v>
      </c>
      <c r="GI948">
        <v>-1.960372967482991E-06</v>
      </c>
      <c r="GJ948">
        <v>5.42736388890357E-10</v>
      </c>
      <c r="GK948">
        <v>-0.009777689371679627</v>
      </c>
      <c r="GL948">
        <v>0.002273355880072555</v>
      </c>
      <c r="GM948">
        <v>0.000541358641816816</v>
      </c>
      <c r="GN948">
        <v>-1.836191331155658E-06</v>
      </c>
      <c r="GO948">
        <v>-0</v>
      </c>
      <c r="GP948">
        <v>2096</v>
      </c>
      <c r="GQ948">
        <v>1</v>
      </c>
      <c r="GR948">
        <v>23</v>
      </c>
      <c r="GS948">
        <v>7371.6</v>
      </c>
      <c r="GT948">
        <v>7371.6</v>
      </c>
      <c r="GU948">
        <v>2.41455</v>
      </c>
      <c r="GV948">
        <v>2.51831</v>
      </c>
      <c r="GW948">
        <v>1.39893</v>
      </c>
      <c r="GX948">
        <v>2.33521</v>
      </c>
      <c r="GY948">
        <v>1.44897</v>
      </c>
      <c r="GZ948">
        <v>2.46582</v>
      </c>
      <c r="HA948">
        <v>34.3269</v>
      </c>
      <c r="HB948">
        <v>13.7906</v>
      </c>
      <c r="HC948">
        <v>18</v>
      </c>
      <c r="HD948">
        <v>489.476</v>
      </c>
      <c r="HE948">
        <v>464.494</v>
      </c>
      <c r="HF948">
        <v>21.6762</v>
      </c>
      <c r="HG948">
        <v>25.435</v>
      </c>
      <c r="HH948">
        <v>30.0001</v>
      </c>
      <c r="HI948">
        <v>25.2893</v>
      </c>
      <c r="HJ948">
        <v>25.3712</v>
      </c>
      <c r="HK948">
        <v>48.3629</v>
      </c>
      <c r="HL948">
        <v>20.0159</v>
      </c>
      <c r="HM948">
        <v>36.6814</v>
      </c>
      <c r="HN948">
        <v>21.6601</v>
      </c>
      <c r="HO948">
        <v>1122.81</v>
      </c>
      <c r="HP948">
        <v>14.2836</v>
      </c>
      <c r="HQ948">
        <v>101.103</v>
      </c>
      <c r="HR948">
        <v>102.021</v>
      </c>
    </row>
    <row r="949" spans="1:226">
      <c r="A949">
        <v>933</v>
      </c>
      <c r="B949">
        <v>1664303423.1</v>
      </c>
      <c r="C949">
        <v>10316.09999990463</v>
      </c>
      <c r="D949" t="s">
        <v>2234</v>
      </c>
      <c r="E949" t="s">
        <v>2235</v>
      </c>
      <c r="F949">
        <v>5</v>
      </c>
      <c r="G949" t="s">
        <v>353</v>
      </c>
      <c r="H949" t="s">
        <v>2101</v>
      </c>
      <c r="I949">
        <v>1664303415.6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1126.406597090909</v>
      </c>
      <c r="AK949">
        <v>1074.539696969697</v>
      </c>
      <c r="AL949">
        <v>3.404303030302909</v>
      </c>
      <c r="AM949">
        <v>63.45</v>
      </c>
      <c r="AN949">
        <f>(AP949 - AO949 + BO949*1E3/(8.314*(BQ949+273.15)) * AR949/BN949 * AQ949) * BN949/(100*BB949) * 1000/(1000 - AP949)</f>
        <v>0</v>
      </c>
      <c r="AO949">
        <v>14.11591005584442</v>
      </c>
      <c r="AP949">
        <v>18.19365454545455</v>
      </c>
      <c r="AQ949">
        <v>-5.49629926553893E-05</v>
      </c>
      <c r="AR949">
        <v>96.69054759685056</v>
      </c>
      <c r="AS949">
        <v>4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1664303415.6</v>
      </c>
      <c r="BH949">
        <v>1031.505925925926</v>
      </c>
      <c r="BI949">
        <v>1095.187777777778</v>
      </c>
      <c r="BJ949">
        <v>18.20312222222222</v>
      </c>
      <c r="BK949">
        <v>14.06470740740741</v>
      </c>
      <c r="BL949">
        <v>1026.955555555556</v>
      </c>
      <c r="BM949">
        <v>18.00714814814815</v>
      </c>
      <c r="BN949">
        <v>500.0712592592593</v>
      </c>
      <c r="BO949">
        <v>90.99235185185184</v>
      </c>
      <c r="BP949">
        <v>0.1000394592592593</v>
      </c>
      <c r="BQ949">
        <v>24.41919629629629</v>
      </c>
      <c r="BR949">
        <v>25.01240740740741</v>
      </c>
      <c r="BS949">
        <v>999.9000000000001</v>
      </c>
      <c r="BT949">
        <v>0</v>
      </c>
      <c r="BU949">
        <v>0</v>
      </c>
      <c r="BV949">
        <v>9994.378888888888</v>
      </c>
      <c r="BW949">
        <v>0</v>
      </c>
      <c r="BX949">
        <v>8.871501481481481</v>
      </c>
      <c r="BY949">
        <v>-63.68114444444445</v>
      </c>
      <c r="BZ949">
        <v>1050.631481481481</v>
      </c>
      <c r="CA949">
        <v>1110.812222222222</v>
      </c>
      <c r="CB949">
        <v>4.138412962962963</v>
      </c>
      <c r="CC949">
        <v>1095.187777777778</v>
      </c>
      <c r="CD949">
        <v>14.06470740740741</v>
      </c>
      <c r="CE949">
        <v>1.656344814814815</v>
      </c>
      <c r="CF949">
        <v>1.279781851851852</v>
      </c>
      <c r="CG949">
        <v>14.49323333333333</v>
      </c>
      <c r="CH949">
        <v>10.56332592592593</v>
      </c>
      <c r="CI949">
        <v>1999.903333333333</v>
      </c>
      <c r="CJ949">
        <v>0.9799998888888887</v>
      </c>
      <c r="CK949">
        <v>0.02000014814814815</v>
      </c>
      <c r="CL949">
        <v>0</v>
      </c>
      <c r="CM949">
        <v>854.1321481481481</v>
      </c>
      <c r="CN949">
        <v>5.000560000000001</v>
      </c>
      <c r="CO949">
        <v>16970.53703703704</v>
      </c>
      <c r="CP949">
        <v>17294.02592592593</v>
      </c>
      <c r="CQ949">
        <v>37.20125925925926</v>
      </c>
      <c r="CR949">
        <v>38.03211111111111</v>
      </c>
      <c r="CS949">
        <v>36.97414814814815</v>
      </c>
      <c r="CT949">
        <v>36.85622222222222</v>
      </c>
      <c r="CU949">
        <v>38.13403703703703</v>
      </c>
      <c r="CV949">
        <v>1955.006666666666</v>
      </c>
      <c r="CW949">
        <v>39.89666666666667</v>
      </c>
      <c r="CX949">
        <v>0</v>
      </c>
      <c r="CY949">
        <v>1664303439.3</v>
      </c>
      <c r="CZ949">
        <v>0</v>
      </c>
      <c r="DA949">
        <v>0</v>
      </c>
      <c r="DB949" t="s">
        <v>356</v>
      </c>
      <c r="DC949">
        <v>1663861122</v>
      </c>
      <c r="DD949">
        <v>1663861125</v>
      </c>
      <c r="DE949">
        <v>0</v>
      </c>
      <c r="DF949">
        <v>-0.287</v>
      </c>
      <c r="DG949">
        <v>-0.004</v>
      </c>
      <c r="DH949">
        <v>3.172</v>
      </c>
      <c r="DI949">
        <v>0.178</v>
      </c>
      <c r="DJ949">
        <v>400</v>
      </c>
      <c r="DK949">
        <v>17</v>
      </c>
      <c r="DL949">
        <v>0.18</v>
      </c>
      <c r="DM949">
        <v>0.07000000000000001</v>
      </c>
      <c r="DN949">
        <v>-63.67693170731708</v>
      </c>
      <c r="DO949">
        <v>0.1087254355399983</v>
      </c>
      <c r="DP949">
        <v>0.08815090010753124</v>
      </c>
      <c r="DQ949">
        <v>0</v>
      </c>
      <c r="DR949">
        <v>4.191686341463416</v>
      </c>
      <c r="DS949">
        <v>-1.052290034843201</v>
      </c>
      <c r="DT949">
        <v>0.1038253537050607</v>
      </c>
      <c r="DU949">
        <v>0</v>
      </c>
      <c r="DV949">
        <v>0</v>
      </c>
      <c r="DW949">
        <v>2</v>
      </c>
      <c r="DX949" t="s">
        <v>357</v>
      </c>
      <c r="DY949">
        <v>2.98095</v>
      </c>
      <c r="DZ949">
        <v>2.72833</v>
      </c>
      <c r="EA949">
        <v>0.163451</v>
      </c>
      <c r="EB949">
        <v>0.171013</v>
      </c>
      <c r="EC949">
        <v>0.0891438</v>
      </c>
      <c r="ED949">
        <v>0.0751964</v>
      </c>
      <c r="EE949">
        <v>25149.1</v>
      </c>
      <c r="EF949">
        <v>24534.7</v>
      </c>
      <c r="EG949">
        <v>30587.2</v>
      </c>
      <c r="EH949">
        <v>29836.3</v>
      </c>
      <c r="EI949">
        <v>38444.9</v>
      </c>
      <c r="EJ949">
        <v>36339.8</v>
      </c>
      <c r="EK949">
        <v>46778.3</v>
      </c>
      <c r="EL949">
        <v>44366.4</v>
      </c>
      <c r="EM949">
        <v>1.88855</v>
      </c>
      <c r="EN949">
        <v>1.89478</v>
      </c>
      <c r="EO949">
        <v>0.131913</v>
      </c>
      <c r="EP949">
        <v>0</v>
      </c>
      <c r="EQ949">
        <v>22.8436</v>
      </c>
      <c r="ER949">
        <v>999.9</v>
      </c>
      <c r="ES949">
        <v>38.2</v>
      </c>
      <c r="ET949">
        <v>29.4</v>
      </c>
      <c r="EU949">
        <v>17.2775</v>
      </c>
      <c r="EV949">
        <v>63.4318</v>
      </c>
      <c r="EW949">
        <v>23.9022</v>
      </c>
      <c r="EX949">
        <v>1</v>
      </c>
      <c r="EY949">
        <v>-0.122205</v>
      </c>
      <c r="EZ949">
        <v>1.13442</v>
      </c>
      <c r="FA949">
        <v>20.243</v>
      </c>
      <c r="FB949">
        <v>5.22882</v>
      </c>
      <c r="FC949">
        <v>11.968</v>
      </c>
      <c r="FD949">
        <v>4.9698</v>
      </c>
      <c r="FE949">
        <v>3.2895</v>
      </c>
      <c r="FF949">
        <v>9999</v>
      </c>
      <c r="FG949">
        <v>9999</v>
      </c>
      <c r="FH949">
        <v>9999</v>
      </c>
      <c r="FI949">
        <v>379.7</v>
      </c>
      <c r="FJ949">
        <v>4.9727</v>
      </c>
      <c r="FK949">
        <v>1.87682</v>
      </c>
      <c r="FL949">
        <v>1.87487</v>
      </c>
      <c r="FM949">
        <v>1.87776</v>
      </c>
      <c r="FN949">
        <v>1.87448</v>
      </c>
      <c r="FO949">
        <v>1.87805</v>
      </c>
      <c r="FP949">
        <v>1.87516</v>
      </c>
      <c r="FQ949">
        <v>1.87626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4.6</v>
      </c>
      <c r="GF949">
        <v>0.1958</v>
      </c>
      <c r="GG949">
        <v>1.777354642861949</v>
      </c>
      <c r="GH949">
        <v>0.004141656873719072</v>
      </c>
      <c r="GI949">
        <v>-1.960372967482991E-06</v>
      </c>
      <c r="GJ949">
        <v>5.42736388890357E-10</v>
      </c>
      <c r="GK949">
        <v>-0.009777689371679627</v>
      </c>
      <c r="GL949">
        <v>0.002273355880072555</v>
      </c>
      <c r="GM949">
        <v>0.000541358641816816</v>
      </c>
      <c r="GN949">
        <v>-1.836191331155658E-06</v>
      </c>
      <c r="GO949">
        <v>-0</v>
      </c>
      <c r="GP949">
        <v>2096</v>
      </c>
      <c r="GQ949">
        <v>1</v>
      </c>
      <c r="GR949">
        <v>23</v>
      </c>
      <c r="GS949">
        <v>7371.7</v>
      </c>
      <c r="GT949">
        <v>7371.6</v>
      </c>
      <c r="GU949">
        <v>2.44141</v>
      </c>
      <c r="GV949">
        <v>2.51221</v>
      </c>
      <c r="GW949">
        <v>1.39893</v>
      </c>
      <c r="GX949">
        <v>2.33521</v>
      </c>
      <c r="GY949">
        <v>1.44897</v>
      </c>
      <c r="GZ949">
        <v>2.46948</v>
      </c>
      <c r="HA949">
        <v>34.3269</v>
      </c>
      <c r="HB949">
        <v>13.7906</v>
      </c>
      <c r="HC949">
        <v>18</v>
      </c>
      <c r="HD949">
        <v>489.584</v>
      </c>
      <c r="HE949">
        <v>464.666</v>
      </c>
      <c r="HF949">
        <v>21.6543</v>
      </c>
      <c r="HG949">
        <v>25.4335</v>
      </c>
      <c r="HH949">
        <v>30</v>
      </c>
      <c r="HI949">
        <v>25.2893</v>
      </c>
      <c r="HJ949">
        <v>25.3691</v>
      </c>
      <c r="HK949">
        <v>48.9751</v>
      </c>
      <c r="HL949">
        <v>19.4129</v>
      </c>
      <c r="HM949">
        <v>36.6814</v>
      </c>
      <c r="HN949">
        <v>21.656</v>
      </c>
      <c r="HO949">
        <v>1142.85</v>
      </c>
      <c r="HP949">
        <v>14.3685</v>
      </c>
      <c r="HQ949">
        <v>101.103</v>
      </c>
      <c r="HR949">
        <v>102.021</v>
      </c>
    </row>
    <row r="950" spans="1:226">
      <c r="A950">
        <v>934</v>
      </c>
      <c r="B950">
        <v>1664303428.1</v>
      </c>
      <c r="C950">
        <v>10321.09999990463</v>
      </c>
      <c r="D950" t="s">
        <v>2236</v>
      </c>
      <c r="E950" t="s">
        <v>2237</v>
      </c>
      <c r="F950">
        <v>5</v>
      </c>
      <c r="G950" t="s">
        <v>353</v>
      </c>
      <c r="H950" t="s">
        <v>2101</v>
      </c>
      <c r="I950">
        <v>1664303420.314285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1143.60704987013</v>
      </c>
      <c r="AK950">
        <v>1091.636484848485</v>
      </c>
      <c r="AL950">
        <v>3.430962770562698</v>
      </c>
      <c r="AM950">
        <v>63.45</v>
      </c>
      <c r="AN950">
        <f>(AP950 - AO950 + BO950*1E3/(8.314*(BQ950+273.15)) * AR950/BN950 * AQ950) * BN950/(100*BB950) * 1000/(1000 - AP950)</f>
        <v>0</v>
      </c>
      <c r="AO950">
        <v>14.21725464447951</v>
      </c>
      <c r="AP950">
        <v>18.1956972027972</v>
      </c>
      <c r="AQ950">
        <v>4.341718577181631E-07</v>
      </c>
      <c r="AR950">
        <v>96.69054759685056</v>
      </c>
      <c r="AS950">
        <v>4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1664303420.314285</v>
      </c>
      <c r="BH950">
        <v>1047.316071428572</v>
      </c>
      <c r="BI950">
        <v>1110.984285714286</v>
      </c>
      <c r="BJ950">
        <v>18.198675</v>
      </c>
      <c r="BK950">
        <v>14.14554642857143</v>
      </c>
      <c r="BL950">
        <v>1042.737142857143</v>
      </c>
      <c r="BM950">
        <v>18.00278928571429</v>
      </c>
      <c r="BN950">
        <v>500.0509642857143</v>
      </c>
      <c r="BO950">
        <v>90.99095714285714</v>
      </c>
      <c r="BP950">
        <v>0.09994261428571428</v>
      </c>
      <c r="BQ950">
        <v>24.41639285714285</v>
      </c>
      <c r="BR950">
        <v>25.00957857142857</v>
      </c>
      <c r="BS950">
        <v>999.9000000000002</v>
      </c>
      <c r="BT950">
        <v>0</v>
      </c>
      <c r="BU950">
        <v>0</v>
      </c>
      <c r="BV950">
        <v>9993.351071428571</v>
      </c>
      <c r="BW950">
        <v>0</v>
      </c>
      <c r="BX950">
        <v>8.866043928571427</v>
      </c>
      <c r="BY950">
        <v>-63.66717142857143</v>
      </c>
      <c r="BZ950">
        <v>1066.730714285714</v>
      </c>
      <c r="CA950">
        <v>1126.926428571428</v>
      </c>
      <c r="CB950">
        <v>4.05312892857143</v>
      </c>
      <c r="CC950">
        <v>1110.984285714286</v>
      </c>
      <c r="CD950">
        <v>14.14554642857143</v>
      </c>
      <c r="CE950">
        <v>1.655915357142857</v>
      </c>
      <c r="CF950">
        <v>1.2871175</v>
      </c>
      <c r="CG950">
        <v>14.48921071428571</v>
      </c>
      <c r="CH950">
        <v>10.64905714285714</v>
      </c>
      <c r="CI950">
        <v>1999.858571428571</v>
      </c>
      <c r="CJ950">
        <v>0.9800009285714285</v>
      </c>
      <c r="CK950">
        <v>0.01999901428571428</v>
      </c>
      <c r="CL950">
        <v>0</v>
      </c>
      <c r="CM950">
        <v>853.0124285714285</v>
      </c>
      <c r="CN950">
        <v>5.000560000000001</v>
      </c>
      <c r="CO950">
        <v>16952.54642857143</v>
      </c>
      <c r="CP950">
        <v>17293.65</v>
      </c>
      <c r="CQ950">
        <v>37.10914285714285</v>
      </c>
      <c r="CR950">
        <v>38.14260714285714</v>
      </c>
      <c r="CS950">
        <v>37.02867857142858</v>
      </c>
      <c r="CT950">
        <v>36.98189285714285</v>
      </c>
      <c r="CU950">
        <v>38.22285714285714</v>
      </c>
      <c r="CV950">
        <v>1954.963571428572</v>
      </c>
      <c r="CW950">
        <v>39.89428571428572</v>
      </c>
      <c r="CX950">
        <v>0</v>
      </c>
      <c r="CY950">
        <v>1664303444.1</v>
      </c>
      <c r="CZ950">
        <v>0</v>
      </c>
      <c r="DA950">
        <v>0</v>
      </c>
      <c r="DB950" t="s">
        <v>356</v>
      </c>
      <c r="DC950">
        <v>1663861122</v>
      </c>
      <c r="DD950">
        <v>1663861125</v>
      </c>
      <c r="DE950">
        <v>0</v>
      </c>
      <c r="DF950">
        <v>-0.287</v>
      </c>
      <c r="DG950">
        <v>-0.004</v>
      </c>
      <c r="DH950">
        <v>3.172</v>
      </c>
      <c r="DI950">
        <v>0.178</v>
      </c>
      <c r="DJ950">
        <v>400</v>
      </c>
      <c r="DK950">
        <v>17</v>
      </c>
      <c r="DL950">
        <v>0.18</v>
      </c>
      <c r="DM950">
        <v>0.07000000000000001</v>
      </c>
      <c r="DN950">
        <v>-63.69214390243904</v>
      </c>
      <c r="DO950">
        <v>0.3906083623691962</v>
      </c>
      <c r="DP950">
        <v>0.07331388597976442</v>
      </c>
      <c r="DQ950">
        <v>0</v>
      </c>
      <c r="DR950">
        <v>4.119288780487805</v>
      </c>
      <c r="DS950">
        <v>-1.077305853658528</v>
      </c>
      <c r="DT950">
        <v>0.1063355234954405</v>
      </c>
      <c r="DU950">
        <v>0</v>
      </c>
      <c r="DV950">
        <v>0</v>
      </c>
      <c r="DW950">
        <v>2</v>
      </c>
      <c r="DX950" t="s">
        <v>357</v>
      </c>
      <c r="DY950">
        <v>2.98081</v>
      </c>
      <c r="DZ950">
        <v>2.72845</v>
      </c>
      <c r="EA950">
        <v>0.165083</v>
      </c>
      <c r="EB950">
        <v>0.172602</v>
      </c>
      <c r="EC950">
        <v>0.08915240000000001</v>
      </c>
      <c r="ED950">
        <v>0.07555099999999999</v>
      </c>
      <c r="EE950">
        <v>25100.1</v>
      </c>
      <c r="EF950">
        <v>24487.5</v>
      </c>
      <c r="EG950">
        <v>30587.3</v>
      </c>
      <c r="EH950">
        <v>29836.1</v>
      </c>
      <c r="EI950">
        <v>38444.7</v>
      </c>
      <c r="EJ950">
        <v>36325.4</v>
      </c>
      <c r="EK950">
        <v>46778.5</v>
      </c>
      <c r="EL950">
        <v>44365.8</v>
      </c>
      <c r="EM950">
        <v>1.88827</v>
      </c>
      <c r="EN950">
        <v>1.89505</v>
      </c>
      <c r="EO950">
        <v>0.131529</v>
      </c>
      <c r="EP950">
        <v>0</v>
      </c>
      <c r="EQ950">
        <v>22.8391</v>
      </c>
      <c r="ER950">
        <v>999.9</v>
      </c>
      <c r="ES950">
        <v>38.2</v>
      </c>
      <c r="ET950">
        <v>29.4</v>
      </c>
      <c r="EU950">
        <v>17.2787</v>
      </c>
      <c r="EV950">
        <v>63.5918</v>
      </c>
      <c r="EW950">
        <v>23.9062</v>
      </c>
      <c r="EX950">
        <v>1</v>
      </c>
      <c r="EY950">
        <v>-0.12247</v>
      </c>
      <c r="EZ950">
        <v>1.10828</v>
      </c>
      <c r="FA950">
        <v>20.2431</v>
      </c>
      <c r="FB950">
        <v>5.22852</v>
      </c>
      <c r="FC950">
        <v>11.968</v>
      </c>
      <c r="FD950">
        <v>4.9698</v>
      </c>
      <c r="FE950">
        <v>3.2895</v>
      </c>
      <c r="FF950">
        <v>9999</v>
      </c>
      <c r="FG950">
        <v>9999</v>
      </c>
      <c r="FH950">
        <v>9999</v>
      </c>
      <c r="FI950">
        <v>379.7</v>
      </c>
      <c r="FJ950">
        <v>4.9727</v>
      </c>
      <c r="FK950">
        <v>1.87683</v>
      </c>
      <c r="FL950">
        <v>1.87487</v>
      </c>
      <c r="FM950">
        <v>1.87775</v>
      </c>
      <c r="FN950">
        <v>1.87449</v>
      </c>
      <c r="FO950">
        <v>1.87805</v>
      </c>
      <c r="FP950">
        <v>1.87517</v>
      </c>
      <c r="FQ950">
        <v>1.87627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4.63</v>
      </c>
      <c r="GF950">
        <v>0.1959</v>
      </c>
      <c r="GG950">
        <v>1.777354642861949</v>
      </c>
      <c r="GH950">
        <v>0.004141656873719072</v>
      </c>
      <c r="GI950">
        <v>-1.960372967482991E-06</v>
      </c>
      <c r="GJ950">
        <v>5.42736388890357E-10</v>
      </c>
      <c r="GK950">
        <v>-0.009777689371679627</v>
      </c>
      <c r="GL950">
        <v>0.002273355880072555</v>
      </c>
      <c r="GM950">
        <v>0.000541358641816816</v>
      </c>
      <c r="GN950">
        <v>-1.836191331155658E-06</v>
      </c>
      <c r="GO950">
        <v>-0</v>
      </c>
      <c r="GP950">
        <v>2096</v>
      </c>
      <c r="GQ950">
        <v>1</v>
      </c>
      <c r="GR950">
        <v>23</v>
      </c>
      <c r="GS950">
        <v>7371.8</v>
      </c>
      <c r="GT950">
        <v>7371.7</v>
      </c>
      <c r="GU950">
        <v>2.47192</v>
      </c>
      <c r="GV950">
        <v>2.51587</v>
      </c>
      <c r="GW950">
        <v>1.39893</v>
      </c>
      <c r="GX950">
        <v>2.33521</v>
      </c>
      <c r="GY950">
        <v>1.44897</v>
      </c>
      <c r="GZ950">
        <v>2.37671</v>
      </c>
      <c r="HA950">
        <v>34.3269</v>
      </c>
      <c r="HB950">
        <v>13.773</v>
      </c>
      <c r="HC950">
        <v>18</v>
      </c>
      <c r="HD950">
        <v>489.42</v>
      </c>
      <c r="HE950">
        <v>464.841</v>
      </c>
      <c r="HF950">
        <v>21.6481</v>
      </c>
      <c r="HG950">
        <v>25.4324</v>
      </c>
      <c r="HH950">
        <v>30</v>
      </c>
      <c r="HI950">
        <v>25.2872</v>
      </c>
      <c r="HJ950">
        <v>25.3691</v>
      </c>
      <c r="HK950">
        <v>49.5248</v>
      </c>
      <c r="HL950">
        <v>19.1292</v>
      </c>
      <c r="HM950">
        <v>36.6814</v>
      </c>
      <c r="HN950">
        <v>21.6487</v>
      </c>
      <c r="HO950">
        <v>1156.22</v>
      </c>
      <c r="HP950">
        <v>14.448</v>
      </c>
      <c r="HQ950">
        <v>101.103</v>
      </c>
      <c r="HR950">
        <v>102.02</v>
      </c>
    </row>
    <row r="951" spans="1:226">
      <c r="A951">
        <v>935</v>
      </c>
      <c r="B951">
        <v>1664303433.1</v>
      </c>
      <c r="C951">
        <v>10326.09999990463</v>
      </c>
      <c r="D951" t="s">
        <v>2238</v>
      </c>
      <c r="E951" t="s">
        <v>2239</v>
      </c>
      <c r="F951">
        <v>5</v>
      </c>
      <c r="G951" t="s">
        <v>353</v>
      </c>
      <c r="H951" t="s">
        <v>2101</v>
      </c>
      <c r="I951">
        <v>1664303425.6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1160.630064415584</v>
      </c>
      <c r="AK951">
        <v>1108.73606060606</v>
      </c>
      <c r="AL951">
        <v>3.423520346320295</v>
      </c>
      <c r="AM951">
        <v>63.45</v>
      </c>
      <c r="AN951">
        <f>(AP951 - AO951 + BO951*1E3/(8.314*(BQ951+273.15)) * AR951/BN951 * AQ951) * BN951/(100*BB951) * 1000/(1000 - AP951)</f>
        <v>0</v>
      </c>
      <c r="AO951">
        <v>14.31100571195164</v>
      </c>
      <c r="AP951">
        <v>18.19895314685316</v>
      </c>
      <c r="AQ951">
        <v>3.693948034999491E-05</v>
      </c>
      <c r="AR951">
        <v>96.69054759685056</v>
      </c>
      <c r="AS951">
        <v>4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1664303425.6</v>
      </c>
      <c r="BH951">
        <v>1065.057777777778</v>
      </c>
      <c r="BI951">
        <v>1128.68037037037</v>
      </c>
      <c r="BJ951">
        <v>18.1966</v>
      </c>
      <c r="BK951">
        <v>14.23907407407407</v>
      </c>
      <c r="BL951">
        <v>1060.446296296297</v>
      </c>
      <c r="BM951">
        <v>18.00074814814815</v>
      </c>
      <c r="BN951">
        <v>500.0565925925926</v>
      </c>
      <c r="BO951">
        <v>90.9894925925926</v>
      </c>
      <c r="BP951">
        <v>0.099942</v>
      </c>
      <c r="BQ951">
        <v>24.41394444444445</v>
      </c>
      <c r="BR951">
        <v>25.00462222222222</v>
      </c>
      <c r="BS951">
        <v>999.9000000000001</v>
      </c>
      <c r="BT951">
        <v>0</v>
      </c>
      <c r="BU951">
        <v>0</v>
      </c>
      <c r="BV951">
        <v>9994.97111111111</v>
      </c>
      <c r="BW951">
        <v>0</v>
      </c>
      <c r="BX951">
        <v>8.857813703703703</v>
      </c>
      <c r="BY951">
        <v>-63.62196666666667</v>
      </c>
      <c r="BZ951">
        <v>1084.798518518519</v>
      </c>
      <c r="CA951">
        <v>1144.984074074074</v>
      </c>
      <c r="CB951">
        <v>3.95751925925926</v>
      </c>
      <c r="CC951">
        <v>1128.68037037037</v>
      </c>
      <c r="CD951">
        <v>14.23907407407407</v>
      </c>
      <c r="CE951">
        <v>1.65569962962963</v>
      </c>
      <c r="CF951">
        <v>1.295606666666667</v>
      </c>
      <c r="CG951">
        <v>14.4872</v>
      </c>
      <c r="CH951">
        <v>10.74777407407407</v>
      </c>
      <c r="CI951">
        <v>1999.875925925926</v>
      </c>
      <c r="CJ951">
        <v>0.9799992222222221</v>
      </c>
      <c r="CK951">
        <v>0.0200006962962963</v>
      </c>
      <c r="CL951">
        <v>0</v>
      </c>
      <c r="CM951">
        <v>851.6751481481483</v>
      </c>
      <c r="CN951">
        <v>5.000560000000001</v>
      </c>
      <c r="CO951">
        <v>16934.05185185185</v>
      </c>
      <c r="CP951">
        <v>17293.8</v>
      </c>
      <c r="CQ951">
        <v>37.17340740740741</v>
      </c>
      <c r="CR951">
        <v>38.30066666666666</v>
      </c>
      <c r="CS951">
        <v>37.16640740740741</v>
      </c>
      <c r="CT951">
        <v>37.20814814814815</v>
      </c>
      <c r="CU951">
        <v>38.37466666666666</v>
      </c>
      <c r="CV951">
        <v>1954.977407407407</v>
      </c>
      <c r="CW951">
        <v>39.89777777777778</v>
      </c>
      <c r="CX951">
        <v>0</v>
      </c>
      <c r="CY951">
        <v>1664303449.5</v>
      </c>
      <c r="CZ951">
        <v>0</v>
      </c>
      <c r="DA951">
        <v>0</v>
      </c>
      <c r="DB951" t="s">
        <v>356</v>
      </c>
      <c r="DC951">
        <v>1663861122</v>
      </c>
      <c r="DD951">
        <v>1663861125</v>
      </c>
      <c r="DE951">
        <v>0</v>
      </c>
      <c r="DF951">
        <v>-0.287</v>
      </c>
      <c r="DG951">
        <v>-0.004</v>
      </c>
      <c r="DH951">
        <v>3.172</v>
      </c>
      <c r="DI951">
        <v>0.178</v>
      </c>
      <c r="DJ951">
        <v>400</v>
      </c>
      <c r="DK951">
        <v>17</v>
      </c>
      <c r="DL951">
        <v>0.18</v>
      </c>
      <c r="DM951">
        <v>0.07000000000000001</v>
      </c>
      <c r="DN951">
        <v>-63.65331463414634</v>
      </c>
      <c r="DO951">
        <v>0.3899310104530255</v>
      </c>
      <c r="DP951">
        <v>0.07410870907964535</v>
      </c>
      <c r="DQ951">
        <v>0</v>
      </c>
      <c r="DR951">
        <v>4.011415853658536</v>
      </c>
      <c r="DS951">
        <v>-1.09607707317073</v>
      </c>
      <c r="DT951">
        <v>0.1081786681098791</v>
      </c>
      <c r="DU951">
        <v>0</v>
      </c>
      <c r="DV951">
        <v>0</v>
      </c>
      <c r="DW951">
        <v>2</v>
      </c>
      <c r="DX951" t="s">
        <v>357</v>
      </c>
      <c r="DY951">
        <v>2.98089</v>
      </c>
      <c r="DZ951">
        <v>2.72846</v>
      </c>
      <c r="EA951">
        <v>0.166705</v>
      </c>
      <c r="EB951">
        <v>0.174191</v>
      </c>
      <c r="EC951">
        <v>0.0891593</v>
      </c>
      <c r="ED951">
        <v>0.07587530000000001</v>
      </c>
      <c r="EE951">
        <v>25051.3</v>
      </c>
      <c r="EF951">
        <v>24440.4</v>
      </c>
      <c r="EG951">
        <v>30587.2</v>
      </c>
      <c r="EH951">
        <v>29835.9</v>
      </c>
      <c r="EI951">
        <v>38444.4</v>
      </c>
      <c r="EJ951">
        <v>36312.5</v>
      </c>
      <c r="EK951">
        <v>46778.3</v>
      </c>
      <c r="EL951">
        <v>44365.8</v>
      </c>
      <c r="EM951">
        <v>1.8884</v>
      </c>
      <c r="EN951">
        <v>1.89505</v>
      </c>
      <c r="EO951">
        <v>0.132956</v>
      </c>
      <c r="EP951">
        <v>0</v>
      </c>
      <c r="EQ951">
        <v>22.8363</v>
      </c>
      <c r="ER951">
        <v>999.9</v>
      </c>
      <c r="ES951">
        <v>38.2</v>
      </c>
      <c r="ET951">
        <v>29.4</v>
      </c>
      <c r="EU951">
        <v>17.2807</v>
      </c>
      <c r="EV951">
        <v>63.5718</v>
      </c>
      <c r="EW951">
        <v>23.8742</v>
      </c>
      <c r="EX951">
        <v>1</v>
      </c>
      <c r="EY951">
        <v>-0.122571</v>
      </c>
      <c r="EZ951">
        <v>1.09041</v>
      </c>
      <c r="FA951">
        <v>20.2432</v>
      </c>
      <c r="FB951">
        <v>5.22852</v>
      </c>
      <c r="FC951">
        <v>11.968</v>
      </c>
      <c r="FD951">
        <v>4.96965</v>
      </c>
      <c r="FE951">
        <v>3.28948</v>
      </c>
      <c r="FF951">
        <v>9999</v>
      </c>
      <c r="FG951">
        <v>9999</v>
      </c>
      <c r="FH951">
        <v>9999</v>
      </c>
      <c r="FI951">
        <v>379.7</v>
      </c>
      <c r="FJ951">
        <v>4.97267</v>
      </c>
      <c r="FK951">
        <v>1.87682</v>
      </c>
      <c r="FL951">
        <v>1.8749</v>
      </c>
      <c r="FM951">
        <v>1.87775</v>
      </c>
      <c r="FN951">
        <v>1.8745</v>
      </c>
      <c r="FO951">
        <v>1.87805</v>
      </c>
      <c r="FP951">
        <v>1.87519</v>
      </c>
      <c r="FQ951">
        <v>1.87628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4.66</v>
      </c>
      <c r="GF951">
        <v>0.1959</v>
      </c>
      <c r="GG951">
        <v>1.777354642861949</v>
      </c>
      <c r="GH951">
        <v>0.004141656873719072</v>
      </c>
      <c r="GI951">
        <v>-1.960372967482991E-06</v>
      </c>
      <c r="GJ951">
        <v>5.42736388890357E-10</v>
      </c>
      <c r="GK951">
        <v>-0.009777689371679627</v>
      </c>
      <c r="GL951">
        <v>0.002273355880072555</v>
      </c>
      <c r="GM951">
        <v>0.000541358641816816</v>
      </c>
      <c r="GN951">
        <v>-1.836191331155658E-06</v>
      </c>
      <c r="GO951">
        <v>-0</v>
      </c>
      <c r="GP951">
        <v>2096</v>
      </c>
      <c r="GQ951">
        <v>1</v>
      </c>
      <c r="GR951">
        <v>23</v>
      </c>
      <c r="GS951">
        <v>7371.9</v>
      </c>
      <c r="GT951">
        <v>7371.8</v>
      </c>
      <c r="GU951">
        <v>2.49878</v>
      </c>
      <c r="GV951">
        <v>2.52563</v>
      </c>
      <c r="GW951">
        <v>1.39893</v>
      </c>
      <c r="GX951">
        <v>2.33521</v>
      </c>
      <c r="GY951">
        <v>1.44897</v>
      </c>
      <c r="GZ951">
        <v>2.41943</v>
      </c>
      <c r="HA951">
        <v>34.3269</v>
      </c>
      <c r="HB951">
        <v>13.773</v>
      </c>
      <c r="HC951">
        <v>18</v>
      </c>
      <c r="HD951">
        <v>489.488</v>
      </c>
      <c r="HE951">
        <v>464.841</v>
      </c>
      <c r="HF951">
        <v>21.6433</v>
      </c>
      <c r="HG951">
        <v>25.4303</v>
      </c>
      <c r="HH951">
        <v>29.9999</v>
      </c>
      <c r="HI951">
        <v>25.2872</v>
      </c>
      <c r="HJ951">
        <v>25.3691</v>
      </c>
      <c r="HK951">
        <v>50.1284</v>
      </c>
      <c r="HL951">
        <v>18.4954</v>
      </c>
      <c r="HM951">
        <v>36.6814</v>
      </c>
      <c r="HN951">
        <v>21.6462</v>
      </c>
      <c r="HO951">
        <v>1176.26</v>
      </c>
      <c r="HP951">
        <v>14.5363</v>
      </c>
      <c r="HQ951">
        <v>101.103</v>
      </c>
      <c r="HR951">
        <v>102.02</v>
      </c>
    </row>
    <row r="952" spans="1:226">
      <c r="A952">
        <v>936</v>
      </c>
      <c r="B952">
        <v>1664303438.1</v>
      </c>
      <c r="C952">
        <v>10331.09999990463</v>
      </c>
      <c r="D952" t="s">
        <v>2240</v>
      </c>
      <c r="E952" t="s">
        <v>2241</v>
      </c>
      <c r="F952">
        <v>5</v>
      </c>
      <c r="G952" t="s">
        <v>353</v>
      </c>
      <c r="H952" t="s">
        <v>2101</v>
      </c>
      <c r="I952">
        <v>1664303430.314285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1177.861148051948</v>
      </c>
      <c r="AK952">
        <v>1125.783878787879</v>
      </c>
      <c r="AL952">
        <v>3.397511688311443</v>
      </c>
      <c r="AM952">
        <v>63.45</v>
      </c>
      <c r="AN952">
        <f>(AP952 - AO952 + BO952*1E3/(8.314*(BQ952+273.15)) * AR952/BN952 * AQ952) * BN952/(100*BB952) * 1000/(1000 - AP952)</f>
        <v>0</v>
      </c>
      <c r="AO952">
        <v>14.39696984165803</v>
      </c>
      <c r="AP952">
        <v>18.1987979020979</v>
      </c>
      <c r="AQ952">
        <v>-1.442794947695174E-05</v>
      </c>
      <c r="AR952">
        <v>96.69054759685056</v>
      </c>
      <c r="AS952">
        <v>4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1664303430.314285</v>
      </c>
      <c r="BH952">
        <v>1080.871428571429</v>
      </c>
      <c r="BI952">
        <v>1144.499642857143</v>
      </c>
      <c r="BJ952">
        <v>18.197175</v>
      </c>
      <c r="BK952">
        <v>14.32689642857143</v>
      </c>
      <c r="BL952">
        <v>1076.231071428571</v>
      </c>
      <c r="BM952">
        <v>18.00131071428572</v>
      </c>
      <c r="BN952">
        <v>500.059</v>
      </c>
      <c r="BO952">
        <v>90.9887857142857</v>
      </c>
      <c r="BP952">
        <v>0.09997392857142859</v>
      </c>
      <c r="BQ952">
        <v>24.41210357142857</v>
      </c>
      <c r="BR952">
        <v>25.00958214285714</v>
      </c>
      <c r="BS952">
        <v>999.9000000000002</v>
      </c>
      <c r="BT952">
        <v>0</v>
      </c>
      <c r="BU952">
        <v>0</v>
      </c>
      <c r="BV952">
        <v>9994.744642857144</v>
      </c>
      <c r="BW952">
        <v>0</v>
      </c>
      <c r="BX952">
        <v>8.857277499999999</v>
      </c>
      <c r="BY952">
        <v>-63.62798214285714</v>
      </c>
      <c r="BZ952">
        <v>1100.905357142857</v>
      </c>
      <c r="CA952">
        <v>1161.136071428572</v>
      </c>
      <c r="CB952">
        <v>3.870268571428571</v>
      </c>
      <c r="CC952">
        <v>1144.499642857143</v>
      </c>
      <c r="CD952">
        <v>14.32689642857143</v>
      </c>
      <c r="CE952">
        <v>1.655738571428571</v>
      </c>
      <c r="CF952">
        <v>1.303587142857143</v>
      </c>
      <c r="CG952">
        <v>14.48757142857143</v>
      </c>
      <c r="CH952">
        <v>10.84006785714286</v>
      </c>
      <c r="CI952">
        <v>1999.928571428572</v>
      </c>
      <c r="CJ952">
        <v>0.9799967499999999</v>
      </c>
      <c r="CK952">
        <v>0.02000321071428572</v>
      </c>
      <c r="CL952">
        <v>0</v>
      </c>
      <c r="CM952">
        <v>850.4909642857144</v>
      </c>
      <c r="CN952">
        <v>5.000560000000001</v>
      </c>
      <c r="CO952">
        <v>16917.11785714286</v>
      </c>
      <c r="CP952">
        <v>17294.25357142857</v>
      </c>
      <c r="CQ952">
        <v>37.19621428571428</v>
      </c>
      <c r="CR952">
        <v>38.4395</v>
      </c>
      <c r="CS952">
        <v>37.30549999999999</v>
      </c>
      <c r="CT952">
        <v>37.37692857142857</v>
      </c>
      <c r="CU952">
        <v>38.49746428571429</v>
      </c>
      <c r="CV952">
        <v>1955.023928571429</v>
      </c>
      <c r="CW952">
        <v>39.90392857142858</v>
      </c>
      <c r="CX952">
        <v>0</v>
      </c>
      <c r="CY952">
        <v>1664303454.3</v>
      </c>
      <c r="CZ952">
        <v>0</v>
      </c>
      <c r="DA952">
        <v>0</v>
      </c>
      <c r="DB952" t="s">
        <v>356</v>
      </c>
      <c r="DC952">
        <v>1663861122</v>
      </c>
      <c r="DD952">
        <v>1663861125</v>
      </c>
      <c r="DE952">
        <v>0</v>
      </c>
      <c r="DF952">
        <v>-0.287</v>
      </c>
      <c r="DG952">
        <v>-0.004</v>
      </c>
      <c r="DH952">
        <v>3.172</v>
      </c>
      <c r="DI952">
        <v>0.178</v>
      </c>
      <c r="DJ952">
        <v>400</v>
      </c>
      <c r="DK952">
        <v>17</v>
      </c>
      <c r="DL952">
        <v>0.18</v>
      </c>
      <c r="DM952">
        <v>0.07000000000000001</v>
      </c>
      <c r="DN952">
        <v>-63.63692195121951</v>
      </c>
      <c r="DO952">
        <v>0.2028418118466288</v>
      </c>
      <c r="DP952">
        <v>0.06763207678924905</v>
      </c>
      <c r="DQ952">
        <v>0</v>
      </c>
      <c r="DR952">
        <v>3.93938487804878</v>
      </c>
      <c r="DS952">
        <v>-1.103006550522662</v>
      </c>
      <c r="DT952">
        <v>0.1088498004775825</v>
      </c>
      <c r="DU952">
        <v>0</v>
      </c>
      <c r="DV952">
        <v>0</v>
      </c>
      <c r="DW952">
        <v>2</v>
      </c>
      <c r="DX952" t="s">
        <v>357</v>
      </c>
      <c r="DY952">
        <v>2.9807</v>
      </c>
      <c r="DZ952">
        <v>2.7283</v>
      </c>
      <c r="EA952">
        <v>0.168306</v>
      </c>
      <c r="EB952">
        <v>0.175746</v>
      </c>
      <c r="EC952">
        <v>0.0891643</v>
      </c>
      <c r="ED952">
        <v>0.0762274</v>
      </c>
      <c r="EE952">
        <v>25003.1</v>
      </c>
      <c r="EF952">
        <v>24394.7</v>
      </c>
      <c r="EG952">
        <v>30587.1</v>
      </c>
      <c r="EH952">
        <v>29836.4</v>
      </c>
      <c r="EI952">
        <v>38444.4</v>
      </c>
      <c r="EJ952">
        <v>36299</v>
      </c>
      <c r="EK952">
        <v>46778.4</v>
      </c>
      <c r="EL952">
        <v>44366.3</v>
      </c>
      <c r="EM952">
        <v>1.8883</v>
      </c>
      <c r="EN952">
        <v>1.89538</v>
      </c>
      <c r="EO952">
        <v>0.132244</v>
      </c>
      <c r="EP952">
        <v>0</v>
      </c>
      <c r="EQ952">
        <v>22.8338</v>
      </c>
      <c r="ER952">
        <v>999.9</v>
      </c>
      <c r="ES952">
        <v>38.2</v>
      </c>
      <c r="ET952">
        <v>29.4</v>
      </c>
      <c r="EU952">
        <v>17.2793</v>
      </c>
      <c r="EV952">
        <v>63.5218</v>
      </c>
      <c r="EW952">
        <v>23.4575</v>
      </c>
      <c r="EX952">
        <v>1</v>
      </c>
      <c r="EY952">
        <v>-0.122564</v>
      </c>
      <c r="EZ952">
        <v>1.11695</v>
      </c>
      <c r="FA952">
        <v>20.2431</v>
      </c>
      <c r="FB952">
        <v>5.22897</v>
      </c>
      <c r="FC952">
        <v>11.968</v>
      </c>
      <c r="FD952">
        <v>4.96995</v>
      </c>
      <c r="FE952">
        <v>3.28965</v>
      </c>
      <c r="FF952">
        <v>9999</v>
      </c>
      <c r="FG952">
        <v>9999</v>
      </c>
      <c r="FH952">
        <v>9999</v>
      </c>
      <c r="FI952">
        <v>379.7</v>
      </c>
      <c r="FJ952">
        <v>4.97266</v>
      </c>
      <c r="FK952">
        <v>1.87683</v>
      </c>
      <c r="FL952">
        <v>1.87491</v>
      </c>
      <c r="FM952">
        <v>1.87775</v>
      </c>
      <c r="FN952">
        <v>1.87451</v>
      </c>
      <c r="FO952">
        <v>1.87806</v>
      </c>
      <c r="FP952">
        <v>1.87517</v>
      </c>
      <c r="FQ952">
        <v>1.87628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4.69</v>
      </c>
      <c r="GF952">
        <v>0.1959</v>
      </c>
      <c r="GG952">
        <v>1.777354642861949</v>
      </c>
      <c r="GH952">
        <v>0.004141656873719072</v>
      </c>
      <c r="GI952">
        <v>-1.960372967482991E-06</v>
      </c>
      <c r="GJ952">
        <v>5.42736388890357E-10</v>
      </c>
      <c r="GK952">
        <v>-0.009777689371679627</v>
      </c>
      <c r="GL952">
        <v>0.002273355880072555</v>
      </c>
      <c r="GM952">
        <v>0.000541358641816816</v>
      </c>
      <c r="GN952">
        <v>-1.836191331155658E-06</v>
      </c>
      <c r="GO952">
        <v>-0</v>
      </c>
      <c r="GP952">
        <v>2096</v>
      </c>
      <c r="GQ952">
        <v>1</v>
      </c>
      <c r="GR952">
        <v>23</v>
      </c>
      <c r="GS952">
        <v>7371.9</v>
      </c>
      <c r="GT952">
        <v>7371.9</v>
      </c>
      <c r="GU952">
        <v>2.5293</v>
      </c>
      <c r="GV952">
        <v>2.51587</v>
      </c>
      <c r="GW952">
        <v>1.39893</v>
      </c>
      <c r="GX952">
        <v>2.33521</v>
      </c>
      <c r="GY952">
        <v>1.44897</v>
      </c>
      <c r="GZ952">
        <v>2.47314</v>
      </c>
      <c r="HA952">
        <v>34.3269</v>
      </c>
      <c r="HB952">
        <v>13.7818</v>
      </c>
      <c r="HC952">
        <v>18</v>
      </c>
      <c r="HD952">
        <v>489.426</v>
      </c>
      <c r="HE952">
        <v>465.04</v>
      </c>
      <c r="HF952">
        <v>21.6411</v>
      </c>
      <c r="HG952">
        <v>25.4286</v>
      </c>
      <c r="HH952">
        <v>29.9999</v>
      </c>
      <c r="HI952">
        <v>25.286</v>
      </c>
      <c r="HJ952">
        <v>25.368</v>
      </c>
      <c r="HK952">
        <v>50.6783</v>
      </c>
      <c r="HL952">
        <v>18.2082</v>
      </c>
      <c r="HM952">
        <v>36.6814</v>
      </c>
      <c r="HN952">
        <v>21.6286</v>
      </c>
      <c r="HO952">
        <v>1189.63</v>
      </c>
      <c r="HP952">
        <v>14.6157</v>
      </c>
      <c r="HQ952">
        <v>101.103</v>
      </c>
      <c r="HR952">
        <v>102.021</v>
      </c>
    </row>
    <row r="953" spans="1:226">
      <c r="A953">
        <v>937</v>
      </c>
      <c r="B953">
        <v>1664303443.1</v>
      </c>
      <c r="C953">
        <v>10336.09999990463</v>
      </c>
      <c r="D953" t="s">
        <v>2242</v>
      </c>
      <c r="E953" t="s">
        <v>2243</v>
      </c>
      <c r="F953">
        <v>5</v>
      </c>
      <c r="G953" t="s">
        <v>353</v>
      </c>
      <c r="H953" t="s">
        <v>2101</v>
      </c>
      <c r="I953">
        <v>1664303435.6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1194.759980987014</v>
      </c>
      <c r="AK953">
        <v>1142.85806060606</v>
      </c>
      <c r="AL953">
        <v>3.431006060606121</v>
      </c>
      <c r="AM953">
        <v>63.45</v>
      </c>
      <c r="AN953">
        <f>(AP953 - AO953 + BO953*1E3/(8.314*(BQ953+273.15)) * AR953/BN953 * AQ953) * BN953/(100*BB953) * 1000/(1000 - AP953)</f>
        <v>0</v>
      </c>
      <c r="AO953">
        <v>14.48261822333898</v>
      </c>
      <c r="AP953">
        <v>18.19782937062938</v>
      </c>
      <c r="AQ953">
        <v>2.406241062169028E-05</v>
      </c>
      <c r="AR953">
        <v>96.69054759685056</v>
      </c>
      <c r="AS953">
        <v>5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1664303435.6</v>
      </c>
      <c r="BH953">
        <v>1098.587777777778</v>
      </c>
      <c r="BI953">
        <v>1162.172592592593</v>
      </c>
      <c r="BJ953">
        <v>18.19907407407408</v>
      </c>
      <c r="BK953">
        <v>14.41995185185185</v>
      </c>
      <c r="BL953">
        <v>1093.914444444444</v>
      </c>
      <c r="BM953">
        <v>18.00317407407407</v>
      </c>
      <c r="BN953">
        <v>500.0711851851852</v>
      </c>
      <c r="BO953">
        <v>90.98892222222223</v>
      </c>
      <c r="BP953">
        <v>0.09994090370370369</v>
      </c>
      <c r="BQ953">
        <v>24.4112962962963</v>
      </c>
      <c r="BR953">
        <v>25.01268518518518</v>
      </c>
      <c r="BS953">
        <v>999.9000000000001</v>
      </c>
      <c r="BT953">
        <v>0</v>
      </c>
      <c r="BU953">
        <v>0</v>
      </c>
      <c r="BV953">
        <v>10004.5</v>
      </c>
      <c r="BW953">
        <v>0</v>
      </c>
      <c r="BX953">
        <v>8.854238518518518</v>
      </c>
      <c r="BY953">
        <v>-63.58514814814815</v>
      </c>
      <c r="BZ953">
        <v>1118.951481481481</v>
      </c>
      <c r="CA953">
        <v>1179.177037037037</v>
      </c>
      <c r="CB953">
        <v>3.779119259259259</v>
      </c>
      <c r="CC953">
        <v>1162.172592592593</v>
      </c>
      <c r="CD953">
        <v>14.41995185185185</v>
      </c>
      <c r="CE953">
        <v>1.655913703703704</v>
      </c>
      <c r="CF953">
        <v>1.312055185185185</v>
      </c>
      <c r="CG953">
        <v>14.48920740740741</v>
      </c>
      <c r="CH953">
        <v>10.93749259259259</v>
      </c>
      <c r="CI953">
        <v>1999.963333333334</v>
      </c>
      <c r="CJ953">
        <v>0.9799944444444442</v>
      </c>
      <c r="CK953">
        <v>0.02000557407407408</v>
      </c>
      <c r="CL953">
        <v>0</v>
      </c>
      <c r="CM953">
        <v>849.155037037037</v>
      </c>
      <c r="CN953">
        <v>5.000560000000001</v>
      </c>
      <c r="CO953">
        <v>16897.57037037037</v>
      </c>
      <c r="CP953">
        <v>17294.53333333333</v>
      </c>
      <c r="CQ953">
        <v>37.34244444444445</v>
      </c>
      <c r="CR953">
        <v>38.59466666666667</v>
      </c>
      <c r="CS953">
        <v>37.44185185185185</v>
      </c>
      <c r="CT953">
        <v>37.56448148148148</v>
      </c>
      <c r="CU953">
        <v>38.62714814814814</v>
      </c>
      <c r="CV953">
        <v>1955.052962962963</v>
      </c>
      <c r="CW953">
        <v>39.91037037037037</v>
      </c>
      <c r="CX953">
        <v>0</v>
      </c>
      <c r="CY953">
        <v>1664303459.7</v>
      </c>
      <c r="CZ953">
        <v>0</v>
      </c>
      <c r="DA953">
        <v>0</v>
      </c>
      <c r="DB953" t="s">
        <v>356</v>
      </c>
      <c r="DC953">
        <v>1663861122</v>
      </c>
      <c r="DD953">
        <v>1663861125</v>
      </c>
      <c r="DE953">
        <v>0</v>
      </c>
      <c r="DF953">
        <v>-0.287</v>
      </c>
      <c r="DG953">
        <v>-0.004</v>
      </c>
      <c r="DH953">
        <v>3.172</v>
      </c>
      <c r="DI953">
        <v>0.178</v>
      </c>
      <c r="DJ953">
        <v>400</v>
      </c>
      <c r="DK953">
        <v>17</v>
      </c>
      <c r="DL953">
        <v>0.18</v>
      </c>
      <c r="DM953">
        <v>0.07000000000000001</v>
      </c>
      <c r="DN953">
        <v>-63.60954</v>
      </c>
      <c r="DO953">
        <v>0.424014258911777</v>
      </c>
      <c r="DP953">
        <v>0.05734771050355836</v>
      </c>
      <c r="DQ953">
        <v>0</v>
      </c>
      <c r="DR953">
        <v>3.83564</v>
      </c>
      <c r="DS953">
        <v>-1.038185065666043</v>
      </c>
      <c r="DT953">
        <v>0.09991207779843235</v>
      </c>
      <c r="DU953">
        <v>0</v>
      </c>
      <c r="DV953">
        <v>0</v>
      </c>
      <c r="DW953">
        <v>2</v>
      </c>
      <c r="DX953" t="s">
        <v>357</v>
      </c>
      <c r="DY953">
        <v>2.98098</v>
      </c>
      <c r="DZ953">
        <v>2.72838</v>
      </c>
      <c r="EA953">
        <v>0.169898</v>
      </c>
      <c r="EB953">
        <v>0.177301</v>
      </c>
      <c r="EC953">
        <v>0.0891549</v>
      </c>
      <c r="ED953">
        <v>0.0765571</v>
      </c>
      <c r="EE953">
        <v>24955.4</v>
      </c>
      <c r="EF953">
        <v>24348.8</v>
      </c>
      <c r="EG953">
        <v>30587.3</v>
      </c>
      <c r="EH953">
        <v>29836.5</v>
      </c>
      <c r="EI953">
        <v>38445</v>
      </c>
      <c r="EJ953">
        <v>36286.1</v>
      </c>
      <c r="EK953">
        <v>46778.6</v>
      </c>
      <c r="EL953">
        <v>44366.4</v>
      </c>
      <c r="EM953">
        <v>1.88815</v>
      </c>
      <c r="EN953">
        <v>1.89587</v>
      </c>
      <c r="EO953">
        <v>0.133179</v>
      </c>
      <c r="EP953">
        <v>0</v>
      </c>
      <c r="EQ953">
        <v>22.831</v>
      </c>
      <c r="ER953">
        <v>999.9</v>
      </c>
      <c r="ES953">
        <v>38.2</v>
      </c>
      <c r="ET953">
        <v>29.4</v>
      </c>
      <c r="EU953">
        <v>17.2819</v>
      </c>
      <c r="EV953">
        <v>63.4118</v>
      </c>
      <c r="EW953">
        <v>23.77</v>
      </c>
      <c r="EX953">
        <v>1</v>
      </c>
      <c r="EY953">
        <v>-0.122962</v>
      </c>
      <c r="EZ953">
        <v>1.13828</v>
      </c>
      <c r="FA953">
        <v>20.243</v>
      </c>
      <c r="FB953">
        <v>5.22927</v>
      </c>
      <c r="FC953">
        <v>11.968</v>
      </c>
      <c r="FD953">
        <v>4.97</v>
      </c>
      <c r="FE953">
        <v>3.28965</v>
      </c>
      <c r="FF953">
        <v>9999</v>
      </c>
      <c r="FG953">
        <v>9999</v>
      </c>
      <c r="FH953">
        <v>9999</v>
      </c>
      <c r="FI953">
        <v>379.7</v>
      </c>
      <c r="FJ953">
        <v>4.97265</v>
      </c>
      <c r="FK953">
        <v>1.87683</v>
      </c>
      <c r="FL953">
        <v>1.87489</v>
      </c>
      <c r="FM953">
        <v>1.87775</v>
      </c>
      <c r="FN953">
        <v>1.8745</v>
      </c>
      <c r="FO953">
        <v>1.87806</v>
      </c>
      <c r="FP953">
        <v>1.87516</v>
      </c>
      <c r="FQ953">
        <v>1.87624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4.72</v>
      </c>
      <c r="GF953">
        <v>0.1959</v>
      </c>
      <c r="GG953">
        <v>1.777354642861949</v>
      </c>
      <c r="GH953">
        <v>0.004141656873719072</v>
      </c>
      <c r="GI953">
        <v>-1.960372967482991E-06</v>
      </c>
      <c r="GJ953">
        <v>5.42736388890357E-10</v>
      </c>
      <c r="GK953">
        <v>-0.009777689371679627</v>
      </c>
      <c r="GL953">
        <v>0.002273355880072555</v>
      </c>
      <c r="GM953">
        <v>0.000541358641816816</v>
      </c>
      <c r="GN953">
        <v>-1.836191331155658E-06</v>
      </c>
      <c r="GO953">
        <v>-0</v>
      </c>
      <c r="GP953">
        <v>2096</v>
      </c>
      <c r="GQ953">
        <v>1</v>
      </c>
      <c r="GR953">
        <v>23</v>
      </c>
      <c r="GS953">
        <v>7372</v>
      </c>
      <c r="GT953">
        <v>7372</v>
      </c>
      <c r="GU953">
        <v>2.55615</v>
      </c>
      <c r="GV953">
        <v>2.5061</v>
      </c>
      <c r="GW953">
        <v>1.39893</v>
      </c>
      <c r="GX953">
        <v>2.33521</v>
      </c>
      <c r="GY953">
        <v>1.44897</v>
      </c>
      <c r="GZ953">
        <v>2.46094</v>
      </c>
      <c r="HA953">
        <v>34.3269</v>
      </c>
      <c r="HB953">
        <v>13.7818</v>
      </c>
      <c r="HC953">
        <v>18</v>
      </c>
      <c r="HD953">
        <v>489.337</v>
      </c>
      <c r="HE953">
        <v>465.348</v>
      </c>
      <c r="HF953">
        <v>21.6261</v>
      </c>
      <c r="HG953">
        <v>25.427</v>
      </c>
      <c r="HH953">
        <v>30.0001</v>
      </c>
      <c r="HI953">
        <v>25.285</v>
      </c>
      <c r="HJ953">
        <v>25.3669</v>
      </c>
      <c r="HK953">
        <v>51.2856</v>
      </c>
      <c r="HL953">
        <v>17.6521</v>
      </c>
      <c r="HM953">
        <v>36.6814</v>
      </c>
      <c r="HN953">
        <v>21.6169</v>
      </c>
      <c r="HO953">
        <v>1209.66</v>
      </c>
      <c r="HP953">
        <v>14.703</v>
      </c>
      <c r="HQ953">
        <v>101.103</v>
      </c>
      <c r="HR953">
        <v>102.022</v>
      </c>
    </row>
    <row r="954" spans="1:226">
      <c r="A954">
        <v>938</v>
      </c>
      <c r="B954">
        <v>1664303448.1</v>
      </c>
      <c r="C954">
        <v>10341.09999990463</v>
      </c>
      <c r="D954" t="s">
        <v>2244</v>
      </c>
      <c r="E954" t="s">
        <v>2245</v>
      </c>
      <c r="F954">
        <v>5</v>
      </c>
      <c r="G954" t="s">
        <v>353</v>
      </c>
      <c r="H954" t="s">
        <v>2101</v>
      </c>
      <c r="I954">
        <v>1664303440.314285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1211.949181471862</v>
      </c>
      <c r="AK954">
        <v>1159.964545454545</v>
      </c>
      <c r="AL954">
        <v>3.415416450216534</v>
      </c>
      <c r="AM954">
        <v>63.45</v>
      </c>
      <c r="AN954">
        <f>(AP954 - AO954 + BO954*1E3/(8.314*(BQ954+273.15)) * AR954/BN954 * AQ954) * BN954/(100*BB954) * 1000/(1000 - AP954)</f>
        <v>0</v>
      </c>
      <c r="AO954">
        <v>14.57835944132978</v>
      </c>
      <c r="AP954">
        <v>18.20081748251749</v>
      </c>
      <c r="AQ954">
        <v>9.590735410126516E-06</v>
      </c>
      <c r="AR954">
        <v>96.69054759685056</v>
      </c>
      <c r="AS954">
        <v>5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1664303440.314285</v>
      </c>
      <c r="BH954">
        <v>1114.4075</v>
      </c>
      <c r="BI954">
        <v>1177.957857142857</v>
      </c>
      <c r="BJ954">
        <v>18.19911785714286</v>
      </c>
      <c r="BK954">
        <v>14.50391071428571</v>
      </c>
      <c r="BL954">
        <v>1109.706785714285</v>
      </c>
      <c r="BM954">
        <v>18.00321428571429</v>
      </c>
      <c r="BN954">
        <v>500.0702142857144</v>
      </c>
      <c r="BO954">
        <v>90.98877857142854</v>
      </c>
      <c r="BP954">
        <v>0.09997473571428571</v>
      </c>
      <c r="BQ954">
        <v>24.41078571428572</v>
      </c>
      <c r="BR954">
        <v>25.01987857142857</v>
      </c>
      <c r="BS954">
        <v>999.9000000000002</v>
      </c>
      <c r="BT954">
        <v>0</v>
      </c>
      <c r="BU954">
        <v>0</v>
      </c>
      <c r="BV954">
        <v>9998.514285714287</v>
      </c>
      <c r="BW954">
        <v>0</v>
      </c>
      <c r="BX954">
        <v>8.853829999999999</v>
      </c>
      <c r="BY954">
        <v>-63.55027857142856</v>
      </c>
      <c r="BZ954">
        <v>1135.064285714286</v>
      </c>
      <c r="CA954">
        <v>1195.295714285714</v>
      </c>
      <c r="CB954">
        <v>3.695208928571429</v>
      </c>
      <c r="CC954">
        <v>1177.957857142857</v>
      </c>
      <c r="CD954">
        <v>14.50391071428571</v>
      </c>
      <c r="CE954">
        <v>1.655915714285714</v>
      </c>
      <c r="CF954">
        <v>1.3196925</v>
      </c>
      <c r="CG954">
        <v>14.48922142857143</v>
      </c>
      <c r="CH954">
        <v>11.02482142857143</v>
      </c>
      <c r="CI954">
        <v>1999.951785714286</v>
      </c>
      <c r="CJ954">
        <v>0.9799954285714284</v>
      </c>
      <c r="CK954">
        <v>0.02000455714285715</v>
      </c>
      <c r="CL954">
        <v>0</v>
      </c>
      <c r="CM954">
        <v>847.9868928571428</v>
      </c>
      <c r="CN954">
        <v>5.000560000000001</v>
      </c>
      <c r="CO954">
        <v>16879.46071428572</v>
      </c>
      <c r="CP954">
        <v>17294.43214285714</v>
      </c>
      <c r="CQ954">
        <v>37.40378571428572</v>
      </c>
      <c r="CR954">
        <v>38.72967857142856</v>
      </c>
      <c r="CS954">
        <v>37.56217857142857</v>
      </c>
      <c r="CT954">
        <v>37.72507142857143</v>
      </c>
      <c r="CU954">
        <v>38.75428571428571</v>
      </c>
      <c r="CV954">
        <v>1955.041785714286</v>
      </c>
      <c r="CW954">
        <v>39.90928571428572</v>
      </c>
      <c r="CX954">
        <v>0</v>
      </c>
      <c r="CY954">
        <v>1664303464.5</v>
      </c>
      <c r="CZ954">
        <v>0</v>
      </c>
      <c r="DA954">
        <v>0</v>
      </c>
      <c r="DB954" t="s">
        <v>356</v>
      </c>
      <c r="DC954">
        <v>1663861122</v>
      </c>
      <c r="DD954">
        <v>1663861125</v>
      </c>
      <c r="DE954">
        <v>0</v>
      </c>
      <c r="DF954">
        <v>-0.287</v>
      </c>
      <c r="DG954">
        <v>-0.004</v>
      </c>
      <c r="DH954">
        <v>3.172</v>
      </c>
      <c r="DI954">
        <v>0.178</v>
      </c>
      <c r="DJ954">
        <v>400</v>
      </c>
      <c r="DK954">
        <v>17</v>
      </c>
      <c r="DL954">
        <v>0.18</v>
      </c>
      <c r="DM954">
        <v>0.07000000000000001</v>
      </c>
      <c r="DN954">
        <v>-63.56784</v>
      </c>
      <c r="DO954">
        <v>0.4498514071294685</v>
      </c>
      <c r="DP954">
        <v>0.05526635414065232</v>
      </c>
      <c r="DQ954">
        <v>0</v>
      </c>
      <c r="DR954">
        <v>3.74703875</v>
      </c>
      <c r="DS954">
        <v>-1.056706153846172</v>
      </c>
      <c r="DT954">
        <v>0.1017304628955236</v>
      </c>
      <c r="DU954">
        <v>0</v>
      </c>
      <c r="DV954">
        <v>0</v>
      </c>
      <c r="DW954">
        <v>2</v>
      </c>
      <c r="DX954" t="s">
        <v>357</v>
      </c>
      <c r="DY954">
        <v>2.98082</v>
      </c>
      <c r="DZ954">
        <v>2.7284</v>
      </c>
      <c r="EA954">
        <v>0.171477</v>
      </c>
      <c r="EB954">
        <v>0.178837</v>
      </c>
      <c r="EC954">
        <v>0.08916490000000001</v>
      </c>
      <c r="ED954">
        <v>0.076867</v>
      </c>
      <c r="EE954">
        <v>24907.9</v>
      </c>
      <c r="EF954">
        <v>24303.6</v>
      </c>
      <c r="EG954">
        <v>30587.2</v>
      </c>
      <c r="EH954">
        <v>29836.7</v>
      </c>
      <c r="EI954">
        <v>38444.5</v>
      </c>
      <c r="EJ954">
        <v>36274.2</v>
      </c>
      <c r="EK954">
        <v>46778.2</v>
      </c>
      <c r="EL954">
        <v>44366.8</v>
      </c>
      <c r="EM954">
        <v>1.88783</v>
      </c>
      <c r="EN954">
        <v>1.89615</v>
      </c>
      <c r="EO954">
        <v>0.134148</v>
      </c>
      <c r="EP954">
        <v>0</v>
      </c>
      <c r="EQ954">
        <v>22.8271</v>
      </c>
      <c r="ER954">
        <v>999.9</v>
      </c>
      <c r="ES954">
        <v>38.2</v>
      </c>
      <c r="ET954">
        <v>29.4</v>
      </c>
      <c r="EU954">
        <v>17.2778</v>
      </c>
      <c r="EV954">
        <v>63.6918</v>
      </c>
      <c r="EW954">
        <v>23.8782</v>
      </c>
      <c r="EX954">
        <v>1</v>
      </c>
      <c r="EY954">
        <v>-0.122586</v>
      </c>
      <c r="EZ954">
        <v>1.17219</v>
      </c>
      <c r="FA954">
        <v>20.2427</v>
      </c>
      <c r="FB954">
        <v>5.22897</v>
      </c>
      <c r="FC954">
        <v>11.968</v>
      </c>
      <c r="FD954">
        <v>4.97</v>
      </c>
      <c r="FE954">
        <v>3.28965</v>
      </c>
      <c r="FF954">
        <v>9999</v>
      </c>
      <c r="FG954">
        <v>9999</v>
      </c>
      <c r="FH954">
        <v>9999</v>
      </c>
      <c r="FI954">
        <v>379.7</v>
      </c>
      <c r="FJ954">
        <v>4.97265</v>
      </c>
      <c r="FK954">
        <v>1.87683</v>
      </c>
      <c r="FL954">
        <v>1.8749</v>
      </c>
      <c r="FM954">
        <v>1.87775</v>
      </c>
      <c r="FN954">
        <v>1.87449</v>
      </c>
      <c r="FO954">
        <v>1.87805</v>
      </c>
      <c r="FP954">
        <v>1.87515</v>
      </c>
      <c r="FQ954">
        <v>1.87625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4.75</v>
      </c>
      <c r="GF954">
        <v>0.1959</v>
      </c>
      <c r="GG954">
        <v>1.777354642861949</v>
      </c>
      <c r="GH954">
        <v>0.004141656873719072</v>
      </c>
      <c r="GI954">
        <v>-1.960372967482991E-06</v>
      </c>
      <c r="GJ954">
        <v>5.42736388890357E-10</v>
      </c>
      <c r="GK954">
        <v>-0.009777689371679627</v>
      </c>
      <c r="GL954">
        <v>0.002273355880072555</v>
      </c>
      <c r="GM954">
        <v>0.000541358641816816</v>
      </c>
      <c r="GN954">
        <v>-1.836191331155658E-06</v>
      </c>
      <c r="GO954">
        <v>-0</v>
      </c>
      <c r="GP954">
        <v>2096</v>
      </c>
      <c r="GQ954">
        <v>1</v>
      </c>
      <c r="GR954">
        <v>23</v>
      </c>
      <c r="GS954">
        <v>7372.1</v>
      </c>
      <c r="GT954">
        <v>7372.1</v>
      </c>
      <c r="GU954">
        <v>2.58667</v>
      </c>
      <c r="GV954">
        <v>2.51953</v>
      </c>
      <c r="GW954">
        <v>1.39893</v>
      </c>
      <c r="GX954">
        <v>2.33521</v>
      </c>
      <c r="GY954">
        <v>1.44897</v>
      </c>
      <c r="GZ954">
        <v>2.36694</v>
      </c>
      <c r="HA954">
        <v>34.3269</v>
      </c>
      <c r="HB954">
        <v>13.7643</v>
      </c>
      <c r="HC954">
        <v>18</v>
      </c>
      <c r="HD954">
        <v>489.161</v>
      </c>
      <c r="HE954">
        <v>465.523</v>
      </c>
      <c r="HF954">
        <v>21.612</v>
      </c>
      <c r="HG954">
        <v>25.4259</v>
      </c>
      <c r="HH954">
        <v>30.0001</v>
      </c>
      <c r="HI954">
        <v>25.285</v>
      </c>
      <c r="HJ954">
        <v>25.3669</v>
      </c>
      <c r="HK954">
        <v>51.8291</v>
      </c>
      <c r="HL954">
        <v>17.3377</v>
      </c>
      <c r="HM954">
        <v>36.6814</v>
      </c>
      <c r="HN954">
        <v>21.5929</v>
      </c>
      <c r="HO954">
        <v>1223.04</v>
      </c>
      <c r="HP954">
        <v>14.7854</v>
      </c>
      <c r="HQ954">
        <v>101.102</v>
      </c>
      <c r="HR954">
        <v>102.022</v>
      </c>
    </row>
    <row r="955" spans="1:226">
      <c r="A955">
        <v>939</v>
      </c>
      <c r="B955">
        <v>1664303453.1</v>
      </c>
      <c r="C955">
        <v>10346.09999990463</v>
      </c>
      <c r="D955" t="s">
        <v>2246</v>
      </c>
      <c r="E955" t="s">
        <v>2247</v>
      </c>
      <c r="F955">
        <v>5</v>
      </c>
      <c r="G955" t="s">
        <v>353</v>
      </c>
      <c r="H955" t="s">
        <v>2101</v>
      </c>
      <c r="I955">
        <v>1664303445.6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1228.946359757576</v>
      </c>
      <c r="AK955">
        <v>1176.879757575757</v>
      </c>
      <c r="AL955">
        <v>3.389785281385214</v>
      </c>
      <c r="AM955">
        <v>63.45</v>
      </c>
      <c r="AN955">
        <f>(AP955 - AO955 + BO955*1E3/(8.314*(BQ955+273.15)) * AR955/BN955 * AQ955) * BN955/(100*BB955) * 1000/(1000 - AP955)</f>
        <v>0</v>
      </c>
      <c r="AO955">
        <v>14.65325643338811</v>
      </c>
      <c r="AP955">
        <v>18.19532727272728</v>
      </c>
      <c r="AQ955">
        <v>-2.397986831624916E-05</v>
      </c>
      <c r="AR955">
        <v>96.69054759685056</v>
      </c>
      <c r="AS955">
        <v>5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1664303445.6</v>
      </c>
      <c r="BH955">
        <v>1132.087777777778</v>
      </c>
      <c r="BI955">
        <v>1195.616666666667</v>
      </c>
      <c r="BJ955">
        <v>18.19868888888888</v>
      </c>
      <c r="BK955">
        <v>14.59506296296296</v>
      </c>
      <c r="BL955">
        <v>1127.355555555556</v>
      </c>
      <c r="BM955">
        <v>18.0028</v>
      </c>
      <c r="BN955">
        <v>500.0746666666666</v>
      </c>
      <c r="BO955">
        <v>90.99010740740741</v>
      </c>
      <c r="BP955">
        <v>0.09997886296296296</v>
      </c>
      <c r="BQ955">
        <v>24.40975185185185</v>
      </c>
      <c r="BR955">
        <v>25.02502592592592</v>
      </c>
      <c r="BS955">
        <v>999.9000000000001</v>
      </c>
      <c r="BT955">
        <v>0</v>
      </c>
      <c r="BU955">
        <v>0</v>
      </c>
      <c r="BV955">
        <v>9996.196296296295</v>
      </c>
      <c r="BW955">
        <v>0</v>
      </c>
      <c r="BX955">
        <v>8.853829999999999</v>
      </c>
      <c r="BY955">
        <v>-63.52813333333334</v>
      </c>
      <c r="BZ955">
        <v>1153.072222222222</v>
      </c>
      <c r="CA955">
        <v>1213.325925925926</v>
      </c>
      <c r="CB955">
        <v>3.603636666666666</v>
      </c>
      <c r="CC955">
        <v>1195.616666666667</v>
      </c>
      <c r="CD955">
        <v>14.59506296296296</v>
      </c>
      <c r="CE955">
        <v>1.655901851851852</v>
      </c>
      <c r="CF955">
        <v>1.328005555555555</v>
      </c>
      <c r="CG955">
        <v>14.48908518518519</v>
      </c>
      <c r="CH955">
        <v>11.11943703703704</v>
      </c>
      <c r="CI955">
        <v>1999.955925925926</v>
      </c>
      <c r="CJ955">
        <v>0.9799965555555554</v>
      </c>
      <c r="CK955">
        <v>0.02000339259259259</v>
      </c>
      <c r="CL955">
        <v>0</v>
      </c>
      <c r="CM955">
        <v>846.606037037037</v>
      </c>
      <c r="CN955">
        <v>5.000560000000001</v>
      </c>
      <c r="CO955">
        <v>16859.41851851852</v>
      </c>
      <c r="CP955">
        <v>17294.48148148148</v>
      </c>
      <c r="CQ955">
        <v>37.53444444444445</v>
      </c>
      <c r="CR955">
        <v>38.87711111111111</v>
      </c>
      <c r="CS955">
        <v>37.66874074074074</v>
      </c>
      <c r="CT955">
        <v>37.91174074074074</v>
      </c>
      <c r="CU955">
        <v>38.89796296296296</v>
      </c>
      <c r="CV955">
        <v>1955.04925925926</v>
      </c>
      <c r="CW955">
        <v>39.90592592592593</v>
      </c>
      <c r="CX955">
        <v>0</v>
      </c>
      <c r="CY955">
        <v>1664303469.3</v>
      </c>
      <c r="CZ955">
        <v>0</v>
      </c>
      <c r="DA955">
        <v>0</v>
      </c>
      <c r="DB955" t="s">
        <v>356</v>
      </c>
      <c r="DC955">
        <v>1663861122</v>
      </c>
      <c r="DD955">
        <v>1663861125</v>
      </c>
      <c r="DE955">
        <v>0</v>
      </c>
      <c r="DF955">
        <v>-0.287</v>
      </c>
      <c r="DG955">
        <v>-0.004</v>
      </c>
      <c r="DH955">
        <v>3.172</v>
      </c>
      <c r="DI955">
        <v>0.178</v>
      </c>
      <c r="DJ955">
        <v>400</v>
      </c>
      <c r="DK955">
        <v>17</v>
      </c>
      <c r="DL955">
        <v>0.18</v>
      </c>
      <c r="DM955">
        <v>0.07000000000000001</v>
      </c>
      <c r="DN955">
        <v>-63.54836585365854</v>
      </c>
      <c r="DO955">
        <v>0.3080069686411355</v>
      </c>
      <c r="DP955">
        <v>0.06728708283878995</v>
      </c>
      <c r="DQ955">
        <v>0</v>
      </c>
      <c r="DR955">
        <v>3.655654390243903</v>
      </c>
      <c r="DS955">
        <v>-1.050148641114978</v>
      </c>
      <c r="DT955">
        <v>0.1036459142076776</v>
      </c>
      <c r="DU955">
        <v>0</v>
      </c>
      <c r="DV955">
        <v>0</v>
      </c>
      <c r="DW955">
        <v>2</v>
      </c>
      <c r="DX955" t="s">
        <v>357</v>
      </c>
      <c r="DY955">
        <v>2.98078</v>
      </c>
      <c r="DZ955">
        <v>2.7281</v>
      </c>
      <c r="EA955">
        <v>0.173046</v>
      </c>
      <c r="EB955">
        <v>0.180391</v>
      </c>
      <c r="EC955">
        <v>0.08915439999999999</v>
      </c>
      <c r="ED955">
        <v>0.0772394</v>
      </c>
      <c r="EE955">
        <v>24861.2</v>
      </c>
      <c r="EF955">
        <v>24257.2</v>
      </c>
      <c r="EG955">
        <v>30587.7</v>
      </c>
      <c r="EH955">
        <v>29836.2</v>
      </c>
      <c r="EI955">
        <v>38445.7</v>
      </c>
      <c r="EJ955">
        <v>36258.8</v>
      </c>
      <c r="EK955">
        <v>46779.1</v>
      </c>
      <c r="EL955">
        <v>44365.9</v>
      </c>
      <c r="EM955">
        <v>1.8879</v>
      </c>
      <c r="EN955">
        <v>1.89632</v>
      </c>
      <c r="EO955">
        <v>0.134222</v>
      </c>
      <c r="EP955">
        <v>0</v>
      </c>
      <c r="EQ955">
        <v>22.8228</v>
      </c>
      <c r="ER955">
        <v>999.9</v>
      </c>
      <c r="ES955">
        <v>38.2</v>
      </c>
      <c r="ET955">
        <v>29.4</v>
      </c>
      <c r="EU955">
        <v>17.279</v>
      </c>
      <c r="EV955">
        <v>63.5518</v>
      </c>
      <c r="EW955">
        <v>23.6859</v>
      </c>
      <c r="EX955">
        <v>1</v>
      </c>
      <c r="EY955">
        <v>-0.122637</v>
      </c>
      <c r="EZ955">
        <v>1.22013</v>
      </c>
      <c r="FA955">
        <v>20.2423</v>
      </c>
      <c r="FB955">
        <v>5.22882</v>
      </c>
      <c r="FC955">
        <v>11.968</v>
      </c>
      <c r="FD955">
        <v>4.9699</v>
      </c>
      <c r="FE955">
        <v>3.28955</v>
      </c>
      <c r="FF955">
        <v>9999</v>
      </c>
      <c r="FG955">
        <v>9999</v>
      </c>
      <c r="FH955">
        <v>9999</v>
      </c>
      <c r="FI955">
        <v>379.7</v>
      </c>
      <c r="FJ955">
        <v>4.97267</v>
      </c>
      <c r="FK955">
        <v>1.87683</v>
      </c>
      <c r="FL955">
        <v>1.87488</v>
      </c>
      <c r="FM955">
        <v>1.87775</v>
      </c>
      <c r="FN955">
        <v>1.8745</v>
      </c>
      <c r="FO955">
        <v>1.87805</v>
      </c>
      <c r="FP955">
        <v>1.87517</v>
      </c>
      <c r="FQ955">
        <v>1.87625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4.78</v>
      </c>
      <c r="GF955">
        <v>0.1959</v>
      </c>
      <c r="GG955">
        <v>1.777354642861949</v>
      </c>
      <c r="GH955">
        <v>0.004141656873719072</v>
      </c>
      <c r="GI955">
        <v>-1.960372967482991E-06</v>
      </c>
      <c r="GJ955">
        <v>5.42736388890357E-10</v>
      </c>
      <c r="GK955">
        <v>-0.009777689371679627</v>
      </c>
      <c r="GL955">
        <v>0.002273355880072555</v>
      </c>
      <c r="GM955">
        <v>0.000541358641816816</v>
      </c>
      <c r="GN955">
        <v>-1.836191331155658E-06</v>
      </c>
      <c r="GO955">
        <v>-0</v>
      </c>
      <c r="GP955">
        <v>2096</v>
      </c>
      <c r="GQ955">
        <v>1</v>
      </c>
      <c r="GR955">
        <v>23</v>
      </c>
      <c r="GS955">
        <v>7372.2</v>
      </c>
      <c r="GT955">
        <v>7372.1</v>
      </c>
      <c r="GU955">
        <v>2.61353</v>
      </c>
      <c r="GV955">
        <v>2.52075</v>
      </c>
      <c r="GW955">
        <v>1.39893</v>
      </c>
      <c r="GX955">
        <v>2.33521</v>
      </c>
      <c r="GY955">
        <v>1.44897</v>
      </c>
      <c r="GZ955">
        <v>2.41699</v>
      </c>
      <c r="HA955">
        <v>34.3269</v>
      </c>
      <c r="HB955">
        <v>13.773</v>
      </c>
      <c r="HC955">
        <v>18</v>
      </c>
      <c r="HD955">
        <v>489.187</v>
      </c>
      <c r="HE955">
        <v>465.635</v>
      </c>
      <c r="HF955">
        <v>21.5893</v>
      </c>
      <c r="HG955">
        <v>25.4238</v>
      </c>
      <c r="HH955">
        <v>30.0002</v>
      </c>
      <c r="HI955">
        <v>25.2829</v>
      </c>
      <c r="HJ955">
        <v>25.3669</v>
      </c>
      <c r="HK955">
        <v>52.4302</v>
      </c>
      <c r="HL955">
        <v>17.0438</v>
      </c>
      <c r="HM955">
        <v>37.0547</v>
      </c>
      <c r="HN955">
        <v>21.5612</v>
      </c>
      <c r="HO955">
        <v>1243.07</v>
      </c>
      <c r="HP955">
        <v>14.8706</v>
      </c>
      <c r="HQ955">
        <v>101.104</v>
      </c>
      <c r="HR955">
        <v>102.02</v>
      </c>
    </row>
    <row r="956" spans="1:226">
      <c r="A956">
        <v>940</v>
      </c>
      <c r="B956">
        <v>1664303458.1</v>
      </c>
      <c r="C956">
        <v>10351.09999990463</v>
      </c>
      <c r="D956" t="s">
        <v>2248</v>
      </c>
      <c r="E956" t="s">
        <v>2249</v>
      </c>
      <c r="F956">
        <v>5</v>
      </c>
      <c r="G956" t="s">
        <v>353</v>
      </c>
      <c r="H956" t="s">
        <v>2101</v>
      </c>
      <c r="I956">
        <v>1664303450.314285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1246.154575411256</v>
      </c>
      <c r="AK956">
        <v>1194.13109090909</v>
      </c>
      <c r="AL956">
        <v>3.432013852813665</v>
      </c>
      <c r="AM956">
        <v>63.45</v>
      </c>
      <c r="AN956">
        <f>(AP956 - AO956 + BO956*1E3/(8.314*(BQ956+273.15)) * AR956/BN956 * AQ956) * BN956/(100*BB956) * 1000/(1000 - AP956)</f>
        <v>0</v>
      </c>
      <c r="AO956">
        <v>14.75102630421884</v>
      </c>
      <c r="AP956">
        <v>18.19595874125876</v>
      </c>
      <c r="AQ956">
        <v>2.252481128321333E-05</v>
      </c>
      <c r="AR956">
        <v>96.69054759685056</v>
      </c>
      <c r="AS956">
        <v>5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1664303450.314285</v>
      </c>
      <c r="BH956">
        <v>1147.918928571429</v>
      </c>
      <c r="BI956">
        <v>1211.422142857143</v>
      </c>
      <c r="BJ956">
        <v>18.19766428571429</v>
      </c>
      <c r="BK956">
        <v>14.67906071428571</v>
      </c>
      <c r="BL956">
        <v>1143.158214285714</v>
      </c>
      <c r="BM956">
        <v>18.00180357142857</v>
      </c>
      <c r="BN956">
        <v>500.0621071428571</v>
      </c>
      <c r="BO956">
        <v>90.99147142857143</v>
      </c>
      <c r="BP956">
        <v>0.09995391785714285</v>
      </c>
      <c r="BQ956">
        <v>24.40848928571428</v>
      </c>
      <c r="BR956">
        <v>25.02997857142857</v>
      </c>
      <c r="BS956">
        <v>999.9000000000002</v>
      </c>
      <c r="BT956">
        <v>0</v>
      </c>
      <c r="BU956">
        <v>0</v>
      </c>
      <c r="BV956">
        <v>9996.310714285715</v>
      </c>
      <c r="BW956">
        <v>0</v>
      </c>
      <c r="BX956">
        <v>8.853829999999999</v>
      </c>
      <c r="BY956">
        <v>-63.50302142857144</v>
      </c>
      <c r="BZ956">
        <v>1169.195357142857</v>
      </c>
      <c r="CA956">
        <v>1229.470714285714</v>
      </c>
      <c r="CB956">
        <v>3.518612142857143</v>
      </c>
      <c r="CC956">
        <v>1211.422142857143</v>
      </c>
      <c r="CD956">
        <v>14.67906071428571</v>
      </c>
      <c r="CE956">
        <v>1.655833571428572</v>
      </c>
      <c r="CF956">
        <v>1.335669642857143</v>
      </c>
      <c r="CG956">
        <v>14.48845357142857</v>
      </c>
      <c r="CH956">
        <v>11.20616428571428</v>
      </c>
      <c r="CI956">
        <v>1999.9625</v>
      </c>
      <c r="CJ956">
        <v>0.9799975714285714</v>
      </c>
      <c r="CK956">
        <v>0.02000234285714286</v>
      </c>
      <c r="CL956">
        <v>0</v>
      </c>
      <c r="CM956">
        <v>845.3847142857143</v>
      </c>
      <c r="CN956">
        <v>5.000560000000001</v>
      </c>
      <c r="CO956">
        <v>16841.41785714286</v>
      </c>
      <c r="CP956">
        <v>17294.55714285714</v>
      </c>
      <c r="CQ956">
        <v>37.62021428571428</v>
      </c>
      <c r="CR956">
        <v>38.99525</v>
      </c>
      <c r="CS956">
        <v>37.75860714285714</v>
      </c>
      <c r="CT956">
        <v>38.07339285714286</v>
      </c>
      <c r="CU956">
        <v>39.01310714285713</v>
      </c>
      <c r="CV956">
        <v>1955.058571428571</v>
      </c>
      <c r="CW956">
        <v>39.90321428571429</v>
      </c>
      <c r="CX956">
        <v>0</v>
      </c>
      <c r="CY956">
        <v>1664303474.1</v>
      </c>
      <c r="CZ956">
        <v>0</v>
      </c>
      <c r="DA956">
        <v>0</v>
      </c>
      <c r="DB956" t="s">
        <v>356</v>
      </c>
      <c r="DC956">
        <v>1663861122</v>
      </c>
      <c r="DD956">
        <v>1663861125</v>
      </c>
      <c r="DE956">
        <v>0</v>
      </c>
      <c r="DF956">
        <v>-0.287</v>
      </c>
      <c r="DG956">
        <v>-0.004</v>
      </c>
      <c r="DH956">
        <v>3.172</v>
      </c>
      <c r="DI956">
        <v>0.178</v>
      </c>
      <c r="DJ956">
        <v>400</v>
      </c>
      <c r="DK956">
        <v>17</v>
      </c>
      <c r="DL956">
        <v>0.18</v>
      </c>
      <c r="DM956">
        <v>0.07000000000000001</v>
      </c>
      <c r="DN956">
        <v>-63.51611463414634</v>
      </c>
      <c r="DO956">
        <v>0.1599867595817643</v>
      </c>
      <c r="DP956">
        <v>0.07237610291834372</v>
      </c>
      <c r="DQ956">
        <v>0</v>
      </c>
      <c r="DR956">
        <v>3.567493170731708</v>
      </c>
      <c r="DS956">
        <v>-1.066756097560962</v>
      </c>
      <c r="DT956">
        <v>0.1052863041480988</v>
      </c>
      <c r="DU956">
        <v>0</v>
      </c>
      <c r="DV956">
        <v>0</v>
      </c>
      <c r="DW956">
        <v>2</v>
      </c>
      <c r="DX956" t="s">
        <v>357</v>
      </c>
      <c r="DY956">
        <v>2.9808</v>
      </c>
      <c r="DZ956">
        <v>2.72845</v>
      </c>
      <c r="EA956">
        <v>0.174611</v>
      </c>
      <c r="EB956">
        <v>0.181899</v>
      </c>
      <c r="EC956">
        <v>0.089157</v>
      </c>
      <c r="ED956">
        <v>0.0775503</v>
      </c>
      <c r="EE956">
        <v>24814</v>
      </c>
      <c r="EF956">
        <v>24212.7</v>
      </c>
      <c r="EG956">
        <v>30587.4</v>
      </c>
      <c r="EH956">
        <v>29836.3</v>
      </c>
      <c r="EI956">
        <v>38445.5</v>
      </c>
      <c r="EJ956">
        <v>36246.8</v>
      </c>
      <c r="EK956">
        <v>46778.9</v>
      </c>
      <c r="EL956">
        <v>44366.3</v>
      </c>
      <c r="EM956">
        <v>1.8879</v>
      </c>
      <c r="EN956">
        <v>1.89667</v>
      </c>
      <c r="EO956">
        <v>0.13471</v>
      </c>
      <c r="EP956">
        <v>0</v>
      </c>
      <c r="EQ956">
        <v>22.8189</v>
      </c>
      <c r="ER956">
        <v>999.9</v>
      </c>
      <c r="ES956">
        <v>38.2</v>
      </c>
      <c r="ET956">
        <v>29.4</v>
      </c>
      <c r="EU956">
        <v>17.2772</v>
      </c>
      <c r="EV956">
        <v>63.4418</v>
      </c>
      <c r="EW956">
        <v>23.3013</v>
      </c>
      <c r="EX956">
        <v>1</v>
      </c>
      <c r="EY956">
        <v>-0.122741</v>
      </c>
      <c r="EZ956">
        <v>1.26362</v>
      </c>
      <c r="FA956">
        <v>20.242</v>
      </c>
      <c r="FB956">
        <v>5.22852</v>
      </c>
      <c r="FC956">
        <v>11.968</v>
      </c>
      <c r="FD956">
        <v>4.9699</v>
      </c>
      <c r="FE956">
        <v>3.2895</v>
      </c>
      <c r="FF956">
        <v>9999</v>
      </c>
      <c r="FG956">
        <v>9999</v>
      </c>
      <c r="FH956">
        <v>9999</v>
      </c>
      <c r="FI956">
        <v>379.7</v>
      </c>
      <c r="FJ956">
        <v>4.97265</v>
      </c>
      <c r="FK956">
        <v>1.87683</v>
      </c>
      <c r="FL956">
        <v>1.87495</v>
      </c>
      <c r="FM956">
        <v>1.87775</v>
      </c>
      <c r="FN956">
        <v>1.87453</v>
      </c>
      <c r="FO956">
        <v>1.87806</v>
      </c>
      <c r="FP956">
        <v>1.87521</v>
      </c>
      <c r="FQ956">
        <v>1.87631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4.81</v>
      </c>
      <c r="GF956">
        <v>0.1958</v>
      </c>
      <c r="GG956">
        <v>1.777354642861949</v>
      </c>
      <c r="GH956">
        <v>0.004141656873719072</v>
      </c>
      <c r="GI956">
        <v>-1.960372967482991E-06</v>
      </c>
      <c r="GJ956">
        <v>5.42736388890357E-10</v>
      </c>
      <c r="GK956">
        <v>-0.009777689371679627</v>
      </c>
      <c r="GL956">
        <v>0.002273355880072555</v>
      </c>
      <c r="GM956">
        <v>0.000541358641816816</v>
      </c>
      <c r="GN956">
        <v>-1.836191331155658E-06</v>
      </c>
      <c r="GO956">
        <v>-0</v>
      </c>
      <c r="GP956">
        <v>2096</v>
      </c>
      <c r="GQ956">
        <v>1</v>
      </c>
      <c r="GR956">
        <v>23</v>
      </c>
      <c r="GS956">
        <v>7372.3</v>
      </c>
      <c r="GT956">
        <v>7372.2</v>
      </c>
      <c r="GU956">
        <v>2.64282</v>
      </c>
      <c r="GV956">
        <v>2.51343</v>
      </c>
      <c r="GW956">
        <v>1.39893</v>
      </c>
      <c r="GX956">
        <v>2.33521</v>
      </c>
      <c r="GY956">
        <v>1.44897</v>
      </c>
      <c r="GZ956">
        <v>2.47925</v>
      </c>
      <c r="HA956">
        <v>34.3269</v>
      </c>
      <c r="HB956">
        <v>13.7818</v>
      </c>
      <c r="HC956">
        <v>18</v>
      </c>
      <c r="HD956">
        <v>489.186</v>
      </c>
      <c r="HE956">
        <v>465.841</v>
      </c>
      <c r="HF956">
        <v>21.5553</v>
      </c>
      <c r="HG956">
        <v>25.4227</v>
      </c>
      <c r="HH956">
        <v>30</v>
      </c>
      <c r="HI956">
        <v>25.2829</v>
      </c>
      <c r="HJ956">
        <v>25.3648</v>
      </c>
      <c r="HK956">
        <v>52.9419</v>
      </c>
      <c r="HL956">
        <v>16.4903</v>
      </c>
      <c r="HM956">
        <v>37.0547</v>
      </c>
      <c r="HN956">
        <v>21.5309</v>
      </c>
      <c r="HO956">
        <v>1256.43</v>
      </c>
      <c r="HP956">
        <v>14.9547</v>
      </c>
      <c r="HQ956">
        <v>101.104</v>
      </c>
      <c r="HR956">
        <v>102.021</v>
      </c>
    </row>
    <row r="957" spans="1:226">
      <c r="A957">
        <v>941</v>
      </c>
      <c r="B957">
        <v>1664303463.1</v>
      </c>
      <c r="C957">
        <v>10356.09999990463</v>
      </c>
      <c r="D957" t="s">
        <v>2250</v>
      </c>
      <c r="E957" t="s">
        <v>2251</v>
      </c>
      <c r="F957">
        <v>5</v>
      </c>
      <c r="G957" t="s">
        <v>353</v>
      </c>
      <c r="H957" t="s">
        <v>2101</v>
      </c>
      <c r="I957">
        <v>1664303455.6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1263.21440221645</v>
      </c>
      <c r="AK957">
        <v>1211.261333333332</v>
      </c>
      <c r="AL957">
        <v>3.436285714285351</v>
      </c>
      <c r="AM957">
        <v>63.45</v>
      </c>
      <c r="AN957">
        <f>(AP957 - AO957 + BO957*1E3/(8.314*(BQ957+273.15)) * AR957/BN957 * AQ957) * BN957/(100*BB957) * 1000/(1000 - AP957)</f>
        <v>0</v>
      </c>
      <c r="AO957">
        <v>14.83340153687055</v>
      </c>
      <c r="AP957">
        <v>18.19314895104896</v>
      </c>
      <c r="AQ957">
        <v>-7.167819338018325E-06</v>
      </c>
      <c r="AR957">
        <v>96.69054759685056</v>
      </c>
      <c r="AS957">
        <v>5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1664303455.6</v>
      </c>
      <c r="BH957">
        <v>1165.654074074074</v>
      </c>
      <c r="BI957">
        <v>1229.065555555555</v>
      </c>
      <c r="BJ957">
        <v>18.19601481481481</v>
      </c>
      <c r="BK957">
        <v>14.76855185185185</v>
      </c>
      <c r="BL957">
        <v>1160.861851851852</v>
      </c>
      <c r="BM957">
        <v>18.00018888888889</v>
      </c>
      <c r="BN957">
        <v>500.0564444444445</v>
      </c>
      <c r="BO957">
        <v>90.99404444444444</v>
      </c>
      <c r="BP957">
        <v>0.09997450740740739</v>
      </c>
      <c r="BQ957">
        <v>24.40787407407408</v>
      </c>
      <c r="BR957">
        <v>25.02951851851852</v>
      </c>
      <c r="BS957">
        <v>999.9000000000001</v>
      </c>
      <c r="BT957">
        <v>0</v>
      </c>
      <c r="BU957">
        <v>0</v>
      </c>
      <c r="BV957">
        <v>9998.932592592593</v>
      </c>
      <c r="BW957">
        <v>0</v>
      </c>
      <c r="BX957">
        <v>8.853829999999999</v>
      </c>
      <c r="BY957">
        <v>-63.41151111111111</v>
      </c>
      <c r="BZ957">
        <v>1187.257407407408</v>
      </c>
      <c r="CA957">
        <v>1247.490370370371</v>
      </c>
      <c r="CB957">
        <v>3.427467407407408</v>
      </c>
      <c r="CC957">
        <v>1229.065555555555</v>
      </c>
      <c r="CD957">
        <v>14.76855185185185</v>
      </c>
      <c r="CE957">
        <v>1.65573</v>
      </c>
      <c r="CF957">
        <v>1.343850740740741</v>
      </c>
      <c r="CG957">
        <v>14.48748888888889</v>
      </c>
      <c r="CH957">
        <v>11.29829259259259</v>
      </c>
      <c r="CI957">
        <v>1999.96962962963</v>
      </c>
      <c r="CJ957">
        <v>0.9799987777777779</v>
      </c>
      <c r="CK957">
        <v>0.0200010962962963</v>
      </c>
      <c r="CL957">
        <v>0</v>
      </c>
      <c r="CM957">
        <v>844.1047037037036</v>
      </c>
      <c r="CN957">
        <v>5.000560000000001</v>
      </c>
      <c r="CO957">
        <v>16821.67407407408</v>
      </c>
      <c r="CP957">
        <v>17294.61481481482</v>
      </c>
      <c r="CQ957">
        <v>37.76588888888889</v>
      </c>
      <c r="CR957">
        <v>39.13170370370371</v>
      </c>
      <c r="CS957">
        <v>37.85614814814815</v>
      </c>
      <c r="CT957">
        <v>38.25674074074074</v>
      </c>
      <c r="CU957">
        <v>39.14088888888888</v>
      </c>
      <c r="CV957">
        <v>1955.069259259259</v>
      </c>
      <c r="CW957">
        <v>39.90037037037037</v>
      </c>
      <c r="CX957">
        <v>0</v>
      </c>
      <c r="CY957">
        <v>1664303479.5</v>
      </c>
      <c r="CZ957">
        <v>0</v>
      </c>
      <c r="DA957">
        <v>0</v>
      </c>
      <c r="DB957" t="s">
        <v>356</v>
      </c>
      <c r="DC957">
        <v>1663861122</v>
      </c>
      <c r="DD957">
        <v>1663861125</v>
      </c>
      <c r="DE957">
        <v>0</v>
      </c>
      <c r="DF957">
        <v>-0.287</v>
      </c>
      <c r="DG957">
        <v>-0.004</v>
      </c>
      <c r="DH957">
        <v>3.172</v>
      </c>
      <c r="DI957">
        <v>0.178</v>
      </c>
      <c r="DJ957">
        <v>400</v>
      </c>
      <c r="DK957">
        <v>17</v>
      </c>
      <c r="DL957">
        <v>0.18</v>
      </c>
      <c r="DM957">
        <v>0.07000000000000001</v>
      </c>
      <c r="DN957">
        <v>-63.4586325</v>
      </c>
      <c r="DO957">
        <v>0.791240150093844</v>
      </c>
      <c r="DP957">
        <v>0.1405825511710116</v>
      </c>
      <c r="DQ957">
        <v>0</v>
      </c>
      <c r="DR957">
        <v>3.483425</v>
      </c>
      <c r="DS957">
        <v>-1.043495459662297</v>
      </c>
      <c r="DT957">
        <v>0.1004705818635485</v>
      </c>
      <c r="DU957">
        <v>0</v>
      </c>
      <c r="DV957">
        <v>0</v>
      </c>
      <c r="DW957">
        <v>2</v>
      </c>
      <c r="DX957" t="s">
        <v>357</v>
      </c>
      <c r="DY957">
        <v>2.98097</v>
      </c>
      <c r="DZ957">
        <v>2.72848</v>
      </c>
      <c r="EA957">
        <v>0.176158</v>
      </c>
      <c r="EB957">
        <v>0.18334</v>
      </c>
      <c r="EC957">
        <v>0.08914809999999999</v>
      </c>
      <c r="ED957">
        <v>0.07786</v>
      </c>
      <c r="EE957">
        <v>24767.4</v>
      </c>
      <c r="EF957">
        <v>24170.2</v>
      </c>
      <c r="EG957">
        <v>30587.4</v>
      </c>
      <c r="EH957">
        <v>29836.5</v>
      </c>
      <c r="EI957">
        <v>38446.1</v>
      </c>
      <c r="EJ957">
        <v>36234.8</v>
      </c>
      <c r="EK957">
        <v>46779</v>
      </c>
      <c r="EL957">
        <v>44366.6</v>
      </c>
      <c r="EM957">
        <v>1.88803</v>
      </c>
      <c r="EN957">
        <v>1.89685</v>
      </c>
      <c r="EO957">
        <v>0.133775</v>
      </c>
      <c r="EP957">
        <v>0</v>
      </c>
      <c r="EQ957">
        <v>22.8149</v>
      </c>
      <c r="ER957">
        <v>999.9</v>
      </c>
      <c r="ES957">
        <v>38.2</v>
      </c>
      <c r="ET957">
        <v>29.4</v>
      </c>
      <c r="EU957">
        <v>17.2787</v>
      </c>
      <c r="EV957">
        <v>63.3918</v>
      </c>
      <c r="EW957">
        <v>23.6659</v>
      </c>
      <c r="EX957">
        <v>1</v>
      </c>
      <c r="EY957">
        <v>-0.122426</v>
      </c>
      <c r="EZ957">
        <v>1.27886</v>
      </c>
      <c r="FA957">
        <v>20.2419</v>
      </c>
      <c r="FB957">
        <v>5.22867</v>
      </c>
      <c r="FC957">
        <v>11.968</v>
      </c>
      <c r="FD957">
        <v>4.96995</v>
      </c>
      <c r="FE957">
        <v>3.2895</v>
      </c>
      <c r="FF957">
        <v>9999</v>
      </c>
      <c r="FG957">
        <v>9999</v>
      </c>
      <c r="FH957">
        <v>9999</v>
      </c>
      <c r="FI957">
        <v>379.7</v>
      </c>
      <c r="FJ957">
        <v>4.97267</v>
      </c>
      <c r="FK957">
        <v>1.87683</v>
      </c>
      <c r="FL957">
        <v>1.8749</v>
      </c>
      <c r="FM957">
        <v>1.87774</v>
      </c>
      <c r="FN957">
        <v>1.87448</v>
      </c>
      <c r="FO957">
        <v>1.87805</v>
      </c>
      <c r="FP957">
        <v>1.87517</v>
      </c>
      <c r="FQ957">
        <v>1.87627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4.84</v>
      </c>
      <c r="GF957">
        <v>0.1958</v>
      </c>
      <c r="GG957">
        <v>1.777354642861949</v>
      </c>
      <c r="GH957">
        <v>0.004141656873719072</v>
      </c>
      <c r="GI957">
        <v>-1.960372967482991E-06</v>
      </c>
      <c r="GJ957">
        <v>5.42736388890357E-10</v>
      </c>
      <c r="GK957">
        <v>-0.009777689371679627</v>
      </c>
      <c r="GL957">
        <v>0.002273355880072555</v>
      </c>
      <c r="GM957">
        <v>0.000541358641816816</v>
      </c>
      <c r="GN957">
        <v>-1.836191331155658E-06</v>
      </c>
      <c r="GO957">
        <v>-0</v>
      </c>
      <c r="GP957">
        <v>2096</v>
      </c>
      <c r="GQ957">
        <v>1</v>
      </c>
      <c r="GR957">
        <v>23</v>
      </c>
      <c r="GS957">
        <v>7372.4</v>
      </c>
      <c r="GT957">
        <v>7372.3</v>
      </c>
      <c r="GU957">
        <v>2.66724</v>
      </c>
      <c r="GV957">
        <v>2.50732</v>
      </c>
      <c r="GW957">
        <v>1.39893</v>
      </c>
      <c r="GX957">
        <v>2.33521</v>
      </c>
      <c r="GY957">
        <v>1.44897</v>
      </c>
      <c r="GZ957">
        <v>2.4646</v>
      </c>
      <c r="HA957">
        <v>34.3269</v>
      </c>
      <c r="HB957">
        <v>13.7818</v>
      </c>
      <c r="HC957">
        <v>18</v>
      </c>
      <c r="HD957">
        <v>489.25</v>
      </c>
      <c r="HE957">
        <v>465.951</v>
      </c>
      <c r="HF957">
        <v>21.5232</v>
      </c>
      <c r="HG957">
        <v>25.4217</v>
      </c>
      <c r="HH957">
        <v>30.0001</v>
      </c>
      <c r="HI957">
        <v>25.2822</v>
      </c>
      <c r="HJ957">
        <v>25.3648</v>
      </c>
      <c r="HK957">
        <v>53.4425</v>
      </c>
      <c r="HL957">
        <v>16.175</v>
      </c>
      <c r="HM957">
        <v>37.427</v>
      </c>
      <c r="HN957">
        <v>21.5</v>
      </c>
      <c r="HO957">
        <v>1276.47</v>
      </c>
      <c r="HP957">
        <v>15.0446</v>
      </c>
      <c r="HQ957">
        <v>101.104</v>
      </c>
      <c r="HR957">
        <v>102.022</v>
      </c>
    </row>
    <row r="958" spans="1:226">
      <c r="A958">
        <v>942</v>
      </c>
      <c r="B958">
        <v>1664303468.1</v>
      </c>
      <c r="C958">
        <v>10361.09999990463</v>
      </c>
      <c r="D958" t="s">
        <v>2252</v>
      </c>
      <c r="E958" t="s">
        <v>2253</v>
      </c>
      <c r="F958">
        <v>5</v>
      </c>
      <c r="G958" t="s">
        <v>353</v>
      </c>
      <c r="H958" t="s">
        <v>2101</v>
      </c>
      <c r="I958">
        <v>1664303460.314285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1278.928686926407</v>
      </c>
      <c r="AK958">
        <v>1227.80509090909</v>
      </c>
      <c r="AL958">
        <v>3.293213852813568</v>
      </c>
      <c r="AM958">
        <v>63.45</v>
      </c>
      <c r="AN958">
        <f>(AP958 - AO958 + BO958*1E3/(8.314*(BQ958+273.15)) * AR958/BN958 * AQ958) * BN958/(100*BB958) * 1000/(1000 - AP958)</f>
        <v>0</v>
      </c>
      <c r="AO958">
        <v>14.92521149061211</v>
      </c>
      <c r="AP958">
        <v>18.19552027972028</v>
      </c>
      <c r="AQ958">
        <v>2.81924725209283E-06</v>
      </c>
      <c r="AR958">
        <v>96.69054759685056</v>
      </c>
      <c r="AS958">
        <v>5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1664303460.314285</v>
      </c>
      <c r="BH958">
        <v>1181.424642857143</v>
      </c>
      <c r="BI958">
        <v>1244.420714285714</v>
      </c>
      <c r="BJ958">
        <v>18.19512857142857</v>
      </c>
      <c r="BK958">
        <v>14.85476071428572</v>
      </c>
      <c r="BL958">
        <v>1176.604642857143</v>
      </c>
      <c r="BM958">
        <v>17.99931428571428</v>
      </c>
      <c r="BN958">
        <v>500.0568928571429</v>
      </c>
      <c r="BO958">
        <v>90.99445</v>
      </c>
      <c r="BP958">
        <v>0.09995952500000001</v>
      </c>
      <c r="BQ958">
        <v>24.40773571428572</v>
      </c>
      <c r="BR958">
        <v>25.02393928571428</v>
      </c>
      <c r="BS958">
        <v>999.9000000000002</v>
      </c>
      <c r="BT958">
        <v>0</v>
      </c>
      <c r="BU958">
        <v>0</v>
      </c>
      <c r="BV958">
        <v>10002.87428571429</v>
      </c>
      <c r="BW958">
        <v>0</v>
      </c>
      <c r="BX958">
        <v>8.853829999999999</v>
      </c>
      <c r="BY958">
        <v>-62.99514642857143</v>
      </c>
      <c r="BZ958">
        <v>1203.32</v>
      </c>
      <c r="CA958">
        <v>1263.186071428571</v>
      </c>
      <c r="CB958">
        <v>3.340368928571428</v>
      </c>
      <c r="CC958">
        <v>1244.420714285714</v>
      </c>
      <c r="CD958">
        <v>14.85476071428572</v>
      </c>
      <c r="CE958">
        <v>1.655655714285714</v>
      </c>
      <c r="CF958">
        <v>1.351701071428571</v>
      </c>
      <c r="CG958">
        <v>14.48679642857143</v>
      </c>
      <c r="CH958">
        <v>11.38618214285714</v>
      </c>
      <c r="CI958">
        <v>1999.972857142857</v>
      </c>
      <c r="CJ958">
        <v>0.9799997142857144</v>
      </c>
      <c r="CK958">
        <v>0.02000012857142857</v>
      </c>
      <c r="CL958">
        <v>0</v>
      </c>
      <c r="CM958">
        <v>843.0275</v>
      </c>
      <c r="CN958">
        <v>5.000560000000001</v>
      </c>
      <c r="CO958">
        <v>16804.33928571429</v>
      </c>
      <c r="CP958">
        <v>17294.64642857143</v>
      </c>
      <c r="CQ958">
        <v>37.89264285714285</v>
      </c>
      <c r="CR958">
        <v>39.24524999999999</v>
      </c>
      <c r="CS958">
        <v>37.95724999999999</v>
      </c>
      <c r="CT958">
        <v>38.41275</v>
      </c>
      <c r="CU958">
        <v>39.243</v>
      </c>
      <c r="CV958">
        <v>1955.0725</v>
      </c>
      <c r="CW958">
        <v>39.90035714285715</v>
      </c>
      <c r="CX958">
        <v>0</v>
      </c>
      <c r="CY958">
        <v>1664303484.3</v>
      </c>
      <c r="CZ958">
        <v>0</v>
      </c>
      <c r="DA958">
        <v>0</v>
      </c>
      <c r="DB958" t="s">
        <v>356</v>
      </c>
      <c r="DC958">
        <v>1663861122</v>
      </c>
      <c r="DD958">
        <v>1663861125</v>
      </c>
      <c r="DE958">
        <v>0</v>
      </c>
      <c r="DF958">
        <v>-0.287</v>
      </c>
      <c r="DG958">
        <v>-0.004</v>
      </c>
      <c r="DH958">
        <v>3.172</v>
      </c>
      <c r="DI958">
        <v>0.178</v>
      </c>
      <c r="DJ958">
        <v>400</v>
      </c>
      <c r="DK958">
        <v>17</v>
      </c>
      <c r="DL958">
        <v>0.18</v>
      </c>
      <c r="DM958">
        <v>0.07000000000000001</v>
      </c>
      <c r="DN958">
        <v>-63.1593075</v>
      </c>
      <c r="DO958">
        <v>4.541424765478577</v>
      </c>
      <c r="DP958">
        <v>0.5210309752728243</v>
      </c>
      <c r="DQ958">
        <v>0</v>
      </c>
      <c r="DR958">
        <v>3.394536</v>
      </c>
      <c r="DS958">
        <v>-1.091057110694181</v>
      </c>
      <c r="DT958">
        <v>0.1050944252517706</v>
      </c>
      <c r="DU958">
        <v>0</v>
      </c>
      <c r="DV958">
        <v>0</v>
      </c>
      <c r="DW958">
        <v>2</v>
      </c>
      <c r="DX958" t="s">
        <v>357</v>
      </c>
      <c r="DY958">
        <v>2.98089</v>
      </c>
      <c r="DZ958">
        <v>2.72826</v>
      </c>
      <c r="EA958">
        <v>0.177632</v>
      </c>
      <c r="EB958">
        <v>0.184761</v>
      </c>
      <c r="EC958">
        <v>0.0891588</v>
      </c>
      <c r="ED958">
        <v>0.0782168</v>
      </c>
      <c r="EE958">
        <v>24723.2</v>
      </c>
      <c r="EF958">
        <v>24127.7</v>
      </c>
      <c r="EG958">
        <v>30587.4</v>
      </c>
      <c r="EH958">
        <v>29835.9</v>
      </c>
      <c r="EI958">
        <v>38445.6</v>
      </c>
      <c r="EJ958">
        <v>36220</v>
      </c>
      <c r="EK958">
        <v>46778.8</v>
      </c>
      <c r="EL958">
        <v>44365.7</v>
      </c>
      <c r="EM958">
        <v>1.88795</v>
      </c>
      <c r="EN958">
        <v>1.89723</v>
      </c>
      <c r="EO958">
        <v>0.134248</v>
      </c>
      <c r="EP958">
        <v>0</v>
      </c>
      <c r="EQ958">
        <v>22.8122</v>
      </c>
      <c r="ER958">
        <v>999.9</v>
      </c>
      <c r="ES958">
        <v>38.2</v>
      </c>
      <c r="ET958">
        <v>29.4</v>
      </c>
      <c r="EU958">
        <v>17.28</v>
      </c>
      <c r="EV958">
        <v>63.7318</v>
      </c>
      <c r="EW958">
        <v>23.8061</v>
      </c>
      <c r="EX958">
        <v>1</v>
      </c>
      <c r="EY958">
        <v>-0.122487</v>
      </c>
      <c r="EZ958">
        <v>1.26898</v>
      </c>
      <c r="FA958">
        <v>20.2419</v>
      </c>
      <c r="FB958">
        <v>5.22822</v>
      </c>
      <c r="FC958">
        <v>11.968</v>
      </c>
      <c r="FD958">
        <v>4.96995</v>
      </c>
      <c r="FE958">
        <v>3.2895</v>
      </c>
      <c r="FF958">
        <v>9999</v>
      </c>
      <c r="FG958">
        <v>9999</v>
      </c>
      <c r="FH958">
        <v>9999</v>
      </c>
      <c r="FI958">
        <v>379.7</v>
      </c>
      <c r="FJ958">
        <v>4.97269</v>
      </c>
      <c r="FK958">
        <v>1.87683</v>
      </c>
      <c r="FL958">
        <v>1.87494</v>
      </c>
      <c r="FM958">
        <v>1.87775</v>
      </c>
      <c r="FN958">
        <v>1.87452</v>
      </c>
      <c r="FO958">
        <v>1.87807</v>
      </c>
      <c r="FP958">
        <v>1.87516</v>
      </c>
      <c r="FQ958">
        <v>1.87629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4.87</v>
      </c>
      <c r="GF958">
        <v>0.1958</v>
      </c>
      <c r="GG958">
        <v>1.777354642861949</v>
      </c>
      <c r="GH958">
        <v>0.004141656873719072</v>
      </c>
      <c r="GI958">
        <v>-1.960372967482991E-06</v>
      </c>
      <c r="GJ958">
        <v>5.42736388890357E-10</v>
      </c>
      <c r="GK958">
        <v>-0.009777689371679627</v>
      </c>
      <c r="GL958">
        <v>0.002273355880072555</v>
      </c>
      <c r="GM958">
        <v>0.000541358641816816</v>
      </c>
      <c r="GN958">
        <v>-1.836191331155658E-06</v>
      </c>
      <c r="GO958">
        <v>-0</v>
      </c>
      <c r="GP958">
        <v>2096</v>
      </c>
      <c r="GQ958">
        <v>1</v>
      </c>
      <c r="GR958">
        <v>23</v>
      </c>
      <c r="GS958">
        <v>7372.4</v>
      </c>
      <c r="GT958">
        <v>7372.4</v>
      </c>
      <c r="GU958">
        <v>2.69653</v>
      </c>
      <c r="GV958">
        <v>2.51465</v>
      </c>
      <c r="GW958">
        <v>1.39893</v>
      </c>
      <c r="GX958">
        <v>2.33521</v>
      </c>
      <c r="GY958">
        <v>1.44897</v>
      </c>
      <c r="GZ958">
        <v>2.39624</v>
      </c>
      <c r="HA958">
        <v>34.3269</v>
      </c>
      <c r="HB958">
        <v>13.7643</v>
      </c>
      <c r="HC958">
        <v>18</v>
      </c>
      <c r="HD958">
        <v>489.198</v>
      </c>
      <c r="HE958">
        <v>466.19</v>
      </c>
      <c r="HF958">
        <v>21.4916</v>
      </c>
      <c r="HG958">
        <v>25.4196</v>
      </c>
      <c r="HH958">
        <v>30.0002</v>
      </c>
      <c r="HI958">
        <v>25.2807</v>
      </c>
      <c r="HJ958">
        <v>25.3648</v>
      </c>
      <c r="HK958">
        <v>54.0462</v>
      </c>
      <c r="HL958">
        <v>15.8546</v>
      </c>
      <c r="HM958">
        <v>37.427</v>
      </c>
      <c r="HN958">
        <v>21.4854</v>
      </c>
      <c r="HO958">
        <v>1289.83</v>
      </c>
      <c r="HP958">
        <v>15.1241</v>
      </c>
      <c r="HQ958">
        <v>101.104</v>
      </c>
      <c r="HR958">
        <v>102.02</v>
      </c>
    </row>
    <row r="959" spans="1:226">
      <c r="A959">
        <v>943</v>
      </c>
      <c r="B959">
        <v>1664303473.1</v>
      </c>
      <c r="C959">
        <v>10366.09999990463</v>
      </c>
      <c r="D959" t="s">
        <v>2254</v>
      </c>
      <c r="E959" t="s">
        <v>2255</v>
      </c>
      <c r="F959">
        <v>5</v>
      </c>
      <c r="G959" t="s">
        <v>353</v>
      </c>
      <c r="H959" t="s">
        <v>2101</v>
      </c>
      <c r="I959">
        <v>1664303465.6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1295.801296034632</v>
      </c>
      <c r="AK959">
        <v>1244.431454545455</v>
      </c>
      <c r="AL959">
        <v>3.338812121212181</v>
      </c>
      <c r="AM959">
        <v>63.45</v>
      </c>
      <c r="AN959">
        <f>(AP959 - AO959 + BO959*1E3/(8.314*(BQ959+273.15)) * AR959/BN959 * AQ959) * BN959/(100*BB959) * 1000/(1000 - AP959)</f>
        <v>0</v>
      </c>
      <c r="AO959">
        <v>14.99764784894855</v>
      </c>
      <c r="AP959">
        <v>18.19056503496504</v>
      </c>
      <c r="AQ959">
        <v>7.444314062967005E-06</v>
      </c>
      <c r="AR959">
        <v>96.69054759685056</v>
      </c>
      <c r="AS959">
        <v>5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1664303465.6</v>
      </c>
      <c r="BH959">
        <v>1198.90037037037</v>
      </c>
      <c r="BI959">
        <v>1261.558148148148</v>
      </c>
      <c r="BJ959">
        <v>18.19421111111111</v>
      </c>
      <c r="BK959">
        <v>14.94185555555556</v>
      </c>
      <c r="BL959">
        <v>1194.048518518518</v>
      </c>
      <c r="BM959">
        <v>17.99841111111111</v>
      </c>
      <c r="BN959">
        <v>500.0729629629629</v>
      </c>
      <c r="BO959">
        <v>90.99353333333335</v>
      </c>
      <c r="BP959">
        <v>0.09998897037037037</v>
      </c>
      <c r="BQ959">
        <v>24.40771111111111</v>
      </c>
      <c r="BR959">
        <v>25.02174074074074</v>
      </c>
      <c r="BS959">
        <v>999.9000000000001</v>
      </c>
      <c r="BT959">
        <v>0</v>
      </c>
      <c r="BU959">
        <v>0</v>
      </c>
      <c r="BV959">
        <v>10000.80518518519</v>
      </c>
      <c r="BW959">
        <v>0</v>
      </c>
      <c r="BX959">
        <v>8.852808148148148</v>
      </c>
      <c r="BY959">
        <v>-62.65692962962962</v>
      </c>
      <c r="BZ959">
        <v>1221.118148148148</v>
      </c>
      <c r="CA959">
        <v>1280.695185185185</v>
      </c>
      <c r="CB959">
        <v>3.252356296296296</v>
      </c>
      <c r="CC959">
        <v>1261.558148148148</v>
      </c>
      <c r="CD959">
        <v>14.94185555555556</v>
      </c>
      <c r="CE959">
        <v>1.655555555555555</v>
      </c>
      <c r="CF959">
        <v>1.359611481481481</v>
      </c>
      <c r="CG959">
        <v>14.48585555555556</v>
      </c>
      <c r="CH959">
        <v>11.47437777777778</v>
      </c>
      <c r="CI959">
        <v>1999.957037037037</v>
      </c>
      <c r="CJ959">
        <v>0.9800006666666669</v>
      </c>
      <c r="CK959">
        <v>0.01999914444444444</v>
      </c>
      <c r="CL959">
        <v>0</v>
      </c>
      <c r="CM959">
        <v>841.8432592592594</v>
      </c>
      <c r="CN959">
        <v>5.000560000000001</v>
      </c>
      <c r="CO959">
        <v>16784.76666666667</v>
      </c>
      <c r="CP959">
        <v>17294.5037037037</v>
      </c>
      <c r="CQ959">
        <v>38.07618518518519</v>
      </c>
      <c r="CR959">
        <v>39.37244444444445</v>
      </c>
      <c r="CS959">
        <v>38.06211111111111</v>
      </c>
      <c r="CT959">
        <v>38.58314814814815</v>
      </c>
      <c r="CU959">
        <v>39.36551851851851</v>
      </c>
      <c r="CV959">
        <v>1955.057037037037</v>
      </c>
      <c r="CW959">
        <v>39.89925925925926</v>
      </c>
      <c r="CX959">
        <v>0</v>
      </c>
      <c r="CY959">
        <v>1664303489.7</v>
      </c>
      <c r="CZ959">
        <v>0</v>
      </c>
      <c r="DA959">
        <v>0</v>
      </c>
      <c r="DB959" t="s">
        <v>356</v>
      </c>
      <c r="DC959">
        <v>1663861122</v>
      </c>
      <c r="DD959">
        <v>1663861125</v>
      </c>
      <c r="DE959">
        <v>0</v>
      </c>
      <c r="DF959">
        <v>-0.287</v>
      </c>
      <c r="DG959">
        <v>-0.004</v>
      </c>
      <c r="DH959">
        <v>3.172</v>
      </c>
      <c r="DI959">
        <v>0.178</v>
      </c>
      <c r="DJ959">
        <v>400</v>
      </c>
      <c r="DK959">
        <v>17</v>
      </c>
      <c r="DL959">
        <v>0.18</v>
      </c>
      <c r="DM959">
        <v>0.07000000000000001</v>
      </c>
      <c r="DN959">
        <v>-62.89283170731707</v>
      </c>
      <c r="DO959">
        <v>4.61525017421607</v>
      </c>
      <c r="DP959">
        <v>0.5360321538585683</v>
      </c>
      <c r="DQ959">
        <v>0</v>
      </c>
      <c r="DR959">
        <v>3.303907317073171</v>
      </c>
      <c r="DS959">
        <v>-1.018964320557487</v>
      </c>
      <c r="DT959">
        <v>0.1007970341710506</v>
      </c>
      <c r="DU959">
        <v>0</v>
      </c>
      <c r="DV959">
        <v>0</v>
      </c>
      <c r="DW959">
        <v>2</v>
      </c>
      <c r="DX959" t="s">
        <v>357</v>
      </c>
      <c r="DY959">
        <v>2.9809</v>
      </c>
      <c r="DZ959">
        <v>2.7284</v>
      </c>
      <c r="EA959">
        <v>0.179109</v>
      </c>
      <c r="EB959">
        <v>0.186235</v>
      </c>
      <c r="EC959">
        <v>0.08913310000000001</v>
      </c>
      <c r="ED959">
        <v>0.0785261</v>
      </c>
      <c r="EE959">
        <v>24678.2</v>
      </c>
      <c r="EF959">
        <v>24084.4</v>
      </c>
      <c r="EG959">
        <v>30586.7</v>
      </c>
      <c r="EH959">
        <v>29836.2</v>
      </c>
      <c r="EI959">
        <v>38445.9</v>
      </c>
      <c r="EJ959">
        <v>36208.2</v>
      </c>
      <c r="EK959">
        <v>46777.6</v>
      </c>
      <c r="EL959">
        <v>44366.1</v>
      </c>
      <c r="EM959">
        <v>1.888</v>
      </c>
      <c r="EN959">
        <v>1.89772</v>
      </c>
      <c r="EO959">
        <v>0.13528</v>
      </c>
      <c r="EP959">
        <v>0</v>
      </c>
      <c r="EQ959">
        <v>22.8093</v>
      </c>
      <c r="ER959">
        <v>999.9</v>
      </c>
      <c r="ES959">
        <v>38.3</v>
      </c>
      <c r="ET959">
        <v>29.4</v>
      </c>
      <c r="EU959">
        <v>17.3251</v>
      </c>
      <c r="EV959">
        <v>63.6218</v>
      </c>
      <c r="EW959">
        <v>23.5938</v>
      </c>
      <c r="EX959">
        <v>1</v>
      </c>
      <c r="EY959">
        <v>-0.123069</v>
      </c>
      <c r="EZ959">
        <v>1.24882</v>
      </c>
      <c r="FA959">
        <v>20.2421</v>
      </c>
      <c r="FB959">
        <v>5.22837</v>
      </c>
      <c r="FC959">
        <v>11.968</v>
      </c>
      <c r="FD959">
        <v>4.97</v>
      </c>
      <c r="FE959">
        <v>3.28955</v>
      </c>
      <c r="FF959">
        <v>9999</v>
      </c>
      <c r="FG959">
        <v>9999</v>
      </c>
      <c r="FH959">
        <v>9999</v>
      </c>
      <c r="FI959">
        <v>379.7</v>
      </c>
      <c r="FJ959">
        <v>4.97268</v>
      </c>
      <c r="FK959">
        <v>1.87683</v>
      </c>
      <c r="FL959">
        <v>1.87496</v>
      </c>
      <c r="FM959">
        <v>1.87776</v>
      </c>
      <c r="FN959">
        <v>1.87453</v>
      </c>
      <c r="FO959">
        <v>1.87809</v>
      </c>
      <c r="FP959">
        <v>1.87518</v>
      </c>
      <c r="FQ959">
        <v>1.87631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4.9</v>
      </c>
      <c r="GF959">
        <v>0.1958</v>
      </c>
      <c r="GG959">
        <v>1.777354642861949</v>
      </c>
      <c r="GH959">
        <v>0.004141656873719072</v>
      </c>
      <c r="GI959">
        <v>-1.960372967482991E-06</v>
      </c>
      <c r="GJ959">
        <v>5.42736388890357E-10</v>
      </c>
      <c r="GK959">
        <v>-0.009777689371679627</v>
      </c>
      <c r="GL959">
        <v>0.002273355880072555</v>
      </c>
      <c r="GM959">
        <v>0.000541358641816816</v>
      </c>
      <c r="GN959">
        <v>-1.836191331155658E-06</v>
      </c>
      <c r="GO959">
        <v>-0</v>
      </c>
      <c r="GP959">
        <v>2096</v>
      </c>
      <c r="GQ959">
        <v>1</v>
      </c>
      <c r="GR959">
        <v>23</v>
      </c>
      <c r="GS959">
        <v>7372.5</v>
      </c>
      <c r="GT959">
        <v>7372.5</v>
      </c>
      <c r="GU959">
        <v>2.72461</v>
      </c>
      <c r="GV959">
        <v>2.52319</v>
      </c>
      <c r="GW959">
        <v>1.39893</v>
      </c>
      <c r="GX959">
        <v>2.33521</v>
      </c>
      <c r="GY959">
        <v>1.44897</v>
      </c>
      <c r="GZ959">
        <v>2.40356</v>
      </c>
      <c r="HA959">
        <v>34.3269</v>
      </c>
      <c r="HB959">
        <v>13.7643</v>
      </c>
      <c r="HC959">
        <v>18</v>
      </c>
      <c r="HD959">
        <v>489.226</v>
      </c>
      <c r="HE959">
        <v>466.491</v>
      </c>
      <c r="HF959">
        <v>21.4743</v>
      </c>
      <c r="HG959">
        <v>25.4184</v>
      </c>
      <c r="HH959">
        <v>30</v>
      </c>
      <c r="HI959">
        <v>25.2807</v>
      </c>
      <c r="HJ959">
        <v>25.3627</v>
      </c>
      <c r="HK959">
        <v>54.5733</v>
      </c>
      <c r="HL959">
        <v>15.5414</v>
      </c>
      <c r="HM959">
        <v>37.823</v>
      </c>
      <c r="HN959">
        <v>21.4642</v>
      </c>
      <c r="HO959">
        <v>1309.86</v>
      </c>
      <c r="HP959">
        <v>15.2214</v>
      </c>
      <c r="HQ959">
        <v>101.101</v>
      </c>
      <c r="HR959">
        <v>102.021</v>
      </c>
    </row>
    <row r="960" spans="1:226">
      <c r="A960">
        <v>944</v>
      </c>
      <c r="B960">
        <v>1664303478.1</v>
      </c>
      <c r="C960">
        <v>10371.09999990463</v>
      </c>
      <c r="D960" t="s">
        <v>2256</v>
      </c>
      <c r="E960" t="s">
        <v>2257</v>
      </c>
      <c r="F960">
        <v>5</v>
      </c>
      <c r="G960" t="s">
        <v>353</v>
      </c>
      <c r="H960" t="s">
        <v>2101</v>
      </c>
      <c r="I960">
        <v>1664303470.314285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1312.897578493506</v>
      </c>
      <c r="AK960">
        <v>1261.208</v>
      </c>
      <c r="AL960">
        <v>3.349866666666394</v>
      </c>
      <c r="AM960">
        <v>63.45</v>
      </c>
      <c r="AN960">
        <f>(AP960 - AO960 + BO960*1E3/(8.314*(BQ960+273.15)) * AR960/BN960 * AQ960) * BN960/(100*BB960) * 1000/(1000 - AP960)</f>
        <v>0</v>
      </c>
      <c r="AO960">
        <v>15.10445700988341</v>
      </c>
      <c r="AP960">
        <v>18.19810209790212</v>
      </c>
      <c r="AQ960">
        <v>-5.55805713326706E-06</v>
      </c>
      <c r="AR960">
        <v>96.69054759685056</v>
      </c>
      <c r="AS960">
        <v>5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1664303470.314285</v>
      </c>
      <c r="BH960">
        <v>1214.365357142857</v>
      </c>
      <c r="BI960">
        <v>1276.89</v>
      </c>
      <c r="BJ960">
        <v>18.19378571428571</v>
      </c>
      <c r="BK960">
        <v>15.02735714285714</v>
      </c>
      <c r="BL960">
        <v>1209.485714285714</v>
      </c>
      <c r="BM960">
        <v>17.99799285714286</v>
      </c>
      <c r="BN960">
        <v>500.0711785714285</v>
      </c>
      <c r="BO960">
        <v>90.99159999999999</v>
      </c>
      <c r="BP960">
        <v>0.099963075</v>
      </c>
      <c r="BQ960">
        <v>24.40695714285715</v>
      </c>
      <c r="BR960">
        <v>25.02451428571429</v>
      </c>
      <c r="BS960">
        <v>999.9000000000002</v>
      </c>
      <c r="BT960">
        <v>0</v>
      </c>
      <c r="BU960">
        <v>0</v>
      </c>
      <c r="BV960">
        <v>9999.612142857144</v>
      </c>
      <c r="BW960">
        <v>0</v>
      </c>
      <c r="BX960">
        <v>8.853829642857141</v>
      </c>
      <c r="BY960">
        <v>-62.5238</v>
      </c>
      <c r="BZ960">
        <v>1236.868928571428</v>
      </c>
      <c r="CA960">
        <v>1296.372142857143</v>
      </c>
      <c r="CB960">
        <v>3.166422499999999</v>
      </c>
      <c r="CC960">
        <v>1276.89</v>
      </c>
      <c r="CD960">
        <v>15.02735714285714</v>
      </c>
      <c r="CE960">
        <v>1.655481428571429</v>
      </c>
      <c r="CF960">
        <v>1.3673625</v>
      </c>
      <c r="CG960">
        <v>14.48516428571429</v>
      </c>
      <c r="CH960">
        <v>11.56028571428571</v>
      </c>
      <c r="CI960">
        <v>1999.965</v>
      </c>
      <c r="CJ960">
        <v>0.9800014285714287</v>
      </c>
      <c r="CK960">
        <v>0.01999835714285714</v>
      </c>
      <c r="CL960">
        <v>0</v>
      </c>
      <c r="CM960">
        <v>840.7044999999999</v>
      </c>
      <c r="CN960">
        <v>5.000560000000001</v>
      </c>
      <c r="CO960">
        <v>16767.4</v>
      </c>
      <c r="CP960">
        <v>17294.58928571429</v>
      </c>
      <c r="CQ960">
        <v>38.18060714285713</v>
      </c>
      <c r="CR960">
        <v>39.47739285714285</v>
      </c>
      <c r="CS960">
        <v>38.15357142857142</v>
      </c>
      <c r="CT960">
        <v>38.73414285714285</v>
      </c>
      <c r="CU960">
        <v>39.47307142857143</v>
      </c>
      <c r="CV960">
        <v>1955.066785714286</v>
      </c>
      <c r="CW960">
        <v>39.89678571428572</v>
      </c>
      <c r="CX960">
        <v>0</v>
      </c>
      <c r="CY960">
        <v>1664303494.5</v>
      </c>
      <c r="CZ960">
        <v>0</v>
      </c>
      <c r="DA960">
        <v>0</v>
      </c>
      <c r="DB960" t="s">
        <v>356</v>
      </c>
      <c r="DC960">
        <v>1663861122</v>
      </c>
      <c r="DD960">
        <v>1663861125</v>
      </c>
      <c r="DE960">
        <v>0</v>
      </c>
      <c r="DF960">
        <v>-0.287</v>
      </c>
      <c r="DG960">
        <v>-0.004</v>
      </c>
      <c r="DH960">
        <v>3.172</v>
      </c>
      <c r="DI960">
        <v>0.178</v>
      </c>
      <c r="DJ960">
        <v>400</v>
      </c>
      <c r="DK960">
        <v>17</v>
      </c>
      <c r="DL960">
        <v>0.18</v>
      </c>
      <c r="DM960">
        <v>0.07000000000000001</v>
      </c>
      <c r="DN960">
        <v>-62.73202682926831</v>
      </c>
      <c r="DO960">
        <v>2.258682229965089</v>
      </c>
      <c r="DP960">
        <v>0.4245094845241056</v>
      </c>
      <c r="DQ960">
        <v>0</v>
      </c>
      <c r="DR960">
        <v>3.23244</v>
      </c>
      <c r="DS960">
        <v>-1.065458885017422</v>
      </c>
      <c r="DT960">
        <v>0.1055132655629428</v>
      </c>
      <c r="DU960">
        <v>0</v>
      </c>
      <c r="DV960">
        <v>0</v>
      </c>
      <c r="DW960">
        <v>2</v>
      </c>
      <c r="DX960" t="s">
        <v>357</v>
      </c>
      <c r="DY960">
        <v>2.98081</v>
      </c>
      <c r="DZ960">
        <v>2.72841</v>
      </c>
      <c r="EA960">
        <v>0.180591</v>
      </c>
      <c r="EB960">
        <v>0.187718</v>
      </c>
      <c r="EC960">
        <v>0.08916209999999999</v>
      </c>
      <c r="ED960">
        <v>0.07883859999999999</v>
      </c>
      <c r="EE960">
        <v>24633.9</v>
      </c>
      <c r="EF960">
        <v>24040.6</v>
      </c>
      <c r="EG960">
        <v>30587.1</v>
      </c>
      <c r="EH960">
        <v>29836.4</v>
      </c>
      <c r="EI960">
        <v>38445.4</v>
      </c>
      <c r="EJ960">
        <v>36196</v>
      </c>
      <c r="EK960">
        <v>46778.4</v>
      </c>
      <c r="EL960">
        <v>44366.3</v>
      </c>
      <c r="EM960">
        <v>1.88768</v>
      </c>
      <c r="EN960">
        <v>1.89767</v>
      </c>
      <c r="EO960">
        <v>0.135832</v>
      </c>
      <c r="EP960">
        <v>0</v>
      </c>
      <c r="EQ960">
        <v>22.8069</v>
      </c>
      <c r="ER960">
        <v>999.9</v>
      </c>
      <c r="ES960">
        <v>38.3</v>
      </c>
      <c r="ET960">
        <v>29.4</v>
      </c>
      <c r="EU960">
        <v>17.3226</v>
      </c>
      <c r="EV960">
        <v>63.7818</v>
      </c>
      <c r="EW960">
        <v>23.5417</v>
      </c>
      <c r="EX960">
        <v>1</v>
      </c>
      <c r="EY960">
        <v>-0.122919</v>
      </c>
      <c r="EZ960">
        <v>1.28857</v>
      </c>
      <c r="FA960">
        <v>20.2419</v>
      </c>
      <c r="FB960">
        <v>5.22867</v>
      </c>
      <c r="FC960">
        <v>11.968</v>
      </c>
      <c r="FD960">
        <v>4.96975</v>
      </c>
      <c r="FE960">
        <v>3.2895</v>
      </c>
      <c r="FF960">
        <v>9999</v>
      </c>
      <c r="FG960">
        <v>9999</v>
      </c>
      <c r="FH960">
        <v>9999</v>
      </c>
      <c r="FI960">
        <v>379.8</v>
      </c>
      <c r="FJ960">
        <v>4.97269</v>
      </c>
      <c r="FK960">
        <v>1.87683</v>
      </c>
      <c r="FL960">
        <v>1.87498</v>
      </c>
      <c r="FM960">
        <v>1.87776</v>
      </c>
      <c r="FN960">
        <v>1.87454</v>
      </c>
      <c r="FO960">
        <v>1.87808</v>
      </c>
      <c r="FP960">
        <v>1.8752</v>
      </c>
      <c r="FQ960">
        <v>1.87633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4.93</v>
      </c>
      <c r="GF960">
        <v>0.1959</v>
      </c>
      <c r="GG960">
        <v>1.777354642861949</v>
      </c>
      <c r="GH960">
        <v>0.004141656873719072</v>
      </c>
      <c r="GI960">
        <v>-1.960372967482991E-06</v>
      </c>
      <c r="GJ960">
        <v>5.42736388890357E-10</v>
      </c>
      <c r="GK960">
        <v>-0.009777689371679627</v>
      </c>
      <c r="GL960">
        <v>0.002273355880072555</v>
      </c>
      <c r="GM960">
        <v>0.000541358641816816</v>
      </c>
      <c r="GN960">
        <v>-1.836191331155658E-06</v>
      </c>
      <c r="GO960">
        <v>-0</v>
      </c>
      <c r="GP960">
        <v>2096</v>
      </c>
      <c r="GQ960">
        <v>1</v>
      </c>
      <c r="GR960">
        <v>23</v>
      </c>
      <c r="GS960">
        <v>7372.6</v>
      </c>
      <c r="GT960">
        <v>7372.6</v>
      </c>
      <c r="GU960">
        <v>2.75391</v>
      </c>
      <c r="GV960">
        <v>2.51709</v>
      </c>
      <c r="GW960">
        <v>1.39893</v>
      </c>
      <c r="GX960">
        <v>2.33643</v>
      </c>
      <c r="GY960">
        <v>1.44897</v>
      </c>
      <c r="GZ960">
        <v>2.45483</v>
      </c>
      <c r="HA960">
        <v>34.3269</v>
      </c>
      <c r="HB960">
        <v>13.7643</v>
      </c>
      <c r="HC960">
        <v>18</v>
      </c>
      <c r="HD960">
        <v>489.034</v>
      </c>
      <c r="HE960">
        <v>466.459</v>
      </c>
      <c r="HF960">
        <v>21.4538</v>
      </c>
      <c r="HG960">
        <v>25.4174</v>
      </c>
      <c r="HH960">
        <v>30.0001</v>
      </c>
      <c r="HI960">
        <v>25.2786</v>
      </c>
      <c r="HJ960">
        <v>25.3627</v>
      </c>
      <c r="HK960">
        <v>55.17</v>
      </c>
      <c r="HL960">
        <v>14.9434</v>
      </c>
      <c r="HM960">
        <v>38.2044</v>
      </c>
      <c r="HN960">
        <v>21.4318</v>
      </c>
      <c r="HO960">
        <v>1323.23</v>
      </c>
      <c r="HP960">
        <v>15.2961</v>
      </c>
      <c r="HQ960">
        <v>101.103</v>
      </c>
      <c r="HR960">
        <v>102.021</v>
      </c>
    </row>
    <row r="961" spans="1:226">
      <c r="A961">
        <v>945</v>
      </c>
      <c r="B961">
        <v>1664303483.1</v>
      </c>
      <c r="C961">
        <v>10376.09999990463</v>
      </c>
      <c r="D961" t="s">
        <v>2258</v>
      </c>
      <c r="E961" t="s">
        <v>2259</v>
      </c>
      <c r="F961">
        <v>5</v>
      </c>
      <c r="G961" t="s">
        <v>353</v>
      </c>
      <c r="H961" t="s">
        <v>2101</v>
      </c>
      <c r="I961">
        <v>1664303475.6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1330.09718552381</v>
      </c>
      <c r="AK961">
        <v>1278.300303030303</v>
      </c>
      <c r="AL961">
        <v>3.437182683982541</v>
      </c>
      <c r="AM961">
        <v>63.45</v>
      </c>
      <c r="AN961">
        <f>(AP961 - AO961 + BO961*1E3/(8.314*(BQ961+273.15)) * AR961/BN961 * AQ961) * BN961/(100*BB961) * 1000/(1000 - AP961)</f>
        <v>0</v>
      </c>
      <c r="AO961">
        <v>15.16951897559627</v>
      </c>
      <c r="AP961">
        <v>18.19761538461539</v>
      </c>
      <c r="AQ961">
        <v>3.47813684684599E-06</v>
      </c>
      <c r="AR961">
        <v>96.69054759685056</v>
      </c>
      <c r="AS961">
        <v>5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1664303475.6</v>
      </c>
      <c r="BH961">
        <v>1231.721111111111</v>
      </c>
      <c r="BI961">
        <v>1294.5</v>
      </c>
      <c r="BJ961">
        <v>18.19511111111111</v>
      </c>
      <c r="BK961">
        <v>15.11412592592592</v>
      </c>
      <c r="BL961">
        <v>1226.81074074074</v>
      </c>
      <c r="BM961">
        <v>17.9992962962963</v>
      </c>
      <c r="BN961">
        <v>500.0650740740741</v>
      </c>
      <c r="BO961">
        <v>90.99037407407411</v>
      </c>
      <c r="BP961">
        <v>0.0999392185185185</v>
      </c>
      <c r="BQ961">
        <v>24.40733703703704</v>
      </c>
      <c r="BR961">
        <v>25.03589259259259</v>
      </c>
      <c r="BS961">
        <v>999.9000000000001</v>
      </c>
      <c r="BT961">
        <v>0</v>
      </c>
      <c r="BU961">
        <v>0</v>
      </c>
      <c r="BV961">
        <v>10001.91333333333</v>
      </c>
      <c r="BW961">
        <v>0</v>
      </c>
      <c r="BX961">
        <v>8.849437037037037</v>
      </c>
      <c r="BY961">
        <v>-62.77882962962963</v>
      </c>
      <c r="BZ961">
        <v>1254.548148148148</v>
      </c>
      <c r="CA961">
        <v>1314.367407407407</v>
      </c>
      <c r="CB961">
        <v>3.080979999999999</v>
      </c>
      <c r="CC961">
        <v>1294.5</v>
      </c>
      <c r="CD961">
        <v>15.11412592592592</v>
      </c>
      <c r="CE961">
        <v>1.655579629629629</v>
      </c>
      <c r="CF961">
        <v>1.37523962962963</v>
      </c>
      <c r="CG961">
        <v>14.48608518518519</v>
      </c>
      <c r="CH961">
        <v>11.64717407407407</v>
      </c>
      <c r="CI961">
        <v>1999.980740740741</v>
      </c>
      <c r="CJ961">
        <v>0.9800025555555557</v>
      </c>
      <c r="CK961">
        <v>0.01999719259259259</v>
      </c>
      <c r="CL961">
        <v>0</v>
      </c>
      <c r="CM961">
        <v>839.419111111111</v>
      </c>
      <c r="CN961">
        <v>5.000560000000001</v>
      </c>
      <c r="CO961">
        <v>16747.63333333333</v>
      </c>
      <c r="CP961">
        <v>17294.71851851852</v>
      </c>
      <c r="CQ961">
        <v>38.30288888888889</v>
      </c>
      <c r="CR961">
        <v>39.59229629629629</v>
      </c>
      <c r="CS961">
        <v>38.25185185185185</v>
      </c>
      <c r="CT961">
        <v>38.89096296296296</v>
      </c>
      <c r="CU961">
        <v>39.60403703703704</v>
      </c>
      <c r="CV961">
        <v>1955.085925925926</v>
      </c>
      <c r="CW961">
        <v>39.89333333333334</v>
      </c>
      <c r="CX961">
        <v>0</v>
      </c>
      <c r="CY961">
        <v>1664303499.3</v>
      </c>
      <c r="CZ961">
        <v>0</v>
      </c>
      <c r="DA961">
        <v>0</v>
      </c>
      <c r="DB961" t="s">
        <v>356</v>
      </c>
      <c r="DC961">
        <v>1663861122</v>
      </c>
      <c r="DD961">
        <v>1663861125</v>
      </c>
      <c r="DE961">
        <v>0</v>
      </c>
      <c r="DF961">
        <v>-0.287</v>
      </c>
      <c r="DG961">
        <v>-0.004</v>
      </c>
      <c r="DH961">
        <v>3.172</v>
      </c>
      <c r="DI961">
        <v>0.178</v>
      </c>
      <c r="DJ961">
        <v>400</v>
      </c>
      <c r="DK961">
        <v>17</v>
      </c>
      <c r="DL961">
        <v>0.18</v>
      </c>
      <c r="DM961">
        <v>0.07000000000000001</v>
      </c>
      <c r="DN961">
        <v>-62.64492926829269</v>
      </c>
      <c r="DO961">
        <v>-2.095963066202059</v>
      </c>
      <c r="DP961">
        <v>0.3028159347902272</v>
      </c>
      <c r="DQ961">
        <v>0</v>
      </c>
      <c r="DR961">
        <v>3.147584878048781</v>
      </c>
      <c r="DS961">
        <v>-1.015217142857135</v>
      </c>
      <c r="DT961">
        <v>0.1007177378260155</v>
      </c>
      <c r="DU961">
        <v>0</v>
      </c>
      <c r="DV961">
        <v>0</v>
      </c>
      <c r="DW961">
        <v>2</v>
      </c>
      <c r="DX961" t="s">
        <v>357</v>
      </c>
      <c r="DY961">
        <v>2.98087</v>
      </c>
      <c r="DZ961">
        <v>2.72845</v>
      </c>
      <c r="EA961">
        <v>0.182084</v>
      </c>
      <c r="EB961">
        <v>0.189173</v>
      </c>
      <c r="EC961">
        <v>0.08915960000000001</v>
      </c>
      <c r="ED961">
        <v>0.0792046</v>
      </c>
      <c r="EE961">
        <v>24589.6</v>
      </c>
      <c r="EF961">
        <v>23997.1</v>
      </c>
      <c r="EG961">
        <v>30587.7</v>
      </c>
      <c r="EH961">
        <v>29835.8</v>
      </c>
      <c r="EI961">
        <v>38446.3</v>
      </c>
      <c r="EJ961">
        <v>36180.7</v>
      </c>
      <c r="EK961">
        <v>46779.2</v>
      </c>
      <c r="EL961">
        <v>44365.4</v>
      </c>
      <c r="EM961">
        <v>1.88752</v>
      </c>
      <c r="EN961">
        <v>1.89832</v>
      </c>
      <c r="EO961">
        <v>0.13645</v>
      </c>
      <c r="EP961">
        <v>0</v>
      </c>
      <c r="EQ961">
        <v>22.8059</v>
      </c>
      <c r="ER961">
        <v>999.9</v>
      </c>
      <c r="ES961">
        <v>38.3</v>
      </c>
      <c r="ET961">
        <v>29.4</v>
      </c>
      <c r="EU961">
        <v>17.3247</v>
      </c>
      <c r="EV961">
        <v>63.5818</v>
      </c>
      <c r="EW961">
        <v>23.75</v>
      </c>
      <c r="EX961">
        <v>1</v>
      </c>
      <c r="EY961">
        <v>-0.122782</v>
      </c>
      <c r="EZ961">
        <v>1.3495</v>
      </c>
      <c r="FA961">
        <v>20.2413</v>
      </c>
      <c r="FB961">
        <v>5.22912</v>
      </c>
      <c r="FC961">
        <v>11.968</v>
      </c>
      <c r="FD961">
        <v>4.96985</v>
      </c>
      <c r="FE961">
        <v>3.28945</v>
      </c>
      <c r="FF961">
        <v>9999</v>
      </c>
      <c r="FG961">
        <v>9999</v>
      </c>
      <c r="FH961">
        <v>9999</v>
      </c>
      <c r="FI961">
        <v>379.8</v>
      </c>
      <c r="FJ961">
        <v>4.9727</v>
      </c>
      <c r="FK961">
        <v>1.87683</v>
      </c>
      <c r="FL961">
        <v>1.87497</v>
      </c>
      <c r="FM961">
        <v>1.87777</v>
      </c>
      <c r="FN961">
        <v>1.87454</v>
      </c>
      <c r="FO961">
        <v>1.87808</v>
      </c>
      <c r="FP961">
        <v>1.8752</v>
      </c>
      <c r="FQ961">
        <v>1.87631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4.95</v>
      </c>
      <c r="GF961">
        <v>0.1959</v>
      </c>
      <c r="GG961">
        <v>1.777354642861949</v>
      </c>
      <c r="GH961">
        <v>0.004141656873719072</v>
      </c>
      <c r="GI961">
        <v>-1.960372967482991E-06</v>
      </c>
      <c r="GJ961">
        <v>5.42736388890357E-10</v>
      </c>
      <c r="GK961">
        <v>-0.009777689371679627</v>
      </c>
      <c r="GL961">
        <v>0.002273355880072555</v>
      </c>
      <c r="GM961">
        <v>0.000541358641816816</v>
      </c>
      <c r="GN961">
        <v>-1.836191331155658E-06</v>
      </c>
      <c r="GO961">
        <v>-0</v>
      </c>
      <c r="GP961">
        <v>2096</v>
      </c>
      <c r="GQ961">
        <v>1</v>
      </c>
      <c r="GR961">
        <v>23</v>
      </c>
      <c r="GS961">
        <v>7372.7</v>
      </c>
      <c r="GT961">
        <v>7372.6</v>
      </c>
      <c r="GU961">
        <v>2.78076</v>
      </c>
      <c r="GV961">
        <v>2.50977</v>
      </c>
      <c r="GW961">
        <v>1.39893</v>
      </c>
      <c r="GX961">
        <v>2.33521</v>
      </c>
      <c r="GY961">
        <v>1.44897</v>
      </c>
      <c r="GZ961">
        <v>2.48047</v>
      </c>
      <c r="HA961">
        <v>34.3269</v>
      </c>
      <c r="HB961">
        <v>13.7818</v>
      </c>
      <c r="HC961">
        <v>18</v>
      </c>
      <c r="HD961">
        <v>488.953</v>
      </c>
      <c r="HE961">
        <v>466.874</v>
      </c>
      <c r="HF961">
        <v>21.4222</v>
      </c>
      <c r="HG961">
        <v>25.4153</v>
      </c>
      <c r="HH961">
        <v>30.0002</v>
      </c>
      <c r="HI961">
        <v>25.2786</v>
      </c>
      <c r="HJ961">
        <v>25.3627</v>
      </c>
      <c r="HK961">
        <v>55.6913</v>
      </c>
      <c r="HL961">
        <v>14.6598</v>
      </c>
      <c r="HM961">
        <v>38.2044</v>
      </c>
      <c r="HN961">
        <v>21.3891</v>
      </c>
      <c r="HO961">
        <v>1343.27</v>
      </c>
      <c r="HP961">
        <v>15.3841</v>
      </c>
      <c r="HQ961">
        <v>101.104</v>
      </c>
      <c r="HR961">
        <v>102.019</v>
      </c>
    </row>
    <row r="962" spans="1:226">
      <c r="A962">
        <v>946</v>
      </c>
      <c r="B962">
        <v>1664303488.1</v>
      </c>
      <c r="C962">
        <v>10381.09999990463</v>
      </c>
      <c r="D962" t="s">
        <v>2260</v>
      </c>
      <c r="E962" t="s">
        <v>2261</v>
      </c>
      <c r="F962">
        <v>5</v>
      </c>
      <c r="G962" t="s">
        <v>353</v>
      </c>
      <c r="H962" t="s">
        <v>2101</v>
      </c>
      <c r="I962">
        <v>1664303480.314285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1347.089719549784</v>
      </c>
      <c r="AK962">
        <v>1295.400545454546</v>
      </c>
      <c r="AL962">
        <v>3.44044502164496</v>
      </c>
      <c r="AM962">
        <v>63.45</v>
      </c>
      <c r="AN962">
        <f>(AP962 - AO962 + BO962*1E3/(8.314*(BQ962+273.15)) * AR962/BN962 * AQ962) * BN962/(100*BB962) * 1000/(1000 - AP962)</f>
        <v>0</v>
      </c>
      <c r="AO962">
        <v>15.26965443758979</v>
      </c>
      <c r="AP962">
        <v>18.19859300699303</v>
      </c>
      <c r="AQ962">
        <v>2.478072640577662E-05</v>
      </c>
      <c r="AR962">
        <v>96.69054759685056</v>
      </c>
      <c r="AS962">
        <v>5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1664303480.314285</v>
      </c>
      <c r="BH962">
        <v>1247.391071428571</v>
      </c>
      <c r="BI962">
        <v>1310.271071428572</v>
      </c>
      <c r="BJ962">
        <v>18.19682142857143</v>
      </c>
      <c r="BK962">
        <v>15.19756785714286</v>
      </c>
      <c r="BL962">
        <v>1242.452857142857</v>
      </c>
      <c r="BM962">
        <v>18.00096428571428</v>
      </c>
      <c r="BN962">
        <v>500.0654285714286</v>
      </c>
      <c r="BO962">
        <v>90.98963571428571</v>
      </c>
      <c r="BP962">
        <v>0.09997792142857144</v>
      </c>
      <c r="BQ962">
        <v>24.40728928571428</v>
      </c>
      <c r="BR962">
        <v>25.04415000000001</v>
      </c>
      <c r="BS962">
        <v>999.9000000000002</v>
      </c>
      <c r="BT962">
        <v>0</v>
      </c>
      <c r="BU962">
        <v>0</v>
      </c>
      <c r="BV962">
        <v>10001.78607142857</v>
      </c>
      <c r="BW962">
        <v>0</v>
      </c>
      <c r="BX962">
        <v>8.842846785714285</v>
      </c>
      <c r="BY962">
        <v>-62.87986071428571</v>
      </c>
      <c r="BZ962">
        <v>1270.510357142857</v>
      </c>
      <c r="CA962">
        <v>1330.493571428571</v>
      </c>
      <c r="CB962">
        <v>2.999233928571428</v>
      </c>
      <c r="CC962">
        <v>1310.271071428572</v>
      </c>
      <c r="CD962">
        <v>15.19756785714286</v>
      </c>
      <c r="CE962">
        <v>1.655720714285714</v>
      </c>
      <c r="CF962">
        <v>1.382821785714286</v>
      </c>
      <c r="CG962">
        <v>14.48740714285714</v>
      </c>
      <c r="CH962">
        <v>11.73041071428572</v>
      </c>
      <c r="CI962">
        <v>1999.9725</v>
      </c>
      <c r="CJ962">
        <v>0.9800033571428572</v>
      </c>
      <c r="CK962">
        <v>0.01999636428571428</v>
      </c>
      <c r="CL962">
        <v>0</v>
      </c>
      <c r="CM962">
        <v>838.2267499999999</v>
      </c>
      <c r="CN962">
        <v>5.000560000000001</v>
      </c>
      <c r="CO962">
        <v>16729.73214285714</v>
      </c>
      <c r="CP962">
        <v>17294.65357142857</v>
      </c>
      <c r="CQ962">
        <v>38.38578571428571</v>
      </c>
      <c r="CR962">
        <v>39.69160714285714</v>
      </c>
      <c r="CS962">
        <v>38.34117857142856</v>
      </c>
      <c r="CT962">
        <v>39.03317857142857</v>
      </c>
      <c r="CU962">
        <v>39.69621428571428</v>
      </c>
      <c r="CV962">
        <v>1955.080714285714</v>
      </c>
      <c r="CW962">
        <v>39.8907142857143</v>
      </c>
      <c r="CX962">
        <v>0</v>
      </c>
      <c r="CY962">
        <v>1664303504.1</v>
      </c>
      <c r="CZ962">
        <v>0</v>
      </c>
      <c r="DA962">
        <v>0</v>
      </c>
      <c r="DB962" t="s">
        <v>356</v>
      </c>
      <c r="DC962">
        <v>1663861122</v>
      </c>
      <c r="DD962">
        <v>1663861125</v>
      </c>
      <c r="DE962">
        <v>0</v>
      </c>
      <c r="DF962">
        <v>-0.287</v>
      </c>
      <c r="DG962">
        <v>-0.004</v>
      </c>
      <c r="DH962">
        <v>3.172</v>
      </c>
      <c r="DI962">
        <v>0.178</v>
      </c>
      <c r="DJ962">
        <v>400</v>
      </c>
      <c r="DK962">
        <v>17</v>
      </c>
      <c r="DL962">
        <v>0.18</v>
      </c>
      <c r="DM962">
        <v>0.07000000000000001</v>
      </c>
      <c r="DN962">
        <v>-62.77554749999999</v>
      </c>
      <c r="DO962">
        <v>-1.776440150093699</v>
      </c>
      <c r="DP962">
        <v>0.216507139590707</v>
      </c>
      <c r="DQ962">
        <v>0</v>
      </c>
      <c r="DR962">
        <v>3.051383</v>
      </c>
      <c r="DS962">
        <v>-1.014433395872423</v>
      </c>
      <c r="DT962">
        <v>0.09815474777615193</v>
      </c>
      <c r="DU962">
        <v>0</v>
      </c>
      <c r="DV962">
        <v>0</v>
      </c>
      <c r="DW962">
        <v>2</v>
      </c>
      <c r="DX962" t="s">
        <v>357</v>
      </c>
      <c r="DY962">
        <v>2.98097</v>
      </c>
      <c r="DZ962">
        <v>2.72833</v>
      </c>
      <c r="EA962">
        <v>0.183573</v>
      </c>
      <c r="EB962">
        <v>0.190627</v>
      </c>
      <c r="EC962">
        <v>0.0891552</v>
      </c>
      <c r="ED962">
        <v>0.0794468</v>
      </c>
      <c r="EE962">
        <v>24544.7</v>
      </c>
      <c r="EF962">
        <v>23953.9</v>
      </c>
      <c r="EG962">
        <v>30587.5</v>
      </c>
      <c r="EH962">
        <v>29835.5</v>
      </c>
      <c r="EI962">
        <v>38446.2</v>
      </c>
      <c r="EJ962">
        <v>36171</v>
      </c>
      <c r="EK962">
        <v>46778.8</v>
      </c>
      <c r="EL962">
        <v>44365.1</v>
      </c>
      <c r="EM962">
        <v>1.88748</v>
      </c>
      <c r="EN962">
        <v>1.89848</v>
      </c>
      <c r="EO962">
        <v>0.136815</v>
      </c>
      <c r="EP962">
        <v>0</v>
      </c>
      <c r="EQ962">
        <v>22.8049</v>
      </c>
      <c r="ER962">
        <v>999.9</v>
      </c>
      <c r="ES962">
        <v>38.4</v>
      </c>
      <c r="ET962">
        <v>29.4</v>
      </c>
      <c r="EU962">
        <v>17.3715</v>
      </c>
      <c r="EV962">
        <v>63.5318</v>
      </c>
      <c r="EW962">
        <v>23.4375</v>
      </c>
      <c r="EX962">
        <v>1</v>
      </c>
      <c r="EY962">
        <v>-0.122718</v>
      </c>
      <c r="EZ962">
        <v>1.43204</v>
      </c>
      <c r="FA962">
        <v>20.2408</v>
      </c>
      <c r="FB962">
        <v>5.22957</v>
      </c>
      <c r="FC962">
        <v>11.968</v>
      </c>
      <c r="FD962">
        <v>4.97</v>
      </c>
      <c r="FE962">
        <v>3.28965</v>
      </c>
      <c r="FF962">
        <v>9999</v>
      </c>
      <c r="FG962">
        <v>9999</v>
      </c>
      <c r="FH962">
        <v>9999</v>
      </c>
      <c r="FI962">
        <v>379.8</v>
      </c>
      <c r="FJ962">
        <v>4.9727</v>
      </c>
      <c r="FK962">
        <v>1.87683</v>
      </c>
      <c r="FL962">
        <v>1.87495</v>
      </c>
      <c r="FM962">
        <v>1.87775</v>
      </c>
      <c r="FN962">
        <v>1.87451</v>
      </c>
      <c r="FO962">
        <v>1.87805</v>
      </c>
      <c r="FP962">
        <v>1.87519</v>
      </c>
      <c r="FQ962">
        <v>1.87631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4.99</v>
      </c>
      <c r="GF962">
        <v>0.1958</v>
      </c>
      <c r="GG962">
        <v>1.777354642861949</v>
      </c>
      <c r="GH962">
        <v>0.004141656873719072</v>
      </c>
      <c r="GI962">
        <v>-1.960372967482991E-06</v>
      </c>
      <c r="GJ962">
        <v>5.42736388890357E-10</v>
      </c>
      <c r="GK962">
        <v>-0.009777689371679627</v>
      </c>
      <c r="GL962">
        <v>0.002273355880072555</v>
      </c>
      <c r="GM962">
        <v>0.000541358641816816</v>
      </c>
      <c r="GN962">
        <v>-1.836191331155658E-06</v>
      </c>
      <c r="GO962">
        <v>-0</v>
      </c>
      <c r="GP962">
        <v>2096</v>
      </c>
      <c r="GQ962">
        <v>1</v>
      </c>
      <c r="GR962">
        <v>23</v>
      </c>
      <c r="GS962">
        <v>7372.8</v>
      </c>
      <c r="GT962">
        <v>7372.7</v>
      </c>
      <c r="GU962">
        <v>2.80884</v>
      </c>
      <c r="GV962">
        <v>2.50244</v>
      </c>
      <c r="GW962">
        <v>1.39893</v>
      </c>
      <c r="GX962">
        <v>2.33521</v>
      </c>
      <c r="GY962">
        <v>1.44897</v>
      </c>
      <c r="GZ962">
        <v>2.47803</v>
      </c>
      <c r="HA962">
        <v>34.3269</v>
      </c>
      <c r="HB962">
        <v>13.773</v>
      </c>
      <c r="HC962">
        <v>18</v>
      </c>
      <c r="HD962">
        <v>488.926</v>
      </c>
      <c r="HE962">
        <v>466.957</v>
      </c>
      <c r="HF962">
        <v>21.3805</v>
      </c>
      <c r="HG962">
        <v>25.4153</v>
      </c>
      <c r="HH962">
        <v>30</v>
      </c>
      <c r="HI962">
        <v>25.2786</v>
      </c>
      <c r="HJ962">
        <v>25.3611</v>
      </c>
      <c r="HK962">
        <v>56.2895</v>
      </c>
      <c r="HL962">
        <v>14.3196</v>
      </c>
      <c r="HM962">
        <v>38.5882</v>
      </c>
      <c r="HN962">
        <v>21.3394</v>
      </c>
      <c r="HO962">
        <v>1356.64</v>
      </c>
      <c r="HP962">
        <v>15.4692</v>
      </c>
      <c r="HQ962">
        <v>101.104</v>
      </c>
      <c r="HR962">
        <v>102.018</v>
      </c>
    </row>
    <row r="963" spans="1:226">
      <c r="A963">
        <v>947</v>
      </c>
      <c r="B963">
        <v>1664303493.1</v>
      </c>
      <c r="C963">
        <v>10386.09999990463</v>
      </c>
      <c r="D963" t="s">
        <v>2262</v>
      </c>
      <c r="E963" t="s">
        <v>2263</v>
      </c>
      <c r="F963">
        <v>5</v>
      </c>
      <c r="G963" t="s">
        <v>353</v>
      </c>
      <c r="H963" t="s">
        <v>2101</v>
      </c>
      <c r="I963">
        <v>1664303485.6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1364.124055411255</v>
      </c>
      <c r="AK963">
        <v>1312.314484848485</v>
      </c>
      <c r="AL963">
        <v>3.381191341991328</v>
      </c>
      <c r="AM963">
        <v>63.45</v>
      </c>
      <c r="AN963">
        <f>(AP963 - AO963 + BO963*1E3/(8.314*(BQ963+273.15)) * AR963/BN963 * AQ963) * BN963/(100*BB963) * 1000/(1000 - AP963)</f>
        <v>0</v>
      </c>
      <c r="AO963">
        <v>15.34460432031079</v>
      </c>
      <c r="AP963">
        <v>18.19758671328673</v>
      </c>
      <c r="AQ963">
        <v>-2.047918323423753E-05</v>
      </c>
      <c r="AR963">
        <v>96.69054759685056</v>
      </c>
      <c r="AS963">
        <v>5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1664303485.6</v>
      </c>
      <c r="BH963">
        <v>1265.043333333333</v>
      </c>
      <c r="BI963">
        <v>1327.952592592592</v>
      </c>
      <c r="BJ963">
        <v>18.19792592592593</v>
      </c>
      <c r="BK963">
        <v>15.28388518518518</v>
      </c>
      <c r="BL963">
        <v>1260.073333333333</v>
      </c>
      <c r="BM963">
        <v>18.00205555555556</v>
      </c>
      <c r="BN963">
        <v>500.0665185185186</v>
      </c>
      <c r="BO963">
        <v>90.98993333333334</v>
      </c>
      <c r="BP963">
        <v>0.09997085185185185</v>
      </c>
      <c r="BQ963">
        <v>24.40763703703704</v>
      </c>
      <c r="BR963">
        <v>25.05146296296297</v>
      </c>
      <c r="BS963">
        <v>999.9000000000001</v>
      </c>
      <c r="BT963">
        <v>0</v>
      </c>
      <c r="BU963">
        <v>0</v>
      </c>
      <c r="BV963">
        <v>10002.2262962963</v>
      </c>
      <c r="BW963">
        <v>0</v>
      </c>
      <c r="BX963">
        <v>8.840856296296296</v>
      </c>
      <c r="BY963">
        <v>-62.90863333333333</v>
      </c>
      <c r="BZ963">
        <v>1288.490740740741</v>
      </c>
      <c r="CA963">
        <v>1348.564814814815</v>
      </c>
      <c r="CB963">
        <v>2.914035925925926</v>
      </c>
      <c r="CC963">
        <v>1327.952592592592</v>
      </c>
      <c r="CD963">
        <v>15.28388518518518</v>
      </c>
      <c r="CE963">
        <v>1.655827407407407</v>
      </c>
      <c r="CF963">
        <v>1.39068</v>
      </c>
      <c r="CG963">
        <v>14.4884</v>
      </c>
      <c r="CH963">
        <v>11.81622962962963</v>
      </c>
      <c r="CI963">
        <v>1999.966296296296</v>
      </c>
      <c r="CJ963">
        <v>0.9800043333333335</v>
      </c>
      <c r="CK963">
        <v>0.01999535555555556</v>
      </c>
      <c r="CL963">
        <v>0</v>
      </c>
      <c r="CM963">
        <v>836.9504074074074</v>
      </c>
      <c r="CN963">
        <v>5.000560000000001</v>
      </c>
      <c r="CO963">
        <v>16709.76296296296</v>
      </c>
      <c r="CP963">
        <v>17294.59629629629</v>
      </c>
      <c r="CQ963">
        <v>38.48574074074074</v>
      </c>
      <c r="CR963">
        <v>39.79599999999999</v>
      </c>
      <c r="CS963">
        <v>38.43492592592592</v>
      </c>
      <c r="CT963">
        <v>39.19181481481482</v>
      </c>
      <c r="CU963">
        <v>39.81685185185184</v>
      </c>
      <c r="CV963">
        <v>1955.076296296297</v>
      </c>
      <c r="CW963">
        <v>39.89000000000001</v>
      </c>
      <c r="CX963">
        <v>0</v>
      </c>
      <c r="CY963">
        <v>1664303509.5</v>
      </c>
      <c r="CZ963">
        <v>0</v>
      </c>
      <c r="DA963">
        <v>0</v>
      </c>
      <c r="DB963" t="s">
        <v>356</v>
      </c>
      <c r="DC963">
        <v>1663861122</v>
      </c>
      <c r="DD963">
        <v>1663861125</v>
      </c>
      <c r="DE963">
        <v>0</v>
      </c>
      <c r="DF963">
        <v>-0.287</v>
      </c>
      <c r="DG963">
        <v>-0.004</v>
      </c>
      <c r="DH963">
        <v>3.172</v>
      </c>
      <c r="DI963">
        <v>0.178</v>
      </c>
      <c r="DJ963">
        <v>400</v>
      </c>
      <c r="DK963">
        <v>17</v>
      </c>
      <c r="DL963">
        <v>0.18</v>
      </c>
      <c r="DM963">
        <v>0.07000000000000001</v>
      </c>
      <c r="DN963">
        <v>-62.8691024390244</v>
      </c>
      <c r="DO963">
        <v>-0.2694878048780047</v>
      </c>
      <c r="DP963">
        <v>0.1217838238443381</v>
      </c>
      <c r="DQ963">
        <v>0</v>
      </c>
      <c r="DR963">
        <v>2.96094512195122</v>
      </c>
      <c r="DS963">
        <v>-0.9740170034843242</v>
      </c>
      <c r="DT963">
        <v>0.09638987514185907</v>
      </c>
      <c r="DU963">
        <v>0</v>
      </c>
      <c r="DV963">
        <v>0</v>
      </c>
      <c r="DW963">
        <v>2</v>
      </c>
      <c r="DX963" t="s">
        <v>357</v>
      </c>
      <c r="DY963">
        <v>2.98085</v>
      </c>
      <c r="DZ963">
        <v>2.72839</v>
      </c>
      <c r="EA963">
        <v>0.185039</v>
      </c>
      <c r="EB963">
        <v>0.192092</v>
      </c>
      <c r="EC963">
        <v>0.089158</v>
      </c>
      <c r="ED963">
        <v>0.07977620000000001</v>
      </c>
      <c r="EE963">
        <v>24501</v>
      </c>
      <c r="EF963">
        <v>23910.6</v>
      </c>
      <c r="EG963">
        <v>30587.8</v>
      </c>
      <c r="EH963">
        <v>29835.6</v>
      </c>
      <c r="EI963">
        <v>38446.8</v>
      </c>
      <c r="EJ963">
        <v>36158</v>
      </c>
      <c r="EK963">
        <v>46779.5</v>
      </c>
      <c r="EL963">
        <v>44365.2</v>
      </c>
      <c r="EM963">
        <v>1.88757</v>
      </c>
      <c r="EN963">
        <v>1.89855</v>
      </c>
      <c r="EO963">
        <v>0.136647</v>
      </c>
      <c r="EP963">
        <v>0</v>
      </c>
      <c r="EQ963">
        <v>22.804</v>
      </c>
      <c r="ER963">
        <v>999.9</v>
      </c>
      <c r="ES963">
        <v>38.4</v>
      </c>
      <c r="ET963">
        <v>29.4</v>
      </c>
      <c r="EU963">
        <v>17.3701</v>
      </c>
      <c r="EV963">
        <v>63.6618</v>
      </c>
      <c r="EW963">
        <v>23.4255</v>
      </c>
      <c r="EX963">
        <v>1</v>
      </c>
      <c r="EY963">
        <v>-0.122462</v>
      </c>
      <c r="EZ963">
        <v>1.48735</v>
      </c>
      <c r="FA963">
        <v>20.2403</v>
      </c>
      <c r="FB963">
        <v>5.23002</v>
      </c>
      <c r="FC963">
        <v>11.968</v>
      </c>
      <c r="FD963">
        <v>4.97005</v>
      </c>
      <c r="FE963">
        <v>3.28958</v>
      </c>
      <c r="FF963">
        <v>9999</v>
      </c>
      <c r="FG963">
        <v>9999</v>
      </c>
      <c r="FH963">
        <v>9999</v>
      </c>
      <c r="FI963">
        <v>379.8</v>
      </c>
      <c r="FJ963">
        <v>4.9727</v>
      </c>
      <c r="FK963">
        <v>1.87684</v>
      </c>
      <c r="FL963">
        <v>1.87498</v>
      </c>
      <c r="FM963">
        <v>1.87776</v>
      </c>
      <c r="FN963">
        <v>1.87454</v>
      </c>
      <c r="FO963">
        <v>1.87807</v>
      </c>
      <c r="FP963">
        <v>1.87519</v>
      </c>
      <c r="FQ963">
        <v>1.87635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5.02</v>
      </c>
      <c r="GF963">
        <v>0.1959</v>
      </c>
      <c r="GG963">
        <v>1.777354642861949</v>
      </c>
      <c r="GH963">
        <v>0.004141656873719072</v>
      </c>
      <c r="GI963">
        <v>-1.960372967482991E-06</v>
      </c>
      <c r="GJ963">
        <v>5.42736388890357E-10</v>
      </c>
      <c r="GK963">
        <v>-0.009777689371679627</v>
      </c>
      <c r="GL963">
        <v>0.002273355880072555</v>
      </c>
      <c r="GM963">
        <v>0.000541358641816816</v>
      </c>
      <c r="GN963">
        <v>-1.836191331155658E-06</v>
      </c>
      <c r="GO963">
        <v>-0</v>
      </c>
      <c r="GP963">
        <v>2096</v>
      </c>
      <c r="GQ963">
        <v>1</v>
      </c>
      <c r="GR963">
        <v>23</v>
      </c>
      <c r="GS963">
        <v>7372.9</v>
      </c>
      <c r="GT963">
        <v>7372.8</v>
      </c>
      <c r="GU963">
        <v>2.83569</v>
      </c>
      <c r="GV963">
        <v>2.50977</v>
      </c>
      <c r="GW963">
        <v>1.39893</v>
      </c>
      <c r="GX963">
        <v>2.33521</v>
      </c>
      <c r="GY963">
        <v>1.44897</v>
      </c>
      <c r="GZ963">
        <v>2.38281</v>
      </c>
      <c r="HA963">
        <v>34.3269</v>
      </c>
      <c r="HB963">
        <v>13.7643</v>
      </c>
      <c r="HC963">
        <v>18</v>
      </c>
      <c r="HD963">
        <v>488.965</v>
      </c>
      <c r="HE963">
        <v>467</v>
      </c>
      <c r="HF963">
        <v>21.3297</v>
      </c>
      <c r="HG963">
        <v>25.4131</v>
      </c>
      <c r="HH963">
        <v>30.0001</v>
      </c>
      <c r="HI963">
        <v>25.2765</v>
      </c>
      <c r="HJ963">
        <v>25.3605</v>
      </c>
      <c r="HK963">
        <v>56.8019</v>
      </c>
      <c r="HL963">
        <v>14.0492</v>
      </c>
      <c r="HM963">
        <v>38.9733</v>
      </c>
      <c r="HN963">
        <v>21.2839</v>
      </c>
      <c r="HO963">
        <v>1376.67</v>
      </c>
      <c r="HP963">
        <v>15.5534</v>
      </c>
      <c r="HQ963">
        <v>101.105</v>
      </c>
      <c r="HR963">
        <v>102.019</v>
      </c>
    </row>
    <row r="964" spans="1:226">
      <c r="A964">
        <v>948</v>
      </c>
      <c r="B964">
        <v>1664303498.1</v>
      </c>
      <c r="C964">
        <v>10391.09999990463</v>
      </c>
      <c r="D964" t="s">
        <v>2264</v>
      </c>
      <c r="E964" t="s">
        <v>2265</v>
      </c>
      <c r="F964">
        <v>5</v>
      </c>
      <c r="G964" t="s">
        <v>353</v>
      </c>
      <c r="H964" t="s">
        <v>2101</v>
      </c>
      <c r="I964">
        <v>1664303490.314285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1381.548734164502</v>
      </c>
      <c r="AK964">
        <v>1329.606303030303</v>
      </c>
      <c r="AL964">
        <v>3.458744588744445</v>
      </c>
      <c r="AM964">
        <v>63.45</v>
      </c>
      <c r="AN964">
        <f>(AP964 - AO964 + BO964*1E3/(8.314*(BQ964+273.15)) * AR964/BN964 * AQ964) * BN964/(100*BB964) * 1000/(1000 - AP964)</f>
        <v>0</v>
      </c>
      <c r="AO964">
        <v>15.4279419898532</v>
      </c>
      <c r="AP964">
        <v>18.19595734265735</v>
      </c>
      <c r="AQ964">
        <v>-1.53326300926482E-05</v>
      </c>
      <c r="AR964">
        <v>96.69054759685056</v>
      </c>
      <c r="AS964">
        <v>5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1664303490.314285</v>
      </c>
      <c r="BH964">
        <v>1280.8775</v>
      </c>
      <c r="BI964">
        <v>1343.753571428572</v>
      </c>
      <c r="BJ964">
        <v>18.197175</v>
      </c>
      <c r="BK964">
        <v>15.36536428571429</v>
      </c>
      <c r="BL964">
        <v>1275.878928571429</v>
      </c>
      <c r="BM964">
        <v>18.00131428571429</v>
      </c>
      <c r="BN964">
        <v>500.0698214285714</v>
      </c>
      <c r="BO964">
        <v>90.989525</v>
      </c>
      <c r="BP964">
        <v>0.1000071035714286</v>
      </c>
      <c r="BQ964">
        <v>24.40646071428571</v>
      </c>
      <c r="BR964">
        <v>25.04891785714285</v>
      </c>
      <c r="BS964">
        <v>999.9000000000002</v>
      </c>
      <c r="BT964">
        <v>0</v>
      </c>
      <c r="BU964">
        <v>0</v>
      </c>
      <c r="BV964">
        <v>10000.44857142857</v>
      </c>
      <c r="BW964">
        <v>0</v>
      </c>
      <c r="BX964">
        <v>8.840137857142855</v>
      </c>
      <c r="BY964">
        <v>-62.87559285714286</v>
      </c>
      <c r="BZ964">
        <v>1304.6175</v>
      </c>
      <c r="CA964">
        <v>1364.723571428571</v>
      </c>
      <c r="CB964">
        <v>2.831805714285714</v>
      </c>
      <c r="CC964">
        <v>1343.753571428572</v>
      </c>
      <c r="CD964">
        <v>15.36536428571429</v>
      </c>
      <c r="CE964">
        <v>1.655752142857143</v>
      </c>
      <c r="CF964">
        <v>1.3980875</v>
      </c>
      <c r="CG964">
        <v>14.48768928571429</v>
      </c>
      <c r="CH964">
        <v>11.89673928571428</v>
      </c>
      <c r="CI964">
        <v>1999.967142857143</v>
      </c>
      <c r="CJ964">
        <v>0.9800051785714287</v>
      </c>
      <c r="CK964">
        <v>0.01999448214285715</v>
      </c>
      <c r="CL964">
        <v>0</v>
      </c>
      <c r="CM964">
        <v>835.8219285714287</v>
      </c>
      <c r="CN964">
        <v>5.000560000000001</v>
      </c>
      <c r="CO964">
        <v>16692.55714285714</v>
      </c>
      <c r="CP964">
        <v>17294.61785714286</v>
      </c>
      <c r="CQ964">
        <v>38.55542857142857</v>
      </c>
      <c r="CR964">
        <v>39.87917857142857</v>
      </c>
      <c r="CS964">
        <v>38.52664285714286</v>
      </c>
      <c r="CT964">
        <v>39.34564285714286</v>
      </c>
      <c r="CU964">
        <v>39.90375</v>
      </c>
      <c r="CV964">
        <v>1955.077142857143</v>
      </c>
      <c r="CW964">
        <v>39.89000000000001</v>
      </c>
      <c r="CX964">
        <v>0</v>
      </c>
      <c r="CY964">
        <v>1664303514.3</v>
      </c>
      <c r="CZ964">
        <v>0</v>
      </c>
      <c r="DA964">
        <v>0</v>
      </c>
      <c r="DB964" t="s">
        <v>356</v>
      </c>
      <c r="DC964">
        <v>1663861122</v>
      </c>
      <c r="DD964">
        <v>1663861125</v>
      </c>
      <c r="DE964">
        <v>0</v>
      </c>
      <c r="DF964">
        <v>-0.287</v>
      </c>
      <c r="DG964">
        <v>-0.004</v>
      </c>
      <c r="DH964">
        <v>3.172</v>
      </c>
      <c r="DI964">
        <v>0.178</v>
      </c>
      <c r="DJ964">
        <v>400</v>
      </c>
      <c r="DK964">
        <v>17</v>
      </c>
      <c r="DL964">
        <v>0.18</v>
      </c>
      <c r="DM964">
        <v>0.07000000000000001</v>
      </c>
      <c r="DN964">
        <v>-62.92593170731706</v>
      </c>
      <c r="DO964">
        <v>0.1378850174215685</v>
      </c>
      <c r="DP964">
        <v>0.1079517675473509</v>
      </c>
      <c r="DQ964">
        <v>0</v>
      </c>
      <c r="DR964">
        <v>2.895884146341463</v>
      </c>
      <c r="DS964">
        <v>-1.021659512195117</v>
      </c>
      <c r="DT964">
        <v>0.1009468280219141</v>
      </c>
      <c r="DU964">
        <v>0</v>
      </c>
      <c r="DV964">
        <v>0</v>
      </c>
      <c r="DW964">
        <v>2</v>
      </c>
      <c r="DX964" t="s">
        <v>357</v>
      </c>
      <c r="DY964">
        <v>2.98091</v>
      </c>
      <c r="DZ964">
        <v>2.72835</v>
      </c>
      <c r="EA964">
        <v>0.186517</v>
      </c>
      <c r="EB964">
        <v>0.1935</v>
      </c>
      <c r="EC964">
        <v>0.08915820000000001</v>
      </c>
      <c r="ED964">
        <v>0.0801207</v>
      </c>
      <c r="EE964">
        <v>24456.4</v>
      </c>
      <c r="EF964">
        <v>23868.8</v>
      </c>
      <c r="EG964">
        <v>30587.7</v>
      </c>
      <c r="EH964">
        <v>29835.4</v>
      </c>
      <c r="EI964">
        <v>38446.6</v>
      </c>
      <c r="EJ964">
        <v>36144.1</v>
      </c>
      <c r="EK964">
        <v>46779.1</v>
      </c>
      <c r="EL964">
        <v>44364.8</v>
      </c>
      <c r="EM964">
        <v>1.88757</v>
      </c>
      <c r="EN964">
        <v>1.8989</v>
      </c>
      <c r="EO964">
        <v>0.135843</v>
      </c>
      <c r="EP964">
        <v>0</v>
      </c>
      <c r="EQ964">
        <v>22.8021</v>
      </c>
      <c r="ER964">
        <v>999.9</v>
      </c>
      <c r="ES964">
        <v>38.5</v>
      </c>
      <c r="ET964">
        <v>29.4</v>
      </c>
      <c r="EU964">
        <v>17.4155</v>
      </c>
      <c r="EV964">
        <v>63.8818</v>
      </c>
      <c r="EW964">
        <v>23.7981</v>
      </c>
      <c r="EX964">
        <v>1</v>
      </c>
      <c r="EY964">
        <v>-0.122513</v>
      </c>
      <c r="EZ964">
        <v>1.54168</v>
      </c>
      <c r="FA964">
        <v>20.2396</v>
      </c>
      <c r="FB964">
        <v>5.22942</v>
      </c>
      <c r="FC964">
        <v>11.968</v>
      </c>
      <c r="FD964">
        <v>4.9702</v>
      </c>
      <c r="FE964">
        <v>3.28965</v>
      </c>
      <c r="FF964">
        <v>9999</v>
      </c>
      <c r="FG964">
        <v>9999</v>
      </c>
      <c r="FH964">
        <v>9999</v>
      </c>
      <c r="FI964">
        <v>379.8</v>
      </c>
      <c r="FJ964">
        <v>4.97268</v>
      </c>
      <c r="FK964">
        <v>1.87683</v>
      </c>
      <c r="FL964">
        <v>1.8749</v>
      </c>
      <c r="FM964">
        <v>1.87775</v>
      </c>
      <c r="FN964">
        <v>1.8745</v>
      </c>
      <c r="FO964">
        <v>1.87804</v>
      </c>
      <c r="FP964">
        <v>1.87516</v>
      </c>
      <c r="FQ964">
        <v>1.87629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5.04</v>
      </c>
      <c r="GF964">
        <v>0.1958</v>
      </c>
      <c r="GG964">
        <v>1.777354642861949</v>
      </c>
      <c r="GH964">
        <v>0.004141656873719072</v>
      </c>
      <c r="GI964">
        <v>-1.960372967482991E-06</v>
      </c>
      <c r="GJ964">
        <v>5.42736388890357E-10</v>
      </c>
      <c r="GK964">
        <v>-0.009777689371679627</v>
      </c>
      <c r="GL964">
        <v>0.002273355880072555</v>
      </c>
      <c r="GM964">
        <v>0.000541358641816816</v>
      </c>
      <c r="GN964">
        <v>-1.836191331155658E-06</v>
      </c>
      <c r="GO964">
        <v>-0</v>
      </c>
      <c r="GP964">
        <v>2096</v>
      </c>
      <c r="GQ964">
        <v>1</v>
      </c>
      <c r="GR964">
        <v>23</v>
      </c>
      <c r="GS964">
        <v>7372.9</v>
      </c>
      <c r="GT964">
        <v>7372.9</v>
      </c>
      <c r="GU964">
        <v>2.86499</v>
      </c>
      <c r="GV964">
        <v>2.51587</v>
      </c>
      <c r="GW964">
        <v>1.39893</v>
      </c>
      <c r="GX964">
        <v>2.33521</v>
      </c>
      <c r="GY964">
        <v>1.44897</v>
      </c>
      <c r="GZ964">
        <v>2.36694</v>
      </c>
      <c r="HA964">
        <v>34.3269</v>
      </c>
      <c r="HB964">
        <v>13.7468</v>
      </c>
      <c r="HC964">
        <v>18</v>
      </c>
      <c r="HD964">
        <v>488.965</v>
      </c>
      <c r="HE964">
        <v>467.223</v>
      </c>
      <c r="HF964">
        <v>21.2718</v>
      </c>
      <c r="HG964">
        <v>25.4126</v>
      </c>
      <c r="HH964">
        <v>30.0001</v>
      </c>
      <c r="HI964">
        <v>25.2765</v>
      </c>
      <c r="HJ964">
        <v>25.3605</v>
      </c>
      <c r="HK964">
        <v>57.3971</v>
      </c>
      <c r="HL964">
        <v>13.7453</v>
      </c>
      <c r="HM964">
        <v>39.3598</v>
      </c>
      <c r="HN964">
        <v>21.2371</v>
      </c>
      <c r="HO964">
        <v>1390.03</v>
      </c>
      <c r="HP964">
        <v>15.635</v>
      </c>
      <c r="HQ964">
        <v>101.104</v>
      </c>
      <c r="HR964">
        <v>102.018</v>
      </c>
    </row>
    <row r="965" spans="1:226">
      <c r="A965">
        <v>949</v>
      </c>
      <c r="B965">
        <v>1664303503.1</v>
      </c>
      <c r="C965">
        <v>10396.09999990463</v>
      </c>
      <c r="D965" t="s">
        <v>2266</v>
      </c>
      <c r="E965" t="s">
        <v>2267</v>
      </c>
      <c r="F965">
        <v>5</v>
      </c>
      <c r="G965" t="s">
        <v>353</v>
      </c>
      <c r="H965" t="s">
        <v>2101</v>
      </c>
      <c r="I965">
        <v>1664303495.6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1398.466721662338</v>
      </c>
      <c r="AK965">
        <v>1346.710787878787</v>
      </c>
      <c r="AL965">
        <v>3.421669264069306</v>
      </c>
      <c r="AM965">
        <v>63.45</v>
      </c>
      <c r="AN965">
        <f>(AP965 - AO965 + BO965*1E3/(8.314*(BQ965+273.15)) * AR965/BN965 * AQ965) * BN965/(100*BB965) * 1000/(1000 - AP965)</f>
        <v>0</v>
      </c>
      <c r="AO965">
        <v>15.50963347656646</v>
      </c>
      <c r="AP965">
        <v>18.19936083916086</v>
      </c>
      <c r="AQ965">
        <v>2.165416449008406E-05</v>
      </c>
      <c r="AR965">
        <v>96.69054759685056</v>
      </c>
      <c r="AS965">
        <v>5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1664303495.6</v>
      </c>
      <c r="BH965">
        <v>1298.634074074074</v>
      </c>
      <c r="BI965">
        <v>1361.455185185185</v>
      </c>
      <c r="BJ965">
        <v>18.19698518518518</v>
      </c>
      <c r="BK965">
        <v>15.45270740740741</v>
      </c>
      <c r="BL965">
        <v>1293.604074074074</v>
      </c>
      <c r="BM965">
        <v>18.00113333333333</v>
      </c>
      <c r="BN965">
        <v>500.0634074074074</v>
      </c>
      <c r="BO965">
        <v>90.98969259259259</v>
      </c>
      <c r="BP965">
        <v>0.09998844444444444</v>
      </c>
      <c r="BQ965">
        <v>24.40468148148149</v>
      </c>
      <c r="BR965">
        <v>25.04905555555555</v>
      </c>
      <c r="BS965">
        <v>999.9000000000001</v>
      </c>
      <c r="BT965">
        <v>0</v>
      </c>
      <c r="BU965">
        <v>0</v>
      </c>
      <c r="BV965">
        <v>10004.00111111111</v>
      </c>
      <c r="BW965">
        <v>0</v>
      </c>
      <c r="BX965">
        <v>8.839835185185184</v>
      </c>
      <c r="BY965">
        <v>-62.82078148148148</v>
      </c>
      <c r="BZ965">
        <v>1322.703333333333</v>
      </c>
      <c r="CA965">
        <v>1382.823703703704</v>
      </c>
      <c r="CB965">
        <v>2.744282592592592</v>
      </c>
      <c r="CC965">
        <v>1361.455185185185</v>
      </c>
      <c r="CD965">
        <v>15.45270740740741</v>
      </c>
      <c r="CE965">
        <v>1.655738518518518</v>
      </c>
      <c r="CF965">
        <v>1.406037037037037</v>
      </c>
      <c r="CG965">
        <v>14.48756296296296</v>
      </c>
      <c r="CH965">
        <v>11.98275925925926</v>
      </c>
      <c r="CI965">
        <v>1999.981111111111</v>
      </c>
      <c r="CJ965">
        <v>0.9800062222222223</v>
      </c>
      <c r="CK965">
        <v>0.01999340370370371</v>
      </c>
      <c r="CL965">
        <v>0</v>
      </c>
      <c r="CM965">
        <v>834.5980740740741</v>
      </c>
      <c r="CN965">
        <v>5.000560000000001</v>
      </c>
      <c r="CO965">
        <v>16673.55185185185</v>
      </c>
      <c r="CP965">
        <v>17294.73703703704</v>
      </c>
      <c r="CQ965">
        <v>38.69177777777777</v>
      </c>
      <c r="CR965">
        <v>39.98125925925925</v>
      </c>
      <c r="CS965">
        <v>38.62718518518518</v>
      </c>
      <c r="CT965">
        <v>39.50437037037037</v>
      </c>
      <c r="CU965">
        <v>40.02059259259259</v>
      </c>
      <c r="CV965">
        <v>1955.091481481481</v>
      </c>
      <c r="CW965">
        <v>39.88703703703704</v>
      </c>
      <c r="CX965">
        <v>0</v>
      </c>
      <c r="CY965">
        <v>1664303519.1</v>
      </c>
      <c r="CZ965">
        <v>0</v>
      </c>
      <c r="DA965">
        <v>0</v>
      </c>
      <c r="DB965" t="s">
        <v>356</v>
      </c>
      <c r="DC965">
        <v>1663861122</v>
      </c>
      <c r="DD965">
        <v>1663861125</v>
      </c>
      <c r="DE965">
        <v>0</v>
      </c>
      <c r="DF965">
        <v>-0.287</v>
      </c>
      <c r="DG965">
        <v>-0.004</v>
      </c>
      <c r="DH965">
        <v>3.172</v>
      </c>
      <c r="DI965">
        <v>0.178</v>
      </c>
      <c r="DJ965">
        <v>400</v>
      </c>
      <c r="DK965">
        <v>17</v>
      </c>
      <c r="DL965">
        <v>0.18</v>
      </c>
      <c r="DM965">
        <v>0.07000000000000001</v>
      </c>
      <c r="DN965">
        <v>-62.84979268292683</v>
      </c>
      <c r="DO965">
        <v>0.5372132404181627</v>
      </c>
      <c r="DP965">
        <v>0.1341884539219848</v>
      </c>
      <c r="DQ965">
        <v>0</v>
      </c>
      <c r="DR965">
        <v>2.811717317073171</v>
      </c>
      <c r="DS965">
        <v>-0.9953753310104506</v>
      </c>
      <c r="DT965">
        <v>0.09837994694598379</v>
      </c>
      <c r="DU965">
        <v>0</v>
      </c>
      <c r="DV965">
        <v>0</v>
      </c>
      <c r="DW965">
        <v>2</v>
      </c>
      <c r="DX965" t="s">
        <v>357</v>
      </c>
      <c r="DY965">
        <v>2.98086</v>
      </c>
      <c r="DZ965">
        <v>2.72839</v>
      </c>
      <c r="EA965">
        <v>0.187968</v>
      </c>
      <c r="EB965">
        <v>0.194928</v>
      </c>
      <c r="EC965">
        <v>0.0891675</v>
      </c>
      <c r="ED965">
        <v>0.08042920000000001</v>
      </c>
      <c r="EE965">
        <v>24412.5</v>
      </c>
      <c r="EF965">
        <v>23826.3</v>
      </c>
      <c r="EG965">
        <v>30587.2</v>
      </c>
      <c r="EH965">
        <v>29835.1</v>
      </c>
      <c r="EI965">
        <v>38445.6</v>
      </c>
      <c r="EJ965">
        <v>36131.5</v>
      </c>
      <c r="EK965">
        <v>46778.3</v>
      </c>
      <c r="EL965">
        <v>44364.3</v>
      </c>
      <c r="EM965">
        <v>1.88732</v>
      </c>
      <c r="EN965">
        <v>1.89937</v>
      </c>
      <c r="EO965">
        <v>0.137363</v>
      </c>
      <c r="EP965">
        <v>0</v>
      </c>
      <c r="EQ965">
        <v>22.7997</v>
      </c>
      <c r="ER965">
        <v>999.9</v>
      </c>
      <c r="ES965">
        <v>38.5</v>
      </c>
      <c r="ET965">
        <v>29.4</v>
      </c>
      <c r="EU965">
        <v>17.4159</v>
      </c>
      <c r="EV965">
        <v>63.4418</v>
      </c>
      <c r="EW965">
        <v>23.5857</v>
      </c>
      <c r="EX965">
        <v>1</v>
      </c>
      <c r="EY965">
        <v>-0.122642</v>
      </c>
      <c r="EZ965">
        <v>1.5321</v>
      </c>
      <c r="FA965">
        <v>20.2396</v>
      </c>
      <c r="FB965">
        <v>5.22942</v>
      </c>
      <c r="FC965">
        <v>11.968</v>
      </c>
      <c r="FD965">
        <v>4.97005</v>
      </c>
      <c r="FE965">
        <v>3.2896</v>
      </c>
      <c r="FF965">
        <v>9999</v>
      </c>
      <c r="FG965">
        <v>9999</v>
      </c>
      <c r="FH965">
        <v>9999</v>
      </c>
      <c r="FI965">
        <v>379.8</v>
      </c>
      <c r="FJ965">
        <v>4.97269</v>
      </c>
      <c r="FK965">
        <v>1.87683</v>
      </c>
      <c r="FL965">
        <v>1.8749</v>
      </c>
      <c r="FM965">
        <v>1.87775</v>
      </c>
      <c r="FN965">
        <v>1.87448</v>
      </c>
      <c r="FO965">
        <v>1.87805</v>
      </c>
      <c r="FP965">
        <v>1.87516</v>
      </c>
      <c r="FQ965">
        <v>1.87626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5.08</v>
      </c>
      <c r="GF965">
        <v>0.1959</v>
      </c>
      <c r="GG965">
        <v>1.777354642861949</v>
      </c>
      <c r="GH965">
        <v>0.004141656873719072</v>
      </c>
      <c r="GI965">
        <v>-1.960372967482991E-06</v>
      </c>
      <c r="GJ965">
        <v>5.42736388890357E-10</v>
      </c>
      <c r="GK965">
        <v>-0.009777689371679627</v>
      </c>
      <c r="GL965">
        <v>0.002273355880072555</v>
      </c>
      <c r="GM965">
        <v>0.000541358641816816</v>
      </c>
      <c r="GN965">
        <v>-1.836191331155658E-06</v>
      </c>
      <c r="GO965">
        <v>-0</v>
      </c>
      <c r="GP965">
        <v>2096</v>
      </c>
      <c r="GQ965">
        <v>1</v>
      </c>
      <c r="GR965">
        <v>23</v>
      </c>
      <c r="GS965">
        <v>7373</v>
      </c>
      <c r="GT965">
        <v>7373</v>
      </c>
      <c r="GU965">
        <v>2.89185</v>
      </c>
      <c r="GV965">
        <v>2.51831</v>
      </c>
      <c r="GW965">
        <v>1.39893</v>
      </c>
      <c r="GX965">
        <v>2.33643</v>
      </c>
      <c r="GY965">
        <v>1.44897</v>
      </c>
      <c r="GZ965">
        <v>2.44385</v>
      </c>
      <c r="HA965">
        <v>34.3269</v>
      </c>
      <c r="HB965">
        <v>13.7643</v>
      </c>
      <c r="HC965">
        <v>18</v>
      </c>
      <c r="HD965">
        <v>488.822</v>
      </c>
      <c r="HE965">
        <v>467.514</v>
      </c>
      <c r="HF965">
        <v>21.2217</v>
      </c>
      <c r="HG965">
        <v>25.411</v>
      </c>
      <c r="HH965">
        <v>30.0001</v>
      </c>
      <c r="HI965">
        <v>25.2754</v>
      </c>
      <c r="HJ965">
        <v>25.359</v>
      </c>
      <c r="HK965">
        <v>57.9104</v>
      </c>
      <c r="HL965">
        <v>13.4329</v>
      </c>
      <c r="HM965">
        <v>39.3598</v>
      </c>
      <c r="HN965">
        <v>21.1943</v>
      </c>
      <c r="HO965">
        <v>1403.39</v>
      </c>
      <c r="HP965">
        <v>15.714</v>
      </c>
      <c r="HQ965">
        <v>101.103</v>
      </c>
      <c r="HR965">
        <v>102.017</v>
      </c>
    </row>
    <row r="966" spans="1:226">
      <c r="A966">
        <v>950</v>
      </c>
      <c r="B966">
        <v>1664303508.1</v>
      </c>
      <c r="C966">
        <v>10401.09999990463</v>
      </c>
      <c r="D966" t="s">
        <v>2268</v>
      </c>
      <c r="E966" t="s">
        <v>2269</v>
      </c>
      <c r="F966">
        <v>5</v>
      </c>
      <c r="G966" t="s">
        <v>353</v>
      </c>
      <c r="H966" t="s">
        <v>2101</v>
      </c>
      <c r="I966">
        <v>1664303500.314285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1415.663170008658</v>
      </c>
      <c r="AK966">
        <v>1363.852484848485</v>
      </c>
      <c r="AL966">
        <v>3.423058008657885</v>
      </c>
      <c r="AM966">
        <v>63.45</v>
      </c>
      <c r="AN966">
        <f>(AP966 - AO966 + BO966*1E3/(8.314*(BQ966+273.15)) * AR966/BN966 * AQ966) * BN966/(100*BB966) * 1000/(1000 - AP966)</f>
        <v>0</v>
      </c>
      <c r="AO966">
        <v>15.59986972153047</v>
      </c>
      <c r="AP966">
        <v>18.20700769230771</v>
      </c>
      <c r="AQ966">
        <v>2.006551745191766E-05</v>
      </c>
      <c r="AR966">
        <v>96.69054759685056</v>
      </c>
      <c r="AS966">
        <v>5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1664303500.314285</v>
      </c>
      <c r="BH966">
        <v>1314.5075</v>
      </c>
      <c r="BI966">
        <v>1377.282142857143</v>
      </c>
      <c r="BJ966">
        <v>18.19971428571429</v>
      </c>
      <c r="BK966">
        <v>15.53012142857142</v>
      </c>
      <c r="BL966">
        <v>1309.45</v>
      </c>
      <c r="BM966">
        <v>18.00380714285714</v>
      </c>
      <c r="BN966">
        <v>500.0671785714285</v>
      </c>
      <c r="BO966">
        <v>90.989525</v>
      </c>
      <c r="BP966">
        <v>0.1000376678571429</v>
      </c>
      <c r="BQ966">
        <v>24.40188571428571</v>
      </c>
      <c r="BR966">
        <v>25.04629642857143</v>
      </c>
      <c r="BS966">
        <v>999.9000000000002</v>
      </c>
      <c r="BT966">
        <v>0</v>
      </c>
      <c r="BU966">
        <v>0</v>
      </c>
      <c r="BV966">
        <v>10004.28392857143</v>
      </c>
      <c r="BW966">
        <v>0</v>
      </c>
      <c r="BX966">
        <v>8.836049999999998</v>
      </c>
      <c r="BY966">
        <v>-62.77414285714286</v>
      </c>
      <c r="BZ966">
        <v>1338.876071428571</v>
      </c>
      <c r="CA966">
        <v>1399.01</v>
      </c>
      <c r="CB966">
        <v>2.669597857142858</v>
      </c>
      <c r="CC966">
        <v>1377.282142857143</v>
      </c>
      <c r="CD966">
        <v>15.53012142857142</v>
      </c>
      <c r="CE966">
        <v>1.655983214285714</v>
      </c>
      <c r="CF966">
        <v>1.413077857142857</v>
      </c>
      <c r="CG966">
        <v>14.48985714285714</v>
      </c>
      <c r="CH966">
        <v>12.05856785714286</v>
      </c>
      <c r="CI966">
        <v>1999.996785714286</v>
      </c>
      <c r="CJ966">
        <v>0.9800032142857144</v>
      </c>
      <c r="CK966">
        <v>0.01999645714285714</v>
      </c>
      <c r="CL966">
        <v>0</v>
      </c>
      <c r="CM966">
        <v>833.4974642857143</v>
      </c>
      <c r="CN966">
        <v>5.000560000000001</v>
      </c>
      <c r="CO966">
        <v>16657.275</v>
      </c>
      <c r="CP966">
        <v>17294.85357142857</v>
      </c>
      <c r="CQ966">
        <v>38.80992857142856</v>
      </c>
      <c r="CR966">
        <v>40.06889285714284</v>
      </c>
      <c r="CS966">
        <v>38.71642857142857</v>
      </c>
      <c r="CT966">
        <v>39.64035714285713</v>
      </c>
      <c r="CU966">
        <v>40.12035714285714</v>
      </c>
      <c r="CV966">
        <v>1955.100357142857</v>
      </c>
      <c r="CW966">
        <v>39.89392857142858</v>
      </c>
      <c r="CX966">
        <v>0</v>
      </c>
      <c r="CY966">
        <v>1664303524.5</v>
      </c>
      <c r="CZ966">
        <v>0</v>
      </c>
      <c r="DA966">
        <v>0</v>
      </c>
      <c r="DB966" t="s">
        <v>356</v>
      </c>
      <c r="DC966">
        <v>1663861122</v>
      </c>
      <c r="DD966">
        <v>1663861125</v>
      </c>
      <c r="DE966">
        <v>0</v>
      </c>
      <c r="DF966">
        <v>-0.287</v>
      </c>
      <c r="DG966">
        <v>-0.004</v>
      </c>
      <c r="DH966">
        <v>3.172</v>
      </c>
      <c r="DI966">
        <v>0.178</v>
      </c>
      <c r="DJ966">
        <v>400</v>
      </c>
      <c r="DK966">
        <v>17</v>
      </c>
      <c r="DL966">
        <v>0.18</v>
      </c>
      <c r="DM966">
        <v>0.07000000000000001</v>
      </c>
      <c r="DN966">
        <v>-62.79220499999999</v>
      </c>
      <c r="DO966">
        <v>0.8617508442777392</v>
      </c>
      <c r="DP966">
        <v>0.1469488549632149</v>
      </c>
      <c r="DQ966">
        <v>0</v>
      </c>
      <c r="DR966">
        <v>2.71750625</v>
      </c>
      <c r="DS966">
        <v>-0.9685511819887481</v>
      </c>
      <c r="DT966">
        <v>0.09343667030902536</v>
      </c>
      <c r="DU966">
        <v>0</v>
      </c>
      <c r="DV966">
        <v>0</v>
      </c>
      <c r="DW966">
        <v>2</v>
      </c>
      <c r="DX966" t="s">
        <v>357</v>
      </c>
      <c r="DY966">
        <v>2.98072</v>
      </c>
      <c r="DZ966">
        <v>2.72814</v>
      </c>
      <c r="EA966">
        <v>0.189416</v>
      </c>
      <c r="EB966">
        <v>0.196353</v>
      </c>
      <c r="EC966">
        <v>0.08919009999999999</v>
      </c>
      <c r="ED966">
        <v>0.0806877</v>
      </c>
      <c r="EE966">
        <v>24368.9</v>
      </c>
      <c r="EF966">
        <v>23784.1</v>
      </c>
      <c r="EG966">
        <v>30587.1</v>
      </c>
      <c r="EH966">
        <v>29835</v>
      </c>
      <c r="EI966">
        <v>38445</v>
      </c>
      <c r="EJ966">
        <v>36121.3</v>
      </c>
      <c r="EK966">
        <v>46778.6</v>
      </c>
      <c r="EL966">
        <v>44364.2</v>
      </c>
      <c r="EM966">
        <v>1.88733</v>
      </c>
      <c r="EN966">
        <v>1.8995</v>
      </c>
      <c r="EO966">
        <v>0.136483</v>
      </c>
      <c r="EP966">
        <v>0</v>
      </c>
      <c r="EQ966">
        <v>22.7963</v>
      </c>
      <c r="ER966">
        <v>999.9</v>
      </c>
      <c r="ES966">
        <v>38.5</v>
      </c>
      <c r="ET966">
        <v>29.4</v>
      </c>
      <c r="EU966">
        <v>17.416</v>
      </c>
      <c r="EV966">
        <v>63.9618</v>
      </c>
      <c r="EW966">
        <v>23.3494</v>
      </c>
      <c r="EX966">
        <v>1</v>
      </c>
      <c r="EY966">
        <v>-0.122624</v>
      </c>
      <c r="EZ966">
        <v>1.58105</v>
      </c>
      <c r="FA966">
        <v>20.2391</v>
      </c>
      <c r="FB966">
        <v>5.22882</v>
      </c>
      <c r="FC966">
        <v>11.968</v>
      </c>
      <c r="FD966">
        <v>4.96935</v>
      </c>
      <c r="FE966">
        <v>3.28948</v>
      </c>
      <c r="FF966">
        <v>9999</v>
      </c>
      <c r="FG966">
        <v>9999</v>
      </c>
      <c r="FH966">
        <v>9999</v>
      </c>
      <c r="FI966">
        <v>379.8</v>
      </c>
      <c r="FJ966">
        <v>4.97268</v>
      </c>
      <c r="FK966">
        <v>1.87683</v>
      </c>
      <c r="FL966">
        <v>1.87493</v>
      </c>
      <c r="FM966">
        <v>1.87776</v>
      </c>
      <c r="FN966">
        <v>1.87451</v>
      </c>
      <c r="FO966">
        <v>1.87806</v>
      </c>
      <c r="FP966">
        <v>1.87517</v>
      </c>
      <c r="FQ966">
        <v>1.87625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5.1</v>
      </c>
      <c r="GF966">
        <v>0.1961</v>
      </c>
      <c r="GG966">
        <v>1.777354642861949</v>
      </c>
      <c r="GH966">
        <v>0.004141656873719072</v>
      </c>
      <c r="GI966">
        <v>-1.960372967482991E-06</v>
      </c>
      <c r="GJ966">
        <v>5.42736388890357E-10</v>
      </c>
      <c r="GK966">
        <v>-0.009777689371679627</v>
      </c>
      <c r="GL966">
        <v>0.002273355880072555</v>
      </c>
      <c r="GM966">
        <v>0.000541358641816816</v>
      </c>
      <c r="GN966">
        <v>-1.836191331155658E-06</v>
      </c>
      <c r="GO966">
        <v>-0</v>
      </c>
      <c r="GP966">
        <v>2096</v>
      </c>
      <c r="GQ966">
        <v>1</v>
      </c>
      <c r="GR966">
        <v>23</v>
      </c>
      <c r="GS966">
        <v>7373.1</v>
      </c>
      <c r="GT966">
        <v>7373.1</v>
      </c>
      <c r="GU966">
        <v>2.91992</v>
      </c>
      <c r="GV966">
        <v>2.51099</v>
      </c>
      <c r="GW966">
        <v>1.39893</v>
      </c>
      <c r="GX966">
        <v>2.33643</v>
      </c>
      <c r="GY966">
        <v>1.44897</v>
      </c>
      <c r="GZ966">
        <v>2.46704</v>
      </c>
      <c r="HA966">
        <v>34.3497</v>
      </c>
      <c r="HB966">
        <v>13.7643</v>
      </c>
      <c r="HC966">
        <v>18</v>
      </c>
      <c r="HD966">
        <v>488.814</v>
      </c>
      <c r="HE966">
        <v>467.588</v>
      </c>
      <c r="HF966">
        <v>21.1769</v>
      </c>
      <c r="HG966">
        <v>25.4104</v>
      </c>
      <c r="HH966">
        <v>30.0001</v>
      </c>
      <c r="HI966">
        <v>25.2744</v>
      </c>
      <c r="HJ966">
        <v>25.3584</v>
      </c>
      <c r="HK966">
        <v>58.4964</v>
      </c>
      <c r="HL966">
        <v>12.829</v>
      </c>
      <c r="HM966">
        <v>39.7551</v>
      </c>
      <c r="HN966">
        <v>21.1419</v>
      </c>
      <c r="HO966">
        <v>1423.49</v>
      </c>
      <c r="HP966">
        <v>15.7921</v>
      </c>
      <c r="HQ966">
        <v>101.103</v>
      </c>
      <c r="HR966">
        <v>102.017</v>
      </c>
    </row>
    <row r="967" spans="1:226">
      <c r="A967">
        <v>951</v>
      </c>
      <c r="B967">
        <v>1664303513.1</v>
      </c>
      <c r="C967">
        <v>10406.09999990463</v>
      </c>
      <c r="D967" t="s">
        <v>2270</v>
      </c>
      <c r="E967" t="s">
        <v>2271</v>
      </c>
      <c r="F967">
        <v>5</v>
      </c>
      <c r="G967" t="s">
        <v>353</v>
      </c>
      <c r="H967" t="s">
        <v>2101</v>
      </c>
      <c r="I967">
        <v>1664303505.6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1432.866012917749</v>
      </c>
      <c r="AK967">
        <v>1381.134909090908</v>
      </c>
      <c r="AL967">
        <v>3.458233766233658</v>
      </c>
      <c r="AM967">
        <v>63.45</v>
      </c>
      <c r="AN967">
        <f>(AP967 - AO967 + BO967*1E3/(8.314*(BQ967+273.15)) * AR967/BN967 * AQ967) * BN967/(100*BB967) * 1000/(1000 - AP967)</f>
        <v>0</v>
      </c>
      <c r="AO967">
        <v>15.6736060173665</v>
      </c>
      <c r="AP967">
        <v>18.20933216783218</v>
      </c>
      <c r="AQ967">
        <v>-1.67808534874822E-06</v>
      </c>
      <c r="AR967">
        <v>96.69054759685056</v>
      </c>
      <c r="AS967">
        <v>5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1664303505.6</v>
      </c>
      <c r="BH967">
        <v>1332.322962962963</v>
      </c>
      <c r="BI967">
        <v>1394.988518518519</v>
      </c>
      <c r="BJ967">
        <v>18.20382222222222</v>
      </c>
      <c r="BK967">
        <v>15.61542592592592</v>
      </c>
      <c r="BL967">
        <v>1327.233333333333</v>
      </c>
      <c r="BM967">
        <v>18.00783333333333</v>
      </c>
      <c r="BN967">
        <v>500.0635925925926</v>
      </c>
      <c r="BO967">
        <v>90.98910370370371</v>
      </c>
      <c r="BP967">
        <v>0.1000420222222222</v>
      </c>
      <c r="BQ967">
        <v>24.39782592592592</v>
      </c>
      <c r="BR967">
        <v>25.04825185185186</v>
      </c>
      <c r="BS967">
        <v>999.9000000000001</v>
      </c>
      <c r="BT967">
        <v>0</v>
      </c>
      <c r="BU967">
        <v>0</v>
      </c>
      <c r="BV967">
        <v>10001.89814814815</v>
      </c>
      <c r="BW967">
        <v>0</v>
      </c>
      <c r="BX967">
        <v>8.84019259259259</v>
      </c>
      <c r="BY967">
        <v>-62.66622592592594</v>
      </c>
      <c r="BZ967">
        <v>1357.026666666667</v>
      </c>
      <c r="CA967">
        <v>1417.119259259259</v>
      </c>
      <c r="CB967">
        <v>2.588394814814814</v>
      </c>
      <c r="CC967">
        <v>1394.988518518519</v>
      </c>
      <c r="CD967">
        <v>15.61542592592592</v>
      </c>
      <c r="CE967">
        <v>1.656348518518518</v>
      </c>
      <c r="CF967">
        <v>1.420832592592593</v>
      </c>
      <c r="CG967">
        <v>14.49327407407407</v>
      </c>
      <c r="CH967">
        <v>12.14168888888889</v>
      </c>
      <c r="CI967">
        <v>1999.987037037037</v>
      </c>
      <c r="CJ967">
        <v>0.9799987777777778</v>
      </c>
      <c r="CK967">
        <v>0.02000095555555556</v>
      </c>
      <c r="CL967">
        <v>0</v>
      </c>
      <c r="CM967">
        <v>832.3388518518518</v>
      </c>
      <c r="CN967">
        <v>5.000560000000001</v>
      </c>
      <c r="CO967">
        <v>16638.45925925926</v>
      </c>
      <c r="CP967">
        <v>17294.73333333333</v>
      </c>
      <c r="CQ967">
        <v>38.94877777777778</v>
      </c>
      <c r="CR967">
        <v>40.17562962962962</v>
      </c>
      <c r="CS967">
        <v>38.81233333333333</v>
      </c>
      <c r="CT967">
        <v>39.78914814814814</v>
      </c>
      <c r="CU967">
        <v>40.24048148148147</v>
      </c>
      <c r="CV967">
        <v>1955.082962962963</v>
      </c>
      <c r="CW967">
        <v>39.90037037037037</v>
      </c>
      <c r="CX967">
        <v>0</v>
      </c>
      <c r="CY967">
        <v>1664303529.3</v>
      </c>
      <c r="CZ967">
        <v>0</v>
      </c>
      <c r="DA967">
        <v>0</v>
      </c>
      <c r="DB967" t="s">
        <v>356</v>
      </c>
      <c r="DC967">
        <v>1663861122</v>
      </c>
      <c r="DD967">
        <v>1663861125</v>
      </c>
      <c r="DE967">
        <v>0</v>
      </c>
      <c r="DF967">
        <v>-0.287</v>
      </c>
      <c r="DG967">
        <v>-0.004</v>
      </c>
      <c r="DH967">
        <v>3.172</v>
      </c>
      <c r="DI967">
        <v>0.178</v>
      </c>
      <c r="DJ967">
        <v>400</v>
      </c>
      <c r="DK967">
        <v>17</v>
      </c>
      <c r="DL967">
        <v>0.18</v>
      </c>
      <c r="DM967">
        <v>0.07000000000000001</v>
      </c>
      <c r="DN967">
        <v>-62.7429243902439</v>
      </c>
      <c r="DO967">
        <v>1.207632752613299</v>
      </c>
      <c r="DP967">
        <v>0.1585553450814462</v>
      </c>
      <c r="DQ967">
        <v>0</v>
      </c>
      <c r="DR967">
        <v>2.634187073170732</v>
      </c>
      <c r="DS967">
        <v>-0.9290485714285716</v>
      </c>
      <c r="DT967">
        <v>0.09180596219131248</v>
      </c>
      <c r="DU967">
        <v>0</v>
      </c>
      <c r="DV967">
        <v>0</v>
      </c>
      <c r="DW967">
        <v>2</v>
      </c>
      <c r="DX967" t="s">
        <v>357</v>
      </c>
      <c r="DY967">
        <v>2.98111</v>
      </c>
      <c r="DZ967">
        <v>2.72854</v>
      </c>
      <c r="EA967">
        <v>0.190864</v>
      </c>
      <c r="EB967">
        <v>0.197761</v>
      </c>
      <c r="EC967">
        <v>0.0892029</v>
      </c>
      <c r="ED967">
        <v>0.0810329</v>
      </c>
      <c r="EE967">
        <v>24325.6</v>
      </c>
      <c r="EF967">
        <v>23742.4</v>
      </c>
      <c r="EG967">
        <v>30587.3</v>
      </c>
      <c r="EH967">
        <v>29834.9</v>
      </c>
      <c r="EI967">
        <v>38444.3</v>
      </c>
      <c r="EJ967">
        <v>36107.8</v>
      </c>
      <c r="EK967">
        <v>46778.3</v>
      </c>
      <c r="EL967">
        <v>44364.5</v>
      </c>
      <c r="EM967">
        <v>1.88755</v>
      </c>
      <c r="EN967">
        <v>1.89955</v>
      </c>
      <c r="EO967">
        <v>0.137426</v>
      </c>
      <c r="EP967">
        <v>0</v>
      </c>
      <c r="EQ967">
        <v>22.7925</v>
      </c>
      <c r="ER967">
        <v>999.9</v>
      </c>
      <c r="ES967">
        <v>38.6</v>
      </c>
      <c r="ET967">
        <v>29.4</v>
      </c>
      <c r="EU967">
        <v>17.4589</v>
      </c>
      <c r="EV967">
        <v>63.9118</v>
      </c>
      <c r="EW967">
        <v>23.2372</v>
      </c>
      <c r="EX967">
        <v>1</v>
      </c>
      <c r="EY967">
        <v>-0.122434</v>
      </c>
      <c r="EZ967">
        <v>1.59996</v>
      </c>
      <c r="FA967">
        <v>20.2389</v>
      </c>
      <c r="FB967">
        <v>5.23002</v>
      </c>
      <c r="FC967">
        <v>11.968</v>
      </c>
      <c r="FD967">
        <v>4.96985</v>
      </c>
      <c r="FE967">
        <v>3.28948</v>
      </c>
      <c r="FF967">
        <v>9999</v>
      </c>
      <c r="FG967">
        <v>9999</v>
      </c>
      <c r="FH967">
        <v>9999</v>
      </c>
      <c r="FI967">
        <v>379.8</v>
      </c>
      <c r="FJ967">
        <v>4.97269</v>
      </c>
      <c r="FK967">
        <v>1.87683</v>
      </c>
      <c r="FL967">
        <v>1.87491</v>
      </c>
      <c r="FM967">
        <v>1.87775</v>
      </c>
      <c r="FN967">
        <v>1.8745</v>
      </c>
      <c r="FO967">
        <v>1.87805</v>
      </c>
      <c r="FP967">
        <v>1.87515</v>
      </c>
      <c r="FQ967">
        <v>1.87626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5.13</v>
      </c>
      <c r="GF967">
        <v>0.1961</v>
      </c>
      <c r="GG967">
        <v>1.777354642861949</v>
      </c>
      <c r="GH967">
        <v>0.004141656873719072</v>
      </c>
      <c r="GI967">
        <v>-1.960372967482991E-06</v>
      </c>
      <c r="GJ967">
        <v>5.42736388890357E-10</v>
      </c>
      <c r="GK967">
        <v>-0.009777689371679627</v>
      </c>
      <c r="GL967">
        <v>0.002273355880072555</v>
      </c>
      <c r="GM967">
        <v>0.000541358641816816</v>
      </c>
      <c r="GN967">
        <v>-1.836191331155658E-06</v>
      </c>
      <c r="GO967">
        <v>-0</v>
      </c>
      <c r="GP967">
        <v>2096</v>
      </c>
      <c r="GQ967">
        <v>1</v>
      </c>
      <c r="GR967">
        <v>23</v>
      </c>
      <c r="GS967">
        <v>7373.2</v>
      </c>
      <c r="GT967">
        <v>7373.1</v>
      </c>
      <c r="GU967">
        <v>2.94556</v>
      </c>
      <c r="GV967">
        <v>2.50732</v>
      </c>
      <c r="GW967">
        <v>1.39893</v>
      </c>
      <c r="GX967">
        <v>2.33643</v>
      </c>
      <c r="GY967">
        <v>1.44897</v>
      </c>
      <c r="GZ967">
        <v>2.48169</v>
      </c>
      <c r="HA967">
        <v>34.3269</v>
      </c>
      <c r="HB967">
        <v>13.773</v>
      </c>
      <c r="HC967">
        <v>18</v>
      </c>
      <c r="HD967">
        <v>488.936</v>
      </c>
      <c r="HE967">
        <v>467.62</v>
      </c>
      <c r="HF967">
        <v>21.1252</v>
      </c>
      <c r="HG967">
        <v>25.4088</v>
      </c>
      <c r="HH967">
        <v>30.0001</v>
      </c>
      <c r="HI967">
        <v>25.2744</v>
      </c>
      <c r="HJ967">
        <v>25.3584</v>
      </c>
      <c r="HK967">
        <v>59.0027</v>
      </c>
      <c r="HL967">
        <v>12.5468</v>
      </c>
      <c r="HM967">
        <v>40.148</v>
      </c>
      <c r="HN967">
        <v>21.0978</v>
      </c>
      <c r="HO967">
        <v>1436.85</v>
      </c>
      <c r="HP967">
        <v>15.8687</v>
      </c>
      <c r="HQ967">
        <v>101.103</v>
      </c>
      <c r="HR967">
        <v>102.017</v>
      </c>
    </row>
    <row r="968" spans="1:226">
      <c r="A968">
        <v>952</v>
      </c>
      <c r="B968">
        <v>1664303518.1</v>
      </c>
      <c r="C968">
        <v>10411.09999990463</v>
      </c>
      <c r="D968" t="s">
        <v>2272</v>
      </c>
      <c r="E968" t="s">
        <v>2273</v>
      </c>
      <c r="F968">
        <v>5</v>
      </c>
      <c r="G968" t="s">
        <v>353</v>
      </c>
      <c r="H968" t="s">
        <v>2101</v>
      </c>
      <c r="I968">
        <v>1664303510.314285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1450.058710926408</v>
      </c>
      <c r="AK968">
        <v>1398.220181818181</v>
      </c>
      <c r="AL968">
        <v>3.40349437229408</v>
      </c>
      <c r="AM968">
        <v>63.45</v>
      </c>
      <c r="AN968">
        <f>(AP968 - AO968 + BO968*1E3/(8.314*(BQ968+273.15)) * AR968/BN968 * AQ968) * BN968/(100*BB968) * 1000/(1000 - AP968)</f>
        <v>0</v>
      </c>
      <c r="AO968">
        <v>15.76651171232562</v>
      </c>
      <c r="AP968">
        <v>18.21992097902098</v>
      </c>
      <c r="AQ968">
        <v>1.904365384703543E-05</v>
      </c>
      <c r="AR968">
        <v>96.69054759685056</v>
      </c>
      <c r="AS968">
        <v>5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1664303510.314285</v>
      </c>
      <c r="BH968">
        <v>1348.225357142857</v>
      </c>
      <c r="BI968">
        <v>1410.833214285714</v>
      </c>
      <c r="BJ968">
        <v>18.20879642857143</v>
      </c>
      <c r="BK968">
        <v>15.69418928571429</v>
      </c>
      <c r="BL968">
        <v>1343.106785714286</v>
      </c>
      <c r="BM968">
        <v>18.01271785714286</v>
      </c>
      <c r="BN968">
        <v>500.0626785714285</v>
      </c>
      <c r="BO968">
        <v>90.9894357142857</v>
      </c>
      <c r="BP968">
        <v>0.1000286285714286</v>
      </c>
      <c r="BQ968">
        <v>24.39248571428572</v>
      </c>
      <c r="BR968">
        <v>25.04721785714286</v>
      </c>
      <c r="BS968">
        <v>999.9000000000002</v>
      </c>
      <c r="BT968">
        <v>0</v>
      </c>
      <c r="BU968">
        <v>0</v>
      </c>
      <c r="BV968">
        <v>10001.10892857143</v>
      </c>
      <c r="BW968">
        <v>0</v>
      </c>
      <c r="BX968">
        <v>8.847082142857142</v>
      </c>
      <c r="BY968">
        <v>-62.60910714285715</v>
      </c>
      <c r="BZ968">
        <v>1373.23</v>
      </c>
      <c r="CA968">
        <v>1433.330357142857</v>
      </c>
      <c r="CB968">
        <v>2.514606071428571</v>
      </c>
      <c r="CC968">
        <v>1410.833214285714</v>
      </c>
      <c r="CD968">
        <v>15.69418928571429</v>
      </c>
      <c r="CE968">
        <v>1.6568075</v>
      </c>
      <c r="CF968">
        <v>1.428004642857143</v>
      </c>
      <c r="CG968">
        <v>14.49756071428571</v>
      </c>
      <c r="CH968">
        <v>12.21817857142857</v>
      </c>
      <c r="CI968">
        <v>1999.992142857143</v>
      </c>
      <c r="CJ968">
        <v>0.9799945714285715</v>
      </c>
      <c r="CK968">
        <v>0.02000523214285714</v>
      </c>
      <c r="CL968">
        <v>0</v>
      </c>
      <c r="CM968">
        <v>831.3389285714286</v>
      </c>
      <c r="CN968">
        <v>5.000560000000001</v>
      </c>
      <c r="CO968">
        <v>16621.88214285714</v>
      </c>
      <c r="CP968">
        <v>17294.76785714286</v>
      </c>
      <c r="CQ968">
        <v>39.02871428571428</v>
      </c>
      <c r="CR968">
        <v>40.25867857142857</v>
      </c>
      <c r="CS968">
        <v>38.89714285714285</v>
      </c>
      <c r="CT968">
        <v>39.92164285714285</v>
      </c>
      <c r="CU968">
        <v>40.34575</v>
      </c>
      <c r="CV968">
        <v>1955.081785714286</v>
      </c>
      <c r="CW968">
        <v>39.90928571428572</v>
      </c>
      <c r="CX968">
        <v>0</v>
      </c>
      <c r="CY968">
        <v>1664303534.1</v>
      </c>
      <c r="CZ968">
        <v>0</v>
      </c>
      <c r="DA968">
        <v>0</v>
      </c>
      <c r="DB968" t="s">
        <v>356</v>
      </c>
      <c r="DC968">
        <v>1663861122</v>
      </c>
      <c r="DD968">
        <v>1663861125</v>
      </c>
      <c r="DE968">
        <v>0</v>
      </c>
      <c r="DF968">
        <v>-0.287</v>
      </c>
      <c r="DG968">
        <v>-0.004</v>
      </c>
      <c r="DH968">
        <v>3.172</v>
      </c>
      <c r="DI968">
        <v>0.178</v>
      </c>
      <c r="DJ968">
        <v>400</v>
      </c>
      <c r="DK968">
        <v>17</v>
      </c>
      <c r="DL968">
        <v>0.18</v>
      </c>
      <c r="DM968">
        <v>0.07000000000000001</v>
      </c>
      <c r="DN968">
        <v>-62.63511250000001</v>
      </c>
      <c r="DO968">
        <v>0.6409722326453726</v>
      </c>
      <c r="DP968">
        <v>0.082266807363298</v>
      </c>
      <c r="DQ968">
        <v>0</v>
      </c>
      <c r="DR968">
        <v>2.56009025</v>
      </c>
      <c r="DS968">
        <v>-0.9282462664165165</v>
      </c>
      <c r="DT968">
        <v>0.08947849924667657</v>
      </c>
      <c r="DU968">
        <v>0</v>
      </c>
      <c r="DV968">
        <v>0</v>
      </c>
      <c r="DW968">
        <v>2</v>
      </c>
      <c r="DX968" t="s">
        <v>357</v>
      </c>
      <c r="DY968">
        <v>2.98093</v>
      </c>
      <c r="DZ968">
        <v>2.72835</v>
      </c>
      <c r="EA968">
        <v>0.19229</v>
      </c>
      <c r="EB968">
        <v>0.199161</v>
      </c>
      <c r="EC968">
        <v>0.08924029999999999</v>
      </c>
      <c r="ED968">
        <v>0.0812795</v>
      </c>
      <c r="EE968">
        <v>24282.8</v>
      </c>
      <c r="EF968">
        <v>23701.3</v>
      </c>
      <c r="EG968">
        <v>30587.4</v>
      </c>
      <c r="EH968">
        <v>29835.3</v>
      </c>
      <c r="EI968">
        <v>38443.2</v>
      </c>
      <c r="EJ968">
        <v>36098.1</v>
      </c>
      <c r="EK968">
        <v>46778.8</v>
      </c>
      <c r="EL968">
        <v>44364.5</v>
      </c>
      <c r="EM968">
        <v>1.88717</v>
      </c>
      <c r="EN968">
        <v>1.8998</v>
      </c>
      <c r="EO968">
        <v>0.136498</v>
      </c>
      <c r="EP968">
        <v>0</v>
      </c>
      <c r="EQ968">
        <v>22.7887</v>
      </c>
      <c r="ER968">
        <v>999.9</v>
      </c>
      <c r="ES968">
        <v>38.6</v>
      </c>
      <c r="ET968">
        <v>29.4</v>
      </c>
      <c r="EU968">
        <v>17.4604</v>
      </c>
      <c r="EV968">
        <v>63.1718</v>
      </c>
      <c r="EW968">
        <v>23.4535</v>
      </c>
      <c r="EX968">
        <v>1</v>
      </c>
      <c r="EY968">
        <v>-0.12282</v>
      </c>
      <c r="EZ968">
        <v>1.62563</v>
      </c>
      <c r="FA968">
        <v>20.2386</v>
      </c>
      <c r="FB968">
        <v>5.22957</v>
      </c>
      <c r="FC968">
        <v>11.968</v>
      </c>
      <c r="FD968">
        <v>4.97085</v>
      </c>
      <c r="FE968">
        <v>3.28948</v>
      </c>
      <c r="FF968">
        <v>9999</v>
      </c>
      <c r="FG968">
        <v>9999</v>
      </c>
      <c r="FH968">
        <v>9999</v>
      </c>
      <c r="FI968">
        <v>379.8</v>
      </c>
      <c r="FJ968">
        <v>4.97265</v>
      </c>
      <c r="FK968">
        <v>1.87684</v>
      </c>
      <c r="FL968">
        <v>1.87492</v>
      </c>
      <c r="FM968">
        <v>1.87776</v>
      </c>
      <c r="FN968">
        <v>1.87453</v>
      </c>
      <c r="FO968">
        <v>1.87806</v>
      </c>
      <c r="FP968">
        <v>1.87518</v>
      </c>
      <c r="FQ968">
        <v>1.87631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5.16</v>
      </c>
      <c r="GF968">
        <v>0.1963</v>
      </c>
      <c r="GG968">
        <v>1.777354642861949</v>
      </c>
      <c r="GH968">
        <v>0.004141656873719072</v>
      </c>
      <c r="GI968">
        <v>-1.960372967482991E-06</v>
      </c>
      <c r="GJ968">
        <v>5.42736388890357E-10</v>
      </c>
      <c r="GK968">
        <v>-0.009777689371679627</v>
      </c>
      <c r="GL968">
        <v>0.002273355880072555</v>
      </c>
      <c r="GM968">
        <v>0.000541358641816816</v>
      </c>
      <c r="GN968">
        <v>-1.836191331155658E-06</v>
      </c>
      <c r="GO968">
        <v>-0</v>
      </c>
      <c r="GP968">
        <v>2096</v>
      </c>
      <c r="GQ968">
        <v>1</v>
      </c>
      <c r="GR968">
        <v>23</v>
      </c>
      <c r="GS968">
        <v>7373.3</v>
      </c>
      <c r="GT968">
        <v>7373.2</v>
      </c>
      <c r="GU968">
        <v>2.97485</v>
      </c>
      <c r="GV968">
        <v>2.5</v>
      </c>
      <c r="GW968">
        <v>1.39893</v>
      </c>
      <c r="GX968">
        <v>2.33643</v>
      </c>
      <c r="GY968">
        <v>1.44897</v>
      </c>
      <c r="GZ968">
        <v>2.46582</v>
      </c>
      <c r="HA968">
        <v>34.3497</v>
      </c>
      <c r="HB968">
        <v>13.7643</v>
      </c>
      <c r="HC968">
        <v>18</v>
      </c>
      <c r="HD968">
        <v>488.721</v>
      </c>
      <c r="HE968">
        <v>467.767</v>
      </c>
      <c r="HF968">
        <v>21.0797</v>
      </c>
      <c r="HG968">
        <v>25.4083</v>
      </c>
      <c r="HH968">
        <v>30.0001</v>
      </c>
      <c r="HI968">
        <v>25.2727</v>
      </c>
      <c r="HJ968">
        <v>25.3569</v>
      </c>
      <c r="HK968">
        <v>59.5829</v>
      </c>
      <c r="HL968">
        <v>12.2734</v>
      </c>
      <c r="HM968">
        <v>40.5368</v>
      </c>
      <c r="HN968">
        <v>21.0482</v>
      </c>
      <c r="HO968">
        <v>1456.9</v>
      </c>
      <c r="HP968">
        <v>15.9423</v>
      </c>
      <c r="HQ968">
        <v>101.103</v>
      </c>
      <c r="HR968">
        <v>102.017</v>
      </c>
    </row>
    <row r="969" spans="1:226">
      <c r="A969">
        <v>953</v>
      </c>
      <c r="B969">
        <v>1664303523.1</v>
      </c>
      <c r="C969">
        <v>10416.09999990463</v>
      </c>
      <c r="D969" t="s">
        <v>2274</v>
      </c>
      <c r="E969" t="s">
        <v>2275</v>
      </c>
      <c r="F969">
        <v>5</v>
      </c>
      <c r="G969" t="s">
        <v>353</v>
      </c>
      <c r="H969" t="s">
        <v>2101</v>
      </c>
      <c r="I969">
        <v>1664303515.6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1467.125104</v>
      </c>
      <c r="AK969">
        <v>1415.387818181818</v>
      </c>
      <c r="AL969">
        <v>3.440619913419706</v>
      </c>
      <c r="AM969">
        <v>63.45</v>
      </c>
      <c r="AN969">
        <f>(AP969 - AO969 + BO969*1E3/(8.314*(BQ969+273.15)) * AR969/BN969 * AQ969) * BN969/(100*BB969) * 1000/(1000 - AP969)</f>
        <v>0</v>
      </c>
      <c r="AO969">
        <v>15.83267235964422</v>
      </c>
      <c r="AP969">
        <v>18.22845314685316</v>
      </c>
      <c r="AQ969">
        <v>3.18252593980081E-06</v>
      </c>
      <c r="AR969">
        <v>96.69054759685056</v>
      </c>
      <c r="AS969">
        <v>5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1664303515.6</v>
      </c>
      <c r="BH969">
        <v>1366.04037037037</v>
      </c>
      <c r="BI969">
        <v>1428.544814814815</v>
      </c>
      <c r="BJ969">
        <v>18.21560740740741</v>
      </c>
      <c r="BK969">
        <v>15.77924814814815</v>
      </c>
      <c r="BL969">
        <v>1360.889259259259</v>
      </c>
      <c r="BM969">
        <v>18.0193925925926</v>
      </c>
      <c r="BN969">
        <v>500.0606296296296</v>
      </c>
      <c r="BO969">
        <v>90.99065185185184</v>
      </c>
      <c r="BP969">
        <v>0.09998453703703702</v>
      </c>
      <c r="BQ969">
        <v>24.38673703703703</v>
      </c>
      <c r="BR969">
        <v>25.04059629629629</v>
      </c>
      <c r="BS969">
        <v>999.9000000000001</v>
      </c>
      <c r="BT969">
        <v>0</v>
      </c>
      <c r="BU969">
        <v>0</v>
      </c>
      <c r="BV969">
        <v>9996.659259259259</v>
      </c>
      <c r="BW969">
        <v>0</v>
      </c>
      <c r="BX969">
        <v>8.850254444444444</v>
      </c>
      <c r="BY969">
        <v>-62.50632592592592</v>
      </c>
      <c r="BZ969">
        <v>1391.384444444444</v>
      </c>
      <c r="CA969">
        <v>1451.449629629629</v>
      </c>
      <c r="CB969">
        <v>2.436355925925926</v>
      </c>
      <c r="CC969">
        <v>1428.544814814815</v>
      </c>
      <c r="CD969">
        <v>15.77924814814815</v>
      </c>
      <c r="CE969">
        <v>1.65745</v>
      </c>
      <c r="CF969">
        <v>1.435763703703704</v>
      </c>
      <c r="CG969">
        <v>14.50354814814815</v>
      </c>
      <c r="CH969">
        <v>12.30058888888889</v>
      </c>
      <c r="CI969">
        <v>1999.98037037037</v>
      </c>
      <c r="CJ969">
        <v>0.9799935925925927</v>
      </c>
      <c r="CK969">
        <v>0.02000621481481481</v>
      </c>
      <c r="CL969">
        <v>0</v>
      </c>
      <c r="CM969">
        <v>830.1258888888888</v>
      </c>
      <c r="CN969">
        <v>5.000560000000001</v>
      </c>
      <c r="CO969">
        <v>16603.08888888888</v>
      </c>
      <c r="CP969">
        <v>17294.67407407408</v>
      </c>
      <c r="CQ969">
        <v>39.134</v>
      </c>
      <c r="CR969">
        <v>40.35622222222222</v>
      </c>
      <c r="CS969">
        <v>38.99518518518518</v>
      </c>
      <c r="CT969">
        <v>40.0645925925926</v>
      </c>
      <c r="CU969">
        <v>40.4534074074074</v>
      </c>
      <c r="CV969">
        <v>1955.069259259259</v>
      </c>
      <c r="CW969">
        <v>39.91</v>
      </c>
      <c r="CX969">
        <v>0</v>
      </c>
      <c r="CY969">
        <v>1664303539.5</v>
      </c>
      <c r="CZ969">
        <v>0</v>
      </c>
      <c r="DA969">
        <v>0</v>
      </c>
      <c r="DB969" t="s">
        <v>356</v>
      </c>
      <c r="DC969">
        <v>1663861122</v>
      </c>
      <c r="DD969">
        <v>1663861125</v>
      </c>
      <c r="DE969">
        <v>0</v>
      </c>
      <c r="DF969">
        <v>-0.287</v>
      </c>
      <c r="DG969">
        <v>-0.004</v>
      </c>
      <c r="DH969">
        <v>3.172</v>
      </c>
      <c r="DI969">
        <v>0.178</v>
      </c>
      <c r="DJ969">
        <v>400</v>
      </c>
      <c r="DK969">
        <v>17</v>
      </c>
      <c r="DL969">
        <v>0.18</v>
      </c>
      <c r="DM969">
        <v>0.07000000000000001</v>
      </c>
      <c r="DN969">
        <v>-62.5718375</v>
      </c>
      <c r="DO969">
        <v>1.119036022514117</v>
      </c>
      <c r="DP969">
        <v>0.1245954788254775</v>
      </c>
      <c r="DQ969">
        <v>0</v>
      </c>
      <c r="DR969">
        <v>2.48529925</v>
      </c>
      <c r="DS969">
        <v>-0.8866177485928792</v>
      </c>
      <c r="DT969">
        <v>0.08550791692549586</v>
      </c>
      <c r="DU969">
        <v>0</v>
      </c>
      <c r="DV969">
        <v>0</v>
      </c>
      <c r="DW969">
        <v>2</v>
      </c>
      <c r="DX969" t="s">
        <v>357</v>
      </c>
      <c r="DY969">
        <v>2.98088</v>
      </c>
      <c r="DZ969">
        <v>2.72829</v>
      </c>
      <c r="EA969">
        <v>0.193711</v>
      </c>
      <c r="EB969">
        <v>0.200533</v>
      </c>
      <c r="EC969">
        <v>0.08927740000000001</v>
      </c>
      <c r="ED969">
        <v>0.0815882</v>
      </c>
      <c r="EE969">
        <v>24240.4</v>
      </c>
      <c r="EF969">
        <v>23660.5</v>
      </c>
      <c r="EG969">
        <v>30587.8</v>
      </c>
      <c r="EH969">
        <v>29835.1</v>
      </c>
      <c r="EI969">
        <v>38442.3</v>
      </c>
      <c r="EJ969">
        <v>36085.6</v>
      </c>
      <c r="EK969">
        <v>46779.5</v>
      </c>
      <c r="EL969">
        <v>44364.1</v>
      </c>
      <c r="EM969">
        <v>1.88748</v>
      </c>
      <c r="EN969">
        <v>1.90033</v>
      </c>
      <c r="EO969">
        <v>0.136722</v>
      </c>
      <c r="EP969">
        <v>0</v>
      </c>
      <c r="EQ969">
        <v>22.7839</v>
      </c>
      <c r="ER969">
        <v>999.9</v>
      </c>
      <c r="ES969">
        <v>38.7</v>
      </c>
      <c r="ET969">
        <v>29.4</v>
      </c>
      <c r="EU969">
        <v>17.5048</v>
      </c>
      <c r="EV969">
        <v>63.9018</v>
      </c>
      <c r="EW969">
        <v>23.5978</v>
      </c>
      <c r="EX969">
        <v>1</v>
      </c>
      <c r="EY969">
        <v>-0.122698</v>
      </c>
      <c r="EZ969">
        <v>1.62013</v>
      </c>
      <c r="FA969">
        <v>20.2388</v>
      </c>
      <c r="FB969">
        <v>5.23002</v>
      </c>
      <c r="FC969">
        <v>11.968</v>
      </c>
      <c r="FD969">
        <v>4.9708</v>
      </c>
      <c r="FE969">
        <v>3.28948</v>
      </c>
      <c r="FF969">
        <v>9999</v>
      </c>
      <c r="FG969">
        <v>9999</v>
      </c>
      <c r="FH969">
        <v>9999</v>
      </c>
      <c r="FI969">
        <v>379.8</v>
      </c>
      <c r="FJ969">
        <v>4.97269</v>
      </c>
      <c r="FK969">
        <v>1.87685</v>
      </c>
      <c r="FL969">
        <v>1.87493</v>
      </c>
      <c r="FM969">
        <v>1.87776</v>
      </c>
      <c r="FN969">
        <v>1.87454</v>
      </c>
      <c r="FO969">
        <v>1.87807</v>
      </c>
      <c r="FP969">
        <v>1.87521</v>
      </c>
      <c r="FQ969">
        <v>1.87634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5.2</v>
      </c>
      <c r="GF969">
        <v>0.1965</v>
      </c>
      <c r="GG969">
        <v>1.777354642861949</v>
      </c>
      <c r="GH969">
        <v>0.004141656873719072</v>
      </c>
      <c r="GI969">
        <v>-1.960372967482991E-06</v>
      </c>
      <c r="GJ969">
        <v>5.42736388890357E-10</v>
      </c>
      <c r="GK969">
        <v>-0.009777689371679627</v>
      </c>
      <c r="GL969">
        <v>0.002273355880072555</v>
      </c>
      <c r="GM969">
        <v>0.000541358641816816</v>
      </c>
      <c r="GN969">
        <v>-1.836191331155658E-06</v>
      </c>
      <c r="GO969">
        <v>-0</v>
      </c>
      <c r="GP969">
        <v>2096</v>
      </c>
      <c r="GQ969">
        <v>1</v>
      </c>
      <c r="GR969">
        <v>23</v>
      </c>
      <c r="GS969">
        <v>7373.4</v>
      </c>
      <c r="GT969">
        <v>7373.3</v>
      </c>
      <c r="GU969">
        <v>3.00049</v>
      </c>
      <c r="GV969">
        <v>2.50977</v>
      </c>
      <c r="GW969">
        <v>1.39893</v>
      </c>
      <c r="GX969">
        <v>2.33643</v>
      </c>
      <c r="GY969">
        <v>1.44897</v>
      </c>
      <c r="GZ969">
        <v>2.3938</v>
      </c>
      <c r="HA969">
        <v>34.3269</v>
      </c>
      <c r="HB969">
        <v>13.7555</v>
      </c>
      <c r="HC969">
        <v>18</v>
      </c>
      <c r="HD969">
        <v>488.88</v>
      </c>
      <c r="HE969">
        <v>468.098</v>
      </c>
      <c r="HF969">
        <v>21.0325</v>
      </c>
      <c r="HG969">
        <v>25.4067</v>
      </c>
      <c r="HH969">
        <v>30</v>
      </c>
      <c r="HI969">
        <v>25.2722</v>
      </c>
      <c r="HJ969">
        <v>25.3563</v>
      </c>
      <c r="HK969">
        <v>60.1004</v>
      </c>
      <c r="HL969">
        <v>11.9904</v>
      </c>
      <c r="HM969">
        <v>40.9436</v>
      </c>
      <c r="HN969">
        <v>21.0158</v>
      </c>
      <c r="HO969">
        <v>1470.34</v>
      </c>
      <c r="HP969">
        <v>16.0079</v>
      </c>
      <c r="HQ969">
        <v>101.105</v>
      </c>
      <c r="HR969">
        <v>102.016</v>
      </c>
    </row>
    <row r="970" spans="1:226">
      <c r="A970">
        <v>954</v>
      </c>
      <c r="B970">
        <v>1664303527.6</v>
      </c>
      <c r="C970">
        <v>10420.59999990463</v>
      </c>
      <c r="D970" t="s">
        <v>2276</v>
      </c>
      <c r="E970" t="s">
        <v>2277</v>
      </c>
      <c r="F970">
        <v>5</v>
      </c>
      <c r="G970" t="s">
        <v>353</v>
      </c>
      <c r="H970" t="s">
        <v>2101</v>
      </c>
      <c r="I970">
        <v>1664303520.044444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1482.498617316017</v>
      </c>
      <c r="AK970">
        <v>1430.767757575757</v>
      </c>
      <c r="AL970">
        <v>3.427042424242319</v>
      </c>
      <c r="AM970">
        <v>63.45</v>
      </c>
      <c r="AN970">
        <f>(AP970 - AO970 + BO970*1E3/(8.314*(BQ970+273.15)) * AR970/BN970 * AQ970) * BN970/(100*BB970) * 1000/(1000 - AP970)</f>
        <v>0</v>
      </c>
      <c r="AO970">
        <v>15.90084046692804</v>
      </c>
      <c r="AP970">
        <v>18.23403636363637</v>
      </c>
      <c r="AQ970">
        <v>2.175519626923821E-05</v>
      </c>
      <c r="AR970">
        <v>96.69054759685056</v>
      </c>
      <c r="AS970">
        <v>5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1664303520.044444</v>
      </c>
      <c r="BH970">
        <v>1380.981851851852</v>
      </c>
      <c r="BI970">
        <v>1443.401111111111</v>
      </c>
      <c r="BJ970">
        <v>18.22310740740741</v>
      </c>
      <c r="BK970">
        <v>15.84694444444444</v>
      </c>
      <c r="BL970">
        <v>1375.803333333334</v>
      </c>
      <c r="BM970">
        <v>18.02674074074074</v>
      </c>
      <c r="BN970">
        <v>500.0673703703704</v>
      </c>
      <c r="BO970">
        <v>90.99222962962962</v>
      </c>
      <c r="BP970">
        <v>0.09999596296296295</v>
      </c>
      <c r="BQ970">
        <v>24.38114444444445</v>
      </c>
      <c r="BR970">
        <v>25.03657037037037</v>
      </c>
      <c r="BS970">
        <v>999.9000000000001</v>
      </c>
      <c r="BT970">
        <v>0</v>
      </c>
      <c r="BU970">
        <v>0</v>
      </c>
      <c r="BV970">
        <v>9997.168518518518</v>
      </c>
      <c r="BW970">
        <v>0</v>
      </c>
      <c r="BX970">
        <v>8.850254444444444</v>
      </c>
      <c r="BY970">
        <v>-62.42147777777778</v>
      </c>
      <c r="BZ970">
        <v>1406.613703703704</v>
      </c>
      <c r="CA970">
        <v>1466.645185185185</v>
      </c>
      <c r="CB970">
        <v>2.376167407407408</v>
      </c>
      <c r="CC970">
        <v>1443.401111111111</v>
      </c>
      <c r="CD970">
        <v>15.84694444444444</v>
      </c>
      <c r="CE970">
        <v>1.658161111111111</v>
      </c>
      <c r="CF970">
        <v>1.441948148148148</v>
      </c>
      <c r="CG970">
        <v>14.51018888888889</v>
      </c>
      <c r="CH970">
        <v>12.3659962962963</v>
      </c>
      <c r="CI970">
        <v>1999.963333333333</v>
      </c>
      <c r="CJ970">
        <v>0.9799937777777779</v>
      </c>
      <c r="CK970">
        <v>0.02000602962962963</v>
      </c>
      <c r="CL970">
        <v>0</v>
      </c>
      <c r="CM970">
        <v>829.1047037037038</v>
      </c>
      <c r="CN970">
        <v>5.000560000000001</v>
      </c>
      <c r="CO970">
        <v>16587.53703703704</v>
      </c>
      <c r="CP970">
        <v>17294.53703703704</v>
      </c>
      <c r="CQ970">
        <v>39.25666666666666</v>
      </c>
      <c r="CR970">
        <v>40.43722222222222</v>
      </c>
      <c r="CS970">
        <v>39.06925925925925</v>
      </c>
      <c r="CT970">
        <v>40.1757037037037</v>
      </c>
      <c r="CU970">
        <v>40.53674074074074</v>
      </c>
      <c r="CV970">
        <v>1955.052962962963</v>
      </c>
      <c r="CW970">
        <v>39.91037037037037</v>
      </c>
      <c r="CX970">
        <v>0</v>
      </c>
      <c r="CY970">
        <v>1664303543.7</v>
      </c>
      <c r="CZ970">
        <v>0</v>
      </c>
      <c r="DA970">
        <v>0</v>
      </c>
      <c r="DB970" t="s">
        <v>356</v>
      </c>
      <c r="DC970">
        <v>1663861122</v>
      </c>
      <c r="DD970">
        <v>1663861125</v>
      </c>
      <c r="DE970">
        <v>0</v>
      </c>
      <c r="DF970">
        <v>-0.287</v>
      </c>
      <c r="DG970">
        <v>-0.004</v>
      </c>
      <c r="DH970">
        <v>3.172</v>
      </c>
      <c r="DI970">
        <v>0.178</v>
      </c>
      <c r="DJ970">
        <v>400</v>
      </c>
      <c r="DK970">
        <v>17</v>
      </c>
      <c r="DL970">
        <v>0.18</v>
      </c>
      <c r="DM970">
        <v>0.07000000000000001</v>
      </c>
      <c r="DN970">
        <v>-62.5054175</v>
      </c>
      <c r="DO970">
        <v>1.321786491557297</v>
      </c>
      <c r="DP970">
        <v>0.1427268105288911</v>
      </c>
      <c r="DQ970">
        <v>0</v>
      </c>
      <c r="DR970">
        <v>2.42921625</v>
      </c>
      <c r="DS970">
        <v>-0.8456603752345244</v>
      </c>
      <c r="DT970">
        <v>0.08169215362222677</v>
      </c>
      <c r="DU970">
        <v>0</v>
      </c>
      <c r="DV970">
        <v>0</v>
      </c>
      <c r="DW970">
        <v>2</v>
      </c>
      <c r="DX970" t="s">
        <v>357</v>
      </c>
      <c r="DY970">
        <v>2.98085</v>
      </c>
      <c r="DZ970">
        <v>2.72827</v>
      </c>
      <c r="EA970">
        <v>0.194966</v>
      </c>
      <c r="EB970">
        <v>0.201766</v>
      </c>
      <c r="EC970">
        <v>0.089291</v>
      </c>
      <c r="ED970">
        <v>0.08179210000000001</v>
      </c>
      <c r="EE970">
        <v>24202.6</v>
      </c>
      <c r="EF970">
        <v>23623.8</v>
      </c>
      <c r="EG970">
        <v>30587.7</v>
      </c>
      <c r="EH970">
        <v>29834.7</v>
      </c>
      <c r="EI970">
        <v>38441.4</v>
      </c>
      <c r="EJ970">
        <v>36077.3</v>
      </c>
      <c r="EK970">
        <v>46779.1</v>
      </c>
      <c r="EL970">
        <v>44363.8</v>
      </c>
      <c r="EM970">
        <v>1.88725</v>
      </c>
      <c r="EN970">
        <v>1.9004</v>
      </c>
      <c r="EO970">
        <v>0.136971</v>
      </c>
      <c r="EP970">
        <v>0</v>
      </c>
      <c r="EQ970">
        <v>22.78</v>
      </c>
      <c r="ER970">
        <v>999.9</v>
      </c>
      <c r="ES970">
        <v>38.7</v>
      </c>
      <c r="ET970">
        <v>29.4</v>
      </c>
      <c r="EU970">
        <v>17.5037</v>
      </c>
      <c r="EV970">
        <v>63.7418</v>
      </c>
      <c r="EW970">
        <v>23.6338</v>
      </c>
      <c r="EX970">
        <v>1</v>
      </c>
      <c r="EY970">
        <v>-0.122927</v>
      </c>
      <c r="EZ970">
        <v>1.60372</v>
      </c>
      <c r="FA970">
        <v>20.2387</v>
      </c>
      <c r="FB970">
        <v>5.22927</v>
      </c>
      <c r="FC970">
        <v>11.968</v>
      </c>
      <c r="FD970">
        <v>4.9706</v>
      </c>
      <c r="FE970">
        <v>3.28935</v>
      </c>
      <c r="FF970">
        <v>9999</v>
      </c>
      <c r="FG970">
        <v>9999</v>
      </c>
      <c r="FH970">
        <v>9999</v>
      </c>
      <c r="FI970">
        <v>379.8</v>
      </c>
      <c r="FJ970">
        <v>4.97269</v>
      </c>
      <c r="FK970">
        <v>1.87683</v>
      </c>
      <c r="FL970">
        <v>1.87492</v>
      </c>
      <c r="FM970">
        <v>1.87776</v>
      </c>
      <c r="FN970">
        <v>1.87451</v>
      </c>
      <c r="FO970">
        <v>1.87807</v>
      </c>
      <c r="FP970">
        <v>1.87519</v>
      </c>
      <c r="FQ970">
        <v>1.87633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5.22</v>
      </c>
      <c r="GF970">
        <v>0.1966</v>
      </c>
      <c r="GG970">
        <v>1.777354642861949</v>
      </c>
      <c r="GH970">
        <v>0.004141656873719072</v>
      </c>
      <c r="GI970">
        <v>-1.960372967482991E-06</v>
      </c>
      <c r="GJ970">
        <v>5.42736388890357E-10</v>
      </c>
      <c r="GK970">
        <v>-0.009777689371679627</v>
      </c>
      <c r="GL970">
        <v>0.002273355880072555</v>
      </c>
      <c r="GM970">
        <v>0.000541358641816816</v>
      </c>
      <c r="GN970">
        <v>-1.836191331155658E-06</v>
      </c>
      <c r="GO970">
        <v>-0</v>
      </c>
      <c r="GP970">
        <v>2096</v>
      </c>
      <c r="GQ970">
        <v>1</v>
      </c>
      <c r="GR970">
        <v>23</v>
      </c>
      <c r="GS970">
        <v>7373.4</v>
      </c>
      <c r="GT970">
        <v>7373.4</v>
      </c>
      <c r="GU970">
        <v>3.02368</v>
      </c>
      <c r="GV970">
        <v>2.51343</v>
      </c>
      <c r="GW970">
        <v>1.39893</v>
      </c>
      <c r="GX970">
        <v>2.33643</v>
      </c>
      <c r="GY970">
        <v>1.44897</v>
      </c>
      <c r="GZ970">
        <v>2.3877</v>
      </c>
      <c r="HA970">
        <v>34.3269</v>
      </c>
      <c r="HB970">
        <v>13.7468</v>
      </c>
      <c r="HC970">
        <v>18</v>
      </c>
      <c r="HD970">
        <v>488.758</v>
      </c>
      <c r="HE970">
        <v>468.146</v>
      </c>
      <c r="HF970">
        <v>21.0018</v>
      </c>
      <c r="HG970">
        <v>25.4067</v>
      </c>
      <c r="HH970">
        <v>30.0001</v>
      </c>
      <c r="HI970">
        <v>25.2722</v>
      </c>
      <c r="HJ970">
        <v>25.3563</v>
      </c>
      <c r="HK970">
        <v>60.6435</v>
      </c>
      <c r="HL970">
        <v>11.7033</v>
      </c>
      <c r="HM970">
        <v>41.3244</v>
      </c>
      <c r="HN970">
        <v>20.9837</v>
      </c>
      <c r="HO970">
        <v>1490.39</v>
      </c>
      <c r="HP970">
        <v>16.0688</v>
      </c>
      <c r="HQ970">
        <v>101.104</v>
      </c>
      <c r="HR970">
        <v>102.015</v>
      </c>
    </row>
    <row r="971" spans="1:226">
      <c r="A971">
        <v>955</v>
      </c>
      <c r="B971">
        <v>1664303532.6</v>
      </c>
      <c r="C971">
        <v>10425.59999990463</v>
      </c>
      <c r="D971" t="s">
        <v>2278</v>
      </c>
      <c r="E971" t="s">
        <v>2279</v>
      </c>
      <c r="F971">
        <v>5</v>
      </c>
      <c r="G971" t="s">
        <v>353</v>
      </c>
      <c r="H971" t="s">
        <v>2101</v>
      </c>
      <c r="I971">
        <v>1664303525.062963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1499.81317430303</v>
      </c>
      <c r="AK971">
        <v>1448.012424242423</v>
      </c>
      <c r="AL971">
        <v>3.470604329004144</v>
      </c>
      <c r="AM971">
        <v>63.45</v>
      </c>
      <c r="AN971">
        <f>(AP971 - AO971 + BO971*1E3/(8.314*(BQ971+273.15)) * AR971/BN971 * AQ971) * BN971/(100*BB971) * 1000/(1000 - AP971)</f>
        <v>0</v>
      </c>
      <c r="AO971">
        <v>15.96164065330791</v>
      </c>
      <c r="AP971">
        <v>18.2399146853147</v>
      </c>
      <c r="AQ971">
        <v>1.31098886448154E-05</v>
      </c>
      <c r="AR971">
        <v>96.69054759685056</v>
      </c>
      <c r="AS971">
        <v>5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1664303525.062963</v>
      </c>
      <c r="BH971">
        <v>1397.832592592592</v>
      </c>
      <c r="BI971">
        <v>1460.258518518519</v>
      </c>
      <c r="BJ971">
        <v>18.23097037037037</v>
      </c>
      <c r="BK971">
        <v>15.91510370370371</v>
      </c>
      <c r="BL971">
        <v>1392.623333333333</v>
      </c>
      <c r="BM971">
        <v>18.03444074074074</v>
      </c>
      <c r="BN971">
        <v>500.0629629629629</v>
      </c>
      <c r="BO971">
        <v>90.99187777777779</v>
      </c>
      <c r="BP971">
        <v>0.1000162703703704</v>
      </c>
      <c r="BQ971">
        <v>24.37547777777778</v>
      </c>
      <c r="BR971">
        <v>25.03315185185185</v>
      </c>
      <c r="BS971">
        <v>999.9000000000001</v>
      </c>
      <c r="BT971">
        <v>0</v>
      </c>
      <c r="BU971">
        <v>0</v>
      </c>
      <c r="BV971">
        <v>9994.281481481481</v>
      </c>
      <c r="BW971">
        <v>0</v>
      </c>
      <c r="BX971">
        <v>8.850918518518517</v>
      </c>
      <c r="BY971">
        <v>-62.4270037037037</v>
      </c>
      <c r="BZ971">
        <v>1423.78925925926</v>
      </c>
      <c r="CA971">
        <v>1483.876296296296</v>
      </c>
      <c r="CB971">
        <v>2.315874814814815</v>
      </c>
      <c r="CC971">
        <v>1460.258518518519</v>
      </c>
      <c r="CD971">
        <v>15.91510370370371</v>
      </c>
      <c r="CE971">
        <v>1.65887037037037</v>
      </c>
      <c r="CF971">
        <v>1.448144074074074</v>
      </c>
      <c r="CG971">
        <v>14.51681111111111</v>
      </c>
      <c r="CH971">
        <v>12.43128148148148</v>
      </c>
      <c r="CI971">
        <v>1999.947037037037</v>
      </c>
      <c r="CJ971">
        <v>0.9799944444444447</v>
      </c>
      <c r="CK971">
        <v>0.02000534074074074</v>
      </c>
      <c r="CL971">
        <v>0</v>
      </c>
      <c r="CM971">
        <v>827.9486296296295</v>
      </c>
      <c r="CN971">
        <v>5.000560000000001</v>
      </c>
      <c r="CO971">
        <v>16570.14814814815</v>
      </c>
      <c r="CP971">
        <v>17294.3962962963</v>
      </c>
      <c r="CQ971">
        <v>39.36785185185185</v>
      </c>
      <c r="CR971">
        <v>40.51359259259259</v>
      </c>
      <c r="CS971">
        <v>39.15951851851852</v>
      </c>
      <c r="CT971">
        <v>40.30992592592592</v>
      </c>
      <c r="CU971">
        <v>40.62474074074074</v>
      </c>
      <c r="CV971">
        <v>1955.037037037037</v>
      </c>
      <c r="CW971">
        <v>39.91</v>
      </c>
      <c r="CX971">
        <v>0</v>
      </c>
      <c r="CY971">
        <v>1664303549.1</v>
      </c>
      <c r="CZ971">
        <v>0</v>
      </c>
      <c r="DA971">
        <v>0</v>
      </c>
      <c r="DB971" t="s">
        <v>356</v>
      </c>
      <c r="DC971">
        <v>1663861122</v>
      </c>
      <c r="DD971">
        <v>1663861125</v>
      </c>
      <c r="DE971">
        <v>0</v>
      </c>
      <c r="DF971">
        <v>-0.287</v>
      </c>
      <c r="DG971">
        <v>-0.004</v>
      </c>
      <c r="DH971">
        <v>3.172</v>
      </c>
      <c r="DI971">
        <v>0.178</v>
      </c>
      <c r="DJ971">
        <v>400</v>
      </c>
      <c r="DK971">
        <v>17</v>
      </c>
      <c r="DL971">
        <v>0.18</v>
      </c>
      <c r="DM971">
        <v>0.07000000000000001</v>
      </c>
      <c r="DN971">
        <v>-62.44718750000001</v>
      </c>
      <c r="DO971">
        <v>0.1772454033772934</v>
      </c>
      <c r="DP971">
        <v>0.1292546076306375</v>
      </c>
      <c r="DQ971">
        <v>0</v>
      </c>
      <c r="DR971">
        <v>2.34941725</v>
      </c>
      <c r="DS971">
        <v>-0.7282087429643503</v>
      </c>
      <c r="DT971">
        <v>0.07021122235752274</v>
      </c>
      <c r="DU971">
        <v>0</v>
      </c>
      <c r="DV971">
        <v>0</v>
      </c>
      <c r="DW971">
        <v>2</v>
      </c>
      <c r="DX971" t="s">
        <v>357</v>
      </c>
      <c r="DY971">
        <v>2.98095</v>
      </c>
      <c r="DZ971">
        <v>2.7284</v>
      </c>
      <c r="EA971">
        <v>0.196369</v>
      </c>
      <c r="EB971">
        <v>0.20316</v>
      </c>
      <c r="EC971">
        <v>0.08930539999999999</v>
      </c>
      <c r="ED971">
        <v>0.0820172</v>
      </c>
      <c r="EE971">
        <v>24160.6</v>
      </c>
      <c r="EF971">
        <v>23582.9</v>
      </c>
      <c r="EG971">
        <v>30587.9</v>
      </c>
      <c r="EH971">
        <v>29835.2</v>
      </c>
      <c r="EI971">
        <v>38441.3</v>
      </c>
      <c r="EJ971">
        <v>36069</v>
      </c>
      <c r="EK971">
        <v>46779.5</v>
      </c>
      <c r="EL971">
        <v>44364.5</v>
      </c>
      <c r="EM971">
        <v>1.8872</v>
      </c>
      <c r="EN971">
        <v>1.90065</v>
      </c>
      <c r="EO971">
        <v>0.137053</v>
      </c>
      <c r="EP971">
        <v>0</v>
      </c>
      <c r="EQ971">
        <v>22.7755</v>
      </c>
      <c r="ER971">
        <v>999.9</v>
      </c>
      <c r="ES971">
        <v>38.8</v>
      </c>
      <c r="ET971">
        <v>29.4</v>
      </c>
      <c r="EU971">
        <v>17.5505</v>
      </c>
      <c r="EV971">
        <v>63.4818</v>
      </c>
      <c r="EW971">
        <v>23.746</v>
      </c>
      <c r="EX971">
        <v>1</v>
      </c>
      <c r="EY971">
        <v>-0.12295</v>
      </c>
      <c r="EZ971">
        <v>1.61733</v>
      </c>
      <c r="FA971">
        <v>20.2388</v>
      </c>
      <c r="FB971">
        <v>5.22987</v>
      </c>
      <c r="FC971">
        <v>11.968</v>
      </c>
      <c r="FD971">
        <v>4.9705</v>
      </c>
      <c r="FE971">
        <v>3.28948</v>
      </c>
      <c r="FF971">
        <v>9999</v>
      </c>
      <c r="FG971">
        <v>9999</v>
      </c>
      <c r="FH971">
        <v>9999</v>
      </c>
      <c r="FI971">
        <v>379.8</v>
      </c>
      <c r="FJ971">
        <v>4.97268</v>
      </c>
      <c r="FK971">
        <v>1.87683</v>
      </c>
      <c r="FL971">
        <v>1.87491</v>
      </c>
      <c r="FM971">
        <v>1.87775</v>
      </c>
      <c r="FN971">
        <v>1.87451</v>
      </c>
      <c r="FO971">
        <v>1.87806</v>
      </c>
      <c r="FP971">
        <v>1.8752</v>
      </c>
      <c r="FQ971">
        <v>1.87632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5.26</v>
      </c>
      <c r="GF971">
        <v>0.1967</v>
      </c>
      <c r="GG971">
        <v>1.777354642861949</v>
      </c>
      <c r="GH971">
        <v>0.004141656873719072</v>
      </c>
      <c r="GI971">
        <v>-1.960372967482991E-06</v>
      </c>
      <c r="GJ971">
        <v>5.42736388890357E-10</v>
      </c>
      <c r="GK971">
        <v>-0.009777689371679627</v>
      </c>
      <c r="GL971">
        <v>0.002273355880072555</v>
      </c>
      <c r="GM971">
        <v>0.000541358641816816</v>
      </c>
      <c r="GN971">
        <v>-1.836191331155658E-06</v>
      </c>
      <c r="GO971">
        <v>-0</v>
      </c>
      <c r="GP971">
        <v>2096</v>
      </c>
      <c r="GQ971">
        <v>1</v>
      </c>
      <c r="GR971">
        <v>23</v>
      </c>
      <c r="GS971">
        <v>7373.5</v>
      </c>
      <c r="GT971">
        <v>7373.5</v>
      </c>
      <c r="GU971">
        <v>3.05298</v>
      </c>
      <c r="GV971">
        <v>2.51587</v>
      </c>
      <c r="GW971">
        <v>1.39893</v>
      </c>
      <c r="GX971">
        <v>2.33643</v>
      </c>
      <c r="GY971">
        <v>1.44897</v>
      </c>
      <c r="GZ971">
        <v>2.3645</v>
      </c>
      <c r="HA971">
        <v>34.3269</v>
      </c>
      <c r="HB971">
        <v>13.7468</v>
      </c>
      <c r="HC971">
        <v>18</v>
      </c>
      <c r="HD971">
        <v>488.722</v>
      </c>
      <c r="HE971">
        <v>468.304</v>
      </c>
      <c r="HF971">
        <v>20.9714</v>
      </c>
      <c r="HG971">
        <v>25.4048</v>
      </c>
      <c r="HH971">
        <v>30.0001</v>
      </c>
      <c r="HI971">
        <v>25.2708</v>
      </c>
      <c r="HJ971">
        <v>25.3561</v>
      </c>
      <c r="HK971">
        <v>61.1459</v>
      </c>
      <c r="HL971">
        <v>11.3882</v>
      </c>
      <c r="HM971">
        <v>41.7186</v>
      </c>
      <c r="HN971">
        <v>20.9472</v>
      </c>
      <c r="HO971">
        <v>1503.78</v>
      </c>
      <c r="HP971">
        <v>16.1377</v>
      </c>
      <c r="HQ971">
        <v>101.105</v>
      </c>
      <c r="HR971">
        <v>102.017</v>
      </c>
    </row>
    <row r="972" spans="1:226">
      <c r="A972">
        <v>956</v>
      </c>
      <c r="B972">
        <v>1664303537.6</v>
      </c>
      <c r="C972">
        <v>10430.59999990463</v>
      </c>
      <c r="D972" t="s">
        <v>2280</v>
      </c>
      <c r="E972" t="s">
        <v>2281</v>
      </c>
      <c r="F972">
        <v>5</v>
      </c>
      <c r="G972" t="s">
        <v>353</v>
      </c>
      <c r="H972" t="s">
        <v>2101</v>
      </c>
      <c r="I972">
        <v>1664303530.081481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1516.978942060607</v>
      </c>
      <c r="AK972">
        <v>1465.196666666666</v>
      </c>
      <c r="AL972">
        <v>3.424495238095244</v>
      </c>
      <c r="AM972">
        <v>63.45</v>
      </c>
      <c r="AN972">
        <f>(AP972 - AO972 + BO972*1E3/(8.314*(BQ972+273.15)) * AR972/BN972 * AQ972) * BN972/(100*BB972) * 1000/(1000 - AP972)</f>
        <v>0</v>
      </c>
      <c r="AO972">
        <v>16.02158969025634</v>
      </c>
      <c r="AP972">
        <v>18.24195734265734</v>
      </c>
      <c r="AQ972">
        <v>5.778032755927685E-06</v>
      </c>
      <c r="AR972">
        <v>96.69054759685056</v>
      </c>
      <c r="AS972">
        <v>5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1664303530.081481</v>
      </c>
      <c r="BH972">
        <v>1414.754814814815</v>
      </c>
      <c r="BI972">
        <v>1477.141851851852</v>
      </c>
      <c r="BJ972">
        <v>18.23716296296296</v>
      </c>
      <c r="BK972">
        <v>15.97820740740741</v>
      </c>
      <c r="BL972">
        <v>1409.514814814815</v>
      </c>
      <c r="BM972">
        <v>18.04051111111111</v>
      </c>
      <c r="BN972">
        <v>500.0538148148148</v>
      </c>
      <c r="BO972">
        <v>90.99105185185184</v>
      </c>
      <c r="BP972">
        <v>0.09996961111111109</v>
      </c>
      <c r="BQ972">
        <v>24.36927777777778</v>
      </c>
      <c r="BR972">
        <v>25.03030370370371</v>
      </c>
      <c r="BS972">
        <v>999.9000000000001</v>
      </c>
      <c r="BT972">
        <v>0</v>
      </c>
      <c r="BU972">
        <v>0</v>
      </c>
      <c r="BV972">
        <v>10000.53333333333</v>
      </c>
      <c r="BW972">
        <v>0</v>
      </c>
      <c r="BX972">
        <v>8.853829999999999</v>
      </c>
      <c r="BY972">
        <v>-62.38721111111111</v>
      </c>
      <c r="BZ972">
        <v>1441.035555555555</v>
      </c>
      <c r="CA972">
        <v>1501.128148148148</v>
      </c>
      <c r="CB972">
        <v>2.258962222222222</v>
      </c>
      <c r="CC972">
        <v>1477.141851851852</v>
      </c>
      <c r="CD972">
        <v>15.97820740740741</v>
      </c>
      <c r="CE972">
        <v>1.659419259259259</v>
      </c>
      <c r="CF972">
        <v>1.453873333333334</v>
      </c>
      <c r="CG972">
        <v>14.52192962962963</v>
      </c>
      <c r="CH972">
        <v>12.49142592592592</v>
      </c>
      <c r="CI972">
        <v>1999.958148148148</v>
      </c>
      <c r="CJ972">
        <v>0.9799952222222224</v>
      </c>
      <c r="CK972">
        <v>0.02000453703703704</v>
      </c>
      <c r="CL972">
        <v>0</v>
      </c>
      <c r="CM972">
        <v>826.89</v>
      </c>
      <c r="CN972">
        <v>5.000560000000001</v>
      </c>
      <c r="CO972">
        <v>16553.21851851852</v>
      </c>
      <c r="CP972">
        <v>17294.48518518519</v>
      </c>
      <c r="CQ972">
        <v>39.44655555555555</v>
      </c>
      <c r="CR972">
        <v>40.59466666666667</v>
      </c>
      <c r="CS972">
        <v>39.25211111111111</v>
      </c>
      <c r="CT972">
        <v>40.44888888888889</v>
      </c>
      <c r="CU972">
        <v>40.71733333333333</v>
      </c>
      <c r="CV972">
        <v>1955.048148148148</v>
      </c>
      <c r="CW972">
        <v>39.91</v>
      </c>
      <c r="CX972">
        <v>0</v>
      </c>
      <c r="CY972">
        <v>1664303553.9</v>
      </c>
      <c r="CZ972">
        <v>0</v>
      </c>
      <c r="DA972">
        <v>0</v>
      </c>
      <c r="DB972" t="s">
        <v>356</v>
      </c>
      <c r="DC972">
        <v>1663861122</v>
      </c>
      <c r="DD972">
        <v>1663861125</v>
      </c>
      <c r="DE972">
        <v>0</v>
      </c>
      <c r="DF972">
        <v>-0.287</v>
      </c>
      <c r="DG972">
        <v>-0.004</v>
      </c>
      <c r="DH972">
        <v>3.172</v>
      </c>
      <c r="DI972">
        <v>0.178</v>
      </c>
      <c r="DJ972">
        <v>400</v>
      </c>
      <c r="DK972">
        <v>17</v>
      </c>
      <c r="DL972">
        <v>0.18</v>
      </c>
      <c r="DM972">
        <v>0.07000000000000001</v>
      </c>
      <c r="DN972">
        <v>-62.41167499999999</v>
      </c>
      <c r="DO972">
        <v>0.1257500938087902</v>
      </c>
      <c r="DP972">
        <v>0.1357447913365374</v>
      </c>
      <c r="DQ972">
        <v>0</v>
      </c>
      <c r="DR972">
        <v>2.3024615</v>
      </c>
      <c r="DS972">
        <v>-0.699860712945594</v>
      </c>
      <c r="DT972">
        <v>0.06752314327510235</v>
      </c>
      <c r="DU972">
        <v>0</v>
      </c>
      <c r="DV972">
        <v>0</v>
      </c>
      <c r="DW972">
        <v>2</v>
      </c>
      <c r="DX972" t="s">
        <v>357</v>
      </c>
      <c r="DY972">
        <v>2.98087</v>
      </c>
      <c r="DZ972">
        <v>2.72844</v>
      </c>
      <c r="EA972">
        <v>0.197763</v>
      </c>
      <c r="EB972">
        <v>0.204502</v>
      </c>
      <c r="EC972">
        <v>0.0893178</v>
      </c>
      <c r="ED972">
        <v>0.0822311</v>
      </c>
      <c r="EE972">
        <v>24118.6</v>
      </c>
      <c r="EF972">
        <v>23543.1</v>
      </c>
      <c r="EG972">
        <v>30587.7</v>
      </c>
      <c r="EH972">
        <v>29835.1</v>
      </c>
      <c r="EI972">
        <v>38440.8</v>
      </c>
      <c r="EJ972">
        <v>36060.5</v>
      </c>
      <c r="EK972">
        <v>46779.5</v>
      </c>
      <c r="EL972">
        <v>44364.4</v>
      </c>
      <c r="EM972">
        <v>1.88708</v>
      </c>
      <c r="EN972">
        <v>1.90093</v>
      </c>
      <c r="EO972">
        <v>0.136666</v>
      </c>
      <c r="EP972">
        <v>0</v>
      </c>
      <c r="EQ972">
        <v>22.7698</v>
      </c>
      <c r="ER972">
        <v>999.9</v>
      </c>
      <c r="ES972">
        <v>38.9</v>
      </c>
      <c r="ET972">
        <v>29.4</v>
      </c>
      <c r="EU972">
        <v>17.5958</v>
      </c>
      <c r="EV972">
        <v>63.4918</v>
      </c>
      <c r="EW972">
        <v>23.5897</v>
      </c>
      <c r="EX972">
        <v>1</v>
      </c>
      <c r="EY972">
        <v>-0.122955</v>
      </c>
      <c r="EZ972">
        <v>1.61667</v>
      </c>
      <c r="FA972">
        <v>20.2388</v>
      </c>
      <c r="FB972">
        <v>5.23017</v>
      </c>
      <c r="FC972">
        <v>11.968</v>
      </c>
      <c r="FD972">
        <v>4.9705</v>
      </c>
      <c r="FE972">
        <v>3.2895</v>
      </c>
      <c r="FF972">
        <v>9999</v>
      </c>
      <c r="FG972">
        <v>9999</v>
      </c>
      <c r="FH972">
        <v>9999</v>
      </c>
      <c r="FI972">
        <v>379.8</v>
      </c>
      <c r="FJ972">
        <v>4.97268</v>
      </c>
      <c r="FK972">
        <v>1.87683</v>
      </c>
      <c r="FL972">
        <v>1.8749</v>
      </c>
      <c r="FM972">
        <v>1.87775</v>
      </c>
      <c r="FN972">
        <v>1.87452</v>
      </c>
      <c r="FO972">
        <v>1.87807</v>
      </c>
      <c r="FP972">
        <v>1.87517</v>
      </c>
      <c r="FQ972">
        <v>1.87634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5.29</v>
      </c>
      <c r="GF972">
        <v>0.1968</v>
      </c>
      <c r="GG972">
        <v>1.777354642861949</v>
      </c>
      <c r="GH972">
        <v>0.004141656873719072</v>
      </c>
      <c r="GI972">
        <v>-1.960372967482991E-06</v>
      </c>
      <c r="GJ972">
        <v>5.42736388890357E-10</v>
      </c>
      <c r="GK972">
        <v>-0.009777689371679627</v>
      </c>
      <c r="GL972">
        <v>0.002273355880072555</v>
      </c>
      <c r="GM972">
        <v>0.000541358641816816</v>
      </c>
      <c r="GN972">
        <v>-1.836191331155658E-06</v>
      </c>
      <c r="GO972">
        <v>-0</v>
      </c>
      <c r="GP972">
        <v>2096</v>
      </c>
      <c r="GQ972">
        <v>1</v>
      </c>
      <c r="GR972">
        <v>23</v>
      </c>
      <c r="GS972">
        <v>7373.6</v>
      </c>
      <c r="GT972">
        <v>7373.5</v>
      </c>
      <c r="GU972">
        <v>3.07861</v>
      </c>
      <c r="GV972">
        <v>2.51587</v>
      </c>
      <c r="GW972">
        <v>1.39893</v>
      </c>
      <c r="GX972">
        <v>2.33643</v>
      </c>
      <c r="GY972">
        <v>1.44897</v>
      </c>
      <c r="GZ972">
        <v>2.41577</v>
      </c>
      <c r="HA972">
        <v>34.3269</v>
      </c>
      <c r="HB972">
        <v>13.738</v>
      </c>
      <c r="HC972">
        <v>18</v>
      </c>
      <c r="HD972">
        <v>488.648</v>
      </c>
      <c r="HE972">
        <v>468.464</v>
      </c>
      <c r="HF972">
        <v>20.9371</v>
      </c>
      <c r="HG972">
        <v>25.4046</v>
      </c>
      <c r="HH972">
        <v>30.0001</v>
      </c>
      <c r="HI972">
        <v>25.2701</v>
      </c>
      <c r="HJ972">
        <v>25.3542</v>
      </c>
      <c r="HK972">
        <v>61.7122</v>
      </c>
      <c r="HL972">
        <v>11.1178</v>
      </c>
      <c r="HM972">
        <v>42.0912</v>
      </c>
      <c r="HN972">
        <v>20.9227</v>
      </c>
      <c r="HO972">
        <v>1523.82</v>
      </c>
      <c r="HP972">
        <v>16.2019</v>
      </c>
      <c r="HQ972">
        <v>101.105</v>
      </c>
      <c r="HR972">
        <v>102.017</v>
      </c>
    </row>
    <row r="973" spans="1:226">
      <c r="A973">
        <v>957</v>
      </c>
      <c r="B973">
        <v>1664303542.6</v>
      </c>
      <c r="C973">
        <v>10435.59999990463</v>
      </c>
      <c r="D973" t="s">
        <v>2282</v>
      </c>
      <c r="E973" t="s">
        <v>2283</v>
      </c>
      <c r="F973">
        <v>5</v>
      </c>
      <c r="G973" t="s">
        <v>353</v>
      </c>
      <c r="H973" t="s">
        <v>2101</v>
      </c>
      <c r="I973">
        <v>1664303535.1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1533.937878891775</v>
      </c>
      <c r="AK973">
        <v>1482.286363636363</v>
      </c>
      <c r="AL973">
        <v>3.406398268398192</v>
      </c>
      <c r="AM973">
        <v>63.45</v>
      </c>
      <c r="AN973">
        <f>(AP973 - AO973 + BO973*1E3/(8.314*(BQ973+273.15)) * AR973/BN973 * AQ973) * BN973/(100*BB973) * 1000/(1000 - AP973)</f>
        <v>0</v>
      </c>
      <c r="AO973">
        <v>16.08584197049749</v>
      </c>
      <c r="AP973">
        <v>18.2491006993007</v>
      </c>
      <c r="AQ973">
        <v>7.245444164185132E-06</v>
      </c>
      <c r="AR973">
        <v>96.69054759685056</v>
      </c>
      <c r="AS973">
        <v>5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1664303535.1</v>
      </c>
      <c r="BH973">
        <v>1431.685555555556</v>
      </c>
      <c r="BI973">
        <v>1493.992962962963</v>
      </c>
      <c r="BJ973">
        <v>18.24167777777778</v>
      </c>
      <c r="BK973">
        <v>16.04276666666667</v>
      </c>
      <c r="BL973">
        <v>1426.414444444445</v>
      </c>
      <c r="BM973">
        <v>18.04493703703704</v>
      </c>
      <c r="BN973">
        <v>500.0577777777777</v>
      </c>
      <c r="BO973">
        <v>90.98954074074074</v>
      </c>
      <c r="BP973">
        <v>0.09998285555555554</v>
      </c>
      <c r="BQ973">
        <v>24.36263703703704</v>
      </c>
      <c r="BR973">
        <v>25.02215185185185</v>
      </c>
      <c r="BS973">
        <v>999.9000000000001</v>
      </c>
      <c r="BT973">
        <v>0</v>
      </c>
      <c r="BU973">
        <v>0</v>
      </c>
      <c r="BV973">
        <v>10000.3</v>
      </c>
      <c r="BW973">
        <v>0</v>
      </c>
      <c r="BX973">
        <v>8.861082592592592</v>
      </c>
      <c r="BY973">
        <v>-62.3067</v>
      </c>
      <c r="BZ973">
        <v>1458.288518518518</v>
      </c>
      <c r="CA973">
        <v>1518.351851851852</v>
      </c>
      <c r="CB973">
        <v>2.198912222222222</v>
      </c>
      <c r="CC973">
        <v>1493.992962962963</v>
      </c>
      <c r="CD973">
        <v>16.04276666666667</v>
      </c>
      <c r="CE973">
        <v>1.659802962962963</v>
      </c>
      <c r="CF973">
        <v>1.459723333333333</v>
      </c>
      <c r="CG973">
        <v>14.5255</v>
      </c>
      <c r="CH973">
        <v>12.55260740740741</v>
      </c>
      <c r="CI973">
        <v>1999.965555555556</v>
      </c>
      <c r="CJ973">
        <v>0.9799961111111114</v>
      </c>
      <c r="CK973">
        <v>0.02000361851851852</v>
      </c>
      <c r="CL973">
        <v>0</v>
      </c>
      <c r="CM973">
        <v>825.7751111111111</v>
      </c>
      <c r="CN973">
        <v>5.000560000000001</v>
      </c>
      <c r="CO973">
        <v>16536.36296296296</v>
      </c>
      <c r="CP973">
        <v>17294.55185185185</v>
      </c>
      <c r="CQ973">
        <v>39.52066666666666</v>
      </c>
      <c r="CR973">
        <v>40.6734074074074</v>
      </c>
      <c r="CS973">
        <v>39.33777777777777</v>
      </c>
      <c r="CT973">
        <v>40.59003703703703</v>
      </c>
      <c r="CU973">
        <v>40.81918518518518</v>
      </c>
      <c r="CV973">
        <v>1955.056296296296</v>
      </c>
      <c r="CW973">
        <v>39.90666666666667</v>
      </c>
      <c r="CX973">
        <v>0</v>
      </c>
      <c r="CY973">
        <v>1664303558.7</v>
      </c>
      <c r="CZ973">
        <v>0</v>
      </c>
      <c r="DA973">
        <v>0</v>
      </c>
      <c r="DB973" t="s">
        <v>356</v>
      </c>
      <c r="DC973">
        <v>1663861122</v>
      </c>
      <c r="DD973">
        <v>1663861125</v>
      </c>
      <c r="DE973">
        <v>0</v>
      </c>
      <c r="DF973">
        <v>-0.287</v>
      </c>
      <c r="DG973">
        <v>-0.004</v>
      </c>
      <c r="DH973">
        <v>3.172</v>
      </c>
      <c r="DI973">
        <v>0.178</v>
      </c>
      <c r="DJ973">
        <v>400</v>
      </c>
      <c r="DK973">
        <v>17</v>
      </c>
      <c r="DL973">
        <v>0.18</v>
      </c>
      <c r="DM973">
        <v>0.07000000000000001</v>
      </c>
      <c r="DN973">
        <v>-62.31133</v>
      </c>
      <c r="DO973">
        <v>1.010514821763564</v>
      </c>
      <c r="DP973">
        <v>0.1806595461081427</v>
      </c>
      <c r="DQ973">
        <v>0</v>
      </c>
      <c r="DR973">
        <v>2.23051075</v>
      </c>
      <c r="DS973">
        <v>-0.7115978611632267</v>
      </c>
      <c r="DT973">
        <v>0.06867691720612902</v>
      </c>
      <c r="DU973">
        <v>0</v>
      </c>
      <c r="DV973">
        <v>0</v>
      </c>
      <c r="DW973">
        <v>2</v>
      </c>
      <c r="DX973" t="s">
        <v>357</v>
      </c>
      <c r="DY973">
        <v>2.98085</v>
      </c>
      <c r="DZ973">
        <v>2.7283</v>
      </c>
      <c r="EA973">
        <v>0.199139</v>
      </c>
      <c r="EB973">
        <v>0.205849</v>
      </c>
      <c r="EC973">
        <v>0.08934400000000001</v>
      </c>
      <c r="ED973">
        <v>0.0825567</v>
      </c>
      <c r="EE973">
        <v>24077.5</v>
      </c>
      <c r="EF973">
        <v>23503.3</v>
      </c>
      <c r="EG973">
        <v>30588.1</v>
      </c>
      <c r="EH973">
        <v>29835</v>
      </c>
      <c r="EI973">
        <v>38440.3</v>
      </c>
      <c r="EJ973">
        <v>36047.5</v>
      </c>
      <c r="EK973">
        <v>46780.1</v>
      </c>
      <c r="EL973">
        <v>44364.2</v>
      </c>
      <c r="EM973">
        <v>1.887</v>
      </c>
      <c r="EN973">
        <v>1.90125</v>
      </c>
      <c r="EO973">
        <v>0.136077</v>
      </c>
      <c r="EP973">
        <v>0</v>
      </c>
      <c r="EQ973">
        <v>22.764</v>
      </c>
      <c r="ER973">
        <v>999.9</v>
      </c>
      <c r="ES973">
        <v>38.9</v>
      </c>
      <c r="ET973">
        <v>29.4</v>
      </c>
      <c r="EU973">
        <v>17.598</v>
      </c>
      <c r="EV973">
        <v>63.6218</v>
      </c>
      <c r="EW973">
        <v>23.3934</v>
      </c>
      <c r="EX973">
        <v>1</v>
      </c>
      <c r="EY973">
        <v>-0.123041</v>
      </c>
      <c r="EZ973">
        <v>1.58116</v>
      </c>
      <c r="FA973">
        <v>20.239</v>
      </c>
      <c r="FB973">
        <v>5.23122</v>
      </c>
      <c r="FC973">
        <v>11.968</v>
      </c>
      <c r="FD973">
        <v>4.9709</v>
      </c>
      <c r="FE973">
        <v>3.28965</v>
      </c>
      <c r="FF973">
        <v>9999</v>
      </c>
      <c r="FG973">
        <v>9999</v>
      </c>
      <c r="FH973">
        <v>9999</v>
      </c>
      <c r="FI973">
        <v>379.8</v>
      </c>
      <c r="FJ973">
        <v>4.97268</v>
      </c>
      <c r="FK973">
        <v>1.87683</v>
      </c>
      <c r="FL973">
        <v>1.87493</v>
      </c>
      <c r="FM973">
        <v>1.87776</v>
      </c>
      <c r="FN973">
        <v>1.87451</v>
      </c>
      <c r="FO973">
        <v>1.87806</v>
      </c>
      <c r="FP973">
        <v>1.87519</v>
      </c>
      <c r="FQ973">
        <v>1.87634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5.32</v>
      </c>
      <c r="GF973">
        <v>0.197</v>
      </c>
      <c r="GG973">
        <v>1.777354642861949</v>
      </c>
      <c r="GH973">
        <v>0.004141656873719072</v>
      </c>
      <c r="GI973">
        <v>-1.960372967482991E-06</v>
      </c>
      <c r="GJ973">
        <v>5.42736388890357E-10</v>
      </c>
      <c r="GK973">
        <v>-0.009777689371679627</v>
      </c>
      <c r="GL973">
        <v>0.002273355880072555</v>
      </c>
      <c r="GM973">
        <v>0.000541358641816816</v>
      </c>
      <c r="GN973">
        <v>-1.836191331155658E-06</v>
      </c>
      <c r="GO973">
        <v>-0</v>
      </c>
      <c r="GP973">
        <v>2096</v>
      </c>
      <c r="GQ973">
        <v>1</v>
      </c>
      <c r="GR973">
        <v>23</v>
      </c>
      <c r="GS973">
        <v>7373.7</v>
      </c>
      <c r="GT973">
        <v>7373.6</v>
      </c>
      <c r="GU973">
        <v>3.10669</v>
      </c>
      <c r="GV973">
        <v>2.50977</v>
      </c>
      <c r="GW973">
        <v>1.39893</v>
      </c>
      <c r="GX973">
        <v>2.33643</v>
      </c>
      <c r="GY973">
        <v>1.44897</v>
      </c>
      <c r="GZ973">
        <v>2.45605</v>
      </c>
      <c r="HA973">
        <v>34.3269</v>
      </c>
      <c r="HB973">
        <v>13.7555</v>
      </c>
      <c r="HC973">
        <v>18</v>
      </c>
      <c r="HD973">
        <v>488.608</v>
      </c>
      <c r="HE973">
        <v>468.672</v>
      </c>
      <c r="HF973">
        <v>20.9119</v>
      </c>
      <c r="HG973">
        <v>25.4026</v>
      </c>
      <c r="HH973">
        <v>30</v>
      </c>
      <c r="HI973">
        <v>25.2701</v>
      </c>
      <c r="HJ973">
        <v>25.3542</v>
      </c>
      <c r="HK973">
        <v>62.2296</v>
      </c>
      <c r="HL973">
        <v>11.1178</v>
      </c>
      <c r="HM973">
        <v>42.4955</v>
      </c>
      <c r="HN973">
        <v>20.9111</v>
      </c>
      <c r="HO973">
        <v>1537.43</v>
      </c>
      <c r="HP973">
        <v>16.2616</v>
      </c>
      <c r="HQ973">
        <v>101.106</v>
      </c>
      <c r="HR973">
        <v>102.016</v>
      </c>
    </row>
    <row r="974" spans="1:226">
      <c r="A974">
        <v>958</v>
      </c>
      <c r="B974">
        <v>1664303547.6</v>
      </c>
      <c r="C974">
        <v>10440.59999990463</v>
      </c>
      <c r="D974" t="s">
        <v>2284</v>
      </c>
      <c r="E974" t="s">
        <v>2285</v>
      </c>
      <c r="F974">
        <v>5</v>
      </c>
      <c r="G974" t="s">
        <v>353</v>
      </c>
      <c r="H974" t="s">
        <v>2101</v>
      </c>
      <c r="I974">
        <v>1664303539.814285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1551.252713870129</v>
      </c>
      <c r="AK974">
        <v>1499.53509090909</v>
      </c>
      <c r="AL974">
        <v>3.442490043289802</v>
      </c>
      <c r="AM974">
        <v>63.45</v>
      </c>
      <c r="AN974">
        <f>(AP974 - AO974 + BO974*1E3/(8.314*(BQ974+273.15)) * AR974/BN974 * AQ974) * BN974/(100*BB974) * 1000/(1000 - AP974)</f>
        <v>0</v>
      </c>
      <c r="AO974">
        <v>16.16917190427922</v>
      </c>
      <c r="AP974">
        <v>18.26454615384617</v>
      </c>
      <c r="AQ974">
        <v>2.579366426985631E-05</v>
      </c>
      <c r="AR974">
        <v>96.69054759685056</v>
      </c>
      <c r="AS974">
        <v>5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1664303539.814285</v>
      </c>
      <c r="BH974">
        <v>1447.602142857143</v>
      </c>
      <c r="BI974">
        <v>1509.791785714286</v>
      </c>
      <c r="BJ974">
        <v>18.24814642857143</v>
      </c>
      <c r="BK974">
        <v>16.10812857142857</v>
      </c>
      <c r="BL974">
        <v>1442.302142857143</v>
      </c>
      <c r="BM974">
        <v>18.05127857142857</v>
      </c>
      <c r="BN974">
        <v>500.0598928571428</v>
      </c>
      <c r="BO974">
        <v>90.98936785714285</v>
      </c>
      <c r="BP974">
        <v>0.0999862642857143</v>
      </c>
      <c r="BQ974">
        <v>24.35733214285714</v>
      </c>
      <c r="BR974">
        <v>25.01179642857143</v>
      </c>
      <c r="BS974">
        <v>999.9000000000002</v>
      </c>
      <c r="BT974">
        <v>0</v>
      </c>
      <c r="BU974">
        <v>0</v>
      </c>
      <c r="BV974">
        <v>9998.748928571429</v>
      </c>
      <c r="BW974">
        <v>0</v>
      </c>
      <c r="BX974">
        <v>8.86968857142857</v>
      </c>
      <c r="BY974">
        <v>-62.18891071428572</v>
      </c>
      <c r="BZ974">
        <v>1474.511071428572</v>
      </c>
      <c r="CA974">
        <v>1534.51</v>
      </c>
      <c r="CB974">
        <v>2.140007857142857</v>
      </c>
      <c r="CC974">
        <v>1509.791785714286</v>
      </c>
      <c r="CD974">
        <v>16.10812857142857</v>
      </c>
      <c r="CE974">
        <v>1.660387857142857</v>
      </c>
      <c r="CF974">
        <v>1.465668571428572</v>
      </c>
      <c r="CG974">
        <v>14.53095</v>
      </c>
      <c r="CH974">
        <v>12.61453214285714</v>
      </c>
      <c r="CI974">
        <v>1999.968571428572</v>
      </c>
      <c r="CJ974">
        <v>0.979996892857143</v>
      </c>
      <c r="CK974">
        <v>0.02000281071428572</v>
      </c>
      <c r="CL974">
        <v>0</v>
      </c>
      <c r="CM974">
        <v>824.7641071428571</v>
      </c>
      <c r="CN974">
        <v>5.000560000000001</v>
      </c>
      <c r="CO974">
        <v>16520.54285714286</v>
      </c>
      <c r="CP974">
        <v>17294.58214285714</v>
      </c>
      <c r="CQ974">
        <v>39.62035714285714</v>
      </c>
      <c r="CR974">
        <v>40.75871428571428</v>
      </c>
      <c r="CS974">
        <v>39.41492857142857</v>
      </c>
      <c r="CT974">
        <v>40.71178571428571</v>
      </c>
      <c r="CU974">
        <v>40.92374999999999</v>
      </c>
      <c r="CV974">
        <v>1955.062142857143</v>
      </c>
      <c r="CW974">
        <v>39.90392857142858</v>
      </c>
      <c r="CX974">
        <v>0</v>
      </c>
      <c r="CY974">
        <v>1664303564.1</v>
      </c>
      <c r="CZ974">
        <v>0</v>
      </c>
      <c r="DA974">
        <v>0</v>
      </c>
      <c r="DB974" t="s">
        <v>356</v>
      </c>
      <c r="DC974">
        <v>1663861122</v>
      </c>
      <c r="DD974">
        <v>1663861125</v>
      </c>
      <c r="DE974">
        <v>0</v>
      </c>
      <c r="DF974">
        <v>-0.287</v>
      </c>
      <c r="DG974">
        <v>-0.004</v>
      </c>
      <c r="DH974">
        <v>3.172</v>
      </c>
      <c r="DI974">
        <v>0.178</v>
      </c>
      <c r="DJ974">
        <v>400</v>
      </c>
      <c r="DK974">
        <v>17</v>
      </c>
      <c r="DL974">
        <v>0.18</v>
      </c>
      <c r="DM974">
        <v>0.07000000000000001</v>
      </c>
      <c r="DN974">
        <v>-62.26640487804877</v>
      </c>
      <c r="DO974">
        <v>1.348413240418114</v>
      </c>
      <c r="DP974">
        <v>0.1896434162897791</v>
      </c>
      <c r="DQ974">
        <v>0</v>
      </c>
      <c r="DR974">
        <v>2.178692195121951</v>
      </c>
      <c r="DS974">
        <v>-0.7477404878048799</v>
      </c>
      <c r="DT974">
        <v>0.07396445228958648</v>
      </c>
      <c r="DU974">
        <v>0</v>
      </c>
      <c r="DV974">
        <v>0</v>
      </c>
      <c r="DW974">
        <v>2</v>
      </c>
      <c r="DX974" t="s">
        <v>357</v>
      </c>
      <c r="DY974">
        <v>2.98087</v>
      </c>
      <c r="DZ974">
        <v>2.72831</v>
      </c>
      <c r="EA974">
        <v>0.200507</v>
      </c>
      <c r="EB974">
        <v>0.207195</v>
      </c>
      <c r="EC974">
        <v>0.0893953</v>
      </c>
      <c r="ED974">
        <v>0.08279599999999999</v>
      </c>
      <c r="EE974">
        <v>24036.5</v>
      </c>
      <c r="EF974">
        <v>23463.5</v>
      </c>
      <c r="EG974">
        <v>30588.2</v>
      </c>
      <c r="EH974">
        <v>29835.1</v>
      </c>
      <c r="EI974">
        <v>38438.1</v>
      </c>
      <c r="EJ974">
        <v>36037.9</v>
      </c>
      <c r="EK974">
        <v>46780</v>
      </c>
      <c r="EL974">
        <v>44364.1</v>
      </c>
      <c r="EM974">
        <v>1.88715</v>
      </c>
      <c r="EN974">
        <v>1.90143</v>
      </c>
      <c r="EO974">
        <v>0.136517</v>
      </c>
      <c r="EP974">
        <v>0</v>
      </c>
      <c r="EQ974">
        <v>22.7583</v>
      </c>
      <c r="ER974">
        <v>999.9</v>
      </c>
      <c r="ES974">
        <v>39</v>
      </c>
      <c r="ET974">
        <v>29.4</v>
      </c>
      <c r="EU974">
        <v>17.6422</v>
      </c>
      <c r="EV974">
        <v>63.3918</v>
      </c>
      <c r="EW974">
        <v>23.2252</v>
      </c>
      <c r="EX974">
        <v>1</v>
      </c>
      <c r="EY974">
        <v>-0.12314</v>
      </c>
      <c r="EZ974">
        <v>1.53373</v>
      </c>
      <c r="FA974">
        <v>20.2394</v>
      </c>
      <c r="FB974">
        <v>5.23047</v>
      </c>
      <c r="FC974">
        <v>11.968</v>
      </c>
      <c r="FD974">
        <v>4.97095</v>
      </c>
      <c r="FE974">
        <v>3.2895</v>
      </c>
      <c r="FF974">
        <v>9999</v>
      </c>
      <c r="FG974">
        <v>9999</v>
      </c>
      <c r="FH974">
        <v>9999</v>
      </c>
      <c r="FI974">
        <v>379.8</v>
      </c>
      <c r="FJ974">
        <v>4.97266</v>
      </c>
      <c r="FK974">
        <v>1.87684</v>
      </c>
      <c r="FL974">
        <v>1.87491</v>
      </c>
      <c r="FM974">
        <v>1.87776</v>
      </c>
      <c r="FN974">
        <v>1.87451</v>
      </c>
      <c r="FO974">
        <v>1.87806</v>
      </c>
      <c r="FP974">
        <v>1.87518</v>
      </c>
      <c r="FQ974">
        <v>1.87633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5.35</v>
      </c>
      <c r="GF974">
        <v>0.1972</v>
      </c>
      <c r="GG974">
        <v>1.777354642861949</v>
      </c>
      <c r="GH974">
        <v>0.004141656873719072</v>
      </c>
      <c r="GI974">
        <v>-1.960372967482991E-06</v>
      </c>
      <c r="GJ974">
        <v>5.42736388890357E-10</v>
      </c>
      <c r="GK974">
        <v>-0.009777689371679627</v>
      </c>
      <c r="GL974">
        <v>0.002273355880072555</v>
      </c>
      <c r="GM974">
        <v>0.000541358641816816</v>
      </c>
      <c r="GN974">
        <v>-1.836191331155658E-06</v>
      </c>
      <c r="GO974">
        <v>-0</v>
      </c>
      <c r="GP974">
        <v>2096</v>
      </c>
      <c r="GQ974">
        <v>1</v>
      </c>
      <c r="GR974">
        <v>23</v>
      </c>
      <c r="GS974">
        <v>7373.8</v>
      </c>
      <c r="GT974">
        <v>7373.7</v>
      </c>
      <c r="GU974">
        <v>3.13232</v>
      </c>
      <c r="GV974">
        <v>2.50488</v>
      </c>
      <c r="GW974">
        <v>1.39893</v>
      </c>
      <c r="GX974">
        <v>2.33643</v>
      </c>
      <c r="GY974">
        <v>1.44897</v>
      </c>
      <c r="GZ974">
        <v>2.49146</v>
      </c>
      <c r="HA974">
        <v>34.3269</v>
      </c>
      <c r="HB974">
        <v>13.7643</v>
      </c>
      <c r="HC974">
        <v>18</v>
      </c>
      <c r="HD974">
        <v>488.674</v>
      </c>
      <c r="HE974">
        <v>468.782</v>
      </c>
      <c r="HF974">
        <v>20.9002</v>
      </c>
      <c r="HG974">
        <v>25.4024</v>
      </c>
      <c r="HH974">
        <v>29.9999</v>
      </c>
      <c r="HI974">
        <v>25.268</v>
      </c>
      <c r="HJ974">
        <v>25.3539</v>
      </c>
      <c r="HK974">
        <v>62.7981</v>
      </c>
      <c r="HL974">
        <v>10.7999</v>
      </c>
      <c r="HM974">
        <v>42.9063</v>
      </c>
      <c r="HN974">
        <v>20.9066</v>
      </c>
      <c r="HO974">
        <v>1557.48</v>
      </c>
      <c r="HP974">
        <v>16.3152</v>
      </c>
      <c r="HQ974">
        <v>101.106</v>
      </c>
      <c r="HR974">
        <v>102.016</v>
      </c>
    </row>
    <row r="975" spans="1:226">
      <c r="A975">
        <v>959</v>
      </c>
      <c r="B975">
        <v>1664303552.6</v>
      </c>
      <c r="C975">
        <v>10445.59999990463</v>
      </c>
      <c r="D975" t="s">
        <v>2286</v>
      </c>
      <c r="E975" t="s">
        <v>2287</v>
      </c>
      <c r="F975">
        <v>5</v>
      </c>
      <c r="G975" t="s">
        <v>353</v>
      </c>
      <c r="H975" t="s">
        <v>2101</v>
      </c>
      <c r="I975">
        <v>1664303545.1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1568.561678822512</v>
      </c>
      <c r="AK975">
        <v>1516.761999999999</v>
      </c>
      <c r="AL975">
        <v>3.437047619047375</v>
      </c>
      <c r="AM975">
        <v>63.45</v>
      </c>
      <c r="AN975">
        <f>(AP975 - AO975 + BO975*1E3/(8.314*(BQ975+273.15)) * AR975/BN975 * AQ975) * BN975/(100*BB975) * 1000/(1000 - AP975)</f>
        <v>0</v>
      </c>
      <c r="AO975">
        <v>16.24111931630557</v>
      </c>
      <c r="AP975">
        <v>18.28037692307693</v>
      </c>
      <c r="AQ975">
        <v>2.093126618683505E-05</v>
      </c>
      <c r="AR975">
        <v>96.69054759685056</v>
      </c>
      <c r="AS975">
        <v>5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1664303545.1</v>
      </c>
      <c r="BH975">
        <v>1465.409259259259</v>
      </c>
      <c r="BI975">
        <v>1527.533703703704</v>
      </c>
      <c r="BJ975">
        <v>18.25918888888889</v>
      </c>
      <c r="BK975">
        <v>16.18623703703704</v>
      </c>
      <c r="BL975">
        <v>1460.075185185185</v>
      </c>
      <c r="BM975">
        <v>18.06210740740741</v>
      </c>
      <c r="BN975">
        <v>500.0732592592591</v>
      </c>
      <c r="BO975">
        <v>90.9886888888889</v>
      </c>
      <c r="BP975">
        <v>0.1000044481481481</v>
      </c>
      <c r="BQ975">
        <v>24.35108518518519</v>
      </c>
      <c r="BR975">
        <v>25.00865925925925</v>
      </c>
      <c r="BS975">
        <v>999.9000000000001</v>
      </c>
      <c r="BT975">
        <v>0</v>
      </c>
      <c r="BU975">
        <v>0</v>
      </c>
      <c r="BV975">
        <v>9995.113703703704</v>
      </c>
      <c r="BW975">
        <v>0</v>
      </c>
      <c r="BX975">
        <v>8.87946925925926</v>
      </c>
      <c r="BY975">
        <v>-62.12327037037038</v>
      </c>
      <c r="BZ975">
        <v>1492.665555555556</v>
      </c>
      <c r="CA975">
        <v>1552.665925925926</v>
      </c>
      <c r="CB975">
        <v>2.072942222222222</v>
      </c>
      <c r="CC975">
        <v>1527.533703703704</v>
      </c>
      <c r="CD975">
        <v>16.18623703703704</v>
      </c>
      <c r="CE975">
        <v>1.66137962962963</v>
      </c>
      <c r="CF975">
        <v>1.472764814814815</v>
      </c>
      <c r="CG975">
        <v>14.5402</v>
      </c>
      <c r="CH975">
        <v>12.6882</v>
      </c>
      <c r="CI975">
        <v>1999.964074074074</v>
      </c>
      <c r="CJ975">
        <v>0.9799977777777777</v>
      </c>
      <c r="CK975">
        <v>0.0200018962962963</v>
      </c>
      <c r="CL975">
        <v>0</v>
      </c>
      <c r="CM975">
        <v>823.612888888889</v>
      </c>
      <c r="CN975">
        <v>5.000560000000001</v>
      </c>
      <c r="CO975">
        <v>16503.05555555555</v>
      </c>
      <c r="CP975">
        <v>17294.54814814814</v>
      </c>
      <c r="CQ975">
        <v>39.71970370370371</v>
      </c>
      <c r="CR975">
        <v>40.84237037037037</v>
      </c>
      <c r="CS975">
        <v>39.509</v>
      </c>
      <c r="CT975">
        <v>40.83537037037036</v>
      </c>
      <c r="CU975">
        <v>41.04362962962961</v>
      </c>
      <c r="CV975">
        <v>1955.061111111111</v>
      </c>
      <c r="CW975">
        <v>39.90037037037037</v>
      </c>
      <c r="CX975">
        <v>0</v>
      </c>
      <c r="CY975">
        <v>1664303568.9</v>
      </c>
      <c r="CZ975">
        <v>0</v>
      </c>
      <c r="DA975">
        <v>0</v>
      </c>
      <c r="DB975" t="s">
        <v>356</v>
      </c>
      <c r="DC975">
        <v>1663861122</v>
      </c>
      <c r="DD975">
        <v>1663861125</v>
      </c>
      <c r="DE975">
        <v>0</v>
      </c>
      <c r="DF975">
        <v>-0.287</v>
      </c>
      <c r="DG975">
        <v>-0.004</v>
      </c>
      <c r="DH975">
        <v>3.172</v>
      </c>
      <c r="DI975">
        <v>0.178</v>
      </c>
      <c r="DJ975">
        <v>400</v>
      </c>
      <c r="DK975">
        <v>17</v>
      </c>
      <c r="DL975">
        <v>0.18</v>
      </c>
      <c r="DM975">
        <v>0.07000000000000001</v>
      </c>
      <c r="DN975">
        <v>-62.1701775</v>
      </c>
      <c r="DO975">
        <v>0.6492191369608271</v>
      </c>
      <c r="DP975">
        <v>0.1144317864220864</v>
      </c>
      <c r="DQ975">
        <v>0</v>
      </c>
      <c r="DR975">
        <v>2.10840525</v>
      </c>
      <c r="DS975">
        <v>-0.760952757973738</v>
      </c>
      <c r="DT975">
        <v>0.07340019959058354</v>
      </c>
      <c r="DU975">
        <v>0</v>
      </c>
      <c r="DV975">
        <v>0</v>
      </c>
      <c r="DW975">
        <v>2</v>
      </c>
      <c r="DX975" t="s">
        <v>357</v>
      </c>
      <c r="DY975">
        <v>2.98078</v>
      </c>
      <c r="DZ975">
        <v>2.72818</v>
      </c>
      <c r="EA975">
        <v>0.201874</v>
      </c>
      <c r="EB975">
        <v>0.208534</v>
      </c>
      <c r="EC975">
        <v>0.08945400000000001</v>
      </c>
      <c r="ED975">
        <v>0.0830519</v>
      </c>
      <c r="EE975">
        <v>23995.5</v>
      </c>
      <c r="EF975">
        <v>23424.1</v>
      </c>
      <c r="EG975">
        <v>30588.3</v>
      </c>
      <c r="EH975">
        <v>29835.3</v>
      </c>
      <c r="EI975">
        <v>38436</v>
      </c>
      <c r="EJ975">
        <v>36028.4</v>
      </c>
      <c r="EK975">
        <v>46780.4</v>
      </c>
      <c r="EL975">
        <v>44364.7</v>
      </c>
      <c r="EM975">
        <v>1.88725</v>
      </c>
      <c r="EN975">
        <v>1.9016</v>
      </c>
      <c r="EO975">
        <v>0.137538</v>
      </c>
      <c r="EP975">
        <v>0</v>
      </c>
      <c r="EQ975">
        <v>22.7525</v>
      </c>
      <c r="ER975">
        <v>999.9</v>
      </c>
      <c r="ES975">
        <v>39</v>
      </c>
      <c r="ET975">
        <v>29.4</v>
      </c>
      <c r="EU975">
        <v>17.6417</v>
      </c>
      <c r="EV975">
        <v>63.7618</v>
      </c>
      <c r="EW975">
        <v>23.3013</v>
      </c>
      <c r="EX975">
        <v>1</v>
      </c>
      <c r="EY975">
        <v>-0.123183</v>
      </c>
      <c r="EZ975">
        <v>1.51185</v>
      </c>
      <c r="FA975">
        <v>20.2395</v>
      </c>
      <c r="FB975">
        <v>5.23062</v>
      </c>
      <c r="FC975">
        <v>11.968</v>
      </c>
      <c r="FD975">
        <v>4.9705</v>
      </c>
      <c r="FE975">
        <v>3.2895</v>
      </c>
      <c r="FF975">
        <v>9999</v>
      </c>
      <c r="FG975">
        <v>9999</v>
      </c>
      <c r="FH975">
        <v>9999</v>
      </c>
      <c r="FI975">
        <v>379.8</v>
      </c>
      <c r="FJ975">
        <v>4.97267</v>
      </c>
      <c r="FK975">
        <v>1.87684</v>
      </c>
      <c r="FL975">
        <v>1.87493</v>
      </c>
      <c r="FM975">
        <v>1.87777</v>
      </c>
      <c r="FN975">
        <v>1.87453</v>
      </c>
      <c r="FO975">
        <v>1.87807</v>
      </c>
      <c r="FP975">
        <v>1.8752</v>
      </c>
      <c r="FQ975">
        <v>1.87635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5.39</v>
      </c>
      <c r="GF975">
        <v>0.1975</v>
      </c>
      <c r="GG975">
        <v>1.777354642861949</v>
      </c>
      <c r="GH975">
        <v>0.004141656873719072</v>
      </c>
      <c r="GI975">
        <v>-1.960372967482991E-06</v>
      </c>
      <c r="GJ975">
        <v>5.42736388890357E-10</v>
      </c>
      <c r="GK975">
        <v>-0.009777689371679627</v>
      </c>
      <c r="GL975">
        <v>0.002273355880072555</v>
      </c>
      <c r="GM975">
        <v>0.000541358641816816</v>
      </c>
      <c r="GN975">
        <v>-1.836191331155658E-06</v>
      </c>
      <c r="GO975">
        <v>-0</v>
      </c>
      <c r="GP975">
        <v>2096</v>
      </c>
      <c r="GQ975">
        <v>1</v>
      </c>
      <c r="GR975">
        <v>23</v>
      </c>
      <c r="GS975">
        <v>7373.8</v>
      </c>
      <c r="GT975">
        <v>7373.8</v>
      </c>
      <c r="GU975">
        <v>3.1604</v>
      </c>
      <c r="GV975">
        <v>2.5</v>
      </c>
      <c r="GW975">
        <v>1.39893</v>
      </c>
      <c r="GX975">
        <v>2.33643</v>
      </c>
      <c r="GY975">
        <v>1.44897</v>
      </c>
      <c r="GZ975">
        <v>2.4939</v>
      </c>
      <c r="HA975">
        <v>34.3497</v>
      </c>
      <c r="HB975">
        <v>13.7643</v>
      </c>
      <c r="HC975">
        <v>18</v>
      </c>
      <c r="HD975">
        <v>488.728</v>
      </c>
      <c r="HE975">
        <v>468.878</v>
      </c>
      <c r="HF975">
        <v>20.8976</v>
      </c>
      <c r="HG975">
        <v>25.4016</v>
      </c>
      <c r="HH975">
        <v>29.9999</v>
      </c>
      <c r="HI975">
        <v>25.268</v>
      </c>
      <c r="HJ975">
        <v>25.352</v>
      </c>
      <c r="HK975">
        <v>63.3043</v>
      </c>
      <c r="HL975">
        <v>10.7999</v>
      </c>
      <c r="HM975">
        <v>43.3061</v>
      </c>
      <c r="HN975">
        <v>20.8973</v>
      </c>
      <c r="HO975">
        <v>1570.85</v>
      </c>
      <c r="HP975">
        <v>16.3583</v>
      </c>
      <c r="HQ975">
        <v>101.107</v>
      </c>
      <c r="HR975">
        <v>102.018</v>
      </c>
    </row>
    <row r="976" spans="1:226">
      <c r="A976">
        <v>960</v>
      </c>
      <c r="B976">
        <v>1664303557.6</v>
      </c>
      <c r="C976">
        <v>10450.59999990463</v>
      </c>
      <c r="D976" t="s">
        <v>2288</v>
      </c>
      <c r="E976" t="s">
        <v>2289</v>
      </c>
      <c r="F976">
        <v>5</v>
      </c>
      <c r="G976" t="s">
        <v>353</v>
      </c>
      <c r="H976" t="s">
        <v>2101</v>
      </c>
      <c r="I976">
        <v>1664303549.814285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1585.671280969697</v>
      </c>
      <c r="AK976">
        <v>1534.001878787879</v>
      </c>
      <c r="AL976">
        <v>3.441435497835424</v>
      </c>
      <c r="AM976">
        <v>63.45</v>
      </c>
      <c r="AN976">
        <f>(AP976 - AO976 + BO976*1E3/(8.314*(BQ976+273.15)) * AR976/BN976 * AQ976) * BN976/(100*BB976) * 1000/(1000 - AP976)</f>
        <v>0</v>
      </c>
      <c r="AO976">
        <v>16.30343373104144</v>
      </c>
      <c r="AP976">
        <v>18.29335874125875</v>
      </c>
      <c r="AQ976">
        <v>3.072227105734827E-05</v>
      </c>
      <c r="AR976">
        <v>96.69054759685056</v>
      </c>
      <c r="AS976">
        <v>5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1664303549.814285</v>
      </c>
      <c r="BH976">
        <v>1481.323214285714</v>
      </c>
      <c r="BI976">
        <v>1543.423214285714</v>
      </c>
      <c r="BJ976">
        <v>18.27283214285714</v>
      </c>
      <c r="BK976">
        <v>16.25097142857143</v>
      </c>
      <c r="BL976">
        <v>1475.957857142857</v>
      </c>
      <c r="BM976">
        <v>18.07548571428572</v>
      </c>
      <c r="BN976">
        <v>500.0641428571429</v>
      </c>
      <c r="BO976">
        <v>90.98828928571427</v>
      </c>
      <c r="BP976">
        <v>0.0999596</v>
      </c>
      <c r="BQ976">
        <v>24.34697857142857</v>
      </c>
      <c r="BR976">
        <v>25.00748571428571</v>
      </c>
      <c r="BS976">
        <v>999.9000000000002</v>
      </c>
      <c r="BT976">
        <v>0</v>
      </c>
      <c r="BU976">
        <v>0</v>
      </c>
      <c r="BV976">
        <v>10002.33821428571</v>
      </c>
      <c r="BW976">
        <v>0</v>
      </c>
      <c r="BX976">
        <v>8.881409999999999</v>
      </c>
      <c r="BY976">
        <v>-62.09956785714285</v>
      </c>
      <c r="BZ976">
        <v>1508.895357142857</v>
      </c>
      <c r="CA976">
        <v>1568.919285714286</v>
      </c>
      <c r="CB976">
        <v>2.021858928571428</v>
      </c>
      <c r="CC976">
        <v>1543.423214285714</v>
      </c>
      <c r="CD976">
        <v>16.25097142857143</v>
      </c>
      <c r="CE976">
        <v>1.662613928571429</v>
      </c>
      <c r="CF976">
        <v>1.478648571428572</v>
      </c>
      <c r="CG976">
        <v>14.55170357142857</v>
      </c>
      <c r="CH976">
        <v>12.74904642857143</v>
      </c>
      <c r="CI976">
        <v>1999.9875</v>
      </c>
      <c r="CJ976">
        <v>0.9799987142857144</v>
      </c>
      <c r="CK976">
        <v>0.02000092857142857</v>
      </c>
      <c r="CL976">
        <v>0</v>
      </c>
      <c r="CM976">
        <v>822.7281071428572</v>
      </c>
      <c r="CN976">
        <v>5.000560000000001</v>
      </c>
      <c r="CO976">
        <v>16487.59285714286</v>
      </c>
      <c r="CP976">
        <v>17294.75</v>
      </c>
      <c r="CQ976">
        <v>39.79885714285713</v>
      </c>
      <c r="CR976">
        <v>40.91271428571429</v>
      </c>
      <c r="CS976">
        <v>39.58896428571428</v>
      </c>
      <c r="CT976">
        <v>40.95064285714285</v>
      </c>
      <c r="CU976">
        <v>41.13357142857142</v>
      </c>
      <c r="CV976">
        <v>1955.087142857143</v>
      </c>
      <c r="CW976">
        <v>39.90035714285715</v>
      </c>
      <c r="CX976">
        <v>0</v>
      </c>
      <c r="CY976">
        <v>1664303573.7</v>
      </c>
      <c r="CZ976">
        <v>0</v>
      </c>
      <c r="DA976">
        <v>0</v>
      </c>
      <c r="DB976" t="s">
        <v>356</v>
      </c>
      <c r="DC976">
        <v>1663861122</v>
      </c>
      <c r="DD976">
        <v>1663861125</v>
      </c>
      <c r="DE976">
        <v>0</v>
      </c>
      <c r="DF976">
        <v>-0.287</v>
      </c>
      <c r="DG976">
        <v>-0.004</v>
      </c>
      <c r="DH976">
        <v>3.172</v>
      </c>
      <c r="DI976">
        <v>0.178</v>
      </c>
      <c r="DJ976">
        <v>400</v>
      </c>
      <c r="DK976">
        <v>17</v>
      </c>
      <c r="DL976">
        <v>0.18</v>
      </c>
      <c r="DM976">
        <v>0.07000000000000001</v>
      </c>
      <c r="DN976">
        <v>-62.10406499999999</v>
      </c>
      <c r="DO976">
        <v>0.2255527204505439</v>
      </c>
      <c r="DP976">
        <v>0.06434403060890752</v>
      </c>
      <c r="DQ976">
        <v>0</v>
      </c>
      <c r="DR976">
        <v>2.061663</v>
      </c>
      <c r="DS976">
        <v>-0.6845752345215731</v>
      </c>
      <c r="DT976">
        <v>0.06636997537290487</v>
      </c>
      <c r="DU976">
        <v>0</v>
      </c>
      <c r="DV976">
        <v>0</v>
      </c>
      <c r="DW976">
        <v>2</v>
      </c>
      <c r="DX976" t="s">
        <v>357</v>
      </c>
      <c r="DY976">
        <v>2.9809</v>
      </c>
      <c r="DZ976">
        <v>2.7286</v>
      </c>
      <c r="EA976">
        <v>0.203231</v>
      </c>
      <c r="EB976">
        <v>0.209864</v>
      </c>
      <c r="EC976">
        <v>0.0894976</v>
      </c>
      <c r="ED976">
        <v>0.08323990000000001</v>
      </c>
      <c r="EE976">
        <v>23954.9</v>
      </c>
      <c r="EF976">
        <v>23384.8</v>
      </c>
      <c r="EG976">
        <v>30588.4</v>
      </c>
      <c r="EH976">
        <v>29835.4</v>
      </c>
      <c r="EI976">
        <v>38434.3</v>
      </c>
      <c r="EJ976">
        <v>36020.9</v>
      </c>
      <c r="EK976">
        <v>46780.5</v>
      </c>
      <c r="EL976">
        <v>44364.6</v>
      </c>
      <c r="EM976">
        <v>1.88715</v>
      </c>
      <c r="EN976">
        <v>1.9019</v>
      </c>
      <c r="EO976">
        <v>0.137411</v>
      </c>
      <c r="EP976">
        <v>0</v>
      </c>
      <c r="EQ976">
        <v>22.7471</v>
      </c>
      <c r="ER976">
        <v>999.9</v>
      </c>
      <c r="ES976">
        <v>39.1</v>
      </c>
      <c r="ET976">
        <v>29.4</v>
      </c>
      <c r="EU976">
        <v>17.6878</v>
      </c>
      <c r="EV976">
        <v>63.5618</v>
      </c>
      <c r="EW976">
        <v>23.6498</v>
      </c>
      <c r="EX976">
        <v>1</v>
      </c>
      <c r="EY976">
        <v>-0.123438</v>
      </c>
      <c r="EZ976">
        <v>1.51461</v>
      </c>
      <c r="FA976">
        <v>20.2397</v>
      </c>
      <c r="FB976">
        <v>5.22927</v>
      </c>
      <c r="FC976">
        <v>11.968</v>
      </c>
      <c r="FD976">
        <v>4.9707</v>
      </c>
      <c r="FE976">
        <v>3.2895</v>
      </c>
      <c r="FF976">
        <v>9999</v>
      </c>
      <c r="FG976">
        <v>9999</v>
      </c>
      <c r="FH976">
        <v>9999</v>
      </c>
      <c r="FI976">
        <v>379.8</v>
      </c>
      <c r="FJ976">
        <v>4.97263</v>
      </c>
      <c r="FK976">
        <v>1.87684</v>
      </c>
      <c r="FL976">
        <v>1.87493</v>
      </c>
      <c r="FM976">
        <v>1.87775</v>
      </c>
      <c r="FN976">
        <v>1.87453</v>
      </c>
      <c r="FO976">
        <v>1.87808</v>
      </c>
      <c r="FP976">
        <v>1.87518</v>
      </c>
      <c r="FQ976">
        <v>1.87635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5.41</v>
      </c>
      <c r="GF976">
        <v>0.1978</v>
      </c>
      <c r="GG976">
        <v>1.777354642861949</v>
      </c>
      <c r="GH976">
        <v>0.004141656873719072</v>
      </c>
      <c r="GI976">
        <v>-1.960372967482991E-06</v>
      </c>
      <c r="GJ976">
        <v>5.42736388890357E-10</v>
      </c>
      <c r="GK976">
        <v>-0.009777689371679627</v>
      </c>
      <c r="GL976">
        <v>0.002273355880072555</v>
      </c>
      <c r="GM976">
        <v>0.000541358641816816</v>
      </c>
      <c r="GN976">
        <v>-1.836191331155658E-06</v>
      </c>
      <c r="GO976">
        <v>-0</v>
      </c>
      <c r="GP976">
        <v>2096</v>
      </c>
      <c r="GQ976">
        <v>1</v>
      </c>
      <c r="GR976">
        <v>23</v>
      </c>
      <c r="GS976">
        <v>7373.9</v>
      </c>
      <c r="GT976">
        <v>7373.9</v>
      </c>
      <c r="GU976">
        <v>3.18481</v>
      </c>
      <c r="GV976">
        <v>2.50244</v>
      </c>
      <c r="GW976">
        <v>1.39893</v>
      </c>
      <c r="GX976">
        <v>2.33765</v>
      </c>
      <c r="GY976">
        <v>1.44897</v>
      </c>
      <c r="GZ976">
        <v>2.4707</v>
      </c>
      <c r="HA976">
        <v>34.3497</v>
      </c>
      <c r="HB976">
        <v>13.7643</v>
      </c>
      <c r="HC976">
        <v>18</v>
      </c>
      <c r="HD976">
        <v>488.674</v>
      </c>
      <c r="HE976">
        <v>469.07</v>
      </c>
      <c r="HF976">
        <v>20.8929</v>
      </c>
      <c r="HG976">
        <v>25.4003</v>
      </c>
      <c r="HH976">
        <v>29.9999</v>
      </c>
      <c r="HI976">
        <v>25.268</v>
      </c>
      <c r="HJ976">
        <v>25.352</v>
      </c>
      <c r="HK976">
        <v>63.8651</v>
      </c>
      <c r="HL976">
        <v>10.7999</v>
      </c>
      <c r="HM976">
        <v>43.7143</v>
      </c>
      <c r="HN976">
        <v>20.8893</v>
      </c>
      <c r="HO976">
        <v>1590.89</v>
      </c>
      <c r="HP976">
        <v>16.4021</v>
      </c>
      <c r="HQ976">
        <v>101.107</v>
      </c>
      <c r="HR976">
        <v>102.017</v>
      </c>
    </row>
    <row r="977" spans="1:226">
      <c r="A977">
        <v>961</v>
      </c>
      <c r="B977">
        <v>1664303562.6</v>
      </c>
      <c r="C977">
        <v>10455.59999990463</v>
      </c>
      <c r="D977" t="s">
        <v>2290</v>
      </c>
      <c r="E977" t="s">
        <v>2291</v>
      </c>
      <c r="F977">
        <v>5</v>
      </c>
      <c r="G977" t="s">
        <v>353</v>
      </c>
      <c r="H977" t="s">
        <v>2101</v>
      </c>
      <c r="I977">
        <v>1664303555.1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1602.791122008658</v>
      </c>
      <c r="AK977">
        <v>1551.273575757575</v>
      </c>
      <c r="AL977">
        <v>3.428043290043119</v>
      </c>
      <c r="AM977">
        <v>63.45</v>
      </c>
      <c r="AN977">
        <f>(AP977 - AO977 + BO977*1E3/(8.314*(BQ977+273.15)) * AR977/BN977 * AQ977) * BN977/(100*BB977) * 1000/(1000 - AP977)</f>
        <v>0</v>
      </c>
      <c r="AO977">
        <v>16.35933604654977</v>
      </c>
      <c r="AP977">
        <v>18.30416853146853</v>
      </c>
      <c r="AQ977">
        <v>2.722024318978257E-05</v>
      </c>
      <c r="AR977">
        <v>96.69054759685056</v>
      </c>
      <c r="AS977">
        <v>5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1664303555.1</v>
      </c>
      <c r="BH977">
        <v>1499.212592592592</v>
      </c>
      <c r="BI977">
        <v>1561.201851851852</v>
      </c>
      <c r="BJ977">
        <v>18.28796666666667</v>
      </c>
      <c r="BK977">
        <v>16.31642962962963</v>
      </c>
      <c r="BL977">
        <v>1493.812962962963</v>
      </c>
      <c r="BM977">
        <v>18.09032222222222</v>
      </c>
      <c r="BN977">
        <v>500.0599259259259</v>
      </c>
      <c r="BO977">
        <v>90.98750740740742</v>
      </c>
      <c r="BP977">
        <v>0.09996170370370371</v>
      </c>
      <c r="BQ977">
        <v>24.34244074074074</v>
      </c>
      <c r="BR977">
        <v>25.00836666666667</v>
      </c>
      <c r="BS977">
        <v>999.9000000000001</v>
      </c>
      <c r="BT977">
        <v>0</v>
      </c>
      <c r="BU977">
        <v>0</v>
      </c>
      <c r="BV977">
        <v>10004.71666666667</v>
      </c>
      <c r="BW977">
        <v>0</v>
      </c>
      <c r="BX977">
        <v>8.870531111111109</v>
      </c>
      <c r="BY977">
        <v>-61.98872592592593</v>
      </c>
      <c r="BZ977">
        <v>1527.140740740741</v>
      </c>
      <c r="CA977">
        <v>1587.097037037037</v>
      </c>
      <c r="CB977">
        <v>1.971539629629629</v>
      </c>
      <c r="CC977">
        <v>1561.201851851852</v>
      </c>
      <c r="CD977">
        <v>16.31642962962963</v>
      </c>
      <c r="CE977">
        <v>1.663976296296297</v>
      </c>
      <c r="CF977">
        <v>1.484592222222222</v>
      </c>
      <c r="CG977">
        <v>14.56438888888889</v>
      </c>
      <c r="CH977">
        <v>12.81032222222222</v>
      </c>
      <c r="CI977">
        <v>1999.97962962963</v>
      </c>
      <c r="CJ977">
        <v>0.9799995555555555</v>
      </c>
      <c r="CK977">
        <v>0.02000005925925926</v>
      </c>
      <c r="CL977">
        <v>0</v>
      </c>
      <c r="CM977">
        <v>821.6908888888889</v>
      </c>
      <c r="CN977">
        <v>5.000560000000001</v>
      </c>
      <c r="CO977">
        <v>16470.19259259259</v>
      </c>
      <c r="CP977">
        <v>17294.69259259259</v>
      </c>
      <c r="CQ977">
        <v>39.92340740740741</v>
      </c>
      <c r="CR977">
        <v>40.99744444444445</v>
      </c>
      <c r="CS977">
        <v>39.68255555555555</v>
      </c>
      <c r="CT977">
        <v>41.08077777777778</v>
      </c>
      <c r="CU977">
        <v>41.22651851851851</v>
      </c>
      <c r="CV977">
        <v>1955.07962962963</v>
      </c>
      <c r="CW977">
        <v>39.9</v>
      </c>
      <c r="CX977">
        <v>0</v>
      </c>
      <c r="CY977">
        <v>1664303579.1</v>
      </c>
      <c r="CZ977">
        <v>0</v>
      </c>
      <c r="DA977">
        <v>0</v>
      </c>
      <c r="DB977" t="s">
        <v>356</v>
      </c>
      <c r="DC977">
        <v>1663861122</v>
      </c>
      <c r="DD977">
        <v>1663861125</v>
      </c>
      <c r="DE977">
        <v>0</v>
      </c>
      <c r="DF977">
        <v>-0.287</v>
      </c>
      <c r="DG977">
        <v>-0.004</v>
      </c>
      <c r="DH977">
        <v>3.172</v>
      </c>
      <c r="DI977">
        <v>0.178</v>
      </c>
      <c r="DJ977">
        <v>400</v>
      </c>
      <c r="DK977">
        <v>17</v>
      </c>
      <c r="DL977">
        <v>0.18</v>
      </c>
      <c r="DM977">
        <v>0.07000000000000001</v>
      </c>
      <c r="DN977">
        <v>-62.03498292682927</v>
      </c>
      <c r="DO977">
        <v>1.014579094076481</v>
      </c>
      <c r="DP977">
        <v>0.1321253911131377</v>
      </c>
      <c r="DQ977">
        <v>0</v>
      </c>
      <c r="DR977">
        <v>2.005790243902439</v>
      </c>
      <c r="DS977">
        <v>-0.5667455749128935</v>
      </c>
      <c r="DT977">
        <v>0.0561333675597594</v>
      </c>
      <c r="DU977">
        <v>0</v>
      </c>
      <c r="DV977">
        <v>0</v>
      </c>
      <c r="DW977">
        <v>2</v>
      </c>
      <c r="DX977" t="s">
        <v>357</v>
      </c>
      <c r="DY977">
        <v>2.98085</v>
      </c>
      <c r="DZ977">
        <v>2.72848</v>
      </c>
      <c r="EA977">
        <v>0.204574</v>
      </c>
      <c r="EB977">
        <v>0.211169</v>
      </c>
      <c r="EC977">
        <v>0.0895295</v>
      </c>
      <c r="ED977">
        <v>0.0834313</v>
      </c>
      <c r="EE977">
        <v>23914.7</v>
      </c>
      <c r="EF977">
        <v>23346.4</v>
      </c>
      <c r="EG977">
        <v>30588.6</v>
      </c>
      <c r="EH977">
        <v>29835.7</v>
      </c>
      <c r="EI977">
        <v>38433.5</v>
      </c>
      <c r="EJ977">
        <v>36014</v>
      </c>
      <c r="EK977">
        <v>46781</v>
      </c>
      <c r="EL977">
        <v>44365.4</v>
      </c>
      <c r="EM977">
        <v>1.88678</v>
      </c>
      <c r="EN977">
        <v>1.90213</v>
      </c>
      <c r="EO977">
        <v>0.137553</v>
      </c>
      <c r="EP977">
        <v>0</v>
      </c>
      <c r="EQ977">
        <v>22.7412</v>
      </c>
      <c r="ER977">
        <v>999.9</v>
      </c>
      <c r="ES977">
        <v>39.2</v>
      </c>
      <c r="ET977">
        <v>29.4</v>
      </c>
      <c r="EU977">
        <v>17.7318</v>
      </c>
      <c r="EV977">
        <v>63.9618</v>
      </c>
      <c r="EW977">
        <v>23.4816</v>
      </c>
      <c r="EX977">
        <v>1</v>
      </c>
      <c r="EY977">
        <v>-0.123651</v>
      </c>
      <c r="EZ977">
        <v>1.51379</v>
      </c>
      <c r="FA977">
        <v>20.2396</v>
      </c>
      <c r="FB977">
        <v>5.23062</v>
      </c>
      <c r="FC977">
        <v>11.968</v>
      </c>
      <c r="FD977">
        <v>4.9708</v>
      </c>
      <c r="FE977">
        <v>3.2895</v>
      </c>
      <c r="FF977">
        <v>9999</v>
      </c>
      <c r="FG977">
        <v>9999</v>
      </c>
      <c r="FH977">
        <v>9999</v>
      </c>
      <c r="FI977">
        <v>379.8</v>
      </c>
      <c r="FJ977">
        <v>4.97267</v>
      </c>
      <c r="FK977">
        <v>1.87683</v>
      </c>
      <c r="FL977">
        <v>1.87491</v>
      </c>
      <c r="FM977">
        <v>1.87776</v>
      </c>
      <c r="FN977">
        <v>1.87453</v>
      </c>
      <c r="FO977">
        <v>1.87806</v>
      </c>
      <c r="FP977">
        <v>1.87517</v>
      </c>
      <c r="FQ977">
        <v>1.87635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5.45</v>
      </c>
      <c r="GF977">
        <v>0.198</v>
      </c>
      <c r="GG977">
        <v>1.777354642861949</v>
      </c>
      <c r="GH977">
        <v>0.004141656873719072</v>
      </c>
      <c r="GI977">
        <v>-1.960372967482991E-06</v>
      </c>
      <c r="GJ977">
        <v>5.42736388890357E-10</v>
      </c>
      <c r="GK977">
        <v>-0.009777689371679627</v>
      </c>
      <c r="GL977">
        <v>0.002273355880072555</v>
      </c>
      <c r="GM977">
        <v>0.000541358641816816</v>
      </c>
      <c r="GN977">
        <v>-1.836191331155658E-06</v>
      </c>
      <c r="GO977">
        <v>-0</v>
      </c>
      <c r="GP977">
        <v>2096</v>
      </c>
      <c r="GQ977">
        <v>1</v>
      </c>
      <c r="GR977">
        <v>23</v>
      </c>
      <c r="GS977">
        <v>7374</v>
      </c>
      <c r="GT977">
        <v>7374</v>
      </c>
      <c r="GU977">
        <v>3.21411</v>
      </c>
      <c r="GV977">
        <v>2.49878</v>
      </c>
      <c r="GW977">
        <v>1.39893</v>
      </c>
      <c r="GX977">
        <v>2.33765</v>
      </c>
      <c r="GY977">
        <v>1.44897</v>
      </c>
      <c r="GZ977">
        <v>2.43042</v>
      </c>
      <c r="HA977">
        <v>34.3497</v>
      </c>
      <c r="HB977">
        <v>13.7555</v>
      </c>
      <c r="HC977">
        <v>18</v>
      </c>
      <c r="HD977">
        <v>488.456</v>
      </c>
      <c r="HE977">
        <v>469.208</v>
      </c>
      <c r="HF977">
        <v>20.8854</v>
      </c>
      <c r="HG977">
        <v>25.3994</v>
      </c>
      <c r="HH977">
        <v>30</v>
      </c>
      <c r="HI977">
        <v>25.2658</v>
      </c>
      <c r="HJ977">
        <v>25.3513</v>
      </c>
      <c r="HK977">
        <v>64.3682</v>
      </c>
      <c r="HL977">
        <v>10.7999</v>
      </c>
      <c r="HM977">
        <v>44.0956</v>
      </c>
      <c r="HN977">
        <v>20.8818</v>
      </c>
      <c r="HO977">
        <v>1604.27</v>
      </c>
      <c r="HP977">
        <v>16.4456</v>
      </c>
      <c r="HQ977">
        <v>101.108</v>
      </c>
      <c r="HR977">
        <v>102.019</v>
      </c>
    </row>
    <row r="978" spans="1:226">
      <c r="A978">
        <v>962</v>
      </c>
      <c r="B978">
        <v>1664304055.5</v>
      </c>
      <c r="C978">
        <v>10948.5</v>
      </c>
      <c r="D978" t="s">
        <v>2292</v>
      </c>
      <c r="E978" t="s">
        <v>2293</v>
      </c>
      <c r="F978">
        <v>5</v>
      </c>
      <c r="G978" t="s">
        <v>353</v>
      </c>
      <c r="H978" t="s">
        <v>2294</v>
      </c>
      <c r="I978">
        <v>1664304047.75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424.9209613160174</v>
      </c>
      <c r="AK978">
        <v>398.9149151515152</v>
      </c>
      <c r="AL978">
        <v>0.0002835016834979956</v>
      </c>
      <c r="AM978">
        <v>63.45</v>
      </c>
      <c r="AN978">
        <f>(AP978 - AO978 + BO978*1E3/(8.314*(BQ978+273.15)) * AR978/BN978 * AQ978) * BN978/(100*BB978) * 1000/(1000 - AP978)</f>
        <v>0</v>
      </c>
      <c r="AO978">
        <v>11.62342109400099</v>
      </c>
      <c r="AP978">
        <v>18.51832167832168</v>
      </c>
      <c r="AQ978">
        <v>-4.305016492949123E-05</v>
      </c>
      <c r="AR978">
        <v>96.68458198538293</v>
      </c>
      <c r="AS978">
        <v>2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1664304047.75</v>
      </c>
      <c r="BH978">
        <v>391.4961666666667</v>
      </c>
      <c r="BI978">
        <v>419.9739333333334</v>
      </c>
      <c r="BJ978">
        <v>18.52774666666666</v>
      </c>
      <c r="BK978">
        <v>11.60034666666667</v>
      </c>
      <c r="BL978">
        <v>388.3742333333333</v>
      </c>
      <c r="BM978">
        <v>18.32537</v>
      </c>
      <c r="BN978">
        <v>500.0762666666666</v>
      </c>
      <c r="BO978">
        <v>90.97301666666665</v>
      </c>
      <c r="BP978">
        <v>0.1000326433333333</v>
      </c>
      <c r="BQ978">
        <v>25.28945666666667</v>
      </c>
      <c r="BR978">
        <v>25.04239666666667</v>
      </c>
      <c r="BS978">
        <v>999.9000000000002</v>
      </c>
      <c r="BT978">
        <v>0</v>
      </c>
      <c r="BU978">
        <v>0</v>
      </c>
      <c r="BV978">
        <v>10003.20833333333</v>
      </c>
      <c r="BW978">
        <v>0</v>
      </c>
      <c r="BX978">
        <v>8.870194</v>
      </c>
      <c r="BY978">
        <v>-28.47779</v>
      </c>
      <c r="BZ978">
        <v>398.8865666666667</v>
      </c>
      <c r="CA978">
        <v>424.9029000000001</v>
      </c>
      <c r="CB978">
        <v>6.927395000000001</v>
      </c>
      <c r="CC978">
        <v>419.9739333333334</v>
      </c>
      <c r="CD978">
        <v>11.60034666666667</v>
      </c>
      <c r="CE978">
        <v>1.685525333333334</v>
      </c>
      <c r="CF978">
        <v>1.055318</v>
      </c>
      <c r="CG978">
        <v>14.76374666666666</v>
      </c>
      <c r="CH978">
        <v>7.703304333333333</v>
      </c>
      <c r="CI978">
        <v>2000.009333333333</v>
      </c>
      <c r="CJ978">
        <v>0.9799985333333335</v>
      </c>
      <c r="CK978">
        <v>0.02000173666666667</v>
      </c>
      <c r="CL978">
        <v>0</v>
      </c>
      <c r="CM978">
        <v>945.1524666666668</v>
      </c>
      <c r="CN978">
        <v>5.000560000000002</v>
      </c>
      <c r="CO978">
        <v>18775.64</v>
      </c>
      <c r="CP978">
        <v>17294.95333333333</v>
      </c>
      <c r="CQ978">
        <v>38.25</v>
      </c>
      <c r="CR978">
        <v>38.81199999999999</v>
      </c>
      <c r="CS978">
        <v>37.99369999999999</v>
      </c>
      <c r="CT978">
        <v>37.625</v>
      </c>
      <c r="CU978">
        <v>39.00620000000001</v>
      </c>
      <c r="CV978">
        <v>1955.105333333333</v>
      </c>
      <c r="CW978">
        <v>39.90400000000001</v>
      </c>
      <c r="CX978">
        <v>0</v>
      </c>
      <c r="CY978">
        <v>1664304071.7</v>
      </c>
      <c r="CZ978">
        <v>0</v>
      </c>
      <c r="DA978">
        <v>0</v>
      </c>
      <c r="DB978" t="s">
        <v>356</v>
      </c>
      <c r="DC978">
        <v>1663861122</v>
      </c>
      <c r="DD978">
        <v>1663861125</v>
      </c>
      <c r="DE978">
        <v>0</v>
      </c>
      <c r="DF978">
        <v>-0.287</v>
      </c>
      <c r="DG978">
        <v>-0.004</v>
      </c>
      <c r="DH978">
        <v>3.172</v>
      </c>
      <c r="DI978">
        <v>0.178</v>
      </c>
      <c r="DJ978">
        <v>400</v>
      </c>
      <c r="DK978">
        <v>17</v>
      </c>
      <c r="DL978">
        <v>0.18</v>
      </c>
      <c r="DM978">
        <v>0.07000000000000001</v>
      </c>
      <c r="DN978">
        <v>-28.487045</v>
      </c>
      <c r="DO978">
        <v>0.3082716697936648</v>
      </c>
      <c r="DP978">
        <v>0.03931996280517074</v>
      </c>
      <c r="DQ978">
        <v>0</v>
      </c>
      <c r="DR978">
        <v>6.944490250000001</v>
      </c>
      <c r="DS978">
        <v>-0.3929618386491726</v>
      </c>
      <c r="DT978">
        <v>0.04044354500334384</v>
      </c>
      <c r="DU978">
        <v>0</v>
      </c>
      <c r="DV978">
        <v>0</v>
      </c>
      <c r="DW978">
        <v>2</v>
      </c>
      <c r="DX978" t="s">
        <v>357</v>
      </c>
      <c r="DY978">
        <v>2.98076</v>
      </c>
      <c r="DZ978">
        <v>2.72794</v>
      </c>
      <c r="EA978">
        <v>0.08193789999999999</v>
      </c>
      <c r="EB978">
        <v>0.08734840000000001</v>
      </c>
      <c r="EC978">
        <v>0.09025900000000001</v>
      </c>
      <c r="ED978">
        <v>0.0649207</v>
      </c>
      <c r="EE978">
        <v>27601.2</v>
      </c>
      <c r="EF978">
        <v>27010.2</v>
      </c>
      <c r="EG978">
        <v>30589.2</v>
      </c>
      <c r="EH978">
        <v>29835.8</v>
      </c>
      <c r="EI978">
        <v>38392.8</v>
      </c>
      <c r="EJ978">
        <v>36741.9</v>
      </c>
      <c r="EK978">
        <v>46780.5</v>
      </c>
      <c r="EL978">
        <v>44365.9</v>
      </c>
      <c r="EM978">
        <v>1.89393</v>
      </c>
      <c r="EN978">
        <v>1.8888</v>
      </c>
      <c r="EO978">
        <v>0.0979826</v>
      </c>
      <c r="EP978">
        <v>0</v>
      </c>
      <c r="EQ978">
        <v>23.4215</v>
      </c>
      <c r="ER978">
        <v>999.9</v>
      </c>
      <c r="ES978">
        <v>41.7</v>
      </c>
      <c r="ET978">
        <v>29.4</v>
      </c>
      <c r="EU978">
        <v>18.8664</v>
      </c>
      <c r="EV978">
        <v>63.6219</v>
      </c>
      <c r="EW978">
        <v>23.8742</v>
      </c>
      <c r="EX978">
        <v>1</v>
      </c>
      <c r="EY978">
        <v>-0.125351</v>
      </c>
      <c r="EZ978">
        <v>1.47726</v>
      </c>
      <c r="FA978">
        <v>20.2381</v>
      </c>
      <c r="FB978">
        <v>5.23197</v>
      </c>
      <c r="FC978">
        <v>11.968</v>
      </c>
      <c r="FD978">
        <v>4.9717</v>
      </c>
      <c r="FE978">
        <v>3.29023</v>
      </c>
      <c r="FF978">
        <v>9999</v>
      </c>
      <c r="FG978">
        <v>9999</v>
      </c>
      <c r="FH978">
        <v>9999</v>
      </c>
      <c r="FI978">
        <v>379.9</v>
      </c>
      <c r="FJ978">
        <v>4.97266</v>
      </c>
      <c r="FK978">
        <v>1.87683</v>
      </c>
      <c r="FL978">
        <v>1.87494</v>
      </c>
      <c r="FM978">
        <v>1.87776</v>
      </c>
      <c r="FN978">
        <v>1.87454</v>
      </c>
      <c r="FO978">
        <v>1.8781</v>
      </c>
      <c r="FP978">
        <v>1.87527</v>
      </c>
      <c r="FQ978">
        <v>1.87636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3.123</v>
      </c>
      <c r="GF978">
        <v>0.2022</v>
      </c>
      <c r="GG978">
        <v>1.777354642861949</v>
      </c>
      <c r="GH978">
        <v>0.004141656873719072</v>
      </c>
      <c r="GI978">
        <v>-1.960372967482991E-06</v>
      </c>
      <c r="GJ978">
        <v>5.42736388890357E-10</v>
      </c>
      <c r="GK978">
        <v>-0.009777689371679627</v>
      </c>
      <c r="GL978">
        <v>0.002273355880072555</v>
      </c>
      <c r="GM978">
        <v>0.000541358641816816</v>
      </c>
      <c r="GN978">
        <v>-1.836191331155658E-06</v>
      </c>
      <c r="GO978">
        <v>-0</v>
      </c>
      <c r="GP978">
        <v>2096</v>
      </c>
      <c r="GQ978">
        <v>1</v>
      </c>
      <c r="GR978">
        <v>23</v>
      </c>
      <c r="GS978">
        <v>7382.2</v>
      </c>
      <c r="GT978">
        <v>7382.2</v>
      </c>
      <c r="GU978">
        <v>1.09985</v>
      </c>
      <c r="GV978">
        <v>2.51587</v>
      </c>
      <c r="GW978">
        <v>1.39893</v>
      </c>
      <c r="GX978">
        <v>2.33887</v>
      </c>
      <c r="GY978">
        <v>1.44897</v>
      </c>
      <c r="GZ978">
        <v>2.48535</v>
      </c>
      <c r="HA978">
        <v>34.3725</v>
      </c>
      <c r="HB978">
        <v>13.6417</v>
      </c>
      <c r="HC978">
        <v>18</v>
      </c>
      <c r="HD978">
        <v>492.009</v>
      </c>
      <c r="HE978">
        <v>460.243</v>
      </c>
      <c r="HF978">
        <v>22.2108</v>
      </c>
      <c r="HG978">
        <v>25.3855</v>
      </c>
      <c r="HH978">
        <v>30.0001</v>
      </c>
      <c r="HI978">
        <v>25.219</v>
      </c>
      <c r="HJ978">
        <v>25.2925</v>
      </c>
      <c r="HK978">
        <v>21.9678</v>
      </c>
      <c r="HL978">
        <v>38.9968</v>
      </c>
      <c r="HM978">
        <v>49.0403</v>
      </c>
      <c r="HN978">
        <v>22.2179</v>
      </c>
      <c r="HO978">
        <v>413.287</v>
      </c>
      <c r="HP978">
        <v>11.745</v>
      </c>
      <c r="HQ978">
        <v>101.108</v>
      </c>
      <c r="HR978">
        <v>102.02</v>
      </c>
    </row>
    <row r="979" spans="1:226">
      <c r="A979">
        <v>963</v>
      </c>
      <c r="B979">
        <v>1664304060.5</v>
      </c>
      <c r="C979">
        <v>10953.5</v>
      </c>
      <c r="D979" t="s">
        <v>2295</v>
      </c>
      <c r="E979" t="s">
        <v>2296</v>
      </c>
      <c r="F979">
        <v>5</v>
      </c>
      <c r="G979" t="s">
        <v>353</v>
      </c>
      <c r="H979" t="s">
        <v>2294</v>
      </c>
      <c r="I979">
        <v>1664304052.655172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424.8427097731603</v>
      </c>
      <c r="AK979">
        <v>398.8967090909091</v>
      </c>
      <c r="AL979">
        <v>-0.006774545454525785</v>
      </c>
      <c r="AM979">
        <v>63.45</v>
      </c>
      <c r="AN979">
        <f>(AP979 - AO979 + BO979*1E3/(8.314*(BQ979+273.15)) * AR979/BN979 * AQ979) * BN979/(100*BB979) * 1000/(1000 - AP979)</f>
        <v>0</v>
      </c>
      <c r="AO979">
        <v>11.63429726330023</v>
      </c>
      <c r="AP979">
        <v>18.50713776223777</v>
      </c>
      <c r="AQ979">
        <v>-0.000166463640146643</v>
      </c>
      <c r="AR979">
        <v>96.68458198538293</v>
      </c>
      <c r="AS979">
        <v>2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1664304052.655172</v>
      </c>
      <c r="BH979">
        <v>391.5279310344827</v>
      </c>
      <c r="BI979">
        <v>419.7911034482759</v>
      </c>
      <c r="BJ979">
        <v>18.52228965517241</v>
      </c>
      <c r="BK979">
        <v>11.62860689655172</v>
      </c>
      <c r="BL979">
        <v>388.4058965517242</v>
      </c>
      <c r="BM979">
        <v>18.32001034482759</v>
      </c>
      <c r="BN979">
        <v>500.038</v>
      </c>
      <c r="BO979">
        <v>90.97275862068966</v>
      </c>
      <c r="BP979">
        <v>0.09982495172413793</v>
      </c>
      <c r="BQ979">
        <v>25.26851034482758</v>
      </c>
      <c r="BR979">
        <v>25.03448620689656</v>
      </c>
      <c r="BS979">
        <v>999.9000000000002</v>
      </c>
      <c r="BT979">
        <v>0</v>
      </c>
      <c r="BU979">
        <v>0</v>
      </c>
      <c r="BV979">
        <v>10004.73793103448</v>
      </c>
      <c r="BW979">
        <v>0</v>
      </c>
      <c r="BX979">
        <v>8.863435172413791</v>
      </c>
      <c r="BY979">
        <v>-28.26323103448276</v>
      </c>
      <c r="BZ979">
        <v>398.9166896551725</v>
      </c>
      <c r="CA979">
        <v>424.7300344827586</v>
      </c>
      <c r="CB979">
        <v>6.89366827586207</v>
      </c>
      <c r="CC979">
        <v>419.7911034482759</v>
      </c>
      <c r="CD979">
        <v>11.62860689655172</v>
      </c>
      <c r="CE979">
        <v>1.685023103448276</v>
      </c>
      <c r="CF979">
        <v>1.057886896551724</v>
      </c>
      <c r="CG979">
        <v>14.75913448275862</v>
      </c>
      <c r="CH979">
        <v>7.738986551724138</v>
      </c>
      <c r="CI979">
        <v>2000.016551724138</v>
      </c>
      <c r="CJ979">
        <v>0.9799983793103451</v>
      </c>
      <c r="CK979">
        <v>0.02000192068965518</v>
      </c>
      <c r="CL979">
        <v>0</v>
      </c>
      <c r="CM979">
        <v>942.1017931034484</v>
      </c>
      <c r="CN979">
        <v>5.000560000000001</v>
      </c>
      <c r="CO979">
        <v>18715.35862068965</v>
      </c>
      <c r="CP979">
        <v>17295.00344827586</v>
      </c>
      <c r="CQ979">
        <v>38.25</v>
      </c>
      <c r="CR979">
        <v>38.81199999999999</v>
      </c>
      <c r="CS979">
        <v>37.98262068965517</v>
      </c>
      <c r="CT979">
        <v>37.61196551724138</v>
      </c>
      <c r="CU979">
        <v>39</v>
      </c>
      <c r="CV979">
        <v>1955.111724137931</v>
      </c>
      <c r="CW979">
        <v>39.90482758620691</v>
      </c>
      <c r="CX979">
        <v>0</v>
      </c>
      <c r="CY979">
        <v>1664304077.1</v>
      </c>
      <c r="CZ979">
        <v>0</v>
      </c>
      <c r="DA979">
        <v>0</v>
      </c>
      <c r="DB979" t="s">
        <v>356</v>
      </c>
      <c r="DC979">
        <v>1663861122</v>
      </c>
      <c r="DD979">
        <v>1663861125</v>
      </c>
      <c r="DE979">
        <v>0</v>
      </c>
      <c r="DF979">
        <v>-0.287</v>
      </c>
      <c r="DG979">
        <v>-0.004</v>
      </c>
      <c r="DH979">
        <v>3.172</v>
      </c>
      <c r="DI979">
        <v>0.178</v>
      </c>
      <c r="DJ979">
        <v>400</v>
      </c>
      <c r="DK979">
        <v>17</v>
      </c>
      <c r="DL979">
        <v>0.18</v>
      </c>
      <c r="DM979">
        <v>0.07000000000000001</v>
      </c>
      <c r="DN979">
        <v>-28.33334</v>
      </c>
      <c r="DO979">
        <v>2.49827842401502</v>
      </c>
      <c r="DP979">
        <v>0.4115405452686284</v>
      </c>
      <c r="DQ979">
        <v>0</v>
      </c>
      <c r="DR979">
        <v>6.91249275</v>
      </c>
      <c r="DS979">
        <v>-0.3675238649155778</v>
      </c>
      <c r="DT979">
        <v>0.03827557164742937</v>
      </c>
      <c r="DU979">
        <v>0</v>
      </c>
      <c r="DV979">
        <v>0</v>
      </c>
      <c r="DW979">
        <v>2</v>
      </c>
      <c r="DX979" t="s">
        <v>357</v>
      </c>
      <c r="DY979">
        <v>2.98099</v>
      </c>
      <c r="DZ979">
        <v>2.72839</v>
      </c>
      <c r="EA979">
        <v>0.08191710000000001</v>
      </c>
      <c r="EB979">
        <v>0.086892</v>
      </c>
      <c r="EC979">
        <v>0.0902189</v>
      </c>
      <c r="ED979">
        <v>0.0651055</v>
      </c>
      <c r="EE979">
        <v>27601.6</v>
      </c>
      <c r="EF979">
        <v>27023.4</v>
      </c>
      <c r="EG979">
        <v>30589</v>
      </c>
      <c r="EH979">
        <v>29835.5</v>
      </c>
      <c r="EI979">
        <v>38394.2</v>
      </c>
      <c r="EJ979">
        <v>36734.3</v>
      </c>
      <c r="EK979">
        <v>46780.2</v>
      </c>
      <c r="EL979">
        <v>44365.5</v>
      </c>
      <c r="EM979">
        <v>1.89435</v>
      </c>
      <c r="EN979">
        <v>1.88892</v>
      </c>
      <c r="EO979">
        <v>0.09783360000000001</v>
      </c>
      <c r="EP979">
        <v>0</v>
      </c>
      <c r="EQ979">
        <v>23.4218</v>
      </c>
      <c r="ER979">
        <v>999.9</v>
      </c>
      <c r="ES979">
        <v>41.6</v>
      </c>
      <c r="ET979">
        <v>29.4</v>
      </c>
      <c r="EU979">
        <v>18.822</v>
      </c>
      <c r="EV979">
        <v>63.5719</v>
      </c>
      <c r="EW979">
        <v>23.6258</v>
      </c>
      <c r="EX979">
        <v>1</v>
      </c>
      <c r="EY979">
        <v>-0.125373</v>
      </c>
      <c r="EZ979">
        <v>1.44627</v>
      </c>
      <c r="FA979">
        <v>20.2379</v>
      </c>
      <c r="FB979">
        <v>5.22642</v>
      </c>
      <c r="FC979">
        <v>11.968</v>
      </c>
      <c r="FD979">
        <v>4.9702</v>
      </c>
      <c r="FE979">
        <v>3.28903</v>
      </c>
      <c r="FF979">
        <v>9999</v>
      </c>
      <c r="FG979">
        <v>9999</v>
      </c>
      <c r="FH979">
        <v>9999</v>
      </c>
      <c r="FI979">
        <v>379.9</v>
      </c>
      <c r="FJ979">
        <v>4.97269</v>
      </c>
      <c r="FK979">
        <v>1.87683</v>
      </c>
      <c r="FL979">
        <v>1.87494</v>
      </c>
      <c r="FM979">
        <v>1.87778</v>
      </c>
      <c r="FN979">
        <v>1.87454</v>
      </c>
      <c r="FO979">
        <v>1.87813</v>
      </c>
      <c r="FP979">
        <v>1.87525</v>
      </c>
      <c r="FQ979">
        <v>1.87637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3.122</v>
      </c>
      <c r="GF979">
        <v>0.202</v>
      </c>
      <c r="GG979">
        <v>1.777354642861949</v>
      </c>
      <c r="GH979">
        <v>0.004141656873719072</v>
      </c>
      <c r="GI979">
        <v>-1.960372967482991E-06</v>
      </c>
      <c r="GJ979">
        <v>5.42736388890357E-10</v>
      </c>
      <c r="GK979">
        <v>-0.009777689371679627</v>
      </c>
      <c r="GL979">
        <v>0.002273355880072555</v>
      </c>
      <c r="GM979">
        <v>0.000541358641816816</v>
      </c>
      <c r="GN979">
        <v>-1.836191331155658E-06</v>
      </c>
      <c r="GO979">
        <v>-0</v>
      </c>
      <c r="GP979">
        <v>2096</v>
      </c>
      <c r="GQ979">
        <v>1</v>
      </c>
      <c r="GR979">
        <v>23</v>
      </c>
      <c r="GS979">
        <v>7382.3</v>
      </c>
      <c r="GT979">
        <v>7382.3</v>
      </c>
      <c r="GU979">
        <v>1.073</v>
      </c>
      <c r="GV979">
        <v>2.51709</v>
      </c>
      <c r="GW979">
        <v>1.39893</v>
      </c>
      <c r="GX979">
        <v>2.33765</v>
      </c>
      <c r="GY979">
        <v>1.44897</v>
      </c>
      <c r="GZ979">
        <v>2.47681</v>
      </c>
      <c r="HA979">
        <v>34.3725</v>
      </c>
      <c r="HB979">
        <v>13.6417</v>
      </c>
      <c r="HC979">
        <v>18</v>
      </c>
      <c r="HD979">
        <v>492.24</v>
      </c>
      <c r="HE979">
        <v>460.322</v>
      </c>
      <c r="HF979">
        <v>22.1785</v>
      </c>
      <c r="HG979">
        <v>25.3875</v>
      </c>
      <c r="HH979">
        <v>30.0001</v>
      </c>
      <c r="HI979">
        <v>25.219</v>
      </c>
      <c r="HJ979">
        <v>25.2925</v>
      </c>
      <c r="HK979">
        <v>21.4665</v>
      </c>
      <c r="HL979">
        <v>38.9968</v>
      </c>
      <c r="HM979">
        <v>48.6696</v>
      </c>
      <c r="HN979">
        <v>22.1854</v>
      </c>
      <c r="HO979">
        <v>399.919</v>
      </c>
      <c r="HP979">
        <v>11.6834</v>
      </c>
      <c r="HQ979">
        <v>101.107</v>
      </c>
      <c r="HR979">
        <v>102.019</v>
      </c>
    </row>
    <row r="980" spans="1:226">
      <c r="A980">
        <v>964</v>
      </c>
      <c r="B980">
        <v>1664304065.5</v>
      </c>
      <c r="C980">
        <v>10958.5</v>
      </c>
      <c r="D980" t="s">
        <v>2297</v>
      </c>
      <c r="E980" t="s">
        <v>2298</v>
      </c>
      <c r="F980">
        <v>5</v>
      </c>
      <c r="G980" t="s">
        <v>353</v>
      </c>
      <c r="H980" t="s">
        <v>2294</v>
      </c>
      <c r="I980">
        <v>1664304057.732143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417.2654129974027</v>
      </c>
      <c r="AK980">
        <v>395.3916424242423</v>
      </c>
      <c r="AL980">
        <v>-0.8648576623376807</v>
      </c>
      <c r="AM980">
        <v>63.45</v>
      </c>
      <c r="AN980">
        <f>(AP980 - AO980 + BO980*1E3/(8.314*(BQ980+273.15)) * AR980/BN980 * AQ980) * BN980/(100*BB980) * 1000/(1000 - AP980)</f>
        <v>0</v>
      </c>
      <c r="AO980">
        <v>11.67916767643041</v>
      </c>
      <c r="AP980">
        <v>18.50083076923078</v>
      </c>
      <c r="AQ980">
        <v>1.816639621738232E-05</v>
      </c>
      <c r="AR980">
        <v>96.68458198538293</v>
      </c>
      <c r="AS980">
        <v>2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1664304057.732143</v>
      </c>
      <c r="BH980">
        <v>391.0353214285715</v>
      </c>
      <c r="BI980">
        <v>416.9576071428572</v>
      </c>
      <c r="BJ980">
        <v>18.51457142857143</v>
      </c>
      <c r="BK980">
        <v>11.64691071428571</v>
      </c>
      <c r="BL980">
        <v>387.9147142857142</v>
      </c>
      <c r="BM980">
        <v>18.31243928571428</v>
      </c>
      <c r="BN980">
        <v>500.0385357142856</v>
      </c>
      <c r="BO980">
        <v>90.9714214285714</v>
      </c>
      <c r="BP980">
        <v>0.09983098571428571</v>
      </c>
      <c r="BQ980">
        <v>25.24758214285714</v>
      </c>
      <c r="BR980">
        <v>25.027725</v>
      </c>
      <c r="BS980">
        <v>999.9000000000002</v>
      </c>
      <c r="BT980">
        <v>0</v>
      </c>
      <c r="BU980">
        <v>0</v>
      </c>
      <c r="BV980">
        <v>10001.91607142857</v>
      </c>
      <c r="BW980">
        <v>0</v>
      </c>
      <c r="BX980">
        <v>8.868998928571427</v>
      </c>
      <c r="BY980">
        <v>-25.92236785714286</v>
      </c>
      <c r="BZ980">
        <v>398.4117142857143</v>
      </c>
      <c r="CA980">
        <v>421.8709285714286</v>
      </c>
      <c r="CB980">
        <v>6.867643928571427</v>
      </c>
      <c r="CC980">
        <v>416.9576071428572</v>
      </c>
      <c r="CD980">
        <v>11.64691071428571</v>
      </c>
      <c r="CE980">
        <v>1.684296428571428</v>
      </c>
      <c r="CF980">
        <v>1.0595375</v>
      </c>
      <c r="CG980">
        <v>14.75244642857143</v>
      </c>
      <c r="CH980">
        <v>7.761832857142857</v>
      </c>
      <c r="CI980">
        <v>2000.019285714286</v>
      </c>
      <c r="CJ980">
        <v>0.9799974285714288</v>
      </c>
      <c r="CK980">
        <v>0.02000282142857143</v>
      </c>
      <c r="CL980">
        <v>0</v>
      </c>
      <c r="CM980">
        <v>939.0545357142859</v>
      </c>
      <c r="CN980">
        <v>5.000560000000001</v>
      </c>
      <c r="CO980">
        <v>18656.92142857143</v>
      </c>
      <c r="CP980">
        <v>17295.01428571429</v>
      </c>
      <c r="CQ980">
        <v>38.25</v>
      </c>
      <c r="CR980">
        <v>38.80535714285714</v>
      </c>
      <c r="CS980">
        <v>37.96625</v>
      </c>
      <c r="CT980">
        <v>37.59125</v>
      </c>
      <c r="CU980">
        <v>39</v>
      </c>
      <c r="CV980">
        <v>1955.112142857143</v>
      </c>
      <c r="CW980">
        <v>39.90714285714286</v>
      </c>
      <c r="CX980">
        <v>0</v>
      </c>
      <c r="CY980">
        <v>1664304081.9</v>
      </c>
      <c r="CZ980">
        <v>0</v>
      </c>
      <c r="DA980">
        <v>0</v>
      </c>
      <c r="DB980" t="s">
        <v>356</v>
      </c>
      <c r="DC980">
        <v>1663861122</v>
      </c>
      <c r="DD980">
        <v>1663861125</v>
      </c>
      <c r="DE980">
        <v>0</v>
      </c>
      <c r="DF980">
        <v>-0.287</v>
      </c>
      <c r="DG980">
        <v>-0.004</v>
      </c>
      <c r="DH980">
        <v>3.172</v>
      </c>
      <c r="DI980">
        <v>0.178</v>
      </c>
      <c r="DJ980">
        <v>400</v>
      </c>
      <c r="DK980">
        <v>17</v>
      </c>
      <c r="DL980">
        <v>0.18</v>
      </c>
      <c r="DM980">
        <v>0.07000000000000001</v>
      </c>
      <c r="DN980">
        <v>-26.9212756097561</v>
      </c>
      <c r="DO980">
        <v>21.47196376306617</v>
      </c>
      <c r="DP980">
        <v>2.8219583525976</v>
      </c>
      <c r="DQ980">
        <v>0</v>
      </c>
      <c r="DR980">
        <v>6.881553902439024</v>
      </c>
      <c r="DS980">
        <v>-0.3332629965156874</v>
      </c>
      <c r="DT980">
        <v>0.03520114305780206</v>
      </c>
      <c r="DU980">
        <v>0</v>
      </c>
      <c r="DV980">
        <v>0</v>
      </c>
      <c r="DW980">
        <v>2</v>
      </c>
      <c r="DX980" t="s">
        <v>357</v>
      </c>
      <c r="DY980">
        <v>2.98107</v>
      </c>
      <c r="DZ980">
        <v>2.72849</v>
      </c>
      <c r="EA980">
        <v>0.08126990000000001</v>
      </c>
      <c r="EB980">
        <v>0.0848588</v>
      </c>
      <c r="EC980">
        <v>0.0901928</v>
      </c>
      <c r="ED980">
        <v>0.06508460000000001</v>
      </c>
      <c r="EE980">
        <v>27620.2</v>
      </c>
      <c r="EF980">
        <v>27083.7</v>
      </c>
      <c r="EG980">
        <v>30588</v>
      </c>
      <c r="EH980">
        <v>29835.6</v>
      </c>
      <c r="EI980">
        <v>38394.2</v>
      </c>
      <c r="EJ980">
        <v>36734.7</v>
      </c>
      <c r="EK980">
        <v>46778.8</v>
      </c>
      <c r="EL980">
        <v>44365.2</v>
      </c>
      <c r="EM980">
        <v>1.89435</v>
      </c>
      <c r="EN980">
        <v>1.88843</v>
      </c>
      <c r="EO980">
        <v>0.0974536</v>
      </c>
      <c r="EP980">
        <v>0</v>
      </c>
      <c r="EQ980">
        <v>23.4238</v>
      </c>
      <c r="ER980">
        <v>999.9</v>
      </c>
      <c r="ES980">
        <v>41.6</v>
      </c>
      <c r="ET980">
        <v>29.4</v>
      </c>
      <c r="EU980">
        <v>18.82</v>
      </c>
      <c r="EV980">
        <v>63.4019</v>
      </c>
      <c r="EW980">
        <v>23.5697</v>
      </c>
      <c r="EX980">
        <v>1</v>
      </c>
      <c r="EY980">
        <v>-0.125404</v>
      </c>
      <c r="EZ980">
        <v>1.43045</v>
      </c>
      <c r="FA980">
        <v>20.2383</v>
      </c>
      <c r="FB980">
        <v>5.22822</v>
      </c>
      <c r="FC980">
        <v>11.968</v>
      </c>
      <c r="FD980">
        <v>4.97075</v>
      </c>
      <c r="FE980">
        <v>3.28948</v>
      </c>
      <c r="FF980">
        <v>9999</v>
      </c>
      <c r="FG980">
        <v>9999</v>
      </c>
      <c r="FH980">
        <v>9999</v>
      </c>
      <c r="FI980">
        <v>379.9</v>
      </c>
      <c r="FJ980">
        <v>4.97268</v>
      </c>
      <c r="FK980">
        <v>1.87683</v>
      </c>
      <c r="FL980">
        <v>1.87488</v>
      </c>
      <c r="FM980">
        <v>1.87776</v>
      </c>
      <c r="FN980">
        <v>1.87453</v>
      </c>
      <c r="FO980">
        <v>1.87806</v>
      </c>
      <c r="FP980">
        <v>1.87519</v>
      </c>
      <c r="FQ980">
        <v>1.87632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3.111</v>
      </c>
      <c r="GF980">
        <v>0.2018</v>
      </c>
      <c r="GG980">
        <v>1.777354642861949</v>
      </c>
      <c r="GH980">
        <v>0.004141656873719072</v>
      </c>
      <c r="GI980">
        <v>-1.960372967482991E-06</v>
      </c>
      <c r="GJ980">
        <v>5.42736388890357E-10</v>
      </c>
      <c r="GK980">
        <v>-0.009777689371679627</v>
      </c>
      <c r="GL980">
        <v>0.002273355880072555</v>
      </c>
      <c r="GM980">
        <v>0.000541358641816816</v>
      </c>
      <c r="GN980">
        <v>-1.836191331155658E-06</v>
      </c>
      <c r="GO980">
        <v>-0</v>
      </c>
      <c r="GP980">
        <v>2096</v>
      </c>
      <c r="GQ980">
        <v>1</v>
      </c>
      <c r="GR980">
        <v>23</v>
      </c>
      <c r="GS980">
        <v>7382.4</v>
      </c>
      <c r="GT980">
        <v>7382.3</v>
      </c>
      <c r="GU980">
        <v>1.04248</v>
      </c>
      <c r="GV980">
        <v>2.51953</v>
      </c>
      <c r="GW980">
        <v>1.39893</v>
      </c>
      <c r="GX980">
        <v>2.33765</v>
      </c>
      <c r="GY980">
        <v>1.44897</v>
      </c>
      <c r="GZ980">
        <v>2.46704</v>
      </c>
      <c r="HA980">
        <v>34.3725</v>
      </c>
      <c r="HB980">
        <v>13.6417</v>
      </c>
      <c r="HC980">
        <v>18</v>
      </c>
      <c r="HD980">
        <v>492.255</v>
      </c>
      <c r="HE980">
        <v>460.007</v>
      </c>
      <c r="HF980">
        <v>22.1529</v>
      </c>
      <c r="HG980">
        <v>25.3893</v>
      </c>
      <c r="HH980">
        <v>30.0001</v>
      </c>
      <c r="HI980">
        <v>25.2211</v>
      </c>
      <c r="HJ980">
        <v>25.2925</v>
      </c>
      <c r="HK980">
        <v>20.7721</v>
      </c>
      <c r="HL980">
        <v>38.9968</v>
      </c>
      <c r="HM980">
        <v>48.6696</v>
      </c>
      <c r="HN980">
        <v>22.1572</v>
      </c>
      <c r="HO980">
        <v>379.884</v>
      </c>
      <c r="HP980">
        <v>11.6834</v>
      </c>
      <c r="HQ980">
        <v>101.104</v>
      </c>
      <c r="HR980">
        <v>102.019</v>
      </c>
    </row>
    <row r="981" spans="1:226">
      <c r="A981">
        <v>965</v>
      </c>
      <c r="B981">
        <v>1664304070.5</v>
      </c>
      <c r="C981">
        <v>10963.5</v>
      </c>
      <c r="D981" t="s">
        <v>2299</v>
      </c>
      <c r="E981" t="s">
        <v>2300</v>
      </c>
      <c r="F981">
        <v>5</v>
      </c>
      <c r="G981" t="s">
        <v>353</v>
      </c>
      <c r="H981" t="s">
        <v>2294</v>
      </c>
      <c r="I981">
        <v>1664304063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402.5728422510824</v>
      </c>
      <c r="AK981">
        <v>386.3182727272726</v>
      </c>
      <c r="AL981">
        <v>-1.952217489177526</v>
      </c>
      <c r="AM981">
        <v>63.45</v>
      </c>
      <c r="AN981">
        <f>(AP981 - AO981 + BO981*1E3/(8.314*(BQ981+273.15)) * AR981/BN981 * AQ981) * BN981/(100*BB981) * 1000/(1000 - AP981)</f>
        <v>0</v>
      </c>
      <c r="AO981">
        <v>11.65822809141937</v>
      </c>
      <c r="AP981">
        <v>18.47633286713288</v>
      </c>
      <c r="AQ981">
        <v>-0.005986074433895514</v>
      </c>
      <c r="AR981">
        <v>96.68458198538293</v>
      </c>
      <c r="AS981">
        <v>2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1664304063</v>
      </c>
      <c r="BH981">
        <v>388.2272962962962</v>
      </c>
      <c r="BI981">
        <v>409.022074074074</v>
      </c>
      <c r="BJ981">
        <v>18.50022592592592</v>
      </c>
      <c r="BK981">
        <v>11.65973333333333</v>
      </c>
      <c r="BL981">
        <v>385.1146666666667</v>
      </c>
      <c r="BM981">
        <v>18.29837777777778</v>
      </c>
      <c r="BN981">
        <v>500.045037037037</v>
      </c>
      <c r="BO981">
        <v>90.97064444444443</v>
      </c>
      <c r="BP981">
        <v>0.09993479259259261</v>
      </c>
      <c r="BQ981">
        <v>25.22737777777778</v>
      </c>
      <c r="BR981">
        <v>25.02334814814815</v>
      </c>
      <c r="BS981">
        <v>999.9000000000001</v>
      </c>
      <c r="BT981">
        <v>0</v>
      </c>
      <c r="BU981">
        <v>0</v>
      </c>
      <c r="BV981">
        <v>9996.498888888887</v>
      </c>
      <c r="BW981">
        <v>0</v>
      </c>
      <c r="BX981">
        <v>8.874565925925925</v>
      </c>
      <c r="BY981">
        <v>-20.79483333333333</v>
      </c>
      <c r="BZ981">
        <v>395.5450740740741</v>
      </c>
      <c r="CA981">
        <v>413.8474074074074</v>
      </c>
      <c r="CB981">
        <v>6.840478518518518</v>
      </c>
      <c r="CC981">
        <v>409.022074074074</v>
      </c>
      <c r="CD981">
        <v>11.65973333333333</v>
      </c>
      <c r="CE981">
        <v>1.682977407407407</v>
      </c>
      <c r="CF981">
        <v>1.060694444444444</v>
      </c>
      <c r="CG981">
        <v>14.7403</v>
      </c>
      <c r="CH981">
        <v>7.777868888888889</v>
      </c>
      <c r="CI981">
        <v>1999.999629629629</v>
      </c>
      <c r="CJ981">
        <v>0.9799975555555556</v>
      </c>
      <c r="CK981">
        <v>0.0200026925925926</v>
      </c>
      <c r="CL981">
        <v>0</v>
      </c>
      <c r="CM981">
        <v>935.9854444444444</v>
      </c>
      <c r="CN981">
        <v>5.000560000000001</v>
      </c>
      <c r="CO981">
        <v>18597.56296296296</v>
      </c>
      <c r="CP981">
        <v>17294.84444444444</v>
      </c>
      <c r="CQ981">
        <v>38.24299999999999</v>
      </c>
      <c r="CR981">
        <v>38.78903703703704</v>
      </c>
      <c r="CS981">
        <v>37.95099999999999</v>
      </c>
      <c r="CT981">
        <v>37.569</v>
      </c>
      <c r="CU981">
        <v>38.99533333333333</v>
      </c>
      <c r="CV981">
        <v>1955.092962962963</v>
      </c>
      <c r="CW981">
        <v>39.90666666666667</v>
      </c>
      <c r="CX981">
        <v>0</v>
      </c>
      <c r="CY981">
        <v>1664304086.7</v>
      </c>
      <c r="CZ981">
        <v>0</v>
      </c>
      <c r="DA981">
        <v>0</v>
      </c>
      <c r="DB981" t="s">
        <v>356</v>
      </c>
      <c r="DC981">
        <v>1663861122</v>
      </c>
      <c r="DD981">
        <v>1663861125</v>
      </c>
      <c r="DE981">
        <v>0</v>
      </c>
      <c r="DF981">
        <v>-0.287</v>
      </c>
      <c r="DG981">
        <v>-0.004</v>
      </c>
      <c r="DH981">
        <v>3.172</v>
      </c>
      <c r="DI981">
        <v>0.178</v>
      </c>
      <c r="DJ981">
        <v>400</v>
      </c>
      <c r="DK981">
        <v>17</v>
      </c>
      <c r="DL981">
        <v>0.18</v>
      </c>
      <c r="DM981">
        <v>0.07000000000000001</v>
      </c>
      <c r="DN981">
        <v>-23.48601463414634</v>
      </c>
      <c r="DO981">
        <v>55.06271289198607</v>
      </c>
      <c r="DP981">
        <v>5.908147956787984</v>
      </c>
      <c r="DQ981">
        <v>0</v>
      </c>
      <c r="DR981">
        <v>6.860935121951219</v>
      </c>
      <c r="DS981">
        <v>-0.3137841114982569</v>
      </c>
      <c r="DT981">
        <v>0.03349908998559774</v>
      </c>
      <c r="DU981">
        <v>0</v>
      </c>
      <c r="DV981">
        <v>0</v>
      </c>
      <c r="DW981">
        <v>2</v>
      </c>
      <c r="DX981" t="s">
        <v>357</v>
      </c>
      <c r="DY981">
        <v>2.98088</v>
      </c>
      <c r="DZ981">
        <v>2.72839</v>
      </c>
      <c r="EA981">
        <v>0.0797408</v>
      </c>
      <c r="EB981">
        <v>0.0823092</v>
      </c>
      <c r="EC981">
        <v>0.0901105</v>
      </c>
      <c r="ED981">
        <v>0.06504799999999999</v>
      </c>
      <c r="EE981">
        <v>27666.3</v>
      </c>
      <c r="EF981">
        <v>27159.2</v>
      </c>
      <c r="EG981">
        <v>30588.2</v>
      </c>
      <c r="EH981">
        <v>29835.7</v>
      </c>
      <c r="EI981">
        <v>38397.8</v>
      </c>
      <c r="EJ981">
        <v>36736.2</v>
      </c>
      <c r="EK981">
        <v>46779</v>
      </c>
      <c r="EL981">
        <v>44365.5</v>
      </c>
      <c r="EM981">
        <v>1.8943</v>
      </c>
      <c r="EN981">
        <v>1.88848</v>
      </c>
      <c r="EO981">
        <v>0.097163</v>
      </c>
      <c r="EP981">
        <v>0</v>
      </c>
      <c r="EQ981">
        <v>23.4218</v>
      </c>
      <c r="ER981">
        <v>999.9</v>
      </c>
      <c r="ES981">
        <v>41.6</v>
      </c>
      <c r="ET981">
        <v>29.3</v>
      </c>
      <c r="EU981">
        <v>18.7144</v>
      </c>
      <c r="EV981">
        <v>63.0219</v>
      </c>
      <c r="EW981">
        <v>23.8221</v>
      </c>
      <c r="EX981">
        <v>1</v>
      </c>
      <c r="EY981">
        <v>-0.125412</v>
      </c>
      <c r="EZ981">
        <v>1.3909</v>
      </c>
      <c r="FA981">
        <v>20.2385</v>
      </c>
      <c r="FB981">
        <v>5.22792</v>
      </c>
      <c r="FC981">
        <v>11.968</v>
      </c>
      <c r="FD981">
        <v>4.97065</v>
      </c>
      <c r="FE981">
        <v>3.28945</v>
      </c>
      <c r="FF981">
        <v>9999</v>
      </c>
      <c r="FG981">
        <v>9999</v>
      </c>
      <c r="FH981">
        <v>9999</v>
      </c>
      <c r="FI981">
        <v>379.9</v>
      </c>
      <c r="FJ981">
        <v>4.97267</v>
      </c>
      <c r="FK981">
        <v>1.87683</v>
      </c>
      <c r="FL981">
        <v>1.87486</v>
      </c>
      <c r="FM981">
        <v>1.87775</v>
      </c>
      <c r="FN981">
        <v>1.8745</v>
      </c>
      <c r="FO981">
        <v>1.87806</v>
      </c>
      <c r="FP981">
        <v>1.87517</v>
      </c>
      <c r="FQ981">
        <v>1.87627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3.084</v>
      </c>
      <c r="GF981">
        <v>0.2013</v>
      </c>
      <c r="GG981">
        <v>1.777354642861949</v>
      </c>
      <c r="GH981">
        <v>0.004141656873719072</v>
      </c>
      <c r="GI981">
        <v>-1.960372967482991E-06</v>
      </c>
      <c r="GJ981">
        <v>5.42736388890357E-10</v>
      </c>
      <c r="GK981">
        <v>-0.009777689371679627</v>
      </c>
      <c r="GL981">
        <v>0.002273355880072555</v>
      </c>
      <c r="GM981">
        <v>0.000541358641816816</v>
      </c>
      <c r="GN981">
        <v>-1.836191331155658E-06</v>
      </c>
      <c r="GO981">
        <v>-0</v>
      </c>
      <c r="GP981">
        <v>2096</v>
      </c>
      <c r="GQ981">
        <v>1</v>
      </c>
      <c r="GR981">
        <v>23</v>
      </c>
      <c r="GS981">
        <v>7382.5</v>
      </c>
      <c r="GT981">
        <v>7382.4</v>
      </c>
      <c r="GU981">
        <v>1.00586</v>
      </c>
      <c r="GV981">
        <v>2.52197</v>
      </c>
      <c r="GW981">
        <v>1.39893</v>
      </c>
      <c r="GX981">
        <v>2.33765</v>
      </c>
      <c r="GY981">
        <v>1.44897</v>
      </c>
      <c r="GZ981">
        <v>2.47925</v>
      </c>
      <c r="HA981">
        <v>34.3725</v>
      </c>
      <c r="HB981">
        <v>13.6417</v>
      </c>
      <c r="HC981">
        <v>18</v>
      </c>
      <c r="HD981">
        <v>492.228</v>
      </c>
      <c r="HE981">
        <v>460.049</v>
      </c>
      <c r="HF981">
        <v>22.1304</v>
      </c>
      <c r="HG981">
        <v>25.3905</v>
      </c>
      <c r="HH981">
        <v>30.0001</v>
      </c>
      <c r="HI981">
        <v>25.2211</v>
      </c>
      <c r="HJ981">
        <v>25.2938</v>
      </c>
      <c r="HK981">
        <v>20.1114</v>
      </c>
      <c r="HL981">
        <v>38.9968</v>
      </c>
      <c r="HM981">
        <v>48.6696</v>
      </c>
      <c r="HN981">
        <v>22.1365</v>
      </c>
      <c r="HO981">
        <v>366.524</v>
      </c>
      <c r="HP981">
        <v>11.6949</v>
      </c>
      <c r="HQ981">
        <v>101.105</v>
      </c>
      <c r="HR981">
        <v>102.019</v>
      </c>
    </row>
    <row r="982" spans="1:226">
      <c r="A982">
        <v>966</v>
      </c>
      <c r="B982">
        <v>1664304075.5</v>
      </c>
      <c r="C982">
        <v>10968.5</v>
      </c>
      <c r="D982" t="s">
        <v>2301</v>
      </c>
      <c r="E982" t="s">
        <v>2302</v>
      </c>
      <c r="F982">
        <v>5</v>
      </c>
      <c r="G982" t="s">
        <v>353</v>
      </c>
      <c r="H982" t="s">
        <v>2294</v>
      </c>
      <c r="I982">
        <v>1664304067.714286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386.1834738389611</v>
      </c>
      <c r="AK982">
        <v>373.7428000000002</v>
      </c>
      <c r="AL982">
        <v>-2.576885714285714</v>
      </c>
      <c r="AM982">
        <v>63.45</v>
      </c>
      <c r="AN982">
        <f>(AP982 - AO982 + BO982*1E3/(8.314*(BQ982+273.15)) * AR982/BN982 * AQ982) * BN982/(100*BB982) * 1000/(1000 - AP982)</f>
        <v>0</v>
      </c>
      <c r="AO982">
        <v>11.65542639395887</v>
      </c>
      <c r="AP982">
        <v>18.448306993007</v>
      </c>
      <c r="AQ982">
        <v>-0.005329394119252442</v>
      </c>
      <c r="AR982">
        <v>96.68458198538293</v>
      </c>
      <c r="AS982">
        <v>2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1664304067.714286</v>
      </c>
      <c r="BH982">
        <v>382.0445</v>
      </c>
      <c r="BI982">
        <v>396.7710714285714</v>
      </c>
      <c r="BJ982">
        <v>18.48420714285714</v>
      </c>
      <c r="BK982">
        <v>11.66282857142857</v>
      </c>
      <c r="BL982">
        <v>378.9496071428571</v>
      </c>
      <c r="BM982">
        <v>18.28268214285714</v>
      </c>
      <c r="BN982">
        <v>500.07825</v>
      </c>
      <c r="BO982">
        <v>90.97009285714286</v>
      </c>
      <c r="BP982">
        <v>0.1000881892857143</v>
      </c>
      <c r="BQ982">
        <v>25.20997142857143</v>
      </c>
      <c r="BR982">
        <v>25.020025</v>
      </c>
      <c r="BS982">
        <v>999.9000000000002</v>
      </c>
      <c r="BT982">
        <v>0</v>
      </c>
      <c r="BU982">
        <v>0</v>
      </c>
      <c r="BV982">
        <v>9991.31392857143</v>
      </c>
      <c r="BW982">
        <v>0</v>
      </c>
      <c r="BX982">
        <v>8.881360714285714</v>
      </c>
      <c r="BY982">
        <v>-14.72661928571429</v>
      </c>
      <c r="BZ982">
        <v>389.2394642857143</v>
      </c>
      <c r="CA982">
        <v>401.4533571428572</v>
      </c>
      <c r="CB982">
        <v>6.8213725</v>
      </c>
      <c r="CC982">
        <v>396.7710714285714</v>
      </c>
      <c r="CD982">
        <v>11.66282857142857</v>
      </c>
      <c r="CE982">
        <v>1.681510357142857</v>
      </c>
      <c r="CF982">
        <v>1.060969642857143</v>
      </c>
      <c r="CG982">
        <v>14.726775</v>
      </c>
      <c r="CH982">
        <v>7.781671785714286</v>
      </c>
      <c r="CI982">
        <v>1999.980357142857</v>
      </c>
      <c r="CJ982">
        <v>0.9799983571428573</v>
      </c>
      <c r="CK982">
        <v>0.02000187857142857</v>
      </c>
      <c r="CL982">
        <v>0</v>
      </c>
      <c r="CM982">
        <v>932.8489285714285</v>
      </c>
      <c r="CN982">
        <v>5.000560000000001</v>
      </c>
      <c r="CO982">
        <v>18536.01071428572</v>
      </c>
      <c r="CP982">
        <v>17294.69285714286</v>
      </c>
      <c r="CQ982">
        <v>38.2275</v>
      </c>
      <c r="CR982">
        <v>38.76992857142857</v>
      </c>
      <c r="CS982">
        <v>37.9415</v>
      </c>
      <c r="CT982">
        <v>37.56425</v>
      </c>
      <c r="CU982">
        <v>38.9865</v>
      </c>
      <c r="CV982">
        <v>1955.076071428571</v>
      </c>
      <c r="CW982">
        <v>39.90428571428572</v>
      </c>
      <c r="CX982">
        <v>0</v>
      </c>
      <c r="CY982">
        <v>1664304092.1</v>
      </c>
      <c r="CZ982">
        <v>0</v>
      </c>
      <c r="DA982">
        <v>0</v>
      </c>
      <c r="DB982" t="s">
        <v>356</v>
      </c>
      <c r="DC982">
        <v>1663861122</v>
      </c>
      <c r="DD982">
        <v>1663861125</v>
      </c>
      <c r="DE982">
        <v>0</v>
      </c>
      <c r="DF982">
        <v>-0.287</v>
      </c>
      <c r="DG982">
        <v>-0.004</v>
      </c>
      <c r="DH982">
        <v>3.172</v>
      </c>
      <c r="DI982">
        <v>0.178</v>
      </c>
      <c r="DJ982">
        <v>400</v>
      </c>
      <c r="DK982">
        <v>17</v>
      </c>
      <c r="DL982">
        <v>0.18</v>
      </c>
      <c r="DM982">
        <v>0.07000000000000001</v>
      </c>
      <c r="DN982">
        <v>-17.9462335</v>
      </c>
      <c r="DO982">
        <v>78.30816697936211</v>
      </c>
      <c r="DP982">
        <v>7.601825665297959</v>
      </c>
      <c r="DQ982">
        <v>0</v>
      </c>
      <c r="DR982">
        <v>6.83307925</v>
      </c>
      <c r="DS982">
        <v>-0.2240905440900751</v>
      </c>
      <c r="DT982">
        <v>0.02389334043070369</v>
      </c>
      <c r="DU982">
        <v>0</v>
      </c>
      <c r="DV982">
        <v>0</v>
      </c>
      <c r="DW982">
        <v>2</v>
      </c>
      <c r="DX982" t="s">
        <v>357</v>
      </c>
      <c r="DY982">
        <v>2.98071</v>
      </c>
      <c r="DZ982">
        <v>2.72831</v>
      </c>
      <c r="EA982">
        <v>0.07767010000000001</v>
      </c>
      <c r="EB982">
        <v>0.0796274</v>
      </c>
      <c r="EC982">
        <v>0.09001480000000001</v>
      </c>
      <c r="ED982">
        <v>0.0650184</v>
      </c>
      <c r="EE982">
        <v>27729.8</v>
      </c>
      <c r="EF982">
        <v>27238.4</v>
      </c>
      <c r="EG982">
        <v>30589.6</v>
      </c>
      <c r="EH982">
        <v>29835.4</v>
      </c>
      <c r="EI982">
        <v>38403.4</v>
      </c>
      <c r="EJ982">
        <v>36737</v>
      </c>
      <c r="EK982">
        <v>46781.1</v>
      </c>
      <c r="EL982">
        <v>44365.2</v>
      </c>
      <c r="EM982">
        <v>1.89398</v>
      </c>
      <c r="EN982">
        <v>1.8886</v>
      </c>
      <c r="EO982">
        <v>0.0968948</v>
      </c>
      <c r="EP982">
        <v>0</v>
      </c>
      <c r="EQ982">
        <v>23.4217</v>
      </c>
      <c r="ER982">
        <v>999.9</v>
      </c>
      <c r="ES982">
        <v>41.5</v>
      </c>
      <c r="ET982">
        <v>29.4</v>
      </c>
      <c r="EU982">
        <v>18.7769</v>
      </c>
      <c r="EV982">
        <v>63.2718</v>
      </c>
      <c r="EW982">
        <v>24.2027</v>
      </c>
      <c r="EX982">
        <v>1</v>
      </c>
      <c r="EY982">
        <v>-0.125389</v>
      </c>
      <c r="EZ982">
        <v>1.38362</v>
      </c>
      <c r="FA982">
        <v>20.2386</v>
      </c>
      <c r="FB982">
        <v>5.22972</v>
      </c>
      <c r="FC982">
        <v>11.968</v>
      </c>
      <c r="FD982">
        <v>4.9712</v>
      </c>
      <c r="FE982">
        <v>3.28965</v>
      </c>
      <c r="FF982">
        <v>9999</v>
      </c>
      <c r="FG982">
        <v>9999</v>
      </c>
      <c r="FH982">
        <v>9999</v>
      </c>
      <c r="FI982">
        <v>379.9</v>
      </c>
      <c r="FJ982">
        <v>4.97266</v>
      </c>
      <c r="FK982">
        <v>1.87683</v>
      </c>
      <c r="FL982">
        <v>1.8749</v>
      </c>
      <c r="FM982">
        <v>1.87778</v>
      </c>
      <c r="FN982">
        <v>1.87453</v>
      </c>
      <c r="FO982">
        <v>1.87806</v>
      </c>
      <c r="FP982">
        <v>1.87519</v>
      </c>
      <c r="FQ982">
        <v>1.87631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3.046</v>
      </c>
      <c r="GF982">
        <v>0.2007</v>
      </c>
      <c r="GG982">
        <v>1.777354642861949</v>
      </c>
      <c r="GH982">
        <v>0.004141656873719072</v>
      </c>
      <c r="GI982">
        <v>-1.960372967482991E-06</v>
      </c>
      <c r="GJ982">
        <v>5.42736388890357E-10</v>
      </c>
      <c r="GK982">
        <v>-0.009777689371679627</v>
      </c>
      <c r="GL982">
        <v>0.002273355880072555</v>
      </c>
      <c r="GM982">
        <v>0.000541358641816816</v>
      </c>
      <c r="GN982">
        <v>-1.836191331155658E-06</v>
      </c>
      <c r="GO982">
        <v>-0</v>
      </c>
      <c r="GP982">
        <v>2096</v>
      </c>
      <c r="GQ982">
        <v>1</v>
      </c>
      <c r="GR982">
        <v>23</v>
      </c>
      <c r="GS982">
        <v>7382.6</v>
      </c>
      <c r="GT982">
        <v>7382.5</v>
      </c>
      <c r="GU982">
        <v>0.9729</v>
      </c>
      <c r="GV982">
        <v>2.5293</v>
      </c>
      <c r="GW982">
        <v>1.39893</v>
      </c>
      <c r="GX982">
        <v>2.33887</v>
      </c>
      <c r="GY982">
        <v>1.44897</v>
      </c>
      <c r="GZ982">
        <v>2.46216</v>
      </c>
      <c r="HA982">
        <v>34.3725</v>
      </c>
      <c r="HB982">
        <v>13.6329</v>
      </c>
      <c r="HC982">
        <v>18</v>
      </c>
      <c r="HD982">
        <v>492.051</v>
      </c>
      <c r="HE982">
        <v>460.135</v>
      </c>
      <c r="HF982">
        <v>22.1129</v>
      </c>
      <c r="HG982">
        <v>25.3918</v>
      </c>
      <c r="HH982">
        <v>30.0001</v>
      </c>
      <c r="HI982">
        <v>25.2211</v>
      </c>
      <c r="HJ982">
        <v>25.2946</v>
      </c>
      <c r="HK982">
        <v>19.373</v>
      </c>
      <c r="HL982">
        <v>38.9968</v>
      </c>
      <c r="HM982">
        <v>48.2969</v>
      </c>
      <c r="HN982">
        <v>22.1162</v>
      </c>
      <c r="HO982">
        <v>346.47</v>
      </c>
      <c r="HP982">
        <v>11.7209</v>
      </c>
      <c r="HQ982">
        <v>101.109</v>
      </c>
      <c r="HR982">
        <v>102.018</v>
      </c>
    </row>
    <row r="983" spans="1:226">
      <c r="A983">
        <v>967</v>
      </c>
      <c r="B983">
        <v>1664304080.5</v>
      </c>
      <c r="C983">
        <v>10973.5</v>
      </c>
      <c r="D983" t="s">
        <v>2303</v>
      </c>
      <c r="E983" t="s">
        <v>2304</v>
      </c>
      <c r="F983">
        <v>5</v>
      </c>
      <c r="G983" t="s">
        <v>353</v>
      </c>
      <c r="H983" t="s">
        <v>2294</v>
      </c>
      <c r="I983">
        <v>1664304073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369.6106918303032</v>
      </c>
      <c r="AK983">
        <v>359.4101030303029</v>
      </c>
      <c r="AL983">
        <v>-2.897026839826897</v>
      </c>
      <c r="AM983">
        <v>63.45</v>
      </c>
      <c r="AN983">
        <f>(AP983 - AO983 + BO983*1E3/(8.314*(BQ983+273.15)) * AR983/BN983 * AQ983) * BN983/(100*BB983) * 1000/(1000 - AP983)</f>
        <v>0</v>
      </c>
      <c r="AO983">
        <v>11.63849044065197</v>
      </c>
      <c r="AP983">
        <v>18.41469860139861</v>
      </c>
      <c r="AQ983">
        <v>-0.005526303953117943</v>
      </c>
      <c r="AR983">
        <v>96.68458198538293</v>
      </c>
      <c r="AS983">
        <v>2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1664304073</v>
      </c>
      <c r="BH983">
        <v>371.202925925926</v>
      </c>
      <c r="BI983">
        <v>380.2427777777778</v>
      </c>
      <c r="BJ983">
        <v>18.45843703703704</v>
      </c>
      <c r="BK983">
        <v>11.64725185185185</v>
      </c>
      <c r="BL983">
        <v>368.1394814814815</v>
      </c>
      <c r="BM983">
        <v>18.25742222222222</v>
      </c>
      <c r="BN983">
        <v>500.0677037037037</v>
      </c>
      <c r="BO983">
        <v>90.97081481481482</v>
      </c>
      <c r="BP983">
        <v>0.09997273703703702</v>
      </c>
      <c r="BQ983">
        <v>25.19017407407408</v>
      </c>
      <c r="BR983">
        <v>25.01415925925926</v>
      </c>
      <c r="BS983">
        <v>999.9000000000001</v>
      </c>
      <c r="BT983">
        <v>0</v>
      </c>
      <c r="BU983">
        <v>0</v>
      </c>
      <c r="BV983">
        <v>9998.119999999999</v>
      </c>
      <c r="BW983">
        <v>0</v>
      </c>
      <c r="BX983">
        <v>8.881409999999999</v>
      </c>
      <c r="BY983">
        <v>-9.03989</v>
      </c>
      <c r="BZ983">
        <v>378.1838518518518</v>
      </c>
      <c r="CA983">
        <v>384.724037037037</v>
      </c>
      <c r="CB983">
        <v>6.811178888888889</v>
      </c>
      <c r="CC983">
        <v>380.2427777777778</v>
      </c>
      <c r="CD983">
        <v>11.64725185185185</v>
      </c>
      <c r="CE983">
        <v>1.679178888888889</v>
      </c>
      <c r="CF983">
        <v>1.059560740740741</v>
      </c>
      <c r="CG983">
        <v>14.70527037037037</v>
      </c>
      <c r="CH983">
        <v>7.76217037037037</v>
      </c>
      <c r="CI983">
        <v>1999.990740740741</v>
      </c>
      <c r="CJ983">
        <v>0.9799986296296298</v>
      </c>
      <c r="CK983">
        <v>0.0200016037037037</v>
      </c>
      <c r="CL983">
        <v>0</v>
      </c>
      <c r="CM983">
        <v>928.4147037037037</v>
      </c>
      <c r="CN983">
        <v>5.000560000000001</v>
      </c>
      <c r="CO983">
        <v>18447.54444444445</v>
      </c>
      <c r="CP983">
        <v>17294.78888888889</v>
      </c>
      <c r="CQ983">
        <v>38.20566666666667</v>
      </c>
      <c r="CR983">
        <v>38.75459259259259</v>
      </c>
      <c r="CS983">
        <v>37.937</v>
      </c>
      <c r="CT983">
        <v>37.562</v>
      </c>
      <c r="CU983">
        <v>38.96966666666667</v>
      </c>
      <c r="CV983">
        <v>1955.087037037037</v>
      </c>
      <c r="CW983">
        <v>39.90370370370371</v>
      </c>
      <c r="CX983">
        <v>0</v>
      </c>
      <c r="CY983">
        <v>1664304096.9</v>
      </c>
      <c r="CZ983">
        <v>0</v>
      </c>
      <c r="DA983">
        <v>0</v>
      </c>
      <c r="DB983" t="s">
        <v>356</v>
      </c>
      <c r="DC983">
        <v>1663861122</v>
      </c>
      <c r="DD983">
        <v>1663861125</v>
      </c>
      <c r="DE983">
        <v>0</v>
      </c>
      <c r="DF983">
        <v>-0.287</v>
      </c>
      <c r="DG983">
        <v>-0.004</v>
      </c>
      <c r="DH983">
        <v>3.172</v>
      </c>
      <c r="DI983">
        <v>0.178</v>
      </c>
      <c r="DJ983">
        <v>400</v>
      </c>
      <c r="DK983">
        <v>17</v>
      </c>
      <c r="DL983">
        <v>0.18</v>
      </c>
      <c r="DM983">
        <v>0.07000000000000001</v>
      </c>
      <c r="DN983">
        <v>-12.35926525</v>
      </c>
      <c r="DO983">
        <v>64.19334405253279</v>
      </c>
      <c r="DP983">
        <v>6.341373703643788</v>
      </c>
      <c r="DQ983">
        <v>0</v>
      </c>
      <c r="DR983">
        <v>6.8159595</v>
      </c>
      <c r="DS983">
        <v>-0.1334665666041468</v>
      </c>
      <c r="DT983">
        <v>0.01424432166689591</v>
      </c>
      <c r="DU983">
        <v>0</v>
      </c>
      <c r="DV983">
        <v>0</v>
      </c>
      <c r="DW983">
        <v>2</v>
      </c>
      <c r="DX983" t="s">
        <v>357</v>
      </c>
      <c r="DY983">
        <v>2.98074</v>
      </c>
      <c r="DZ983">
        <v>2.7284</v>
      </c>
      <c r="EA983">
        <v>0.07530009999999999</v>
      </c>
      <c r="EB983">
        <v>0.0768692</v>
      </c>
      <c r="EC983">
        <v>0.0898921</v>
      </c>
      <c r="ED983">
        <v>0.06493160000000001</v>
      </c>
      <c r="EE983">
        <v>27800.8</v>
      </c>
      <c r="EF983">
        <v>27320.4</v>
      </c>
      <c r="EG983">
        <v>30589.3</v>
      </c>
      <c r="EH983">
        <v>29835.8</v>
      </c>
      <c r="EI983">
        <v>38408.1</v>
      </c>
      <c r="EJ983">
        <v>36740.9</v>
      </c>
      <c r="EK983">
        <v>46780.6</v>
      </c>
      <c r="EL983">
        <v>44366.1</v>
      </c>
      <c r="EM983">
        <v>1.89412</v>
      </c>
      <c r="EN983">
        <v>1.88857</v>
      </c>
      <c r="EO983">
        <v>0.0958517</v>
      </c>
      <c r="EP983">
        <v>0</v>
      </c>
      <c r="EQ983">
        <v>23.4197</v>
      </c>
      <c r="ER983">
        <v>999.9</v>
      </c>
      <c r="ES983">
        <v>41.5</v>
      </c>
      <c r="ET983">
        <v>29.4</v>
      </c>
      <c r="EU983">
        <v>18.7753</v>
      </c>
      <c r="EV983">
        <v>63.7318</v>
      </c>
      <c r="EW983">
        <v>24.0465</v>
      </c>
      <c r="EX983">
        <v>1</v>
      </c>
      <c r="EY983">
        <v>-0.125358</v>
      </c>
      <c r="EZ983">
        <v>1.36361</v>
      </c>
      <c r="FA983">
        <v>20.2388</v>
      </c>
      <c r="FB983">
        <v>5.22882</v>
      </c>
      <c r="FC983">
        <v>11.968</v>
      </c>
      <c r="FD983">
        <v>4.9708</v>
      </c>
      <c r="FE983">
        <v>3.28953</v>
      </c>
      <c r="FF983">
        <v>9999</v>
      </c>
      <c r="FG983">
        <v>9999</v>
      </c>
      <c r="FH983">
        <v>9999</v>
      </c>
      <c r="FI983">
        <v>379.9</v>
      </c>
      <c r="FJ983">
        <v>4.97265</v>
      </c>
      <c r="FK983">
        <v>1.87683</v>
      </c>
      <c r="FL983">
        <v>1.87485</v>
      </c>
      <c r="FM983">
        <v>1.87775</v>
      </c>
      <c r="FN983">
        <v>1.87448</v>
      </c>
      <c r="FO983">
        <v>1.87805</v>
      </c>
      <c r="FP983">
        <v>1.87515</v>
      </c>
      <c r="FQ983">
        <v>1.87625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3.005</v>
      </c>
      <c r="GF983">
        <v>0.2</v>
      </c>
      <c r="GG983">
        <v>1.777354642861949</v>
      </c>
      <c r="GH983">
        <v>0.004141656873719072</v>
      </c>
      <c r="GI983">
        <v>-1.960372967482991E-06</v>
      </c>
      <c r="GJ983">
        <v>5.42736388890357E-10</v>
      </c>
      <c r="GK983">
        <v>-0.009777689371679627</v>
      </c>
      <c r="GL983">
        <v>0.002273355880072555</v>
      </c>
      <c r="GM983">
        <v>0.000541358641816816</v>
      </c>
      <c r="GN983">
        <v>-1.836191331155658E-06</v>
      </c>
      <c r="GO983">
        <v>-0</v>
      </c>
      <c r="GP983">
        <v>2096</v>
      </c>
      <c r="GQ983">
        <v>1</v>
      </c>
      <c r="GR983">
        <v>23</v>
      </c>
      <c r="GS983">
        <v>7382.6</v>
      </c>
      <c r="GT983">
        <v>7382.6</v>
      </c>
      <c r="GU983">
        <v>0.935059</v>
      </c>
      <c r="GV983">
        <v>2.53296</v>
      </c>
      <c r="GW983">
        <v>1.39893</v>
      </c>
      <c r="GX983">
        <v>2.33765</v>
      </c>
      <c r="GY983">
        <v>1.44897</v>
      </c>
      <c r="GZ983">
        <v>2.44141</v>
      </c>
      <c r="HA983">
        <v>34.3725</v>
      </c>
      <c r="HB983">
        <v>13.6242</v>
      </c>
      <c r="HC983">
        <v>18</v>
      </c>
      <c r="HD983">
        <v>492.132</v>
      </c>
      <c r="HE983">
        <v>460.119</v>
      </c>
      <c r="HF983">
        <v>22.0961</v>
      </c>
      <c r="HG983">
        <v>25.3939</v>
      </c>
      <c r="HH983">
        <v>30.0001</v>
      </c>
      <c r="HI983">
        <v>25.2211</v>
      </c>
      <c r="HJ983">
        <v>25.2946</v>
      </c>
      <c r="HK983">
        <v>18.6879</v>
      </c>
      <c r="HL983">
        <v>38.7038</v>
      </c>
      <c r="HM983">
        <v>48.2969</v>
      </c>
      <c r="HN983">
        <v>22.1001</v>
      </c>
      <c r="HO983">
        <v>333.072</v>
      </c>
      <c r="HP983">
        <v>11.7728</v>
      </c>
      <c r="HQ983">
        <v>101.108</v>
      </c>
      <c r="HR983">
        <v>102.02</v>
      </c>
    </row>
    <row r="984" spans="1:226">
      <c r="A984">
        <v>968</v>
      </c>
      <c r="B984">
        <v>1664304085.5</v>
      </c>
      <c r="C984">
        <v>10978.5</v>
      </c>
      <c r="D984" t="s">
        <v>2305</v>
      </c>
      <c r="E984" t="s">
        <v>2306</v>
      </c>
      <c r="F984">
        <v>5</v>
      </c>
      <c r="G984" t="s">
        <v>353</v>
      </c>
      <c r="H984" t="s">
        <v>2294</v>
      </c>
      <c r="I984">
        <v>1664304077.714286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352.810288439827</v>
      </c>
      <c r="AK984">
        <v>344.2947151515152</v>
      </c>
      <c r="AL984">
        <v>-3.047877056277079</v>
      </c>
      <c r="AM984">
        <v>63.45</v>
      </c>
      <c r="AN984">
        <f>(AP984 - AO984 + BO984*1E3/(8.314*(BQ984+273.15)) * AR984/BN984 * AQ984) * BN984/(100*BB984) * 1000/(1000 - AP984)</f>
        <v>0</v>
      </c>
      <c r="AO984">
        <v>11.64574670313532</v>
      </c>
      <c r="AP984">
        <v>18.38826503496505</v>
      </c>
      <c r="AQ984">
        <v>-0.008674905712346855</v>
      </c>
      <c r="AR984">
        <v>96.68458198538293</v>
      </c>
      <c r="AS984">
        <v>2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1664304077.714286</v>
      </c>
      <c r="BH984">
        <v>358.8920714285715</v>
      </c>
      <c r="BI984">
        <v>364.7785357142857</v>
      </c>
      <c r="BJ984">
        <v>18.43028571428571</v>
      </c>
      <c r="BK984">
        <v>11.6513</v>
      </c>
      <c r="BL984">
        <v>355.8647857142857</v>
      </c>
      <c r="BM984">
        <v>18.22982857142857</v>
      </c>
      <c r="BN984">
        <v>500.0646785714285</v>
      </c>
      <c r="BO984">
        <v>90.97069285714285</v>
      </c>
      <c r="BP984">
        <v>0.09994072142857144</v>
      </c>
      <c r="BQ984">
        <v>25.17291428571428</v>
      </c>
      <c r="BR984">
        <v>25.00568571428571</v>
      </c>
      <c r="BS984">
        <v>999.9000000000002</v>
      </c>
      <c r="BT984">
        <v>0</v>
      </c>
      <c r="BU984">
        <v>0</v>
      </c>
      <c r="BV984">
        <v>10002.44892857143</v>
      </c>
      <c r="BW984">
        <v>0</v>
      </c>
      <c r="BX984">
        <v>8.881409999999999</v>
      </c>
      <c r="BY984">
        <v>-5.886514642857143</v>
      </c>
      <c r="BZ984">
        <v>365.6310357142856</v>
      </c>
      <c r="CA984">
        <v>369.0787857142856</v>
      </c>
      <c r="CB984">
        <v>6.778980357142857</v>
      </c>
      <c r="CC984">
        <v>364.7785357142857</v>
      </c>
      <c r="CD984">
        <v>11.6513</v>
      </c>
      <c r="CE984">
        <v>1.676615357142857</v>
      </c>
      <c r="CF984">
        <v>1.059928214285714</v>
      </c>
      <c r="CG984">
        <v>14.68158928571428</v>
      </c>
      <c r="CH984">
        <v>7.767236428571429</v>
      </c>
      <c r="CI984">
        <v>1999.977857142857</v>
      </c>
      <c r="CJ984">
        <v>0.9799976785714287</v>
      </c>
      <c r="CK984">
        <v>0.02000248928571429</v>
      </c>
      <c r="CL984">
        <v>0</v>
      </c>
      <c r="CM984">
        <v>923.1131428571429</v>
      </c>
      <c r="CN984">
        <v>5.000560000000001</v>
      </c>
      <c r="CO984">
        <v>18342.85</v>
      </c>
      <c r="CP984">
        <v>17294.67142857143</v>
      </c>
      <c r="CQ984">
        <v>38.1915</v>
      </c>
      <c r="CR984">
        <v>38.75</v>
      </c>
      <c r="CS984">
        <v>37.93478571428572</v>
      </c>
      <c r="CT984">
        <v>37.562</v>
      </c>
      <c r="CU984">
        <v>38.95499999999999</v>
      </c>
      <c r="CV984">
        <v>1955.072142857143</v>
      </c>
      <c r="CW984">
        <v>39.90571428571429</v>
      </c>
      <c r="CX984">
        <v>0</v>
      </c>
      <c r="CY984">
        <v>1664304101.7</v>
      </c>
      <c r="CZ984">
        <v>0</v>
      </c>
      <c r="DA984">
        <v>0</v>
      </c>
      <c r="DB984" t="s">
        <v>356</v>
      </c>
      <c r="DC984">
        <v>1663861122</v>
      </c>
      <c r="DD984">
        <v>1663861125</v>
      </c>
      <c r="DE984">
        <v>0</v>
      </c>
      <c r="DF984">
        <v>-0.287</v>
      </c>
      <c r="DG984">
        <v>-0.004</v>
      </c>
      <c r="DH984">
        <v>3.172</v>
      </c>
      <c r="DI984">
        <v>0.178</v>
      </c>
      <c r="DJ984">
        <v>400</v>
      </c>
      <c r="DK984">
        <v>17</v>
      </c>
      <c r="DL984">
        <v>0.18</v>
      </c>
      <c r="DM984">
        <v>0.07000000000000001</v>
      </c>
      <c r="DN984">
        <v>-8.434889024390243</v>
      </c>
      <c r="DO984">
        <v>43.98841777003484</v>
      </c>
      <c r="DP984">
        <v>4.472644539859026</v>
      </c>
      <c r="DQ984">
        <v>0</v>
      </c>
      <c r="DR984">
        <v>6.79650024390244</v>
      </c>
      <c r="DS984">
        <v>-0.3238360975609479</v>
      </c>
      <c r="DT984">
        <v>0.03629418763435917</v>
      </c>
      <c r="DU984">
        <v>0</v>
      </c>
      <c r="DV984">
        <v>0</v>
      </c>
      <c r="DW984">
        <v>2</v>
      </c>
      <c r="DX984" t="s">
        <v>357</v>
      </c>
      <c r="DY984">
        <v>2.98095</v>
      </c>
      <c r="DZ984">
        <v>2.7284</v>
      </c>
      <c r="EA984">
        <v>0.0727534</v>
      </c>
      <c r="EB984">
        <v>0.07401249999999999</v>
      </c>
      <c r="EC984">
        <v>0.0898118</v>
      </c>
      <c r="ED984">
        <v>0.06523610000000001</v>
      </c>
      <c r="EE984">
        <v>27877.1</v>
      </c>
      <c r="EF984">
        <v>27404.9</v>
      </c>
      <c r="EG984">
        <v>30589</v>
      </c>
      <c r="EH984">
        <v>29835.8</v>
      </c>
      <c r="EI984">
        <v>38410.7</v>
      </c>
      <c r="EJ984">
        <v>36728.6</v>
      </c>
      <c r="EK984">
        <v>46779.8</v>
      </c>
      <c r="EL984">
        <v>44366.1</v>
      </c>
      <c r="EM984">
        <v>1.894</v>
      </c>
      <c r="EN984">
        <v>1.88838</v>
      </c>
      <c r="EO984">
        <v>0.09630619999999999</v>
      </c>
      <c r="EP984">
        <v>0</v>
      </c>
      <c r="EQ984">
        <v>23.4168</v>
      </c>
      <c r="ER984">
        <v>999.9</v>
      </c>
      <c r="ES984">
        <v>41.5</v>
      </c>
      <c r="ET984">
        <v>29.4</v>
      </c>
      <c r="EU984">
        <v>18.7752</v>
      </c>
      <c r="EV984">
        <v>63.6518</v>
      </c>
      <c r="EW984">
        <v>23.6178</v>
      </c>
      <c r="EX984">
        <v>1</v>
      </c>
      <c r="EY984">
        <v>-0.12532</v>
      </c>
      <c r="EZ984">
        <v>1.29723</v>
      </c>
      <c r="FA984">
        <v>20.2395</v>
      </c>
      <c r="FB984">
        <v>5.22897</v>
      </c>
      <c r="FC984">
        <v>11.968</v>
      </c>
      <c r="FD984">
        <v>4.97065</v>
      </c>
      <c r="FE984">
        <v>3.2895</v>
      </c>
      <c r="FF984">
        <v>9999</v>
      </c>
      <c r="FG984">
        <v>9999</v>
      </c>
      <c r="FH984">
        <v>9999</v>
      </c>
      <c r="FI984">
        <v>379.9</v>
      </c>
      <c r="FJ984">
        <v>4.97268</v>
      </c>
      <c r="FK984">
        <v>1.87683</v>
      </c>
      <c r="FL984">
        <v>1.87489</v>
      </c>
      <c r="FM984">
        <v>1.87776</v>
      </c>
      <c r="FN984">
        <v>1.87452</v>
      </c>
      <c r="FO984">
        <v>1.87805</v>
      </c>
      <c r="FP984">
        <v>1.87516</v>
      </c>
      <c r="FQ984">
        <v>1.87635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2.961</v>
      </c>
      <c r="GF984">
        <v>0.1996</v>
      </c>
      <c r="GG984">
        <v>1.777354642861949</v>
      </c>
      <c r="GH984">
        <v>0.004141656873719072</v>
      </c>
      <c r="GI984">
        <v>-1.960372967482991E-06</v>
      </c>
      <c r="GJ984">
        <v>5.42736388890357E-10</v>
      </c>
      <c r="GK984">
        <v>-0.009777689371679627</v>
      </c>
      <c r="GL984">
        <v>0.002273355880072555</v>
      </c>
      <c r="GM984">
        <v>0.000541358641816816</v>
      </c>
      <c r="GN984">
        <v>-1.836191331155658E-06</v>
      </c>
      <c r="GO984">
        <v>-0</v>
      </c>
      <c r="GP984">
        <v>2096</v>
      </c>
      <c r="GQ984">
        <v>1</v>
      </c>
      <c r="GR984">
        <v>23</v>
      </c>
      <c r="GS984">
        <v>7382.7</v>
      </c>
      <c r="GT984">
        <v>7382.7</v>
      </c>
      <c r="GU984">
        <v>0.900879</v>
      </c>
      <c r="GV984">
        <v>2.5354</v>
      </c>
      <c r="GW984">
        <v>1.39893</v>
      </c>
      <c r="GX984">
        <v>2.33765</v>
      </c>
      <c r="GY984">
        <v>1.44897</v>
      </c>
      <c r="GZ984">
        <v>2.41943</v>
      </c>
      <c r="HA984">
        <v>34.3725</v>
      </c>
      <c r="HB984">
        <v>13.6242</v>
      </c>
      <c r="HC984">
        <v>18</v>
      </c>
      <c r="HD984">
        <v>492.079</v>
      </c>
      <c r="HE984">
        <v>459.993</v>
      </c>
      <c r="HF984">
        <v>22.0895</v>
      </c>
      <c r="HG984">
        <v>25.3952</v>
      </c>
      <c r="HH984">
        <v>30.0001</v>
      </c>
      <c r="HI984">
        <v>25.2232</v>
      </c>
      <c r="HJ984">
        <v>25.2947</v>
      </c>
      <c r="HK984">
        <v>17.9423</v>
      </c>
      <c r="HL984">
        <v>38.4239</v>
      </c>
      <c r="HM984">
        <v>47.9148</v>
      </c>
      <c r="HN984">
        <v>22.0992</v>
      </c>
      <c r="HO984">
        <v>313.037</v>
      </c>
      <c r="HP984">
        <v>11.8069</v>
      </c>
      <c r="HQ984">
        <v>101.107</v>
      </c>
      <c r="HR984">
        <v>102.02</v>
      </c>
    </row>
    <row r="985" spans="1:226">
      <c r="A985">
        <v>969</v>
      </c>
      <c r="B985">
        <v>1664304090.5</v>
      </c>
      <c r="C985">
        <v>10983.5</v>
      </c>
      <c r="D985" t="s">
        <v>2307</v>
      </c>
      <c r="E985" t="s">
        <v>2308</v>
      </c>
      <c r="F985">
        <v>5</v>
      </c>
      <c r="G985" t="s">
        <v>353</v>
      </c>
      <c r="H985" t="s">
        <v>2294</v>
      </c>
      <c r="I985">
        <v>1664304083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336.0117846476193</v>
      </c>
      <c r="AK985">
        <v>328.851303030303</v>
      </c>
      <c r="AL985">
        <v>-3.096655411255492</v>
      </c>
      <c r="AM985">
        <v>63.45</v>
      </c>
      <c r="AN985">
        <f>(AP985 - AO985 + BO985*1E3/(8.314*(BQ985+273.15)) * AR985/BN985 * AQ985) * BN985/(100*BB985) * 1000/(1000 - AP985)</f>
        <v>0</v>
      </c>
      <c r="AO985">
        <v>11.71305052053569</v>
      </c>
      <c r="AP985">
        <v>18.38823076923078</v>
      </c>
      <c r="AQ985">
        <v>-0.0009742480508186475</v>
      </c>
      <c r="AR985">
        <v>96.68458198538293</v>
      </c>
      <c r="AS985">
        <v>2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1664304083</v>
      </c>
      <c r="BH985">
        <v>343.7812592592593</v>
      </c>
      <c r="BI985">
        <v>347.305</v>
      </c>
      <c r="BJ985">
        <v>18.40397777777778</v>
      </c>
      <c r="BK985">
        <v>11.67324814814815</v>
      </c>
      <c r="BL985">
        <v>340.7988148148149</v>
      </c>
      <c r="BM985">
        <v>18.20404074074074</v>
      </c>
      <c r="BN985">
        <v>500.0671481481482</v>
      </c>
      <c r="BO985">
        <v>90.9707111111111</v>
      </c>
      <c r="BP985">
        <v>0.09994664074074072</v>
      </c>
      <c r="BQ985">
        <v>25.15408888888889</v>
      </c>
      <c r="BR985">
        <v>24.99752222222222</v>
      </c>
      <c r="BS985">
        <v>999.9000000000001</v>
      </c>
      <c r="BT985">
        <v>0</v>
      </c>
      <c r="BU985">
        <v>0</v>
      </c>
      <c r="BV985">
        <v>10009.25</v>
      </c>
      <c r="BW985">
        <v>0</v>
      </c>
      <c r="BX985">
        <v>8.881409999999999</v>
      </c>
      <c r="BY985">
        <v>-3.523815925925926</v>
      </c>
      <c r="BZ985">
        <v>350.226962962963</v>
      </c>
      <c r="CA985">
        <v>351.4065185185186</v>
      </c>
      <c r="CB985">
        <v>6.73071962962963</v>
      </c>
      <c r="CC985">
        <v>347.305</v>
      </c>
      <c r="CD985">
        <v>11.67324814814815</v>
      </c>
      <c r="CE985">
        <v>1.674222962962963</v>
      </c>
      <c r="CF985">
        <v>1.061925185185185</v>
      </c>
      <c r="CG985">
        <v>14.65946666666667</v>
      </c>
      <c r="CH985">
        <v>7.794800740740741</v>
      </c>
      <c r="CI985">
        <v>1999.994814814815</v>
      </c>
      <c r="CJ985">
        <v>0.9799955925925927</v>
      </c>
      <c r="CK985">
        <v>0.02000452962962963</v>
      </c>
      <c r="CL985">
        <v>0</v>
      </c>
      <c r="CM985">
        <v>916.0801481481482</v>
      </c>
      <c r="CN985">
        <v>5.000560000000001</v>
      </c>
      <c r="CO985">
        <v>18204.64444444444</v>
      </c>
      <c r="CP985">
        <v>17294.80740740741</v>
      </c>
      <c r="CQ985">
        <v>38.187</v>
      </c>
      <c r="CR985">
        <v>38.75</v>
      </c>
      <c r="CS985">
        <v>37.91862962962963</v>
      </c>
      <c r="CT985">
        <v>37.562</v>
      </c>
      <c r="CU985">
        <v>38.94166666666666</v>
      </c>
      <c r="CV985">
        <v>1955.083703703704</v>
      </c>
      <c r="CW985">
        <v>39.91111111111112</v>
      </c>
      <c r="CX985">
        <v>0</v>
      </c>
      <c r="CY985">
        <v>1664304107.1</v>
      </c>
      <c r="CZ985">
        <v>0</v>
      </c>
      <c r="DA985">
        <v>0</v>
      </c>
      <c r="DB985" t="s">
        <v>356</v>
      </c>
      <c r="DC985">
        <v>1663861122</v>
      </c>
      <c r="DD985">
        <v>1663861125</v>
      </c>
      <c r="DE985">
        <v>0</v>
      </c>
      <c r="DF985">
        <v>-0.287</v>
      </c>
      <c r="DG985">
        <v>-0.004</v>
      </c>
      <c r="DH985">
        <v>3.172</v>
      </c>
      <c r="DI985">
        <v>0.178</v>
      </c>
      <c r="DJ985">
        <v>400</v>
      </c>
      <c r="DK985">
        <v>17</v>
      </c>
      <c r="DL985">
        <v>0.18</v>
      </c>
      <c r="DM985">
        <v>0.07000000000000001</v>
      </c>
      <c r="DN985">
        <v>-5.24502024390244</v>
      </c>
      <c r="DO985">
        <v>28.35144480836234</v>
      </c>
      <c r="DP985">
        <v>2.847390675944563</v>
      </c>
      <c r="DQ985">
        <v>0</v>
      </c>
      <c r="DR985">
        <v>6.75730731707317</v>
      </c>
      <c r="DS985">
        <v>-0.5532186062717528</v>
      </c>
      <c r="DT985">
        <v>0.05827094799818159</v>
      </c>
      <c r="DU985">
        <v>0</v>
      </c>
      <c r="DV985">
        <v>0</v>
      </c>
      <c r="DW985">
        <v>2</v>
      </c>
      <c r="DX985" t="s">
        <v>357</v>
      </c>
      <c r="DY985">
        <v>2.98077</v>
      </c>
      <c r="DZ985">
        <v>2.72845</v>
      </c>
      <c r="EA985">
        <v>0.0701146</v>
      </c>
      <c r="EB985">
        <v>0.0711355</v>
      </c>
      <c r="EC985">
        <v>0.089822</v>
      </c>
      <c r="ED985">
        <v>0.06533600000000001</v>
      </c>
      <c r="EE985">
        <v>27956.7</v>
      </c>
      <c r="EF985">
        <v>27489.6</v>
      </c>
      <c r="EG985">
        <v>30589.3</v>
      </c>
      <c r="EH985">
        <v>29835.4</v>
      </c>
      <c r="EI985">
        <v>38410.9</v>
      </c>
      <c r="EJ985">
        <v>36723.7</v>
      </c>
      <c r="EK985">
        <v>46780.8</v>
      </c>
      <c r="EL985">
        <v>44365.2</v>
      </c>
      <c r="EM985">
        <v>1.89435</v>
      </c>
      <c r="EN985">
        <v>1.8883</v>
      </c>
      <c r="EO985">
        <v>0.09560589999999999</v>
      </c>
      <c r="EP985">
        <v>0</v>
      </c>
      <c r="EQ985">
        <v>23.4133</v>
      </c>
      <c r="ER985">
        <v>999.9</v>
      </c>
      <c r="ES985">
        <v>41.4</v>
      </c>
      <c r="ET985">
        <v>29.3</v>
      </c>
      <c r="EU985">
        <v>18.6217</v>
      </c>
      <c r="EV985">
        <v>63.3918</v>
      </c>
      <c r="EW985">
        <v>24.1907</v>
      </c>
      <c r="EX985">
        <v>1</v>
      </c>
      <c r="EY985">
        <v>-0.123072</v>
      </c>
      <c r="EZ985">
        <v>-2.59059</v>
      </c>
      <c r="FA985">
        <v>20.2149</v>
      </c>
      <c r="FB985">
        <v>5.22957</v>
      </c>
      <c r="FC985">
        <v>11.968</v>
      </c>
      <c r="FD985">
        <v>4.97075</v>
      </c>
      <c r="FE985">
        <v>3.2895</v>
      </c>
      <c r="FF985">
        <v>9999</v>
      </c>
      <c r="FG985">
        <v>9999</v>
      </c>
      <c r="FH985">
        <v>9999</v>
      </c>
      <c r="FI985">
        <v>379.9</v>
      </c>
      <c r="FJ985">
        <v>4.97264</v>
      </c>
      <c r="FK985">
        <v>1.87682</v>
      </c>
      <c r="FL985">
        <v>1.8749</v>
      </c>
      <c r="FM985">
        <v>1.87776</v>
      </c>
      <c r="FN985">
        <v>1.87449</v>
      </c>
      <c r="FO985">
        <v>1.87805</v>
      </c>
      <c r="FP985">
        <v>1.87515</v>
      </c>
      <c r="FQ985">
        <v>1.87633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2.914</v>
      </c>
      <c r="GF985">
        <v>0.1996</v>
      </c>
      <c r="GG985">
        <v>1.777354642861949</v>
      </c>
      <c r="GH985">
        <v>0.004141656873719072</v>
      </c>
      <c r="GI985">
        <v>-1.960372967482991E-06</v>
      </c>
      <c r="GJ985">
        <v>5.42736388890357E-10</v>
      </c>
      <c r="GK985">
        <v>-0.009777689371679627</v>
      </c>
      <c r="GL985">
        <v>0.002273355880072555</v>
      </c>
      <c r="GM985">
        <v>0.000541358641816816</v>
      </c>
      <c r="GN985">
        <v>-1.836191331155658E-06</v>
      </c>
      <c r="GO985">
        <v>-0</v>
      </c>
      <c r="GP985">
        <v>2096</v>
      </c>
      <c r="GQ985">
        <v>1</v>
      </c>
      <c r="GR985">
        <v>23</v>
      </c>
      <c r="GS985">
        <v>7382.8</v>
      </c>
      <c r="GT985">
        <v>7382.8</v>
      </c>
      <c r="GU985">
        <v>0.8630370000000001</v>
      </c>
      <c r="GV985">
        <v>2.54028</v>
      </c>
      <c r="GW985">
        <v>1.39893</v>
      </c>
      <c r="GX985">
        <v>2.33765</v>
      </c>
      <c r="GY985">
        <v>1.44897</v>
      </c>
      <c r="GZ985">
        <v>2.40356</v>
      </c>
      <c r="HA985">
        <v>34.3725</v>
      </c>
      <c r="HB985">
        <v>13.6154</v>
      </c>
      <c r="HC985">
        <v>18</v>
      </c>
      <c r="HD985">
        <v>492.27</v>
      </c>
      <c r="HE985">
        <v>459.963</v>
      </c>
      <c r="HF985">
        <v>22.7113</v>
      </c>
      <c r="HG985">
        <v>25.3963</v>
      </c>
      <c r="HH985">
        <v>30.0016</v>
      </c>
      <c r="HI985">
        <v>25.2232</v>
      </c>
      <c r="HJ985">
        <v>25.2967</v>
      </c>
      <c r="HK985">
        <v>17.2492</v>
      </c>
      <c r="HL985">
        <v>38.1255</v>
      </c>
      <c r="HM985">
        <v>47.9148</v>
      </c>
      <c r="HN985">
        <v>23.1703</v>
      </c>
      <c r="HO985">
        <v>299.677</v>
      </c>
      <c r="HP985">
        <v>11.8308</v>
      </c>
      <c r="HQ985">
        <v>101.109</v>
      </c>
      <c r="HR985">
        <v>102.018</v>
      </c>
    </row>
    <row r="986" spans="1:226">
      <c r="A986">
        <v>970</v>
      </c>
      <c r="B986">
        <v>1664304095.5</v>
      </c>
      <c r="C986">
        <v>10988.5</v>
      </c>
      <c r="D986" t="s">
        <v>2309</v>
      </c>
      <c r="E986" t="s">
        <v>2310</v>
      </c>
      <c r="F986">
        <v>5</v>
      </c>
      <c r="G986" t="s">
        <v>353</v>
      </c>
      <c r="H986" t="s">
        <v>2294</v>
      </c>
      <c r="I986">
        <v>1664304087.714286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319.268819487446</v>
      </c>
      <c r="AK986">
        <v>313.2969636363636</v>
      </c>
      <c r="AL986">
        <v>-3.109681731601765</v>
      </c>
      <c r="AM986">
        <v>63.45</v>
      </c>
      <c r="AN986">
        <f>(AP986 - AO986 + BO986*1E3/(8.314*(BQ986+273.15)) * AR986/BN986 * AQ986) * BN986/(100*BB986) * 1000/(1000 - AP986)</f>
        <v>0</v>
      </c>
      <c r="AO986">
        <v>11.72728984555573</v>
      </c>
      <c r="AP986">
        <v>18.40324685314686</v>
      </c>
      <c r="AQ986">
        <v>0.0006205860541181612</v>
      </c>
      <c r="AR986">
        <v>96.68458198538293</v>
      </c>
      <c r="AS986">
        <v>2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1664304087.714286</v>
      </c>
      <c r="BH986">
        <v>329.68375</v>
      </c>
      <c r="BI986">
        <v>331.6562142857143</v>
      </c>
      <c r="BJ986">
        <v>18.39403928571428</v>
      </c>
      <c r="BK986">
        <v>11.70900357142857</v>
      </c>
      <c r="BL986">
        <v>326.7436785714286</v>
      </c>
      <c r="BM986">
        <v>18.19430714285715</v>
      </c>
      <c r="BN986">
        <v>500.0669642857143</v>
      </c>
      <c r="BO986">
        <v>90.97181785714285</v>
      </c>
      <c r="BP986">
        <v>0.1000254642857143</v>
      </c>
      <c r="BQ986">
        <v>25.14568214285714</v>
      </c>
      <c r="BR986">
        <v>24.99376785714285</v>
      </c>
      <c r="BS986">
        <v>999.9000000000002</v>
      </c>
      <c r="BT986">
        <v>0</v>
      </c>
      <c r="BU986">
        <v>0</v>
      </c>
      <c r="BV986">
        <v>9999.771428571428</v>
      </c>
      <c r="BW986">
        <v>0</v>
      </c>
      <c r="BX986">
        <v>8.881409999999999</v>
      </c>
      <c r="BY986">
        <v>-1.972585332142857</v>
      </c>
      <c r="BZ986">
        <v>335.8615357142858</v>
      </c>
      <c r="CA986">
        <v>335.5849285714286</v>
      </c>
      <c r="CB986">
        <v>6.685037857142857</v>
      </c>
      <c r="CC986">
        <v>331.6562142857143</v>
      </c>
      <c r="CD986">
        <v>11.70900357142857</v>
      </c>
      <c r="CE986">
        <v>1.67334</v>
      </c>
      <c r="CF986">
        <v>1.06519</v>
      </c>
      <c r="CG986">
        <v>14.6513</v>
      </c>
      <c r="CH986">
        <v>7.839857857142857</v>
      </c>
      <c r="CI986">
        <v>1999.993928571429</v>
      </c>
      <c r="CJ986">
        <v>0.9799966428571427</v>
      </c>
      <c r="CK986">
        <v>0.02000353214285714</v>
      </c>
      <c r="CL986">
        <v>0</v>
      </c>
      <c r="CM986">
        <v>909.0930000000001</v>
      </c>
      <c r="CN986">
        <v>5.000560000000001</v>
      </c>
      <c r="CO986">
        <v>18067.81785714286</v>
      </c>
      <c r="CP986">
        <v>17294.81071428571</v>
      </c>
      <c r="CQ986">
        <v>38.18478571428572</v>
      </c>
      <c r="CR986">
        <v>38.7365</v>
      </c>
      <c r="CS986">
        <v>37.90157142857142</v>
      </c>
      <c r="CT986">
        <v>37.55314285714285</v>
      </c>
      <c r="CU986">
        <v>38.937</v>
      </c>
      <c r="CV986">
        <v>1955.085357142857</v>
      </c>
      <c r="CW986">
        <v>39.90857142857144</v>
      </c>
      <c r="CX986">
        <v>0</v>
      </c>
      <c r="CY986">
        <v>1664304111.9</v>
      </c>
      <c r="CZ986">
        <v>0</v>
      </c>
      <c r="DA986">
        <v>0</v>
      </c>
      <c r="DB986" t="s">
        <v>356</v>
      </c>
      <c r="DC986">
        <v>1663861122</v>
      </c>
      <c r="DD986">
        <v>1663861125</v>
      </c>
      <c r="DE986">
        <v>0</v>
      </c>
      <c r="DF986">
        <v>-0.287</v>
      </c>
      <c r="DG986">
        <v>-0.004</v>
      </c>
      <c r="DH986">
        <v>3.172</v>
      </c>
      <c r="DI986">
        <v>0.178</v>
      </c>
      <c r="DJ986">
        <v>400</v>
      </c>
      <c r="DK986">
        <v>17</v>
      </c>
      <c r="DL986">
        <v>0.18</v>
      </c>
      <c r="DM986">
        <v>0.07000000000000001</v>
      </c>
      <c r="DN986">
        <v>-2.8543964825</v>
      </c>
      <c r="DO986">
        <v>19.87741352307696</v>
      </c>
      <c r="DP986">
        <v>1.926863757207787</v>
      </c>
      <c r="DQ986">
        <v>0</v>
      </c>
      <c r="DR986">
        <v>6.71297575</v>
      </c>
      <c r="DS986">
        <v>-0.6080831144465461</v>
      </c>
      <c r="DT986">
        <v>0.06121073504245401</v>
      </c>
      <c r="DU986">
        <v>0</v>
      </c>
      <c r="DV986">
        <v>0</v>
      </c>
      <c r="DW986">
        <v>2</v>
      </c>
      <c r="DX986" t="s">
        <v>357</v>
      </c>
      <c r="DY986">
        <v>2.98087</v>
      </c>
      <c r="DZ986">
        <v>2.7282</v>
      </c>
      <c r="EA986">
        <v>0.0674033</v>
      </c>
      <c r="EB986">
        <v>0.0681746</v>
      </c>
      <c r="EC986">
        <v>0.08988359999999999</v>
      </c>
      <c r="ED986">
        <v>0.06558509999999999</v>
      </c>
      <c r="EE986">
        <v>28038.1</v>
      </c>
      <c r="EF986">
        <v>27577.7</v>
      </c>
      <c r="EG986">
        <v>30589.1</v>
      </c>
      <c r="EH986">
        <v>29835.8</v>
      </c>
      <c r="EI986">
        <v>38407.8</v>
      </c>
      <c r="EJ986">
        <v>36713.9</v>
      </c>
      <c r="EK986">
        <v>46780.5</v>
      </c>
      <c r="EL986">
        <v>44365.5</v>
      </c>
      <c r="EM986">
        <v>1.89422</v>
      </c>
      <c r="EN986">
        <v>1.8883</v>
      </c>
      <c r="EO986">
        <v>0.0970997</v>
      </c>
      <c r="EP986">
        <v>0</v>
      </c>
      <c r="EQ986">
        <v>23.4097</v>
      </c>
      <c r="ER986">
        <v>999.9</v>
      </c>
      <c r="ES986">
        <v>41.4</v>
      </c>
      <c r="ET986">
        <v>29.4</v>
      </c>
      <c r="EU986">
        <v>18.7305</v>
      </c>
      <c r="EV986">
        <v>63.6718</v>
      </c>
      <c r="EW986">
        <v>24.1386</v>
      </c>
      <c r="EX986">
        <v>1</v>
      </c>
      <c r="EY986">
        <v>-0.12671</v>
      </c>
      <c r="EZ986">
        <v>-0.611825</v>
      </c>
      <c r="FA986">
        <v>20.2426</v>
      </c>
      <c r="FB986">
        <v>5.22867</v>
      </c>
      <c r="FC986">
        <v>11.968</v>
      </c>
      <c r="FD986">
        <v>4.97</v>
      </c>
      <c r="FE986">
        <v>3.2895</v>
      </c>
      <c r="FF986">
        <v>9999</v>
      </c>
      <c r="FG986">
        <v>9999</v>
      </c>
      <c r="FH986">
        <v>9999</v>
      </c>
      <c r="FI986">
        <v>379.9</v>
      </c>
      <c r="FJ986">
        <v>4.97268</v>
      </c>
      <c r="FK986">
        <v>1.87683</v>
      </c>
      <c r="FL986">
        <v>1.87497</v>
      </c>
      <c r="FM986">
        <v>1.87778</v>
      </c>
      <c r="FN986">
        <v>1.87452</v>
      </c>
      <c r="FO986">
        <v>1.87809</v>
      </c>
      <c r="FP986">
        <v>1.87518</v>
      </c>
      <c r="FQ986">
        <v>1.87637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2.868</v>
      </c>
      <c r="GF986">
        <v>0.2</v>
      </c>
      <c r="GG986">
        <v>1.777354642861949</v>
      </c>
      <c r="GH986">
        <v>0.004141656873719072</v>
      </c>
      <c r="GI986">
        <v>-1.960372967482991E-06</v>
      </c>
      <c r="GJ986">
        <v>5.42736388890357E-10</v>
      </c>
      <c r="GK986">
        <v>-0.009777689371679627</v>
      </c>
      <c r="GL986">
        <v>0.002273355880072555</v>
      </c>
      <c r="GM986">
        <v>0.000541358641816816</v>
      </c>
      <c r="GN986">
        <v>-1.836191331155658E-06</v>
      </c>
      <c r="GO986">
        <v>-0</v>
      </c>
      <c r="GP986">
        <v>2096</v>
      </c>
      <c r="GQ986">
        <v>1</v>
      </c>
      <c r="GR986">
        <v>23</v>
      </c>
      <c r="GS986">
        <v>7382.9</v>
      </c>
      <c r="GT986">
        <v>7382.8</v>
      </c>
      <c r="GU986">
        <v>0.828857</v>
      </c>
      <c r="GV986">
        <v>2.54272</v>
      </c>
      <c r="GW986">
        <v>1.39893</v>
      </c>
      <c r="GX986">
        <v>2.33887</v>
      </c>
      <c r="GY986">
        <v>1.44897</v>
      </c>
      <c r="GZ986">
        <v>2.3877</v>
      </c>
      <c r="HA986">
        <v>34.3725</v>
      </c>
      <c r="HB986">
        <v>13.6242</v>
      </c>
      <c r="HC986">
        <v>18</v>
      </c>
      <c r="HD986">
        <v>492.204</v>
      </c>
      <c r="HE986">
        <v>459.963</v>
      </c>
      <c r="HF986">
        <v>23.2298</v>
      </c>
      <c r="HG986">
        <v>25.3982</v>
      </c>
      <c r="HH986">
        <v>29.9984</v>
      </c>
      <c r="HI986">
        <v>25.2235</v>
      </c>
      <c r="HJ986">
        <v>25.2967</v>
      </c>
      <c r="HK986">
        <v>16.4907</v>
      </c>
      <c r="HL986">
        <v>38.1255</v>
      </c>
      <c r="HM986">
        <v>47.9148</v>
      </c>
      <c r="HN986">
        <v>23.1762</v>
      </c>
      <c r="HO986">
        <v>279.641</v>
      </c>
      <c r="HP986">
        <v>11.8375</v>
      </c>
      <c r="HQ986">
        <v>101.108</v>
      </c>
      <c r="HR986">
        <v>102.019</v>
      </c>
    </row>
    <row r="987" spans="1:226">
      <c r="A987">
        <v>971</v>
      </c>
      <c r="B987">
        <v>1664304100.5</v>
      </c>
      <c r="C987">
        <v>10993.5</v>
      </c>
      <c r="D987" t="s">
        <v>2311</v>
      </c>
      <c r="E987" t="s">
        <v>2312</v>
      </c>
      <c r="F987">
        <v>5</v>
      </c>
      <c r="G987" t="s">
        <v>353</v>
      </c>
      <c r="H987" t="s">
        <v>2294</v>
      </c>
      <c r="I987">
        <v>1664304093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302.5074547670997</v>
      </c>
      <c r="AK987">
        <v>297.639321212121</v>
      </c>
      <c r="AL987">
        <v>-3.133033593073624</v>
      </c>
      <c r="AM987">
        <v>63.45</v>
      </c>
      <c r="AN987">
        <f>(AP987 - AO987 + BO987*1E3/(8.314*(BQ987+273.15)) * AR987/BN987 * AQ987) * BN987/(100*BB987) * 1000/(1000 - AP987)</f>
        <v>0</v>
      </c>
      <c r="AO987">
        <v>11.79005787790796</v>
      </c>
      <c r="AP987">
        <v>18.42056503496505</v>
      </c>
      <c r="AQ987">
        <v>0.007333586973325671</v>
      </c>
      <c r="AR987">
        <v>96.68458198538293</v>
      </c>
      <c r="AS987">
        <v>2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1664304093</v>
      </c>
      <c r="BH987">
        <v>313.6094814814814</v>
      </c>
      <c r="BI987">
        <v>314.1179259259259</v>
      </c>
      <c r="BJ987">
        <v>18.40063703703704</v>
      </c>
      <c r="BK987">
        <v>11.75328888888889</v>
      </c>
      <c r="BL987">
        <v>310.7183333333333</v>
      </c>
      <c r="BM987">
        <v>18.20077777777778</v>
      </c>
      <c r="BN987">
        <v>500.0655185185185</v>
      </c>
      <c r="BO987">
        <v>90.9727888888889</v>
      </c>
      <c r="BP987">
        <v>0.09999083703703705</v>
      </c>
      <c r="BQ987">
        <v>25.15198888888889</v>
      </c>
      <c r="BR987">
        <v>25.00400740740741</v>
      </c>
      <c r="BS987">
        <v>999.9000000000001</v>
      </c>
      <c r="BT987">
        <v>0</v>
      </c>
      <c r="BU987">
        <v>0</v>
      </c>
      <c r="BV987">
        <v>9998.651851851851</v>
      </c>
      <c r="BW987">
        <v>0</v>
      </c>
      <c r="BX987">
        <v>8.881409999999999</v>
      </c>
      <c r="BY987">
        <v>-0.5085870851851853</v>
      </c>
      <c r="BZ987">
        <v>319.488</v>
      </c>
      <c r="CA987">
        <v>317.8532592592593</v>
      </c>
      <c r="CB987">
        <v>6.647343703703705</v>
      </c>
      <c r="CC987">
        <v>314.1179259259259</v>
      </c>
      <c r="CD987">
        <v>11.75328888888889</v>
      </c>
      <c r="CE987">
        <v>1.673958148148148</v>
      </c>
      <c r="CF987">
        <v>1.06923</v>
      </c>
      <c r="CG987">
        <v>14.65701111111111</v>
      </c>
      <c r="CH987">
        <v>7.895471851851852</v>
      </c>
      <c r="CI987">
        <v>1999.99037037037</v>
      </c>
      <c r="CJ987">
        <v>0.9799982592592593</v>
      </c>
      <c r="CK987">
        <v>0.02000198148148149</v>
      </c>
      <c r="CL987">
        <v>0</v>
      </c>
      <c r="CM987">
        <v>901.0162222222222</v>
      </c>
      <c r="CN987">
        <v>5.000560000000001</v>
      </c>
      <c r="CO987">
        <v>17908.2037037037</v>
      </c>
      <c r="CP987">
        <v>17294.78888888889</v>
      </c>
      <c r="CQ987">
        <v>38.17322222222223</v>
      </c>
      <c r="CR987">
        <v>38.72200000000001</v>
      </c>
      <c r="CS987">
        <v>37.88188888888889</v>
      </c>
      <c r="CT987">
        <v>37.53674074074074</v>
      </c>
      <c r="CU987">
        <v>38.937</v>
      </c>
      <c r="CV987">
        <v>1955.085185185185</v>
      </c>
      <c r="CW987">
        <v>39.9051851851852</v>
      </c>
      <c r="CX987">
        <v>0</v>
      </c>
      <c r="CY987">
        <v>1664304116.7</v>
      </c>
      <c r="CZ987">
        <v>0</v>
      </c>
      <c r="DA987">
        <v>0</v>
      </c>
      <c r="DB987" t="s">
        <v>356</v>
      </c>
      <c r="DC987">
        <v>1663861122</v>
      </c>
      <c r="DD987">
        <v>1663861125</v>
      </c>
      <c r="DE987">
        <v>0</v>
      </c>
      <c r="DF987">
        <v>-0.287</v>
      </c>
      <c r="DG987">
        <v>-0.004</v>
      </c>
      <c r="DH987">
        <v>3.172</v>
      </c>
      <c r="DI987">
        <v>0.178</v>
      </c>
      <c r="DJ987">
        <v>400</v>
      </c>
      <c r="DK987">
        <v>17</v>
      </c>
      <c r="DL987">
        <v>0.18</v>
      </c>
      <c r="DM987">
        <v>0.07000000000000001</v>
      </c>
      <c r="DN987">
        <v>-1.5826963325</v>
      </c>
      <c r="DO987">
        <v>17.02918421876173</v>
      </c>
      <c r="DP987">
        <v>1.643841090717084</v>
      </c>
      <c r="DQ987">
        <v>0</v>
      </c>
      <c r="DR987">
        <v>6.67797475</v>
      </c>
      <c r="DS987">
        <v>-0.4809168855534742</v>
      </c>
      <c r="DT987">
        <v>0.05015611388392753</v>
      </c>
      <c r="DU987">
        <v>0</v>
      </c>
      <c r="DV987">
        <v>0</v>
      </c>
      <c r="DW987">
        <v>2</v>
      </c>
      <c r="DX987" t="s">
        <v>357</v>
      </c>
      <c r="DY987">
        <v>2.98082</v>
      </c>
      <c r="DZ987">
        <v>2.72837</v>
      </c>
      <c r="EA987">
        <v>0.06462030000000001</v>
      </c>
      <c r="EB987">
        <v>0.0651413</v>
      </c>
      <c r="EC987">
        <v>0.08992799999999999</v>
      </c>
      <c r="ED987">
        <v>0.065618</v>
      </c>
      <c r="EE987">
        <v>28121.9</v>
      </c>
      <c r="EF987">
        <v>27667.5</v>
      </c>
      <c r="EG987">
        <v>30589.3</v>
      </c>
      <c r="EH987">
        <v>29835.8</v>
      </c>
      <c r="EI987">
        <v>38406.1</v>
      </c>
      <c r="EJ987">
        <v>36712.4</v>
      </c>
      <c r="EK987">
        <v>46781</v>
      </c>
      <c r="EL987">
        <v>44365.6</v>
      </c>
      <c r="EM987">
        <v>1.89422</v>
      </c>
      <c r="EN987">
        <v>1.8883</v>
      </c>
      <c r="EO987">
        <v>0.0998676</v>
      </c>
      <c r="EP987">
        <v>0</v>
      </c>
      <c r="EQ987">
        <v>23.4073</v>
      </c>
      <c r="ER987">
        <v>999.9</v>
      </c>
      <c r="ES987">
        <v>41.4</v>
      </c>
      <c r="ET987">
        <v>29.4</v>
      </c>
      <c r="EU987">
        <v>18.7303</v>
      </c>
      <c r="EV987">
        <v>63.5618</v>
      </c>
      <c r="EW987">
        <v>24.2829</v>
      </c>
      <c r="EX987">
        <v>1</v>
      </c>
      <c r="EY987">
        <v>-0.127553</v>
      </c>
      <c r="EZ987">
        <v>0.129477</v>
      </c>
      <c r="FA987">
        <v>20.245</v>
      </c>
      <c r="FB987">
        <v>5.22972</v>
      </c>
      <c r="FC987">
        <v>11.968</v>
      </c>
      <c r="FD987">
        <v>4.97015</v>
      </c>
      <c r="FE987">
        <v>3.2895</v>
      </c>
      <c r="FF987">
        <v>9999</v>
      </c>
      <c r="FG987">
        <v>9999</v>
      </c>
      <c r="FH987">
        <v>9999</v>
      </c>
      <c r="FI987">
        <v>379.9</v>
      </c>
      <c r="FJ987">
        <v>4.97266</v>
      </c>
      <c r="FK987">
        <v>1.87683</v>
      </c>
      <c r="FL987">
        <v>1.8749</v>
      </c>
      <c r="FM987">
        <v>1.87775</v>
      </c>
      <c r="FN987">
        <v>1.87449</v>
      </c>
      <c r="FO987">
        <v>1.87805</v>
      </c>
      <c r="FP987">
        <v>1.87516</v>
      </c>
      <c r="FQ987">
        <v>1.87632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2.819</v>
      </c>
      <c r="GF987">
        <v>0.2003</v>
      </c>
      <c r="GG987">
        <v>1.777354642861949</v>
      </c>
      <c r="GH987">
        <v>0.004141656873719072</v>
      </c>
      <c r="GI987">
        <v>-1.960372967482991E-06</v>
      </c>
      <c r="GJ987">
        <v>5.42736388890357E-10</v>
      </c>
      <c r="GK987">
        <v>-0.009777689371679627</v>
      </c>
      <c r="GL987">
        <v>0.002273355880072555</v>
      </c>
      <c r="GM987">
        <v>0.000541358641816816</v>
      </c>
      <c r="GN987">
        <v>-1.836191331155658E-06</v>
      </c>
      <c r="GO987">
        <v>-0</v>
      </c>
      <c r="GP987">
        <v>2096</v>
      </c>
      <c r="GQ987">
        <v>1</v>
      </c>
      <c r="GR987">
        <v>23</v>
      </c>
      <c r="GS987">
        <v>7383</v>
      </c>
      <c r="GT987">
        <v>7382.9</v>
      </c>
      <c r="GU987">
        <v>0.789795</v>
      </c>
      <c r="GV987">
        <v>2.54395</v>
      </c>
      <c r="GW987">
        <v>1.39893</v>
      </c>
      <c r="GX987">
        <v>2.33765</v>
      </c>
      <c r="GY987">
        <v>1.44897</v>
      </c>
      <c r="GZ987">
        <v>2.35718</v>
      </c>
      <c r="HA987">
        <v>34.3725</v>
      </c>
      <c r="HB987">
        <v>13.6242</v>
      </c>
      <c r="HC987">
        <v>18</v>
      </c>
      <c r="HD987">
        <v>492.217</v>
      </c>
      <c r="HE987">
        <v>459.963</v>
      </c>
      <c r="HF987">
        <v>23.2916</v>
      </c>
      <c r="HG987">
        <v>25.399</v>
      </c>
      <c r="HH987">
        <v>29.9991</v>
      </c>
      <c r="HI987">
        <v>25.2253</v>
      </c>
      <c r="HJ987">
        <v>25.2967</v>
      </c>
      <c r="HK987">
        <v>15.7915</v>
      </c>
      <c r="HL987">
        <v>38.1255</v>
      </c>
      <c r="HM987">
        <v>47.5351</v>
      </c>
      <c r="HN987">
        <v>23.1792</v>
      </c>
      <c r="HO987">
        <v>266.267</v>
      </c>
      <c r="HP987">
        <v>11.858</v>
      </c>
      <c r="HQ987">
        <v>101.109</v>
      </c>
      <c r="HR987">
        <v>102.019</v>
      </c>
    </row>
    <row r="988" spans="1:226">
      <c r="A988">
        <v>972</v>
      </c>
      <c r="B988">
        <v>1664304105.5</v>
      </c>
      <c r="C988">
        <v>10998.5</v>
      </c>
      <c r="D988" t="s">
        <v>2313</v>
      </c>
      <c r="E988" t="s">
        <v>2314</v>
      </c>
      <c r="F988">
        <v>5</v>
      </c>
      <c r="G988" t="s">
        <v>353</v>
      </c>
      <c r="H988" t="s">
        <v>2294</v>
      </c>
      <c r="I988">
        <v>1664304097.714286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285.6310401766234</v>
      </c>
      <c r="AK988">
        <v>281.9878242424242</v>
      </c>
      <c r="AL988">
        <v>-3.131767099567114</v>
      </c>
      <c r="AM988">
        <v>63.45</v>
      </c>
      <c r="AN988">
        <f>(AP988 - AO988 + BO988*1E3/(8.314*(BQ988+273.15)) * AR988/BN988 * AQ988) * BN988/(100*BB988) * 1000/(1000 - AP988)</f>
        <v>0</v>
      </c>
      <c r="AO988">
        <v>11.7917224718667</v>
      </c>
      <c r="AP988">
        <v>18.40892237762238</v>
      </c>
      <c r="AQ988">
        <v>-0.0001195486676927625</v>
      </c>
      <c r="AR988">
        <v>96.68458198538293</v>
      </c>
      <c r="AS988">
        <v>2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1664304097.714286</v>
      </c>
      <c r="BH988">
        <v>299.169</v>
      </c>
      <c r="BI988">
        <v>298.4610714285714</v>
      </c>
      <c r="BJ988">
        <v>18.40961428571429</v>
      </c>
      <c r="BK988">
        <v>11.77396785714286</v>
      </c>
      <c r="BL988">
        <v>296.3226071428572</v>
      </c>
      <c r="BM988">
        <v>18.20957857142857</v>
      </c>
      <c r="BN988">
        <v>500.0691071428571</v>
      </c>
      <c r="BO988">
        <v>90.97355</v>
      </c>
      <c r="BP988">
        <v>0.09993950357142857</v>
      </c>
      <c r="BQ988">
        <v>25.17066071428571</v>
      </c>
      <c r="BR988">
        <v>25.02686071428571</v>
      </c>
      <c r="BS988">
        <v>999.9000000000002</v>
      </c>
      <c r="BT988">
        <v>0</v>
      </c>
      <c r="BU988">
        <v>0</v>
      </c>
      <c r="BV988">
        <v>10000.75714285714</v>
      </c>
      <c r="BW988">
        <v>0</v>
      </c>
      <c r="BX988">
        <v>8.879833928571427</v>
      </c>
      <c r="BY988">
        <v>0.7078635249999999</v>
      </c>
      <c r="BZ988">
        <v>304.7796785714286</v>
      </c>
      <c r="CA988">
        <v>302.0166071428571</v>
      </c>
      <c r="CB988">
        <v>6.635648214285714</v>
      </c>
      <c r="CC988">
        <v>298.4610714285714</v>
      </c>
      <c r="CD988">
        <v>11.77396785714286</v>
      </c>
      <c r="CE988">
        <v>1.674789285714285</v>
      </c>
      <c r="CF988">
        <v>1.071119642857143</v>
      </c>
      <c r="CG988">
        <v>14.66469642857143</v>
      </c>
      <c r="CH988">
        <v>7.921425714285713</v>
      </c>
      <c r="CI988">
        <v>1999.972857142857</v>
      </c>
      <c r="CJ988">
        <v>0.9799980714285716</v>
      </c>
      <c r="CK988">
        <v>0.02000215714285714</v>
      </c>
      <c r="CL988">
        <v>0</v>
      </c>
      <c r="CM988">
        <v>893.8639285714286</v>
      </c>
      <c r="CN988">
        <v>5.000560000000001</v>
      </c>
      <c r="CO988">
        <v>17767.20357142857</v>
      </c>
      <c r="CP988">
        <v>17294.63571428571</v>
      </c>
      <c r="CQ988">
        <v>38.15821428571428</v>
      </c>
      <c r="CR988">
        <v>38.70274999999999</v>
      </c>
      <c r="CS988">
        <v>37.87721428571428</v>
      </c>
      <c r="CT988">
        <v>37.51771428571429</v>
      </c>
      <c r="CU988">
        <v>38.92814285714285</v>
      </c>
      <c r="CV988">
        <v>1955.068928571428</v>
      </c>
      <c r="CW988">
        <v>39.90392857142858</v>
      </c>
      <c r="CX988">
        <v>0</v>
      </c>
      <c r="CY988">
        <v>1664304122.1</v>
      </c>
      <c r="CZ988">
        <v>0</v>
      </c>
      <c r="DA988">
        <v>0</v>
      </c>
      <c r="DB988" t="s">
        <v>356</v>
      </c>
      <c r="DC988">
        <v>1663861122</v>
      </c>
      <c r="DD988">
        <v>1663861125</v>
      </c>
      <c r="DE988">
        <v>0</v>
      </c>
      <c r="DF988">
        <v>-0.287</v>
      </c>
      <c r="DG988">
        <v>-0.004</v>
      </c>
      <c r="DH988">
        <v>3.172</v>
      </c>
      <c r="DI988">
        <v>0.178</v>
      </c>
      <c r="DJ988">
        <v>400</v>
      </c>
      <c r="DK988">
        <v>17</v>
      </c>
      <c r="DL988">
        <v>0.18</v>
      </c>
      <c r="DM988">
        <v>0.07000000000000001</v>
      </c>
      <c r="DN988">
        <v>-0.1251898365853659</v>
      </c>
      <c r="DO988">
        <v>15.57911913658536</v>
      </c>
      <c r="DP988">
        <v>1.536431703647505</v>
      </c>
      <c r="DQ988">
        <v>0</v>
      </c>
      <c r="DR988">
        <v>6.646133170731708</v>
      </c>
      <c r="DS988">
        <v>-0.1998050174215839</v>
      </c>
      <c r="DT988">
        <v>0.02218383958486331</v>
      </c>
      <c r="DU988">
        <v>0</v>
      </c>
      <c r="DV988">
        <v>0</v>
      </c>
      <c r="DW988">
        <v>2</v>
      </c>
      <c r="DX988" t="s">
        <v>357</v>
      </c>
      <c r="DY988">
        <v>2.98074</v>
      </c>
      <c r="DZ988">
        <v>2.72845</v>
      </c>
      <c r="EA988">
        <v>0.0617804</v>
      </c>
      <c r="EB988">
        <v>0.0620565</v>
      </c>
      <c r="EC988">
        <v>0.0898794</v>
      </c>
      <c r="ED988">
        <v>0.0655855</v>
      </c>
      <c r="EE988">
        <v>28207</v>
      </c>
      <c r="EF988">
        <v>27758.7</v>
      </c>
      <c r="EG988">
        <v>30588.9</v>
      </c>
      <c r="EH988">
        <v>29835.7</v>
      </c>
      <c r="EI988">
        <v>38407.7</v>
      </c>
      <c r="EJ988">
        <v>36713.4</v>
      </c>
      <c r="EK988">
        <v>46780.6</v>
      </c>
      <c r="EL988">
        <v>44365.4</v>
      </c>
      <c r="EM988">
        <v>1.89387</v>
      </c>
      <c r="EN988">
        <v>1.88857</v>
      </c>
      <c r="EO988">
        <v>0.102166</v>
      </c>
      <c r="EP988">
        <v>0</v>
      </c>
      <c r="EQ988">
        <v>23.4062</v>
      </c>
      <c r="ER988">
        <v>999.9</v>
      </c>
      <c r="ES988">
        <v>41.3</v>
      </c>
      <c r="ET988">
        <v>29.3</v>
      </c>
      <c r="EU988">
        <v>18.5766</v>
      </c>
      <c r="EV988">
        <v>63.6018</v>
      </c>
      <c r="EW988">
        <v>24.2308</v>
      </c>
      <c r="EX988">
        <v>1</v>
      </c>
      <c r="EY988">
        <v>-0.127198</v>
      </c>
      <c r="EZ988">
        <v>0.282609</v>
      </c>
      <c r="FA988">
        <v>20.245</v>
      </c>
      <c r="FB988">
        <v>5.23002</v>
      </c>
      <c r="FC988">
        <v>11.968</v>
      </c>
      <c r="FD988">
        <v>4.97005</v>
      </c>
      <c r="FE988">
        <v>3.28945</v>
      </c>
      <c r="FF988">
        <v>9999</v>
      </c>
      <c r="FG988">
        <v>9999</v>
      </c>
      <c r="FH988">
        <v>9999</v>
      </c>
      <c r="FI988">
        <v>379.9</v>
      </c>
      <c r="FJ988">
        <v>4.97265</v>
      </c>
      <c r="FK988">
        <v>1.87683</v>
      </c>
      <c r="FL988">
        <v>1.87495</v>
      </c>
      <c r="FM988">
        <v>1.87778</v>
      </c>
      <c r="FN988">
        <v>1.87453</v>
      </c>
      <c r="FO988">
        <v>1.87809</v>
      </c>
      <c r="FP988">
        <v>1.87522</v>
      </c>
      <c r="FQ988">
        <v>1.87634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2.772</v>
      </c>
      <c r="GF988">
        <v>0.2</v>
      </c>
      <c r="GG988">
        <v>1.777354642861949</v>
      </c>
      <c r="GH988">
        <v>0.004141656873719072</v>
      </c>
      <c r="GI988">
        <v>-1.960372967482991E-06</v>
      </c>
      <c r="GJ988">
        <v>5.42736388890357E-10</v>
      </c>
      <c r="GK988">
        <v>-0.009777689371679627</v>
      </c>
      <c r="GL988">
        <v>0.002273355880072555</v>
      </c>
      <c r="GM988">
        <v>0.000541358641816816</v>
      </c>
      <c r="GN988">
        <v>-1.836191331155658E-06</v>
      </c>
      <c r="GO988">
        <v>-0</v>
      </c>
      <c r="GP988">
        <v>2096</v>
      </c>
      <c r="GQ988">
        <v>1</v>
      </c>
      <c r="GR988">
        <v>23</v>
      </c>
      <c r="GS988">
        <v>7383.1</v>
      </c>
      <c r="GT988">
        <v>7383</v>
      </c>
      <c r="GU988">
        <v>0.755615</v>
      </c>
      <c r="GV988">
        <v>2.54639</v>
      </c>
      <c r="GW988">
        <v>1.39893</v>
      </c>
      <c r="GX988">
        <v>2.33765</v>
      </c>
      <c r="GY988">
        <v>1.44897</v>
      </c>
      <c r="GZ988">
        <v>2.38647</v>
      </c>
      <c r="HA988">
        <v>34.3725</v>
      </c>
      <c r="HB988">
        <v>13.6242</v>
      </c>
      <c r="HC988">
        <v>18</v>
      </c>
      <c r="HD988">
        <v>492.027</v>
      </c>
      <c r="HE988">
        <v>460.154</v>
      </c>
      <c r="HF988">
        <v>23.2925</v>
      </c>
      <c r="HG988">
        <v>25.4003</v>
      </c>
      <c r="HH988">
        <v>29.9999</v>
      </c>
      <c r="HI988">
        <v>25.2253</v>
      </c>
      <c r="HJ988">
        <v>25.2989</v>
      </c>
      <c r="HK988">
        <v>15.0237</v>
      </c>
      <c r="HL988">
        <v>37.8242</v>
      </c>
      <c r="HM988">
        <v>47.5351</v>
      </c>
      <c r="HN988">
        <v>23.2308</v>
      </c>
      <c r="HO988">
        <v>246.221</v>
      </c>
      <c r="HP988">
        <v>11.8956</v>
      </c>
      <c r="HQ988">
        <v>101.108</v>
      </c>
      <c r="HR988">
        <v>102.019</v>
      </c>
    </row>
    <row r="989" spans="1:226">
      <c r="A989">
        <v>973</v>
      </c>
      <c r="B989">
        <v>1664304110.5</v>
      </c>
      <c r="C989">
        <v>11003.5</v>
      </c>
      <c r="D989" t="s">
        <v>2315</v>
      </c>
      <c r="E989" t="s">
        <v>2316</v>
      </c>
      <c r="F989">
        <v>5</v>
      </c>
      <c r="G989" t="s">
        <v>353</v>
      </c>
      <c r="H989" t="s">
        <v>2294</v>
      </c>
      <c r="I989">
        <v>1664304103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268.9721260917749</v>
      </c>
      <c r="AK989">
        <v>266.4100545454545</v>
      </c>
      <c r="AL989">
        <v>-3.115502164502221</v>
      </c>
      <c r="AM989">
        <v>63.45</v>
      </c>
      <c r="AN989">
        <f>(AP989 - AO989 + BO989*1E3/(8.314*(BQ989+273.15)) * AR989/BN989 * AQ989) * BN989/(100*BB989) * 1000/(1000 - AP989)</f>
        <v>0</v>
      </c>
      <c r="AO989">
        <v>11.79287941560818</v>
      </c>
      <c r="AP989">
        <v>18.39138391608393</v>
      </c>
      <c r="AQ989">
        <v>-0.006064969587582248</v>
      </c>
      <c r="AR989">
        <v>96.68458198538293</v>
      </c>
      <c r="AS989">
        <v>2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1664304103</v>
      </c>
      <c r="BH989">
        <v>282.9537777777778</v>
      </c>
      <c r="BI989">
        <v>280.9935925925926</v>
      </c>
      <c r="BJ989">
        <v>18.41002962962963</v>
      </c>
      <c r="BK989">
        <v>11.79518888888889</v>
      </c>
      <c r="BL989">
        <v>280.1583703703704</v>
      </c>
      <c r="BM989">
        <v>18.20998148148148</v>
      </c>
      <c r="BN989">
        <v>500.0284074074074</v>
      </c>
      <c r="BO989">
        <v>90.97335925925925</v>
      </c>
      <c r="BP989">
        <v>0.09977942222222223</v>
      </c>
      <c r="BQ989">
        <v>25.19533333333333</v>
      </c>
      <c r="BR989">
        <v>25.06187777777778</v>
      </c>
      <c r="BS989">
        <v>999.9000000000001</v>
      </c>
      <c r="BT989">
        <v>0</v>
      </c>
      <c r="BU989">
        <v>0</v>
      </c>
      <c r="BV989">
        <v>10006.70555555556</v>
      </c>
      <c r="BW989">
        <v>0</v>
      </c>
      <c r="BX989">
        <v>8.872420740740738</v>
      </c>
      <c r="BY989">
        <v>1.960184370370371</v>
      </c>
      <c r="BZ989">
        <v>288.2607407407407</v>
      </c>
      <c r="CA989">
        <v>284.3474444444444</v>
      </c>
      <c r="CB989">
        <v>6.614841481481482</v>
      </c>
      <c r="CC989">
        <v>280.9935925925926</v>
      </c>
      <c r="CD989">
        <v>11.79518888888889</v>
      </c>
      <c r="CE989">
        <v>1.674823333333333</v>
      </c>
      <c r="CF989">
        <v>1.073047777777778</v>
      </c>
      <c r="CG989">
        <v>14.66500740740741</v>
      </c>
      <c r="CH989">
        <v>7.947868518518518</v>
      </c>
      <c r="CI989">
        <v>1999.953333333333</v>
      </c>
      <c r="CJ989">
        <v>0.9799977037037039</v>
      </c>
      <c r="CK989">
        <v>0.02000250740740741</v>
      </c>
      <c r="CL989">
        <v>0</v>
      </c>
      <c r="CM989">
        <v>886.2434444444444</v>
      </c>
      <c r="CN989">
        <v>5.000560000000001</v>
      </c>
      <c r="CO989">
        <v>17616.78518518518</v>
      </c>
      <c r="CP989">
        <v>17294.46296296296</v>
      </c>
      <c r="CQ989">
        <v>38.13877777777778</v>
      </c>
      <c r="CR989">
        <v>38.694</v>
      </c>
      <c r="CS989">
        <v>37.868</v>
      </c>
      <c r="CT989">
        <v>37.50459259259259</v>
      </c>
      <c r="CU989">
        <v>38.91403703703704</v>
      </c>
      <c r="CV989">
        <v>1955.05</v>
      </c>
      <c r="CW989">
        <v>39.90333333333334</v>
      </c>
      <c r="CX989">
        <v>0</v>
      </c>
      <c r="CY989">
        <v>1664304126.9</v>
      </c>
      <c r="CZ989">
        <v>0</v>
      </c>
      <c r="DA989">
        <v>0</v>
      </c>
      <c r="DB989" t="s">
        <v>356</v>
      </c>
      <c r="DC989">
        <v>1663861122</v>
      </c>
      <c r="DD989">
        <v>1663861125</v>
      </c>
      <c r="DE989">
        <v>0</v>
      </c>
      <c r="DF989">
        <v>-0.287</v>
      </c>
      <c r="DG989">
        <v>-0.004</v>
      </c>
      <c r="DH989">
        <v>3.172</v>
      </c>
      <c r="DI989">
        <v>0.178</v>
      </c>
      <c r="DJ989">
        <v>400</v>
      </c>
      <c r="DK989">
        <v>17</v>
      </c>
      <c r="DL989">
        <v>0.18</v>
      </c>
      <c r="DM989">
        <v>0.07000000000000001</v>
      </c>
      <c r="DN989">
        <v>1.11730113902439</v>
      </c>
      <c r="DO989">
        <v>14.64525097630662</v>
      </c>
      <c r="DP989">
        <v>1.448367031017548</v>
      </c>
      <c r="DQ989">
        <v>0</v>
      </c>
      <c r="DR989">
        <v>6.627994146341464</v>
      </c>
      <c r="DS989">
        <v>-0.2021945644599162</v>
      </c>
      <c r="DT989">
        <v>0.02285903930461217</v>
      </c>
      <c r="DU989">
        <v>0</v>
      </c>
      <c r="DV989">
        <v>0</v>
      </c>
      <c r="DW989">
        <v>2</v>
      </c>
      <c r="DX989" t="s">
        <v>357</v>
      </c>
      <c r="DY989">
        <v>2.98047</v>
      </c>
      <c r="DZ989">
        <v>2.72773</v>
      </c>
      <c r="EA989">
        <v>0.0589016</v>
      </c>
      <c r="EB989">
        <v>0.0590878</v>
      </c>
      <c r="EC989">
        <v>0.08983149999999999</v>
      </c>
      <c r="ED989">
        <v>0.0657972</v>
      </c>
      <c r="EE989">
        <v>28294</v>
      </c>
      <c r="EF989">
        <v>27846.6</v>
      </c>
      <c r="EG989">
        <v>30589.5</v>
      </c>
      <c r="EH989">
        <v>29835.7</v>
      </c>
      <c r="EI989">
        <v>38410.2</v>
      </c>
      <c r="EJ989">
        <v>36704.7</v>
      </c>
      <c r="EK989">
        <v>46781.4</v>
      </c>
      <c r="EL989">
        <v>44365.4</v>
      </c>
      <c r="EM989">
        <v>1.89395</v>
      </c>
      <c r="EN989">
        <v>1.88855</v>
      </c>
      <c r="EO989">
        <v>0.103176</v>
      </c>
      <c r="EP989">
        <v>0</v>
      </c>
      <c r="EQ989">
        <v>23.408</v>
      </c>
      <c r="ER989">
        <v>999.9</v>
      </c>
      <c r="ES989">
        <v>41.3</v>
      </c>
      <c r="ET989">
        <v>29.4</v>
      </c>
      <c r="EU989">
        <v>18.6851</v>
      </c>
      <c r="EV989">
        <v>63.9718</v>
      </c>
      <c r="EW989">
        <v>24.2147</v>
      </c>
      <c r="EX989">
        <v>1</v>
      </c>
      <c r="EY989">
        <v>-0.125783</v>
      </c>
      <c r="EZ989">
        <v>0.784818</v>
      </c>
      <c r="FA989">
        <v>20.2415</v>
      </c>
      <c r="FB989">
        <v>5.22133</v>
      </c>
      <c r="FC989">
        <v>11.968</v>
      </c>
      <c r="FD989">
        <v>4.9674</v>
      </c>
      <c r="FE989">
        <v>3.28798</v>
      </c>
      <c r="FF989">
        <v>9999</v>
      </c>
      <c r="FG989">
        <v>9999</v>
      </c>
      <c r="FH989">
        <v>9999</v>
      </c>
      <c r="FI989">
        <v>379.9</v>
      </c>
      <c r="FJ989">
        <v>4.9727</v>
      </c>
      <c r="FK989">
        <v>1.87683</v>
      </c>
      <c r="FL989">
        <v>1.87495</v>
      </c>
      <c r="FM989">
        <v>1.8778</v>
      </c>
      <c r="FN989">
        <v>1.87454</v>
      </c>
      <c r="FO989">
        <v>1.87809</v>
      </c>
      <c r="FP989">
        <v>1.87521</v>
      </c>
      <c r="FQ989">
        <v>1.87635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2.723</v>
      </c>
      <c r="GF989">
        <v>0.1997</v>
      </c>
      <c r="GG989">
        <v>1.777354642861949</v>
      </c>
      <c r="GH989">
        <v>0.004141656873719072</v>
      </c>
      <c r="GI989">
        <v>-1.960372967482991E-06</v>
      </c>
      <c r="GJ989">
        <v>5.42736388890357E-10</v>
      </c>
      <c r="GK989">
        <v>-0.009777689371679627</v>
      </c>
      <c r="GL989">
        <v>0.002273355880072555</v>
      </c>
      <c r="GM989">
        <v>0.000541358641816816</v>
      </c>
      <c r="GN989">
        <v>-1.836191331155658E-06</v>
      </c>
      <c r="GO989">
        <v>-0</v>
      </c>
      <c r="GP989">
        <v>2096</v>
      </c>
      <c r="GQ989">
        <v>1</v>
      </c>
      <c r="GR989">
        <v>23</v>
      </c>
      <c r="GS989">
        <v>7383.1</v>
      </c>
      <c r="GT989">
        <v>7383.1</v>
      </c>
      <c r="GU989">
        <v>0.715332</v>
      </c>
      <c r="GV989">
        <v>2.54517</v>
      </c>
      <c r="GW989">
        <v>1.39893</v>
      </c>
      <c r="GX989">
        <v>2.33765</v>
      </c>
      <c r="GY989">
        <v>1.44897</v>
      </c>
      <c r="GZ989">
        <v>2.37061</v>
      </c>
      <c r="HA989">
        <v>34.3725</v>
      </c>
      <c r="HB989">
        <v>13.6242</v>
      </c>
      <c r="HC989">
        <v>18</v>
      </c>
      <c r="HD989">
        <v>492.067</v>
      </c>
      <c r="HE989">
        <v>460.139</v>
      </c>
      <c r="HF989">
        <v>23.2428</v>
      </c>
      <c r="HG989">
        <v>25.4018</v>
      </c>
      <c r="HH989">
        <v>30.0008</v>
      </c>
      <c r="HI989">
        <v>25.2253</v>
      </c>
      <c r="HJ989">
        <v>25.2989</v>
      </c>
      <c r="HK989">
        <v>14.2986</v>
      </c>
      <c r="HL989">
        <v>37.124</v>
      </c>
      <c r="HM989">
        <v>47.5351</v>
      </c>
      <c r="HN989">
        <v>23.1581</v>
      </c>
      <c r="HO989">
        <v>232.859</v>
      </c>
      <c r="HP989">
        <v>12.0351</v>
      </c>
      <c r="HQ989">
        <v>101.11</v>
      </c>
      <c r="HR989">
        <v>102.019</v>
      </c>
    </row>
    <row r="990" spans="1:226">
      <c r="A990">
        <v>974</v>
      </c>
      <c r="B990">
        <v>1664304115.5</v>
      </c>
      <c r="C990">
        <v>11008.5</v>
      </c>
      <c r="D990" t="s">
        <v>2317</v>
      </c>
      <c r="E990" t="s">
        <v>2318</v>
      </c>
      <c r="F990">
        <v>5</v>
      </c>
      <c r="G990" t="s">
        <v>353</v>
      </c>
      <c r="H990" t="s">
        <v>2294</v>
      </c>
      <c r="I990">
        <v>1664304107.714286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253.0387671930735</v>
      </c>
      <c r="AK990">
        <v>251.3069212121212</v>
      </c>
      <c r="AL990">
        <v>-3.02951168831168</v>
      </c>
      <c r="AM990">
        <v>63.45</v>
      </c>
      <c r="AN990">
        <f>(AP990 - AO990 + BO990*1E3/(8.314*(BQ990+273.15)) * AR990/BN990 * AQ990) * BN990/(100*BB990) * 1000/(1000 - AP990)</f>
        <v>0</v>
      </c>
      <c r="AO990">
        <v>11.87186165359047</v>
      </c>
      <c r="AP990">
        <v>18.41312517482519</v>
      </c>
      <c r="AQ990">
        <v>-4.154374356881126E-05</v>
      </c>
      <c r="AR990">
        <v>96.68458198538293</v>
      </c>
      <c r="AS990">
        <v>2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1664304107.714286</v>
      </c>
      <c r="BH990">
        <v>268.6136428571428</v>
      </c>
      <c r="BI990">
        <v>265.5580357142857</v>
      </c>
      <c r="BJ990">
        <v>18.40491785714286</v>
      </c>
      <c r="BK990">
        <v>11.83451071428571</v>
      </c>
      <c r="BL990">
        <v>265.8639285714286</v>
      </c>
      <c r="BM990">
        <v>18.20498214285714</v>
      </c>
      <c r="BN990">
        <v>500.0484642857143</v>
      </c>
      <c r="BO990">
        <v>90.97352142857142</v>
      </c>
      <c r="BP990">
        <v>0.09994272857142858</v>
      </c>
      <c r="BQ990">
        <v>25.20973571428571</v>
      </c>
      <c r="BR990">
        <v>25.09017857142857</v>
      </c>
      <c r="BS990">
        <v>999.9000000000002</v>
      </c>
      <c r="BT990">
        <v>0</v>
      </c>
      <c r="BU990">
        <v>0</v>
      </c>
      <c r="BV990">
        <v>10008.34071428571</v>
      </c>
      <c r="BW990">
        <v>0</v>
      </c>
      <c r="BX990">
        <v>8.872741785714284</v>
      </c>
      <c r="BY990">
        <v>3.055713214285714</v>
      </c>
      <c r="BZ990">
        <v>273.6502857142857</v>
      </c>
      <c r="CA990">
        <v>268.7376428571429</v>
      </c>
      <c r="CB990">
        <v>6.570416785714286</v>
      </c>
      <c r="CC990">
        <v>265.5580357142857</v>
      </c>
      <c r="CD990">
        <v>11.83451071428571</v>
      </c>
      <c r="CE990">
        <v>1.674361785714285</v>
      </c>
      <c r="CF990">
        <v>1.076626785714286</v>
      </c>
      <c r="CG990">
        <v>14.66075</v>
      </c>
      <c r="CH990">
        <v>7.99663607142857</v>
      </c>
      <c r="CI990">
        <v>1999.950714285714</v>
      </c>
      <c r="CJ990">
        <v>0.979996392857143</v>
      </c>
      <c r="CK990">
        <v>0.02000380357142856</v>
      </c>
      <c r="CL990">
        <v>0</v>
      </c>
      <c r="CM990">
        <v>880.1101428571427</v>
      </c>
      <c r="CN990">
        <v>5.000560000000001</v>
      </c>
      <c r="CO990">
        <v>17496.83571428571</v>
      </c>
      <c r="CP990">
        <v>17294.42857142857</v>
      </c>
      <c r="CQ990">
        <v>38.12942857142857</v>
      </c>
      <c r="CR990">
        <v>38.68924999999999</v>
      </c>
      <c r="CS990">
        <v>37.848</v>
      </c>
      <c r="CT990">
        <v>37.5</v>
      </c>
      <c r="CU990">
        <v>38.89492857142857</v>
      </c>
      <c r="CV990">
        <v>1955.046071428572</v>
      </c>
      <c r="CW990">
        <v>39.90392857142858</v>
      </c>
      <c r="CX990">
        <v>0</v>
      </c>
      <c r="CY990">
        <v>1664304131.7</v>
      </c>
      <c r="CZ990">
        <v>0</v>
      </c>
      <c r="DA990">
        <v>0</v>
      </c>
      <c r="DB990" t="s">
        <v>356</v>
      </c>
      <c r="DC990">
        <v>1663861122</v>
      </c>
      <c r="DD990">
        <v>1663861125</v>
      </c>
      <c r="DE990">
        <v>0</v>
      </c>
      <c r="DF990">
        <v>-0.287</v>
      </c>
      <c r="DG990">
        <v>-0.004</v>
      </c>
      <c r="DH990">
        <v>3.172</v>
      </c>
      <c r="DI990">
        <v>0.178</v>
      </c>
      <c r="DJ990">
        <v>400</v>
      </c>
      <c r="DK990">
        <v>17</v>
      </c>
      <c r="DL990">
        <v>0.18</v>
      </c>
      <c r="DM990">
        <v>0.07000000000000001</v>
      </c>
      <c r="DN990">
        <v>2.4618729</v>
      </c>
      <c r="DO990">
        <v>13.76518845028143</v>
      </c>
      <c r="DP990">
        <v>1.361257729788041</v>
      </c>
      <c r="DQ990">
        <v>0</v>
      </c>
      <c r="DR990">
        <v>6.585270249999999</v>
      </c>
      <c r="DS990">
        <v>-0.5203968855534763</v>
      </c>
      <c r="DT990">
        <v>0.05860209759417743</v>
      </c>
      <c r="DU990">
        <v>0</v>
      </c>
      <c r="DV990">
        <v>0</v>
      </c>
      <c r="DW990">
        <v>2</v>
      </c>
      <c r="DX990" t="s">
        <v>357</v>
      </c>
      <c r="DY990">
        <v>2.98109</v>
      </c>
      <c r="DZ990">
        <v>2.72877</v>
      </c>
      <c r="EA990">
        <v>0.0560267</v>
      </c>
      <c r="EB990">
        <v>0.0556437</v>
      </c>
      <c r="EC990">
        <v>0.0899156</v>
      </c>
      <c r="ED990">
        <v>0.0663564</v>
      </c>
      <c r="EE990">
        <v>28380.2</v>
      </c>
      <c r="EF990">
        <v>27948.3</v>
      </c>
      <c r="EG990">
        <v>30589.2</v>
      </c>
      <c r="EH990">
        <v>29835.4</v>
      </c>
      <c r="EI990">
        <v>38405.9</v>
      </c>
      <c r="EJ990">
        <v>36682.4</v>
      </c>
      <c r="EK990">
        <v>46780.8</v>
      </c>
      <c r="EL990">
        <v>44365.5</v>
      </c>
      <c r="EM990">
        <v>1.894</v>
      </c>
      <c r="EN990">
        <v>1.8882</v>
      </c>
      <c r="EO990">
        <v>0.104226</v>
      </c>
      <c r="EP990">
        <v>0</v>
      </c>
      <c r="EQ990">
        <v>23.4093</v>
      </c>
      <c r="ER990">
        <v>999.9</v>
      </c>
      <c r="ES990">
        <v>41.3</v>
      </c>
      <c r="ET990">
        <v>29.4</v>
      </c>
      <c r="EU990">
        <v>18.684</v>
      </c>
      <c r="EV990">
        <v>63.5618</v>
      </c>
      <c r="EW990">
        <v>23.5938</v>
      </c>
      <c r="EX990">
        <v>1</v>
      </c>
      <c r="EY990">
        <v>-0.125602</v>
      </c>
      <c r="EZ990">
        <v>1.05944</v>
      </c>
      <c r="FA990">
        <v>20.2411</v>
      </c>
      <c r="FB990">
        <v>5.23137</v>
      </c>
      <c r="FC990">
        <v>11.968</v>
      </c>
      <c r="FD990">
        <v>4.97025</v>
      </c>
      <c r="FE990">
        <v>3.28965</v>
      </c>
      <c r="FF990">
        <v>9999</v>
      </c>
      <c r="FG990">
        <v>9999</v>
      </c>
      <c r="FH990">
        <v>9999</v>
      </c>
      <c r="FI990">
        <v>379.9</v>
      </c>
      <c r="FJ990">
        <v>4.97266</v>
      </c>
      <c r="FK990">
        <v>1.87684</v>
      </c>
      <c r="FL990">
        <v>1.87494</v>
      </c>
      <c r="FM990">
        <v>1.87779</v>
      </c>
      <c r="FN990">
        <v>1.87454</v>
      </c>
      <c r="FO990">
        <v>1.87809</v>
      </c>
      <c r="FP990">
        <v>1.87521</v>
      </c>
      <c r="FQ990">
        <v>1.87635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2.674</v>
      </c>
      <c r="GF990">
        <v>0.2002</v>
      </c>
      <c r="GG990">
        <v>1.777354642861949</v>
      </c>
      <c r="GH990">
        <v>0.004141656873719072</v>
      </c>
      <c r="GI990">
        <v>-1.960372967482991E-06</v>
      </c>
      <c r="GJ990">
        <v>5.42736388890357E-10</v>
      </c>
      <c r="GK990">
        <v>-0.009777689371679627</v>
      </c>
      <c r="GL990">
        <v>0.002273355880072555</v>
      </c>
      <c r="GM990">
        <v>0.000541358641816816</v>
      </c>
      <c r="GN990">
        <v>-1.836191331155658E-06</v>
      </c>
      <c r="GO990">
        <v>-0</v>
      </c>
      <c r="GP990">
        <v>2096</v>
      </c>
      <c r="GQ990">
        <v>1</v>
      </c>
      <c r="GR990">
        <v>23</v>
      </c>
      <c r="GS990">
        <v>7383.2</v>
      </c>
      <c r="GT990">
        <v>7383.2</v>
      </c>
      <c r="GU990">
        <v>0.679932</v>
      </c>
      <c r="GV990">
        <v>2.54395</v>
      </c>
      <c r="GW990">
        <v>1.39893</v>
      </c>
      <c r="GX990">
        <v>2.33765</v>
      </c>
      <c r="GY990">
        <v>1.44897</v>
      </c>
      <c r="GZ990">
        <v>2.35962</v>
      </c>
      <c r="HA990">
        <v>34.3725</v>
      </c>
      <c r="HB990">
        <v>13.6242</v>
      </c>
      <c r="HC990">
        <v>18</v>
      </c>
      <c r="HD990">
        <v>492.11</v>
      </c>
      <c r="HE990">
        <v>459.929</v>
      </c>
      <c r="HF990">
        <v>23.1282</v>
      </c>
      <c r="HG990">
        <v>25.4024</v>
      </c>
      <c r="HH990">
        <v>30.0005</v>
      </c>
      <c r="HI990">
        <v>25.2275</v>
      </c>
      <c r="HJ990">
        <v>25.3003</v>
      </c>
      <c r="HK990">
        <v>13.532</v>
      </c>
      <c r="HL990">
        <v>36.8386</v>
      </c>
      <c r="HM990">
        <v>47.1644</v>
      </c>
      <c r="HN990">
        <v>23.0629</v>
      </c>
      <c r="HO990">
        <v>212.824</v>
      </c>
      <c r="HP990">
        <v>12.0655</v>
      </c>
      <c r="HQ990">
        <v>101.109</v>
      </c>
      <c r="HR990">
        <v>102.019</v>
      </c>
    </row>
    <row r="991" spans="1:226">
      <c r="A991">
        <v>975</v>
      </c>
      <c r="B991">
        <v>1664304120.5</v>
      </c>
      <c r="C991">
        <v>11013.5</v>
      </c>
      <c r="D991" t="s">
        <v>2319</v>
      </c>
      <c r="E991" t="s">
        <v>2320</v>
      </c>
      <c r="F991">
        <v>5</v>
      </c>
      <c r="G991" t="s">
        <v>353</v>
      </c>
      <c r="H991" t="s">
        <v>2294</v>
      </c>
      <c r="I991">
        <v>1664304113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235.3726293298702</v>
      </c>
      <c r="AK991">
        <v>235.4821333333333</v>
      </c>
      <c r="AL991">
        <v>-3.155331428571482</v>
      </c>
      <c r="AM991">
        <v>63.45</v>
      </c>
      <c r="AN991">
        <f>(AP991 - AO991 + BO991*1E3/(8.314*(BQ991+273.15)) * AR991/BN991 * AQ991) * BN991/(100*BB991) * 1000/(1000 - AP991)</f>
        <v>0</v>
      </c>
      <c r="AO991">
        <v>11.97274071717682</v>
      </c>
      <c r="AP991">
        <v>18.43543006993007</v>
      </c>
      <c r="AQ991">
        <v>0.008916295029511828</v>
      </c>
      <c r="AR991">
        <v>96.68458198538293</v>
      </c>
      <c r="AS991">
        <v>2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1664304113</v>
      </c>
      <c r="BH991">
        <v>252.5357407407408</v>
      </c>
      <c r="BI991">
        <v>248.0558518518519</v>
      </c>
      <c r="BJ991">
        <v>18.40934444444445</v>
      </c>
      <c r="BK991">
        <v>11.89756666666667</v>
      </c>
      <c r="BL991">
        <v>249.8378888888889</v>
      </c>
      <c r="BM991">
        <v>18.20931481481481</v>
      </c>
      <c r="BN991">
        <v>500.0515555555556</v>
      </c>
      <c r="BO991">
        <v>90.97382222222224</v>
      </c>
      <c r="BP991">
        <v>0.1000559185185185</v>
      </c>
      <c r="BQ991">
        <v>25.21911851851852</v>
      </c>
      <c r="BR991">
        <v>25.11606296296297</v>
      </c>
      <c r="BS991">
        <v>999.9000000000001</v>
      </c>
      <c r="BT991">
        <v>0</v>
      </c>
      <c r="BU991">
        <v>0</v>
      </c>
      <c r="BV991">
        <v>10000.41074074074</v>
      </c>
      <c r="BW991">
        <v>0</v>
      </c>
      <c r="BX991">
        <v>8.874055185185185</v>
      </c>
      <c r="BY991">
        <v>4.479942962962964</v>
      </c>
      <c r="BZ991">
        <v>257.2718148148148</v>
      </c>
      <c r="CA991">
        <v>251.0417407407407</v>
      </c>
      <c r="CB991">
        <v>6.511792222222223</v>
      </c>
      <c r="CC991">
        <v>248.0558518518519</v>
      </c>
      <c r="CD991">
        <v>11.89756666666667</v>
      </c>
      <c r="CE991">
        <v>1.674769259259259</v>
      </c>
      <c r="CF991">
        <v>1.082365925925926</v>
      </c>
      <c r="CG991">
        <v>14.66452222222222</v>
      </c>
      <c r="CH991">
        <v>8.074717407407407</v>
      </c>
      <c r="CI991">
        <v>1999.970740740741</v>
      </c>
      <c r="CJ991">
        <v>0.9799961851851854</v>
      </c>
      <c r="CK991">
        <v>0.02000406666666667</v>
      </c>
      <c r="CL991">
        <v>0</v>
      </c>
      <c r="CM991">
        <v>874.0537037037036</v>
      </c>
      <c r="CN991">
        <v>5.000560000000001</v>
      </c>
      <c r="CO991">
        <v>17377.41111111111</v>
      </c>
      <c r="CP991">
        <v>17294.6037037037</v>
      </c>
      <c r="CQ991">
        <v>38.125</v>
      </c>
      <c r="CR991">
        <v>38.687</v>
      </c>
      <c r="CS991">
        <v>37.826</v>
      </c>
      <c r="CT991">
        <v>37.5</v>
      </c>
      <c r="CU991">
        <v>38.88188888888889</v>
      </c>
      <c r="CV991">
        <v>1955.065555555555</v>
      </c>
      <c r="CW991">
        <v>39.90444444444444</v>
      </c>
      <c r="CX991">
        <v>0</v>
      </c>
      <c r="CY991">
        <v>1664304137.1</v>
      </c>
      <c r="CZ991">
        <v>0</v>
      </c>
      <c r="DA991">
        <v>0</v>
      </c>
      <c r="DB991" t="s">
        <v>356</v>
      </c>
      <c r="DC991">
        <v>1663861122</v>
      </c>
      <c r="DD991">
        <v>1663861125</v>
      </c>
      <c r="DE991">
        <v>0</v>
      </c>
      <c r="DF991">
        <v>-0.287</v>
      </c>
      <c r="DG991">
        <v>-0.004</v>
      </c>
      <c r="DH991">
        <v>3.172</v>
      </c>
      <c r="DI991">
        <v>0.178</v>
      </c>
      <c r="DJ991">
        <v>400</v>
      </c>
      <c r="DK991">
        <v>17</v>
      </c>
      <c r="DL991">
        <v>0.18</v>
      </c>
      <c r="DM991">
        <v>0.07000000000000001</v>
      </c>
      <c r="DN991">
        <v>3.551997</v>
      </c>
      <c r="DO991">
        <v>15.86292968105066</v>
      </c>
      <c r="DP991">
        <v>1.578938305102831</v>
      </c>
      <c r="DQ991">
        <v>0</v>
      </c>
      <c r="DR991">
        <v>6.551298</v>
      </c>
      <c r="DS991">
        <v>-0.7178296435272219</v>
      </c>
      <c r="DT991">
        <v>0.07294129969365772</v>
      </c>
      <c r="DU991">
        <v>0</v>
      </c>
      <c r="DV991">
        <v>0</v>
      </c>
      <c r="DW991">
        <v>2</v>
      </c>
      <c r="DX991" t="s">
        <v>357</v>
      </c>
      <c r="DY991">
        <v>2.98089</v>
      </c>
      <c r="DZ991">
        <v>2.72844</v>
      </c>
      <c r="EA991">
        <v>0.0529726</v>
      </c>
      <c r="EB991">
        <v>0.0523956</v>
      </c>
      <c r="EC991">
        <v>0.0899799</v>
      </c>
      <c r="ED991">
        <v>0.0663884</v>
      </c>
      <c r="EE991">
        <v>28471.9</v>
      </c>
      <c r="EF991">
        <v>28044.2</v>
      </c>
      <c r="EG991">
        <v>30589</v>
      </c>
      <c r="EH991">
        <v>29835.2</v>
      </c>
      <c r="EI991">
        <v>38402.5</v>
      </c>
      <c r="EJ991">
        <v>36680.1</v>
      </c>
      <c r="EK991">
        <v>46780.3</v>
      </c>
      <c r="EL991">
        <v>44364.6</v>
      </c>
      <c r="EM991">
        <v>1.89375</v>
      </c>
      <c r="EN991">
        <v>1.88825</v>
      </c>
      <c r="EO991">
        <v>0.105727</v>
      </c>
      <c r="EP991">
        <v>0</v>
      </c>
      <c r="EQ991">
        <v>23.4128</v>
      </c>
      <c r="ER991">
        <v>999.9</v>
      </c>
      <c r="ES991">
        <v>41.2</v>
      </c>
      <c r="ET991">
        <v>29.4</v>
      </c>
      <c r="EU991">
        <v>18.6397</v>
      </c>
      <c r="EV991">
        <v>63.6918</v>
      </c>
      <c r="EW991">
        <v>23.9984</v>
      </c>
      <c r="EX991">
        <v>1</v>
      </c>
      <c r="EY991">
        <v>-0.124616</v>
      </c>
      <c r="EZ991">
        <v>1.25879</v>
      </c>
      <c r="FA991">
        <v>20.2394</v>
      </c>
      <c r="FB991">
        <v>5.23152</v>
      </c>
      <c r="FC991">
        <v>11.968</v>
      </c>
      <c r="FD991">
        <v>4.97005</v>
      </c>
      <c r="FE991">
        <v>3.28965</v>
      </c>
      <c r="FF991">
        <v>9999</v>
      </c>
      <c r="FG991">
        <v>9999</v>
      </c>
      <c r="FH991">
        <v>9999</v>
      </c>
      <c r="FI991">
        <v>379.9</v>
      </c>
      <c r="FJ991">
        <v>4.97266</v>
      </c>
      <c r="FK991">
        <v>1.87684</v>
      </c>
      <c r="FL991">
        <v>1.87497</v>
      </c>
      <c r="FM991">
        <v>1.87783</v>
      </c>
      <c r="FN991">
        <v>1.87454</v>
      </c>
      <c r="FO991">
        <v>1.87812</v>
      </c>
      <c r="FP991">
        <v>1.87523</v>
      </c>
      <c r="FQ991">
        <v>1.87636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2.623</v>
      </c>
      <c r="GF991">
        <v>0.2006</v>
      </c>
      <c r="GG991">
        <v>1.777354642861949</v>
      </c>
      <c r="GH991">
        <v>0.004141656873719072</v>
      </c>
      <c r="GI991">
        <v>-1.960372967482991E-06</v>
      </c>
      <c r="GJ991">
        <v>5.42736388890357E-10</v>
      </c>
      <c r="GK991">
        <v>-0.009777689371679627</v>
      </c>
      <c r="GL991">
        <v>0.002273355880072555</v>
      </c>
      <c r="GM991">
        <v>0.000541358641816816</v>
      </c>
      <c r="GN991">
        <v>-1.836191331155658E-06</v>
      </c>
      <c r="GO991">
        <v>-0</v>
      </c>
      <c r="GP991">
        <v>2096</v>
      </c>
      <c r="GQ991">
        <v>1</v>
      </c>
      <c r="GR991">
        <v>23</v>
      </c>
      <c r="GS991">
        <v>7383.3</v>
      </c>
      <c r="GT991">
        <v>7383.3</v>
      </c>
      <c r="GU991">
        <v>0.643311</v>
      </c>
      <c r="GV991">
        <v>2.54761</v>
      </c>
      <c r="GW991">
        <v>1.39893</v>
      </c>
      <c r="GX991">
        <v>2.33765</v>
      </c>
      <c r="GY991">
        <v>1.44897</v>
      </c>
      <c r="GZ991">
        <v>2.37305</v>
      </c>
      <c r="HA991">
        <v>34.3725</v>
      </c>
      <c r="HB991">
        <v>13.6242</v>
      </c>
      <c r="HC991">
        <v>18</v>
      </c>
      <c r="HD991">
        <v>491.974</v>
      </c>
      <c r="HE991">
        <v>459.967</v>
      </c>
      <c r="HF991">
        <v>22.992</v>
      </c>
      <c r="HG991">
        <v>25.4035</v>
      </c>
      <c r="HH991">
        <v>30.0009</v>
      </c>
      <c r="HI991">
        <v>25.2275</v>
      </c>
      <c r="HJ991">
        <v>25.301</v>
      </c>
      <c r="HK991">
        <v>12.8559</v>
      </c>
      <c r="HL991">
        <v>36.5606</v>
      </c>
      <c r="HM991">
        <v>47.1644</v>
      </c>
      <c r="HN991">
        <v>22.9445</v>
      </c>
      <c r="HO991">
        <v>199.463</v>
      </c>
      <c r="HP991">
        <v>12.1082</v>
      </c>
      <c r="HQ991">
        <v>101.108</v>
      </c>
      <c r="HR991">
        <v>102.017</v>
      </c>
    </row>
    <row r="992" spans="1:226">
      <c r="A992">
        <v>976</v>
      </c>
      <c r="B992">
        <v>1664304125.5</v>
      </c>
      <c r="C992">
        <v>11018.5</v>
      </c>
      <c r="D992" t="s">
        <v>2321</v>
      </c>
      <c r="E992" t="s">
        <v>2322</v>
      </c>
      <c r="F992">
        <v>5</v>
      </c>
      <c r="G992" t="s">
        <v>353</v>
      </c>
      <c r="H992" t="s">
        <v>2294</v>
      </c>
      <c r="I992">
        <v>1664304117.714286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219.1570020640692</v>
      </c>
      <c r="AK992">
        <v>220.0455212121213</v>
      </c>
      <c r="AL992">
        <v>-3.070995497835498</v>
      </c>
      <c r="AM992">
        <v>63.45</v>
      </c>
      <c r="AN992">
        <f>(AP992 - AO992 + BO992*1E3/(8.314*(BQ992+273.15)) * AR992/BN992 * AQ992) * BN992/(100*BB992) * 1000/(1000 - AP992)</f>
        <v>0</v>
      </c>
      <c r="AO992">
        <v>11.99889882305439</v>
      </c>
      <c r="AP992">
        <v>18.44680559440561</v>
      </c>
      <c r="AQ992">
        <v>0.0004527681199531124</v>
      </c>
      <c r="AR992">
        <v>96.68458198538293</v>
      </c>
      <c r="AS992">
        <v>2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1664304117.714286</v>
      </c>
      <c r="BH992">
        <v>238.1899642857143</v>
      </c>
      <c r="BI992">
        <v>232.5672142857143</v>
      </c>
      <c r="BJ992">
        <v>18.42322857142857</v>
      </c>
      <c r="BK992">
        <v>11.96556428571428</v>
      </c>
      <c r="BL992">
        <v>235.5391428571429</v>
      </c>
      <c r="BM992">
        <v>18.22291785714286</v>
      </c>
      <c r="BN992">
        <v>500.0890714285715</v>
      </c>
      <c r="BO992">
        <v>90.97386785714285</v>
      </c>
      <c r="BP992">
        <v>0.1001519714285714</v>
      </c>
      <c r="BQ992">
        <v>25.22071071428571</v>
      </c>
      <c r="BR992">
        <v>25.13460714285714</v>
      </c>
      <c r="BS992">
        <v>999.9000000000002</v>
      </c>
      <c r="BT992">
        <v>0</v>
      </c>
      <c r="BU992">
        <v>0</v>
      </c>
      <c r="BV992">
        <v>9997.836785714286</v>
      </c>
      <c r="BW992">
        <v>0</v>
      </c>
      <c r="BX992">
        <v>8.880917499999999</v>
      </c>
      <c r="BY992">
        <v>5.622853571428573</v>
      </c>
      <c r="BZ992">
        <v>242.6603928571429</v>
      </c>
      <c r="CA992">
        <v>235.3828928571429</v>
      </c>
      <c r="CB992">
        <v>6.457675000000001</v>
      </c>
      <c r="CC992">
        <v>232.5672142857143</v>
      </c>
      <c r="CD992">
        <v>11.96556428571428</v>
      </c>
      <c r="CE992">
        <v>1.676032857142857</v>
      </c>
      <c r="CF992">
        <v>1.0885525</v>
      </c>
      <c r="CG992">
        <v>14.67620357142857</v>
      </c>
      <c r="CH992">
        <v>8.158657857142858</v>
      </c>
      <c r="CI992">
        <v>2000.003928571429</v>
      </c>
      <c r="CJ992">
        <v>0.9799947142857145</v>
      </c>
      <c r="CK992">
        <v>0.02000554999999999</v>
      </c>
      <c r="CL992">
        <v>0</v>
      </c>
      <c r="CM992">
        <v>869.4817499999999</v>
      </c>
      <c r="CN992">
        <v>5.000560000000001</v>
      </c>
      <c r="CO992">
        <v>17286.84285714286</v>
      </c>
      <c r="CP992">
        <v>17294.875</v>
      </c>
      <c r="CQ992">
        <v>38.12275</v>
      </c>
      <c r="CR992">
        <v>38.67592857142857</v>
      </c>
      <c r="CS992">
        <v>37.812</v>
      </c>
      <c r="CT992">
        <v>37.5</v>
      </c>
      <c r="CU992">
        <v>38.875</v>
      </c>
      <c r="CV992">
        <v>1955.095357142857</v>
      </c>
      <c r="CW992">
        <v>39.90714285714286</v>
      </c>
      <c r="CX992">
        <v>0</v>
      </c>
      <c r="CY992">
        <v>1664304141.9</v>
      </c>
      <c r="CZ992">
        <v>0</v>
      </c>
      <c r="DA992">
        <v>0</v>
      </c>
      <c r="DB992" t="s">
        <v>356</v>
      </c>
      <c r="DC992">
        <v>1663861122</v>
      </c>
      <c r="DD992">
        <v>1663861125</v>
      </c>
      <c r="DE992">
        <v>0</v>
      </c>
      <c r="DF992">
        <v>-0.287</v>
      </c>
      <c r="DG992">
        <v>-0.004</v>
      </c>
      <c r="DH992">
        <v>3.172</v>
      </c>
      <c r="DI992">
        <v>0.178</v>
      </c>
      <c r="DJ992">
        <v>400</v>
      </c>
      <c r="DK992">
        <v>17</v>
      </c>
      <c r="DL992">
        <v>0.18</v>
      </c>
      <c r="DM992">
        <v>0.07000000000000001</v>
      </c>
      <c r="DN992">
        <v>4.821997804878048</v>
      </c>
      <c r="DO992">
        <v>15.76609128919861</v>
      </c>
      <c r="DP992">
        <v>1.610901124773839</v>
      </c>
      <c r="DQ992">
        <v>0</v>
      </c>
      <c r="DR992">
        <v>6.500369756097561</v>
      </c>
      <c r="DS992">
        <v>-0.6906351219512137</v>
      </c>
      <c r="DT992">
        <v>0.07213539591520207</v>
      </c>
      <c r="DU992">
        <v>0</v>
      </c>
      <c r="DV992">
        <v>0</v>
      </c>
      <c r="DW992">
        <v>2</v>
      </c>
      <c r="DX992" t="s">
        <v>357</v>
      </c>
      <c r="DY992">
        <v>2.98076</v>
      </c>
      <c r="DZ992">
        <v>2.72818</v>
      </c>
      <c r="EA992">
        <v>0.0499318</v>
      </c>
      <c r="EB992">
        <v>0.0492095</v>
      </c>
      <c r="EC992">
        <v>0.0900205</v>
      </c>
      <c r="ED992">
        <v>0.0667531</v>
      </c>
      <c r="EE992">
        <v>28563.1</v>
      </c>
      <c r="EF992">
        <v>28138.1</v>
      </c>
      <c r="EG992">
        <v>30588.7</v>
      </c>
      <c r="EH992">
        <v>29834.8</v>
      </c>
      <c r="EI992">
        <v>38400.5</v>
      </c>
      <c r="EJ992">
        <v>36664.9</v>
      </c>
      <c r="EK992">
        <v>46780.2</v>
      </c>
      <c r="EL992">
        <v>44364</v>
      </c>
      <c r="EM992">
        <v>1.8935</v>
      </c>
      <c r="EN992">
        <v>1.88853</v>
      </c>
      <c r="EO992">
        <v>0.106409</v>
      </c>
      <c r="EP992">
        <v>0</v>
      </c>
      <c r="EQ992">
        <v>23.416</v>
      </c>
      <c r="ER992">
        <v>999.9</v>
      </c>
      <c r="ES992">
        <v>41.2</v>
      </c>
      <c r="ET992">
        <v>29.4</v>
      </c>
      <c r="EU992">
        <v>18.6388</v>
      </c>
      <c r="EV992">
        <v>63.6418</v>
      </c>
      <c r="EW992">
        <v>24.1466</v>
      </c>
      <c r="EX992">
        <v>1</v>
      </c>
      <c r="EY992">
        <v>-0.124202</v>
      </c>
      <c r="EZ992">
        <v>1.42711</v>
      </c>
      <c r="FA992">
        <v>20.2378</v>
      </c>
      <c r="FB992">
        <v>5.23107</v>
      </c>
      <c r="FC992">
        <v>11.968</v>
      </c>
      <c r="FD992">
        <v>4.97005</v>
      </c>
      <c r="FE992">
        <v>3.28965</v>
      </c>
      <c r="FF992">
        <v>9999</v>
      </c>
      <c r="FG992">
        <v>9999</v>
      </c>
      <c r="FH992">
        <v>9999</v>
      </c>
      <c r="FI992">
        <v>379.9</v>
      </c>
      <c r="FJ992">
        <v>4.97266</v>
      </c>
      <c r="FK992">
        <v>1.87683</v>
      </c>
      <c r="FL992">
        <v>1.87492</v>
      </c>
      <c r="FM992">
        <v>1.87777</v>
      </c>
      <c r="FN992">
        <v>1.87453</v>
      </c>
      <c r="FO992">
        <v>1.87806</v>
      </c>
      <c r="FP992">
        <v>1.87518</v>
      </c>
      <c r="FQ992">
        <v>1.87631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2.573</v>
      </c>
      <c r="GF992">
        <v>0.2008</v>
      </c>
      <c r="GG992">
        <v>1.777354642861949</v>
      </c>
      <c r="GH992">
        <v>0.004141656873719072</v>
      </c>
      <c r="GI992">
        <v>-1.960372967482991E-06</v>
      </c>
      <c r="GJ992">
        <v>5.42736388890357E-10</v>
      </c>
      <c r="GK992">
        <v>-0.009777689371679627</v>
      </c>
      <c r="GL992">
        <v>0.002273355880072555</v>
      </c>
      <c r="GM992">
        <v>0.000541358641816816</v>
      </c>
      <c r="GN992">
        <v>-1.836191331155658E-06</v>
      </c>
      <c r="GO992">
        <v>-0</v>
      </c>
      <c r="GP992">
        <v>2096</v>
      </c>
      <c r="GQ992">
        <v>1</v>
      </c>
      <c r="GR992">
        <v>23</v>
      </c>
      <c r="GS992">
        <v>7383.4</v>
      </c>
      <c r="GT992">
        <v>7383.3</v>
      </c>
      <c r="GU992">
        <v>0.60791</v>
      </c>
      <c r="GV992">
        <v>2.54761</v>
      </c>
      <c r="GW992">
        <v>1.39893</v>
      </c>
      <c r="GX992">
        <v>2.33765</v>
      </c>
      <c r="GY992">
        <v>1.44897</v>
      </c>
      <c r="GZ992">
        <v>2.38281</v>
      </c>
      <c r="HA992">
        <v>34.3725</v>
      </c>
      <c r="HB992">
        <v>13.6242</v>
      </c>
      <c r="HC992">
        <v>18</v>
      </c>
      <c r="HD992">
        <v>491.844</v>
      </c>
      <c r="HE992">
        <v>460.141</v>
      </c>
      <c r="HF992">
        <v>22.8352</v>
      </c>
      <c r="HG992">
        <v>25.4046</v>
      </c>
      <c r="HH992">
        <v>30.0008</v>
      </c>
      <c r="HI992">
        <v>25.2284</v>
      </c>
      <c r="HJ992">
        <v>25.301</v>
      </c>
      <c r="HK992">
        <v>12.1549</v>
      </c>
      <c r="HL992">
        <v>36.5606</v>
      </c>
      <c r="HM992">
        <v>47.1644</v>
      </c>
      <c r="HN992">
        <v>22.8013</v>
      </c>
      <c r="HO992">
        <v>179.412</v>
      </c>
      <c r="HP992">
        <v>12.1458</v>
      </c>
      <c r="HQ992">
        <v>101.107</v>
      </c>
      <c r="HR992">
        <v>102.016</v>
      </c>
    </row>
    <row r="993" spans="1:226">
      <c r="A993">
        <v>977</v>
      </c>
      <c r="B993">
        <v>1664304130.5</v>
      </c>
      <c r="C993">
        <v>11023.5</v>
      </c>
      <c r="D993" t="s">
        <v>2323</v>
      </c>
      <c r="E993" t="s">
        <v>2324</v>
      </c>
      <c r="F993">
        <v>5</v>
      </c>
      <c r="G993" t="s">
        <v>353</v>
      </c>
      <c r="H993" t="s">
        <v>2294</v>
      </c>
      <c r="I993">
        <v>1664304123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203.3371406233767</v>
      </c>
      <c r="AK993">
        <v>205.0672121212122</v>
      </c>
      <c r="AL993">
        <v>-3.000074978354964</v>
      </c>
      <c r="AM993">
        <v>63.45</v>
      </c>
      <c r="AN993">
        <f>(AP993 - AO993 + BO993*1E3/(8.314*(BQ993+273.15)) * AR993/BN993 * AQ993) * BN993/(100*BB993) * 1000/(1000 - AP993)</f>
        <v>0</v>
      </c>
      <c r="AO993">
        <v>12.07523413181921</v>
      </c>
      <c r="AP993">
        <v>18.46220000000001</v>
      </c>
      <c r="AQ993">
        <v>0.0008006143325471391</v>
      </c>
      <c r="AR993">
        <v>96.68458198538293</v>
      </c>
      <c r="AS993">
        <v>2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1664304123</v>
      </c>
      <c r="BH993">
        <v>222.1639259259259</v>
      </c>
      <c r="BI993">
        <v>215.3034074074074</v>
      </c>
      <c r="BJ993">
        <v>18.44304814814814</v>
      </c>
      <c r="BK993">
        <v>12.02544814814815</v>
      </c>
      <c r="BL993">
        <v>219.5662962962963</v>
      </c>
      <c r="BM993">
        <v>18.24233703703704</v>
      </c>
      <c r="BN993">
        <v>500.0735925925926</v>
      </c>
      <c r="BO993">
        <v>90.97355925925925</v>
      </c>
      <c r="BP993">
        <v>0.1000049444444445</v>
      </c>
      <c r="BQ993">
        <v>25.21607037037037</v>
      </c>
      <c r="BR993">
        <v>25.15047407407407</v>
      </c>
      <c r="BS993">
        <v>999.9000000000001</v>
      </c>
      <c r="BT993">
        <v>0</v>
      </c>
      <c r="BU993">
        <v>0</v>
      </c>
      <c r="BV993">
        <v>9997.249629629629</v>
      </c>
      <c r="BW993">
        <v>0</v>
      </c>
      <c r="BX993">
        <v>8.881409999999999</v>
      </c>
      <c r="BY993">
        <v>6.860604074074075</v>
      </c>
      <c r="BZ993">
        <v>226.3381851851852</v>
      </c>
      <c r="CA993">
        <v>217.9233703703704</v>
      </c>
      <c r="CB993">
        <v>6.417615925925928</v>
      </c>
      <c r="CC993">
        <v>215.3034074074074</v>
      </c>
      <c r="CD993">
        <v>12.02544814814815</v>
      </c>
      <c r="CE993">
        <v>1.67782962962963</v>
      </c>
      <c r="CF993">
        <v>1.093996296296296</v>
      </c>
      <c r="CG993">
        <v>14.69281481481481</v>
      </c>
      <c r="CH993">
        <v>8.232152592592591</v>
      </c>
      <c r="CI993">
        <v>2000.027777777778</v>
      </c>
      <c r="CJ993">
        <v>0.9799942592592594</v>
      </c>
      <c r="CK993">
        <v>0.02000600740740741</v>
      </c>
      <c r="CL993">
        <v>0</v>
      </c>
      <c r="CM993">
        <v>864.9884444444442</v>
      </c>
      <c r="CN993">
        <v>5.000560000000001</v>
      </c>
      <c r="CO993">
        <v>17198.18148148148</v>
      </c>
      <c r="CP993">
        <v>17295.0962962963</v>
      </c>
      <c r="CQ993">
        <v>38.11566666666667</v>
      </c>
      <c r="CR993">
        <v>38.66862962962963</v>
      </c>
      <c r="CS993">
        <v>37.812</v>
      </c>
      <c r="CT993">
        <v>37.5</v>
      </c>
      <c r="CU993">
        <v>38.875</v>
      </c>
      <c r="CV993">
        <v>1955.118148148149</v>
      </c>
      <c r="CW993">
        <v>39.90888888888889</v>
      </c>
      <c r="CX993">
        <v>0</v>
      </c>
      <c r="CY993">
        <v>1664304146.7</v>
      </c>
      <c r="CZ993">
        <v>0</v>
      </c>
      <c r="DA993">
        <v>0</v>
      </c>
      <c r="DB993" t="s">
        <v>356</v>
      </c>
      <c r="DC993">
        <v>1663861122</v>
      </c>
      <c r="DD993">
        <v>1663861125</v>
      </c>
      <c r="DE993">
        <v>0</v>
      </c>
      <c r="DF993">
        <v>-0.287</v>
      </c>
      <c r="DG993">
        <v>-0.004</v>
      </c>
      <c r="DH993">
        <v>3.172</v>
      </c>
      <c r="DI993">
        <v>0.178</v>
      </c>
      <c r="DJ993">
        <v>400</v>
      </c>
      <c r="DK993">
        <v>17</v>
      </c>
      <c r="DL993">
        <v>0.18</v>
      </c>
      <c r="DM993">
        <v>0.07000000000000001</v>
      </c>
      <c r="DN993">
        <v>5.891468000000001</v>
      </c>
      <c r="DO993">
        <v>14.20356270168855</v>
      </c>
      <c r="DP993">
        <v>1.447148676722955</v>
      </c>
      <c r="DQ993">
        <v>0</v>
      </c>
      <c r="DR993">
        <v>6.446749</v>
      </c>
      <c r="DS993">
        <v>-0.5244103564728153</v>
      </c>
      <c r="DT993">
        <v>0.05443012317641769</v>
      </c>
      <c r="DU993">
        <v>0</v>
      </c>
      <c r="DV993">
        <v>0</v>
      </c>
      <c r="DW993">
        <v>2</v>
      </c>
      <c r="DX993" t="s">
        <v>357</v>
      </c>
      <c r="DY993">
        <v>2.98099</v>
      </c>
      <c r="DZ993">
        <v>2.72803</v>
      </c>
      <c r="EA993">
        <v>0.0469045</v>
      </c>
      <c r="EB993">
        <v>0.0458467</v>
      </c>
      <c r="EC993">
        <v>0.09006749999999999</v>
      </c>
      <c r="ED993">
        <v>0.0668159</v>
      </c>
      <c r="EE993">
        <v>28653.9</v>
      </c>
      <c r="EF993">
        <v>28237.6</v>
      </c>
      <c r="EG993">
        <v>30588.5</v>
      </c>
      <c r="EH993">
        <v>29834.7</v>
      </c>
      <c r="EI993">
        <v>38398</v>
      </c>
      <c r="EJ993">
        <v>36662.2</v>
      </c>
      <c r="EK993">
        <v>46779.9</v>
      </c>
      <c r="EL993">
        <v>44364.1</v>
      </c>
      <c r="EM993">
        <v>1.89342</v>
      </c>
      <c r="EN993">
        <v>1.88845</v>
      </c>
      <c r="EO993">
        <v>0.105683</v>
      </c>
      <c r="EP993">
        <v>0</v>
      </c>
      <c r="EQ993">
        <v>23.4201</v>
      </c>
      <c r="ER993">
        <v>999.9</v>
      </c>
      <c r="ES993">
        <v>41.2</v>
      </c>
      <c r="ET993">
        <v>29.4</v>
      </c>
      <c r="EU993">
        <v>18.6389</v>
      </c>
      <c r="EV993">
        <v>63.7718</v>
      </c>
      <c r="EW993">
        <v>23.9303</v>
      </c>
      <c r="EX993">
        <v>1</v>
      </c>
      <c r="EY993">
        <v>-0.123659</v>
      </c>
      <c r="EZ993">
        <v>1.61516</v>
      </c>
      <c r="FA993">
        <v>20.2354</v>
      </c>
      <c r="FB993">
        <v>5.22807</v>
      </c>
      <c r="FC993">
        <v>11.968</v>
      </c>
      <c r="FD993">
        <v>4.9696</v>
      </c>
      <c r="FE993">
        <v>3.28905</v>
      </c>
      <c r="FF993">
        <v>9999</v>
      </c>
      <c r="FG993">
        <v>9999</v>
      </c>
      <c r="FH993">
        <v>9999</v>
      </c>
      <c r="FI993">
        <v>379.9</v>
      </c>
      <c r="FJ993">
        <v>4.97263</v>
      </c>
      <c r="FK993">
        <v>1.87683</v>
      </c>
      <c r="FL993">
        <v>1.87497</v>
      </c>
      <c r="FM993">
        <v>1.87778</v>
      </c>
      <c r="FN993">
        <v>1.87453</v>
      </c>
      <c r="FO993">
        <v>1.87806</v>
      </c>
      <c r="FP993">
        <v>1.87521</v>
      </c>
      <c r="FQ993">
        <v>1.87636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2.523</v>
      </c>
      <c r="GF993">
        <v>0.2011</v>
      </c>
      <c r="GG993">
        <v>1.777354642861949</v>
      </c>
      <c r="GH993">
        <v>0.004141656873719072</v>
      </c>
      <c r="GI993">
        <v>-1.960372967482991E-06</v>
      </c>
      <c r="GJ993">
        <v>5.42736388890357E-10</v>
      </c>
      <c r="GK993">
        <v>-0.009777689371679627</v>
      </c>
      <c r="GL993">
        <v>0.002273355880072555</v>
      </c>
      <c r="GM993">
        <v>0.000541358641816816</v>
      </c>
      <c r="GN993">
        <v>-1.836191331155658E-06</v>
      </c>
      <c r="GO993">
        <v>-0</v>
      </c>
      <c r="GP993">
        <v>2096</v>
      </c>
      <c r="GQ993">
        <v>1</v>
      </c>
      <c r="GR993">
        <v>23</v>
      </c>
      <c r="GS993">
        <v>7383.5</v>
      </c>
      <c r="GT993">
        <v>7383.4</v>
      </c>
      <c r="GU993">
        <v>0.568848</v>
      </c>
      <c r="GV993">
        <v>2.54883</v>
      </c>
      <c r="GW993">
        <v>1.39893</v>
      </c>
      <c r="GX993">
        <v>2.33765</v>
      </c>
      <c r="GY993">
        <v>1.44897</v>
      </c>
      <c r="GZ993">
        <v>2.40723</v>
      </c>
      <c r="HA993">
        <v>34.3725</v>
      </c>
      <c r="HB993">
        <v>13.6242</v>
      </c>
      <c r="HC993">
        <v>18</v>
      </c>
      <c r="HD993">
        <v>491.812</v>
      </c>
      <c r="HE993">
        <v>460.096</v>
      </c>
      <c r="HF993">
        <v>22.6816</v>
      </c>
      <c r="HG993">
        <v>25.4046</v>
      </c>
      <c r="HH993">
        <v>30.0008</v>
      </c>
      <c r="HI993">
        <v>25.2296</v>
      </c>
      <c r="HJ993">
        <v>25.3014</v>
      </c>
      <c r="HK993">
        <v>11.3549</v>
      </c>
      <c r="HL993">
        <v>35.6456</v>
      </c>
      <c r="HM993">
        <v>46.794</v>
      </c>
      <c r="HN993">
        <v>22.6468</v>
      </c>
      <c r="HO993">
        <v>166.048</v>
      </c>
      <c r="HP993">
        <v>12.3297</v>
      </c>
      <c r="HQ993">
        <v>101.106</v>
      </c>
      <c r="HR993">
        <v>102.016</v>
      </c>
    </row>
    <row r="994" spans="1:226">
      <c r="A994">
        <v>978</v>
      </c>
      <c r="B994">
        <v>1664304135.5</v>
      </c>
      <c r="C994">
        <v>11028.5</v>
      </c>
      <c r="D994" t="s">
        <v>2325</v>
      </c>
      <c r="E994" t="s">
        <v>2326</v>
      </c>
      <c r="F994">
        <v>5</v>
      </c>
      <c r="G994" t="s">
        <v>353</v>
      </c>
      <c r="H994" t="s">
        <v>2294</v>
      </c>
      <c r="I994">
        <v>1664304127.714286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186.8279001489177</v>
      </c>
      <c r="AK994">
        <v>189.979406060606</v>
      </c>
      <c r="AL994">
        <v>-3.021438441558445</v>
      </c>
      <c r="AM994">
        <v>63.45</v>
      </c>
      <c r="AN994">
        <f>(AP994 - AO994 + BO994*1E3/(8.314*(BQ994+273.15)) * AR994/BN994 * AQ994) * BN994/(100*BB994) * 1000/(1000 - AP994)</f>
        <v>0</v>
      </c>
      <c r="AO994">
        <v>12.10834694424734</v>
      </c>
      <c r="AP994">
        <v>18.46523006993008</v>
      </c>
      <c r="AQ994">
        <v>-0.001630856104864124</v>
      </c>
      <c r="AR994">
        <v>96.68458198538293</v>
      </c>
      <c r="AS994">
        <v>2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1664304127.714286</v>
      </c>
      <c r="BH994">
        <v>208.0470357142857</v>
      </c>
      <c r="BI994">
        <v>200.2071428571429</v>
      </c>
      <c r="BJ994">
        <v>18.4522</v>
      </c>
      <c r="BK994">
        <v>12.08149642857143</v>
      </c>
      <c r="BL994">
        <v>205.497</v>
      </c>
      <c r="BM994">
        <v>18.25131071428572</v>
      </c>
      <c r="BN994">
        <v>500.0608214285714</v>
      </c>
      <c r="BO994">
        <v>90.97311785714287</v>
      </c>
      <c r="BP994">
        <v>0.09992600714285715</v>
      </c>
      <c r="BQ994">
        <v>25.20771428571428</v>
      </c>
      <c r="BR994">
        <v>25.15274642857143</v>
      </c>
      <c r="BS994">
        <v>999.9000000000002</v>
      </c>
      <c r="BT994">
        <v>0</v>
      </c>
      <c r="BU994">
        <v>0</v>
      </c>
      <c r="BV994">
        <v>9997.947857142857</v>
      </c>
      <c r="BW994">
        <v>0</v>
      </c>
      <c r="BX994">
        <v>8.881409999999999</v>
      </c>
      <c r="BY994">
        <v>7.840028214285715</v>
      </c>
      <c r="BZ994">
        <v>211.9581071428572</v>
      </c>
      <c r="CA994">
        <v>202.6545357142857</v>
      </c>
      <c r="CB994">
        <v>6.370715714285715</v>
      </c>
      <c r="CC994">
        <v>200.2071428571429</v>
      </c>
      <c r="CD994">
        <v>12.08149642857143</v>
      </c>
      <c r="CE994">
        <v>1.678654285714286</v>
      </c>
      <c r="CF994">
        <v>1.099090357142857</v>
      </c>
      <c r="CG994">
        <v>14.70043214285714</v>
      </c>
      <c r="CH994">
        <v>8.300498571428571</v>
      </c>
      <c r="CI994">
        <v>2000.032857142857</v>
      </c>
      <c r="CJ994">
        <v>0.979993285714286</v>
      </c>
      <c r="CK994">
        <v>0.02000697142857142</v>
      </c>
      <c r="CL994">
        <v>0</v>
      </c>
      <c r="CM994">
        <v>861.5927142857144</v>
      </c>
      <c r="CN994">
        <v>5.000560000000001</v>
      </c>
      <c r="CO994">
        <v>17132.1</v>
      </c>
      <c r="CP994">
        <v>17295.12142857143</v>
      </c>
      <c r="CQ994">
        <v>38.1025</v>
      </c>
      <c r="CR994">
        <v>38.65821428571428</v>
      </c>
      <c r="CS994">
        <v>37.812</v>
      </c>
      <c r="CT994">
        <v>37.5</v>
      </c>
      <c r="CU994">
        <v>38.875</v>
      </c>
      <c r="CV994">
        <v>1955.121071428571</v>
      </c>
      <c r="CW994">
        <v>39.91071428571428</v>
      </c>
      <c r="CX994">
        <v>0</v>
      </c>
      <c r="CY994">
        <v>1664304152.1</v>
      </c>
      <c r="CZ994">
        <v>0</v>
      </c>
      <c r="DA994">
        <v>0</v>
      </c>
      <c r="DB994" t="s">
        <v>356</v>
      </c>
      <c r="DC994">
        <v>1663861122</v>
      </c>
      <c r="DD994">
        <v>1663861125</v>
      </c>
      <c r="DE994">
        <v>0</v>
      </c>
      <c r="DF994">
        <v>-0.287</v>
      </c>
      <c r="DG994">
        <v>-0.004</v>
      </c>
      <c r="DH994">
        <v>3.172</v>
      </c>
      <c r="DI994">
        <v>0.178</v>
      </c>
      <c r="DJ994">
        <v>400</v>
      </c>
      <c r="DK994">
        <v>17</v>
      </c>
      <c r="DL994">
        <v>0.18</v>
      </c>
      <c r="DM994">
        <v>0.07000000000000001</v>
      </c>
      <c r="DN994">
        <v>7.184992750000001</v>
      </c>
      <c r="DO994">
        <v>11.43100198874296</v>
      </c>
      <c r="DP994">
        <v>1.126851962091711</v>
      </c>
      <c r="DQ994">
        <v>0</v>
      </c>
      <c r="DR994">
        <v>6.4021805</v>
      </c>
      <c r="DS994">
        <v>-0.4825945215760105</v>
      </c>
      <c r="DT994">
        <v>0.05030370438397162</v>
      </c>
      <c r="DU994">
        <v>0</v>
      </c>
      <c r="DV994">
        <v>0</v>
      </c>
      <c r="DW994">
        <v>2</v>
      </c>
      <c r="DX994" t="s">
        <v>357</v>
      </c>
      <c r="DY994">
        <v>2.9809</v>
      </c>
      <c r="DZ994">
        <v>2.72823</v>
      </c>
      <c r="EA994">
        <v>0.0437846</v>
      </c>
      <c r="EB994">
        <v>0.0423225</v>
      </c>
      <c r="EC994">
        <v>0.0900924</v>
      </c>
      <c r="ED994">
        <v>0.06739829999999999</v>
      </c>
      <c r="EE994">
        <v>28747.6</v>
      </c>
      <c r="EF994">
        <v>28342</v>
      </c>
      <c r="EG994">
        <v>30588.4</v>
      </c>
      <c r="EH994">
        <v>29834.8</v>
      </c>
      <c r="EI994">
        <v>38396.4</v>
      </c>
      <c r="EJ994">
        <v>36638.9</v>
      </c>
      <c r="EK994">
        <v>46779.6</v>
      </c>
      <c r="EL994">
        <v>44364.1</v>
      </c>
      <c r="EM994">
        <v>1.8935</v>
      </c>
      <c r="EN994">
        <v>1.88845</v>
      </c>
      <c r="EO994">
        <v>0.104703</v>
      </c>
      <c r="EP994">
        <v>0</v>
      </c>
      <c r="EQ994">
        <v>23.4226</v>
      </c>
      <c r="ER994">
        <v>999.9</v>
      </c>
      <c r="ES994">
        <v>41.1</v>
      </c>
      <c r="ET994">
        <v>29.4</v>
      </c>
      <c r="EU994">
        <v>18.5953</v>
      </c>
      <c r="EV994">
        <v>63.4218</v>
      </c>
      <c r="EW994">
        <v>24.2067</v>
      </c>
      <c r="EX994">
        <v>1</v>
      </c>
      <c r="EY994">
        <v>-0.123112</v>
      </c>
      <c r="EZ994">
        <v>1.74796</v>
      </c>
      <c r="FA994">
        <v>20.2346</v>
      </c>
      <c r="FB994">
        <v>5.23062</v>
      </c>
      <c r="FC994">
        <v>11.968</v>
      </c>
      <c r="FD994">
        <v>4.97025</v>
      </c>
      <c r="FE994">
        <v>3.2895</v>
      </c>
      <c r="FF994">
        <v>9999</v>
      </c>
      <c r="FG994">
        <v>9999</v>
      </c>
      <c r="FH994">
        <v>9999</v>
      </c>
      <c r="FI994">
        <v>379.9</v>
      </c>
      <c r="FJ994">
        <v>4.97263</v>
      </c>
      <c r="FK994">
        <v>1.87683</v>
      </c>
      <c r="FL994">
        <v>1.87496</v>
      </c>
      <c r="FM994">
        <v>1.87777</v>
      </c>
      <c r="FN994">
        <v>1.87454</v>
      </c>
      <c r="FO994">
        <v>1.87808</v>
      </c>
      <c r="FP994">
        <v>1.87521</v>
      </c>
      <c r="FQ994">
        <v>1.87635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2.471</v>
      </c>
      <c r="GF994">
        <v>0.2012</v>
      </c>
      <c r="GG994">
        <v>1.777354642861949</v>
      </c>
      <c r="GH994">
        <v>0.004141656873719072</v>
      </c>
      <c r="GI994">
        <v>-1.960372967482991E-06</v>
      </c>
      <c r="GJ994">
        <v>5.42736388890357E-10</v>
      </c>
      <c r="GK994">
        <v>-0.009777689371679627</v>
      </c>
      <c r="GL994">
        <v>0.002273355880072555</v>
      </c>
      <c r="GM994">
        <v>0.000541358641816816</v>
      </c>
      <c r="GN994">
        <v>-1.836191331155658E-06</v>
      </c>
      <c r="GO994">
        <v>-0</v>
      </c>
      <c r="GP994">
        <v>2096</v>
      </c>
      <c r="GQ994">
        <v>1</v>
      </c>
      <c r="GR994">
        <v>23</v>
      </c>
      <c r="GS994">
        <v>7383.6</v>
      </c>
      <c r="GT994">
        <v>7383.5</v>
      </c>
      <c r="GU994">
        <v>0.531006</v>
      </c>
      <c r="GV994">
        <v>2.54639</v>
      </c>
      <c r="GW994">
        <v>1.39893</v>
      </c>
      <c r="GX994">
        <v>2.33765</v>
      </c>
      <c r="GY994">
        <v>1.44897</v>
      </c>
      <c r="GZ994">
        <v>2.40967</v>
      </c>
      <c r="HA994">
        <v>34.3725</v>
      </c>
      <c r="HB994">
        <v>13.6242</v>
      </c>
      <c r="HC994">
        <v>18</v>
      </c>
      <c r="HD994">
        <v>491.853</v>
      </c>
      <c r="HE994">
        <v>460.111</v>
      </c>
      <c r="HF994">
        <v>22.518</v>
      </c>
      <c r="HG994">
        <v>25.4055</v>
      </c>
      <c r="HH994">
        <v>30.0008</v>
      </c>
      <c r="HI994">
        <v>25.2296</v>
      </c>
      <c r="HJ994">
        <v>25.3031</v>
      </c>
      <c r="HK994">
        <v>10.6232</v>
      </c>
      <c r="HL994">
        <v>35.0321</v>
      </c>
      <c r="HM994">
        <v>46.794</v>
      </c>
      <c r="HN994">
        <v>22.4884</v>
      </c>
      <c r="HO994">
        <v>146.013</v>
      </c>
      <c r="HP994">
        <v>12.4139</v>
      </c>
      <c r="HQ994">
        <v>101.106</v>
      </c>
      <c r="HR994">
        <v>102.016</v>
      </c>
    </row>
    <row r="995" spans="1:226">
      <c r="A995">
        <v>979</v>
      </c>
      <c r="B995">
        <v>1664304140.5</v>
      </c>
      <c r="C995">
        <v>11033.5</v>
      </c>
      <c r="D995" t="s">
        <v>2327</v>
      </c>
      <c r="E995" t="s">
        <v>2328</v>
      </c>
      <c r="F995">
        <v>5</v>
      </c>
      <c r="G995" t="s">
        <v>353</v>
      </c>
      <c r="H995" t="s">
        <v>2294</v>
      </c>
      <c r="I995">
        <v>1664304133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170.1300348536796</v>
      </c>
      <c r="AK995">
        <v>174.6898484848485</v>
      </c>
      <c r="AL995">
        <v>-3.063953246753266</v>
      </c>
      <c r="AM995">
        <v>63.45</v>
      </c>
      <c r="AN995">
        <f>(AP995 - AO995 + BO995*1E3/(8.314*(BQ995+273.15)) * AR995/BN995 * AQ995) * BN995/(100*BB995) * 1000/(1000 - AP995)</f>
        <v>0</v>
      </c>
      <c r="AO995">
        <v>12.24131044505944</v>
      </c>
      <c r="AP995">
        <v>18.49839790209791</v>
      </c>
      <c r="AQ995">
        <v>0.006926858409916548</v>
      </c>
      <c r="AR995">
        <v>96.68458198538293</v>
      </c>
      <c r="AS995">
        <v>2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1664304133</v>
      </c>
      <c r="BH995">
        <v>192.3578888888889</v>
      </c>
      <c r="BI995">
        <v>183.106</v>
      </c>
      <c r="BJ995">
        <v>18.46766666666667</v>
      </c>
      <c r="BK995">
        <v>12.1671</v>
      </c>
      <c r="BL995">
        <v>189.8614074074074</v>
      </c>
      <c r="BM995">
        <v>18.26647037037037</v>
      </c>
      <c r="BN995">
        <v>500.0657407407408</v>
      </c>
      <c r="BO995">
        <v>90.97212962962963</v>
      </c>
      <c r="BP995">
        <v>0.09994400370370371</v>
      </c>
      <c r="BQ995">
        <v>25.19307407407407</v>
      </c>
      <c r="BR995">
        <v>25.1517037037037</v>
      </c>
      <c r="BS995">
        <v>999.9000000000001</v>
      </c>
      <c r="BT995">
        <v>0</v>
      </c>
      <c r="BU995">
        <v>0</v>
      </c>
      <c r="BV995">
        <v>9994.121481481481</v>
      </c>
      <c r="BW995">
        <v>0</v>
      </c>
      <c r="BX995">
        <v>8.881409999999999</v>
      </c>
      <c r="BY995">
        <v>9.251965925925926</v>
      </c>
      <c r="BZ995">
        <v>195.977</v>
      </c>
      <c r="CA995">
        <v>185.360037037037</v>
      </c>
      <c r="CB995">
        <v>6.300575185185186</v>
      </c>
      <c r="CC995">
        <v>183.106</v>
      </c>
      <c r="CD995">
        <v>12.1671</v>
      </c>
      <c r="CE995">
        <v>1.680042222222222</v>
      </c>
      <c r="CF995">
        <v>1.106866296296296</v>
      </c>
      <c r="CG995">
        <v>14.71325185185185</v>
      </c>
      <c r="CH995">
        <v>8.404260740740741</v>
      </c>
      <c r="CI995">
        <v>2000.027037037037</v>
      </c>
      <c r="CJ995">
        <v>0.9799932592592595</v>
      </c>
      <c r="CK995">
        <v>0.02000699259259259</v>
      </c>
      <c r="CL995">
        <v>0</v>
      </c>
      <c r="CM995">
        <v>858.3908518518518</v>
      </c>
      <c r="CN995">
        <v>5.000560000000001</v>
      </c>
      <c r="CO995">
        <v>17070.12592592592</v>
      </c>
      <c r="CP995">
        <v>17295.07407407407</v>
      </c>
      <c r="CQ995">
        <v>38.083</v>
      </c>
      <c r="CR995">
        <v>38.65025925925926</v>
      </c>
      <c r="CS995">
        <v>37.812</v>
      </c>
      <c r="CT995">
        <v>37.5</v>
      </c>
      <c r="CU995">
        <v>38.86566666666667</v>
      </c>
      <c r="CV995">
        <v>1955.115555555556</v>
      </c>
      <c r="CW995">
        <v>39.9111111111111</v>
      </c>
      <c r="CX995">
        <v>0</v>
      </c>
      <c r="CY995">
        <v>1664304156.9</v>
      </c>
      <c r="CZ995">
        <v>0</v>
      </c>
      <c r="DA995">
        <v>0</v>
      </c>
      <c r="DB995" t="s">
        <v>356</v>
      </c>
      <c r="DC995">
        <v>1663861122</v>
      </c>
      <c r="DD995">
        <v>1663861125</v>
      </c>
      <c r="DE995">
        <v>0</v>
      </c>
      <c r="DF995">
        <v>-0.287</v>
      </c>
      <c r="DG995">
        <v>-0.004</v>
      </c>
      <c r="DH995">
        <v>3.172</v>
      </c>
      <c r="DI995">
        <v>0.178</v>
      </c>
      <c r="DJ995">
        <v>400</v>
      </c>
      <c r="DK995">
        <v>17</v>
      </c>
      <c r="DL995">
        <v>0.18</v>
      </c>
      <c r="DM995">
        <v>0.07000000000000001</v>
      </c>
      <c r="DN995">
        <v>8.390739512195122</v>
      </c>
      <c r="DO995">
        <v>15.57301170731708</v>
      </c>
      <c r="DP995">
        <v>1.559826599559209</v>
      </c>
      <c r="DQ995">
        <v>0</v>
      </c>
      <c r="DR995">
        <v>6.342935365853658</v>
      </c>
      <c r="DS995">
        <v>-0.7892797212543575</v>
      </c>
      <c r="DT995">
        <v>0.08062434659512316</v>
      </c>
      <c r="DU995">
        <v>0</v>
      </c>
      <c r="DV995">
        <v>0</v>
      </c>
      <c r="DW995">
        <v>2</v>
      </c>
      <c r="DX995" t="s">
        <v>357</v>
      </c>
      <c r="DY995">
        <v>2.98111</v>
      </c>
      <c r="DZ995">
        <v>2.72849</v>
      </c>
      <c r="EA995">
        <v>0.0405512</v>
      </c>
      <c r="EB995">
        <v>0.0386893</v>
      </c>
      <c r="EC995">
        <v>0.0902052</v>
      </c>
      <c r="ED995">
        <v>0.0678308</v>
      </c>
      <c r="EE995">
        <v>28844.9</v>
      </c>
      <c r="EF995">
        <v>28449.2</v>
      </c>
      <c r="EG995">
        <v>30588.5</v>
      </c>
      <c r="EH995">
        <v>29834.5</v>
      </c>
      <c r="EI995">
        <v>38391.5</v>
      </c>
      <c r="EJ995">
        <v>36621.1</v>
      </c>
      <c r="EK995">
        <v>46779.9</v>
      </c>
      <c r="EL995">
        <v>44363.7</v>
      </c>
      <c r="EM995">
        <v>1.89345</v>
      </c>
      <c r="EN995">
        <v>1.88868</v>
      </c>
      <c r="EO995">
        <v>0.104882</v>
      </c>
      <c r="EP995">
        <v>0</v>
      </c>
      <c r="EQ995">
        <v>23.4246</v>
      </c>
      <c r="ER995">
        <v>999.9</v>
      </c>
      <c r="ES995">
        <v>41.1</v>
      </c>
      <c r="ET995">
        <v>29.3</v>
      </c>
      <c r="EU995">
        <v>18.4886</v>
      </c>
      <c r="EV995">
        <v>63.1918</v>
      </c>
      <c r="EW995">
        <v>23.742</v>
      </c>
      <c r="EX995">
        <v>1</v>
      </c>
      <c r="EY995">
        <v>-0.122929</v>
      </c>
      <c r="EZ995">
        <v>1.79405</v>
      </c>
      <c r="FA995">
        <v>20.2341</v>
      </c>
      <c r="FB995">
        <v>5.23152</v>
      </c>
      <c r="FC995">
        <v>11.968</v>
      </c>
      <c r="FD995">
        <v>4.97025</v>
      </c>
      <c r="FE995">
        <v>3.2895</v>
      </c>
      <c r="FF995">
        <v>9999</v>
      </c>
      <c r="FG995">
        <v>9999</v>
      </c>
      <c r="FH995">
        <v>9999</v>
      </c>
      <c r="FI995">
        <v>379.9</v>
      </c>
      <c r="FJ995">
        <v>4.97263</v>
      </c>
      <c r="FK995">
        <v>1.87683</v>
      </c>
      <c r="FL995">
        <v>1.8749</v>
      </c>
      <c r="FM995">
        <v>1.87775</v>
      </c>
      <c r="FN995">
        <v>1.87452</v>
      </c>
      <c r="FO995">
        <v>1.87805</v>
      </c>
      <c r="FP995">
        <v>1.87516</v>
      </c>
      <c r="FQ995">
        <v>1.87628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2.419</v>
      </c>
      <c r="GF995">
        <v>0.2019</v>
      </c>
      <c r="GG995">
        <v>1.777354642861949</v>
      </c>
      <c r="GH995">
        <v>0.004141656873719072</v>
      </c>
      <c r="GI995">
        <v>-1.960372967482991E-06</v>
      </c>
      <c r="GJ995">
        <v>5.42736388890357E-10</v>
      </c>
      <c r="GK995">
        <v>-0.009777689371679627</v>
      </c>
      <c r="GL995">
        <v>0.002273355880072555</v>
      </c>
      <c r="GM995">
        <v>0.000541358641816816</v>
      </c>
      <c r="GN995">
        <v>-1.836191331155658E-06</v>
      </c>
      <c r="GO995">
        <v>-0</v>
      </c>
      <c r="GP995">
        <v>2096</v>
      </c>
      <c r="GQ995">
        <v>1</v>
      </c>
      <c r="GR995">
        <v>23</v>
      </c>
      <c r="GS995">
        <v>7383.6</v>
      </c>
      <c r="GT995">
        <v>7383.6</v>
      </c>
      <c r="GU995">
        <v>0.490723</v>
      </c>
      <c r="GV995">
        <v>2.54883</v>
      </c>
      <c r="GW995">
        <v>1.39893</v>
      </c>
      <c r="GX995">
        <v>2.33887</v>
      </c>
      <c r="GY995">
        <v>1.44897</v>
      </c>
      <c r="GZ995">
        <v>2.43164</v>
      </c>
      <c r="HA995">
        <v>34.3725</v>
      </c>
      <c r="HB995">
        <v>13.6154</v>
      </c>
      <c r="HC995">
        <v>18</v>
      </c>
      <c r="HD995">
        <v>491.832</v>
      </c>
      <c r="HE995">
        <v>460.256</v>
      </c>
      <c r="HF995">
        <v>22.3594</v>
      </c>
      <c r="HG995">
        <v>25.4067</v>
      </c>
      <c r="HH995">
        <v>30.0005</v>
      </c>
      <c r="HI995">
        <v>25.2306</v>
      </c>
      <c r="HJ995">
        <v>25.3035</v>
      </c>
      <c r="HK995">
        <v>9.810589999999999</v>
      </c>
      <c r="HL995">
        <v>34.7531</v>
      </c>
      <c r="HM995">
        <v>46.794</v>
      </c>
      <c r="HN995">
        <v>22.3427</v>
      </c>
      <c r="HO995">
        <v>132.656</v>
      </c>
      <c r="HP995">
        <v>12.4713</v>
      </c>
      <c r="HQ995">
        <v>101.106</v>
      </c>
      <c r="HR995">
        <v>102.015</v>
      </c>
    </row>
    <row r="996" spans="1:226">
      <c r="A996">
        <v>980</v>
      </c>
      <c r="B996">
        <v>1664304145.5</v>
      </c>
      <c r="C996">
        <v>11038.5</v>
      </c>
      <c r="D996" t="s">
        <v>2329</v>
      </c>
      <c r="E996" t="s">
        <v>2330</v>
      </c>
      <c r="F996">
        <v>5</v>
      </c>
      <c r="G996" t="s">
        <v>353</v>
      </c>
      <c r="H996" t="s">
        <v>2294</v>
      </c>
      <c r="I996">
        <v>1664304137.714286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153.4086358199134</v>
      </c>
      <c r="AK996">
        <v>159.2637393939393</v>
      </c>
      <c r="AL996">
        <v>-3.083830822510841</v>
      </c>
      <c r="AM996">
        <v>63.45</v>
      </c>
      <c r="AN996">
        <f>(AP996 - AO996 + BO996*1E3/(8.314*(BQ996+273.15)) * AR996/BN996 * AQ996) * BN996/(100*BB996) * 1000/(1000 - AP996)</f>
        <v>0</v>
      </c>
      <c r="AO996">
        <v>12.36024814806543</v>
      </c>
      <c r="AP996">
        <v>18.53796433566435</v>
      </c>
      <c r="AQ996">
        <v>0.01118674933635355</v>
      </c>
      <c r="AR996">
        <v>96.68458198538293</v>
      </c>
      <c r="AS996">
        <v>2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1664304137.714286</v>
      </c>
      <c r="BH996">
        <v>178.272</v>
      </c>
      <c r="BI996">
        <v>167.5853571428572</v>
      </c>
      <c r="BJ996">
        <v>18.48937857142857</v>
      </c>
      <c r="BK996">
        <v>12.26035</v>
      </c>
      <c r="BL996">
        <v>175.8243928571429</v>
      </c>
      <c r="BM996">
        <v>18.28775357142857</v>
      </c>
      <c r="BN996">
        <v>500.0765</v>
      </c>
      <c r="BO996">
        <v>90.97066428571429</v>
      </c>
      <c r="BP996">
        <v>0.100016825</v>
      </c>
      <c r="BQ996">
        <v>25.17655</v>
      </c>
      <c r="BR996">
        <v>25.14573928571428</v>
      </c>
      <c r="BS996">
        <v>999.9000000000002</v>
      </c>
      <c r="BT996">
        <v>0</v>
      </c>
      <c r="BU996">
        <v>0</v>
      </c>
      <c r="BV996">
        <v>9990.111785714285</v>
      </c>
      <c r="BW996">
        <v>0</v>
      </c>
      <c r="BX996">
        <v>8.881409999999999</v>
      </c>
      <c r="BY996">
        <v>10.6867375</v>
      </c>
      <c r="BZ996">
        <v>181.6299285714286</v>
      </c>
      <c r="CA996">
        <v>169.6638571428572</v>
      </c>
      <c r="CB996">
        <v>6.229029642857142</v>
      </c>
      <c r="CC996">
        <v>167.5853571428572</v>
      </c>
      <c r="CD996">
        <v>12.26035</v>
      </c>
      <c r="CE996">
        <v>1.681990714285714</v>
      </c>
      <c r="CF996">
        <v>1.115331785714286</v>
      </c>
      <c r="CG996">
        <v>14.7312</v>
      </c>
      <c r="CH996">
        <v>8.516528928571429</v>
      </c>
      <c r="CI996">
        <v>1999.990357142857</v>
      </c>
      <c r="CJ996">
        <v>0.979993285714286</v>
      </c>
      <c r="CK996">
        <v>0.02000697142857142</v>
      </c>
      <c r="CL996">
        <v>0</v>
      </c>
      <c r="CM996">
        <v>856.21075</v>
      </c>
      <c r="CN996">
        <v>5.000560000000001</v>
      </c>
      <c r="CO996">
        <v>17025.82142857143</v>
      </c>
      <c r="CP996">
        <v>17294.75</v>
      </c>
      <c r="CQ996">
        <v>38.06875</v>
      </c>
      <c r="CR996">
        <v>38.63607142857143</v>
      </c>
      <c r="CS996">
        <v>37.80978571428572</v>
      </c>
      <c r="CT996">
        <v>37.5</v>
      </c>
      <c r="CU996">
        <v>38.85699999999999</v>
      </c>
      <c r="CV996">
        <v>1955.079642857143</v>
      </c>
      <c r="CW996">
        <v>39.91035714285714</v>
      </c>
      <c r="CX996">
        <v>0</v>
      </c>
      <c r="CY996">
        <v>1664304162.3</v>
      </c>
      <c r="CZ996">
        <v>0</v>
      </c>
      <c r="DA996">
        <v>0</v>
      </c>
      <c r="DB996" t="s">
        <v>356</v>
      </c>
      <c r="DC996">
        <v>1663861122</v>
      </c>
      <c r="DD996">
        <v>1663861125</v>
      </c>
      <c r="DE996">
        <v>0</v>
      </c>
      <c r="DF996">
        <v>-0.287</v>
      </c>
      <c r="DG996">
        <v>-0.004</v>
      </c>
      <c r="DH996">
        <v>3.172</v>
      </c>
      <c r="DI996">
        <v>0.178</v>
      </c>
      <c r="DJ996">
        <v>400</v>
      </c>
      <c r="DK996">
        <v>17</v>
      </c>
      <c r="DL996">
        <v>0.18</v>
      </c>
      <c r="DM996">
        <v>0.07000000000000001</v>
      </c>
      <c r="DN996">
        <v>9.929347250000001</v>
      </c>
      <c r="DO996">
        <v>18.34755771106941</v>
      </c>
      <c r="DP996">
        <v>1.765845185162034</v>
      </c>
      <c r="DQ996">
        <v>0</v>
      </c>
      <c r="DR996">
        <v>6.265155500000001</v>
      </c>
      <c r="DS996">
        <v>-0.9297332082551669</v>
      </c>
      <c r="DT996">
        <v>0.09141922882933334</v>
      </c>
      <c r="DU996">
        <v>0</v>
      </c>
      <c r="DV996">
        <v>0</v>
      </c>
      <c r="DW996">
        <v>2</v>
      </c>
      <c r="DX996" t="s">
        <v>357</v>
      </c>
      <c r="DY996">
        <v>2.98096</v>
      </c>
      <c r="DZ996">
        <v>2.72836</v>
      </c>
      <c r="EA996">
        <v>0.0372212</v>
      </c>
      <c r="EB996">
        <v>0.0349808</v>
      </c>
      <c r="EC996">
        <v>0.0903327</v>
      </c>
      <c r="ED996">
        <v>0.06813429999999999</v>
      </c>
      <c r="EE996">
        <v>28944.9</v>
      </c>
      <c r="EF996">
        <v>28559.2</v>
      </c>
      <c r="EG996">
        <v>30588.3</v>
      </c>
      <c r="EH996">
        <v>29834.6</v>
      </c>
      <c r="EI996">
        <v>38385.6</v>
      </c>
      <c r="EJ996">
        <v>36609</v>
      </c>
      <c r="EK996">
        <v>46779.5</v>
      </c>
      <c r="EL996">
        <v>44363.9</v>
      </c>
      <c r="EM996">
        <v>1.89335</v>
      </c>
      <c r="EN996">
        <v>1.88868</v>
      </c>
      <c r="EO996">
        <v>0.103816</v>
      </c>
      <c r="EP996">
        <v>0</v>
      </c>
      <c r="EQ996">
        <v>23.4258</v>
      </c>
      <c r="ER996">
        <v>999.9</v>
      </c>
      <c r="ES996">
        <v>41.1</v>
      </c>
      <c r="ET996">
        <v>29.3</v>
      </c>
      <c r="EU996">
        <v>18.4869</v>
      </c>
      <c r="EV996">
        <v>63.6518</v>
      </c>
      <c r="EW996">
        <v>23.5216</v>
      </c>
      <c r="EX996">
        <v>1</v>
      </c>
      <c r="EY996">
        <v>-0.12283</v>
      </c>
      <c r="EZ996">
        <v>1.88499</v>
      </c>
      <c r="FA996">
        <v>20.2328</v>
      </c>
      <c r="FB996">
        <v>5.23122</v>
      </c>
      <c r="FC996">
        <v>11.968</v>
      </c>
      <c r="FD996">
        <v>4.9703</v>
      </c>
      <c r="FE996">
        <v>3.2895</v>
      </c>
      <c r="FF996">
        <v>9999</v>
      </c>
      <c r="FG996">
        <v>9999</v>
      </c>
      <c r="FH996">
        <v>9999</v>
      </c>
      <c r="FI996">
        <v>379.9</v>
      </c>
      <c r="FJ996">
        <v>4.97263</v>
      </c>
      <c r="FK996">
        <v>1.87682</v>
      </c>
      <c r="FL996">
        <v>1.87493</v>
      </c>
      <c r="FM996">
        <v>1.87775</v>
      </c>
      <c r="FN996">
        <v>1.87451</v>
      </c>
      <c r="FO996">
        <v>1.87807</v>
      </c>
      <c r="FP996">
        <v>1.87517</v>
      </c>
      <c r="FQ996">
        <v>1.8763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2.365</v>
      </c>
      <c r="GF996">
        <v>0.2026</v>
      </c>
      <c r="GG996">
        <v>1.777354642861949</v>
      </c>
      <c r="GH996">
        <v>0.004141656873719072</v>
      </c>
      <c r="GI996">
        <v>-1.960372967482991E-06</v>
      </c>
      <c r="GJ996">
        <v>5.42736388890357E-10</v>
      </c>
      <c r="GK996">
        <v>-0.009777689371679627</v>
      </c>
      <c r="GL996">
        <v>0.002273355880072555</v>
      </c>
      <c r="GM996">
        <v>0.000541358641816816</v>
      </c>
      <c r="GN996">
        <v>-1.836191331155658E-06</v>
      </c>
      <c r="GO996">
        <v>-0</v>
      </c>
      <c r="GP996">
        <v>2096</v>
      </c>
      <c r="GQ996">
        <v>1</v>
      </c>
      <c r="GR996">
        <v>23</v>
      </c>
      <c r="GS996">
        <v>7383.7</v>
      </c>
      <c r="GT996">
        <v>7383.7</v>
      </c>
      <c r="GU996">
        <v>0.454102</v>
      </c>
      <c r="GV996">
        <v>2.55127</v>
      </c>
      <c r="GW996">
        <v>1.39893</v>
      </c>
      <c r="GX996">
        <v>2.33765</v>
      </c>
      <c r="GY996">
        <v>1.44897</v>
      </c>
      <c r="GZ996">
        <v>2.44019</v>
      </c>
      <c r="HA996">
        <v>34.3952</v>
      </c>
      <c r="HB996">
        <v>13.6242</v>
      </c>
      <c r="HC996">
        <v>18</v>
      </c>
      <c r="HD996">
        <v>491.786</v>
      </c>
      <c r="HE996">
        <v>460.271</v>
      </c>
      <c r="HF996">
        <v>22.2119</v>
      </c>
      <c r="HG996">
        <v>25.4067</v>
      </c>
      <c r="HH996">
        <v>30.0003</v>
      </c>
      <c r="HI996">
        <v>25.2317</v>
      </c>
      <c r="HJ996">
        <v>25.3053</v>
      </c>
      <c r="HK996">
        <v>9.067729999999999</v>
      </c>
      <c r="HL996">
        <v>34.7531</v>
      </c>
      <c r="HM996">
        <v>46.794</v>
      </c>
      <c r="HN996">
        <v>22.1945</v>
      </c>
      <c r="HO996">
        <v>112.62</v>
      </c>
      <c r="HP996">
        <v>12.5245</v>
      </c>
      <c r="HQ996">
        <v>101.106</v>
      </c>
      <c r="HR996">
        <v>102.016</v>
      </c>
    </row>
    <row r="997" spans="1:226">
      <c r="A997">
        <v>981</v>
      </c>
      <c r="B997">
        <v>1664304150.5</v>
      </c>
      <c r="C997">
        <v>11043.5</v>
      </c>
      <c r="D997" t="s">
        <v>2331</v>
      </c>
      <c r="E997" t="s">
        <v>2332</v>
      </c>
      <c r="F997">
        <v>5</v>
      </c>
      <c r="G997" t="s">
        <v>353</v>
      </c>
      <c r="H997" t="s">
        <v>2294</v>
      </c>
      <c r="I997">
        <v>1664304143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136.6223633073594</v>
      </c>
      <c r="AK997">
        <v>143.7431393939393</v>
      </c>
      <c r="AL997">
        <v>-3.098659393939383</v>
      </c>
      <c r="AM997">
        <v>63.45</v>
      </c>
      <c r="AN997">
        <f>(AP997 - AO997 + BO997*1E3/(8.314*(BQ997+273.15)) * AR997/BN997 * AQ997) * BN997/(100*BB997) * 1000/(1000 - AP997)</f>
        <v>0</v>
      </c>
      <c r="AO997">
        <v>12.41969589291069</v>
      </c>
      <c r="AP997">
        <v>18.56048111888114</v>
      </c>
      <c r="AQ997">
        <v>0.006198101839234482</v>
      </c>
      <c r="AR997">
        <v>96.68458198538293</v>
      </c>
      <c r="AS997">
        <v>2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1664304143</v>
      </c>
      <c r="BH997">
        <v>162.3372592592592</v>
      </c>
      <c r="BI997">
        <v>150.092962962963</v>
      </c>
      <c r="BJ997">
        <v>18.52114814814815</v>
      </c>
      <c r="BK997">
        <v>12.36118888888889</v>
      </c>
      <c r="BL997">
        <v>159.9456666666667</v>
      </c>
      <c r="BM997">
        <v>18.31889629629629</v>
      </c>
      <c r="BN997">
        <v>500.0763333333334</v>
      </c>
      <c r="BO997">
        <v>90.96964444444446</v>
      </c>
      <c r="BP997">
        <v>0.1000512407407407</v>
      </c>
      <c r="BQ997">
        <v>25.15395555555555</v>
      </c>
      <c r="BR997">
        <v>25.14091481481482</v>
      </c>
      <c r="BS997">
        <v>999.9000000000001</v>
      </c>
      <c r="BT997">
        <v>0</v>
      </c>
      <c r="BU997">
        <v>0</v>
      </c>
      <c r="BV997">
        <v>9993.56962962963</v>
      </c>
      <c r="BW997">
        <v>0</v>
      </c>
      <c r="BX997">
        <v>8.878396666666665</v>
      </c>
      <c r="BY997">
        <v>12.24440740740741</v>
      </c>
      <c r="BZ997">
        <v>165.4003703703704</v>
      </c>
      <c r="CA997">
        <v>151.9703333333333</v>
      </c>
      <c r="CB997">
        <v>6.15995111111111</v>
      </c>
      <c r="CC997">
        <v>150.092962962963</v>
      </c>
      <c r="CD997">
        <v>12.36118888888889</v>
      </c>
      <c r="CE997">
        <v>1.684861111111111</v>
      </c>
      <c r="CF997">
        <v>1.124493703703704</v>
      </c>
      <c r="CG997">
        <v>14.75764444444444</v>
      </c>
      <c r="CH997">
        <v>8.637547777777778</v>
      </c>
      <c r="CI997">
        <v>1999.99037037037</v>
      </c>
      <c r="CJ997">
        <v>0.9799934074074076</v>
      </c>
      <c r="CK997">
        <v>0.02000687407407407</v>
      </c>
      <c r="CL997">
        <v>0</v>
      </c>
      <c r="CM997">
        <v>854.1291111111111</v>
      </c>
      <c r="CN997">
        <v>5.000560000000001</v>
      </c>
      <c r="CO997">
        <v>16984.91111111112</v>
      </c>
      <c r="CP997">
        <v>17294.76296296296</v>
      </c>
      <c r="CQ997">
        <v>38.062</v>
      </c>
      <c r="CR997">
        <v>38.62729629629629</v>
      </c>
      <c r="CS997">
        <v>37.80511111111111</v>
      </c>
      <c r="CT997">
        <v>37.5</v>
      </c>
      <c r="CU997">
        <v>38.84</v>
      </c>
      <c r="CV997">
        <v>1955.08</v>
      </c>
      <c r="CW997">
        <v>39.91037037037037</v>
      </c>
      <c r="CX997">
        <v>0</v>
      </c>
      <c r="CY997">
        <v>1664304167.1</v>
      </c>
      <c r="CZ997">
        <v>0</v>
      </c>
      <c r="DA997">
        <v>0</v>
      </c>
      <c r="DB997" t="s">
        <v>356</v>
      </c>
      <c r="DC997">
        <v>1663861122</v>
      </c>
      <c r="DD997">
        <v>1663861125</v>
      </c>
      <c r="DE997">
        <v>0</v>
      </c>
      <c r="DF997">
        <v>-0.287</v>
      </c>
      <c r="DG997">
        <v>-0.004</v>
      </c>
      <c r="DH997">
        <v>3.172</v>
      </c>
      <c r="DI997">
        <v>0.178</v>
      </c>
      <c r="DJ997">
        <v>400</v>
      </c>
      <c r="DK997">
        <v>17</v>
      </c>
      <c r="DL997">
        <v>0.18</v>
      </c>
      <c r="DM997">
        <v>0.07000000000000001</v>
      </c>
      <c r="DN997">
        <v>11.418492</v>
      </c>
      <c r="DO997">
        <v>17.64995572232641</v>
      </c>
      <c r="DP997">
        <v>1.699142031790162</v>
      </c>
      <c r="DQ997">
        <v>0</v>
      </c>
      <c r="DR997">
        <v>6.20008475</v>
      </c>
      <c r="DS997">
        <v>-0.7945214634146477</v>
      </c>
      <c r="DT997">
        <v>0.07957897002310031</v>
      </c>
      <c r="DU997">
        <v>0</v>
      </c>
      <c r="DV997">
        <v>0</v>
      </c>
      <c r="DW997">
        <v>2</v>
      </c>
      <c r="DX997" t="s">
        <v>357</v>
      </c>
      <c r="DY997">
        <v>2.981</v>
      </c>
      <c r="DZ997">
        <v>2.72837</v>
      </c>
      <c r="EA997">
        <v>0.0338028</v>
      </c>
      <c r="EB997">
        <v>0.0311525</v>
      </c>
      <c r="EC997">
        <v>0.0904015</v>
      </c>
      <c r="ED997">
        <v>0.0684057</v>
      </c>
      <c r="EE997">
        <v>29048</v>
      </c>
      <c r="EF997">
        <v>28672.3</v>
      </c>
      <c r="EG997">
        <v>30588.6</v>
      </c>
      <c r="EH997">
        <v>29834.4</v>
      </c>
      <c r="EI997">
        <v>38382.5</v>
      </c>
      <c r="EJ997">
        <v>36597.7</v>
      </c>
      <c r="EK997">
        <v>46779.7</v>
      </c>
      <c r="EL997">
        <v>44363.7</v>
      </c>
      <c r="EM997">
        <v>1.89325</v>
      </c>
      <c r="EN997">
        <v>1.88895</v>
      </c>
      <c r="EO997">
        <v>0.103995</v>
      </c>
      <c r="EP997">
        <v>0</v>
      </c>
      <c r="EQ997">
        <v>23.4249</v>
      </c>
      <c r="ER997">
        <v>999.9</v>
      </c>
      <c r="ES997">
        <v>41.1</v>
      </c>
      <c r="ET997">
        <v>29.4</v>
      </c>
      <c r="EU997">
        <v>18.595</v>
      </c>
      <c r="EV997">
        <v>63.0618</v>
      </c>
      <c r="EW997">
        <v>23.6218</v>
      </c>
      <c r="EX997">
        <v>1</v>
      </c>
      <c r="EY997">
        <v>-0.122635</v>
      </c>
      <c r="EZ997">
        <v>1.92734</v>
      </c>
      <c r="FA997">
        <v>20.2327</v>
      </c>
      <c r="FB997">
        <v>5.23137</v>
      </c>
      <c r="FC997">
        <v>11.968</v>
      </c>
      <c r="FD997">
        <v>4.9702</v>
      </c>
      <c r="FE997">
        <v>3.2895</v>
      </c>
      <c r="FF997">
        <v>9999</v>
      </c>
      <c r="FG997">
        <v>9999</v>
      </c>
      <c r="FH997">
        <v>9999</v>
      </c>
      <c r="FI997">
        <v>379.9</v>
      </c>
      <c r="FJ997">
        <v>4.97264</v>
      </c>
      <c r="FK997">
        <v>1.87683</v>
      </c>
      <c r="FL997">
        <v>1.8749</v>
      </c>
      <c r="FM997">
        <v>1.87775</v>
      </c>
      <c r="FN997">
        <v>1.87452</v>
      </c>
      <c r="FO997">
        <v>1.87807</v>
      </c>
      <c r="FP997">
        <v>1.87516</v>
      </c>
      <c r="FQ997">
        <v>1.87629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2.31</v>
      </c>
      <c r="GF997">
        <v>0.203</v>
      </c>
      <c r="GG997">
        <v>1.777354642861949</v>
      </c>
      <c r="GH997">
        <v>0.004141656873719072</v>
      </c>
      <c r="GI997">
        <v>-1.960372967482991E-06</v>
      </c>
      <c r="GJ997">
        <v>5.42736388890357E-10</v>
      </c>
      <c r="GK997">
        <v>-0.009777689371679627</v>
      </c>
      <c r="GL997">
        <v>0.002273355880072555</v>
      </c>
      <c r="GM997">
        <v>0.000541358641816816</v>
      </c>
      <c r="GN997">
        <v>-1.836191331155658E-06</v>
      </c>
      <c r="GO997">
        <v>-0</v>
      </c>
      <c r="GP997">
        <v>2096</v>
      </c>
      <c r="GQ997">
        <v>1</v>
      </c>
      <c r="GR997">
        <v>23</v>
      </c>
      <c r="GS997">
        <v>7383.8</v>
      </c>
      <c r="GT997">
        <v>7383.8</v>
      </c>
      <c r="GU997">
        <v>0.412598</v>
      </c>
      <c r="GV997">
        <v>2.55737</v>
      </c>
      <c r="GW997">
        <v>1.39893</v>
      </c>
      <c r="GX997">
        <v>2.33887</v>
      </c>
      <c r="GY997">
        <v>1.44897</v>
      </c>
      <c r="GZ997">
        <v>2.46094</v>
      </c>
      <c r="HA997">
        <v>34.3725</v>
      </c>
      <c r="HB997">
        <v>13.6154</v>
      </c>
      <c r="HC997">
        <v>18</v>
      </c>
      <c r="HD997">
        <v>491.732</v>
      </c>
      <c r="HE997">
        <v>460.444</v>
      </c>
      <c r="HF997">
        <v>22.0679</v>
      </c>
      <c r="HG997">
        <v>25.4067</v>
      </c>
      <c r="HH997">
        <v>30.0004</v>
      </c>
      <c r="HI997">
        <v>25.2317</v>
      </c>
      <c r="HJ997">
        <v>25.3053</v>
      </c>
      <c r="HK997">
        <v>8.245570000000001</v>
      </c>
      <c r="HL997">
        <v>34.4809</v>
      </c>
      <c r="HM997">
        <v>46.4195</v>
      </c>
      <c r="HN997">
        <v>22.056</v>
      </c>
      <c r="HO997">
        <v>99.262</v>
      </c>
      <c r="HP997">
        <v>12.5785</v>
      </c>
      <c r="HQ997">
        <v>101.106</v>
      </c>
      <c r="HR997">
        <v>102.015</v>
      </c>
    </row>
    <row r="998" spans="1:226">
      <c r="A998">
        <v>982</v>
      </c>
      <c r="B998">
        <v>1664304155.5</v>
      </c>
      <c r="C998">
        <v>11048.5</v>
      </c>
      <c r="D998" t="s">
        <v>2333</v>
      </c>
      <c r="E998" t="s">
        <v>2334</v>
      </c>
      <c r="F998">
        <v>5</v>
      </c>
      <c r="G998" t="s">
        <v>353</v>
      </c>
      <c r="H998" t="s">
        <v>2294</v>
      </c>
      <c r="I998">
        <v>1664304147.714286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119.8092538424243</v>
      </c>
      <c r="AK998">
        <v>128.2123212121212</v>
      </c>
      <c r="AL998">
        <v>-3.106833593073592</v>
      </c>
      <c r="AM998">
        <v>63.45</v>
      </c>
      <c r="AN998">
        <f>(AP998 - AO998 + BO998*1E3/(8.314*(BQ998+273.15)) * AR998/BN998 * AQ998) * BN998/(100*BB998) * 1000/(1000 - AP998)</f>
        <v>0</v>
      </c>
      <c r="AO998">
        <v>12.49724149648769</v>
      </c>
      <c r="AP998">
        <v>18.57962307692309</v>
      </c>
      <c r="AQ998">
        <v>0.001739094446393149</v>
      </c>
      <c r="AR998">
        <v>96.68458198538293</v>
      </c>
      <c r="AS998">
        <v>2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1664304147.714286</v>
      </c>
      <c r="BH998">
        <v>148.0199642857143</v>
      </c>
      <c r="BI998">
        <v>134.4603214285714</v>
      </c>
      <c r="BJ998">
        <v>18.54769642857142</v>
      </c>
      <c r="BK998">
        <v>12.433375</v>
      </c>
      <c r="BL998">
        <v>145.6794642857143</v>
      </c>
      <c r="BM998">
        <v>18.34492142857143</v>
      </c>
      <c r="BN998">
        <v>500.0696428571428</v>
      </c>
      <c r="BO998">
        <v>90.9686107142857</v>
      </c>
      <c r="BP998">
        <v>0.1000349178571428</v>
      </c>
      <c r="BQ998">
        <v>25.13211785714286</v>
      </c>
      <c r="BR998">
        <v>25.13668214285715</v>
      </c>
      <c r="BS998">
        <v>999.9000000000002</v>
      </c>
      <c r="BT998">
        <v>0</v>
      </c>
      <c r="BU998">
        <v>0</v>
      </c>
      <c r="BV998">
        <v>9996.836428571429</v>
      </c>
      <c r="BW998">
        <v>0</v>
      </c>
      <c r="BX998">
        <v>8.875943214285714</v>
      </c>
      <c r="BY998">
        <v>13.55971071428571</v>
      </c>
      <c r="BZ998">
        <v>150.8170357142857</v>
      </c>
      <c r="CA998">
        <v>136.15225</v>
      </c>
      <c r="CB998">
        <v>6.114316071428571</v>
      </c>
      <c r="CC998">
        <v>134.4603214285714</v>
      </c>
      <c r="CD998">
        <v>12.433375</v>
      </c>
      <c r="CE998">
        <v>1.687257857142857</v>
      </c>
      <c r="CF998">
        <v>1.131047142857143</v>
      </c>
      <c r="CG998">
        <v>14.77968214285714</v>
      </c>
      <c r="CH998">
        <v>8.723518571428572</v>
      </c>
      <c r="CI998">
        <v>1999.983928571429</v>
      </c>
      <c r="CJ998">
        <v>0.9799934285714288</v>
      </c>
      <c r="CK998">
        <v>0.02000685714285714</v>
      </c>
      <c r="CL998">
        <v>0</v>
      </c>
      <c r="CM998">
        <v>852.7831428571429</v>
      </c>
      <c r="CN998">
        <v>5.000560000000001</v>
      </c>
      <c r="CO998">
        <v>16956.45</v>
      </c>
      <c r="CP998">
        <v>17294.70714285714</v>
      </c>
      <c r="CQ998">
        <v>38.062</v>
      </c>
      <c r="CR998">
        <v>38.625</v>
      </c>
      <c r="CS998">
        <v>37.79871428571429</v>
      </c>
      <c r="CT998">
        <v>37.5</v>
      </c>
      <c r="CU998">
        <v>38.82774999999999</v>
      </c>
      <c r="CV998">
        <v>1955.073214285714</v>
      </c>
      <c r="CW998">
        <v>39.91</v>
      </c>
      <c r="CX998">
        <v>0</v>
      </c>
      <c r="CY998">
        <v>1664304171.9</v>
      </c>
      <c r="CZ998">
        <v>0</v>
      </c>
      <c r="DA998">
        <v>0</v>
      </c>
      <c r="DB998" t="s">
        <v>356</v>
      </c>
      <c r="DC998">
        <v>1663861122</v>
      </c>
      <c r="DD998">
        <v>1663861125</v>
      </c>
      <c r="DE998">
        <v>0</v>
      </c>
      <c r="DF998">
        <v>-0.287</v>
      </c>
      <c r="DG998">
        <v>-0.004</v>
      </c>
      <c r="DH998">
        <v>3.172</v>
      </c>
      <c r="DI998">
        <v>0.178</v>
      </c>
      <c r="DJ998">
        <v>400</v>
      </c>
      <c r="DK998">
        <v>17</v>
      </c>
      <c r="DL998">
        <v>0.18</v>
      </c>
      <c r="DM998">
        <v>0.07000000000000001</v>
      </c>
      <c r="DN998">
        <v>12.58495375</v>
      </c>
      <c r="DO998">
        <v>16.92217181988741</v>
      </c>
      <c r="DP998">
        <v>1.628344079211589</v>
      </c>
      <c r="DQ998">
        <v>0</v>
      </c>
      <c r="DR998">
        <v>6.14835425</v>
      </c>
      <c r="DS998">
        <v>-0.5923059287054446</v>
      </c>
      <c r="DT998">
        <v>0.0581208462983592</v>
      </c>
      <c r="DU998">
        <v>0</v>
      </c>
      <c r="DV998">
        <v>0</v>
      </c>
      <c r="DW998">
        <v>2</v>
      </c>
      <c r="DX998" t="s">
        <v>357</v>
      </c>
      <c r="DY998">
        <v>2.98082</v>
      </c>
      <c r="DZ998">
        <v>2.72816</v>
      </c>
      <c r="EA998">
        <v>0.0303034</v>
      </c>
      <c r="EB998">
        <v>0.0272638</v>
      </c>
      <c r="EC998">
        <v>0.0904614</v>
      </c>
      <c r="ED998">
        <v>0.0684816</v>
      </c>
      <c r="EE998">
        <v>29152.8</v>
      </c>
      <c r="EF998">
        <v>28786.7</v>
      </c>
      <c r="EG998">
        <v>30588.2</v>
      </c>
      <c r="EH998">
        <v>29833.6</v>
      </c>
      <c r="EI998">
        <v>38379.4</v>
      </c>
      <c r="EJ998">
        <v>36593</v>
      </c>
      <c r="EK998">
        <v>46779.4</v>
      </c>
      <c r="EL998">
        <v>44362</v>
      </c>
      <c r="EM998">
        <v>1.89315</v>
      </c>
      <c r="EN998">
        <v>1.88862</v>
      </c>
      <c r="EO998">
        <v>0.104457</v>
      </c>
      <c r="EP998">
        <v>0</v>
      </c>
      <c r="EQ998">
        <v>23.423</v>
      </c>
      <c r="ER998">
        <v>999.9</v>
      </c>
      <c r="ES998">
        <v>41</v>
      </c>
      <c r="ET998">
        <v>29.4</v>
      </c>
      <c r="EU998">
        <v>18.5502</v>
      </c>
      <c r="EV998">
        <v>63.0118</v>
      </c>
      <c r="EW998">
        <v>24.0946</v>
      </c>
      <c r="EX998">
        <v>1</v>
      </c>
      <c r="EY998">
        <v>-0.122307</v>
      </c>
      <c r="EZ998">
        <v>1.98636</v>
      </c>
      <c r="FA998">
        <v>20.2317</v>
      </c>
      <c r="FB998">
        <v>5.23047</v>
      </c>
      <c r="FC998">
        <v>11.968</v>
      </c>
      <c r="FD998">
        <v>4.96985</v>
      </c>
      <c r="FE998">
        <v>3.28945</v>
      </c>
      <c r="FF998">
        <v>9999</v>
      </c>
      <c r="FG998">
        <v>9999</v>
      </c>
      <c r="FH998">
        <v>9999</v>
      </c>
      <c r="FI998">
        <v>379.9</v>
      </c>
      <c r="FJ998">
        <v>4.97266</v>
      </c>
      <c r="FK998">
        <v>1.87682</v>
      </c>
      <c r="FL998">
        <v>1.87488</v>
      </c>
      <c r="FM998">
        <v>1.87775</v>
      </c>
      <c r="FN998">
        <v>1.8745</v>
      </c>
      <c r="FO998">
        <v>1.87805</v>
      </c>
      <c r="FP998">
        <v>1.87517</v>
      </c>
      <c r="FQ998">
        <v>1.87626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2.255</v>
      </c>
      <c r="GF998">
        <v>0.2034</v>
      </c>
      <c r="GG998">
        <v>1.777354642861949</v>
      </c>
      <c r="GH998">
        <v>0.004141656873719072</v>
      </c>
      <c r="GI998">
        <v>-1.960372967482991E-06</v>
      </c>
      <c r="GJ998">
        <v>5.42736388890357E-10</v>
      </c>
      <c r="GK998">
        <v>-0.009777689371679627</v>
      </c>
      <c r="GL998">
        <v>0.002273355880072555</v>
      </c>
      <c r="GM998">
        <v>0.000541358641816816</v>
      </c>
      <c r="GN998">
        <v>-1.836191331155658E-06</v>
      </c>
      <c r="GO998">
        <v>-0</v>
      </c>
      <c r="GP998">
        <v>2096</v>
      </c>
      <c r="GQ998">
        <v>1</v>
      </c>
      <c r="GR998">
        <v>23</v>
      </c>
      <c r="GS998">
        <v>7383.9</v>
      </c>
      <c r="GT998">
        <v>7383.8</v>
      </c>
      <c r="GU998">
        <v>0.374756</v>
      </c>
      <c r="GV998">
        <v>2.55859</v>
      </c>
      <c r="GW998">
        <v>1.39893</v>
      </c>
      <c r="GX998">
        <v>2.33765</v>
      </c>
      <c r="GY998">
        <v>1.44897</v>
      </c>
      <c r="GZ998">
        <v>2.44995</v>
      </c>
      <c r="HA998">
        <v>34.3725</v>
      </c>
      <c r="HB998">
        <v>13.6154</v>
      </c>
      <c r="HC998">
        <v>18</v>
      </c>
      <c r="HD998">
        <v>491.677</v>
      </c>
      <c r="HE998">
        <v>460.239</v>
      </c>
      <c r="HF998">
        <v>21.9341</v>
      </c>
      <c r="HG998">
        <v>25.4088</v>
      </c>
      <c r="HH998">
        <v>30.0005</v>
      </c>
      <c r="HI998">
        <v>25.2317</v>
      </c>
      <c r="HJ998">
        <v>25.3053</v>
      </c>
      <c r="HK998">
        <v>7.49412</v>
      </c>
      <c r="HL998">
        <v>34.2057</v>
      </c>
      <c r="HM998">
        <v>46.4195</v>
      </c>
      <c r="HN998">
        <v>21.9223</v>
      </c>
      <c r="HO998">
        <v>79.227</v>
      </c>
      <c r="HP998">
        <v>12.6272</v>
      </c>
      <c r="HQ998">
        <v>101.105</v>
      </c>
      <c r="HR998">
        <v>102.011</v>
      </c>
    </row>
    <row r="999" spans="1:226">
      <c r="A999">
        <v>983</v>
      </c>
      <c r="B999">
        <v>1664304160.5</v>
      </c>
      <c r="C999">
        <v>11053.5</v>
      </c>
      <c r="D999" t="s">
        <v>2335</v>
      </c>
      <c r="E999" t="s">
        <v>2336</v>
      </c>
      <c r="F999">
        <v>5</v>
      </c>
      <c r="G999" t="s">
        <v>353</v>
      </c>
      <c r="H999" t="s">
        <v>2294</v>
      </c>
      <c r="I999">
        <v>1664304153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102.9629623206927</v>
      </c>
      <c r="AK999">
        <v>112.6100121212121</v>
      </c>
      <c r="AL999">
        <v>-3.118114978354966</v>
      </c>
      <c r="AM999">
        <v>63.45</v>
      </c>
      <c r="AN999">
        <f>(AP999 - AO999 + BO999*1E3/(8.314*(BQ999+273.15)) * AR999/BN999 * AQ999) * BN999/(100*BB999) * 1000/(1000 - AP999)</f>
        <v>0</v>
      </c>
      <c r="AO999">
        <v>12.50330206215402</v>
      </c>
      <c r="AP999">
        <v>18.56719720279722</v>
      </c>
      <c r="AQ999">
        <v>-0.0006784643753080849</v>
      </c>
      <c r="AR999">
        <v>96.68458198538293</v>
      </c>
      <c r="AS999">
        <v>3</v>
      </c>
      <c r="AT999">
        <v>1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1664304153</v>
      </c>
      <c r="BH999">
        <v>131.9061111111111</v>
      </c>
      <c r="BI999">
        <v>116.9000925925926</v>
      </c>
      <c r="BJ999">
        <v>18.56536666666667</v>
      </c>
      <c r="BK999">
        <v>12.48405185185185</v>
      </c>
      <c r="BL999">
        <v>129.624</v>
      </c>
      <c r="BM999">
        <v>18.36223703703704</v>
      </c>
      <c r="BN999">
        <v>500.0685185185185</v>
      </c>
      <c r="BO999">
        <v>90.96838518518517</v>
      </c>
      <c r="BP999">
        <v>0.09998497407407407</v>
      </c>
      <c r="BQ999">
        <v>25.10564444444444</v>
      </c>
      <c r="BR999">
        <v>25.12856296296297</v>
      </c>
      <c r="BS999">
        <v>999.9000000000001</v>
      </c>
      <c r="BT999">
        <v>0</v>
      </c>
      <c r="BU999">
        <v>0</v>
      </c>
      <c r="BV999">
        <v>9996.257037037038</v>
      </c>
      <c r="BW999">
        <v>0</v>
      </c>
      <c r="BX999">
        <v>8.870531111111111</v>
      </c>
      <c r="BY999">
        <v>15.00609259259259</v>
      </c>
      <c r="BZ999">
        <v>134.4012962962963</v>
      </c>
      <c r="CA999">
        <v>118.3774592592593</v>
      </c>
      <c r="CB999">
        <v>6.081308518518519</v>
      </c>
      <c r="CC999">
        <v>116.9000925925926</v>
      </c>
      <c r="CD999">
        <v>12.48405185185185</v>
      </c>
      <c r="CE999">
        <v>1.688860740740741</v>
      </c>
      <c r="CF999">
        <v>1.135654814814815</v>
      </c>
      <c r="CG999">
        <v>14.79441851851852</v>
      </c>
      <c r="CH999">
        <v>8.783695555555555</v>
      </c>
      <c r="CI999">
        <v>2000.013703703704</v>
      </c>
      <c r="CJ999">
        <v>0.979993703703704</v>
      </c>
      <c r="CK999">
        <v>0.02000663703703704</v>
      </c>
      <c r="CL999">
        <v>0</v>
      </c>
      <c r="CM999">
        <v>851.5072592592594</v>
      </c>
      <c r="CN999">
        <v>5.000560000000001</v>
      </c>
      <c r="CO999">
        <v>16932.25555555556</v>
      </c>
      <c r="CP999">
        <v>17294.95925925926</v>
      </c>
      <c r="CQ999">
        <v>38.062</v>
      </c>
      <c r="CR999">
        <v>38.625</v>
      </c>
      <c r="CS999">
        <v>37.77985185185185</v>
      </c>
      <c r="CT999">
        <v>37.5</v>
      </c>
      <c r="CU999">
        <v>38.81666666666666</v>
      </c>
      <c r="CV999">
        <v>1955.102962962963</v>
      </c>
      <c r="CW999">
        <v>39.91</v>
      </c>
      <c r="CX999">
        <v>0</v>
      </c>
      <c r="CY999">
        <v>1664304176.7</v>
      </c>
      <c r="CZ999">
        <v>0</v>
      </c>
      <c r="DA999">
        <v>0</v>
      </c>
      <c r="DB999" t="s">
        <v>356</v>
      </c>
      <c r="DC999">
        <v>1663861122</v>
      </c>
      <c r="DD999">
        <v>1663861125</v>
      </c>
      <c r="DE999">
        <v>0</v>
      </c>
      <c r="DF999">
        <v>-0.287</v>
      </c>
      <c r="DG999">
        <v>-0.004</v>
      </c>
      <c r="DH999">
        <v>3.172</v>
      </c>
      <c r="DI999">
        <v>0.178</v>
      </c>
      <c r="DJ999">
        <v>400</v>
      </c>
      <c r="DK999">
        <v>17</v>
      </c>
      <c r="DL999">
        <v>0.18</v>
      </c>
      <c r="DM999">
        <v>0.07000000000000001</v>
      </c>
      <c r="DN999">
        <v>14.0454243902439</v>
      </c>
      <c r="DO999">
        <v>16.42409268292681</v>
      </c>
      <c r="DP999">
        <v>1.619647014807809</v>
      </c>
      <c r="DQ999">
        <v>0</v>
      </c>
      <c r="DR999">
        <v>6.105473902439024</v>
      </c>
      <c r="DS999">
        <v>-0.3922354703832825</v>
      </c>
      <c r="DT999">
        <v>0.04015688191653789</v>
      </c>
      <c r="DU999">
        <v>0</v>
      </c>
      <c r="DV999">
        <v>0</v>
      </c>
      <c r="DW999">
        <v>2</v>
      </c>
      <c r="DX999" t="s">
        <v>357</v>
      </c>
      <c r="DY999">
        <v>2.98102</v>
      </c>
      <c r="DZ999">
        <v>2.72831</v>
      </c>
      <c r="EA999">
        <v>0.0267212</v>
      </c>
      <c r="EB999">
        <v>0.0232631</v>
      </c>
      <c r="EC999">
        <v>0.09042169999999999</v>
      </c>
      <c r="ED999">
        <v>0.0686788</v>
      </c>
      <c r="EE999">
        <v>29260.7</v>
      </c>
      <c r="EF999">
        <v>28905.2</v>
      </c>
      <c r="EG999">
        <v>30588.3</v>
      </c>
      <c r="EH999">
        <v>29833.7</v>
      </c>
      <c r="EI999">
        <v>38381.1</v>
      </c>
      <c r="EJ999">
        <v>36585.1</v>
      </c>
      <c r="EK999">
        <v>46779.7</v>
      </c>
      <c r="EL999">
        <v>44362.2</v>
      </c>
      <c r="EM999">
        <v>1.8929</v>
      </c>
      <c r="EN999">
        <v>1.88895</v>
      </c>
      <c r="EO999">
        <v>0.102311</v>
      </c>
      <c r="EP999">
        <v>0</v>
      </c>
      <c r="EQ999">
        <v>23.4197</v>
      </c>
      <c r="ER999">
        <v>999.9</v>
      </c>
      <c r="ES999">
        <v>41</v>
      </c>
      <c r="ET999">
        <v>29.4</v>
      </c>
      <c r="EU999">
        <v>18.5486</v>
      </c>
      <c r="EV999">
        <v>63.4118</v>
      </c>
      <c r="EW999">
        <v>23.5737</v>
      </c>
      <c r="EX999">
        <v>1</v>
      </c>
      <c r="EY999">
        <v>-0.122208</v>
      </c>
      <c r="EZ999">
        <v>2.06072</v>
      </c>
      <c r="FA999">
        <v>20.231</v>
      </c>
      <c r="FB999">
        <v>5.23137</v>
      </c>
      <c r="FC999">
        <v>11.968</v>
      </c>
      <c r="FD999">
        <v>4.97025</v>
      </c>
      <c r="FE999">
        <v>3.28945</v>
      </c>
      <c r="FF999">
        <v>9999</v>
      </c>
      <c r="FG999">
        <v>9999</v>
      </c>
      <c r="FH999">
        <v>9999</v>
      </c>
      <c r="FI999">
        <v>379.9</v>
      </c>
      <c r="FJ999">
        <v>4.97267</v>
      </c>
      <c r="FK999">
        <v>1.87682</v>
      </c>
      <c r="FL999">
        <v>1.87486</v>
      </c>
      <c r="FM999">
        <v>1.87775</v>
      </c>
      <c r="FN999">
        <v>1.87448</v>
      </c>
      <c r="FO999">
        <v>1.87805</v>
      </c>
      <c r="FP999">
        <v>1.87515</v>
      </c>
      <c r="FQ999">
        <v>1.87624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2.198</v>
      </c>
      <c r="GF999">
        <v>0.2032</v>
      </c>
      <c r="GG999">
        <v>1.777354642861949</v>
      </c>
      <c r="GH999">
        <v>0.004141656873719072</v>
      </c>
      <c r="GI999">
        <v>-1.960372967482991E-06</v>
      </c>
      <c r="GJ999">
        <v>5.42736388890357E-10</v>
      </c>
      <c r="GK999">
        <v>-0.009777689371679627</v>
      </c>
      <c r="GL999">
        <v>0.002273355880072555</v>
      </c>
      <c r="GM999">
        <v>0.000541358641816816</v>
      </c>
      <c r="GN999">
        <v>-1.836191331155658E-06</v>
      </c>
      <c r="GO999">
        <v>-0</v>
      </c>
      <c r="GP999">
        <v>2096</v>
      </c>
      <c r="GQ999">
        <v>1</v>
      </c>
      <c r="GR999">
        <v>23</v>
      </c>
      <c r="GS999">
        <v>7384</v>
      </c>
      <c r="GT999">
        <v>7383.9</v>
      </c>
      <c r="GU999">
        <v>0.334473</v>
      </c>
      <c r="GV999">
        <v>2.56836</v>
      </c>
      <c r="GW999">
        <v>1.39893</v>
      </c>
      <c r="GX999">
        <v>2.33765</v>
      </c>
      <c r="GY999">
        <v>1.44897</v>
      </c>
      <c r="GZ999">
        <v>2.46216</v>
      </c>
      <c r="HA999">
        <v>34.3952</v>
      </c>
      <c r="HB999">
        <v>13.6154</v>
      </c>
      <c r="HC999">
        <v>18</v>
      </c>
      <c r="HD999">
        <v>491.555</v>
      </c>
      <c r="HE999">
        <v>460.444</v>
      </c>
      <c r="HF999">
        <v>21.8006</v>
      </c>
      <c r="HG999">
        <v>25.4088</v>
      </c>
      <c r="HH999">
        <v>30.0002</v>
      </c>
      <c r="HI999">
        <v>25.2338</v>
      </c>
      <c r="HJ999">
        <v>25.3053</v>
      </c>
      <c r="HK999">
        <v>6.66684</v>
      </c>
      <c r="HL999">
        <v>33.6083</v>
      </c>
      <c r="HM999">
        <v>46.4195</v>
      </c>
      <c r="HN999">
        <v>21.7874</v>
      </c>
      <c r="HO999">
        <v>65.8502</v>
      </c>
      <c r="HP999">
        <v>12.6969</v>
      </c>
      <c r="HQ999">
        <v>101.106</v>
      </c>
      <c r="HR999">
        <v>102.012</v>
      </c>
    </row>
    <row r="1000" spans="1:226">
      <c r="A1000">
        <v>984</v>
      </c>
      <c r="B1000">
        <v>1664304165.5</v>
      </c>
      <c r="C1000">
        <v>11058.5</v>
      </c>
      <c r="D1000" t="s">
        <v>2337</v>
      </c>
      <c r="E1000" t="s">
        <v>2338</v>
      </c>
      <c r="F1000">
        <v>5</v>
      </c>
      <c r="G1000" t="s">
        <v>353</v>
      </c>
      <c r="H1000" t="s">
        <v>2294</v>
      </c>
      <c r="I1000">
        <v>1664304157.714286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86.14415498839827</v>
      </c>
      <c r="AK1000">
        <v>97.04577090909085</v>
      </c>
      <c r="AL1000">
        <v>-3.111274909090923</v>
      </c>
      <c r="AM1000">
        <v>63.45</v>
      </c>
      <c r="AN1000">
        <f>(AP1000 - AO1000 + BO1000*1E3/(8.314*(BQ1000+273.15)) * AR1000/BN1000 * AQ1000) * BN1000/(100*BB1000) * 1000/(1000 - AP1000)</f>
        <v>0</v>
      </c>
      <c r="AO1000">
        <v>12.56038652621564</v>
      </c>
      <c r="AP1000">
        <v>18.56686573426575</v>
      </c>
      <c r="AQ1000">
        <v>-0.0002777570122317257</v>
      </c>
      <c r="AR1000">
        <v>96.68458198538293</v>
      </c>
      <c r="AS1000">
        <v>3</v>
      </c>
      <c r="AT1000">
        <v>1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1664304157.714286</v>
      </c>
      <c r="BH1000">
        <v>117.5095214285714</v>
      </c>
      <c r="BI1000">
        <v>101.2236892857143</v>
      </c>
      <c r="BJ1000">
        <v>18.56953214285714</v>
      </c>
      <c r="BK1000">
        <v>12.53323571428571</v>
      </c>
      <c r="BL1000">
        <v>115.2802428571429</v>
      </c>
      <c r="BM1000">
        <v>18.36632142857143</v>
      </c>
      <c r="BN1000">
        <v>500.0684642857142</v>
      </c>
      <c r="BO1000">
        <v>90.96826785714283</v>
      </c>
      <c r="BP1000">
        <v>0.1000215964285714</v>
      </c>
      <c r="BQ1000">
        <v>25.08022857142857</v>
      </c>
      <c r="BR1000">
        <v>25.11798928571428</v>
      </c>
      <c r="BS1000">
        <v>999.9000000000002</v>
      </c>
      <c r="BT1000">
        <v>0</v>
      </c>
      <c r="BU1000">
        <v>0</v>
      </c>
      <c r="BV1000">
        <v>9988.064285714287</v>
      </c>
      <c r="BW1000">
        <v>0</v>
      </c>
      <c r="BX1000">
        <v>8.867619999999999</v>
      </c>
      <c r="BY1000">
        <v>16.28581785714286</v>
      </c>
      <c r="BZ1000">
        <v>119.7329642857143</v>
      </c>
      <c r="CA1000">
        <v>102.5078892857143</v>
      </c>
      <c r="CB1000">
        <v>6.036294642857142</v>
      </c>
      <c r="CC1000">
        <v>101.2236892857143</v>
      </c>
      <c r="CD1000">
        <v>12.53323571428571</v>
      </c>
      <c r="CE1000">
        <v>1.689237857142858</v>
      </c>
      <c r="CF1000">
        <v>1.140127857142857</v>
      </c>
      <c r="CG1000">
        <v>14.79788571428571</v>
      </c>
      <c r="CH1000">
        <v>8.84182</v>
      </c>
      <c r="CI1000">
        <v>2000.013214285714</v>
      </c>
      <c r="CJ1000">
        <v>0.9799935714285717</v>
      </c>
      <c r="CK1000">
        <v>0.02000674285714285</v>
      </c>
      <c r="CL1000">
        <v>0</v>
      </c>
      <c r="CM1000">
        <v>850.8729642857143</v>
      </c>
      <c r="CN1000">
        <v>5.000560000000001</v>
      </c>
      <c r="CO1000">
        <v>16917.50357142857</v>
      </c>
      <c r="CP1000">
        <v>17294.95714285715</v>
      </c>
      <c r="CQ1000">
        <v>38.062</v>
      </c>
      <c r="CR1000">
        <v>38.625</v>
      </c>
      <c r="CS1000">
        <v>37.76328571428571</v>
      </c>
      <c r="CT1000">
        <v>37.4865</v>
      </c>
      <c r="CU1000">
        <v>38.812</v>
      </c>
      <c r="CV1000">
        <v>1955.102142857143</v>
      </c>
      <c r="CW1000">
        <v>39.91</v>
      </c>
      <c r="CX1000">
        <v>0</v>
      </c>
      <c r="CY1000">
        <v>1664304182.1</v>
      </c>
      <c r="CZ1000">
        <v>0</v>
      </c>
      <c r="DA1000">
        <v>0</v>
      </c>
      <c r="DB1000" t="s">
        <v>356</v>
      </c>
      <c r="DC1000">
        <v>1663861122</v>
      </c>
      <c r="DD1000">
        <v>1663861125</v>
      </c>
      <c r="DE1000">
        <v>0</v>
      </c>
      <c r="DF1000">
        <v>-0.287</v>
      </c>
      <c r="DG1000">
        <v>-0.004</v>
      </c>
      <c r="DH1000">
        <v>3.172</v>
      </c>
      <c r="DI1000">
        <v>0.178</v>
      </c>
      <c r="DJ1000">
        <v>400</v>
      </c>
      <c r="DK1000">
        <v>17</v>
      </c>
      <c r="DL1000">
        <v>0.18</v>
      </c>
      <c r="DM1000">
        <v>0.07000000000000001</v>
      </c>
      <c r="DN1000">
        <v>15.613905</v>
      </c>
      <c r="DO1000">
        <v>16.27321575984987</v>
      </c>
      <c r="DP1000">
        <v>1.565636062268304</v>
      </c>
      <c r="DQ1000">
        <v>0</v>
      </c>
      <c r="DR1000">
        <v>6.0573425</v>
      </c>
      <c r="DS1000">
        <v>-0.5204352720450156</v>
      </c>
      <c r="DT1000">
        <v>0.05332463102310227</v>
      </c>
      <c r="DU1000">
        <v>0</v>
      </c>
      <c r="DV1000">
        <v>0</v>
      </c>
      <c r="DW1000">
        <v>2</v>
      </c>
      <c r="DX1000" t="s">
        <v>357</v>
      </c>
      <c r="DY1000">
        <v>2.981</v>
      </c>
      <c r="DZ1000">
        <v>2.72827</v>
      </c>
      <c r="EA1000">
        <v>0.0230811</v>
      </c>
      <c r="EB1000">
        <v>0.0191778</v>
      </c>
      <c r="EC1000">
        <v>0.0904319</v>
      </c>
      <c r="ED1000">
        <v>0.0690867</v>
      </c>
      <c r="EE1000">
        <v>29369.8</v>
      </c>
      <c r="EF1000">
        <v>29026.5</v>
      </c>
      <c r="EG1000">
        <v>30588</v>
      </c>
      <c r="EH1000">
        <v>29834.1</v>
      </c>
      <c r="EI1000">
        <v>38379.8</v>
      </c>
      <c r="EJ1000">
        <v>36569</v>
      </c>
      <c r="EK1000">
        <v>46778.9</v>
      </c>
      <c r="EL1000">
        <v>44362.7</v>
      </c>
      <c r="EM1000">
        <v>1.8928</v>
      </c>
      <c r="EN1000">
        <v>1.88885</v>
      </c>
      <c r="EO1000">
        <v>0.102621</v>
      </c>
      <c r="EP1000">
        <v>0</v>
      </c>
      <c r="EQ1000">
        <v>23.4152</v>
      </c>
      <c r="ER1000">
        <v>999.9</v>
      </c>
      <c r="ES1000">
        <v>41</v>
      </c>
      <c r="ET1000">
        <v>29.3</v>
      </c>
      <c r="EU1000">
        <v>18.444</v>
      </c>
      <c r="EV1000">
        <v>63.3018</v>
      </c>
      <c r="EW1000">
        <v>23.5417</v>
      </c>
      <c r="EX1000">
        <v>1</v>
      </c>
      <c r="EY1000">
        <v>-0.122149</v>
      </c>
      <c r="EZ1000">
        <v>2.05487</v>
      </c>
      <c r="FA1000">
        <v>20.2314</v>
      </c>
      <c r="FB1000">
        <v>5.23137</v>
      </c>
      <c r="FC1000">
        <v>11.968</v>
      </c>
      <c r="FD1000">
        <v>4.9706</v>
      </c>
      <c r="FE1000">
        <v>3.28958</v>
      </c>
      <c r="FF1000">
        <v>9999</v>
      </c>
      <c r="FG1000">
        <v>9999</v>
      </c>
      <c r="FH1000">
        <v>9999</v>
      </c>
      <c r="FI1000">
        <v>379.9</v>
      </c>
      <c r="FJ1000">
        <v>4.97268</v>
      </c>
      <c r="FK1000">
        <v>1.87683</v>
      </c>
      <c r="FL1000">
        <v>1.8749</v>
      </c>
      <c r="FM1000">
        <v>1.87777</v>
      </c>
      <c r="FN1000">
        <v>1.8745</v>
      </c>
      <c r="FO1000">
        <v>1.87806</v>
      </c>
      <c r="FP1000">
        <v>1.87519</v>
      </c>
      <c r="FQ1000">
        <v>1.87628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2.141</v>
      </c>
      <c r="GF1000">
        <v>0.2033</v>
      </c>
      <c r="GG1000">
        <v>1.777354642861949</v>
      </c>
      <c r="GH1000">
        <v>0.004141656873719072</v>
      </c>
      <c r="GI1000">
        <v>-1.960372967482991E-06</v>
      </c>
      <c r="GJ1000">
        <v>5.42736388890357E-10</v>
      </c>
      <c r="GK1000">
        <v>-0.009777689371679627</v>
      </c>
      <c r="GL1000">
        <v>0.002273355880072555</v>
      </c>
      <c r="GM1000">
        <v>0.000541358641816816</v>
      </c>
      <c r="GN1000">
        <v>-1.836191331155658E-06</v>
      </c>
      <c r="GO1000">
        <v>-0</v>
      </c>
      <c r="GP1000">
        <v>2096</v>
      </c>
      <c r="GQ1000">
        <v>1</v>
      </c>
      <c r="GR1000">
        <v>23</v>
      </c>
      <c r="GS1000">
        <v>7384.1</v>
      </c>
      <c r="GT1000">
        <v>7384</v>
      </c>
      <c r="GU1000">
        <v>0.296631</v>
      </c>
      <c r="GV1000">
        <v>2.56958</v>
      </c>
      <c r="GW1000">
        <v>1.39893</v>
      </c>
      <c r="GX1000">
        <v>2.33765</v>
      </c>
      <c r="GY1000">
        <v>1.44897</v>
      </c>
      <c r="GZ1000">
        <v>2.46948</v>
      </c>
      <c r="HA1000">
        <v>34.3952</v>
      </c>
      <c r="HB1000">
        <v>13.6154</v>
      </c>
      <c r="HC1000">
        <v>18</v>
      </c>
      <c r="HD1000">
        <v>491.502</v>
      </c>
      <c r="HE1000">
        <v>460.397</v>
      </c>
      <c r="HF1000">
        <v>21.6789</v>
      </c>
      <c r="HG1000">
        <v>25.4088</v>
      </c>
      <c r="HH1000">
        <v>30.0002</v>
      </c>
      <c r="HI1000">
        <v>25.2338</v>
      </c>
      <c r="HJ1000">
        <v>25.3072</v>
      </c>
      <c r="HK1000">
        <v>5.91334</v>
      </c>
      <c r="HL1000">
        <v>33.337</v>
      </c>
      <c r="HM1000">
        <v>46.4195</v>
      </c>
      <c r="HN1000">
        <v>21.6748</v>
      </c>
      <c r="HO1000">
        <v>52.4933</v>
      </c>
      <c r="HP1000">
        <v>12.7498</v>
      </c>
      <c r="HQ1000">
        <v>101.104</v>
      </c>
      <c r="HR1000">
        <v>102.013</v>
      </c>
    </row>
    <row r="1001" spans="1:226">
      <c r="A1001">
        <v>985</v>
      </c>
      <c r="B1001">
        <v>1664304170.5</v>
      </c>
      <c r="C1001">
        <v>11063.5</v>
      </c>
      <c r="D1001" t="s">
        <v>2339</v>
      </c>
      <c r="E1001" t="s">
        <v>2340</v>
      </c>
      <c r="F1001">
        <v>5</v>
      </c>
      <c r="G1001" t="s">
        <v>353</v>
      </c>
      <c r="H1001" t="s">
        <v>2294</v>
      </c>
      <c r="I1001">
        <v>1664304163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69.1862622445022</v>
      </c>
      <c r="AK1001">
        <v>81.43649212121208</v>
      </c>
      <c r="AL1001">
        <v>-3.12369974025974</v>
      </c>
      <c r="AM1001">
        <v>63.45</v>
      </c>
      <c r="AN1001">
        <f>(AP1001 - AO1001 + BO1001*1E3/(8.314*(BQ1001+273.15)) * AR1001/BN1001 * AQ1001) * BN1001/(100*BB1001) * 1000/(1000 - AP1001)</f>
        <v>0</v>
      </c>
      <c r="AO1001">
        <v>12.65604345051065</v>
      </c>
      <c r="AP1001">
        <v>18.5845104895105</v>
      </c>
      <c r="AQ1001">
        <v>0.007541935452303849</v>
      </c>
      <c r="AR1001">
        <v>96.68458198538293</v>
      </c>
      <c r="AS1001">
        <v>3</v>
      </c>
      <c r="AT1001">
        <v>1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1664304163</v>
      </c>
      <c r="BH1001">
        <v>101.3464888888889</v>
      </c>
      <c r="BI1001">
        <v>83.60221851851848</v>
      </c>
      <c r="BJ1001">
        <v>18.57311481481482</v>
      </c>
      <c r="BK1001">
        <v>12.592</v>
      </c>
      <c r="BL1001">
        <v>99.1774074074074</v>
      </c>
      <c r="BM1001">
        <v>18.36982962962963</v>
      </c>
      <c r="BN1001">
        <v>500.0642592592592</v>
      </c>
      <c r="BO1001">
        <v>90.96834814814814</v>
      </c>
      <c r="BP1001">
        <v>0.09999916296296296</v>
      </c>
      <c r="BQ1001">
        <v>25.05041851851852</v>
      </c>
      <c r="BR1001">
        <v>25.10275555555555</v>
      </c>
      <c r="BS1001">
        <v>999.9000000000001</v>
      </c>
      <c r="BT1001">
        <v>0</v>
      </c>
      <c r="BU1001">
        <v>0</v>
      </c>
      <c r="BV1001">
        <v>9984.285925925926</v>
      </c>
      <c r="BW1001">
        <v>0</v>
      </c>
      <c r="BX1001">
        <v>8.868692592592591</v>
      </c>
      <c r="BY1001">
        <v>17.74425555555555</v>
      </c>
      <c r="BZ1001">
        <v>103.2644074074074</v>
      </c>
      <c r="CA1001">
        <v>84.66747407407409</v>
      </c>
      <c r="CB1001">
        <v>5.98111074074074</v>
      </c>
      <c r="CC1001">
        <v>83.60221851851848</v>
      </c>
      <c r="CD1001">
        <v>12.592</v>
      </c>
      <c r="CE1001">
        <v>1.689565185185185</v>
      </c>
      <c r="CF1001">
        <v>1.145475185185185</v>
      </c>
      <c r="CG1001">
        <v>14.8009</v>
      </c>
      <c r="CH1001">
        <v>8.910988888888888</v>
      </c>
      <c r="CI1001">
        <v>2000.008518518518</v>
      </c>
      <c r="CJ1001">
        <v>0.9799952962962964</v>
      </c>
      <c r="CK1001">
        <v>0.02000506666666667</v>
      </c>
      <c r="CL1001">
        <v>0</v>
      </c>
      <c r="CM1001">
        <v>850.3923703703704</v>
      </c>
      <c r="CN1001">
        <v>5.000560000000001</v>
      </c>
      <c r="CO1001">
        <v>16907.66296296296</v>
      </c>
      <c r="CP1001">
        <v>17294.92222222222</v>
      </c>
      <c r="CQ1001">
        <v>38.062</v>
      </c>
      <c r="CR1001">
        <v>38.625</v>
      </c>
      <c r="CS1001">
        <v>37.75</v>
      </c>
      <c r="CT1001">
        <v>37.465</v>
      </c>
      <c r="CU1001">
        <v>38.812</v>
      </c>
      <c r="CV1001">
        <v>1955.101481481481</v>
      </c>
      <c r="CW1001">
        <v>39.90666666666667</v>
      </c>
      <c r="CX1001">
        <v>0</v>
      </c>
      <c r="CY1001">
        <v>1664304186.9</v>
      </c>
      <c r="CZ1001">
        <v>0</v>
      </c>
      <c r="DA1001">
        <v>0</v>
      </c>
      <c r="DB1001" t="s">
        <v>356</v>
      </c>
      <c r="DC1001">
        <v>1663861122</v>
      </c>
      <c r="DD1001">
        <v>1663861125</v>
      </c>
      <c r="DE1001">
        <v>0</v>
      </c>
      <c r="DF1001">
        <v>-0.287</v>
      </c>
      <c r="DG1001">
        <v>-0.004</v>
      </c>
      <c r="DH1001">
        <v>3.172</v>
      </c>
      <c r="DI1001">
        <v>0.178</v>
      </c>
      <c r="DJ1001">
        <v>400</v>
      </c>
      <c r="DK1001">
        <v>17</v>
      </c>
      <c r="DL1001">
        <v>0.18</v>
      </c>
      <c r="DM1001">
        <v>0.07000000000000001</v>
      </c>
      <c r="DN1001">
        <v>16.78846341463415</v>
      </c>
      <c r="DO1001">
        <v>16.44378397212543</v>
      </c>
      <c r="DP1001">
        <v>1.621786388561985</v>
      </c>
      <c r="DQ1001">
        <v>0</v>
      </c>
      <c r="DR1001">
        <v>6.013460975609756</v>
      </c>
      <c r="DS1001">
        <v>-0.6403735191637558</v>
      </c>
      <c r="DT1001">
        <v>0.06631137998957161</v>
      </c>
      <c r="DU1001">
        <v>0</v>
      </c>
      <c r="DV1001">
        <v>0</v>
      </c>
      <c r="DW1001">
        <v>2</v>
      </c>
      <c r="DX1001" t="s">
        <v>357</v>
      </c>
      <c r="DY1001">
        <v>2.98082</v>
      </c>
      <c r="DZ1001">
        <v>2.72785</v>
      </c>
      <c r="EA1001">
        <v>0.0193554</v>
      </c>
      <c r="EB1001">
        <v>0.0149972</v>
      </c>
      <c r="EC1001">
        <v>0.0904862</v>
      </c>
      <c r="ED1001">
        <v>0.0692875</v>
      </c>
      <c r="EE1001">
        <v>29481.3</v>
      </c>
      <c r="EF1001">
        <v>29150.1</v>
      </c>
      <c r="EG1001">
        <v>30587.4</v>
      </c>
      <c r="EH1001">
        <v>29833.9</v>
      </c>
      <c r="EI1001">
        <v>38376.5</v>
      </c>
      <c r="EJ1001">
        <v>36560.5</v>
      </c>
      <c r="EK1001">
        <v>46778</v>
      </c>
      <c r="EL1001">
        <v>44362.5</v>
      </c>
      <c r="EM1001">
        <v>1.89272</v>
      </c>
      <c r="EN1001">
        <v>1.88883</v>
      </c>
      <c r="EO1001">
        <v>0.101347</v>
      </c>
      <c r="EP1001">
        <v>0</v>
      </c>
      <c r="EQ1001">
        <v>23.409</v>
      </c>
      <c r="ER1001">
        <v>999.9</v>
      </c>
      <c r="ES1001">
        <v>41</v>
      </c>
      <c r="ET1001">
        <v>29.3</v>
      </c>
      <c r="EU1001">
        <v>18.4433</v>
      </c>
      <c r="EV1001">
        <v>63.8518</v>
      </c>
      <c r="EW1001">
        <v>23.6579</v>
      </c>
      <c r="EX1001">
        <v>1</v>
      </c>
      <c r="EY1001">
        <v>-0.12221</v>
      </c>
      <c r="EZ1001">
        <v>2.04635</v>
      </c>
      <c r="FA1001">
        <v>20.231</v>
      </c>
      <c r="FB1001">
        <v>5.22702</v>
      </c>
      <c r="FC1001">
        <v>11.968</v>
      </c>
      <c r="FD1001">
        <v>4.96965</v>
      </c>
      <c r="FE1001">
        <v>3.28873</v>
      </c>
      <c r="FF1001">
        <v>9999</v>
      </c>
      <c r="FG1001">
        <v>9999</v>
      </c>
      <c r="FH1001">
        <v>9999</v>
      </c>
      <c r="FI1001">
        <v>379.9</v>
      </c>
      <c r="FJ1001">
        <v>4.97269</v>
      </c>
      <c r="FK1001">
        <v>1.87683</v>
      </c>
      <c r="FL1001">
        <v>1.87491</v>
      </c>
      <c r="FM1001">
        <v>1.87776</v>
      </c>
      <c r="FN1001">
        <v>1.87453</v>
      </c>
      <c r="FO1001">
        <v>1.87808</v>
      </c>
      <c r="FP1001">
        <v>1.87521</v>
      </c>
      <c r="FQ1001">
        <v>1.87629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2.082</v>
      </c>
      <c r="GF1001">
        <v>0.2035</v>
      </c>
      <c r="GG1001">
        <v>1.777354642861949</v>
      </c>
      <c r="GH1001">
        <v>0.004141656873719072</v>
      </c>
      <c r="GI1001">
        <v>-1.960372967482991E-06</v>
      </c>
      <c r="GJ1001">
        <v>5.42736388890357E-10</v>
      </c>
      <c r="GK1001">
        <v>-0.009777689371679627</v>
      </c>
      <c r="GL1001">
        <v>0.002273355880072555</v>
      </c>
      <c r="GM1001">
        <v>0.000541358641816816</v>
      </c>
      <c r="GN1001">
        <v>-1.836191331155658E-06</v>
      </c>
      <c r="GO1001">
        <v>-0</v>
      </c>
      <c r="GP1001">
        <v>2096</v>
      </c>
      <c r="GQ1001">
        <v>1</v>
      </c>
      <c r="GR1001">
        <v>23</v>
      </c>
      <c r="GS1001">
        <v>7384.1</v>
      </c>
      <c r="GT1001">
        <v>7384.1</v>
      </c>
      <c r="GU1001">
        <v>0.255127</v>
      </c>
      <c r="GV1001">
        <v>2.57935</v>
      </c>
      <c r="GW1001">
        <v>1.39893</v>
      </c>
      <c r="GX1001">
        <v>2.33765</v>
      </c>
      <c r="GY1001">
        <v>1.44897</v>
      </c>
      <c r="GZ1001">
        <v>2.47559</v>
      </c>
      <c r="HA1001">
        <v>34.3725</v>
      </c>
      <c r="HB1001">
        <v>13.6154</v>
      </c>
      <c r="HC1001">
        <v>18</v>
      </c>
      <c r="HD1001">
        <v>491.461</v>
      </c>
      <c r="HE1001">
        <v>460.383</v>
      </c>
      <c r="HF1001">
        <v>21.5749</v>
      </c>
      <c r="HG1001">
        <v>25.411</v>
      </c>
      <c r="HH1001">
        <v>30.0002</v>
      </c>
      <c r="HI1001">
        <v>25.2338</v>
      </c>
      <c r="HJ1001">
        <v>25.3073</v>
      </c>
      <c r="HK1001">
        <v>5.08767</v>
      </c>
      <c r="HL1001">
        <v>33.337</v>
      </c>
      <c r="HM1001">
        <v>46.0305</v>
      </c>
      <c r="HN1001">
        <v>21.5747</v>
      </c>
      <c r="HO1001">
        <v>32.4576</v>
      </c>
      <c r="HP1001">
        <v>12.6721</v>
      </c>
      <c r="HQ1001">
        <v>101.103</v>
      </c>
      <c r="HR1001">
        <v>102.012</v>
      </c>
    </row>
    <row r="1002" spans="1:226">
      <c r="A1002">
        <v>986</v>
      </c>
      <c r="B1002">
        <v>1664304267.5</v>
      </c>
      <c r="C1002">
        <v>11160.5</v>
      </c>
      <c r="D1002" t="s">
        <v>2341</v>
      </c>
      <c r="E1002" t="s">
        <v>2342</v>
      </c>
      <c r="F1002">
        <v>5</v>
      </c>
      <c r="G1002" t="s">
        <v>353</v>
      </c>
      <c r="H1002" t="s">
        <v>2294</v>
      </c>
      <c r="I1002">
        <v>1664304259.5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425.4520230164504</v>
      </c>
      <c r="AK1002">
        <v>402.1093393939393</v>
      </c>
      <c r="AL1002">
        <v>0.0002066233766224635</v>
      </c>
      <c r="AM1002">
        <v>63.45</v>
      </c>
      <c r="AN1002">
        <f>(AP1002 - AO1002 + BO1002*1E3/(8.314*(BQ1002+273.15)) * AR1002/BN1002 * AQ1002) * BN1002/(100*BB1002) * 1000/(1000 - AP1002)</f>
        <v>0</v>
      </c>
      <c r="AO1002">
        <v>12.94405839180926</v>
      </c>
      <c r="AP1002">
        <v>18.35803356643358</v>
      </c>
      <c r="AQ1002">
        <v>0.0001717908253653668</v>
      </c>
      <c r="AR1002">
        <v>96.68458198538293</v>
      </c>
      <c r="AS1002">
        <v>3</v>
      </c>
      <c r="AT1002">
        <v>1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1664304259.5</v>
      </c>
      <c r="BH1002">
        <v>394.7280322580645</v>
      </c>
      <c r="BI1002">
        <v>419.9695806451613</v>
      </c>
      <c r="BJ1002">
        <v>18.35148709677419</v>
      </c>
      <c r="BK1002">
        <v>12.91007419354839</v>
      </c>
      <c r="BL1002">
        <v>391.5968709677419</v>
      </c>
      <c r="BM1002">
        <v>18.1526064516129</v>
      </c>
      <c r="BN1002">
        <v>500.0630322580645</v>
      </c>
      <c r="BO1002">
        <v>90.97114838709679</v>
      </c>
      <c r="BP1002">
        <v>0.0999942935483871</v>
      </c>
      <c r="BQ1002">
        <v>24.86086451612903</v>
      </c>
      <c r="BR1002">
        <v>25.02866774193548</v>
      </c>
      <c r="BS1002">
        <v>999.9000000000003</v>
      </c>
      <c r="BT1002">
        <v>0</v>
      </c>
      <c r="BU1002">
        <v>0</v>
      </c>
      <c r="BV1002">
        <v>9995.851612903225</v>
      </c>
      <c r="BW1002">
        <v>0</v>
      </c>
      <c r="BX1002">
        <v>8.826249999999998</v>
      </c>
      <c r="BY1002">
        <v>-25.24146774193548</v>
      </c>
      <c r="BZ1002">
        <v>402.1073870967742</v>
      </c>
      <c r="CA1002">
        <v>425.4622580645161</v>
      </c>
      <c r="CB1002">
        <v>5.441429354838711</v>
      </c>
      <c r="CC1002">
        <v>419.9695806451613</v>
      </c>
      <c r="CD1002">
        <v>12.91007419354839</v>
      </c>
      <c r="CE1002">
        <v>1.669455806451613</v>
      </c>
      <c r="CF1002">
        <v>1.174443870967742</v>
      </c>
      <c r="CG1002">
        <v>14.61530322580645</v>
      </c>
      <c r="CH1002">
        <v>9.281437419354839</v>
      </c>
      <c r="CI1002">
        <v>2000.012903225806</v>
      </c>
      <c r="CJ1002">
        <v>0.979998064516129</v>
      </c>
      <c r="CK1002">
        <v>0.02000212258064516</v>
      </c>
      <c r="CL1002">
        <v>0</v>
      </c>
      <c r="CM1002">
        <v>856.3800645161289</v>
      </c>
      <c r="CN1002">
        <v>5.000560000000002</v>
      </c>
      <c r="CO1002">
        <v>17032.01612903226</v>
      </c>
      <c r="CP1002">
        <v>17294.99354838709</v>
      </c>
      <c r="CQ1002">
        <v>37.82012903225806</v>
      </c>
      <c r="CR1002">
        <v>38.43699999999998</v>
      </c>
      <c r="CS1002">
        <v>37.56199999999998</v>
      </c>
      <c r="CT1002">
        <v>37.31199999999998</v>
      </c>
      <c r="CU1002">
        <v>38.60264516129031</v>
      </c>
      <c r="CV1002">
        <v>1955.108064516129</v>
      </c>
      <c r="CW1002">
        <v>39.90451612903227</v>
      </c>
      <c r="CX1002">
        <v>0</v>
      </c>
      <c r="CY1002">
        <v>1664304284.1</v>
      </c>
      <c r="CZ1002">
        <v>0</v>
      </c>
      <c r="DA1002">
        <v>0</v>
      </c>
      <c r="DB1002" t="s">
        <v>356</v>
      </c>
      <c r="DC1002">
        <v>1663861122</v>
      </c>
      <c r="DD1002">
        <v>1663861125</v>
      </c>
      <c r="DE1002">
        <v>0</v>
      </c>
      <c r="DF1002">
        <v>-0.287</v>
      </c>
      <c r="DG1002">
        <v>-0.004</v>
      </c>
      <c r="DH1002">
        <v>3.172</v>
      </c>
      <c r="DI1002">
        <v>0.178</v>
      </c>
      <c r="DJ1002">
        <v>400</v>
      </c>
      <c r="DK1002">
        <v>17</v>
      </c>
      <c r="DL1002">
        <v>0.18</v>
      </c>
      <c r="DM1002">
        <v>0.07000000000000001</v>
      </c>
      <c r="DN1002">
        <v>-25.2584</v>
      </c>
      <c r="DO1002">
        <v>0.3157421602787379</v>
      </c>
      <c r="DP1002">
        <v>0.05058445726775351</v>
      </c>
      <c r="DQ1002">
        <v>0</v>
      </c>
      <c r="DR1002">
        <v>5.454440000000001</v>
      </c>
      <c r="DS1002">
        <v>-0.3217804181184655</v>
      </c>
      <c r="DT1002">
        <v>0.03430146885854392</v>
      </c>
      <c r="DU1002">
        <v>0</v>
      </c>
      <c r="DV1002">
        <v>0</v>
      </c>
      <c r="DW1002">
        <v>2</v>
      </c>
      <c r="DX1002" t="s">
        <v>357</v>
      </c>
      <c r="DY1002">
        <v>2.98063</v>
      </c>
      <c r="DZ1002">
        <v>2.72805</v>
      </c>
      <c r="EA1002">
        <v>0.082445</v>
      </c>
      <c r="EB1002">
        <v>0.0873501</v>
      </c>
      <c r="EC1002">
        <v>0.089707</v>
      </c>
      <c r="ED1002">
        <v>0.0703469</v>
      </c>
      <c r="EE1002">
        <v>27585</v>
      </c>
      <c r="EF1002">
        <v>27008.6</v>
      </c>
      <c r="EG1002">
        <v>30588.3</v>
      </c>
      <c r="EH1002">
        <v>29834.3</v>
      </c>
      <c r="EI1002">
        <v>38415.5</v>
      </c>
      <c r="EJ1002">
        <v>36524.3</v>
      </c>
      <c r="EK1002">
        <v>46779.2</v>
      </c>
      <c r="EL1002">
        <v>44363.5</v>
      </c>
      <c r="EM1002">
        <v>1.89233</v>
      </c>
      <c r="EN1002">
        <v>1.8909</v>
      </c>
      <c r="EO1002">
        <v>0.104409</v>
      </c>
      <c r="EP1002">
        <v>0</v>
      </c>
      <c r="EQ1002">
        <v>23.303</v>
      </c>
      <c r="ER1002">
        <v>999.9</v>
      </c>
      <c r="ES1002">
        <v>40.5</v>
      </c>
      <c r="ET1002">
        <v>29.3</v>
      </c>
      <c r="EU1002">
        <v>18.2204</v>
      </c>
      <c r="EV1002">
        <v>63.6618</v>
      </c>
      <c r="EW1002">
        <v>23.9784</v>
      </c>
      <c r="EX1002">
        <v>1</v>
      </c>
      <c r="EY1002">
        <v>-0.1242</v>
      </c>
      <c r="EZ1002">
        <v>1.22567</v>
      </c>
      <c r="FA1002">
        <v>20.2408</v>
      </c>
      <c r="FB1002">
        <v>5.23436</v>
      </c>
      <c r="FC1002">
        <v>11.968</v>
      </c>
      <c r="FD1002">
        <v>4.97195</v>
      </c>
      <c r="FE1002">
        <v>3.29002</v>
      </c>
      <c r="FF1002">
        <v>9999</v>
      </c>
      <c r="FG1002">
        <v>9999</v>
      </c>
      <c r="FH1002">
        <v>9999</v>
      </c>
      <c r="FI1002">
        <v>380</v>
      </c>
      <c r="FJ1002">
        <v>4.97269</v>
      </c>
      <c r="FK1002">
        <v>1.87683</v>
      </c>
      <c r="FL1002">
        <v>1.8749</v>
      </c>
      <c r="FM1002">
        <v>1.87777</v>
      </c>
      <c r="FN1002">
        <v>1.87454</v>
      </c>
      <c r="FO1002">
        <v>1.87811</v>
      </c>
      <c r="FP1002">
        <v>1.87519</v>
      </c>
      <c r="FQ1002">
        <v>1.87634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3.131</v>
      </c>
      <c r="GF1002">
        <v>0.199</v>
      </c>
      <c r="GG1002">
        <v>1.777354642861949</v>
      </c>
      <c r="GH1002">
        <v>0.004141656873719072</v>
      </c>
      <c r="GI1002">
        <v>-1.960372967482991E-06</v>
      </c>
      <c r="GJ1002">
        <v>5.42736388890357E-10</v>
      </c>
      <c r="GK1002">
        <v>-0.009777689371679627</v>
      </c>
      <c r="GL1002">
        <v>0.002273355880072555</v>
      </c>
      <c r="GM1002">
        <v>0.000541358641816816</v>
      </c>
      <c r="GN1002">
        <v>-1.836191331155658E-06</v>
      </c>
      <c r="GO1002">
        <v>-0</v>
      </c>
      <c r="GP1002">
        <v>2096</v>
      </c>
      <c r="GQ1002">
        <v>1</v>
      </c>
      <c r="GR1002">
        <v>23</v>
      </c>
      <c r="GS1002">
        <v>7385.8</v>
      </c>
      <c r="GT1002">
        <v>7385.7</v>
      </c>
      <c r="GU1002">
        <v>1.10107</v>
      </c>
      <c r="GV1002">
        <v>2.54761</v>
      </c>
      <c r="GW1002">
        <v>1.39893</v>
      </c>
      <c r="GX1002">
        <v>2.33765</v>
      </c>
      <c r="GY1002">
        <v>1.44897</v>
      </c>
      <c r="GZ1002">
        <v>2.41089</v>
      </c>
      <c r="HA1002">
        <v>34.3952</v>
      </c>
      <c r="HB1002">
        <v>13.5892</v>
      </c>
      <c r="HC1002">
        <v>18</v>
      </c>
      <c r="HD1002">
        <v>491.289</v>
      </c>
      <c r="HE1002">
        <v>461.729</v>
      </c>
      <c r="HF1002">
        <v>22.0331</v>
      </c>
      <c r="HG1002">
        <v>25.4148</v>
      </c>
      <c r="HH1002">
        <v>30.0001</v>
      </c>
      <c r="HI1002">
        <v>25.2402</v>
      </c>
      <c r="HJ1002">
        <v>25.3116</v>
      </c>
      <c r="HK1002">
        <v>22.1499</v>
      </c>
      <c r="HL1002">
        <v>31.3522</v>
      </c>
      <c r="HM1002">
        <v>44.53</v>
      </c>
      <c r="HN1002">
        <v>22.0146</v>
      </c>
      <c r="HO1002">
        <v>426.674</v>
      </c>
      <c r="HP1002">
        <v>13.051</v>
      </c>
      <c r="HQ1002">
        <v>101.105</v>
      </c>
      <c r="HR1002">
        <v>102.014</v>
      </c>
    </row>
    <row r="1003" spans="1:226">
      <c r="A1003">
        <v>987</v>
      </c>
      <c r="B1003">
        <v>1664304272.5</v>
      </c>
      <c r="C1003">
        <v>11165.5</v>
      </c>
      <c r="D1003" t="s">
        <v>2343</v>
      </c>
      <c r="E1003" t="s">
        <v>2344</v>
      </c>
      <c r="F1003">
        <v>5</v>
      </c>
      <c r="G1003" t="s">
        <v>353</v>
      </c>
      <c r="H1003" t="s">
        <v>2294</v>
      </c>
      <c r="I1003">
        <v>1664304264.655172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425.6071513177491</v>
      </c>
      <c r="AK1003">
        <v>402.2249818181817</v>
      </c>
      <c r="AL1003">
        <v>0.03224865800865795</v>
      </c>
      <c r="AM1003">
        <v>63.45</v>
      </c>
      <c r="AN1003">
        <f>(AP1003 - AO1003 + BO1003*1E3/(8.314*(BQ1003+273.15)) * AR1003/BN1003 * AQ1003) * BN1003/(100*BB1003) * 1000/(1000 - AP1003)</f>
        <v>0</v>
      </c>
      <c r="AO1003">
        <v>12.97785471779566</v>
      </c>
      <c r="AP1003">
        <v>18.36585174825176</v>
      </c>
      <c r="AQ1003">
        <v>6.65677758053939E-07</v>
      </c>
      <c r="AR1003">
        <v>96.68458198538293</v>
      </c>
      <c r="AS1003">
        <v>3</v>
      </c>
      <c r="AT1003">
        <v>1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1664304264.655172</v>
      </c>
      <c r="BH1003">
        <v>394.7358275862068</v>
      </c>
      <c r="BI1003">
        <v>420.1612413793104</v>
      </c>
      <c r="BJ1003">
        <v>18.35338620689655</v>
      </c>
      <c r="BK1003">
        <v>12.95103448275862</v>
      </c>
      <c r="BL1003">
        <v>391.6046896551724</v>
      </c>
      <c r="BM1003">
        <v>18.15445517241379</v>
      </c>
      <c r="BN1003">
        <v>500.041448275862</v>
      </c>
      <c r="BO1003">
        <v>90.97108965517239</v>
      </c>
      <c r="BP1003">
        <v>0.09982650344827587</v>
      </c>
      <c r="BQ1003">
        <v>24.85193448275862</v>
      </c>
      <c r="BR1003">
        <v>25.02652758620689</v>
      </c>
      <c r="BS1003">
        <v>999.9000000000002</v>
      </c>
      <c r="BT1003">
        <v>0</v>
      </c>
      <c r="BU1003">
        <v>0</v>
      </c>
      <c r="BV1003">
        <v>10008.15</v>
      </c>
      <c r="BW1003">
        <v>0</v>
      </c>
      <c r="BX1003">
        <v>8.829911379310342</v>
      </c>
      <c r="BY1003">
        <v>-25.4253448275862</v>
      </c>
      <c r="BZ1003">
        <v>402.1160689655172</v>
      </c>
      <c r="CA1003">
        <v>425.6741379310345</v>
      </c>
      <c r="CB1003">
        <v>5.402350689655171</v>
      </c>
      <c r="CC1003">
        <v>420.1612413793104</v>
      </c>
      <c r="CD1003">
        <v>12.95103448275862</v>
      </c>
      <c r="CE1003">
        <v>1.66962724137931</v>
      </c>
      <c r="CF1003">
        <v>1.17817</v>
      </c>
      <c r="CG1003">
        <v>14.61688965517241</v>
      </c>
      <c r="CH1003">
        <v>9.328476551724139</v>
      </c>
      <c r="CI1003">
        <v>2000.00724137931</v>
      </c>
      <c r="CJ1003">
        <v>0.9799986896551726</v>
      </c>
      <c r="CK1003">
        <v>0.02000159310344828</v>
      </c>
      <c r="CL1003">
        <v>0</v>
      </c>
      <c r="CM1003">
        <v>855.5059655172415</v>
      </c>
      <c r="CN1003">
        <v>5.000560000000001</v>
      </c>
      <c r="CO1003">
        <v>17014.50689655172</v>
      </c>
      <c r="CP1003">
        <v>17294.93793103448</v>
      </c>
      <c r="CQ1003">
        <v>37.81199999999999</v>
      </c>
      <c r="CR1003">
        <v>38.43699999999999</v>
      </c>
      <c r="CS1003">
        <v>37.56199999999999</v>
      </c>
      <c r="CT1003">
        <v>37.31199999999999</v>
      </c>
      <c r="CU1003">
        <v>38.58589655172413</v>
      </c>
      <c r="CV1003">
        <v>1955.103793103448</v>
      </c>
      <c r="CW1003">
        <v>39.90344827586208</v>
      </c>
      <c r="CX1003">
        <v>0</v>
      </c>
      <c r="CY1003">
        <v>1664304288.9</v>
      </c>
      <c r="CZ1003">
        <v>0</v>
      </c>
      <c r="DA1003">
        <v>0</v>
      </c>
      <c r="DB1003" t="s">
        <v>356</v>
      </c>
      <c r="DC1003">
        <v>1663861122</v>
      </c>
      <c r="DD1003">
        <v>1663861125</v>
      </c>
      <c r="DE1003">
        <v>0</v>
      </c>
      <c r="DF1003">
        <v>-0.287</v>
      </c>
      <c r="DG1003">
        <v>-0.004</v>
      </c>
      <c r="DH1003">
        <v>3.172</v>
      </c>
      <c r="DI1003">
        <v>0.178</v>
      </c>
      <c r="DJ1003">
        <v>400</v>
      </c>
      <c r="DK1003">
        <v>17</v>
      </c>
      <c r="DL1003">
        <v>0.18</v>
      </c>
      <c r="DM1003">
        <v>0.07000000000000001</v>
      </c>
      <c r="DN1003">
        <v>-25.3273268292683</v>
      </c>
      <c r="DO1003">
        <v>-1.167786062717763</v>
      </c>
      <c r="DP1003">
        <v>0.2843262562829847</v>
      </c>
      <c r="DQ1003">
        <v>0</v>
      </c>
      <c r="DR1003">
        <v>5.427097073170732</v>
      </c>
      <c r="DS1003">
        <v>-0.4188447386759583</v>
      </c>
      <c r="DT1003">
        <v>0.04257360376777065</v>
      </c>
      <c r="DU1003">
        <v>0</v>
      </c>
      <c r="DV1003">
        <v>0</v>
      </c>
      <c r="DW1003">
        <v>2</v>
      </c>
      <c r="DX1003" t="s">
        <v>357</v>
      </c>
      <c r="DY1003">
        <v>2.98082</v>
      </c>
      <c r="DZ1003">
        <v>2.72835</v>
      </c>
      <c r="EA1003">
        <v>0.0824814</v>
      </c>
      <c r="EB1003">
        <v>0.0878449</v>
      </c>
      <c r="EC1003">
        <v>0.0897363</v>
      </c>
      <c r="ED1003">
        <v>0.070574</v>
      </c>
      <c r="EE1003">
        <v>27584.1</v>
      </c>
      <c r="EF1003">
        <v>26993.6</v>
      </c>
      <c r="EG1003">
        <v>30588.5</v>
      </c>
      <c r="EH1003">
        <v>29833.8</v>
      </c>
      <c r="EI1003">
        <v>38414.3</v>
      </c>
      <c r="EJ1003">
        <v>36514.7</v>
      </c>
      <c r="EK1003">
        <v>46779.3</v>
      </c>
      <c r="EL1003">
        <v>44362.7</v>
      </c>
      <c r="EM1003">
        <v>1.89255</v>
      </c>
      <c r="EN1003">
        <v>1.89058</v>
      </c>
      <c r="EO1003">
        <v>0.10559</v>
      </c>
      <c r="EP1003">
        <v>0</v>
      </c>
      <c r="EQ1003">
        <v>23.2998</v>
      </c>
      <c r="ER1003">
        <v>999.9</v>
      </c>
      <c r="ES1003">
        <v>40.4</v>
      </c>
      <c r="ET1003">
        <v>29.3</v>
      </c>
      <c r="EU1003">
        <v>18.1717</v>
      </c>
      <c r="EV1003">
        <v>63.5218</v>
      </c>
      <c r="EW1003">
        <v>24.0425</v>
      </c>
      <c r="EX1003">
        <v>1</v>
      </c>
      <c r="EY1003">
        <v>-0.124177</v>
      </c>
      <c r="EZ1003">
        <v>1.22503</v>
      </c>
      <c r="FA1003">
        <v>20.2404</v>
      </c>
      <c r="FB1003">
        <v>5.23137</v>
      </c>
      <c r="FC1003">
        <v>11.968</v>
      </c>
      <c r="FD1003">
        <v>4.9715</v>
      </c>
      <c r="FE1003">
        <v>3.2895</v>
      </c>
      <c r="FF1003">
        <v>9999</v>
      </c>
      <c r="FG1003">
        <v>9999</v>
      </c>
      <c r="FH1003">
        <v>9999</v>
      </c>
      <c r="FI1003">
        <v>380</v>
      </c>
      <c r="FJ1003">
        <v>4.97268</v>
      </c>
      <c r="FK1003">
        <v>1.87684</v>
      </c>
      <c r="FL1003">
        <v>1.87495</v>
      </c>
      <c r="FM1003">
        <v>1.87779</v>
      </c>
      <c r="FN1003">
        <v>1.87454</v>
      </c>
      <c r="FO1003">
        <v>1.87815</v>
      </c>
      <c r="FP1003">
        <v>1.87521</v>
      </c>
      <c r="FQ1003">
        <v>1.87635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3.132</v>
      </c>
      <c r="GF1003">
        <v>0.1992</v>
      </c>
      <c r="GG1003">
        <v>1.777354642861949</v>
      </c>
      <c r="GH1003">
        <v>0.004141656873719072</v>
      </c>
      <c r="GI1003">
        <v>-1.960372967482991E-06</v>
      </c>
      <c r="GJ1003">
        <v>5.42736388890357E-10</v>
      </c>
      <c r="GK1003">
        <v>-0.009777689371679627</v>
      </c>
      <c r="GL1003">
        <v>0.002273355880072555</v>
      </c>
      <c r="GM1003">
        <v>0.000541358641816816</v>
      </c>
      <c r="GN1003">
        <v>-1.836191331155658E-06</v>
      </c>
      <c r="GO1003">
        <v>-0</v>
      </c>
      <c r="GP1003">
        <v>2096</v>
      </c>
      <c r="GQ1003">
        <v>1</v>
      </c>
      <c r="GR1003">
        <v>23</v>
      </c>
      <c r="GS1003">
        <v>7385.8</v>
      </c>
      <c r="GT1003">
        <v>7385.8</v>
      </c>
      <c r="GU1003">
        <v>1.12793</v>
      </c>
      <c r="GV1003">
        <v>2.54761</v>
      </c>
      <c r="GW1003">
        <v>1.39893</v>
      </c>
      <c r="GX1003">
        <v>2.33765</v>
      </c>
      <c r="GY1003">
        <v>1.44897</v>
      </c>
      <c r="GZ1003">
        <v>2.4353</v>
      </c>
      <c r="HA1003">
        <v>34.418</v>
      </c>
      <c r="HB1003">
        <v>13.5892</v>
      </c>
      <c r="HC1003">
        <v>18</v>
      </c>
      <c r="HD1003">
        <v>491.411</v>
      </c>
      <c r="HE1003">
        <v>461.523</v>
      </c>
      <c r="HF1003">
        <v>22.0054</v>
      </c>
      <c r="HG1003">
        <v>25.4131</v>
      </c>
      <c r="HH1003">
        <v>30.0001</v>
      </c>
      <c r="HI1003">
        <v>25.2402</v>
      </c>
      <c r="HJ1003">
        <v>25.3116</v>
      </c>
      <c r="HK1003">
        <v>22.6508</v>
      </c>
      <c r="HL1003">
        <v>31.3522</v>
      </c>
      <c r="HM1003">
        <v>44.53</v>
      </c>
      <c r="HN1003">
        <v>21.9904</v>
      </c>
      <c r="HO1003">
        <v>440.258</v>
      </c>
      <c r="HP1003">
        <v>13.0648</v>
      </c>
      <c r="HQ1003">
        <v>101.106</v>
      </c>
      <c r="HR1003">
        <v>102.013</v>
      </c>
    </row>
    <row r="1004" spans="1:226">
      <c r="A1004">
        <v>988</v>
      </c>
      <c r="B1004">
        <v>1664304277.5</v>
      </c>
      <c r="C1004">
        <v>11170.5</v>
      </c>
      <c r="D1004" t="s">
        <v>2345</v>
      </c>
      <c r="E1004" t="s">
        <v>2346</v>
      </c>
      <c r="F1004">
        <v>5</v>
      </c>
      <c r="G1004" t="s">
        <v>353</v>
      </c>
      <c r="H1004" t="s">
        <v>2294</v>
      </c>
      <c r="I1004">
        <v>1664304269.732143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433.4363927584415</v>
      </c>
      <c r="AK1004">
        <v>405.9061939393937</v>
      </c>
      <c r="AL1004">
        <v>0.903676536796463</v>
      </c>
      <c r="AM1004">
        <v>63.45</v>
      </c>
      <c r="AN1004">
        <f>(AP1004 - AO1004 + BO1004*1E3/(8.314*(BQ1004+273.15)) * AR1004/BN1004 * AQ1004) * BN1004/(100*BB1004) * 1000/(1000 - AP1004)</f>
        <v>0</v>
      </c>
      <c r="AO1004">
        <v>13.01939580476568</v>
      </c>
      <c r="AP1004">
        <v>18.37216013986015</v>
      </c>
      <c r="AQ1004">
        <v>0.0001138714017345042</v>
      </c>
      <c r="AR1004">
        <v>96.68458198538293</v>
      </c>
      <c r="AS1004">
        <v>3</v>
      </c>
      <c r="AT1004">
        <v>1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1664304269.732143</v>
      </c>
      <c r="BH1004">
        <v>395.2954642857144</v>
      </c>
      <c r="BI1004">
        <v>423.0884642857142</v>
      </c>
      <c r="BJ1004">
        <v>18.36220714285714</v>
      </c>
      <c r="BK1004">
        <v>12.98616071428571</v>
      </c>
      <c r="BL1004">
        <v>392.1626785714286</v>
      </c>
      <c r="BM1004">
        <v>18.16310357142858</v>
      </c>
      <c r="BN1004">
        <v>500.0397142857143</v>
      </c>
      <c r="BO1004">
        <v>90.97178571428572</v>
      </c>
      <c r="BP1004">
        <v>0.09980910357142857</v>
      </c>
      <c r="BQ1004">
        <v>24.84277857142857</v>
      </c>
      <c r="BR1004">
        <v>25.02851785714286</v>
      </c>
      <c r="BS1004">
        <v>999.9000000000002</v>
      </c>
      <c r="BT1004">
        <v>0</v>
      </c>
      <c r="BU1004">
        <v>0</v>
      </c>
      <c r="BV1004">
        <v>10010.08892857143</v>
      </c>
      <c r="BW1004">
        <v>0</v>
      </c>
      <c r="BX1004">
        <v>8.83004214285714</v>
      </c>
      <c r="BY1004">
        <v>-27.793025</v>
      </c>
      <c r="BZ1004">
        <v>402.6897142857142</v>
      </c>
      <c r="CA1004">
        <v>428.6551785714286</v>
      </c>
      <c r="CB1004">
        <v>5.376047499999999</v>
      </c>
      <c r="CC1004">
        <v>423.0884642857142</v>
      </c>
      <c r="CD1004">
        <v>12.98616071428571</v>
      </c>
      <c r="CE1004">
        <v>1.6704425</v>
      </c>
      <c r="CF1004">
        <v>1.181373928571429</v>
      </c>
      <c r="CG1004">
        <v>14.62445357142857</v>
      </c>
      <c r="CH1004">
        <v>9.36883892857143</v>
      </c>
      <c r="CI1004">
        <v>1999.984642857143</v>
      </c>
      <c r="CJ1004">
        <v>0.9800005000000001</v>
      </c>
      <c r="CK1004">
        <v>0.01999980000000001</v>
      </c>
      <c r="CL1004">
        <v>0</v>
      </c>
      <c r="CM1004">
        <v>854.4706785714285</v>
      </c>
      <c r="CN1004">
        <v>5.000560000000001</v>
      </c>
      <c r="CO1004">
        <v>16994.24642857143</v>
      </c>
      <c r="CP1004">
        <v>17294.75</v>
      </c>
      <c r="CQ1004">
        <v>37.812</v>
      </c>
      <c r="CR1004">
        <v>38.437</v>
      </c>
      <c r="CS1004">
        <v>37.55757142857142</v>
      </c>
      <c r="CT1004">
        <v>37.312</v>
      </c>
      <c r="CU1004">
        <v>38.5665</v>
      </c>
      <c r="CV1004">
        <v>1955.086071428572</v>
      </c>
      <c r="CW1004">
        <v>39.89857142857144</v>
      </c>
      <c r="CX1004">
        <v>0</v>
      </c>
      <c r="CY1004">
        <v>1664304293.7</v>
      </c>
      <c r="CZ1004">
        <v>0</v>
      </c>
      <c r="DA1004">
        <v>0</v>
      </c>
      <c r="DB1004" t="s">
        <v>356</v>
      </c>
      <c r="DC1004">
        <v>1663861122</v>
      </c>
      <c r="DD1004">
        <v>1663861125</v>
      </c>
      <c r="DE1004">
        <v>0</v>
      </c>
      <c r="DF1004">
        <v>-0.287</v>
      </c>
      <c r="DG1004">
        <v>-0.004</v>
      </c>
      <c r="DH1004">
        <v>3.172</v>
      </c>
      <c r="DI1004">
        <v>0.178</v>
      </c>
      <c r="DJ1004">
        <v>400</v>
      </c>
      <c r="DK1004">
        <v>17</v>
      </c>
      <c r="DL1004">
        <v>0.18</v>
      </c>
      <c r="DM1004">
        <v>0.07000000000000001</v>
      </c>
      <c r="DN1004">
        <v>-26.7897756097561</v>
      </c>
      <c r="DO1004">
        <v>-21.68170034843207</v>
      </c>
      <c r="DP1004">
        <v>2.853825736879933</v>
      </c>
      <c r="DQ1004">
        <v>0</v>
      </c>
      <c r="DR1004">
        <v>5.394187317073171</v>
      </c>
      <c r="DS1004">
        <v>-0.355718466898957</v>
      </c>
      <c r="DT1004">
        <v>0.03641235410992113</v>
      </c>
      <c r="DU1004">
        <v>0</v>
      </c>
      <c r="DV1004">
        <v>0</v>
      </c>
      <c r="DW1004">
        <v>2</v>
      </c>
      <c r="DX1004" t="s">
        <v>357</v>
      </c>
      <c r="DY1004">
        <v>2.9808</v>
      </c>
      <c r="DZ1004">
        <v>2.72827</v>
      </c>
      <c r="EA1004">
        <v>0.08315359999999999</v>
      </c>
      <c r="EB1004">
        <v>0.0898636</v>
      </c>
      <c r="EC1004">
        <v>0.089757</v>
      </c>
      <c r="ED1004">
        <v>0.0706026</v>
      </c>
      <c r="EE1004">
        <v>27563.7</v>
      </c>
      <c r="EF1004">
        <v>26933.8</v>
      </c>
      <c r="EG1004">
        <v>30588.3</v>
      </c>
      <c r="EH1004">
        <v>29833.7</v>
      </c>
      <c r="EI1004">
        <v>38413.6</v>
      </c>
      <c r="EJ1004">
        <v>36513.5</v>
      </c>
      <c r="EK1004">
        <v>46779.5</v>
      </c>
      <c r="EL1004">
        <v>44362.4</v>
      </c>
      <c r="EM1004">
        <v>1.8925</v>
      </c>
      <c r="EN1004">
        <v>1.89058</v>
      </c>
      <c r="EO1004">
        <v>0.105206</v>
      </c>
      <c r="EP1004">
        <v>0</v>
      </c>
      <c r="EQ1004">
        <v>23.2966</v>
      </c>
      <c r="ER1004">
        <v>999.9</v>
      </c>
      <c r="ES1004">
        <v>40.4</v>
      </c>
      <c r="ET1004">
        <v>29.3</v>
      </c>
      <c r="EU1004">
        <v>18.1728</v>
      </c>
      <c r="EV1004">
        <v>63.5618</v>
      </c>
      <c r="EW1004">
        <v>23.9784</v>
      </c>
      <c r="EX1004">
        <v>1</v>
      </c>
      <c r="EY1004">
        <v>-0.124177</v>
      </c>
      <c r="EZ1004">
        <v>1.24916</v>
      </c>
      <c r="FA1004">
        <v>20.2401</v>
      </c>
      <c r="FB1004">
        <v>5.23047</v>
      </c>
      <c r="FC1004">
        <v>11.968</v>
      </c>
      <c r="FD1004">
        <v>4.97085</v>
      </c>
      <c r="FE1004">
        <v>3.2895</v>
      </c>
      <c r="FF1004">
        <v>9999</v>
      </c>
      <c r="FG1004">
        <v>9999</v>
      </c>
      <c r="FH1004">
        <v>9999</v>
      </c>
      <c r="FI1004">
        <v>380</v>
      </c>
      <c r="FJ1004">
        <v>4.97269</v>
      </c>
      <c r="FK1004">
        <v>1.87683</v>
      </c>
      <c r="FL1004">
        <v>1.87493</v>
      </c>
      <c r="FM1004">
        <v>1.87775</v>
      </c>
      <c r="FN1004">
        <v>1.87454</v>
      </c>
      <c r="FO1004">
        <v>1.87808</v>
      </c>
      <c r="FP1004">
        <v>1.8752</v>
      </c>
      <c r="FQ1004">
        <v>1.87636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3.144</v>
      </c>
      <c r="GF1004">
        <v>0.1993</v>
      </c>
      <c r="GG1004">
        <v>1.777354642861949</v>
      </c>
      <c r="GH1004">
        <v>0.004141656873719072</v>
      </c>
      <c r="GI1004">
        <v>-1.960372967482991E-06</v>
      </c>
      <c r="GJ1004">
        <v>5.42736388890357E-10</v>
      </c>
      <c r="GK1004">
        <v>-0.009777689371679627</v>
      </c>
      <c r="GL1004">
        <v>0.002273355880072555</v>
      </c>
      <c r="GM1004">
        <v>0.000541358641816816</v>
      </c>
      <c r="GN1004">
        <v>-1.836191331155658E-06</v>
      </c>
      <c r="GO1004">
        <v>-0</v>
      </c>
      <c r="GP1004">
        <v>2096</v>
      </c>
      <c r="GQ1004">
        <v>1</v>
      </c>
      <c r="GR1004">
        <v>23</v>
      </c>
      <c r="GS1004">
        <v>7385.9</v>
      </c>
      <c r="GT1004">
        <v>7385.9</v>
      </c>
      <c r="GU1004">
        <v>1.15845</v>
      </c>
      <c r="GV1004">
        <v>2.54639</v>
      </c>
      <c r="GW1004">
        <v>1.39893</v>
      </c>
      <c r="GX1004">
        <v>2.33765</v>
      </c>
      <c r="GY1004">
        <v>1.44897</v>
      </c>
      <c r="GZ1004">
        <v>2.4292</v>
      </c>
      <c r="HA1004">
        <v>34.418</v>
      </c>
      <c r="HB1004">
        <v>13.5804</v>
      </c>
      <c r="HC1004">
        <v>18</v>
      </c>
      <c r="HD1004">
        <v>491.384</v>
      </c>
      <c r="HE1004">
        <v>461.523</v>
      </c>
      <c r="HF1004">
        <v>21.9815</v>
      </c>
      <c r="HG1004">
        <v>25.4131</v>
      </c>
      <c r="HH1004">
        <v>30.0001</v>
      </c>
      <c r="HI1004">
        <v>25.2402</v>
      </c>
      <c r="HJ1004">
        <v>25.3116</v>
      </c>
      <c r="HK1004">
        <v>23.337</v>
      </c>
      <c r="HL1004">
        <v>31.3522</v>
      </c>
      <c r="HM1004">
        <v>44.1533</v>
      </c>
      <c r="HN1004">
        <v>21.9563</v>
      </c>
      <c r="HO1004">
        <v>460.315</v>
      </c>
      <c r="HP1004">
        <v>13.0832</v>
      </c>
      <c r="HQ1004">
        <v>101.106</v>
      </c>
      <c r="HR1004">
        <v>102.012</v>
      </c>
    </row>
    <row r="1005" spans="1:226">
      <c r="A1005">
        <v>989</v>
      </c>
      <c r="B1005">
        <v>1664304282.5</v>
      </c>
      <c r="C1005">
        <v>11175.5</v>
      </c>
      <c r="D1005" t="s">
        <v>2347</v>
      </c>
      <c r="E1005" t="s">
        <v>2348</v>
      </c>
      <c r="F1005">
        <v>5</v>
      </c>
      <c r="G1005" t="s">
        <v>353</v>
      </c>
      <c r="H1005" t="s">
        <v>2294</v>
      </c>
      <c r="I1005">
        <v>1664304275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448.4381415792211</v>
      </c>
      <c r="AK1005">
        <v>415.2743878787876</v>
      </c>
      <c r="AL1005">
        <v>2.014703549783509</v>
      </c>
      <c r="AM1005">
        <v>63.45</v>
      </c>
      <c r="AN1005">
        <f>(AP1005 - AO1005 + BO1005*1E3/(8.314*(BQ1005+273.15)) * AR1005/BN1005 * AQ1005) * BN1005/(100*BB1005) * 1000/(1000 - AP1005)</f>
        <v>0</v>
      </c>
      <c r="AO1005">
        <v>13.02564159813189</v>
      </c>
      <c r="AP1005">
        <v>18.36675104895107</v>
      </c>
      <c r="AQ1005">
        <v>-1.45651898806784E-06</v>
      </c>
      <c r="AR1005">
        <v>96.68458198538293</v>
      </c>
      <c r="AS1005">
        <v>3</v>
      </c>
      <c r="AT1005">
        <v>1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1664304275</v>
      </c>
      <c r="BH1005">
        <v>398.2585925925926</v>
      </c>
      <c r="BI1005">
        <v>431.2207777777778</v>
      </c>
      <c r="BJ1005">
        <v>18.36771481481482</v>
      </c>
      <c r="BK1005">
        <v>13.0125</v>
      </c>
      <c r="BL1005">
        <v>395.1174074074074</v>
      </c>
      <c r="BM1005">
        <v>18.16849259259259</v>
      </c>
      <c r="BN1005">
        <v>500.0509259259259</v>
      </c>
      <c r="BO1005">
        <v>90.97155925925925</v>
      </c>
      <c r="BP1005">
        <v>0.09987363703703703</v>
      </c>
      <c r="BQ1005">
        <v>24.83228518518518</v>
      </c>
      <c r="BR1005">
        <v>25.02676666666666</v>
      </c>
      <c r="BS1005">
        <v>999.9000000000001</v>
      </c>
      <c r="BT1005">
        <v>0</v>
      </c>
      <c r="BU1005">
        <v>0</v>
      </c>
      <c r="BV1005">
        <v>10009.39222222222</v>
      </c>
      <c r="BW1005">
        <v>0</v>
      </c>
      <c r="BX1005">
        <v>8.830182592592591</v>
      </c>
      <c r="BY1005">
        <v>-32.96222222222222</v>
      </c>
      <c r="BZ1005">
        <v>405.7105185185185</v>
      </c>
      <c r="CA1005">
        <v>436.9061481481481</v>
      </c>
      <c r="CB1005">
        <v>5.355205185185185</v>
      </c>
      <c r="CC1005">
        <v>431.2207777777778</v>
      </c>
      <c r="CD1005">
        <v>13.0125</v>
      </c>
      <c r="CE1005">
        <v>1.670939259259259</v>
      </c>
      <c r="CF1005">
        <v>1.183767407407407</v>
      </c>
      <c r="CG1005">
        <v>14.62905925925926</v>
      </c>
      <c r="CH1005">
        <v>9.398952222222222</v>
      </c>
      <c r="CI1005">
        <v>1999.99037037037</v>
      </c>
      <c r="CJ1005">
        <v>0.9799991481481483</v>
      </c>
      <c r="CK1005">
        <v>0.02000111481481481</v>
      </c>
      <c r="CL1005">
        <v>0</v>
      </c>
      <c r="CM1005">
        <v>853.3381851851851</v>
      </c>
      <c r="CN1005">
        <v>5.000560000000001</v>
      </c>
      <c r="CO1005">
        <v>16971.83703703704</v>
      </c>
      <c r="CP1005">
        <v>17294.7962962963</v>
      </c>
      <c r="CQ1005">
        <v>37.812</v>
      </c>
      <c r="CR1005">
        <v>38.437</v>
      </c>
      <c r="CS1005">
        <v>37.54592592592593</v>
      </c>
      <c r="CT1005">
        <v>37.312</v>
      </c>
      <c r="CU1005">
        <v>38.56666666666666</v>
      </c>
      <c r="CV1005">
        <v>1955.088148148148</v>
      </c>
      <c r="CW1005">
        <v>39.90222222222223</v>
      </c>
      <c r="CX1005">
        <v>0</v>
      </c>
      <c r="CY1005">
        <v>1664304299.1</v>
      </c>
      <c r="CZ1005">
        <v>0</v>
      </c>
      <c r="DA1005">
        <v>0</v>
      </c>
      <c r="DB1005" t="s">
        <v>356</v>
      </c>
      <c r="DC1005">
        <v>1663861122</v>
      </c>
      <c r="DD1005">
        <v>1663861125</v>
      </c>
      <c r="DE1005">
        <v>0</v>
      </c>
      <c r="DF1005">
        <v>-0.287</v>
      </c>
      <c r="DG1005">
        <v>-0.004</v>
      </c>
      <c r="DH1005">
        <v>3.172</v>
      </c>
      <c r="DI1005">
        <v>0.178</v>
      </c>
      <c r="DJ1005">
        <v>400</v>
      </c>
      <c r="DK1005">
        <v>17</v>
      </c>
      <c r="DL1005">
        <v>0.18</v>
      </c>
      <c r="DM1005">
        <v>0.07000000000000001</v>
      </c>
      <c r="DN1005">
        <v>-30.8121975</v>
      </c>
      <c r="DO1005">
        <v>-60.67633058161346</v>
      </c>
      <c r="DP1005">
        <v>6.225814796172767</v>
      </c>
      <c r="DQ1005">
        <v>0</v>
      </c>
      <c r="DR1005">
        <v>5.3692245</v>
      </c>
      <c r="DS1005">
        <v>-0.230445928705452</v>
      </c>
      <c r="DT1005">
        <v>0.02538476373240453</v>
      </c>
      <c r="DU1005">
        <v>0</v>
      </c>
      <c r="DV1005">
        <v>0</v>
      </c>
      <c r="DW1005">
        <v>2</v>
      </c>
      <c r="DX1005" t="s">
        <v>357</v>
      </c>
      <c r="DY1005">
        <v>2.9808</v>
      </c>
      <c r="DZ1005">
        <v>2.72841</v>
      </c>
      <c r="EA1005">
        <v>0.0846836</v>
      </c>
      <c r="EB1005">
        <v>0.0923131</v>
      </c>
      <c r="EC1005">
        <v>0.0897321</v>
      </c>
      <c r="ED1005">
        <v>0.07052410000000001</v>
      </c>
      <c r="EE1005">
        <v>27517.5</v>
      </c>
      <c r="EF1005">
        <v>26861.3</v>
      </c>
      <c r="EG1005">
        <v>30588</v>
      </c>
      <c r="EH1005">
        <v>29833.7</v>
      </c>
      <c r="EI1005">
        <v>38414.4</v>
      </c>
      <c r="EJ1005">
        <v>36516.8</v>
      </c>
      <c r="EK1005">
        <v>46779.1</v>
      </c>
      <c r="EL1005">
        <v>44362.4</v>
      </c>
      <c r="EM1005">
        <v>1.8926</v>
      </c>
      <c r="EN1005">
        <v>1.89083</v>
      </c>
      <c r="EO1005">
        <v>0.105176</v>
      </c>
      <c r="EP1005">
        <v>0</v>
      </c>
      <c r="EQ1005">
        <v>23.2924</v>
      </c>
      <c r="ER1005">
        <v>999.9</v>
      </c>
      <c r="ES1005">
        <v>40.4</v>
      </c>
      <c r="ET1005">
        <v>29.4</v>
      </c>
      <c r="EU1005">
        <v>18.2784</v>
      </c>
      <c r="EV1005">
        <v>63.5418</v>
      </c>
      <c r="EW1005">
        <v>23.9623</v>
      </c>
      <c r="EX1005">
        <v>1</v>
      </c>
      <c r="EY1005">
        <v>-0.1239</v>
      </c>
      <c r="EZ1005">
        <v>1.25768</v>
      </c>
      <c r="FA1005">
        <v>20.24</v>
      </c>
      <c r="FB1005">
        <v>5.23077</v>
      </c>
      <c r="FC1005">
        <v>11.968</v>
      </c>
      <c r="FD1005">
        <v>4.9712</v>
      </c>
      <c r="FE1005">
        <v>3.28948</v>
      </c>
      <c r="FF1005">
        <v>9999</v>
      </c>
      <c r="FG1005">
        <v>9999</v>
      </c>
      <c r="FH1005">
        <v>9999</v>
      </c>
      <c r="FI1005">
        <v>380</v>
      </c>
      <c r="FJ1005">
        <v>4.97269</v>
      </c>
      <c r="FK1005">
        <v>1.87683</v>
      </c>
      <c r="FL1005">
        <v>1.87491</v>
      </c>
      <c r="FM1005">
        <v>1.87776</v>
      </c>
      <c r="FN1005">
        <v>1.87453</v>
      </c>
      <c r="FO1005">
        <v>1.87806</v>
      </c>
      <c r="FP1005">
        <v>1.87518</v>
      </c>
      <c r="FQ1005">
        <v>1.87636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3.171</v>
      </c>
      <c r="GF1005">
        <v>0.1992</v>
      </c>
      <c r="GG1005">
        <v>1.777354642861949</v>
      </c>
      <c r="GH1005">
        <v>0.004141656873719072</v>
      </c>
      <c r="GI1005">
        <v>-1.960372967482991E-06</v>
      </c>
      <c r="GJ1005">
        <v>5.42736388890357E-10</v>
      </c>
      <c r="GK1005">
        <v>-0.009777689371679627</v>
      </c>
      <c r="GL1005">
        <v>0.002273355880072555</v>
      </c>
      <c r="GM1005">
        <v>0.000541358641816816</v>
      </c>
      <c r="GN1005">
        <v>-1.836191331155658E-06</v>
      </c>
      <c r="GO1005">
        <v>-0</v>
      </c>
      <c r="GP1005">
        <v>2096</v>
      </c>
      <c r="GQ1005">
        <v>1</v>
      </c>
      <c r="GR1005">
        <v>23</v>
      </c>
      <c r="GS1005">
        <v>7386</v>
      </c>
      <c r="GT1005">
        <v>7386</v>
      </c>
      <c r="GU1005">
        <v>1.19385</v>
      </c>
      <c r="GV1005">
        <v>2.54517</v>
      </c>
      <c r="GW1005">
        <v>1.39893</v>
      </c>
      <c r="GX1005">
        <v>2.33765</v>
      </c>
      <c r="GY1005">
        <v>1.44897</v>
      </c>
      <c r="GZ1005">
        <v>2.43408</v>
      </c>
      <c r="HA1005">
        <v>34.418</v>
      </c>
      <c r="HB1005">
        <v>13.5892</v>
      </c>
      <c r="HC1005">
        <v>18</v>
      </c>
      <c r="HD1005">
        <v>491.436</v>
      </c>
      <c r="HE1005">
        <v>461.681</v>
      </c>
      <c r="HF1005">
        <v>21.949</v>
      </c>
      <c r="HG1005">
        <v>25.4131</v>
      </c>
      <c r="HH1005">
        <v>30.0001</v>
      </c>
      <c r="HI1005">
        <v>25.2398</v>
      </c>
      <c r="HJ1005">
        <v>25.3116</v>
      </c>
      <c r="HK1005">
        <v>23.9845</v>
      </c>
      <c r="HL1005">
        <v>31.0712</v>
      </c>
      <c r="HM1005">
        <v>44.1533</v>
      </c>
      <c r="HN1005">
        <v>21.9338</v>
      </c>
      <c r="HO1005">
        <v>473.692</v>
      </c>
      <c r="HP1005">
        <v>13.1137</v>
      </c>
      <c r="HQ1005">
        <v>101.105</v>
      </c>
      <c r="HR1005">
        <v>102.012</v>
      </c>
    </row>
    <row r="1006" spans="1:226">
      <c r="A1006">
        <v>990</v>
      </c>
      <c r="B1006">
        <v>1664304287.5</v>
      </c>
      <c r="C1006">
        <v>11180.5</v>
      </c>
      <c r="D1006" t="s">
        <v>2349</v>
      </c>
      <c r="E1006" t="s">
        <v>2350</v>
      </c>
      <c r="F1006">
        <v>5</v>
      </c>
      <c r="G1006" t="s">
        <v>353</v>
      </c>
      <c r="H1006" t="s">
        <v>2294</v>
      </c>
      <c r="I1006">
        <v>1664304279.714286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464.9783045506492</v>
      </c>
      <c r="AK1006">
        <v>428.1255272727273</v>
      </c>
      <c r="AL1006">
        <v>2.640870822510771</v>
      </c>
      <c r="AM1006">
        <v>63.45</v>
      </c>
      <c r="AN1006">
        <f>(AP1006 - AO1006 + BO1006*1E3/(8.314*(BQ1006+273.15)) * AR1006/BN1006 * AQ1006) * BN1006/(100*BB1006) * 1000/(1000 - AP1006)</f>
        <v>0</v>
      </c>
      <c r="AO1006">
        <v>12.99988015624163</v>
      </c>
      <c r="AP1006">
        <v>18.34694545454547</v>
      </c>
      <c r="AQ1006">
        <v>-6.914902669989772E-05</v>
      </c>
      <c r="AR1006">
        <v>96.68458198538293</v>
      </c>
      <c r="AS1006">
        <v>3</v>
      </c>
      <c r="AT1006">
        <v>1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1664304279.714286</v>
      </c>
      <c r="BH1006">
        <v>404.6474642857143</v>
      </c>
      <c r="BI1006">
        <v>443.6700714285714</v>
      </c>
      <c r="BJ1006">
        <v>18.36625</v>
      </c>
      <c r="BK1006">
        <v>13.01669642857143</v>
      </c>
      <c r="BL1006">
        <v>401.4883571428571</v>
      </c>
      <c r="BM1006">
        <v>18.16706428571429</v>
      </c>
      <c r="BN1006">
        <v>500.0777499999999</v>
      </c>
      <c r="BO1006">
        <v>90.97081785714285</v>
      </c>
      <c r="BP1006">
        <v>0.0999561642857143</v>
      </c>
      <c r="BQ1006">
        <v>24.82345000000001</v>
      </c>
      <c r="BR1006">
        <v>25.02352857142857</v>
      </c>
      <c r="BS1006">
        <v>999.9000000000002</v>
      </c>
      <c r="BT1006">
        <v>0</v>
      </c>
      <c r="BU1006">
        <v>0</v>
      </c>
      <c r="BV1006">
        <v>9996.91392857143</v>
      </c>
      <c r="BW1006">
        <v>0</v>
      </c>
      <c r="BX1006">
        <v>8.829549642857142</v>
      </c>
      <c r="BY1006">
        <v>-39.02271785714286</v>
      </c>
      <c r="BZ1006">
        <v>412.2183214285715</v>
      </c>
      <c r="CA1006">
        <v>449.5214285714285</v>
      </c>
      <c r="CB1006">
        <v>5.3495575</v>
      </c>
      <c r="CC1006">
        <v>443.6700714285714</v>
      </c>
      <c r="CD1006">
        <v>13.01669642857143</v>
      </c>
      <c r="CE1006">
        <v>1.670791785714286</v>
      </c>
      <c r="CF1006">
        <v>1.184139642857143</v>
      </c>
      <c r="CG1006">
        <v>14.6277</v>
      </c>
      <c r="CH1006">
        <v>9.403622857142855</v>
      </c>
      <c r="CI1006">
        <v>1999.9975</v>
      </c>
      <c r="CJ1006">
        <v>0.9799983214285716</v>
      </c>
      <c r="CK1006">
        <v>0.02000190357142858</v>
      </c>
      <c r="CL1006">
        <v>0</v>
      </c>
      <c r="CM1006">
        <v>852.5268571428571</v>
      </c>
      <c r="CN1006">
        <v>5.000560000000001</v>
      </c>
      <c r="CO1006">
        <v>16955.93214285714</v>
      </c>
      <c r="CP1006">
        <v>17294.84642857143</v>
      </c>
      <c r="CQ1006">
        <v>37.80314285714286</v>
      </c>
      <c r="CR1006">
        <v>38.42149999999999</v>
      </c>
      <c r="CS1006">
        <v>37.52657142857142</v>
      </c>
      <c r="CT1006">
        <v>37.30535714285714</v>
      </c>
      <c r="CU1006">
        <v>38.562</v>
      </c>
      <c r="CV1006">
        <v>1955.093214285714</v>
      </c>
      <c r="CW1006">
        <v>39.90428571428573</v>
      </c>
      <c r="CX1006">
        <v>0</v>
      </c>
      <c r="CY1006">
        <v>1664304303.9</v>
      </c>
      <c r="CZ1006">
        <v>0</v>
      </c>
      <c r="DA1006">
        <v>0</v>
      </c>
      <c r="DB1006" t="s">
        <v>356</v>
      </c>
      <c r="DC1006">
        <v>1663861122</v>
      </c>
      <c r="DD1006">
        <v>1663861125</v>
      </c>
      <c r="DE1006">
        <v>0</v>
      </c>
      <c r="DF1006">
        <v>-0.287</v>
      </c>
      <c r="DG1006">
        <v>-0.004</v>
      </c>
      <c r="DH1006">
        <v>3.172</v>
      </c>
      <c r="DI1006">
        <v>0.178</v>
      </c>
      <c r="DJ1006">
        <v>400</v>
      </c>
      <c r="DK1006">
        <v>17</v>
      </c>
      <c r="DL1006">
        <v>0.18</v>
      </c>
      <c r="DM1006">
        <v>0.07000000000000001</v>
      </c>
      <c r="DN1006">
        <v>-35.00912195121951</v>
      </c>
      <c r="DO1006">
        <v>-76.48219024390241</v>
      </c>
      <c r="DP1006">
        <v>7.631510112253051</v>
      </c>
      <c r="DQ1006">
        <v>0</v>
      </c>
      <c r="DR1006">
        <v>5.358012439024391</v>
      </c>
      <c r="DS1006">
        <v>-0.1057758188153391</v>
      </c>
      <c r="DT1006">
        <v>0.01688122030331955</v>
      </c>
      <c r="DU1006">
        <v>0</v>
      </c>
      <c r="DV1006">
        <v>0</v>
      </c>
      <c r="DW1006">
        <v>2</v>
      </c>
      <c r="DX1006" t="s">
        <v>357</v>
      </c>
      <c r="DY1006">
        <v>2.98091</v>
      </c>
      <c r="DZ1006">
        <v>2.72817</v>
      </c>
      <c r="EA1006">
        <v>0.0867016</v>
      </c>
      <c r="EB1006">
        <v>0.0947963</v>
      </c>
      <c r="EC1006">
        <v>0.0896624</v>
      </c>
      <c r="ED1006">
        <v>0.0706299</v>
      </c>
      <c r="EE1006">
        <v>27456.9</v>
      </c>
      <c r="EF1006">
        <v>26788.4</v>
      </c>
      <c r="EG1006">
        <v>30588.1</v>
      </c>
      <c r="EH1006">
        <v>29834.4</v>
      </c>
      <c r="EI1006">
        <v>38417.6</v>
      </c>
      <c r="EJ1006">
        <v>36513.7</v>
      </c>
      <c r="EK1006">
        <v>46779.1</v>
      </c>
      <c r="EL1006">
        <v>44363.6</v>
      </c>
      <c r="EM1006">
        <v>1.8922</v>
      </c>
      <c r="EN1006">
        <v>1.89093</v>
      </c>
      <c r="EO1006">
        <v>0.10493</v>
      </c>
      <c r="EP1006">
        <v>0</v>
      </c>
      <c r="EQ1006">
        <v>23.2888</v>
      </c>
      <c r="ER1006">
        <v>999.9</v>
      </c>
      <c r="ES1006">
        <v>40.4</v>
      </c>
      <c r="ET1006">
        <v>29.4</v>
      </c>
      <c r="EU1006">
        <v>18.2793</v>
      </c>
      <c r="EV1006">
        <v>63.6718</v>
      </c>
      <c r="EW1006">
        <v>23.4495</v>
      </c>
      <c r="EX1006">
        <v>1</v>
      </c>
      <c r="EY1006">
        <v>-0.124261</v>
      </c>
      <c r="EZ1006">
        <v>1.2456</v>
      </c>
      <c r="FA1006">
        <v>20.2401</v>
      </c>
      <c r="FB1006">
        <v>5.23167</v>
      </c>
      <c r="FC1006">
        <v>11.968</v>
      </c>
      <c r="FD1006">
        <v>4.9714</v>
      </c>
      <c r="FE1006">
        <v>3.28965</v>
      </c>
      <c r="FF1006">
        <v>9999</v>
      </c>
      <c r="FG1006">
        <v>9999</v>
      </c>
      <c r="FH1006">
        <v>9999</v>
      </c>
      <c r="FI1006">
        <v>380</v>
      </c>
      <c r="FJ1006">
        <v>4.9727</v>
      </c>
      <c r="FK1006">
        <v>1.87683</v>
      </c>
      <c r="FL1006">
        <v>1.87494</v>
      </c>
      <c r="FM1006">
        <v>1.87777</v>
      </c>
      <c r="FN1006">
        <v>1.87454</v>
      </c>
      <c r="FO1006">
        <v>1.87809</v>
      </c>
      <c r="FP1006">
        <v>1.87517</v>
      </c>
      <c r="FQ1006">
        <v>1.87635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3.207</v>
      </c>
      <c r="GF1006">
        <v>0.1987</v>
      </c>
      <c r="GG1006">
        <v>1.777354642861949</v>
      </c>
      <c r="GH1006">
        <v>0.004141656873719072</v>
      </c>
      <c r="GI1006">
        <v>-1.960372967482991E-06</v>
      </c>
      <c r="GJ1006">
        <v>5.42736388890357E-10</v>
      </c>
      <c r="GK1006">
        <v>-0.009777689371679627</v>
      </c>
      <c r="GL1006">
        <v>0.002273355880072555</v>
      </c>
      <c r="GM1006">
        <v>0.000541358641816816</v>
      </c>
      <c r="GN1006">
        <v>-1.836191331155658E-06</v>
      </c>
      <c r="GO1006">
        <v>-0</v>
      </c>
      <c r="GP1006">
        <v>2096</v>
      </c>
      <c r="GQ1006">
        <v>1</v>
      </c>
      <c r="GR1006">
        <v>23</v>
      </c>
      <c r="GS1006">
        <v>7386.1</v>
      </c>
      <c r="GT1006">
        <v>7386</v>
      </c>
      <c r="GU1006">
        <v>1.22681</v>
      </c>
      <c r="GV1006">
        <v>2.54395</v>
      </c>
      <c r="GW1006">
        <v>1.39893</v>
      </c>
      <c r="GX1006">
        <v>2.33765</v>
      </c>
      <c r="GY1006">
        <v>1.44897</v>
      </c>
      <c r="GZ1006">
        <v>2.42554</v>
      </c>
      <c r="HA1006">
        <v>34.418</v>
      </c>
      <c r="HB1006">
        <v>13.5804</v>
      </c>
      <c r="HC1006">
        <v>18</v>
      </c>
      <c r="HD1006">
        <v>491.214</v>
      </c>
      <c r="HE1006">
        <v>461.745</v>
      </c>
      <c r="HF1006">
        <v>21.9251</v>
      </c>
      <c r="HG1006">
        <v>25.411</v>
      </c>
      <c r="HH1006">
        <v>30</v>
      </c>
      <c r="HI1006">
        <v>25.2392</v>
      </c>
      <c r="HJ1006">
        <v>25.3116</v>
      </c>
      <c r="HK1006">
        <v>24.6983</v>
      </c>
      <c r="HL1006">
        <v>30.756</v>
      </c>
      <c r="HM1006">
        <v>44.1533</v>
      </c>
      <c r="HN1006">
        <v>21.9157</v>
      </c>
      <c r="HO1006">
        <v>493.727</v>
      </c>
      <c r="HP1006">
        <v>13.1588</v>
      </c>
      <c r="HQ1006">
        <v>101.105</v>
      </c>
      <c r="HR1006">
        <v>102.015</v>
      </c>
    </row>
    <row r="1007" spans="1:226">
      <c r="A1007">
        <v>991</v>
      </c>
      <c r="B1007">
        <v>1664304292</v>
      </c>
      <c r="C1007">
        <v>11185</v>
      </c>
      <c r="D1007" t="s">
        <v>2351</v>
      </c>
      <c r="E1007" t="s">
        <v>2352</v>
      </c>
      <c r="F1007">
        <v>5</v>
      </c>
      <c r="G1007" t="s">
        <v>353</v>
      </c>
      <c r="H1007" t="s">
        <v>2294</v>
      </c>
      <c r="I1007">
        <v>1664304284.160714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480.1604212675325</v>
      </c>
      <c r="AK1007">
        <v>441.3291818181818</v>
      </c>
      <c r="AL1007">
        <v>2.959122943722848</v>
      </c>
      <c r="AM1007">
        <v>63.45</v>
      </c>
      <c r="AN1007">
        <f>(AP1007 - AO1007 + BO1007*1E3/(8.314*(BQ1007+273.15)) * AR1007/BN1007 * AQ1007) * BN1007/(100*BB1007) * 1000/(1000 - AP1007)</f>
        <v>0</v>
      </c>
      <c r="AO1007">
        <v>13.04248064511611</v>
      </c>
      <c r="AP1007">
        <v>18.34935034965035</v>
      </c>
      <c r="AQ1007">
        <v>-0.00580100816165492</v>
      </c>
      <c r="AR1007">
        <v>96.68458198538293</v>
      </c>
      <c r="AS1007">
        <v>3</v>
      </c>
      <c r="AT1007">
        <v>1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1664304284.160714</v>
      </c>
      <c r="BH1007">
        <v>413.8584642857142</v>
      </c>
      <c r="BI1007">
        <v>457.7013214285715</v>
      </c>
      <c r="BJ1007">
        <v>18.35875</v>
      </c>
      <c r="BK1007">
        <v>13.030825</v>
      </c>
      <c r="BL1007">
        <v>410.6736428571429</v>
      </c>
      <c r="BM1007">
        <v>18.15970357142857</v>
      </c>
      <c r="BN1007">
        <v>500.0730714285714</v>
      </c>
      <c r="BO1007">
        <v>90.96983214285714</v>
      </c>
      <c r="BP1007">
        <v>0.1000320821428571</v>
      </c>
      <c r="BQ1007">
        <v>24.81516071428571</v>
      </c>
      <c r="BR1007">
        <v>25.01636071428572</v>
      </c>
      <c r="BS1007">
        <v>999.9000000000002</v>
      </c>
      <c r="BT1007">
        <v>0</v>
      </c>
      <c r="BU1007">
        <v>0</v>
      </c>
      <c r="BV1007">
        <v>9985.041428571431</v>
      </c>
      <c r="BW1007">
        <v>0</v>
      </c>
      <c r="BX1007">
        <v>8.833095714285713</v>
      </c>
      <c r="BY1007">
        <v>-43.84291785714287</v>
      </c>
      <c r="BZ1007">
        <v>421.5983928571428</v>
      </c>
      <c r="CA1007">
        <v>463.7447142857142</v>
      </c>
      <c r="CB1007">
        <v>5.327930714285714</v>
      </c>
      <c r="CC1007">
        <v>457.7013214285715</v>
      </c>
      <c r="CD1007">
        <v>13.030825</v>
      </c>
      <c r="CE1007">
        <v>1.670091428571429</v>
      </c>
      <c r="CF1007">
        <v>1.185412142857143</v>
      </c>
      <c r="CG1007">
        <v>14.6212</v>
      </c>
      <c r="CH1007">
        <v>9.419556428571429</v>
      </c>
      <c r="CI1007">
        <v>1999.995357142857</v>
      </c>
      <c r="CJ1007">
        <v>0.9799975714285715</v>
      </c>
      <c r="CK1007">
        <v>0.02000260357142857</v>
      </c>
      <c r="CL1007">
        <v>0</v>
      </c>
      <c r="CM1007">
        <v>852.1799642857143</v>
      </c>
      <c r="CN1007">
        <v>5.000560000000001</v>
      </c>
      <c r="CO1007">
        <v>16949.53214285714</v>
      </c>
      <c r="CP1007">
        <v>17294.825</v>
      </c>
      <c r="CQ1007">
        <v>37.78985714285714</v>
      </c>
      <c r="CR1007">
        <v>38.40378571428572</v>
      </c>
      <c r="CS1007">
        <v>37.51107142857143</v>
      </c>
      <c r="CT1007">
        <v>37.29649999999999</v>
      </c>
      <c r="CU1007">
        <v>38.562</v>
      </c>
      <c r="CV1007">
        <v>1955.089642857143</v>
      </c>
      <c r="CW1007">
        <v>39.90571428571429</v>
      </c>
      <c r="CX1007">
        <v>0</v>
      </c>
      <c r="CY1007">
        <v>1664304308.1</v>
      </c>
      <c r="CZ1007">
        <v>0</v>
      </c>
      <c r="DA1007">
        <v>0</v>
      </c>
      <c r="DB1007" t="s">
        <v>356</v>
      </c>
      <c r="DC1007">
        <v>1663861122</v>
      </c>
      <c r="DD1007">
        <v>1663861125</v>
      </c>
      <c r="DE1007">
        <v>0</v>
      </c>
      <c r="DF1007">
        <v>-0.287</v>
      </c>
      <c r="DG1007">
        <v>-0.004</v>
      </c>
      <c r="DH1007">
        <v>3.172</v>
      </c>
      <c r="DI1007">
        <v>0.178</v>
      </c>
      <c r="DJ1007">
        <v>400</v>
      </c>
      <c r="DK1007">
        <v>17</v>
      </c>
      <c r="DL1007">
        <v>0.18</v>
      </c>
      <c r="DM1007">
        <v>0.07000000000000001</v>
      </c>
      <c r="DN1007">
        <v>-40.46300731707317</v>
      </c>
      <c r="DO1007">
        <v>-67.06706341463419</v>
      </c>
      <c r="DP1007">
        <v>6.785611854123731</v>
      </c>
      <c r="DQ1007">
        <v>0</v>
      </c>
      <c r="DR1007">
        <v>5.334477804878049</v>
      </c>
      <c r="DS1007">
        <v>-0.2298397212543469</v>
      </c>
      <c r="DT1007">
        <v>0.03160932106370318</v>
      </c>
      <c r="DU1007">
        <v>0</v>
      </c>
      <c r="DV1007">
        <v>0</v>
      </c>
      <c r="DW1007">
        <v>2</v>
      </c>
      <c r="DX1007" t="s">
        <v>357</v>
      </c>
      <c r="DY1007">
        <v>2.98084</v>
      </c>
      <c r="DZ1007">
        <v>2.72816</v>
      </c>
      <c r="EA1007">
        <v>0.0887225</v>
      </c>
      <c r="EB1007">
        <v>0.0970235</v>
      </c>
      <c r="EC1007">
        <v>0.08968379999999999</v>
      </c>
      <c r="ED1007">
        <v>0.0709007</v>
      </c>
      <c r="EE1007">
        <v>27396.2</v>
      </c>
      <c r="EF1007">
        <v>26722.6</v>
      </c>
      <c r="EG1007">
        <v>30588.2</v>
      </c>
      <c r="EH1007">
        <v>29834.6</v>
      </c>
      <c r="EI1007">
        <v>38417.1</v>
      </c>
      <c r="EJ1007">
        <v>36503.5</v>
      </c>
      <c r="EK1007">
        <v>46779.5</v>
      </c>
      <c r="EL1007">
        <v>44364</v>
      </c>
      <c r="EM1007">
        <v>1.89253</v>
      </c>
      <c r="EN1007">
        <v>1.89105</v>
      </c>
      <c r="EO1007">
        <v>0.105269</v>
      </c>
      <c r="EP1007">
        <v>0</v>
      </c>
      <c r="EQ1007">
        <v>23.2856</v>
      </c>
      <c r="ER1007">
        <v>999.9</v>
      </c>
      <c r="ES1007">
        <v>40.4</v>
      </c>
      <c r="ET1007">
        <v>29.4</v>
      </c>
      <c r="EU1007">
        <v>18.2785</v>
      </c>
      <c r="EV1007">
        <v>63.8918</v>
      </c>
      <c r="EW1007">
        <v>24.0425</v>
      </c>
      <c r="EX1007">
        <v>1</v>
      </c>
      <c r="EY1007">
        <v>-0.124207</v>
      </c>
      <c r="EZ1007">
        <v>1.22117</v>
      </c>
      <c r="FA1007">
        <v>20.2402</v>
      </c>
      <c r="FB1007">
        <v>5.23122</v>
      </c>
      <c r="FC1007">
        <v>11.968</v>
      </c>
      <c r="FD1007">
        <v>4.9714</v>
      </c>
      <c r="FE1007">
        <v>3.28965</v>
      </c>
      <c r="FF1007">
        <v>9999</v>
      </c>
      <c r="FG1007">
        <v>9999</v>
      </c>
      <c r="FH1007">
        <v>9999</v>
      </c>
      <c r="FI1007">
        <v>380</v>
      </c>
      <c r="FJ1007">
        <v>4.97265</v>
      </c>
      <c r="FK1007">
        <v>1.87683</v>
      </c>
      <c r="FL1007">
        <v>1.8749</v>
      </c>
      <c r="FM1007">
        <v>1.87775</v>
      </c>
      <c r="FN1007">
        <v>1.87452</v>
      </c>
      <c r="FO1007">
        <v>1.87808</v>
      </c>
      <c r="FP1007">
        <v>1.87518</v>
      </c>
      <c r="FQ1007">
        <v>1.87632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3.243</v>
      </c>
      <c r="GF1007">
        <v>0.1989</v>
      </c>
      <c r="GG1007">
        <v>1.777354642861949</v>
      </c>
      <c r="GH1007">
        <v>0.004141656873719072</v>
      </c>
      <c r="GI1007">
        <v>-1.960372967482991E-06</v>
      </c>
      <c r="GJ1007">
        <v>5.42736388890357E-10</v>
      </c>
      <c r="GK1007">
        <v>-0.009777689371679627</v>
      </c>
      <c r="GL1007">
        <v>0.002273355880072555</v>
      </c>
      <c r="GM1007">
        <v>0.000541358641816816</v>
      </c>
      <c r="GN1007">
        <v>-1.836191331155658E-06</v>
      </c>
      <c r="GO1007">
        <v>-0</v>
      </c>
      <c r="GP1007">
        <v>2096</v>
      </c>
      <c r="GQ1007">
        <v>1</v>
      </c>
      <c r="GR1007">
        <v>23</v>
      </c>
      <c r="GS1007">
        <v>7386.2</v>
      </c>
      <c r="GT1007">
        <v>7386.1</v>
      </c>
      <c r="GU1007">
        <v>1.26099</v>
      </c>
      <c r="GV1007">
        <v>2.54272</v>
      </c>
      <c r="GW1007">
        <v>1.39893</v>
      </c>
      <c r="GX1007">
        <v>2.33765</v>
      </c>
      <c r="GY1007">
        <v>1.44897</v>
      </c>
      <c r="GZ1007">
        <v>2.38892</v>
      </c>
      <c r="HA1007">
        <v>34.418</v>
      </c>
      <c r="HB1007">
        <v>13.5804</v>
      </c>
      <c r="HC1007">
        <v>18</v>
      </c>
      <c r="HD1007">
        <v>491.387</v>
      </c>
      <c r="HE1007">
        <v>461.841</v>
      </c>
      <c r="HF1007">
        <v>21.9082</v>
      </c>
      <c r="HG1007">
        <v>25.411</v>
      </c>
      <c r="HH1007">
        <v>30.0001</v>
      </c>
      <c r="HI1007">
        <v>25.2389</v>
      </c>
      <c r="HJ1007">
        <v>25.3137</v>
      </c>
      <c r="HK1007">
        <v>25.2995</v>
      </c>
      <c r="HL1007">
        <v>30.756</v>
      </c>
      <c r="HM1007">
        <v>44.1533</v>
      </c>
      <c r="HN1007">
        <v>21.906</v>
      </c>
      <c r="HO1007">
        <v>507.091</v>
      </c>
      <c r="HP1007">
        <v>13.1723</v>
      </c>
      <c r="HQ1007">
        <v>101.105</v>
      </c>
      <c r="HR1007">
        <v>102.016</v>
      </c>
    </row>
    <row r="1008" spans="1:226">
      <c r="A1008">
        <v>992</v>
      </c>
      <c r="B1008">
        <v>1664304297</v>
      </c>
      <c r="C1008">
        <v>11190</v>
      </c>
      <c r="D1008" t="s">
        <v>2353</v>
      </c>
      <c r="E1008" t="s">
        <v>2354</v>
      </c>
      <c r="F1008">
        <v>5</v>
      </c>
      <c r="G1008" t="s">
        <v>353</v>
      </c>
      <c r="H1008" t="s">
        <v>2294</v>
      </c>
      <c r="I1008">
        <v>1664304289.462963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497.1596347116883</v>
      </c>
      <c r="AK1008">
        <v>456.7637393939394</v>
      </c>
      <c r="AL1008">
        <v>3.102432034632005</v>
      </c>
      <c r="AM1008">
        <v>63.45</v>
      </c>
      <c r="AN1008">
        <f>(AP1008 - AO1008 + BO1008*1E3/(8.314*(BQ1008+273.15)) * AR1008/BN1008 * AQ1008) * BN1008/(100*BB1008) * 1000/(1000 - AP1008)</f>
        <v>0</v>
      </c>
      <c r="AO1008">
        <v>13.10439510742207</v>
      </c>
      <c r="AP1008">
        <v>18.36062307692308</v>
      </c>
      <c r="AQ1008">
        <v>0.006050401264113776</v>
      </c>
      <c r="AR1008">
        <v>96.68458198538293</v>
      </c>
      <c r="AS1008">
        <v>3</v>
      </c>
      <c r="AT1008">
        <v>1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1664304289.462963</v>
      </c>
      <c r="BH1008">
        <v>427.700037037037</v>
      </c>
      <c r="BI1008">
        <v>475.223037037037</v>
      </c>
      <c r="BJ1008">
        <v>18.35465925925926</v>
      </c>
      <c r="BK1008">
        <v>13.05910740740741</v>
      </c>
      <c r="BL1008">
        <v>424.4767777777778</v>
      </c>
      <c r="BM1008">
        <v>18.1557</v>
      </c>
      <c r="BN1008">
        <v>500.0790740740741</v>
      </c>
      <c r="BO1008">
        <v>90.96890740740739</v>
      </c>
      <c r="BP1008">
        <v>0.1000115074074074</v>
      </c>
      <c r="BQ1008">
        <v>24.80543333333333</v>
      </c>
      <c r="BR1008">
        <v>25.01377407407407</v>
      </c>
      <c r="BS1008">
        <v>999.9000000000001</v>
      </c>
      <c r="BT1008">
        <v>0</v>
      </c>
      <c r="BU1008">
        <v>0</v>
      </c>
      <c r="BV1008">
        <v>9983.84037037037</v>
      </c>
      <c r="BW1008">
        <v>0</v>
      </c>
      <c r="BX1008">
        <v>8.839988888888888</v>
      </c>
      <c r="BY1008">
        <v>-47.52302222222223</v>
      </c>
      <c r="BZ1008">
        <v>435.6971851851852</v>
      </c>
      <c r="CA1008">
        <v>481.5118518518519</v>
      </c>
      <c r="CB1008">
        <v>5.295571481481481</v>
      </c>
      <c r="CC1008">
        <v>475.223037037037</v>
      </c>
      <c r="CD1008">
        <v>13.05910740740741</v>
      </c>
      <c r="CE1008">
        <v>1.669703333333333</v>
      </c>
      <c r="CF1008">
        <v>1.187972962962963</v>
      </c>
      <c r="CG1008">
        <v>14.6176</v>
      </c>
      <c r="CH1008">
        <v>9.451590740740741</v>
      </c>
      <c r="CI1008">
        <v>1999.994814814815</v>
      </c>
      <c r="CJ1008">
        <v>0.9799976666666667</v>
      </c>
      <c r="CK1008">
        <v>0.02000247407407408</v>
      </c>
      <c r="CL1008">
        <v>0</v>
      </c>
      <c r="CM1008">
        <v>852.5388148148149</v>
      </c>
      <c r="CN1008">
        <v>5.000560000000001</v>
      </c>
      <c r="CO1008">
        <v>16957.15555555556</v>
      </c>
      <c r="CP1008">
        <v>17294.81481481481</v>
      </c>
      <c r="CQ1008">
        <v>37.76837037037037</v>
      </c>
      <c r="CR1008">
        <v>38.38188888888889</v>
      </c>
      <c r="CS1008">
        <v>37.5</v>
      </c>
      <c r="CT1008">
        <v>37.27525925925926</v>
      </c>
      <c r="CU1008">
        <v>38.562</v>
      </c>
      <c r="CV1008">
        <v>1955.08962962963</v>
      </c>
      <c r="CW1008">
        <v>39.90518518518519</v>
      </c>
      <c r="CX1008">
        <v>0</v>
      </c>
      <c r="CY1008">
        <v>1664304313.5</v>
      </c>
      <c r="CZ1008">
        <v>0</v>
      </c>
      <c r="DA1008">
        <v>0</v>
      </c>
      <c r="DB1008" t="s">
        <v>356</v>
      </c>
      <c r="DC1008">
        <v>1663861122</v>
      </c>
      <c r="DD1008">
        <v>1663861125</v>
      </c>
      <c r="DE1008">
        <v>0</v>
      </c>
      <c r="DF1008">
        <v>-0.287</v>
      </c>
      <c r="DG1008">
        <v>-0.004</v>
      </c>
      <c r="DH1008">
        <v>3.172</v>
      </c>
      <c r="DI1008">
        <v>0.178</v>
      </c>
      <c r="DJ1008">
        <v>400</v>
      </c>
      <c r="DK1008">
        <v>17</v>
      </c>
      <c r="DL1008">
        <v>0.18</v>
      </c>
      <c r="DM1008">
        <v>0.07000000000000001</v>
      </c>
      <c r="DN1008">
        <v>-45.037595</v>
      </c>
      <c r="DO1008">
        <v>-43.03083377110688</v>
      </c>
      <c r="DP1008">
        <v>4.286534035088838</v>
      </c>
      <c r="DQ1008">
        <v>0</v>
      </c>
      <c r="DR1008">
        <v>5.3122325</v>
      </c>
      <c r="DS1008">
        <v>-0.4104450281425941</v>
      </c>
      <c r="DT1008">
        <v>0.04399365322123178</v>
      </c>
      <c r="DU1008">
        <v>0</v>
      </c>
      <c r="DV1008">
        <v>0</v>
      </c>
      <c r="DW1008">
        <v>2</v>
      </c>
      <c r="DX1008" t="s">
        <v>357</v>
      </c>
      <c r="DY1008">
        <v>2.9809</v>
      </c>
      <c r="DZ1008">
        <v>2.72828</v>
      </c>
      <c r="EA1008">
        <v>0.0910401</v>
      </c>
      <c r="EB1008">
        <v>0.0994596</v>
      </c>
      <c r="EC1008">
        <v>0.08971469999999999</v>
      </c>
      <c r="ED1008">
        <v>0.0709497</v>
      </c>
      <c r="EE1008">
        <v>27326.8</v>
      </c>
      <c r="EF1008">
        <v>26650.2</v>
      </c>
      <c r="EG1008">
        <v>30588.5</v>
      </c>
      <c r="EH1008">
        <v>29834.2</v>
      </c>
      <c r="EI1008">
        <v>38416.2</v>
      </c>
      <c r="EJ1008">
        <v>36500.9</v>
      </c>
      <c r="EK1008">
        <v>46779.8</v>
      </c>
      <c r="EL1008">
        <v>44363.1</v>
      </c>
      <c r="EM1008">
        <v>1.89263</v>
      </c>
      <c r="EN1008">
        <v>1.89112</v>
      </c>
      <c r="EO1008">
        <v>0.105031</v>
      </c>
      <c r="EP1008">
        <v>0</v>
      </c>
      <c r="EQ1008">
        <v>23.2832</v>
      </c>
      <c r="ER1008">
        <v>999.9</v>
      </c>
      <c r="ES1008">
        <v>40.3</v>
      </c>
      <c r="ET1008">
        <v>29.4</v>
      </c>
      <c r="EU1008">
        <v>18.2343</v>
      </c>
      <c r="EV1008">
        <v>63.4218</v>
      </c>
      <c r="EW1008">
        <v>24.0705</v>
      </c>
      <c r="EX1008">
        <v>1</v>
      </c>
      <c r="EY1008">
        <v>-0.124276</v>
      </c>
      <c r="EZ1008">
        <v>1.21046</v>
      </c>
      <c r="FA1008">
        <v>20.2403</v>
      </c>
      <c r="FB1008">
        <v>5.23092</v>
      </c>
      <c r="FC1008">
        <v>11.968</v>
      </c>
      <c r="FD1008">
        <v>4.9713</v>
      </c>
      <c r="FE1008">
        <v>3.28965</v>
      </c>
      <c r="FF1008">
        <v>9999</v>
      </c>
      <c r="FG1008">
        <v>9999</v>
      </c>
      <c r="FH1008">
        <v>9999</v>
      </c>
      <c r="FI1008">
        <v>380</v>
      </c>
      <c r="FJ1008">
        <v>4.97267</v>
      </c>
      <c r="FK1008">
        <v>1.87683</v>
      </c>
      <c r="FL1008">
        <v>1.8749</v>
      </c>
      <c r="FM1008">
        <v>1.87775</v>
      </c>
      <c r="FN1008">
        <v>1.87454</v>
      </c>
      <c r="FO1008">
        <v>1.87805</v>
      </c>
      <c r="FP1008">
        <v>1.87517</v>
      </c>
      <c r="FQ1008">
        <v>1.87631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3.284</v>
      </c>
      <c r="GF1008">
        <v>0.1991</v>
      </c>
      <c r="GG1008">
        <v>1.777354642861949</v>
      </c>
      <c r="GH1008">
        <v>0.004141656873719072</v>
      </c>
      <c r="GI1008">
        <v>-1.960372967482991E-06</v>
      </c>
      <c r="GJ1008">
        <v>5.42736388890357E-10</v>
      </c>
      <c r="GK1008">
        <v>-0.009777689371679627</v>
      </c>
      <c r="GL1008">
        <v>0.002273355880072555</v>
      </c>
      <c r="GM1008">
        <v>0.000541358641816816</v>
      </c>
      <c r="GN1008">
        <v>-1.836191331155658E-06</v>
      </c>
      <c r="GO1008">
        <v>-0</v>
      </c>
      <c r="GP1008">
        <v>2096</v>
      </c>
      <c r="GQ1008">
        <v>1</v>
      </c>
      <c r="GR1008">
        <v>23</v>
      </c>
      <c r="GS1008">
        <v>7386.2</v>
      </c>
      <c r="GT1008">
        <v>7386.2</v>
      </c>
      <c r="GU1008">
        <v>1.29272</v>
      </c>
      <c r="GV1008">
        <v>2.54883</v>
      </c>
      <c r="GW1008">
        <v>1.39893</v>
      </c>
      <c r="GX1008">
        <v>2.33765</v>
      </c>
      <c r="GY1008">
        <v>1.44897</v>
      </c>
      <c r="GZ1008">
        <v>2.40112</v>
      </c>
      <c r="HA1008">
        <v>34.3952</v>
      </c>
      <c r="HB1008">
        <v>13.5804</v>
      </c>
      <c r="HC1008">
        <v>18</v>
      </c>
      <c r="HD1008">
        <v>491.44</v>
      </c>
      <c r="HE1008">
        <v>461.889</v>
      </c>
      <c r="HF1008">
        <v>21.8992</v>
      </c>
      <c r="HG1008">
        <v>25.411</v>
      </c>
      <c r="HH1008">
        <v>30</v>
      </c>
      <c r="HI1008">
        <v>25.2384</v>
      </c>
      <c r="HJ1008">
        <v>25.3137</v>
      </c>
      <c r="HK1008">
        <v>25.9446</v>
      </c>
      <c r="HL1008">
        <v>30.4836</v>
      </c>
      <c r="HM1008">
        <v>44.1533</v>
      </c>
      <c r="HN1008">
        <v>21.8909</v>
      </c>
      <c r="HO1008">
        <v>520.461</v>
      </c>
      <c r="HP1008">
        <v>13.2</v>
      </c>
      <c r="HQ1008">
        <v>101.106</v>
      </c>
      <c r="HR1008">
        <v>102.014</v>
      </c>
    </row>
    <row r="1009" spans="1:226">
      <c r="A1009">
        <v>993</v>
      </c>
      <c r="B1009">
        <v>1664304302</v>
      </c>
      <c r="C1009">
        <v>11195</v>
      </c>
      <c r="D1009" t="s">
        <v>2355</v>
      </c>
      <c r="E1009" t="s">
        <v>2356</v>
      </c>
      <c r="F1009">
        <v>5</v>
      </c>
      <c r="G1009" t="s">
        <v>353</v>
      </c>
      <c r="H1009" t="s">
        <v>2294</v>
      </c>
      <c r="I1009">
        <v>1664304294.481482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514.0922932329007</v>
      </c>
      <c r="AK1009">
        <v>472.6193272727273</v>
      </c>
      <c r="AL1009">
        <v>3.174491774891768</v>
      </c>
      <c r="AM1009">
        <v>63.45</v>
      </c>
      <c r="AN1009">
        <f>(AP1009 - AO1009 + BO1009*1E3/(8.314*(BQ1009+273.15)) * AR1009/BN1009 * AQ1009) * BN1009/(100*BB1009) * 1000/(1000 - AP1009)</f>
        <v>0</v>
      </c>
      <c r="AO1009">
        <v>13.1232088100675</v>
      </c>
      <c r="AP1009">
        <v>18.37052237762239</v>
      </c>
      <c r="AQ1009">
        <v>-5.40229975481825E-05</v>
      </c>
      <c r="AR1009">
        <v>96.68458198538293</v>
      </c>
      <c r="AS1009">
        <v>3</v>
      </c>
      <c r="AT1009">
        <v>1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1664304294.481482</v>
      </c>
      <c r="BH1009">
        <v>442.3974074074073</v>
      </c>
      <c r="BI1009">
        <v>491.9694814814815</v>
      </c>
      <c r="BJ1009">
        <v>18.35656296296296</v>
      </c>
      <c r="BK1009">
        <v>13.10204814814815</v>
      </c>
      <c r="BL1009">
        <v>439.1337037037037</v>
      </c>
      <c r="BM1009">
        <v>18.15756666666666</v>
      </c>
      <c r="BN1009">
        <v>500.0742962962963</v>
      </c>
      <c r="BO1009">
        <v>90.96914814814816</v>
      </c>
      <c r="BP1009">
        <v>0.1001064444444444</v>
      </c>
      <c r="BQ1009">
        <v>24.7970962962963</v>
      </c>
      <c r="BR1009">
        <v>25.01026666666667</v>
      </c>
      <c r="BS1009">
        <v>999.9000000000001</v>
      </c>
      <c r="BT1009">
        <v>0</v>
      </c>
      <c r="BU1009">
        <v>0</v>
      </c>
      <c r="BV1009">
        <v>9979.696666666667</v>
      </c>
      <c r="BW1009">
        <v>0</v>
      </c>
      <c r="BX1009">
        <v>8.84208296296296</v>
      </c>
      <c r="BY1009">
        <v>-49.57208518518519</v>
      </c>
      <c r="BZ1009">
        <v>450.6703703703702</v>
      </c>
      <c r="CA1009">
        <v>498.5014074074074</v>
      </c>
      <c r="CB1009">
        <v>5.254528888888888</v>
      </c>
      <c r="CC1009">
        <v>491.9694814814815</v>
      </c>
      <c r="CD1009">
        <v>13.10204814814815</v>
      </c>
      <c r="CE1009">
        <v>1.669881481481481</v>
      </c>
      <c r="CF1009">
        <v>1.191882592592593</v>
      </c>
      <c r="CG1009">
        <v>14.61925185185185</v>
      </c>
      <c r="CH1009">
        <v>9.500489629629628</v>
      </c>
      <c r="CI1009">
        <v>1999.97</v>
      </c>
      <c r="CJ1009">
        <v>0.979999925925926</v>
      </c>
      <c r="CK1009">
        <v>0.02000028148148149</v>
      </c>
      <c r="CL1009">
        <v>0</v>
      </c>
      <c r="CM1009">
        <v>853.5938888888888</v>
      </c>
      <c r="CN1009">
        <v>5.000560000000001</v>
      </c>
      <c r="CO1009">
        <v>16978.76666666667</v>
      </c>
      <c r="CP1009">
        <v>17294.6037037037</v>
      </c>
      <c r="CQ1009">
        <v>37.75688888888889</v>
      </c>
      <c r="CR1009">
        <v>38.375</v>
      </c>
      <c r="CS1009">
        <v>37.5</v>
      </c>
      <c r="CT1009">
        <v>37.25918518518519</v>
      </c>
      <c r="CU1009">
        <v>38.5574074074074</v>
      </c>
      <c r="CV1009">
        <v>1955.070740740741</v>
      </c>
      <c r="CW1009">
        <v>39.89925925925927</v>
      </c>
      <c r="CX1009">
        <v>0</v>
      </c>
      <c r="CY1009">
        <v>1664304318.3</v>
      </c>
      <c r="CZ1009">
        <v>0</v>
      </c>
      <c r="DA1009">
        <v>0</v>
      </c>
      <c r="DB1009" t="s">
        <v>356</v>
      </c>
      <c r="DC1009">
        <v>1663861122</v>
      </c>
      <c r="DD1009">
        <v>1663861125</v>
      </c>
      <c r="DE1009">
        <v>0</v>
      </c>
      <c r="DF1009">
        <v>-0.287</v>
      </c>
      <c r="DG1009">
        <v>-0.004</v>
      </c>
      <c r="DH1009">
        <v>3.172</v>
      </c>
      <c r="DI1009">
        <v>0.178</v>
      </c>
      <c r="DJ1009">
        <v>400</v>
      </c>
      <c r="DK1009">
        <v>17</v>
      </c>
      <c r="DL1009">
        <v>0.18</v>
      </c>
      <c r="DM1009">
        <v>0.07000000000000001</v>
      </c>
      <c r="DN1009">
        <v>-48.0795225</v>
      </c>
      <c r="DO1009">
        <v>-26.04874108818008</v>
      </c>
      <c r="DP1009">
        <v>2.571849810883939</v>
      </c>
      <c r="DQ1009">
        <v>0</v>
      </c>
      <c r="DR1009">
        <v>5.28396075</v>
      </c>
      <c r="DS1009">
        <v>-0.4781420262664276</v>
      </c>
      <c r="DT1009">
        <v>0.04844768035662286</v>
      </c>
      <c r="DU1009">
        <v>0</v>
      </c>
      <c r="DV1009">
        <v>0</v>
      </c>
      <c r="DW1009">
        <v>2</v>
      </c>
      <c r="DX1009" t="s">
        <v>357</v>
      </c>
      <c r="DY1009">
        <v>2.98078</v>
      </c>
      <c r="DZ1009">
        <v>2.72823</v>
      </c>
      <c r="EA1009">
        <v>0.0933774</v>
      </c>
      <c r="EB1009">
        <v>0.101861</v>
      </c>
      <c r="EC1009">
        <v>0.0897505</v>
      </c>
      <c r="ED1009">
        <v>0.0711059</v>
      </c>
      <c r="EE1009">
        <v>27256.9</v>
      </c>
      <c r="EF1009">
        <v>26580.1</v>
      </c>
      <c r="EG1009">
        <v>30589</v>
      </c>
      <c r="EH1009">
        <v>29835.3</v>
      </c>
      <c r="EI1009">
        <v>38415.5</v>
      </c>
      <c r="EJ1009">
        <v>36496.1</v>
      </c>
      <c r="EK1009">
        <v>46780.5</v>
      </c>
      <c r="EL1009">
        <v>44364.6</v>
      </c>
      <c r="EM1009">
        <v>1.8924</v>
      </c>
      <c r="EN1009">
        <v>1.89115</v>
      </c>
      <c r="EO1009">
        <v>0.104822</v>
      </c>
      <c r="EP1009">
        <v>0</v>
      </c>
      <c r="EQ1009">
        <v>23.2797</v>
      </c>
      <c r="ER1009">
        <v>999.9</v>
      </c>
      <c r="ES1009">
        <v>40.3</v>
      </c>
      <c r="ET1009">
        <v>29.3</v>
      </c>
      <c r="EU1009">
        <v>18.1265</v>
      </c>
      <c r="EV1009">
        <v>63.4318</v>
      </c>
      <c r="EW1009">
        <v>23.9984</v>
      </c>
      <c r="EX1009">
        <v>1</v>
      </c>
      <c r="EY1009">
        <v>-0.124263</v>
      </c>
      <c r="EZ1009">
        <v>1.20489</v>
      </c>
      <c r="FA1009">
        <v>20.2404</v>
      </c>
      <c r="FB1009">
        <v>5.22957</v>
      </c>
      <c r="FC1009">
        <v>11.968</v>
      </c>
      <c r="FD1009">
        <v>4.9709</v>
      </c>
      <c r="FE1009">
        <v>3.28943</v>
      </c>
      <c r="FF1009">
        <v>9999</v>
      </c>
      <c r="FG1009">
        <v>9999</v>
      </c>
      <c r="FH1009">
        <v>9999</v>
      </c>
      <c r="FI1009">
        <v>380</v>
      </c>
      <c r="FJ1009">
        <v>4.97268</v>
      </c>
      <c r="FK1009">
        <v>1.87685</v>
      </c>
      <c r="FL1009">
        <v>1.87495</v>
      </c>
      <c r="FM1009">
        <v>1.8778</v>
      </c>
      <c r="FN1009">
        <v>1.87454</v>
      </c>
      <c r="FO1009">
        <v>1.87809</v>
      </c>
      <c r="FP1009">
        <v>1.87521</v>
      </c>
      <c r="FQ1009">
        <v>1.87635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3.326</v>
      </c>
      <c r="GF1009">
        <v>0.1993</v>
      </c>
      <c r="GG1009">
        <v>1.777354642861949</v>
      </c>
      <c r="GH1009">
        <v>0.004141656873719072</v>
      </c>
      <c r="GI1009">
        <v>-1.960372967482991E-06</v>
      </c>
      <c r="GJ1009">
        <v>5.42736388890357E-10</v>
      </c>
      <c r="GK1009">
        <v>-0.009777689371679627</v>
      </c>
      <c r="GL1009">
        <v>0.002273355880072555</v>
      </c>
      <c r="GM1009">
        <v>0.000541358641816816</v>
      </c>
      <c r="GN1009">
        <v>-1.836191331155658E-06</v>
      </c>
      <c r="GO1009">
        <v>-0</v>
      </c>
      <c r="GP1009">
        <v>2096</v>
      </c>
      <c r="GQ1009">
        <v>1</v>
      </c>
      <c r="GR1009">
        <v>23</v>
      </c>
      <c r="GS1009">
        <v>7386.3</v>
      </c>
      <c r="GT1009">
        <v>7386.3</v>
      </c>
      <c r="GU1009">
        <v>1.32812</v>
      </c>
      <c r="GV1009">
        <v>2.54761</v>
      </c>
      <c r="GW1009">
        <v>1.39893</v>
      </c>
      <c r="GX1009">
        <v>2.33765</v>
      </c>
      <c r="GY1009">
        <v>1.44897</v>
      </c>
      <c r="GZ1009">
        <v>2.41577</v>
      </c>
      <c r="HA1009">
        <v>34.3952</v>
      </c>
      <c r="HB1009">
        <v>13.5804</v>
      </c>
      <c r="HC1009">
        <v>18</v>
      </c>
      <c r="HD1009">
        <v>491.322</v>
      </c>
      <c r="HE1009">
        <v>461.905</v>
      </c>
      <c r="HF1009">
        <v>21.886</v>
      </c>
      <c r="HG1009">
        <v>25.411</v>
      </c>
      <c r="HH1009">
        <v>30</v>
      </c>
      <c r="HI1009">
        <v>25.2392</v>
      </c>
      <c r="HJ1009">
        <v>25.3137</v>
      </c>
      <c r="HK1009">
        <v>26.6632</v>
      </c>
      <c r="HL1009">
        <v>30.4836</v>
      </c>
      <c r="HM1009">
        <v>44.1533</v>
      </c>
      <c r="HN1009">
        <v>21.8835</v>
      </c>
      <c r="HO1009">
        <v>540.543</v>
      </c>
      <c r="HP1009">
        <v>13.2086</v>
      </c>
      <c r="HQ1009">
        <v>101.108</v>
      </c>
      <c r="HR1009">
        <v>102.017</v>
      </c>
    </row>
    <row r="1010" spans="1:226">
      <c r="A1010">
        <v>994</v>
      </c>
      <c r="B1010">
        <v>1664304307</v>
      </c>
      <c r="C1010">
        <v>11200</v>
      </c>
      <c r="D1010" t="s">
        <v>2357</v>
      </c>
      <c r="E1010" t="s">
        <v>2358</v>
      </c>
      <c r="F1010">
        <v>5</v>
      </c>
      <c r="G1010" t="s">
        <v>353</v>
      </c>
      <c r="H1010" t="s">
        <v>2294</v>
      </c>
      <c r="I1010">
        <v>1664304299.5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531.310697631169</v>
      </c>
      <c r="AK1010">
        <v>488.724733333333</v>
      </c>
      <c r="AL1010">
        <v>3.229445714285613</v>
      </c>
      <c r="AM1010">
        <v>63.45</v>
      </c>
      <c r="AN1010">
        <f>(AP1010 - AO1010 + BO1010*1E3/(8.314*(BQ1010+273.15)) * AR1010/BN1010 * AQ1010) * BN1010/(100*BB1010) * 1000/(1000 - AP1010)</f>
        <v>0</v>
      </c>
      <c r="AO1010">
        <v>13.15424430615193</v>
      </c>
      <c r="AP1010">
        <v>18.3709965034965</v>
      </c>
      <c r="AQ1010">
        <v>0.0003808036905591098</v>
      </c>
      <c r="AR1010">
        <v>96.68458198538293</v>
      </c>
      <c r="AS1010">
        <v>3</v>
      </c>
      <c r="AT1010">
        <v>1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1664304299.5</v>
      </c>
      <c r="BH1010">
        <v>457.7850000000001</v>
      </c>
      <c r="BI1010">
        <v>508.8431111111112</v>
      </c>
      <c r="BJ1010">
        <v>18.36592962962963</v>
      </c>
      <c r="BK1010">
        <v>13.13242222222222</v>
      </c>
      <c r="BL1010">
        <v>454.4795185185185</v>
      </c>
      <c r="BM1010">
        <v>18.16675555555555</v>
      </c>
      <c r="BN1010">
        <v>500.0669259259259</v>
      </c>
      <c r="BO1010">
        <v>90.96954074074074</v>
      </c>
      <c r="BP1010">
        <v>0.09992841481481481</v>
      </c>
      <c r="BQ1010">
        <v>24.78814074074074</v>
      </c>
      <c r="BR1010">
        <v>25.00871851851852</v>
      </c>
      <c r="BS1010">
        <v>999.9000000000001</v>
      </c>
      <c r="BT1010">
        <v>0</v>
      </c>
      <c r="BU1010">
        <v>0</v>
      </c>
      <c r="BV1010">
        <v>9995.111851851852</v>
      </c>
      <c r="BW1010">
        <v>0</v>
      </c>
      <c r="BX1010">
        <v>8.840601851851853</v>
      </c>
      <c r="BY1010">
        <v>-51.0581925925926</v>
      </c>
      <c r="BZ1010">
        <v>466.3501111111111</v>
      </c>
      <c r="CA1010">
        <v>515.6147407407408</v>
      </c>
      <c r="CB1010">
        <v>5.233522962962963</v>
      </c>
      <c r="CC1010">
        <v>508.8431111111112</v>
      </c>
      <c r="CD1010">
        <v>13.13242222222222</v>
      </c>
      <c r="CE1010">
        <v>1.670741111111111</v>
      </c>
      <c r="CF1010">
        <v>1.19465</v>
      </c>
      <c r="CG1010">
        <v>14.62722592592593</v>
      </c>
      <c r="CH1010">
        <v>9.535025925925925</v>
      </c>
      <c r="CI1010">
        <v>1999.987037037037</v>
      </c>
      <c r="CJ1010">
        <v>0.9800002222222224</v>
      </c>
      <c r="CK1010">
        <v>0.02000003333333333</v>
      </c>
      <c r="CL1010">
        <v>0</v>
      </c>
      <c r="CM1010">
        <v>855.2894074074075</v>
      </c>
      <c r="CN1010">
        <v>5.000560000000001</v>
      </c>
      <c r="CO1010">
        <v>17011.6962962963</v>
      </c>
      <c r="CP1010">
        <v>17294.75555555556</v>
      </c>
      <c r="CQ1010">
        <v>37.75</v>
      </c>
      <c r="CR1010">
        <v>38.375</v>
      </c>
      <c r="CS1010">
        <v>37.5</v>
      </c>
      <c r="CT1010">
        <v>37.25688888888889</v>
      </c>
      <c r="CU1010">
        <v>38.53903703703704</v>
      </c>
      <c r="CV1010">
        <v>1955.087777777778</v>
      </c>
      <c r="CW1010">
        <v>39.89925925925927</v>
      </c>
      <c r="CX1010">
        <v>0</v>
      </c>
      <c r="CY1010">
        <v>1664304323.1</v>
      </c>
      <c r="CZ1010">
        <v>0</v>
      </c>
      <c r="DA1010">
        <v>0</v>
      </c>
      <c r="DB1010" t="s">
        <v>356</v>
      </c>
      <c r="DC1010">
        <v>1663861122</v>
      </c>
      <c r="DD1010">
        <v>1663861125</v>
      </c>
      <c r="DE1010">
        <v>0</v>
      </c>
      <c r="DF1010">
        <v>-0.287</v>
      </c>
      <c r="DG1010">
        <v>-0.004</v>
      </c>
      <c r="DH1010">
        <v>3.172</v>
      </c>
      <c r="DI1010">
        <v>0.178</v>
      </c>
      <c r="DJ1010">
        <v>400</v>
      </c>
      <c r="DK1010">
        <v>17</v>
      </c>
      <c r="DL1010">
        <v>0.18</v>
      </c>
      <c r="DM1010">
        <v>0.07000000000000001</v>
      </c>
      <c r="DN1010">
        <v>-50.0303725</v>
      </c>
      <c r="DO1010">
        <v>-18.21869380863028</v>
      </c>
      <c r="DP1010">
        <v>1.768435513382875</v>
      </c>
      <c r="DQ1010">
        <v>0</v>
      </c>
      <c r="DR1010">
        <v>5.24951375</v>
      </c>
      <c r="DS1010">
        <v>-0.2936986491557386</v>
      </c>
      <c r="DT1010">
        <v>0.03059515915038689</v>
      </c>
      <c r="DU1010">
        <v>0</v>
      </c>
      <c r="DV1010">
        <v>0</v>
      </c>
      <c r="DW1010">
        <v>2</v>
      </c>
      <c r="DX1010" t="s">
        <v>357</v>
      </c>
      <c r="DY1010">
        <v>2.98077</v>
      </c>
      <c r="DZ1010">
        <v>2.7282</v>
      </c>
      <c r="EA1010">
        <v>0.0957156</v>
      </c>
      <c r="EB1010">
        <v>0.104268</v>
      </c>
      <c r="EC1010">
        <v>0.08974939999999999</v>
      </c>
      <c r="ED1010">
        <v>0.0711097</v>
      </c>
      <c r="EE1010">
        <v>27186.2</v>
      </c>
      <c r="EF1010">
        <v>26508.2</v>
      </c>
      <c r="EG1010">
        <v>30588.5</v>
      </c>
      <c r="EH1010">
        <v>29834.6</v>
      </c>
      <c r="EI1010">
        <v>38415.1</v>
      </c>
      <c r="EJ1010">
        <v>36495</v>
      </c>
      <c r="EK1010">
        <v>46779.8</v>
      </c>
      <c r="EL1010">
        <v>44363.2</v>
      </c>
      <c r="EM1010">
        <v>1.89237</v>
      </c>
      <c r="EN1010">
        <v>1.89118</v>
      </c>
      <c r="EO1010">
        <v>0.105657</v>
      </c>
      <c r="EP1010">
        <v>0</v>
      </c>
      <c r="EQ1010">
        <v>23.2767</v>
      </c>
      <c r="ER1010">
        <v>999.9</v>
      </c>
      <c r="ES1010">
        <v>40.3</v>
      </c>
      <c r="ET1010">
        <v>29.4</v>
      </c>
      <c r="EU1010">
        <v>18.233</v>
      </c>
      <c r="EV1010">
        <v>63.7718</v>
      </c>
      <c r="EW1010">
        <v>24.0385</v>
      </c>
      <c r="EX1010">
        <v>1</v>
      </c>
      <c r="EY1010">
        <v>-0.124375</v>
      </c>
      <c r="EZ1010">
        <v>1.18504</v>
      </c>
      <c r="FA1010">
        <v>20.2404</v>
      </c>
      <c r="FB1010">
        <v>5.22942</v>
      </c>
      <c r="FC1010">
        <v>11.968</v>
      </c>
      <c r="FD1010">
        <v>4.9709</v>
      </c>
      <c r="FE1010">
        <v>3.2895</v>
      </c>
      <c r="FF1010">
        <v>9999</v>
      </c>
      <c r="FG1010">
        <v>9999</v>
      </c>
      <c r="FH1010">
        <v>9999</v>
      </c>
      <c r="FI1010">
        <v>380</v>
      </c>
      <c r="FJ1010">
        <v>4.97266</v>
      </c>
      <c r="FK1010">
        <v>1.87686</v>
      </c>
      <c r="FL1010">
        <v>1.87498</v>
      </c>
      <c r="FM1010">
        <v>1.87779</v>
      </c>
      <c r="FN1010">
        <v>1.87454</v>
      </c>
      <c r="FO1010">
        <v>1.87812</v>
      </c>
      <c r="FP1010">
        <v>1.87523</v>
      </c>
      <c r="FQ1010">
        <v>1.87635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3.368</v>
      </c>
      <c r="GF1010">
        <v>0.1993</v>
      </c>
      <c r="GG1010">
        <v>1.777354642861949</v>
      </c>
      <c r="GH1010">
        <v>0.004141656873719072</v>
      </c>
      <c r="GI1010">
        <v>-1.960372967482991E-06</v>
      </c>
      <c r="GJ1010">
        <v>5.42736388890357E-10</v>
      </c>
      <c r="GK1010">
        <v>-0.009777689371679627</v>
      </c>
      <c r="GL1010">
        <v>0.002273355880072555</v>
      </c>
      <c r="GM1010">
        <v>0.000541358641816816</v>
      </c>
      <c r="GN1010">
        <v>-1.836191331155658E-06</v>
      </c>
      <c r="GO1010">
        <v>-0</v>
      </c>
      <c r="GP1010">
        <v>2096</v>
      </c>
      <c r="GQ1010">
        <v>1</v>
      </c>
      <c r="GR1010">
        <v>23</v>
      </c>
      <c r="GS1010">
        <v>7386.4</v>
      </c>
      <c r="GT1010">
        <v>7386.4</v>
      </c>
      <c r="GU1010">
        <v>1.35986</v>
      </c>
      <c r="GV1010">
        <v>2.5415</v>
      </c>
      <c r="GW1010">
        <v>1.39893</v>
      </c>
      <c r="GX1010">
        <v>2.33765</v>
      </c>
      <c r="GY1010">
        <v>1.44897</v>
      </c>
      <c r="GZ1010">
        <v>2.42432</v>
      </c>
      <c r="HA1010">
        <v>34.3952</v>
      </c>
      <c r="HB1010">
        <v>13.5804</v>
      </c>
      <c r="HC1010">
        <v>18</v>
      </c>
      <c r="HD1010">
        <v>491.309</v>
      </c>
      <c r="HE1010">
        <v>461.921</v>
      </c>
      <c r="HF1010">
        <v>21.8785</v>
      </c>
      <c r="HG1010">
        <v>25.4103</v>
      </c>
      <c r="HH1010">
        <v>29.9999</v>
      </c>
      <c r="HI1010">
        <v>25.2392</v>
      </c>
      <c r="HJ1010">
        <v>25.3137</v>
      </c>
      <c r="HK1010">
        <v>27.2893</v>
      </c>
      <c r="HL1010">
        <v>30.4836</v>
      </c>
      <c r="HM1010">
        <v>43.7789</v>
      </c>
      <c r="HN1010">
        <v>21.8798</v>
      </c>
      <c r="HO1010">
        <v>553.914</v>
      </c>
      <c r="HP1010">
        <v>13.2348</v>
      </c>
      <c r="HQ1010">
        <v>101.106</v>
      </c>
      <c r="HR1010">
        <v>102.015</v>
      </c>
    </row>
    <row r="1011" spans="1:226">
      <c r="A1011">
        <v>995</v>
      </c>
      <c r="B1011">
        <v>1664304312</v>
      </c>
      <c r="C1011">
        <v>11205</v>
      </c>
      <c r="D1011" t="s">
        <v>2359</v>
      </c>
      <c r="E1011" t="s">
        <v>2360</v>
      </c>
      <c r="F1011">
        <v>5</v>
      </c>
      <c r="G1011" t="s">
        <v>353</v>
      </c>
      <c r="H1011" t="s">
        <v>2294</v>
      </c>
      <c r="I1011">
        <v>1664304304.214286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548.2265887999999</v>
      </c>
      <c r="AK1011">
        <v>505.0246545454544</v>
      </c>
      <c r="AL1011">
        <v>3.251223549783524</v>
      </c>
      <c r="AM1011">
        <v>63.45</v>
      </c>
      <c r="AN1011">
        <f>(AP1011 - AO1011 + BO1011*1E3/(8.314*(BQ1011+273.15)) * AR1011/BN1011 * AQ1011) * BN1011/(100*BB1011) * 1000/(1000 - AP1011)</f>
        <v>0</v>
      </c>
      <c r="AO1011">
        <v>13.14192243501762</v>
      </c>
      <c r="AP1011">
        <v>18.35671818181818</v>
      </c>
      <c r="AQ1011">
        <v>-2.807099298491145E-05</v>
      </c>
      <c r="AR1011">
        <v>96.68458198538293</v>
      </c>
      <c r="AS1011">
        <v>3</v>
      </c>
      <c r="AT1011">
        <v>1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1664304304.214286</v>
      </c>
      <c r="BH1011">
        <v>472.5904285714286</v>
      </c>
      <c r="BI1011">
        <v>524.6804999999999</v>
      </c>
      <c r="BJ1011">
        <v>18.36739285714285</v>
      </c>
      <c r="BK1011">
        <v>13.142225</v>
      </c>
      <c r="BL1011">
        <v>469.2453571428571</v>
      </c>
      <c r="BM1011">
        <v>18.16818571428572</v>
      </c>
      <c r="BN1011">
        <v>500.0609285714286</v>
      </c>
      <c r="BO1011">
        <v>90.96969285714285</v>
      </c>
      <c r="BP1011">
        <v>0.1000000785714286</v>
      </c>
      <c r="BQ1011">
        <v>24.78056071428571</v>
      </c>
      <c r="BR1011">
        <v>25.004225</v>
      </c>
      <c r="BS1011">
        <v>999.9000000000002</v>
      </c>
      <c r="BT1011">
        <v>0</v>
      </c>
      <c r="BU1011">
        <v>0</v>
      </c>
      <c r="BV1011">
        <v>9988.903928571428</v>
      </c>
      <c r="BW1011">
        <v>0</v>
      </c>
      <c r="BX1011">
        <v>8.841763928571426</v>
      </c>
      <c r="BY1011">
        <v>-52.09014285714286</v>
      </c>
      <c r="BZ1011">
        <v>481.4331785714285</v>
      </c>
      <c r="CA1011">
        <v>531.6678928571429</v>
      </c>
      <c r="CB1011">
        <v>5.225172142857142</v>
      </c>
      <c r="CC1011">
        <v>524.6804999999999</v>
      </c>
      <c r="CD1011">
        <v>13.142225</v>
      </c>
      <c r="CE1011">
        <v>1.670877142857143</v>
      </c>
      <c r="CF1011">
        <v>1.195543928571429</v>
      </c>
      <c r="CG1011">
        <v>14.62847142857143</v>
      </c>
      <c r="CH1011">
        <v>9.546173214285714</v>
      </c>
      <c r="CI1011">
        <v>1999.99</v>
      </c>
      <c r="CJ1011">
        <v>0.9800006428571429</v>
      </c>
      <c r="CK1011">
        <v>0.01999966785714286</v>
      </c>
      <c r="CL1011">
        <v>0</v>
      </c>
      <c r="CM1011">
        <v>857.1517857142857</v>
      </c>
      <c r="CN1011">
        <v>5.000560000000001</v>
      </c>
      <c r="CO1011">
        <v>17049.7</v>
      </c>
      <c r="CP1011">
        <v>17294.78214285714</v>
      </c>
      <c r="CQ1011">
        <v>37.75</v>
      </c>
      <c r="CR1011">
        <v>38.375</v>
      </c>
      <c r="CS1011">
        <v>37.5</v>
      </c>
      <c r="CT1011">
        <v>37.25664285714286</v>
      </c>
      <c r="CU1011">
        <v>38.52435714285714</v>
      </c>
      <c r="CV1011">
        <v>1955.091428571429</v>
      </c>
      <c r="CW1011">
        <v>39.89857142857144</v>
      </c>
      <c r="CX1011">
        <v>0</v>
      </c>
      <c r="CY1011">
        <v>1664304328.5</v>
      </c>
      <c r="CZ1011">
        <v>0</v>
      </c>
      <c r="DA1011">
        <v>0</v>
      </c>
      <c r="DB1011" t="s">
        <v>356</v>
      </c>
      <c r="DC1011">
        <v>1663861122</v>
      </c>
      <c r="DD1011">
        <v>1663861125</v>
      </c>
      <c r="DE1011">
        <v>0</v>
      </c>
      <c r="DF1011">
        <v>-0.287</v>
      </c>
      <c r="DG1011">
        <v>-0.004</v>
      </c>
      <c r="DH1011">
        <v>3.172</v>
      </c>
      <c r="DI1011">
        <v>0.178</v>
      </c>
      <c r="DJ1011">
        <v>400</v>
      </c>
      <c r="DK1011">
        <v>17</v>
      </c>
      <c r="DL1011">
        <v>0.18</v>
      </c>
      <c r="DM1011">
        <v>0.07000000000000001</v>
      </c>
      <c r="DN1011">
        <v>-51.38794750000001</v>
      </c>
      <c r="DO1011">
        <v>-13.9418780487804</v>
      </c>
      <c r="DP1011">
        <v>1.353407629095444</v>
      </c>
      <c r="DQ1011">
        <v>0</v>
      </c>
      <c r="DR1011">
        <v>5.23296025</v>
      </c>
      <c r="DS1011">
        <v>-0.1199571106941982</v>
      </c>
      <c r="DT1011">
        <v>0.01469673509448619</v>
      </c>
      <c r="DU1011">
        <v>0</v>
      </c>
      <c r="DV1011">
        <v>0</v>
      </c>
      <c r="DW1011">
        <v>2</v>
      </c>
      <c r="DX1011" t="s">
        <v>357</v>
      </c>
      <c r="DY1011">
        <v>2.9808</v>
      </c>
      <c r="DZ1011">
        <v>2.72858</v>
      </c>
      <c r="EA1011">
        <v>0.0980371</v>
      </c>
      <c r="EB1011">
        <v>0.106579</v>
      </c>
      <c r="EC1011">
        <v>0.08969770000000001</v>
      </c>
      <c r="ED1011">
        <v>0.071121</v>
      </c>
      <c r="EE1011">
        <v>27116.6</v>
      </c>
      <c r="EF1011">
        <v>26440.2</v>
      </c>
      <c r="EG1011">
        <v>30588.7</v>
      </c>
      <c r="EH1011">
        <v>29835</v>
      </c>
      <c r="EI1011">
        <v>38417.6</v>
      </c>
      <c r="EJ1011">
        <v>36495.5</v>
      </c>
      <c r="EK1011">
        <v>46780</v>
      </c>
      <c r="EL1011">
        <v>44364.1</v>
      </c>
      <c r="EM1011">
        <v>1.89225</v>
      </c>
      <c r="EN1011">
        <v>1.89135</v>
      </c>
      <c r="EO1011">
        <v>0.104524</v>
      </c>
      <c r="EP1011">
        <v>0</v>
      </c>
      <c r="EQ1011">
        <v>23.2734</v>
      </c>
      <c r="ER1011">
        <v>999.9</v>
      </c>
      <c r="ES1011">
        <v>40.3</v>
      </c>
      <c r="ET1011">
        <v>29.4</v>
      </c>
      <c r="EU1011">
        <v>18.2319</v>
      </c>
      <c r="EV1011">
        <v>63.5718</v>
      </c>
      <c r="EW1011">
        <v>24.0064</v>
      </c>
      <c r="EX1011">
        <v>1</v>
      </c>
      <c r="EY1011">
        <v>-0.12466</v>
      </c>
      <c r="EZ1011">
        <v>1.16949</v>
      </c>
      <c r="FA1011">
        <v>20.2406</v>
      </c>
      <c r="FB1011">
        <v>5.22882</v>
      </c>
      <c r="FC1011">
        <v>11.968</v>
      </c>
      <c r="FD1011">
        <v>4.97065</v>
      </c>
      <c r="FE1011">
        <v>3.2894</v>
      </c>
      <c r="FF1011">
        <v>9999</v>
      </c>
      <c r="FG1011">
        <v>9999</v>
      </c>
      <c r="FH1011">
        <v>9999</v>
      </c>
      <c r="FI1011">
        <v>380</v>
      </c>
      <c r="FJ1011">
        <v>4.97269</v>
      </c>
      <c r="FK1011">
        <v>1.87683</v>
      </c>
      <c r="FL1011">
        <v>1.87494</v>
      </c>
      <c r="FM1011">
        <v>1.87777</v>
      </c>
      <c r="FN1011">
        <v>1.87453</v>
      </c>
      <c r="FO1011">
        <v>1.87811</v>
      </c>
      <c r="FP1011">
        <v>1.87521</v>
      </c>
      <c r="FQ1011">
        <v>1.87633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3.41</v>
      </c>
      <c r="GF1011">
        <v>0.199</v>
      </c>
      <c r="GG1011">
        <v>1.777354642861949</v>
      </c>
      <c r="GH1011">
        <v>0.004141656873719072</v>
      </c>
      <c r="GI1011">
        <v>-1.960372967482991E-06</v>
      </c>
      <c r="GJ1011">
        <v>5.42736388890357E-10</v>
      </c>
      <c r="GK1011">
        <v>-0.009777689371679627</v>
      </c>
      <c r="GL1011">
        <v>0.002273355880072555</v>
      </c>
      <c r="GM1011">
        <v>0.000541358641816816</v>
      </c>
      <c r="GN1011">
        <v>-1.836191331155658E-06</v>
      </c>
      <c r="GO1011">
        <v>-0</v>
      </c>
      <c r="GP1011">
        <v>2096</v>
      </c>
      <c r="GQ1011">
        <v>1</v>
      </c>
      <c r="GR1011">
        <v>23</v>
      </c>
      <c r="GS1011">
        <v>7386.5</v>
      </c>
      <c r="GT1011">
        <v>7386.4</v>
      </c>
      <c r="GU1011">
        <v>1.39526</v>
      </c>
      <c r="GV1011">
        <v>2.5415</v>
      </c>
      <c r="GW1011">
        <v>1.39893</v>
      </c>
      <c r="GX1011">
        <v>2.33765</v>
      </c>
      <c r="GY1011">
        <v>1.44897</v>
      </c>
      <c r="GZ1011">
        <v>2.42065</v>
      </c>
      <c r="HA1011">
        <v>34.418</v>
      </c>
      <c r="HB1011">
        <v>13.5804</v>
      </c>
      <c r="HC1011">
        <v>18</v>
      </c>
      <c r="HD1011">
        <v>491.236</v>
      </c>
      <c r="HE1011">
        <v>462.031</v>
      </c>
      <c r="HF1011">
        <v>21.8753</v>
      </c>
      <c r="HG1011">
        <v>25.4088</v>
      </c>
      <c r="HH1011">
        <v>29.9999</v>
      </c>
      <c r="HI1011">
        <v>25.2384</v>
      </c>
      <c r="HJ1011">
        <v>25.3137</v>
      </c>
      <c r="HK1011">
        <v>28.0039</v>
      </c>
      <c r="HL1011">
        <v>30.1675</v>
      </c>
      <c r="HM1011">
        <v>43.7789</v>
      </c>
      <c r="HN1011">
        <v>21.8759</v>
      </c>
      <c r="HO1011">
        <v>573.985</v>
      </c>
      <c r="HP1011">
        <v>13.2694</v>
      </c>
      <c r="HQ1011">
        <v>101.107</v>
      </c>
      <c r="HR1011">
        <v>102.016</v>
      </c>
    </row>
    <row r="1012" spans="1:226">
      <c r="A1012">
        <v>996</v>
      </c>
      <c r="B1012">
        <v>1664304317</v>
      </c>
      <c r="C1012">
        <v>11210</v>
      </c>
      <c r="D1012" t="s">
        <v>2361</v>
      </c>
      <c r="E1012" t="s">
        <v>2362</v>
      </c>
      <c r="F1012">
        <v>5</v>
      </c>
      <c r="G1012" t="s">
        <v>353</v>
      </c>
      <c r="H1012" t="s">
        <v>2294</v>
      </c>
      <c r="I1012">
        <v>1664304309.5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565.4569314839827</v>
      </c>
      <c r="AK1012">
        <v>521.2906363636365</v>
      </c>
      <c r="AL1012">
        <v>3.270592207792219</v>
      </c>
      <c r="AM1012">
        <v>63.45</v>
      </c>
      <c r="AN1012">
        <f>(AP1012 - AO1012 + BO1012*1E3/(8.314*(BQ1012+273.15)) * AR1012/BN1012 * AQ1012) * BN1012/(100*BB1012) * 1000/(1000 - AP1012)</f>
        <v>0</v>
      </c>
      <c r="AO1012">
        <v>13.17368144592939</v>
      </c>
      <c r="AP1012">
        <v>18.35752237762239</v>
      </c>
      <c r="AQ1012">
        <v>-0.0005412494415160636</v>
      </c>
      <c r="AR1012">
        <v>96.68458198538293</v>
      </c>
      <c r="AS1012">
        <v>3</v>
      </c>
      <c r="AT1012">
        <v>1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1664304309.5</v>
      </c>
      <c r="BH1012">
        <v>489.3501481481482</v>
      </c>
      <c r="BI1012">
        <v>542.5269999999999</v>
      </c>
      <c r="BJ1012">
        <v>18.36458888888889</v>
      </c>
      <c r="BK1012">
        <v>13.16062592592592</v>
      </c>
      <c r="BL1012">
        <v>485.960962962963</v>
      </c>
      <c r="BM1012">
        <v>18.16543333333333</v>
      </c>
      <c r="BN1012">
        <v>500.0646666666667</v>
      </c>
      <c r="BO1012">
        <v>90.97056296296297</v>
      </c>
      <c r="BP1012">
        <v>0.09997390370370372</v>
      </c>
      <c r="BQ1012">
        <v>24.77155925925926</v>
      </c>
      <c r="BR1012">
        <v>24.9984</v>
      </c>
      <c r="BS1012">
        <v>999.9000000000001</v>
      </c>
      <c r="BT1012">
        <v>0</v>
      </c>
      <c r="BU1012">
        <v>0</v>
      </c>
      <c r="BV1012">
        <v>9993.793703703703</v>
      </c>
      <c r="BW1012">
        <v>0</v>
      </c>
      <c r="BX1012">
        <v>8.840193333333334</v>
      </c>
      <c r="BY1012">
        <v>-53.17693333333334</v>
      </c>
      <c r="BZ1012">
        <v>498.5049629629629</v>
      </c>
      <c r="CA1012">
        <v>549.7624074074074</v>
      </c>
      <c r="CB1012">
        <v>5.203968148148148</v>
      </c>
      <c r="CC1012">
        <v>542.5269999999999</v>
      </c>
      <c r="CD1012">
        <v>13.16062592592592</v>
      </c>
      <c r="CE1012">
        <v>1.670637777777777</v>
      </c>
      <c r="CF1012">
        <v>1.197228518518519</v>
      </c>
      <c r="CG1012">
        <v>14.62624814814815</v>
      </c>
      <c r="CH1012">
        <v>9.567122962962962</v>
      </c>
      <c r="CI1012">
        <v>2000.035185185185</v>
      </c>
      <c r="CJ1012">
        <v>0.9799983703703705</v>
      </c>
      <c r="CK1012">
        <v>0.02000195925925926</v>
      </c>
      <c r="CL1012">
        <v>0</v>
      </c>
      <c r="CM1012">
        <v>859.6565555555557</v>
      </c>
      <c r="CN1012">
        <v>5.000560000000001</v>
      </c>
      <c r="CO1012">
        <v>17098.58148148148</v>
      </c>
      <c r="CP1012">
        <v>17295.16666666666</v>
      </c>
      <c r="CQ1012">
        <v>37.75</v>
      </c>
      <c r="CR1012">
        <v>38.375</v>
      </c>
      <c r="CS1012">
        <v>37.49533333333333</v>
      </c>
      <c r="CT1012">
        <v>37.25688888888889</v>
      </c>
      <c r="CU1012">
        <v>38.50688888888889</v>
      </c>
      <c r="CV1012">
        <v>1955.13</v>
      </c>
      <c r="CW1012">
        <v>39.9051851851852</v>
      </c>
      <c r="CX1012">
        <v>0</v>
      </c>
      <c r="CY1012">
        <v>1664304333.3</v>
      </c>
      <c r="CZ1012">
        <v>0</v>
      </c>
      <c r="DA1012">
        <v>0</v>
      </c>
      <c r="DB1012" t="s">
        <v>356</v>
      </c>
      <c r="DC1012">
        <v>1663861122</v>
      </c>
      <c r="DD1012">
        <v>1663861125</v>
      </c>
      <c r="DE1012">
        <v>0</v>
      </c>
      <c r="DF1012">
        <v>-0.287</v>
      </c>
      <c r="DG1012">
        <v>-0.004</v>
      </c>
      <c r="DH1012">
        <v>3.172</v>
      </c>
      <c r="DI1012">
        <v>0.178</v>
      </c>
      <c r="DJ1012">
        <v>400</v>
      </c>
      <c r="DK1012">
        <v>17</v>
      </c>
      <c r="DL1012">
        <v>0.18</v>
      </c>
      <c r="DM1012">
        <v>0.07000000000000001</v>
      </c>
      <c r="DN1012">
        <v>-52.53971463414634</v>
      </c>
      <c r="DO1012">
        <v>-12.0519867595819</v>
      </c>
      <c r="DP1012">
        <v>1.196373827816123</v>
      </c>
      <c r="DQ1012">
        <v>0</v>
      </c>
      <c r="DR1012">
        <v>5.212553170731708</v>
      </c>
      <c r="DS1012">
        <v>-0.2120508710801335</v>
      </c>
      <c r="DT1012">
        <v>0.02565498614961048</v>
      </c>
      <c r="DU1012">
        <v>0</v>
      </c>
      <c r="DV1012">
        <v>0</v>
      </c>
      <c r="DW1012">
        <v>2</v>
      </c>
      <c r="DX1012" t="s">
        <v>357</v>
      </c>
      <c r="DY1012">
        <v>2.98076</v>
      </c>
      <c r="DZ1012">
        <v>2.72827</v>
      </c>
      <c r="EA1012">
        <v>0.100328</v>
      </c>
      <c r="EB1012">
        <v>0.108909</v>
      </c>
      <c r="EC1012">
        <v>0.0897038</v>
      </c>
      <c r="ED1012">
        <v>0.0713348</v>
      </c>
      <c r="EE1012">
        <v>27047.7</v>
      </c>
      <c r="EF1012">
        <v>26371.5</v>
      </c>
      <c r="EG1012">
        <v>30588.6</v>
      </c>
      <c r="EH1012">
        <v>29835.3</v>
      </c>
      <c r="EI1012">
        <v>38417.6</v>
      </c>
      <c r="EJ1012">
        <v>36487.6</v>
      </c>
      <c r="EK1012">
        <v>46780.1</v>
      </c>
      <c r="EL1012">
        <v>44364.7</v>
      </c>
      <c r="EM1012">
        <v>1.89223</v>
      </c>
      <c r="EN1012">
        <v>1.8916</v>
      </c>
      <c r="EO1012">
        <v>0.10445</v>
      </c>
      <c r="EP1012">
        <v>0</v>
      </c>
      <c r="EQ1012">
        <v>23.2699</v>
      </c>
      <c r="ER1012">
        <v>999.9</v>
      </c>
      <c r="ES1012">
        <v>40.3</v>
      </c>
      <c r="ET1012">
        <v>29.4</v>
      </c>
      <c r="EU1012">
        <v>18.2332</v>
      </c>
      <c r="EV1012">
        <v>63.8218</v>
      </c>
      <c r="EW1012">
        <v>23.9423</v>
      </c>
      <c r="EX1012">
        <v>1</v>
      </c>
      <c r="EY1012">
        <v>-0.124649</v>
      </c>
      <c r="EZ1012">
        <v>0.870493</v>
      </c>
      <c r="FA1012">
        <v>20.2416</v>
      </c>
      <c r="FB1012">
        <v>5.22867</v>
      </c>
      <c r="FC1012">
        <v>11.968</v>
      </c>
      <c r="FD1012">
        <v>4.9708</v>
      </c>
      <c r="FE1012">
        <v>3.2895</v>
      </c>
      <c r="FF1012">
        <v>9999</v>
      </c>
      <c r="FG1012">
        <v>9999</v>
      </c>
      <c r="FH1012">
        <v>9999</v>
      </c>
      <c r="FI1012">
        <v>380</v>
      </c>
      <c r="FJ1012">
        <v>4.97267</v>
      </c>
      <c r="FK1012">
        <v>1.87685</v>
      </c>
      <c r="FL1012">
        <v>1.87495</v>
      </c>
      <c r="FM1012">
        <v>1.8778</v>
      </c>
      <c r="FN1012">
        <v>1.87454</v>
      </c>
      <c r="FO1012">
        <v>1.87813</v>
      </c>
      <c r="FP1012">
        <v>1.87521</v>
      </c>
      <c r="FQ1012">
        <v>1.87635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3.451</v>
      </c>
      <c r="GF1012">
        <v>0.199</v>
      </c>
      <c r="GG1012">
        <v>1.777354642861949</v>
      </c>
      <c r="GH1012">
        <v>0.004141656873719072</v>
      </c>
      <c r="GI1012">
        <v>-1.960372967482991E-06</v>
      </c>
      <c r="GJ1012">
        <v>5.42736388890357E-10</v>
      </c>
      <c r="GK1012">
        <v>-0.009777689371679627</v>
      </c>
      <c r="GL1012">
        <v>0.002273355880072555</v>
      </c>
      <c r="GM1012">
        <v>0.000541358641816816</v>
      </c>
      <c r="GN1012">
        <v>-1.836191331155658E-06</v>
      </c>
      <c r="GO1012">
        <v>-0</v>
      </c>
      <c r="GP1012">
        <v>2096</v>
      </c>
      <c r="GQ1012">
        <v>1</v>
      </c>
      <c r="GR1012">
        <v>23</v>
      </c>
      <c r="GS1012">
        <v>7386.6</v>
      </c>
      <c r="GT1012">
        <v>7386.5</v>
      </c>
      <c r="GU1012">
        <v>1.427</v>
      </c>
      <c r="GV1012">
        <v>2.53662</v>
      </c>
      <c r="GW1012">
        <v>1.39893</v>
      </c>
      <c r="GX1012">
        <v>2.33765</v>
      </c>
      <c r="GY1012">
        <v>1.44897</v>
      </c>
      <c r="GZ1012">
        <v>2.4292</v>
      </c>
      <c r="HA1012">
        <v>34.418</v>
      </c>
      <c r="HB1012">
        <v>13.5892</v>
      </c>
      <c r="HC1012">
        <v>18</v>
      </c>
      <c r="HD1012">
        <v>491.219</v>
      </c>
      <c r="HE1012">
        <v>462.189</v>
      </c>
      <c r="HF1012">
        <v>21.8745</v>
      </c>
      <c r="HG1012">
        <v>25.4088</v>
      </c>
      <c r="HH1012">
        <v>30.0002</v>
      </c>
      <c r="HI1012">
        <v>25.2381</v>
      </c>
      <c r="HJ1012">
        <v>25.3137</v>
      </c>
      <c r="HK1012">
        <v>28.6194</v>
      </c>
      <c r="HL1012">
        <v>29.8917</v>
      </c>
      <c r="HM1012">
        <v>43.7789</v>
      </c>
      <c r="HN1012">
        <v>22.1071</v>
      </c>
      <c r="HO1012">
        <v>587.342</v>
      </c>
      <c r="HP1012">
        <v>13.2947</v>
      </c>
      <c r="HQ1012">
        <v>101.107</v>
      </c>
      <c r="HR1012">
        <v>102.018</v>
      </c>
    </row>
    <row r="1013" spans="1:226">
      <c r="A1013">
        <v>997</v>
      </c>
      <c r="B1013">
        <v>1664304322</v>
      </c>
      <c r="C1013">
        <v>11215</v>
      </c>
      <c r="D1013" t="s">
        <v>2363</v>
      </c>
      <c r="E1013" t="s">
        <v>2364</v>
      </c>
      <c r="F1013">
        <v>5</v>
      </c>
      <c r="G1013" t="s">
        <v>353</v>
      </c>
      <c r="H1013" t="s">
        <v>2294</v>
      </c>
      <c r="I1013">
        <v>1664304314.214286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582.5572193108225</v>
      </c>
      <c r="AK1013">
        <v>537.7303636363636</v>
      </c>
      <c r="AL1013">
        <v>3.291602077922037</v>
      </c>
      <c r="AM1013">
        <v>63.45</v>
      </c>
      <c r="AN1013">
        <f>(AP1013 - AO1013 + BO1013*1E3/(8.314*(BQ1013+273.15)) * AR1013/BN1013 * AQ1013) * BN1013/(100*BB1013) * 1000/(1000 - AP1013)</f>
        <v>0</v>
      </c>
      <c r="AO1013">
        <v>13.21899220006744</v>
      </c>
      <c r="AP1013">
        <v>18.36613356643357</v>
      </c>
      <c r="AQ1013">
        <v>0.0005452021598393707</v>
      </c>
      <c r="AR1013">
        <v>96.68458198538293</v>
      </c>
      <c r="AS1013">
        <v>3</v>
      </c>
      <c r="AT1013">
        <v>1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1664304314.214286</v>
      </c>
      <c r="BH1013">
        <v>504.4363214285714</v>
      </c>
      <c r="BI1013">
        <v>558.3953928571428</v>
      </c>
      <c r="BJ1013">
        <v>18.36144285714286</v>
      </c>
      <c r="BK1013">
        <v>13.182975</v>
      </c>
      <c r="BL1013">
        <v>501.0079999999999</v>
      </c>
      <c r="BM1013">
        <v>18.16233571428571</v>
      </c>
      <c r="BN1013">
        <v>500.0729642857144</v>
      </c>
      <c r="BO1013">
        <v>90.97121785714286</v>
      </c>
      <c r="BP1013">
        <v>0.1000343464285714</v>
      </c>
      <c r="BQ1013">
        <v>24.7646</v>
      </c>
      <c r="BR1013">
        <v>24.99219642857143</v>
      </c>
      <c r="BS1013">
        <v>999.9000000000002</v>
      </c>
      <c r="BT1013">
        <v>0</v>
      </c>
      <c r="BU1013">
        <v>0</v>
      </c>
      <c r="BV1013">
        <v>9986.764285714287</v>
      </c>
      <c r="BW1013">
        <v>0</v>
      </c>
      <c r="BX1013">
        <v>8.844964999999998</v>
      </c>
      <c r="BY1013">
        <v>-53.95910714285714</v>
      </c>
      <c r="BZ1013">
        <v>513.87175</v>
      </c>
      <c r="CA1013">
        <v>565.8555</v>
      </c>
      <c r="CB1013">
        <v>5.178463214285714</v>
      </c>
      <c r="CC1013">
        <v>558.3953928571428</v>
      </c>
      <c r="CD1013">
        <v>13.182975</v>
      </c>
      <c r="CE1013">
        <v>1.6703625</v>
      </c>
      <c r="CF1013">
        <v>1.19927</v>
      </c>
      <c r="CG1013">
        <v>14.62370357142857</v>
      </c>
      <c r="CH1013">
        <v>9.592457857142856</v>
      </c>
      <c r="CI1013">
        <v>2000.035</v>
      </c>
      <c r="CJ1013">
        <v>0.9799982142857144</v>
      </c>
      <c r="CK1013">
        <v>0.02000212857142857</v>
      </c>
      <c r="CL1013">
        <v>0</v>
      </c>
      <c r="CM1013">
        <v>861.9872142857142</v>
      </c>
      <c r="CN1013">
        <v>5.000560000000001</v>
      </c>
      <c r="CO1013">
        <v>17145.73214285714</v>
      </c>
      <c r="CP1013">
        <v>17295.16428571428</v>
      </c>
      <c r="CQ1013">
        <v>37.75</v>
      </c>
      <c r="CR1013">
        <v>38.375</v>
      </c>
      <c r="CS1013">
        <v>37.491</v>
      </c>
      <c r="CT1013">
        <v>37.25</v>
      </c>
      <c r="CU1013">
        <v>38.50442857142857</v>
      </c>
      <c r="CV1013">
        <v>1955.129285714286</v>
      </c>
      <c r="CW1013">
        <v>39.90571428571429</v>
      </c>
      <c r="CX1013">
        <v>0</v>
      </c>
      <c r="CY1013">
        <v>1664304338.1</v>
      </c>
      <c r="CZ1013">
        <v>0</v>
      </c>
      <c r="DA1013">
        <v>0</v>
      </c>
      <c r="DB1013" t="s">
        <v>356</v>
      </c>
      <c r="DC1013">
        <v>1663861122</v>
      </c>
      <c r="DD1013">
        <v>1663861125</v>
      </c>
      <c r="DE1013">
        <v>0</v>
      </c>
      <c r="DF1013">
        <v>-0.287</v>
      </c>
      <c r="DG1013">
        <v>-0.004</v>
      </c>
      <c r="DH1013">
        <v>3.172</v>
      </c>
      <c r="DI1013">
        <v>0.178</v>
      </c>
      <c r="DJ1013">
        <v>400</v>
      </c>
      <c r="DK1013">
        <v>17</v>
      </c>
      <c r="DL1013">
        <v>0.18</v>
      </c>
      <c r="DM1013">
        <v>0.07000000000000001</v>
      </c>
      <c r="DN1013">
        <v>-53.49226097560975</v>
      </c>
      <c r="DO1013">
        <v>-10.38440696864116</v>
      </c>
      <c r="DP1013">
        <v>1.032118471144227</v>
      </c>
      <c r="DQ1013">
        <v>0</v>
      </c>
      <c r="DR1013">
        <v>5.188923902439025</v>
      </c>
      <c r="DS1013">
        <v>-0.3315535191637631</v>
      </c>
      <c r="DT1013">
        <v>0.03625981171692125</v>
      </c>
      <c r="DU1013">
        <v>0</v>
      </c>
      <c r="DV1013">
        <v>0</v>
      </c>
      <c r="DW1013">
        <v>2</v>
      </c>
      <c r="DX1013" t="s">
        <v>357</v>
      </c>
      <c r="DY1013">
        <v>2.98085</v>
      </c>
      <c r="DZ1013">
        <v>2.72805</v>
      </c>
      <c r="EA1013">
        <v>0.102599</v>
      </c>
      <c r="EB1013">
        <v>0.111148</v>
      </c>
      <c r="EC1013">
        <v>0.0897353</v>
      </c>
      <c r="ED1013">
        <v>0.0714302</v>
      </c>
      <c r="EE1013">
        <v>26979.2</v>
      </c>
      <c r="EF1013">
        <v>26305</v>
      </c>
      <c r="EG1013">
        <v>30588.4</v>
      </c>
      <c r="EH1013">
        <v>29835</v>
      </c>
      <c r="EI1013">
        <v>38416.2</v>
      </c>
      <c r="EJ1013">
        <v>36483.4</v>
      </c>
      <c r="EK1013">
        <v>46779.8</v>
      </c>
      <c r="EL1013">
        <v>44364.1</v>
      </c>
      <c r="EM1013">
        <v>1.89255</v>
      </c>
      <c r="EN1013">
        <v>1.89167</v>
      </c>
      <c r="EO1013">
        <v>0.104487</v>
      </c>
      <c r="EP1013">
        <v>0</v>
      </c>
      <c r="EQ1013">
        <v>23.266</v>
      </c>
      <c r="ER1013">
        <v>999.9</v>
      </c>
      <c r="ES1013">
        <v>40.3</v>
      </c>
      <c r="ET1013">
        <v>29.4</v>
      </c>
      <c r="EU1013">
        <v>18.2321</v>
      </c>
      <c r="EV1013">
        <v>63.8018</v>
      </c>
      <c r="EW1013">
        <v>23.8582</v>
      </c>
      <c r="EX1013">
        <v>1</v>
      </c>
      <c r="EY1013">
        <v>-0.125983</v>
      </c>
      <c r="EZ1013">
        <v>0.458892</v>
      </c>
      <c r="FA1013">
        <v>20.2443</v>
      </c>
      <c r="FB1013">
        <v>5.22822</v>
      </c>
      <c r="FC1013">
        <v>11.968</v>
      </c>
      <c r="FD1013">
        <v>4.9708</v>
      </c>
      <c r="FE1013">
        <v>3.2895</v>
      </c>
      <c r="FF1013">
        <v>9999</v>
      </c>
      <c r="FG1013">
        <v>9999</v>
      </c>
      <c r="FH1013">
        <v>9999</v>
      </c>
      <c r="FI1013">
        <v>380</v>
      </c>
      <c r="FJ1013">
        <v>4.97267</v>
      </c>
      <c r="FK1013">
        <v>1.87685</v>
      </c>
      <c r="FL1013">
        <v>1.87493</v>
      </c>
      <c r="FM1013">
        <v>1.87779</v>
      </c>
      <c r="FN1013">
        <v>1.87453</v>
      </c>
      <c r="FO1013">
        <v>1.8781</v>
      </c>
      <c r="FP1013">
        <v>1.87521</v>
      </c>
      <c r="FQ1013">
        <v>1.87634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3.492</v>
      </c>
      <c r="GF1013">
        <v>0.1992</v>
      </c>
      <c r="GG1013">
        <v>1.777354642861949</v>
      </c>
      <c r="GH1013">
        <v>0.004141656873719072</v>
      </c>
      <c r="GI1013">
        <v>-1.960372967482991E-06</v>
      </c>
      <c r="GJ1013">
        <v>5.42736388890357E-10</v>
      </c>
      <c r="GK1013">
        <v>-0.009777689371679627</v>
      </c>
      <c r="GL1013">
        <v>0.002273355880072555</v>
      </c>
      <c r="GM1013">
        <v>0.000541358641816816</v>
      </c>
      <c r="GN1013">
        <v>-1.836191331155658E-06</v>
      </c>
      <c r="GO1013">
        <v>-0</v>
      </c>
      <c r="GP1013">
        <v>2096</v>
      </c>
      <c r="GQ1013">
        <v>1</v>
      </c>
      <c r="GR1013">
        <v>23</v>
      </c>
      <c r="GS1013">
        <v>7386.7</v>
      </c>
      <c r="GT1013">
        <v>7386.6</v>
      </c>
      <c r="GU1013">
        <v>1.46118</v>
      </c>
      <c r="GV1013">
        <v>2.53784</v>
      </c>
      <c r="GW1013">
        <v>1.39893</v>
      </c>
      <c r="GX1013">
        <v>2.33765</v>
      </c>
      <c r="GY1013">
        <v>1.44897</v>
      </c>
      <c r="GZ1013">
        <v>2.45239</v>
      </c>
      <c r="HA1013">
        <v>34.418</v>
      </c>
      <c r="HB1013">
        <v>13.5892</v>
      </c>
      <c r="HC1013">
        <v>18</v>
      </c>
      <c r="HD1013">
        <v>491.408</v>
      </c>
      <c r="HE1013">
        <v>462.237</v>
      </c>
      <c r="HF1013">
        <v>22.0647</v>
      </c>
      <c r="HG1013">
        <v>25.4088</v>
      </c>
      <c r="HH1013">
        <v>29.9992</v>
      </c>
      <c r="HI1013">
        <v>25.2397</v>
      </c>
      <c r="HJ1013">
        <v>25.3137</v>
      </c>
      <c r="HK1013">
        <v>29.3218</v>
      </c>
      <c r="HL1013">
        <v>29.8917</v>
      </c>
      <c r="HM1013">
        <v>43.7789</v>
      </c>
      <c r="HN1013">
        <v>22.1178</v>
      </c>
      <c r="HO1013">
        <v>607.378</v>
      </c>
      <c r="HP1013">
        <v>13.3108</v>
      </c>
      <c r="HQ1013">
        <v>101.106</v>
      </c>
      <c r="HR1013">
        <v>102.016</v>
      </c>
    </row>
    <row r="1014" spans="1:226">
      <c r="A1014">
        <v>998</v>
      </c>
      <c r="B1014">
        <v>1664304327</v>
      </c>
      <c r="C1014">
        <v>11220</v>
      </c>
      <c r="D1014" t="s">
        <v>2365</v>
      </c>
      <c r="E1014" t="s">
        <v>2366</v>
      </c>
      <c r="F1014">
        <v>5</v>
      </c>
      <c r="G1014" t="s">
        <v>353</v>
      </c>
      <c r="H1014" t="s">
        <v>2294</v>
      </c>
      <c r="I1014">
        <v>1664304319.5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599.4614317783551</v>
      </c>
      <c r="AK1014">
        <v>554.0997030303032</v>
      </c>
      <c r="AL1014">
        <v>3.265803636363704</v>
      </c>
      <c r="AM1014">
        <v>63.45</v>
      </c>
      <c r="AN1014">
        <f>(AP1014 - AO1014 + BO1014*1E3/(8.314*(BQ1014+273.15)) * AR1014/BN1014 * AQ1014) * BN1014/(100*BB1014) * 1000/(1000 - AP1014)</f>
        <v>0</v>
      </c>
      <c r="AO1014">
        <v>13.23424883643231</v>
      </c>
      <c r="AP1014">
        <v>18.36801818181819</v>
      </c>
      <c r="AQ1014">
        <v>0.0001068234209754585</v>
      </c>
      <c r="AR1014">
        <v>96.68458198538293</v>
      </c>
      <c r="AS1014">
        <v>3</v>
      </c>
      <c r="AT1014">
        <v>1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1664304319.5</v>
      </c>
      <c r="BH1014">
        <v>521.4000370370371</v>
      </c>
      <c r="BI1014">
        <v>576.183037037037</v>
      </c>
      <c r="BJ1014">
        <v>18.36188148148148</v>
      </c>
      <c r="BK1014">
        <v>13.21755555555556</v>
      </c>
      <c r="BL1014">
        <v>517.9284074074075</v>
      </c>
      <c r="BM1014">
        <v>18.16277407407407</v>
      </c>
      <c r="BN1014">
        <v>500.0643333333333</v>
      </c>
      <c r="BO1014">
        <v>90.97185185185184</v>
      </c>
      <c r="BP1014">
        <v>0.09996822962962965</v>
      </c>
      <c r="BQ1014">
        <v>24.75945925925926</v>
      </c>
      <c r="BR1014">
        <v>24.98595185185185</v>
      </c>
      <c r="BS1014">
        <v>999.9000000000001</v>
      </c>
      <c r="BT1014">
        <v>0</v>
      </c>
      <c r="BU1014">
        <v>0</v>
      </c>
      <c r="BV1014">
        <v>9994.624444444444</v>
      </c>
      <c r="BW1014">
        <v>0</v>
      </c>
      <c r="BX1014">
        <v>8.844177037037035</v>
      </c>
      <c r="BY1014">
        <v>-54.78298148148148</v>
      </c>
      <c r="BZ1014">
        <v>531.1531111111112</v>
      </c>
      <c r="CA1014">
        <v>583.9011481481481</v>
      </c>
      <c r="CB1014">
        <v>5.144324814814815</v>
      </c>
      <c r="CC1014">
        <v>576.183037037037</v>
      </c>
      <c r="CD1014">
        <v>13.21755555555556</v>
      </c>
      <c r="CE1014">
        <v>1.670413703703704</v>
      </c>
      <c r="CF1014">
        <v>1.202424444444445</v>
      </c>
      <c r="CG1014">
        <v>14.62418888888889</v>
      </c>
      <c r="CH1014">
        <v>9.631591851851852</v>
      </c>
      <c r="CI1014">
        <v>2000.033703703704</v>
      </c>
      <c r="CJ1014">
        <v>0.9799970000000002</v>
      </c>
      <c r="CK1014">
        <v>0.02000328888888889</v>
      </c>
      <c r="CL1014">
        <v>0</v>
      </c>
      <c r="CM1014">
        <v>864.752</v>
      </c>
      <c r="CN1014">
        <v>5.000560000000001</v>
      </c>
      <c r="CO1014">
        <v>17200.55925925926</v>
      </c>
      <c r="CP1014">
        <v>17295.14814814815</v>
      </c>
      <c r="CQ1014">
        <v>37.75</v>
      </c>
      <c r="CR1014">
        <v>38.375</v>
      </c>
      <c r="CS1014">
        <v>37.48133333333333</v>
      </c>
      <c r="CT1014">
        <v>37.25</v>
      </c>
      <c r="CU1014">
        <v>38.5</v>
      </c>
      <c r="CV1014">
        <v>1955.125555555556</v>
      </c>
      <c r="CW1014">
        <v>39.90814814814816</v>
      </c>
      <c r="CX1014">
        <v>0</v>
      </c>
      <c r="CY1014">
        <v>1664304343.5</v>
      </c>
      <c r="CZ1014">
        <v>0</v>
      </c>
      <c r="DA1014">
        <v>0</v>
      </c>
      <c r="DB1014" t="s">
        <v>356</v>
      </c>
      <c r="DC1014">
        <v>1663861122</v>
      </c>
      <c r="DD1014">
        <v>1663861125</v>
      </c>
      <c r="DE1014">
        <v>0</v>
      </c>
      <c r="DF1014">
        <v>-0.287</v>
      </c>
      <c r="DG1014">
        <v>-0.004</v>
      </c>
      <c r="DH1014">
        <v>3.172</v>
      </c>
      <c r="DI1014">
        <v>0.178</v>
      </c>
      <c r="DJ1014">
        <v>400</v>
      </c>
      <c r="DK1014">
        <v>17</v>
      </c>
      <c r="DL1014">
        <v>0.18</v>
      </c>
      <c r="DM1014">
        <v>0.07000000000000001</v>
      </c>
      <c r="DN1014">
        <v>-54.1295975609756</v>
      </c>
      <c r="DO1014">
        <v>-9.201286411149802</v>
      </c>
      <c r="DP1014">
        <v>0.9169180694541971</v>
      </c>
      <c r="DQ1014">
        <v>0</v>
      </c>
      <c r="DR1014">
        <v>5.17174243902439</v>
      </c>
      <c r="DS1014">
        <v>-0.3702022996515633</v>
      </c>
      <c r="DT1014">
        <v>0.03882089315395348</v>
      </c>
      <c r="DU1014">
        <v>0</v>
      </c>
      <c r="DV1014">
        <v>0</v>
      </c>
      <c r="DW1014">
        <v>2</v>
      </c>
      <c r="DX1014" t="s">
        <v>357</v>
      </c>
      <c r="DY1014">
        <v>2.9808</v>
      </c>
      <c r="DZ1014">
        <v>2.72853</v>
      </c>
      <c r="EA1014">
        <v>0.104825</v>
      </c>
      <c r="EB1014">
        <v>0.113397</v>
      </c>
      <c r="EC1014">
        <v>0.0897405</v>
      </c>
      <c r="ED1014">
        <v>0.07154290000000001</v>
      </c>
      <c r="EE1014">
        <v>26912.4</v>
      </c>
      <c r="EF1014">
        <v>26238.9</v>
      </c>
      <c r="EG1014">
        <v>30588.5</v>
      </c>
      <c r="EH1014">
        <v>29835.6</v>
      </c>
      <c r="EI1014">
        <v>38415.9</v>
      </c>
      <c r="EJ1014">
        <v>36479.9</v>
      </c>
      <c r="EK1014">
        <v>46779.6</v>
      </c>
      <c r="EL1014">
        <v>44365.1</v>
      </c>
      <c r="EM1014">
        <v>1.89237</v>
      </c>
      <c r="EN1014">
        <v>1.89163</v>
      </c>
      <c r="EO1014">
        <v>0.105396</v>
      </c>
      <c r="EP1014">
        <v>0</v>
      </c>
      <c r="EQ1014">
        <v>23.2631</v>
      </c>
      <c r="ER1014">
        <v>999.9</v>
      </c>
      <c r="ES1014">
        <v>40.3</v>
      </c>
      <c r="ET1014">
        <v>29.4</v>
      </c>
      <c r="EU1014">
        <v>18.2338</v>
      </c>
      <c r="EV1014">
        <v>63.7218</v>
      </c>
      <c r="EW1014">
        <v>23.8662</v>
      </c>
      <c r="EX1014">
        <v>1</v>
      </c>
      <c r="EY1014">
        <v>-0.125645</v>
      </c>
      <c r="EZ1014">
        <v>0.716517</v>
      </c>
      <c r="FA1014">
        <v>20.2437</v>
      </c>
      <c r="FB1014">
        <v>5.22987</v>
      </c>
      <c r="FC1014">
        <v>11.968</v>
      </c>
      <c r="FD1014">
        <v>4.971</v>
      </c>
      <c r="FE1014">
        <v>3.28965</v>
      </c>
      <c r="FF1014">
        <v>9999</v>
      </c>
      <c r="FG1014">
        <v>9999</v>
      </c>
      <c r="FH1014">
        <v>9999</v>
      </c>
      <c r="FI1014">
        <v>380</v>
      </c>
      <c r="FJ1014">
        <v>4.97268</v>
      </c>
      <c r="FK1014">
        <v>1.87683</v>
      </c>
      <c r="FL1014">
        <v>1.87489</v>
      </c>
      <c r="FM1014">
        <v>1.87776</v>
      </c>
      <c r="FN1014">
        <v>1.87451</v>
      </c>
      <c r="FO1014">
        <v>1.87806</v>
      </c>
      <c r="FP1014">
        <v>1.87517</v>
      </c>
      <c r="FQ1014">
        <v>1.87634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3.533</v>
      </c>
      <c r="GF1014">
        <v>0.1993</v>
      </c>
      <c r="GG1014">
        <v>1.777354642861949</v>
      </c>
      <c r="GH1014">
        <v>0.004141656873719072</v>
      </c>
      <c r="GI1014">
        <v>-1.960372967482991E-06</v>
      </c>
      <c r="GJ1014">
        <v>5.42736388890357E-10</v>
      </c>
      <c r="GK1014">
        <v>-0.009777689371679627</v>
      </c>
      <c r="GL1014">
        <v>0.002273355880072555</v>
      </c>
      <c r="GM1014">
        <v>0.000541358641816816</v>
      </c>
      <c r="GN1014">
        <v>-1.836191331155658E-06</v>
      </c>
      <c r="GO1014">
        <v>-0</v>
      </c>
      <c r="GP1014">
        <v>2096</v>
      </c>
      <c r="GQ1014">
        <v>1</v>
      </c>
      <c r="GR1014">
        <v>23</v>
      </c>
      <c r="GS1014">
        <v>7386.8</v>
      </c>
      <c r="GT1014">
        <v>7386.7</v>
      </c>
      <c r="GU1014">
        <v>1.49292</v>
      </c>
      <c r="GV1014">
        <v>2.53418</v>
      </c>
      <c r="GW1014">
        <v>1.39893</v>
      </c>
      <c r="GX1014">
        <v>2.33765</v>
      </c>
      <c r="GY1014">
        <v>1.44897</v>
      </c>
      <c r="GZ1014">
        <v>2.45728</v>
      </c>
      <c r="HA1014">
        <v>34.418</v>
      </c>
      <c r="HB1014">
        <v>13.5892</v>
      </c>
      <c r="HC1014">
        <v>18</v>
      </c>
      <c r="HD1014">
        <v>491.316</v>
      </c>
      <c r="HE1014">
        <v>462.205</v>
      </c>
      <c r="HF1014">
        <v>22.1355</v>
      </c>
      <c r="HG1014">
        <v>25.4088</v>
      </c>
      <c r="HH1014">
        <v>29.9999</v>
      </c>
      <c r="HI1014">
        <v>25.2402</v>
      </c>
      <c r="HJ1014">
        <v>25.3137</v>
      </c>
      <c r="HK1014">
        <v>29.932</v>
      </c>
      <c r="HL1014">
        <v>29.6076</v>
      </c>
      <c r="HM1014">
        <v>43.7789</v>
      </c>
      <c r="HN1014">
        <v>22.1297</v>
      </c>
      <c r="HO1014">
        <v>620.732</v>
      </c>
      <c r="HP1014">
        <v>13.333</v>
      </c>
      <c r="HQ1014">
        <v>101.106</v>
      </c>
      <c r="HR1014">
        <v>102.018</v>
      </c>
    </row>
    <row r="1015" spans="1:226">
      <c r="A1015">
        <v>999</v>
      </c>
      <c r="B1015">
        <v>1664304332</v>
      </c>
      <c r="C1015">
        <v>11225</v>
      </c>
      <c r="D1015" t="s">
        <v>2367</v>
      </c>
      <c r="E1015" t="s">
        <v>2368</v>
      </c>
      <c r="F1015">
        <v>5</v>
      </c>
      <c r="G1015" t="s">
        <v>353</v>
      </c>
      <c r="H1015" t="s">
        <v>2294</v>
      </c>
      <c r="I1015">
        <v>1664304324.214286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616.5074603220779</v>
      </c>
      <c r="AK1015">
        <v>570.4661878787878</v>
      </c>
      <c r="AL1015">
        <v>3.275956883116819</v>
      </c>
      <c r="AM1015">
        <v>63.45</v>
      </c>
      <c r="AN1015">
        <f>(AP1015 - AO1015 + BO1015*1E3/(8.314*(BQ1015+273.15)) * AR1015/BN1015 * AQ1015) * BN1015/(100*BB1015) * 1000/(1000 - AP1015)</f>
        <v>0</v>
      </c>
      <c r="AO1015">
        <v>13.27926720250909</v>
      </c>
      <c r="AP1015">
        <v>18.3823083916084</v>
      </c>
      <c r="AQ1015">
        <v>0.0002677721268921997</v>
      </c>
      <c r="AR1015">
        <v>96.68458198538293</v>
      </c>
      <c r="AS1015">
        <v>3</v>
      </c>
      <c r="AT1015">
        <v>1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1664304324.214286</v>
      </c>
      <c r="BH1015">
        <v>536.5663571428571</v>
      </c>
      <c r="BI1015">
        <v>591.99225</v>
      </c>
      <c r="BJ1015">
        <v>18.36815714285714</v>
      </c>
      <c r="BK1015">
        <v>13.25047857142857</v>
      </c>
      <c r="BL1015">
        <v>533.0565714285715</v>
      </c>
      <c r="BM1015">
        <v>18.168925</v>
      </c>
      <c r="BN1015">
        <v>500.0699642857143</v>
      </c>
      <c r="BO1015">
        <v>90.97078214285713</v>
      </c>
      <c r="BP1015">
        <v>0.09996739285714286</v>
      </c>
      <c r="BQ1015">
        <v>24.75988571428571</v>
      </c>
      <c r="BR1015">
        <v>24.98679285714286</v>
      </c>
      <c r="BS1015">
        <v>999.9000000000002</v>
      </c>
      <c r="BT1015">
        <v>0</v>
      </c>
      <c r="BU1015">
        <v>0</v>
      </c>
      <c r="BV1015">
        <v>10001.67107142857</v>
      </c>
      <c r="BW1015">
        <v>0</v>
      </c>
      <c r="BX1015">
        <v>8.85023464285714</v>
      </c>
      <c r="BY1015">
        <v>-55.42584285714285</v>
      </c>
      <c r="BZ1015">
        <v>546.6066071428571</v>
      </c>
      <c r="CA1015">
        <v>599.9422499999999</v>
      </c>
      <c r="CB1015">
        <v>5.117671071428572</v>
      </c>
      <c r="CC1015">
        <v>591.99225</v>
      </c>
      <c r="CD1015">
        <v>13.25047857142857</v>
      </c>
      <c r="CE1015">
        <v>1.670965</v>
      </c>
      <c r="CF1015">
        <v>1.205406071428571</v>
      </c>
      <c r="CG1015">
        <v>14.62930357142857</v>
      </c>
      <c r="CH1015">
        <v>9.66846</v>
      </c>
      <c r="CI1015">
        <v>2000.003214285714</v>
      </c>
      <c r="CJ1015">
        <v>0.9799988571428573</v>
      </c>
      <c r="CK1015">
        <v>0.02000140714285715</v>
      </c>
      <c r="CL1015">
        <v>0</v>
      </c>
      <c r="CM1015">
        <v>867.1871428571429</v>
      </c>
      <c r="CN1015">
        <v>5.000560000000001</v>
      </c>
      <c r="CO1015">
        <v>17249.76428571428</v>
      </c>
      <c r="CP1015">
        <v>17294.89642857143</v>
      </c>
      <c r="CQ1015">
        <v>37.75</v>
      </c>
      <c r="CR1015">
        <v>38.375</v>
      </c>
      <c r="CS1015">
        <v>37.473</v>
      </c>
      <c r="CT1015">
        <v>37.25</v>
      </c>
      <c r="CU1015">
        <v>38.5</v>
      </c>
      <c r="CV1015">
        <v>1955.100357142857</v>
      </c>
      <c r="CW1015">
        <v>39.90285714285715</v>
      </c>
      <c r="CX1015">
        <v>0</v>
      </c>
      <c r="CY1015">
        <v>1664304348.3</v>
      </c>
      <c r="CZ1015">
        <v>0</v>
      </c>
      <c r="DA1015">
        <v>0</v>
      </c>
      <c r="DB1015" t="s">
        <v>356</v>
      </c>
      <c r="DC1015">
        <v>1663861122</v>
      </c>
      <c r="DD1015">
        <v>1663861125</v>
      </c>
      <c r="DE1015">
        <v>0</v>
      </c>
      <c r="DF1015">
        <v>-0.287</v>
      </c>
      <c r="DG1015">
        <v>-0.004</v>
      </c>
      <c r="DH1015">
        <v>3.172</v>
      </c>
      <c r="DI1015">
        <v>0.178</v>
      </c>
      <c r="DJ1015">
        <v>400</v>
      </c>
      <c r="DK1015">
        <v>17</v>
      </c>
      <c r="DL1015">
        <v>0.18</v>
      </c>
      <c r="DM1015">
        <v>0.07000000000000001</v>
      </c>
      <c r="DN1015">
        <v>-55.0113025</v>
      </c>
      <c r="DO1015">
        <v>-8.342333583489669</v>
      </c>
      <c r="DP1015">
        <v>0.8084666893222936</v>
      </c>
      <c r="DQ1015">
        <v>0</v>
      </c>
      <c r="DR1015">
        <v>5.134572749999999</v>
      </c>
      <c r="DS1015">
        <v>-0.3302245778611624</v>
      </c>
      <c r="DT1015">
        <v>0.03297504980947714</v>
      </c>
      <c r="DU1015">
        <v>0</v>
      </c>
      <c r="DV1015">
        <v>0</v>
      </c>
      <c r="DW1015">
        <v>2</v>
      </c>
      <c r="DX1015" t="s">
        <v>357</v>
      </c>
      <c r="DY1015">
        <v>2.98083</v>
      </c>
      <c r="DZ1015">
        <v>2.72846</v>
      </c>
      <c r="EA1015">
        <v>0.107016</v>
      </c>
      <c r="EB1015">
        <v>0.115571</v>
      </c>
      <c r="EC1015">
        <v>0.0897911</v>
      </c>
      <c r="ED1015">
        <v>0.0717074</v>
      </c>
      <c r="EE1015">
        <v>26846.4</v>
      </c>
      <c r="EF1015">
        <v>26174.3</v>
      </c>
      <c r="EG1015">
        <v>30588.4</v>
      </c>
      <c r="EH1015">
        <v>29835.2</v>
      </c>
      <c r="EI1015">
        <v>38414.1</v>
      </c>
      <c r="EJ1015">
        <v>36473.4</v>
      </c>
      <c r="EK1015">
        <v>46779.7</v>
      </c>
      <c r="EL1015">
        <v>44364.9</v>
      </c>
      <c r="EM1015">
        <v>1.89228</v>
      </c>
      <c r="EN1015">
        <v>1.8918</v>
      </c>
      <c r="EO1015">
        <v>0.10556</v>
      </c>
      <c r="EP1015">
        <v>0</v>
      </c>
      <c r="EQ1015">
        <v>23.2607</v>
      </c>
      <c r="ER1015">
        <v>999.9</v>
      </c>
      <c r="ES1015">
        <v>40.2</v>
      </c>
      <c r="ET1015">
        <v>29.4</v>
      </c>
      <c r="EU1015">
        <v>18.1882</v>
      </c>
      <c r="EV1015">
        <v>63.7018</v>
      </c>
      <c r="EW1015">
        <v>23.758</v>
      </c>
      <c r="EX1015">
        <v>1</v>
      </c>
      <c r="EY1015">
        <v>-0.12531</v>
      </c>
      <c r="EZ1015">
        <v>0.859453</v>
      </c>
      <c r="FA1015">
        <v>20.2428</v>
      </c>
      <c r="FB1015">
        <v>5.22927</v>
      </c>
      <c r="FC1015">
        <v>11.968</v>
      </c>
      <c r="FD1015">
        <v>4.9707</v>
      </c>
      <c r="FE1015">
        <v>3.28965</v>
      </c>
      <c r="FF1015">
        <v>9999</v>
      </c>
      <c r="FG1015">
        <v>9999</v>
      </c>
      <c r="FH1015">
        <v>9999</v>
      </c>
      <c r="FI1015">
        <v>380</v>
      </c>
      <c r="FJ1015">
        <v>4.97269</v>
      </c>
      <c r="FK1015">
        <v>1.87685</v>
      </c>
      <c r="FL1015">
        <v>1.87497</v>
      </c>
      <c r="FM1015">
        <v>1.8778</v>
      </c>
      <c r="FN1015">
        <v>1.87454</v>
      </c>
      <c r="FO1015">
        <v>1.87815</v>
      </c>
      <c r="FP1015">
        <v>1.87523</v>
      </c>
      <c r="FQ1015">
        <v>1.87637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3.572</v>
      </c>
      <c r="GF1015">
        <v>0.1995</v>
      </c>
      <c r="GG1015">
        <v>1.777354642861949</v>
      </c>
      <c r="GH1015">
        <v>0.004141656873719072</v>
      </c>
      <c r="GI1015">
        <v>-1.960372967482991E-06</v>
      </c>
      <c r="GJ1015">
        <v>5.42736388890357E-10</v>
      </c>
      <c r="GK1015">
        <v>-0.009777689371679627</v>
      </c>
      <c r="GL1015">
        <v>0.002273355880072555</v>
      </c>
      <c r="GM1015">
        <v>0.000541358641816816</v>
      </c>
      <c r="GN1015">
        <v>-1.836191331155658E-06</v>
      </c>
      <c r="GO1015">
        <v>-0</v>
      </c>
      <c r="GP1015">
        <v>2096</v>
      </c>
      <c r="GQ1015">
        <v>1</v>
      </c>
      <c r="GR1015">
        <v>23</v>
      </c>
      <c r="GS1015">
        <v>7386.8</v>
      </c>
      <c r="GT1015">
        <v>7386.8</v>
      </c>
      <c r="GU1015">
        <v>1.5271</v>
      </c>
      <c r="GV1015">
        <v>2.53418</v>
      </c>
      <c r="GW1015">
        <v>1.39893</v>
      </c>
      <c r="GX1015">
        <v>2.33765</v>
      </c>
      <c r="GY1015">
        <v>1.44897</v>
      </c>
      <c r="GZ1015">
        <v>2.45483</v>
      </c>
      <c r="HA1015">
        <v>34.418</v>
      </c>
      <c r="HB1015">
        <v>13.5892</v>
      </c>
      <c r="HC1015">
        <v>18</v>
      </c>
      <c r="HD1015">
        <v>491.262</v>
      </c>
      <c r="HE1015">
        <v>462.316</v>
      </c>
      <c r="HF1015">
        <v>22.1553</v>
      </c>
      <c r="HG1015">
        <v>25.4088</v>
      </c>
      <c r="HH1015">
        <v>30.0003</v>
      </c>
      <c r="HI1015">
        <v>25.2402</v>
      </c>
      <c r="HJ1015">
        <v>25.3137</v>
      </c>
      <c r="HK1015">
        <v>30.6314</v>
      </c>
      <c r="HL1015">
        <v>29.6076</v>
      </c>
      <c r="HM1015">
        <v>43.7789</v>
      </c>
      <c r="HN1015">
        <v>22.1349</v>
      </c>
      <c r="HO1015">
        <v>640.787</v>
      </c>
      <c r="HP1015">
        <v>13.3405</v>
      </c>
      <c r="HQ1015">
        <v>101.106</v>
      </c>
      <c r="HR1015">
        <v>102.018</v>
      </c>
    </row>
    <row r="1016" spans="1:226">
      <c r="A1016">
        <v>1000</v>
      </c>
      <c r="B1016">
        <v>1664304337</v>
      </c>
      <c r="C1016">
        <v>11230</v>
      </c>
      <c r="D1016" t="s">
        <v>2369</v>
      </c>
      <c r="E1016" t="s">
        <v>2370</v>
      </c>
      <c r="F1016">
        <v>5</v>
      </c>
      <c r="G1016" t="s">
        <v>353</v>
      </c>
      <c r="H1016" t="s">
        <v>2294</v>
      </c>
      <c r="I1016">
        <v>1664304329.5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633.4876175549783</v>
      </c>
      <c r="AK1016">
        <v>587.0361696969698</v>
      </c>
      <c r="AL1016">
        <v>3.31630649350644</v>
      </c>
      <c r="AM1016">
        <v>63.45</v>
      </c>
      <c r="AN1016">
        <f>(AP1016 - AO1016 + BO1016*1E3/(8.314*(BQ1016+273.15)) * AR1016/BN1016 * AQ1016) * BN1016/(100*BB1016) * 1000/(1000 - AP1016)</f>
        <v>0</v>
      </c>
      <c r="AO1016">
        <v>13.30395576320203</v>
      </c>
      <c r="AP1016">
        <v>18.38407482517484</v>
      </c>
      <c r="AQ1016">
        <v>0.0002588760184572556</v>
      </c>
      <c r="AR1016">
        <v>96.68458198538293</v>
      </c>
      <c r="AS1016">
        <v>3</v>
      </c>
      <c r="AT1016">
        <v>1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1664304329.5</v>
      </c>
      <c r="BH1016">
        <v>553.6015185185184</v>
      </c>
      <c r="BI1016">
        <v>609.6982962962962</v>
      </c>
      <c r="BJ1016">
        <v>18.37638518518519</v>
      </c>
      <c r="BK1016">
        <v>13.27809259259259</v>
      </c>
      <c r="BL1016">
        <v>550.0492592592592</v>
      </c>
      <c r="BM1016">
        <v>18.177</v>
      </c>
      <c r="BN1016">
        <v>500.0715555555556</v>
      </c>
      <c r="BO1016">
        <v>90.96937777777778</v>
      </c>
      <c r="BP1016">
        <v>0.09997733703703704</v>
      </c>
      <c r="BQ1016">
        <v>24.76293333333333</v>
      </c>
      <c r="BR1016">
        <v>24.99051111111111</v>
      </c>
      <c r="BS1016">
        <v>999.9000000000001</v>
      </c>
      <c r="BT1016">
        <v>0</v>
      </c>
      <c r="BU1016">
        <v>0</v>
      </c>
      <c r="BV1016">
        <v>10008.3</v>
      </c>
      <c r="BW1016">
        <v>0</v>
      </c>
      <c r="BX1016">
        <v>8.851735925925924</v>
      </c>
      <c r="BY1016">
        <v>-56.09670370370371</v>
      </c>
      <c r="BZ1016">
        <v>563.9653333333333</v>
      </c>
      <c r="CA1016">
        <v>617.9033703703703</v>
      </c>
      <c r="CB1016">
        <v>5.098298888888888</v>
      </c>
      <c r="CC1016">
        <v>609.6982962962962</v>
      </c>
      <c r="CD1016">
        <v>13.27809259259259</v>
      </c>
      <c r="CE1016">
        <v>1.671688888888889</v>
      </c>
      <c r="CF1016">
        <v>1.20789962962963</v>
      </c>
      <c r="CG1016">
        <v>14.63600740740741</v>
      </c>
      <c r="CH1016">
        <v>9.69924</v>
      </c>
      <c r="CI1016">
        <v>1999.991481481482</v>
      </c>
      <c r="CJ1016">
        <v>0.9799982962962963</v>
      </c>
      <c r="CK1016">
        <v>0.02000193333333333</v>
      </c>
      <c r="CL1016">
        <v>0</v>
      </c>
      <c r="CM1016">
        <v>869.8973333333334</v>
      </c>
      <c r="CN1016">
        <v>5.000560000000001</v>
      </c>
      <c r="CO1016">
        <v>17304.77777777778</v>
      </c>
      <c r="CP1016">
        <v>17294.79259259259</v>
      </c>
      <c r="CQ1016">
        <v>37.75</v>
      </c>
      <c r="CR1016">
        <v>38.368</v>
      </c>
      <c r="CS1016">
        <v>37.45566666666667</v>
      </c>
      <c r="CT1016">
        <v>37.25</v>
      </c>
      <c r="CU1016">
        <v>38.5</v>
      </c>
      <c r="CV1016">
        <v>1955.087777777778</v>
      </c>
      <c r="CW1016">
        <v>39.90370370370371</v>
      </c>
      <c r="CX1016">
        <v>0</v>
      </c>
      <c r="CY1016">
        <v>1664304353.1</v>
      </c>
      <c r="CZ1016">
        <v>0</v>
      </c>
      <c r="DA1016">
        <v>0</v>
      </c>
      <c r="DB1016" t="s">
        <v>356</v>
      </c>
      <c r="DC1016">
        <v>1663861122</v>
      </c>
      <c r="DD1016">
        <v>1663861125</v>
      </c>
      <c r="DE1016">
        <v>0</v>
      </c>
      <c r="DF1016">
        <v>-0.287</v>
      </c>
      <c r="DG1016">
        <v>-0.004</v>
      </c>
      <c r="DH1016">
        <v>3.172</v>
      </c>
      <c r="DI1016">
        <v>0.178</v>
      </c>
      <c r="DJ1016">
        <v>400</v>
      </c>
      <c r="DK1016">
        <v>17</v>
      </c>
      <c r="DL1016">
        <v>0.18</v>
      </c>
      <c r="DM1016">
        <v>0.07000000000000001</v>
      </c>
      <c r="DN1016">
        <v>-55.6822225</v>
      </c>
      <c r="DO1016">
        <v>-7.769485553470857</v>
      </c>
      <c r="DP1016">
        <v>0.7504322122908573</v>
      </c>
      <c r="DQ1016">
        <v>0</v>
      </c>
      <c r="DR1016">
        <v>5.110560250000001</v>
      </c>
      <c r="DS1016">
        <v>-0.2530287804878087</v>
      </c>
      <c r="DT1016">
        <v>0.02576761673957256</v>
      </c>
      <c r="DU1016">
        <v>0</v>
      </c>
      <c r="DV1016">
        <v>0</v>
      </c>
      <c r="DW1016">
        <v>2</v>
      </c>
      <c r="DX1016" t="s">
        <v>357</v>
      </c>
      <c r="DY1016">
        <v>2.98075</v>
      </c>
      <c r="DZ1016">
        <v>2.72839</v>
      </c>
      <c r="EA1016">
        <v>0.109205</v>
      </c>
      <c r="EB1016">
        <v>0.117749</v>
      </c>
      <c r="EC1016">
        <v>0.0897917</v>
      </c>
      <c r="ED1016">
        <v>0.0716791</v>
      </c>
      <c r="EE1016">
        <v>26780.6</v>
      </c>
      <c r="EF1016">
        <v>26109.3</v>
      </c>
      <c r="EG1016">
        <v>30588.4</v>
      </c>
      <c r="EH1016">
        <v>29834.6</v>
      </c>
      <c r="EI1016">
        <v>38414.1</v>
      </c>
      <c r="EJ1016">
        <v>36473.4</v>
      </c>
      <c r="EK1016">
        <v>46779.6</v>
      </c>
      <c r="EL1016">
        <v>44363.3</v>
      </c>
      <c r="EM1016">
        <v>1.89225</v>
      </c>
      <c r="EN1016">
        <v>1.89193</v>
      </c>
      <c r="EO1016">
        <v>0.105657</v>
      </c>
      <c r="EP1016">
        <v>0</v>
      </c>
      <c r="EQ1016">
        <v>23.2597</v>
      </c>
      <c r="ER1016">
        <v>999.9</v>
      </c>
      <c r="ES1016">
        <v>40.2</v>
      </c>
      <c r="ET1016">
        <v>29.4</v>
      </c>
      <c r="EU1016">
        <v>18.1899</v>
      </c>
      <c r="EV1016">
        <v>63.8918</v>
      </c>
      <c r="EW1016">
        <v>23.754</v>
      </c>
      <c r="EX1016">
        <v>1</v>
      </c>
      <c r="EY1016">
        <v>-0.125137</v>
      </c>
      <c r="EZ1016">
        <v>0.934232</v>
      </c>
      <c r="FA1016">
        <v>20.2422</v>
      </c>
      <c r="FB1016">
        <v>5.22897</v>
      </c>
      <c r="FC1016">
        <v>11.968</v>
      </c>
      <c r="FD1016">
        <v>4.97075</v>
      </c>
      <c r="FE1016">
        <v>3.28958</v>
      </c>
      <c r="FF1016">
        <v>9999</v>
      </c>
      <c r="FG1016">
        <v>9999</v>
      </c>
      <c r="FH1016">
        <v>9999</v>
      </c>
      <c r="FI1016">
        <v>380</v>
      </c>
      <c r="FJ1016">
        <v>4.97269</v>
      </c>
      <c r="FK1016">
        <v>1.87688</v>
      </c>
      <c r="FL1016">
        <v>1.87498</v>
      </c>
      <c r="FM1016">
        <v>1.87781</v>
      </c>
      <c r="FN1016">
        <v>1.87454</v>
      </c>
      <c r="FO1016">
        <v>1.87815</v>
      </c>
      <c r="FP1016">
        <v>1.87525</v>
      </c>
      <c r="FQ1016">
        <v>1.87636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3.612</v>
      </c>
      <c r="GF1016">
        <v>0.1996</v>
      </c>
      <c r="GG1016">
        <v>1.777354642861949</v>
      </c>
      <c r="GH1016">
        <v>0.004141656873719072</v>
      </c>
      <c r="GI1016">
        <v>-1.960372967482991E-06</v>
      </c>
      <c r="GJ1016">
        <v>5.42736388890357E-10</v>
      </c>
      <c r="GK1016">
        <v>-0.009777689371679627</v>
      </c>
      <c r="GL1016">
        <v>0.002273355880072555</v>
      </c>
      <c r="GM1016">
        <v>0.000541358641816816</v>
      </c>
      <c r="GN1016">
        <v>-1.836191331155658E-06</v>
      </c>
      <c r="GO1016">
        <v>-0</v>
      </c>
      <c r="GP1016">
        <v>2096</v>
      </c>
      <c r="GQ1016">
        <v>1</v>
      </c>
      <c r="GR1016">
        <v>23</v>
      </c>
      <c r="GS1016">
        <v>7386.9</v>
      </c>
      <c r="GT1016">
        <v>7386.9</v>
      </c>
      <c r="GU1016">
        <v>1.55884</v>
      </c>
      <c r="GV1016">
        <v>2.5293</v>
      </c>
      <c r="GW1016">
        <v>1.39893</v>
      </c>
      <c r="GX1016">
        <v>2.33765</v>
      </c>
      <c r="GY1016">
        <v>1.44897</v>
      </c>
      <c r="GZ1016">
        <v>2.4707</v>
      </c>
      <c r="HA1016">
        <v>34.3952</v>
      </c>
      <c r="HB1016">
        <v>13.5892</v>
      </c>
      <c r="HC1016">
        <v>18</v>
      </c>
      <c r="HD1016">
        <v>491.248</v>
      </c>
      <c r="HE1016">
        <v>462.395</v>
      </c>
      <c r="HF1016">
        <v>22.1542</v>
      </c>
      <c r="HG1016">
        <v>25.4088</v>
      </c>
      <c r="HH1016">
        <v>30.0003</v>
      </c>
      <c r="HI1016">
        <v>25.2402</v>
      </c>
      <c r="HJ1016">
        <v>25.3137</v>
      </c>
      <c r="HK1016">
        <v>31.2428</v>
      </c>
      <c r="HL1016">
        <v>29.6076</v>
      </c>
      <c r="HM1016">
        <v>43.4047</v>
      </c>
      <c r="HN1016">
        <v>22.1383</v>
      </c>
      <c r="HO1016">
        <v>654.188</v>
      </c>
      <c r="HP1016">
        <v>13.3589</v>
      </c>
      <c r="HQ1016">
        <v>101.106</v>
      </c>
      <c r="HR1016">
        <v>102.015</v>
      </c>
    </row>
    <row r="1017" spans="1:226">
      <c r="A1017">
        <v>1001</v>
      </c>
      <c r="B1017">
        <v>1664304342</v>
      </c>
      <c r="C1017">
        <v>11235</v>
      </c>
      <c r="D1017" t="s">
        <v>2371</v>
      </c>
      <c r="E1017" t="s">
        <v>2372</v>
      </c>
      <c r="F1017">
        <v>5</v>
      </c>
      <c r="G1017" t="s">
        <v>353</v>
      </c>
      <c r="H1017" t="s">
        <v>2294</v>
      </c>
      <c r="I1017">
        <v>1664304334.214286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650.3401502926408</v>
      </c>
      <c r="AK1017">
        <v>603.5701818181816</v>
      </c>
      <c r="AL1017">
        <v>3.317749610389488</v>
      </c>
      <c r="AM1017">
        <v>63.45</v>
      </c>
      <c r="AN1017">
        <f>(AP1017 - AO1017 + BO1017*1E3/(8.314*(BQ1017+273.15)) * AR1017/BN1017 * AQ1017) * BN1017/(100*BB1017) * 1000/(1000 - AP1017)</f>
        <v>0</v>
      </c>
      <c r="AO1017">
        <v>13.28849169173573</v>
      </c>
      <c r="AP1017">
        <v>18.3677125874126</v>
      </c>
      <c r="AQ1017">
        <v>-1.506282032443559E-05</v>
      </c>
      <c r="AR1017">
        <v>96.68458198538293</v>
      </c>
      <c r="AS1017">
        <v>3</v>
      </c>
      <c r="AT1017">
        <v>1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1664304334.214286</v>
      </c>
      <c r="BH1017">
        <v>568.8210357142858</v>
      </c>
      <c r="BI1017">
        <v>625.4907142857145</v>
      </c>
      <c r="BJ1017">
        <v>18.37920714285714</v>
      </c>
      <c r="BK1017">
        <v>13.28996785714286</v>
      </c>
      <c r="BL1017">
        <v>565.2313571428571</v>
      </c>
      <c r="BM1017">
        <v>18.17976071428572</v>
      </c>
      <c r="BN1017">
        <v>500.0846428571427</v>
      </c>
      <c r="BO1017">
        <v>90.96798571428569</v>
      </c>
      <c r="BP1017">
        <v>0.10000515</v>
      </c>
      <c r="BQ1017">
        <v>24.76540714285714</v>
      </c>
      <c r="BR1017">
        <v>24.9965</v>
      </c>
      <c r="BS1017">
        <v>999.9000000000002</v>
      </c>
      <c r="BT1017">
        <v>0</v>
      </c>
      <c r="BU1017">
        <v>0</v>
      </c>
      <c r="BV1017">
        <v>10010.02142857143</v>
      </c>
      <c r="BW1017">
        <v>0</v>
      </c>
      <c r="BX1017">
        <v>8.853829999999999</v>
      </c>
      <c r="BY1017">
        <v>-56.66958928571429</v>
      </c>
      <c r="BZ1017">
        <v>579.4713571428572</v>
      </c>
      <c r="CA1017">
        <v>633.9154285714285</v>
      </c>
      <c r="CB1017">
        <v>5.089247857142857</v>
      </c>
      <c r="CC1017">
        <v>625.4907142857145</v>
      </c>
      <c r="CD1017">
        <v>13.28996785714286</v>
      </c>
      <c r="CE1017">
        <v>1.671919642857143</v>
      </c>
      <c r="CF1017">
        <v>1.208961071428571</v>
      </c>
      <c r="CG1017">
        <v>14.63815</v>
      </c>
      <c r="CH1017">
        <v>9.712350714285716</v>
      </c>
      <c r="CI1017">
        <v>1999.982857142857</v>
      </c>
      <c r="CJ1017">
        <v>0.979998</v>
      </c>
      <c r="CK1017">
        <v>0.02000219642857143</v>
      </c>
      <c r="CL1017">
        <v>0</v>
      </c>
      <c r="CM1017">
        <v>872.3058571428572</v>
      </c>
      <c r="CN1017">
        <v>5.000560000000001</v>
      </c>
      <c r="CO1017">
        <v>17352.72142857143</v>
      </c>
      <c r="CP1017">
        <v>17294.71428571429</v>
      </c>
      <c r="CQ1017">
        <v>37.7455</v>
      </c>
      <c r="CR1017">
        <v>38.35025</v>
      </c>
      <c r="CS1017">
        <v>37.44600000000001</v>
      </c>
      <c r="CT1017">
        <v>37.25</v>
      </c>
      <c r="CU1017">
        <v>38.5</v>
      </c>
      <c r="CV1017">
        <v>1955.078571428572</v>
      </c>
      <c r="CW1017">
        <v>39.90428571428572</v>
      </c>
      <c r="CX1017">
        <v>0</v>
      </c>
      <c r="CY1017">
        <v>1664304358.5</v>
      </c>
      <c r="CZ1017">
        <v>0</v>
      </c>
      <c r="DA1017">
        <v>0</v>
      </c>
      <c r="DB1017" t="s">
        <v>356</v>
      </c>
      <c r="DC1017">
        <v>1663861122</v>
      </c>
      <c r="DD1017">
        <v>1663861125</v>
      </c>
      <c r="DE1017">
        <v>0</v>
      </c>
      <c r="DF1017">
        <v>-0.287</v>
      </c>
      <c r="DG1017">
        <v>-0.004</v>
      </c>
      <c r="DH1017">
        <v>3.172</v>
      </c>
      <c r="DI1017">
        <v>0.178</v>
      </c>
      <c r="DJ1017">
        <v>400</v>
      </c>
      <c r="DK1017">
        <v>17</v>
      </c>
      <c r="DL1017">
        <v>0.18</v>
      </c>
      <c r="DM1017">
        <v>0.07000000000000001</v>
      </c>
      <c r="DN1017">
        <v>-56.284275</v>
      </c>
      <c r="DO1017">
        <v>-7.398225140712784</v>
      </c>
      <c r="DP1017">
        <v>0.7166080482906964</v>
      </c>
      <c r="DQ1017">
        <v>0</v>
      </c>
      <c r="DR1017">
        <v>5.09939275</v>
      </c>
      <c r="DS1017">
        <v>-0.1318693058161486</v>
      </c>
      <c r="DT1017">
        <v>0.01958631409779541</v>
      </c>
      <c r="DU1017">
        <v>0</v>
      </c>
      <c r="DV1017">
        <v>0</v>
      </c>
      <c r="DW1017">
        <v>2</v>
      </c>
      <c r="DX1017" t="s">
        <v>357</v>
      </c>
      <c r="DY1017">
        <v>2.98088</v>
      </c>
      <c r="DZ1017">
        <v>2.7283</v>
      </c>
      <c r="EA1017">
        <v>0.111363</v>
      </c>
      <c r="EB1017">
        <v>0.1199</v>
      </c>
      <c r="EC1017">
        <v>0.0897249</v>
      </c>
      <c r="ED1017">
        <v>0.07158779999999999</v>
      </c>
      <c r="EE1017">
        <v>26715.6</v>
      </c>
      <c r="EF1017">
        <v>26045.5</v>
      </c>
      <c r="EG1017">
        <v>30588.2</v>
      </c>
      <c r="EH1017">
        <v>29834.4</v>
      </c>
      <c r="EI1017">
        <v>38416.7</v>
      </c>
      <c r="EJ1017">
        <v>36477.1</v>
      </c>
      <c r="EK1017">
        <v>46779.1</v>
      </c>
      <c r="EL1017">
        <v>44363.2</v>
      </c>
      <c r="EM1017">
        <v>1.8923</v>
      </c>
      <c r="EN1017">
        <v>1.89188</v>
      </c>
      <c r="EO1017">
        <v>0.10632</v>
      </c>
      <c r="EP1017">
        <v>0</v>
      </c>
      <c r="EQ1017">
        <v>23.2582</v>
      </c>
      <c r="ER1017">
        <v>999.9</v>
      </c>
      <c r="ES1017">
        <v>40.2</v>
      </c>
      <c r="ET1017">
        <v>29.4</v>
      </c>
      <c r="EU1017">
        <v>18.1883</v>
      </c>
      <c r="EV1017">
        <v>63.8718</v>
      </c>
      <c r="EW1017">
        <v>23.75</v>
      </c>
      <c r="EX1017">
        <v>1</v>
      </c>
      <c r="EY1017">
        <v>-0.124997</v>
      </c>
      <c r="EZ1017">
        <v>0.974123</v>
      </c>
      <c r="FA1017">
        <v>20.2421</v>
      </c>
      <c r="FB1017">
        <v>5.22852</v>
      </c>
      <c r="FC1017">
        <v>11.968</v>
      </c>
      <c r="FD1017">
        <v>4.9706</v>
      </c>
      <c r="FE1017">
        <v>3.2895</v>
      </c>
      <c r="FF1017">
        <v>9999</v>
      </c>
      <c r="FG1017">
        <v>9999</v>
      </c>
      <c r="FH1017">
        <v>9999</v>
      </c>
      <c r="FI1017">
        <v>380</v>
      </c>
      <c r="FJ1017">
        <v>4.97267</v>
      </c>
      <c r="FK1017">
        <v>1.87689</v>
      </c>
      <c r="FL1017">
        <v>1.87496</v>
      </c>
      <c r="FM1017">
        <v>1.87777</v>
      </c>
      <c r="FN1017">
        <v>1.87454</v>
      </c>
      <c r="FO1017">
        <v>1.87811</v>
      </c>
      <c r="FP1017">
        <v>1.87524</v>
      </c>
      <c r="FQ1017">
        <v>1.87637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3.651</v>
      </c>
      <c r="GF1017">
        <v>0.1992</v>
      </c>
      <c r="GG1017">
        <v>1.777354642861949</v>
      </c>
      <c r="GH1017">
        <v>0.004141656873719072</v>
      </c>
      <c r="GI1017">
        <v>-1.960372967482991E-06</v>
      </c>
      <c r="GJ1017">
        <v>5.42736388890357E-10</v>
      </c>
      <c r="GK1017">
        <v>-0.009777689371679627</v>
      </c>
      <c r="GL1017">
        <v>0.002273355880072555</v>
      </c>
      <c r="GM1017">
        <v>0.000541358641816816</v>
      </c>
      <c r="GN1017">
        <v>-1.836191331155658E-06</v>
      </c>
      <c r="GO1017">
        <v>-0</v>
      </c>
      <c r="GP1017">
        <v>2096</v>
      </c>
      <c r="GQ1017">
        <v>1</v>
      </c>
      <c r="GR1017">
        <v>23</v>
      </c>
      <c r="GS1017">
        <v>7387</v>
      </c>
      <c r="GT1017">
        <v>7386.9</v>
      </c>
      <c r="GU1017">
        <v>1.5918</v>
      </c>
      <c r="GV1017">
        <v>2.53174</v>
      </c>
      <c r="GW1017">
        <v>1.39893</v>
      </c>
      <c r="GX1017">
        <v>2.33765</v>
      </c>
      <c r="GY1017">
        <v>1.44897</v>
      </c>
      <c r="GZ1017">
        <v>2.49023</v>
      </c>
      <c r="HA1017">
        <v>34.418</v>
      </c>
      <c r="HB1017">
        <v>13.5804</v>
      </c>
      <c r="HC1017">
        <v>18</v>
      </c>
      <c r="HD1017">
        <v>491.275</v>
      </c>
      <c r="HE1017">
        <v>462.363</v>
      </c>
      <c r="HF1017">
        <v>22.1486</v>
      </c>
      <c r="HG1017">
        <v>25.4086</v>
      </c>
      <c r="HH1017">
        <v>30.0001</v>
      </c>
      <c r="HI1017">
        <v>25.2402</v>
      </c>
      <c r="HJ1017">
        <v>25.3137</v>
      </c>
      <c r="HK1017">
        <v>31.9303</v>
      </c>
      <c r="HL1017">
        <v>29.3134</v>
      </c>
      <c r="HM1017">
        <v>43.4047</v>
      </c>
      <c r="HN1017">
        <v>22.1284</v>
      </c>
      <c r="HO1017">
        <v>674.26</v>
      </c>
      <c r="HP1017">
        <v>13.4008</v>
      </c>
      <c r="HQ1017">
        <v>101.105</v>
      </c>
      <c r="HR1017">
        <v>102.014</v>
      </c>
    </row>
    <row r="1018" spans="1:226">
      <c r="A1018">
        <v>1002</v>
      </c>
      <c r="B1018">
        <v>1664304347</v>
      </c>
      <c r="C1018">
        <v>11240</v>
      </c>
      <c r="D1018" t="s">
        <v>2373</v>
      </c>
      <c r="E1018" t="s">
        <v>2374</v>
      </c>
      <c r="F1018">
        <v>5</v>
      </c>
      <c r="G1018" t="s">
        <v>353</v>
      </c>
      <c r="H1018" t="s">
        <v>2294</v>
      </c>
      <c r="I1018">
        <v>1664304339.5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667.7102064450219</v>
      </c>
      <c r="AK1018">
        <v>620.2519696969695</v>
      </c>
      <c r="AL1018">
        <v>3.342559826839789</v>
      </c>
      <c r="AM1018">
        <v>63.45</v>
      </c>
      <c r="AN1018">
        <f>(AP1018 - AO1018 + BO1018*1E3/(8.314*(BQ1018+273.15)) * AR1018/BN1018 * AQ1018) * BN1018/(100*BB1018) * 1000/(1000 - AP1018)</f>
        <v>0</v>
      </c>
      <c r="AO1018">
        <v>13.28171286711606</v>
      </c>
      <c r="AP1018">
        <v>18.35285804195804</v>
      </c>
      <c r="AQ1018">
        <v>-0.002943980739172467</v>
      </c>
      <c r="AR1018">
        <v>96.68458198538293</v>
      </c>
      <c r="AS1018">
        <v>3</v>
      </c>
      <c r="AT1018">
        <v>1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1664304339.5</v>
      </c>
      <c r="BH1018">
        <v>585.9955555555555</v>
      </c>
      <c r="BI1018">
        <v>643.2792222222223</v>
      </c>
      <c r="BJ1018">
        <v>18.37345185185185</v>
      </c>
      <c r="BK1018">
        <v>13.29285185185185</v>
      </c>
      <c r="BL1018">
        <v>582.3641481481482</v>
      </c>
      <c r="BM1018">
        <v>18.17412962962963</v>
      </c>
      <c r="BN1018">
        <v>500.0722592592593</v>
      </c>
      <c r="BO1018">
        <v>90.96676296296293</v>
      </c>
      <c r="BP1018">
        <v>0.1000070222222222</v>
      </c>
      <c r="BQ1018">
        <v>24.76555925925926</v>
      </c>
      <c r="BR1018">
        <v>25.00017777777778</v>
      </c>
      <c r="BS1018">
        <v>999.9000000000001</v>
      </c>
      <c r="BT1018">
        <v>0</v>
      </c>
      <c r="BU1018">
        <v>0</v>
      </c>
      <c r="BV1018">
        <v>10002.35555555556</v>
      </c>
      <c r="BW1018">
        <v>0</v>
      </c>
      <c r="BX1018">
        <v>8.853829999999999</v>
      </c>
      <c r="BY1018">
        <v>-57.28356666666667</v>
      </c>
      <c r="BZ1018">
        <v>596.9637407407407</v>
      </c>
      <c r="CA1018">
        <v>651.9453703703704</v>
      </c>
      <c r="CB1018">
        <v>5.08062</v>
      </c>
      <c r="CC1018">
        <v>643.2792222222223</v>
      </c>
      <c r="CD1018">
        <v>13.29285185185185</v>
      </c>
      <c r="CE1018">
        <v>1.671374074074074</v>
      </c>
      <c r="CF1018">
        <v>1.209206666666667</v>
      </c>
      <c r="CG1018">
        <v>14.63308888888889</v>
      </c>
      <c r="CH1018">
        <v>9.715378148148149</v>
      </c>
      <c r="CI1018">
        <v>1999.994074074074</v>
      </c>
      <c r="CJ1018">
        <v>0.9799975555555555</v>
      </c>
      <c r="CK1018">
        <v>0.02000264074074074</v>
      </c>
      <c r="CL1018">
        <v>0</v>
      </c>
      <c r="CM1018">
        <v>874.8844074074073</v>
      </c>
      <c r="CN1018">
        <v>5.000560000000001</v>
      </c>
      <c r="CO1018">
        <v>17404.72592592593</v>
      </c>
      <c r="CP1018">
        <v>17294.81111111111</v>
      </c>
      <c r="CQ1018">
        <v>37.72666666666667</v>
      </c>
      <c r="CR1018">
        <v>38.32833333333333</v>
      </c>
      <c r="CS1018">
        <v>37.437</v>
      </c>
      <c r="CT1018">
        <v>37.25</v>
      </c>
      <c r="CU1018">
        <v>38.5</v>
      </c>
      <c r="CV1018">
        <v>1955.088888888889</v>
      </c>
      <c r="CW1018">
        <v>39.90518518518519</v>
      </c>
      <c r="CX1018">
        <v>0</v>
      </c>
      <c r="CY1018">
        <v>1664304363.3</v>
      </c>
      <c r="CZ1018">
        <v>0</v>
      </c>
      <c r="DA1018">
        <v>0</v>
      </c>
      <c r="DB1018" t="s">
        <v>356</v>
      </c>
      <c r="DC1018">
        <v>1663861122</v>
      </c>
      <c r="DD1018">
        <v>1663861125</v>
      </c>
      <c r="DE1018">
        <v>0</v>
      </c>
      <c r="DF1018">
        <v>-0.287</v>
      </c>
      <c r="DG1018">
        <v>-0.004</v>
      </c>
      <c r="DH1018">
        <v>3.172</v>
      </c>
      <c r="DI1018">
        <v>0.178</v>
      </c>
      <c r="DJ1018">
        <v>400</v>
      </c>
      <c r="DK1018">
        <v>17</v>
      </c>
      <c r="DL1018">
        <v>0.18</v>
      </c>
      <c r="DM1018">
        <v>0.07000000000000001</v>
      </c>
      <c r="DN1018">
        <v>-56.94647317073171</v>
      </c>
      <c r="DO1018">
        <v>-6.851646689895502</v>
      </c>
      <c r="DP1018">
        <v>0.6792705851255274</v>
      </c>
      <c r="DQ1018">
        <v>0</v>
      </c>
      <c r="DR1018">
        <v>5.083449512195122</v>
      </c>
      <c r="DS1018">
        <v>-0.08165477351916529</v>
      </c>
      <c r="DT1018">
        <v>0.01620961668062439</v>
      </c>
      <c r="DU1018">
        <v>1</v>
      </c>
      <c r="DV1018">
        <v>1</v>
      </c>
      <c r="DW1018">
        <v>2</v>
      </c>
      <c r="DX1018" t="s">
        <v>412</v>
      </c>
      <c r="DY1018">
        <v>2.98088</v>
      </c>
      <c r="DZ1018">
        <v>2.72841</v>
      </c>
      <c r="EA1018">
        <v>0.113511</v>
      </c>
      <c r="EB1018">
        <v>0.122</v>
      </c>
      <c r="EC1018">
        <v>0.0896787</v>
      </c>
      <c r="ED1018">
        <v>0.07180159999999999</v>
      </c>
      <c r="EE1018">
        <v>26651.2</v>
      </c>
      <c r="EF1018">
        <v>25983.7</v>
      </c>
      <c r="EG1018">
        <v>30588.4</v>
      </c>
      <c r="EH1018">
        <v>29834.8</v>
      </c>
      <c r="EI1018">
        <v>38419.2</v>
      </c>
      <c r="EJ1018">
        <v>36469.3</v>
      </c>
      <c r="EK1018">
        <v>46779.5</v>
      </c>
      <c r="EL1018">
        <v>44363.9</v>
      </c>
      <c r="EM1018">
        <v>1.89228</v>
      </c>
      <c r="EN1018">
        <v>1.89195</v>
      </c>
      <c r="EO1018">
        <v>0.106245</v>
      </c>
      <c r="EP1018">
        <v>0</v>
      </c>
      <c r="EQ1018">
        <v>23.2557</v>
      </c>
      <c r="ER1018">
        <v>999.9</v>
      </c>
      <c r="ES1018">
        <v>40.2</v>
      </c>
      <c r="ET1018">
        <v>29.4</v>
      </c>
      <c r="EU1018">
        <v>18.1883</v>
      </c>
      <c r="EV1018">
        <v>63.6418</v>
      </c>
      <c r="EW1018">
        <v>23.6579</v>
      </c>
      <c r="EX1018">
        <v>1</v>
      </c>
      <c r="EY1018">
        <v>-0.125526</v>
      </c>
      <c r="EZ1018">
        <v>1.00096</v>
      </c>
      <c r="FA1018">
        <v>20.2419</v>
      </c>
      <c r="FB1018">
        <v>5.22837</v>
      </c>
      <c r="FC1018">
        <v>11.968</v>
      </c>
      <c r="FD1018">
        <v>4.97055</v>
      </c>
      <c r="FE1018">
        <v>3.2895</v>
      </c>
      <c r="FF1018">
        <v>9999</v>
      </c>
      <c r="FG1018">
        <v>9999</v>
      </c>
      <c r="FH1018">
        <v>9999</v>
      </c>
      <c r="FI1018">
        <v>380</v>
      </c>
      <c r="FJ1018">
        <v>4.97269</v>
      </c>
      <c r="FK1018">
        <v>1.8769</v>
      </c>
      <c r="FL1018">
        <v>1.87498</v>
      </c>
      <c r="FM1018">
        <v>1.87777</v>
      </c>
      <c r="FN1018">
        <v>1.87454</v>
      </c>
      <c r="FO1018">
        <v>1.87811</v>
      </c>
      <c r="FP1018">
        <v>1.87526</v>
      </c>
      <c r="FQ1018">
        <v>1.87637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3.69</v>
      </c>
      <c r="GF1018">
        <v>0.1989</v>
      </c>
      <c r="GG1018">
        <v>1.777354642861949</v>
      </c>
      <c r="GH1018">
        <v>0.004141656873719072</v>
      </c>
      <c r="GI1018">
        <v>-1.960372967482991E-06</v>
      </c>
      <c r="GJ1018">
        <v>5.42736388890357E-10</v>
      </c>
      <c r="GK1018">
        <v>-0.009777689371679627</v>
      </c>
      <c r="GL1018">
        <v>0.002273355880072555</v>
      </c>
      <c r="GM1018">
        <v>0.000541358641816816</v>
      </c>
      <c r="GN1018">
        <v>-1.836191331155658E-06</v>
      </c>
      <c r="GO1018">
        <v>-0</v>
      </c>
      <c r="GP1018">
        <v>2096</v>
      </c>
      <c r="GQ1018">
        <v>1</v>
      </c>
      <c r="GR1018">
        <v>23</v>
      </c>
      <c r="GS1018">
        <v>7387.1</v>
      </c>
      <c r="GT1018">
        <v>7387</v>
      </c>
      <c r="GU1018">
        <v>1.62231</v>
      </c>
      <c r="GV1018">
        <v>2.52686</v>
      </c>
      <c r="GW1018">
        <v>1.39893</v>
      </c>
      <c r="GX1018">
        <v>2.33765</v>
      </c>
      <c r="GY1018">
        <v>1.44897</v>
      </c>
      <c r="GZ1018">
        <v>2.46826</v>
      </c>
      <c r="HA1018">
        <v>34.418</v>
      </c>
      <c r="HB1018">
        <v>13.5892</v>
      </c>
      <c r="HC1018">
        <v>18</v>
      </c>
      <c r="HD1018">
        <v>491.258</v>
      </c>
      <c r="HE1018">
        <v>462.411</v>
      </c>
      <c r="HF1018">
        <v>22.1344</v>
      </c>
      <c r="HG1018">
        <v>25.4067</v>
      </c>
      <c r="HH1018">
        <v>30</v>
      </c>
      <c r="HI1018">
        <v>25.2397</v>
      </c>
      <c r="HJ1018">
        <v>25.3137</v>
      </c>
      <c r="HK1018">
        <v>32.5344</v>
      </c>
      <c r="HL1018">
        <v>29.023</v>
      </c>
      <c r="HM1018">
        <v>43.4047</v>
      </c>
      <c r="HN1018">
        <v>22.125</v>
      </c>
      <c r="HO1018">
        <v>687.617</v>
      </c>
      <c r="HP1018">
        <v>13.4391</v>
      </c>
      <c r="HQ1018">
        <v>101.106</v>
      </c>
      <c r="HR1018">
        <v>102.016</v>
      </c>
    </row>
    <row r="1019" spans="1:226">
      <c r="A1019">
        <v>1003</v>
      </c>
      <c r="B1019">
        <v>1664304352</v>
      </c>
      <c r="C1019">
        <v>11245</v>
      </c>
      <c r="D1019" t="s">
        <v>2375</v>
      </c>
      <c r="E1019" t="s">
        <v>2376</v>
      </c>
      <c r="F1019">
        <v>5</v>
      </c>
      <c r="G1019" t="s">
        <v>353</v>
      </c>
      <c r="H1019" t="s">
        <v>2294</v>
      </c>
      <c r="I1019">
        <v>1664304344.214286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684.6359296692641</v>
      </c>
      <c r="AK1019">
        <v>636.9353212121208</v>
      </c>
      <c r="AL1019">
        <v>3.344831168830937</v>
      </c>
      <c r="AM1019">
        <v>63.45</v>
      </c>
      <c r="AN1019">
        <f>(AP1019 - AO1019 + BO1019*1E3/(8.314*(BQ1019+273.15)) * AR1019/BN1019 * AQ1019) * BN1019/(100*BB1019) * 1000/(1000 - AP1019)</f>
        <v>0</v>
      </c>
      <c r="AO1019">
        <v>13.34900119586887</v>
      </c>
      <c r="AP1019">
        <v>18.36059510489511</v>
      </c>
      <c r="AQ1019">
        <v>-0.0002041116664424499</v>
      </c>
      <c r="AR1019">
        <v>96.68458198538293</v>
      </c>
      <c r="AS1019">
        <v>3</v>
      </c>
      <c r="AT1019">
        <v>1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1664304344.214286</v>
      </c>
      <c r="BH1019">
        <v>601.3751785714286</v>
      </c>
      <c r="BI1019">
        <v>659.1064285714285</v>
      </c>
      <c r="BJ1019">
        <v>18.36401071428571</v>
      </c>
      <c r="BK1019">
        <v>13.31199285714286</v>
      </c>
      <c r="BL1019">
        <v>597.707</v>
      </c>
      <c r="BM1019">
        <v>18.164875</v>
      </c>
      <c r="BN1019">
        <v>500.0686071428571</v>
      </c>
      <c r="BO1019">
        <v>90.96651071428572</v>
      </c>
      <c r="BP1019">
        <v>0.09995822499999998</v>
      </c>
      <c r="BQ1019">
        <v>24.76479642857143</v>
      </c>
      <c r="BR1019">
        <v>25.00400714285714</v>
      </c>
      <c r="BS1019">
        <v>999.9000000000002</v>
      </c>
      <c r="BT1019">
        <v>0</v>
      </c>
      <c r="BU1019">
        <v>0</v>
      </c>
      <c r="BV1019">
        <v>10007.54642857143</v>
      </c>
      <c r="BW1019">
        <v>0</v>
      </c>
      <c r="BX1019">
        <v>8.853829999999999</v>
      </c>
      <c r="BY1019">
        <v>-57.73118214285715</v>
      </c>
      <c r="BZ1019">
        <v>612.6253571428571</v>
      </c>
      <c r="CA1019">
        <v>667.99925</v>
      </c>
      <c r="CB1019">
        <v>5.052029642857142</v>
      </c>
      <c r="CC1019">
        <v>659.1064285714285</v>
      </c>
      <c r="CD1019">
        <v>13.31199285714286</v>
      </c>
      <c r="CE1019">
        <v>1.670511071428571</v>
      </c>
      <c r="CF1019">
        <v>1.210945</v>
      </c>
      <c r="CG1019">
        <v>14.62508214285714</v>
      </c>
      <c r="CH1019">
        <v>9.736743928571428</v>
      </c>
      <c r="CI1019">
        <v>2000.028571428571</v>
      </c>
      <c r="CJ1019">
        <v>0.9799966785714285</v>
      </c>
      <c r="CK1019">
        <v>0.02000346428571429</v>
      </c>
      <c r="CL1019">
        <v>0</v>
      </c>
      <c r="CM1019">
        <v>877.1139285714286</v>
      </c>
      <c r="CN1019">
        <v>5.000560000000001</v>
      </c>
      <c r="CO1019">
        <v>17449.20357142857</v>
      </c>
      <c r="CP1019">
        <v>17295.10357142857</v>
      </c>
      <c r="CQ1019">
        <v>37.70724999999999</v>
      </c>
      <c r="CR1019">
        <v>38.3165</v>
      </c>
      <c r="CS1019">
        <v>37.437</v>
      </c>
      <c r="CT1019">
        <v>37.24775</v>
      </c>
      <c r="CU1019">
        <v>38.49549999999999</v>
      </c>
      <c r="CV1019">
        <v>1955.121428571428</v>
      </c>
      <c r="CW1019">
        <v>39.90714285714287</v>
      </c>
      <c r="CX1019">
        <v>0</v>
      </c>
      <c r="CY1019">
        <v>1664304368.1</v>
      </c>
      <c r="CZ1019">
        <v>0</v>
      </c>
      <c r="DA1019">
        <v>0</v>
      </c>
      <c r="DB1019" t="s">
        <v>356</v>
      </c>
      <c r="DC1019">
        <v>1663861122</v>
      </c>
      <c r="DD1019">
        <v>1663861125</v>
      </c>
      <c r="DE1019">
        <v>0</v>
      </c>
      <c r="DF1019">
        <v>-0.287</v>
      </c>
      <c r="DG1019">
        <v>-0.004</v>
      </c>
      <c r="DH1019">
        <v>3.172</v>
      </c>
      <c r="DI1019">
        <v>0.178</v>
      </c>
      <c r="DJ1019">
        <v>400</v>
      </c>
      <c r="DK1019">
        <v>17</v>
      </c>
      <c r="DL1019">
        <v>0.18</v>
      </c>
      <c r="DM1019">
        <v>0.07000000000000001</v>
      </c>
      <c r="DN1019">
        <v>-57.45031463414634</v>
      </c>
      <c r="DO1019">
        <v>-5.955654355400751</v>
      </c>
      <c r="DP1019">
        <v>0.5987933674140125</v>
      </c>
      <c r="DQ1019">
        <v>0</v>
      </c>
      <c r="DR1019">
        <v>5.060426097560975</v>
      </c>
      <c r="DS1019">
        <v>-0.3261857142857117</v>
      </c>
      <c r="DT1019">
        <v>0.03978326016868176</v>
      </c>
      <c r="DU1019">
        <v>0</v>
      </c>
      <c r="DV1019">
        <v>0</v>
      </c>
      <c r="DW1019">
        <v>2</v>
      </c>
      <c r="DX1019" t="s">
        <v>357</v>
      </c>
      <c r="DY1019">
        <v>2.9808</v>
      </c>
      <c r="DZ1019">
        <v>2.72853</v>
      </c>
      <c r="EA1019">
        <v>0.115628</v>
      </c>
      <c r="EB1019">
        <v>0.124056</v>
      </c>
      <c r="EC1019">
        <v>0.08971220000000001</v>
      </c>
      <c r="ED1019">
        <v>0.0719906</v>
      </c>
      <c r="EE1019">
        <v>26587.8</v>
      </c>
      <c r="EF1019">
        <v>25923.2</v>
      </c>
      <c r="EG1019">
        <v>30588.7</v>
      </c>
      <c r="EH1019">
        <v>29835.2</v>
      </c>
      <c r="EI1019">
        <v>38418.1</v>
      </c>
      <c r="EJ1019">
        <v>36462</v>
      </c>
      <c r="EK1019">
        <v>46779.8</v>
      </c>
      <c r="EL1019">
        <v>44364.1</v>
      </c>
      <c r="EM1019">
        <v>1.89198</v>
      </c>
      <c r="EN1019">
        <v>1.89207</v>
      </c>
      <c r="EO1019">
        <v>0.106774</v>
      </c>
      <c r="EP1019">
        <v>0</v>
      </c>
      <c r="EQ1019">
        <v>23.2538</v>
      </c>
      <c r="ER1019">
        <v>999.9</v>
      </c>
      <c r="ES1019">
        <v>40.2</v>
      </c>
      <c r="ET1019">
        <v>29.4</v>
      </c>
      <c r="EU1019">
        <v>18.1888</v>
      </c>
      <c r="EV1019">
        <v>63.3818</v>
      </c>
      <c r="EW1019">
        <v>23.5777</v>
      </c>
      <c r="EX1019">
        <v>1</v>
      </c>
      <c r="EY1019">
        <v>-0.125351</v>
      </c>
      <c r="EZ1019">
        <v>0.996018</v>
      </c>
      <c r="FA1019">
        <v>20.2419</v>
      </c>
      <c r="FB1019">
        <v>5.22807</v>
      </c>
      <c r="FC1019">
        <v>11.968</v>
      </c>
      <c r="FD1019">
        <v>4.9703</v>
      </c>
      <c r="FE1019">
        <v>3.28943</v>
      </c>
      <c r="FF1019">
        <v>9999</v>
      </c>
      <c r="FG1019">
        <v>9999</v>
      </c>
      <c r="FH1019">
        <v>9999</v>
      </c>
      <c r="FI1019">
        <v>380</v>
      </c>
      <c r="FJ1019">
        <v>4.97269</v>
      </c>
      <c r="FK1019">
        <v>1.87691</v>
      </c>
      <c r="FL1019">
        <v>1.87499</v>
      </c>
      <c r="FM1019">
        <v>1.87782</v>
      </c>
      <c r="FN1019">
        <v>1.87454</v>
      </c>
      <c r="FO1019">
        <v>1.87813</v>
      </c>
      <c r="FP1019">
        <v>1.87529</v>
      </c>
      <c r="FQ1019">
        <v>1.87637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3.728</v>
      </c>
      <c r="GF1019">
        <v>0.1991</v>
      </c>
      <c r="GG1019">
        <v>1.777354642861949</v>
      </c>
      <c r="GH1019">
        <v>0.004141656873719072</v>
      </c>
      <c r="GI1019">
        <v>-1.960372967482991E-06</v>
      </c>
      <c r="GJ1019">
        <v>5.42736388890357E-10</v>
      </c>
      <c r="GK1019">
        <v>-0.009777689371679627</v>
      </c>
      <c r="GL1019">
        <v>0.002273355880072555</v>
      </c>
      <c r="GM1019">
        <v>0.000541358641816816</v>
      </c>
      <c r="GN1019">
        <v>-1.836191331155658E-06</v>
      </c>
      <c r="GO1019">
        <v>-0</v>
      </c>
      <c r="GP1019">
        <v>2096</v>
      </c>
      <c r="GQ1019">
        <v>1</v>
      </c>
      <c r="GR1019">
        <v>23</v>
      </c>
      <c r="GS1019">
        <v>7387.2</v>
      </c>
      <c r="GT1019">
        <v>7387.1</v>
      </c>
      <c r="GU1019">
        <v>1.65527</v>
      </c>
      <c r="GV1019">
        <v>2.53052</v>
      </c>
      <c r="GW1019">
        <v>1.39893</v>
      </c>
      <c r="GX1019">
        <v>2.33765</v>
      </c>
      <c r="GY1019">
        <v>1.44897</v>
      </c>
      <c r="GZ1019">
        <v>2.48657</v>
      </c>
      <c r="HA1019">
        <v>34.418</v>
      </c>
      <c r="HB1019">
        <v>13.5717</v>
      </c>
      <c r="HC1019">
        <v>18</v>
      </c>
      <c r="HD1019">
        <v>491.098</v>
      </c>
      <c r="HE1019">
        <v>462.49</v>
      </c>
      <c r="HF1019">
        <v>22.1254</v>
      </c>
      <c r="HG1019">
        <v>25.4067</v>
      </c>
      <c r="HH1019">
        <v>30.0001</v>
      </c>
      <c r="HI1019">
        <v>25.2402</v>
      </c>
      <c r="HJ1019">
        <v>25.3137</v>
      </c>
      <c r="HK1019">
        <v>33.2054</v>
      </c>
      <c r="HL1019">
        <v>29.023</v>
      </c>
      <c r="HM1019">
        <v>43.4047</v>
      </c>
      <c r="HN1019">
        <v>22.1187</v>
      </c>
      <c r="HO1019">
        <v>707.652</v>
      </c>
      <c r="HP1019">
        <v>13.4497</v>
      </c>
      <c r="HQ1019">
        <v>101.106</v>
      </c>
      <c r="HR1019">
        <v>102.016</v>
      </c>
    </row>
    <row r="1020" spans="1:226">
      <c r="A1020">
        <v>1004</v>
      </c>
      <c r="B1020">
        <v>1664304357</v>
      </c>
      <c r="C1020">
        <v>11250</v>
      </c>
      <c r="D1020" t="s">
        <v>2377</v>
      </c>
      <c r="E1020" t="s">
        <v>2378</v>
      </c>
      <c r="F1020">
        <v>5</v>
      </c>
      <c r="G1020" t="s">
        <v>353</v>
      </c>
      <c r="H1020" t="s">
        <v>2294</v>
      </c>
      <c r="I1020">
        <v>1664304349.5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701.1169134545456</v>
      </c>
      <c r="AK1020">
        <v>653.4575818181816</v>
      </c>
      <c r="AL1020">
        <v>3.306900086579988</v>
      </c>
      <c r="AM1020">
        <v>63.45</v>
      </c>
      <c r="AN1020">
        <f>(AP1020 - AO1020 + BO1020*1E3/(8.314*(BQ1020+273.15)) * AR1020/BN1020 * AQ1020) * BN1020/(100*BB1020) * 1000/(1000 - AP1020)</f>
        <v>0</v>
      </c>
      <c r="AO1020">
        <v>13.37694661403125</v>
      </c>
      <c r="AP1020">
        <v>18.36527762237763</v>
      </c>
      <c r="AQ1020">
        <v>0.0006538791338410577</v>
      </c>
      <c r="AR1020">
        <v>96.68458198538293</v>
      </c>
      <c r="AS1020">
        <v>3</v>
      </c>
      <c r="AT1020">
        <v>1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1664304349.5</v>
      </c>
      <c r="BH1020">
        <v>618.6406666666667</v>
      </c>
      <c r="BI1020">
        <v>676.7399629629627</v>
      </c>
      <c r="BJ1020">
        <v>18.35956296296296</v>
      </c>
      <c r="BK1020">
        <v>13.3453962962963</v>
      </c>
      <c r="BL1020">
        <v>614.9318148148149</v>
      </c>
      <c r="BM1020">
        <v>18.16052222222222</v>
      </c>
      <c r="BN1020">
        <v>500.0694074074073</v>
      </c>
      <c r="BO1020">
        <v>90.96677407407407</v>
      </c>
      <c r="BP1020">
        <v>0.1000031851851852</v>
      </c>
      <c r="BQ1020">
        <v>24.76303333333334</v>
      </c>
      <c r="BR1020">
        <v>25.00606666666667</v>
      </c>
      <c r="BS1020">
        <v>999.9000000000001</v>
      </c>
      <c r="BT1020">
        <v>0</v>
      </c>
      <c r="BU1020">
        <v>0</v>
      </c>
      <c r="BV1020">
        <v>10000.94444444445</v>
      </c>
      <c r="BW1020">
        <v>0</v>
      </c>
      <c r="BX1020">
        <v>8.853829999999999</v>
      </c>
      <c r="BY1020">
        <v>-58.09924444444445</v>
      </c>
      <c r="BZ1020">
        <v>630.2111851851852</v>
      </c>
      <c r="CA1020">
        <v>685.8939259259262</v>
      </c>
      <c r="CB1020">
        <v>5.014170740740741</v>
      </c>
      <c r="CC1020">
        <v>676.7399629629627</v>
      </c>
      <c r="CD1020">
        <v>13.3453962962963</v>
      </c>
      <c r="CE1020">
        <v>1.670111851851852</v>
      </c>
      <c r="CF1020">
        <v>1.213987407407407</v>
      </c>
      <c r="CG1020">
        <v>14.62137407407407</v>
      </c>
      <c r="CH1020">
        <v>9.774148518518517</v>
      </c>
      <c r="CI1020">
        <v>2000.067407407408</v>
      </c>
      <c r="CJ1020">
        <v>0.9799981851851851</v>
      </c>
      <c r="CK1020">
        <v>0.02000203333333333</v>
      </c>
      <c r="CL1020">
        <v>0</v>
      </c>
      <c r="CM1020">
        <v>879.4362222222225</v>
      </c>
      <c r="CN1020">
        <v>5.000560000000001</v>
      </c>
      <c r="CO1020">
        <v>17495.84444444444</v>
      </c>
      <c r="CP1020">
        <v>17295.44814814815</v>
      </c>
      <c r="CQ1020">
        <v>37.68933333333333</v>
      </c>
      <c r="CR1020">
        <v>38.312</v>
      </c>
      <c r="CS1020">
        <v>37.437</v>
      </c>
      <c r="CT1020">
        <v>37.23833333333334</v>
      </c>
      <c r="CU1020">
        <v>38.47433333333333</v>
      </c>
      <c r="CV1020">
        <v>1955.163703703704</v>
      </c>
      <c r="CW1020">
        <v>39.90370370370371</v>
      </c>
      <c r="CX1020">
        <v>0</v>
      </c>
      <c r="CY1020">
        <v>1664304373.5</v>
      </c>
      <c r="CZ1020">
        <v>0</v>
      </c>
      <c r="DA1020">
        <v>0</v>
      </c>
      <c r="DB1020" t="s">
        <v>356</v>
      </c>
      <c r="DC1020">
        <v>1663861122</v>
      </c>
      <c r="DD1020">
        <v>1663861125</v>
      </c>
      <c r="DE1020">
        <v>0</v>
      </c>
      <c r="DF1020">
        <v>-0.287</v>
      </c>
      <c r="DG1020">
        <v>-0.004</v>
      </c>
      <c r="DH1020">
        <v>3.172</v>
      </c>
      <c r="DI1020">
        <v>0.178</v>
      </c>
      <c r="DJ1020">
        <v>400</v>
      </c>
      <c r="DK1020">
        <v>17</v>
      </c>
      <c r="DL1020">
        <v>0.18</v>
      </c>
      <c r="DM1020">
        <v>0.07000000000000001</v>
      </c>
      <c r="DN1020">
        <v>-57.75929024390244</v>
      </c>
      <c r="DO1020">
        <v>-4.330735191637728</v>
      </c>
      <c r="DP1020">
        <v>0.4605730745256273</v>
      </c>
      <c r="DQ1020">
        <v>0</v>
      </c>
      <c r="DR1020">
        <v>5.042116341463415</v>
      </c>
      <c r="DS1020">
        <v>-0.439175749128919</v>
      </c>
      <c r="DT1020">
        <v>0.04673569032366749</v>
      </c>
      <c r="DU1020">
        <v>0</v>
      </c>
      <c r="DV1020">
        <v>0</v>
      </c>
      <c r="DW1020">
        <v>2</v>
      </c>
      <c r="DX1020" t="s">
        <v>357</v>
      </c>
      <c r="DY1020">
        <v>2.98082</v>
      </c>
      <c r="DZ1020">
        <v>2.7283</v>
      </c>
      <c r="EA1020">
        <v>0.117703</v>
      </c>
      <c r="EB1020">
        <v>0.126116</v>
      </c>
      <c r="EC1020">
        <v>0.0897254</v>
      </c>
      <c r="ED1020">
        <v>0.0720364</v>
      </c>
      <c r="EE1020">
        <v>26525.7</v>
      </c>
      <c r="EF1020">
        <v>25862.2</v>
      </c>
      <c r="EG1020">
        <v>30589</v>
      </c>
      <c r="EH1020">
        <v>29835.1</v>
      </c>
      <c r="EI1020">
        <v>38418</v>
      </c>
      <c r="EJ1020">
        <v>36460.7</v>
      </c>
      <c r="EK1020">
        <v>46780.1</v>
      </c>
      <c r="EL1020">
        <v>44364.4</v>
      </c>
      <c r="EM1020">
        <v>1.89223</v>
      </c>
      <c r="EN1020">
        <v>1.8923</v>
      </c>
      <c r="EO1020">
        <v>0.107266</v>
      </c>
      <c r="EP1020">
        <v>0</v>
      </c>
      <c r="EQ1020">
        <v>23.2529</v>
      </c>
      <c r="ER1020">
        <v>999.9</v>
      </c>
      <c r="ES1020">
        <v>40.2</v>
      </c>
      <c r="ET1020">
        <v>29.4</v>
      </c>
      <c r="EU1020">
        <v>18.187</v>
      </c>
      <c r="EV1020">
        <v>63.5718</v>
      </c>
      <c r="EW1020">
        <v>23.5136</v>
      </c>
      <c r="EX1020">
        <v>1</v>
      </c>
      <c r="EY1020">
        <v>-0.125412</v>
      </c>
      <c r="EZ1020">
        <v>1.00481</v>
      </c>
      <c r="FA1020">
        <v>20.2417</v>
      </c>
      <c r="FB1020">
        <v>5.22882</v>
      </c>
      <c r="FC1020">
        <v>11.968</v>
      </c>
      <c r="FD1020">
        <v>4.97045</v>
      </c>
      <c r="FE1020">
        <v>3.2895</v>
      </c>
      <c r="FF1020">
        <v>9999</v>
      </c>
      <c r="FG1020">
        <v>9999</v>
      </c>
      <c r="FH1020">
        <v>9999</v>
      </c>
      <c r="FI1020">
        <v>380</v>
      </c>
      <c r="FJ1020">
        <v>4.97266</v>
      </c>
      <c r="FK1020">
        <v>1.87688</v>
      </c>
      <c r="FL1020">
        <v>1.87498</v>
      </c>
      <c r="FM1020">
        <v>1.87785</v>
      </c>
      <c r="FN1020">
        <v>1.87454</v>
      </c>
      <c r="FO1020">
        <v>1.87816</v>
      </c>
      <c r="FP1020">
        <v>1.87525</v>
      </c>
      <c r="FQ1020">
        <v>1.87637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3.766</v>
      </c>
      <c r="GF1020">
        <v>0.1991</v>
      </c>
      <c r="GG1020">
        <v>1.777354642861949</v>
      </c>
      <c r="GH1020">
        <v>0.004141656873719072</v>
      </c>
      <c r="GI1020">
        <v>-1.960372967482991E-06</v>
      </c>
      <c r="GJ1020">
        <v>5.42736388890357E-10</v>
      </c>
      <c r="GK1020">
        <v>-0.009777689371679627</v>
      </c>
      <c r="GL1020">
        <v>0.002273355880072555</v>
      </c>
      <c r="GM1020">
        <v>0.000541358641816816</v>
      </c>
      <c r="GN1020">
        <v>-1.836191331155658E-06</v>
      </c>
      <c r="GO1020">
        <v>-0</v>
      </c>
      <c r="GP1020">
        <v>2096</v>
      </c>
      <c r="GQ1020">
        <v>1</v>
      </c>
      <c r="GR1020">
        <v>23</v>
      </c>
      <c r="GS1020">
        <v>7387.2</v>
      </c>
      <c r="GT1020">
        <v>7387.2</v>
      </c>
      <c r="GU1020">
        <v>1.68701</v>
      </c>
      <c r="GV1020">
        <v>2.52808</v>
      </c>
      <c r="GW1020">
        <v>1.39893</v>
      </c>
      <c r="GX1020">
        <v>2.33765</v>
      </c>
      <c r="GY1020">
        <v>1.44897</v>
      </c>
      <c r="GZ1020">
        <v>2.50366</v>
      </c>
      <c r="HA1020">
        <v>34.418</v>
      </c>
      <c r="HB1020">
        <v>13.5892</v>
      </c>
      <c r="HC1020">
        <v>18</v>
      </c>
      <c r="HD1020">
        <v>491.234</v>
      </c>
      <c r="HE1020">
        <v>462.633</v>
      </c>
      <c r="HF1020">
        <v>22.1186</v>
      </c>
      <c r="HG1020">
        <v>25.4067</v>
      </c>
      <c r="HH1020">
        <v>30.0001</v>
      </c>
      <c r="HI1020">
        <v>25.2402</v>
      </c>
      <c r="HJ1020">
        <v>25.3138</v>
      </c>
      <c r="HK1020">
        <v>33.8149</v>
      </c>
      <c r="HL1020">
        <v>28.7358</v>
      </c>
      <c r="HM1020">
        <v>43.4047</v>
      </c>
      <c r="HN1020">
        <v>22.1115</v>
      </c>
      <c r="HO1020">
        <v>721.008</v>
      </c>
      <c r="HP1020">
        <v>13.4759</v>
      </c>
      <c r="HQ1020">
        <v>101.107</v>
      </c>
      <c r="HR1020">
        <v>102.017</v>
      </c>
    </row>
    <row r="1021" spans="1:226">
      <c r="A1021">
        <v>1005</v>
      </c>
      <c r="B1021">
        <v>1664304362</v>
      </c>
      <c r="C1021">
        <v>11255</v>
      </c>
      <c r="D1021" t="s">
        <v>2379</v>
      </c>
      <c r="E1021" t="s">
        <v>2380</v>
      </c>
      <c r="F1021">
        <v>5</v>
      </c>
      <c r="G1021" t="s">
        <v>353</v>
      </c>
      <c r="H1021" t="s">
        <v>2294</v>
      </c>
      <c r="I1021">
        <v>1664304354.214286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718.4551944588746</v>
      </c>
      <c r="AK1021">
        <v>670.367624242424</v>
      </c>
      <c r="AL1021">
        <v>3.398617662337581</v>
      </c>
      <c r="AM1021">
        <v>63.45</v>
      </c>
      <c r="AN1021">
        <f>(AP1021 - AO1021 + BO1021*1E3/(8.314*(BQ1021+273.15)) * AR1021/BN1021 * AQ1021) * BN1021/(100*BB1021) * 1000/(1000 - AP1021)</f>
        <v>0</v>
      </c>
      <c r="AO1021">
        <v>13.39762431248768</v>
      </c>
      <c r="AP1021">
        <v>18.36625314685315</v>
      </c>
      <c r="AQ1021">
        <v>-0.0001484005069924922</v>
      </c>
      <c r="AR1021">
        <v>96.68458198538293</v>
      </c>
      <c r="AS1021">
        <v>3</v>
      </c>
      <c r="AT1021">
        <v>1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1664304354.214286</v>
      </c>
      <c r="BH1021">
        <v>634.0629285714285</v>
      </c>
      <c r="BI1021">
        <v>692.4748571428572</v>
      </c>
      <c r="BJ1021">
        <v>18.36150357142857</v>
      </c>
      <c r="BK1021">
        <v>13.38084285714286</v>
      </c>
      <c r="BL1021">
        <v>630.3181785714287</v>
      </c>
      <c r="BM1021">
        <v>18.16242142857143</v>
      </c>
      <c r="BN1021">
        <v>500.0657857142857</v>
      </c>
      <c r="BO1021">
        <v>90.96784285714284</v>
      </c>
      <c r="BP1021">
        <v>0.09995618214285715</v>
      </c>
      <c r="BQ1021">
        <v>24.76098571428571</v>
      </c>
      <c r="BR1021">
        <v>25.00778571428572</v>
      </c>
      <c r="BS1021">
        <v>999.9000000000002</v>
      </c>
      <c r="BT1021">
        <v>0</v>
      </c>
      <c r="BU1021">
        <v>0</v>
      </c>
      <c r="BV1021">
        <v>10001.22607142857</v>
      </c>
      <c r="BW1021">
        <v>0</v>
      </c>
      <c r="BX1021">
        <v>8.853829999999999</v>
      </c>
      <c r="BY1021">
        <v>-58.41190714285715</v>
      </c>
      <c r="BZ1021">
        <v>645.9232142857144</v>
      </c>
      <c r="CA1021">
        <v>701.8667857142857</v>
      </c>
      <c r="CB1021">
        <v>4.9806575</v>
      </c>
      <c r="CC1021">
        <v>692.4748571428572</v>
      </c>
      <c r="CD1021">
        <v>13.38084285714286</v>
      </c>
      <c r="CE1021">
        <v>1.670307857142857</v>
      </c>
      <c r="CF1021">
        <v>1.217226785714286</v>
      </c>
      <c r="CG1021">
        <v>14.62319285714286</v>
      </c>
      <c r="CH1021">
        <v>9.813911071428572</v>
      </c>
      <c r="CI1021">
        <v>2000.051071428572</v>
      </c>
      <c r="CJ1021">
        <v>0.9799976785714285</v>
      </c>
      <c r="CK1021">
        <v>0.02000251785714285</v>
      </c>
      <c r="CL1021">
        <v>0</v>
      </c>
      <c r="CM1021">
        <v>881.3302142857145</v>
      </c>
      <c r="CN1021">
        <v>5.000560000000001</v>
      </c>
      <c r="CO1021">
        <v>17532.93571428572</v>
      </c>
      <c r="CP1021">
        <v>17295.28928571429</v>
      </c>
      <c r="CQ1021">
        <v>37.687</v>
      </c>
      <c r="CR1021">
        <v>38.312</v>
      </c>
      <c r="CS1021">
        <v>37.42592857142857</v>
      </c>
      <c r="CT1021">
        <v>37.22075</v>
      </c>
      <c r="CU1021">
        <v>38.45499999999999</v>
      </c>
      <c r="CV1021">
        <v>1955.146785714285</v>
      </c>
      <c r="CW1021">
        <v>39.90428571428572</v>
      </c>
      <c r="CX1021">
        <v>0</v>
      </c>
      <c r="CY1021">
        <v>1664304378.3</v>
      </c>
      <c r="CZ1021">
        <v>0</v>
      </c>
      <c r="DA1021">
        <v>0</v>
      </c>
      <c r="DB1021" t="s">
        <v>356</v>
      </c>
      <c r="DC1021">
        <v>1663861122</v>
      </c>
      <c r="DD1021">
        <v>1663861125</v>
      </c>
      <c r="DE1021">
        <v>0</v>
      </c>
      <c r="DF1021">
        <v>-0.287</v>
      </c>
      <c r="DG1021">
        <v>-0.004</v>
      </c>
      <c r="DH1021">
        <v>3.172</v>
      </c>
      <c r="DI1021">
        <v>0.178</v>
      </c>
      <c r="DJ1021">
        <v>400</v>
      </c>
      <c r="DK1021">
        <v>17</v>
      </c>
      <c r="DL1021">
        <v>0.18</v>
      </c>
      <c r="DM1021">
        <v>0.07000000000000001</v>
      </c>
      <c r="DN1021">
        <v>-58.23777749999999</v>
      </c>
      <c r="DO1021">
        <v>-3.695190619136878</v>
      </c>
      <c r="DP1021">
        <v>0.3824342953289493</v>
      </c>
      <c r="DQ1021">
        <v>0</v>
      </c>
      <c r="DR1021">
        <v>5.005282749999999</v>
      </c>
      <c r="DS1021">
        <v>-0.4141887804878164</v>
      </c>
      <c r="DT1021">
        <v>0.0427326673042708</v>
      </c>
      <c r="DU1021">
        <v>0</v>
      </c>
      <c r="DV1021">
        <v>0</v>
      </c>
      <c r="DW1021">
        <v>2</v>
      </c>
      <c r="DX1021" t="s">
        <v>357</v>
      </c>
      <c r="DY1021">
        <v>2.98092</v>
      </c>
      <c r="DZ1021">
        <v>2.72807</v>
      </c>
      <c r="EA1021">
        <v>0.119798</v>
      </c>
      <c r="EB1021">
        <v>0.128179</v>
      </c>
      <c r="EC1021">
        <v>0.0897318</v>
      </c>
      <c r="ED1021">
        <v>0.07217610000000001</v>
      </c>
      <c r="EE1021">
        <v>26462.9</v>
      </c>
      <c r="EF1021">
        <v>25800.9</v>
      </c>
      <c r="EG1021">
        <v>30589.2</v>
      </c>
      <c r="EH1021">
        <v>29834.9</v>
      </c>
      <c r="EI1021">
        <v>38418.4</v>
      </c>
      <c r="EJ1021">
        <v>36455.2</v>
      </c>
      <c r="EK1021">
        <v>46780.7</v>
      </c>
      <c r="EL1021">
        <v>44364.3</v>
      </c>
      <c r="EM1021">
        <v>1.892</v>
      </c>
      <c r="EN1021">
        <v>1.89235</v>
      </c>
      <c r="EO1021">
        <v>0.106893</v>
      </c>
      <c r="EP1021">
        <v>0</v>
      </c>
      <c r="EQ1021">
        <v>23.2509</v>
      </c>
      <c r="ER1021">
        <v>999.9</v>
      </c>
      <c r="ES1021">
        <v>40.2</v>
      </c>
      <c r="ET1021">
        <v>29.4</v>
      </c>
      <c r="EU1021">
        <v>18.1886</v>
      </c>
      <c r="EV1021">
        <v>63.4318</v>
      </c>
      <c r="EW1021">
        <v>23.4575</v>
      </c>
      <c r="EX1021">
        <v>1</v>
      </c>
      <c r="EY1021">
        <v>-0.125381</v>
      </c>
      <c r="EZ1021">
        <v>1.00803</v>
      </c>
      <c r="FA1021">
        <v>20.2418</v>
      </c>
      <c r="FB1021">
        <v>5.22882</v>
      </c>
      <c r="FC1021">
        <v>11.968</v>
      </c>
      <c r="FD1021">
        <v>4.97015</v>
      </c>
      <c r="FE1021">
        <v>3.2895</v>
      </c>
      <c r="FF1021">
        <v>9999</v>
      </c>
      <c r="FG1021">
        <v>9999</v>
      </c>
      <c r="FH1021">
        <v>9999</v>
      </c>
      <c r="FI1021">
        <v>380</v>
      </c>
      <c r="FJ1021">
        <v>4.97266</v>
      </c>
      <c r="FK1021">
        <v>1.87684</v>
      </c>
      <c r="FL1021">
        <v>1.87494</v>
      </c>
      <c r="FM1021">
        <v>1.87777</v>
      </c>
      <c r="FN1021">
        <v>1.87454</v>
      </c>
      <c r="FO1021">
        <v>1.8781</v>
      </c>
      <c r="FP1021">
        <v>1.87521</v>
      </c>
      <c r="FQ1021">
        <v>1.87636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3.803</v>
      </c>
      <c r="GF1021">
        <v>0.1992</v>
      </c>
      <c r="GG1021">
        <v>1.777354642861949</v>
      </c>
      <c r="GH1021">
        <v>0.004141656873719072</v>
      </c>
      <c r="GI1021">
        <v>-1.960372967482991E-06</v>
      </c>
      <c r="GJ1021">
        <v>5.42736388890357E-10</v>
      </c>
      <c r="GK1021">
        <v>-0.009777689371679627</v>
      </c>
      <c r="GL1021">
        <v>0.002273355880072555</v>
      </c>
      <c r="GM1021">
        <v>0.000541358641816816</v>
      </c>
      <c r="GN1021">
        <v>-1.836191331155658E-06</v>
      </c>
      <c r="GO1021">
        <v>-0</v>
      </c>
      <c r="GP1021">
        <v>2096</v>
      </c>
      <c r="GQ1021">
        <v>1</v>
      </c>
      <c r="GR1021">
        <v>23</v>
      </c>
      <c r="GS1021">
        <v>7387.3</v>
      </c>
      <c r="GT1021">
        <v>7387.3</v>
      </c>
      <c r="GU1021">
        <v>1.71997</v>
      </c>
      <c r="GV1021">
        <v>2.52319</v>
      </c>
      <c r="GW1021">
        <v>1.39893</v>
      </c>
      <c r="GX1021">
        <v>2.33765</v>
      </c>
      <c r="GY1021">
        <v>1.44897</v>
      </c>
      <c r="GZ1021">
        <v>2.48779</v>
      </c>
      <c r="HA1021">
        <v>34.418</v>
      </c>
      <c r="HB1021">
        <v>13.5804</v>
      </c>
      <c r="HC1021">
        <v>18</v>
      </c>
      <c r="HD1021">
        <v>491.112</v>
      </c>
      <c r="HE1021">
        <v>462.682</v>
      </c>
      <c r="HF1021">
        <v>22.1099</v>
      </c>
      <c r="HG1021">
        <v>25.4067</v>
      </c>
      <c r="HH1021">
        <v>30.0001</v>
      </c>
      <c r="HI1021">
        <v>25.2402</v>
      </c>
      <c r="HJ1021">
        <v>25.3159</v>
      </c>
      <c r="HK1021">
        <v>34.4947</v>
      </c>
      <c r="HL1021">
        <v>28.7358</v>
      </c>
      <c r="HM1021">
        <v>43.4047</v>
      </c>
      <c r="HN1021">
        <v>22.1012</v>
      </c>
      <c r="HO1021">
        <v>741.044</v>
      </c>
      <c r="HP1021">
        <v>13.4965</v>
      </c>
      <c r="HQ1021">
        <v>101.108</v>
      </c>
      <c r="HR1021">
        <v>102.016</v>
      </c>
    </row>
    <row r="1022" spans="1:226">
      <c r="A1022">
        <v>1006</v>
      </c>
      <c r="B1022">
        <v>1664304367</v>
      </c>
      <c r="C1022">
        <v>11260</v>
      </c>
      <c r="D1022" t="s">
        <v>2381</v>
      </c>
      <c r="E1022" t="s">
        <v>2382</v>
      </c>
      <c r="F1022">
        <v>5</v>
      </c>
      <c r="G1022" t="s">
        <v>353</v>
      </c>
      <c r="H1022" t="s">
        <v>2294</v>
      </c>
      <c r="I1022">
        <v>1664304359.5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735.627666088312</v>
      </c>
      <c r="AK1022">
        <v>687.3539999999998</v>
      </c>
      <c r="AL1022">
        <v>3.390007619047617</v>
      </c>
      <c r="AM1022">
        <v>63.45</v>
      </c>
      <c r="AN1022">
        <f>(AP1022 - AO1022 + BO1022*1E3/(8.314*(BQ1022+273.15)) * AR1022/BN1022 * AQ1022) * BN1022/(100*BB1022) * 1000/(1000 - AP1022)</f>
        <v>0</v>
      </c>
      <c r="AO1022">
        <v>13.42373698640729</v>
      </c>
      <c r="AP1022">
        <v>18.36207692307693</v>
      </c>
      <c r="AQ1022">
        <v>6.427133531896393E-06</v>
      </c>
      <c r="AR1022">
        <v>96.68458198538293</v>
      </c>
      <c r="AS1022">
        <v>3</v>
      </c>
      <c r="AT1022">
        <v>1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1664304359.5</v>
      </c>
      <c r="BH1022">
        <v>651.4655925925928</v>
      </c>
      <c r="BI1022">
        <v>710.1987407407408</v>
      </c>
      <c r="BJ1022">
        <v>18.36491851851852</v>
      </c>
      <c r="BK1022">
        <v>13.40438148148148</v>
      </c>
      <c r="BL1022">
        <v>647.6808888888888</v>
      </c>
      <c r="BM1022">
        <v>18.16576666666666</v>
      </c>
      <c r="BN1022">
        <v>500.0634444444445</v>
      </c>
      <c r="BO1022">
        <v>90.96872962962964</v>
      </c>
      <c r="BP1022">
        <v>0.09999672222222221</v>
      </c>
      <c r="BQ1022">
        <v>24.75763703703704</v>
      </c>
      <c r="BR1022">
        <v>25.00872222222222</v>
      </c>
      <c r="BS1022">
        <v>999.9000000000001</v>
      </c>
      <c r="BT1022">
        <v>0</v>
      </c>
      <c r="BU1022">
        <v>0</v>
      </c>
      <c r="BV1022">
        <v>9990.850370370372</v>
      </c>
      <c r="BW1022">
        <v>0</v>
      </c>
      <c r="BX1022">
        <v>8.851327407407407</v>
      </c>
      <c r="BY1022">
        <v>-58.73315555555556</v>
      </c>
      <c r="BZ1022">
        <v>663.6536666666667</v>
      </c>
      <c r="CA1022">
        <v>719.8481851851851</v>
      </c>
      <c r="CB1022">
        <v>4.960530370370371</v>
      </c>
      <c r="CC1022">
        <v>710.1987407407408</v>
      </c>
      <c r="CD1022">
        <v>13.40438148148148</v>
      </c>
      <c r="CE1022">
        <v>1.670634074074074</v>
      </c>
      <c r="CF1022">
        <v>1.21938037037037</v>
      </c>
      <c r="CG1022">
        <v>14.62622222222222</v>
      </c>
      <c r="CH1022">
        <v>9.840282222222221</v>
      </c>
      <c r="CI1022">
        <v>2000.002962962963</v>
      </c>
      <c r="CJ1022">
        <v>0.9800002592592593</v>
      </c>
      <c r="CK1022">
        <v>0.01999997777777778</v>
      </c>
      <c r="CL1022">
        <v>0</v>
      </c>
      <c r="CM1022">
        <v>883.2824814814813</v>
      </c>
      <c r="CN1022">
        <v>5.000560000000001</v>
      </c>
      <c r="CO1022">
        <v>17569.68518518519</v>
      </c>
      <c r="CP1022">
        <v>17294.88518518518</v>
      </c>
      <c r="CQ1022">
        <v>37.687</v>
      </c>
      <c r="CR1022">
        <v>38.312</v>
      </c>
      <c r="CS1022">
        <v>37.40714814814815</v>
      </c>
      <c r="CT1022">
        <v>37.201</v>
      </c>
      <c r="CU1022">
        <v>38.437</v>
      </c>
      <c r="CV1022">
        <v>1955.105185185185</v>
      </c>
      <c r="CW1022">
        <v>39.89777777777778</v>
      </c>
      <c r="CX1022">
        <v>0</v>
      </c>
      <c r="CY1022">
        <v>1664304383.1</v>
      </c>
      <c r="CZ1022">
        <v>0</v>
      </c>
      <c r="DA1022">
        <v>0</v>
      </c>
      <c r="DB1022" t="s">
        <v>356</v>
      </c>
      <c r="DC1022">
        <v>1663861122</v>
      </c>
      <c r="DD1022">
        <v>1663861125</v>
      </c>
      <c r="DE1022">
        <v>0</v>
      </c>
      <c r="DF1022">
        <v>-0.287</v>
      </c>
      <c r="DG1022">
        <v>-0.004</v>
      </c>
      <c r="DH1022">
        <v>3.172</v>
      </c>
      <c r="DI1022">
        <v>0.178</v>
      </c>
      <c r="DJ1022">
        <v>400</v>
      </c>
      <c r="DK1022">
        <v>17</v>
      </c>
      <c r="DL1022">
        <v>0.18</v>
      </c>
      <c r="DM1022">
        <v>0.07000000000000001</v>
      </c>
      <c r="DN1022">
        <v>-58.55560487804878</v>
      </c>
      <c r="DO1022">
        <v>-4.070084320557475</v>
      </c>
      <c r="DP1022">
        <v>0.4222683362283787</v>
      </c>
      <c r="DQ1022">
        <v>0</v>
      </c>
      <c r="DR1022">
        <v>4.971617804878049</v>
      </c>
      <c r="DS1022">
        <v>-0.2526890592334453</v>
      </c>
      <c r="DT1022">
        <v>0.02611751561712384</v>
      </c>
      <c r="DU1022">
        <v>0</v>
      </c>
      <c r="DV1022">
        <v>0</v>
      </c>
      <c r="DW1022">
        <v>2</v>
      </c>
      <c r="DX1022" t="s">
        <v>357</v>
      </c>
      <c r="DY1022">
        <v>2.98095</v>
      </c>
      <c r="DZ1022">
        <v>2.72838</v>
      </c>
      <c r="EA1022">
        <v>0.121874</v>
      </c>
      <c r="EB1022">
        <v>0.130178</v>
      </c>
      <c r="EC1022">
        <v>0.08971519999999999</v>
      </c>
      <c r="ED1022">
        <v>0.07223889999999999</v>
      </c>
      <c r="EE1022">
        <v>26400.1</v>
      </c>
      <c r="EF1022">
        <v>25741</v>
      </c>
      <c r="EG1022">
        <v>30588.8</v>
      </c>
      <c r="EH1022">
        <v>29833.9</v>
      </c>
      <c r="EI1022">
        <v>38418.7</v>
      </c>
      <c r="EJ1022">
        <v>36451.5</v>
      </c>
      <c r="EK1022">
        <v>46780.1</v>
      </c>
      <c r="EL1022">
        <v>44362.7</v>
      </c>
      <c r="EM1022">
        <v>1.892</v>
      </c>
      <c r="EN1022">
        <v>1.8924</v>
      </c>
      <c r="EO1022">
        <v>0.106737</v>
      </c>
      <c r="EP1022">
        <v>0</v>
      </c>
      <c r="EQ1022">
        <v>23.2509</v>
      </c>
      <c r="ER1022">
        <v>999.9</v>
      </c>
      <c r="ES1022">
        <v>40.1</v>
      </c>
      <c r="ET1022">
        <v>29.4</v>
      </c>
      <c r="EU1022">
        <v>18.1424</v>
      </c>
      <c r="EV1022">
        <v>63.6218</v>
      </c>
      <c r="EW1022">
        <v>23.3974</v>
      </c>
      <c r="EX1022">
        <v>1</v>
      </c>
      <c r="EY1022">
        <v>-0.125381</v>
      </c>
      <c r="EZ1022">
        <v>1.0166</v>
      </c>
      <c r="FA1022">
        <v>20.2417</v>
      </c>
      <c r="FB1022">
        <v>5.23002</v>
      </c>
      <c r="FC1022">
        <v>11.968</v>
      </c>
      <c r="FD1022">
        <v>4.97035</v>
      </c>
      <c r="FE1022">
        <v>3.28965</v>
      </c>
      <c r="FF1022">
        <v>9999</v>
      </c>
      <c r="FG1022">
        <v>9999</v>
      </c>
      <c r="FH1022">
        <v>9999</v>
      </c>
      <c r="FI1022">
        <v>380</v>
      </c>
      <c r="FJ1022">
        <v>4.97269</v>
      </c>
      <c r="FK1022">
        <v>1.87683</v>
      </c>
      <c r="FL1022">
        <v>1.87494</v>
      </c>
      <c r="FM1022">
        <v>1.8778</v>
      </c>
      <c r="FN1022">
        <v>1.87454</v>
      </c>
      <c r="FO1022">
        <v>1.87811</v>
      </c>
      <c r="FP1022">
        <v>1.87521</v>
      </c>
      <c r="FQ1022">
        <v>1.87637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3.841</v>
      </c>
      <c r="GF1022">
        <v>0.1991</v>
      </c>
      <c r="GG1022">
        <v>1.777354642861949</v>
      </c>
      <c r="GH1022">
        <v>0.004141656873719072</v>
      </c>
      <c r="GI1022">
        <v>-1.960372967482991E-06</v>
      </c>
      <c r="GJ1022">
        <v>5.42736388890357E-10</v>
      </c>
      <c r="GK1022">
        <v>-0.009777689371679627</v>
      </c>
      <c r="GL1022">
        <v>0.002273355880072555</v>
      </c>
      <c r="GM1022">
        <v>0.000541358641816816</v>
      </c>
      <c r="GN1022">
        <v>-1.836191331155658E-06</v>
      </c>
      <c r="GO1022">
        <v>-0</v>
      </c>
      <c r="GP1022">
        <v>2096</v>
      </c>
      <c r="GQ1022">
        <v>1</v>
      </c>
      <c r="GR1022">
        <v>23</v>
      </c>
      <c r="GS1022">
        <v>7387.4</v>
      </c>
      <c r="GT1022">
        <v>7387.4</v>
      </c>
      <c r="GU1022">
        <v>1.74805</v>
      </c>
      <c r="GV1022">
        <v>2.52319</v>
      </c>
      <c r="GW1022">
        <v>1.39893</v>
      </c>
      <c r="GX1022">
        <v>2.33765</v>
      </c>
      <c r="GY1022">
        <v>1.44897</v>
      </c>
      <c r="GZ1022">
        <v>2.48169</v>
      </c>
      <c r="HA1022">
        <v>34.418</v>
      </c>
      <c r="HB1022">
        <v>13.5892</v>
      </c>
      <c r="HC1022">
        <v>18</v>
      </c>
      <c r="HD1022">
        <v>491.112</v>
      </c>
      <c r="HE1022">
        <v>462.714</v>
      </c>
      <c r="HF1022">
        <v>22.0998</v>
      </c>
      <c r="HG1022">
        <v>25.4067</v>
      </c>
      <c r="HH1022">
        <v>30.0001</v>
      </c>
      <c r="HI1022">
        <v>25.2402</v>
      </c>
      <c r="HJ1022">
        <v>25.3159</v>
      </c>
      <c r="HK1022">
        <v>35.0393</v>
      </c>
      <c r="HL1022">
        <v>28.4626</v>
      </c>
      <c r="HM1022">
        <v>43.0341</v>
      </c>
      <c r="HN1022">
        <v>22.0916</v>
      </c>
      <c r="HO1022">
        <v>754.4</v>
      </c>
      <c r="HP1022">
        <v>13.5314</v>
      </c>
      <c r="HQ1022">
        <v>101.107</v>
      </c>
      <c r="HR1022">
        <v>102.013</v>
      </c>
    </row>
    <row r="1023" spans="1:226">
      <c r="A1023">
        <v>1007</v>
      </c>
      <c r="B1023">
        <v>1664304372</v>
      </c>
      <c r="C1023">
        <v>11265</v>
      </c>
      <c r="D1023" t="s">
        <v>2383</v>
      </c>
      <c r="E1023" t="s">
        <v>2384</v>
      </c>
      <c r="F1023">
        <v>5</v>
      </c>
      <c r="G1023" t="s">
        <v>353</v>
      </c>
      <c r="H1023" t="s">
        <v>2294</v>
      </c>
      <c r="I1023">
        <v>1664304364.214286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751.9750324259744</v>
      </c>
      <c r="AK1023">
        <v>704.109509090909</v>
      </c>
      <c r="AL1023">
        <v>3.325481385281309</v>
      </c>
      <c r="AM1023">
        <v>63.45</v>
      </c>
      <c r="AN1023">
        <f>(AP1023 - AO1023 + BO1023*1E3/(8.314*(BQ1023+273.15)) * AR1023/BN1023 * AQ1023) * BN1023/(100*BB1023) * 1000/(1000 - AP1023)</f>
        <v>0</v>
      </c>
      <c r="AO1023">
        <v>13.45767884564019</v>
      </c>
      <c r="AP1023">
        <v>18.3660202797203</v>
      </c>
      <c r="AQ1023">
        <v>-0.0001148010384333463</v>
      </c>
      <c r="AR1023">
        <v>96.68458198538293</v>
      </c>
      <c r="AS1023">
        <v>3</v>
      </c>
      <c r="AT1023">
        <v>1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1664304364.214286</v>
      </c>
      <c r="BH1023">
        <v>667.0881428571429</v>
      </c>
      <c r="BI1023">
        <v>725.9004642857144</v>
      </c>
      <c r="BJ1023">
        <v>18.36364285714286</v>
      </c>
      <c r="BK1023">
        <v>13.43212142857143</v>
      </c>
      <c r="BL1023">
        <v>663.2680357142856</v>
      </c>
      <c r="BM1023">
        <v>18.16450714285714</v>
      </c>
      <c r="BN1023">
        <v>500.0643928571429</v>
      </c>
      <c r="BO1023">
        <v>90.96997499999999</v>
      </c>
      <c r="BP1023">
        <v>0.1000254357142857</v>
      </c>
      <c r="BQ1023">
        <v>24.75490714285715</v>
      </c>
      <c r="BR1023">
        <v>25.00877142857143</v>
      </c>
      <c r="BS1023">
        <v>999.9000000000002</v>
      </c>
      <c r="BT1023">
        <v>0</v>
      </c>
      <c r="BU1023">
        <v>0</v>
      </c>
      <c r="BV1023">
        <v>9990.997499999999</v>
      </c>
      <c r="BW1023">
        <v>0</v>
      </c>
      <c r="BX1023">
        <v>8.850776428571427</v>
      </c>
      <c r="BY1023">
        <v>-58.81236785714286</v>
      </c>
      <c r="BZ1023">
        <v>679.5676071428571</v>
      </c>
      <c r="CA1023">
        <v>735.7841071428571</v>
      </c>
      <c r="CB1023">
        <v>4.931513214285714</v>
      </c>
      <c r="CC1023">
        <v>725.9004642857144</v>
      </c>
      <c r="CD1023">
        <v>13.43212142857143</v>
      </c>
      <c r="CE1023">
        <v>1.670540357142857</v>
      </c>
      <c r="CF1023">
        <v>1.221920714285714</v>
      </c>
      <c r="CG1023">
        <v>14.62535714285714</v>
      </c>
      <c r="CH1023">
        <v>9.87131107142857</v>
      </c>
      <c r="CI1023">
        <v>1999.971428571429</v>
      </c>
      <c r="CJ1023">
        <v>0.9800017500000001</v>
      </c>
      <c r="CK1023">
        <v>0.01999849285714286</v>
      </c>
      <c r="CL1023">
        <v>0</v>
      </c>
      <c r="CM1023">
        <v>884.7508214285715</v>
      </c>
      <c r="CN1023">
        <v>5.000560000000001</v>
      </c>
      <c r="CO1023">
        <v>17598.46071428571</v>
      </c>
      <c r="CP1023">
        <v>17294.625</v>
      </c>
      <c r="CQ1023">
        <v>37.687</v>
      </c>
      <c r="CR1023">
        <v>38.312</v>
      </c>
      <c r="CS1023">
        <v>37.38828571428571</v>
      </c>
      <c r="CT1023">
        <v>37.1915</v>
      </c>
      <c r="CU1023">
        <v>38.437</v>
      </c>
      <c r="CV1023">
        <v>1955.077142857143</v>
      </c>
      <c r="CW1023">
        <v>39.89428571428572</v>
      </c>
      <c r="CX1023">
        <v>0</v>
      </c>
      <c r="CY1023">
        <v>1664304388.5</v>
      </c>
      <c r="CZ1023">
        <v>0</v>
      </c>
      <c r="DA1023">
        <v>0</v>
      </c>
      <c r="DB1023" t="s">
        <v>356</v>
      </c>
      <c r="DC1023">
        <v>1663861122</v>
      </c>
      <c r="DD1023">
        <v>1663861125</v>
      </c>
      <c r="DE1023">
        <v>0</v>
      </c>
      <c r="DF1023">
        <v>-0.287</v>
      </c>
      <c r="DG1023">
        <v>-0.004</v>
      </c>
      <c r="DH1023">
        <v>3.172</v>
      </c>
      <c r="DI1023">
        <v>0.178</v>
      </c>
      <c r="DJ1023">
        <v>400</v>
      </c>
      <c r="DK1023">
        <v>17</v>
      </c>
      <c r="DL1023">
        <v>0.18</v>
      </c>
      <c r="DM1023">
        <v>0.07000000000000001</v>
      </c>
      <c r="DN1023">
        <v>-58.66413414634146</v>
      </c>
      <c r="DO1023">
        <v>-1.524796515679382</v>
      </c>
      <c r="DP1023">
        <v>0.3612413817756741</v>
      </c>
      <c r="DQ1023">
        <v>0</v>
      </c>
      <c r="DR1023">
        <v>4.946350731707318</v>
      </c>
      <c r="DS1023">
        <v>-0.3328342160278684</v>
      </c>
      <c r="DT1023">
        <v>0.03380151529221687</v>
      </c>
      <c r="DU1023">
        <v>0</v>
      </c>
      <c r="DV1023">
        <v>0</v>
      </c>
      <c r="DW1023">
        <v>2</v>
      </c>
      <c r="DX1023" t="s">
        <v>357</v>
      </c>
      <c r="DY1023">
        <v>2.98097</v>
      </c>
      <c r="DZ1023">
        <v>2.72832</v>
      </c>
      <c r="EA1023">
        <v>0.123886</v>
      </c>
      <c r="EB1023">
        <v>0.132031</v>
      </c>
      <c r="EC1023">
        <v>0.08973299999999999</v>
      </c>
      <c r="ED1023">
        <v>0.0723611</v>
      </c>
      <c r="EE1023">
        <v>26339.6</v>
      </c>
      <c r="EF1023">
        <v>25686.1</v>
      </c>
      <c r="EG1023">
        <v>30588.7</v>
      </c>
      <c r="EH1023">
        <v>29833.9</v>
      </c>
      <c r="EI1023">
        <v>38417.8</v>
      </c>
      <c r="EJ1023">
        <v>36446.9</v>
      </c>
      <c r="EK1023">
        <v>46779.7</v>
      </c>
      <c r="EL1023">
        <v>44362.8</v>
      </c>
      <c r="EM1023">
        <v>1.892</v>
      </c>
      <c r="EN1023">
        <v>1.89235</v>
      </c>
      <c r="EO1023">
        <v>0.107214</v>
      </c>
      <c r="EP1023">
        <v>0</v>
      </c>
      <c r="EQ1023">
        <v>23.249</v>
      </c>
      <c r="ER1023">
        <v>999.9</v>
      </c>
      <c r="ES1023">
        <v>40.1</v>
      </c>
      <c r="ET1023">
        <v>29.4</v>
      </c>
      <c r="EU1023">
        <v>18.144</v>
      </c>
      <c r="EV1023">
        <v>63.7818</v>
      </c>
      <c r="EW1023">
        <v>23.4655</v>
      </c>
      <c r="EX1023">
        <v>1</v>
      </c>
      <c r="EY1023">
        <v>-0.125297</v>
      </c>
      <c r="EZ1023">
        <v>1.01468</v>
      </c>
      <c r="FA1023">
        <v>20.2417</v>
      </c>
      <c r="FB1023">
        <v>5.22987</v>
      </c>
      <c r="FC1023">
        <v>11.968</v>
      </c>
      <c r="FD1023">
        <v>4.97045</v>
      </c>
      <c r="FE1023">
        <v>3.28965</v>
      </c>
      <c r="FF1023">
        <v>9999</v>
      </c>
      <c r="FG1023">
        <v>9999</v>
      </c>
      <c r="FH1023">
        <v>9999</v>
      </c>
      <c r="FI1023">
        <v>380</v>
      </c>
      <c r="FJ1023">
        <v>4.9727</v>
      </c>
      <c r="FK1023">
        <v>1.87685</v>
      </c>
      <c r="FL1023">
        <v>1.87498</v>
      </c>
      <c r="FM1023">
        <v>1.87782</v>
      </c>
      <c r="FN1023">
        <v>1.87454</v>
      </c>
      <c r="FO1023">
        <v>1.87814</v>
      </c>
      <c r="FP1023">
        <v>1.87526</v>
      </c>
      <c r="FQ1023">
        <v>1.87637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3.878</v>
      </c>
      <c r="GF1023">
        <v>0.1992</v>
      </c>
      <c r="GG1023">
        <v>1.777354642861949</v>
      </c>
      <c r="GH1023">
        <v>0.004141656873719072</v>
      </c>
      <c r="GI1023">
        <v>-1.960372967482991E-06</v>
      </c>
      <c r="GJ1023">
        <v>5.42736388890357E-10</v>
      </c>
      <c r="GK1023">
        <v>-0.009777689371679627</v>
      </c>
      <c r="GL1023">
        <v>0.002273355880072555</v>
      </c>
      <c r="GM1023">
        <v>0.000541358641816816</v>
      </c>
      <c r="GN1023">
        <v>-1.836191331155658E-06</v>
      </c>
      <c r="GO1023">
        <v>-0</v>
      </c>
      <c r="GP1023">
        <v>2096</v>
      </c>
      <c r="GQ1023">
        <v>1</v>
      </c>
      <c r="GR1023">
        <v>23</v>
      </c>
      <c r="GS1023">
        <v>7387.5</v>
      </c>
      <c r="GT1023">
        <v>7387.4</v>
      </c>
      <c r="GU1023">
        <v>1.77612</v>
      </c>
      <c r="GV1023">
        <v>2.52441</v>
      </c>
      <c r="GW1023">
        <v>1.39893</v>
      </c>
      <c r="GX1023">
        <v>2.33765</v>
      </c>
      <c r="GY1023">
        <v>1.44897</v>
      </c>
      <c r="GZ1023">
        <v>2.49023</v>
      </c>
      <c r="HA1023">
        <v>34.418</v>
      </c>
      <c r="HB1023">
        <v>13.5717</v>
      </c>
      <c r="HC1023">
        <v>18</v>
      </c>
      <c r="HD1023">
        <v>491.112</v>
      </c>
      <c r="HE1023">
        <v>462.682</v>
      </c>
      <c r="HF1023">
        <v>22.0895</v>
      </c>
      <c r="HG1023">
        <v>25.4067</v>
      </c>
      <c r="HH1023">
        <v>30.0002</v>
      </c>
      <c r="HI1023">
        <v>25.2402</v>
      </c>
      <c r="HJ1023">
        <v>25.3159</v>
      </c>
      <c r="HK1023">
        <v>35.6886</v>
      </c>
      <c r="HL1023">
        <v>28.4626</v>
      </c>
      <c r="HM1023">
        <v>43.0341</v>
      </c>
      <c r="HN1023">
        <v>22.0853</v>
      </c>
      <c r="HO1023">
        <v>774.452</v>
      </c>
      <c r="HP1023">
        <v>13.5485</v>
      </c>
      <c r="HQ1023">
        <v>101.106</v>
      </c>
      <c r="HR1023">
        <v>102.013</v>
      </c>
    </row>
    <row r="1024" spans="1:226">
      <c r="A1024">
        <v>1008</v>
      </c>
      <c r="B1024">
        <v>1664304377</v>
      </c>
      <c r="C1024">
        <v>11270</v>
      </c>
      <c r="D1024" t="s">
        <v>2385</v>
      </c>
      <c r="E1024" t="s">
        <v>2386</v>
      </c>
      <c r="F1024">
        <v>5</v>
      </c>
      <c r="G1024" t="s">
        <v>353</v>
      </c>
      <c r="H1024" t="s">
        <v>2294</v>
      </c>
      <c r="I1024">
        <v>1664304369.5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768.2276969212121</v>
      </c>
      <c r="AK1024">
        <v>720.4866909090907</v>
      </c>
      <c r="AL1024">
        <v>3.278577662337578</v>
      </c>
      <c r="AM1024">
        <v>63.45</v>
      </c>
      <c r="AN1024">
        <f>(AP1024 - AO1024 + BO1024*1E3/(8.314*(BQ1024+273.15)) * AR1024/BN1024 * AQ1024) * BN1024/(100*BB1024) * 1000/(1000 - AP1024)</f>
        <v>0</v>
      </c>
      <c r="AO1024">
        <v>13.46263229906212</v>
      </c>
      <c r="AP1024">
        <v>18.3571986013986</v>
      </c>
      <c r="AQ1024">
        <v>4.085378759401163E-05</v>
      </c>
      <c r="AR1024">
        <v>96.68458198538293</v>
      </c>
      <c r="AS1024">
        <v>3</v>
      </c>
      <c r="AT1024">
        <v>1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1664304369.5</v>
      </c>
      <c r="BH1024">
        <v>684.5190000000002</v>
      </c>
      <c r="BI1024">
        <v>743.2012962962964</v>
      </c>
      <c r="BJ1024">
        <v>18.3631037037037</v>
      </c>
      <c r="BK1024">
        <v>13.45202222222222</v>
      </c>
      <c r="BL1024">
        <v>680.6599259259259</v>
      </c>
      <c r="BM1024">
        <v>18.16398148148148</v>
      </c>
      <c r="BN1024">
        <v>500.0684074074074</v>
      </c>
      <c r="BO1024">
        <v>90.97097407407406</v>
      </c>
      <c r="BP1024">
        <v>0.09999613703703701</v>
      </c>
      <c r="BQ1024">
        <v>24.74960740740741</v>
      </c>
      <c r="BR1024">
        <v>25.00687037037037</v>
      </c>
      <c r="BS1024">
        <v>999.9000000000001</v>
      </c>
      <c r="BT1024">
        <v>0</v>
      </c>
      <c r="BU1024">
        <v>0</v>
      </c>
      <c r="BV1024">
        <v>9995.875925925926</v>
      </c>
      <c r="BW1024">
        <v>0</v>
      </c>
      <c r="BX1024">
        <v>8.858732962962963</v>
      </c>
      <c r="BY1024">
        <v>-58.6822925925926</v>
      </c>
      <c r="BZ1024">
        <v>697.3241851851852</v>
      </c>
      <c r="CA1024">
        <v>753.3355555555556</v>
      </c>
      <c r="CB1024">
        <v>4.91107962962963</v>
      </c>
      <c r="CC1024">
        <v>743.2012962962964</v>
      </c>
      <c r="CD1024">
        <v>13.45202222222222</v>
      </c>
      <c r="CE1024">
        <v>1.670509629629629</v>
      </c>
      <c r="CF1024">
        <v>1.223743703703704</v>
      </c>
      <c r="CG1024">
        <v>14.62507037037037</v>
      </c>
      <c r="CH1024">
        <v>9.893570370370369</v>
      </c>
      <c r="CI1024">
        <v>1999.948888888889</v>
      </c>
      <c r="CJ1024">
        <v>0.9800026666666667</v>
      </c>
      <c r="CK1024">
        <v>0.01999752592592592</v>
      </c>
      <c r="CL1024">
        <v>0</v>
      </c>
      <c r="CM1024">
        <v>886.1701111111112</v>
      </c>
      <c r="CN1024">
        <v>5.000560000000001</v>
      </c>
      <c r="CO1024">
        <v>17626.37037037037</v>
      </c>
      <c r="CP1024">
        <v>17294.45185185185</v>
      </c>
      <c r="CQ1024">
        <v>37.687</v>
      </c>
      <c r="CR1024">
        <v>38.312</v>
      </c>
      <c r="CS1024">
        <v>37.37729629629629</v>
      </c>
      <c r="CT1024">
        <v>37.187</v>
      </c>
      <c r="CU1024">
        <v>38.437</v>
      </c>
      <c r="CV1024">
        <v>1955.056666666667</v>
      </c>
      <c r="CW1024">
        <v>39.89185185185186</v>
      </c>
      <c r="CX1024">
        <v>0</v>
      </c>
      <c r="CY1024">
        <v>1664304393.3</v>
      </c>
      <c r="CZ1024">
        <v>0</v>
      </c>
      <c r="DA1024">
        <v>0</v>
      </c>
      <c r="DB1024" t="s">
        <v>356</v>
      </c>
      <c r="DC1024">
        <v>1663861122</v>
      </c>
      <c r="DD1024">
        <v>1663861125</v>
      </c>
      <c r="DE1024">
        <v>0</v>
      </c>
      <c r="DF1024">
        <v>-0.287</v>
      </c>
      <c r="DG1024">
        <v>-0.004</v>
      </c>
      <c r="DH1024">
        <v>3.172</v>
      </c>
      <c r="DI1024">
        <v>0.178</v>
      </c>
      <c r="DJ1024">
        <v>400</v>
      </c>
      <c r="DK1024">
        <v>17</v>
      </c>
      <c r="DL1024">
        <v>0.18</v>
      </c>
      <c r="DM1024">
        <v>0.07000000000000001</v>
      </c>
      <c r="DN1024">
        <v>-58.71517317073172</v>
      </c>
      <c r="DO1024">
        <v>1.35156585365849</v>
      </c>
      <c r="DP1024">
        <v>0.298042994954027</v>
      </c>
      <c r="DQ1024">
        <v>0</v>
      </c>
      <c r="DR1024">
        <v>4.929454390243903</v>
      </c>
      <c r="DS1024">
        <v>-0.2876652961672519</v>
      </c>
      <c r="DT1024">
        <v>0.03031702838330387</v>
      </c>
      <c r="DU1024">
        <v>0</v>
      </c>
      <c r="DV1024">
        <v>0</v>
      </c>
      <c r="DW1024">
        <v>2</v>
      </c>
      <c r="DX1024" t="s">
        <v>357</v>
      </c>
      <c r="DY1024">
        <v>2.98095</v>
      </c>
      <c r="DZ1024">
        <v>2.72839</v>
      </c>
      <c r="EA1024">
        <v>0.125841</v>
      </c>
      <c r="EB1024">
        <v>0.133964</v>
      </c>
      <c r="EC1024">
        <v>0.0896928</v>
      </c>
      <c r="ED1024">
        <v>0.0723675</v>
      </c>
      <c r="EE1024">
        <v>26280.5</v>
      </c>
      <c r="EF1024">
        <v>25629.6</v>
      </c>
      <c r="EG1024">
        <v>30588.4</v>
      </c>
      <c r="EH1024">
        <v>29834.6</v>
      </c>
      <c r="EI1024">
        <v>38419.5</v>
      </c>
      <c r="EJ1024">
        <v>36447.7</v>
      </c>
      <c r="EK1024">
        <v>46779.6</v>
      </c>
      <c r="EL1024">
        <v>44364</v>
      </c>
      <c r="EM1024">
        <v>1.89195</v>
      </c>
      <c r="EN1024">
        <v>1.89255</v>
      </c>
      <c r="EO1024">
        <v>0.106782</v>
      </c>
      <c r="EP1024">
        <v>0</v>
      </c>
      <c r="EQ1024">
        <v>23.2474</v>
      </c>
      <c r="ER1024">
        <v>999.9</v>
      </c>
      <c r="ES1024">
        <v>40.1</v>
      </c>
      <c r="ET1024">
        <v>29.3</v>
      </c>
      <c r="EU1024">
        <v>18.0399</v>
      </c>
      <c r="EV1024">
        <v>63.7618</v>
      </c>
      <c r="EW1024">
        <v>23.4575</v>
      </c>
      <c r="EX1024">
        <v>1</v>
      </c>
      <c r="EY1024">
        <v>-0.125442</v>
      </c>
      <c r="EZ1024">
        <v>1.00705</v>
      </c>
      <c r="FA1024">
        <v>20.2417</v>
      </c>
      <c r="FB1024">
        <v>5.22987</v>
      </c>
      <c r="FC1024">
        <v>11.968</v>
      </c>
      <c r="FD1024">
        <v>4.9705</v>
      </c>
      <c r="FE1024">
        <v>3.28965</v>
      </c>
      <c r="FF1024">
        <v>9999</v>
      </c>
      <c r="FG1024">
        <v>9999</v>
      </c>
      <c r="FH1024">
        <v>9999</v>
      </c>
      <c r="FI1024">
        <v>380</v>
      </c>
      <c r="FJ1024">
        <v>4.97268</v>
      </c>
      <c r="FK1024">
        <v>1.87687</v>
      </c>
      <c r="FL1024">
        <v>1.875</v>
      </c>
      <c r="FM1024">
        <v>1.87787</v>
      </c>
      <c r="FN1024">
        <v>1.87454</v>
      </c>
      <c r="FO1024">
        <v>1.87815</v>
      </c>
      <c r="FP1024">
        <v>1.87527</v>
      </c>
      <c r="FQ1024">
        <v>1.87637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3.914</v>
      </c>
      <c r="GF1024">
        <v>0.199</v>
      </c>
      <c r="GG1024">
        <v>1.777354642861949</v>
      </c>
      <c r="GH1024">
        <v>0.004141656873719072</v>
      </c>
      <c r="GI1024">
        <v>-1.960372967482991E-06</v>
      </c>
      <c r="GJ1024">
        <v>5.42736388890357E-10</v>
      </c>
      <c r="GK1024">
        <v>-0.009777689371679627</v>
      </c>
      <c r="GL1024">
        <v>0.002273355880072555</v>
      </c>
      <c r="GM1024">
        <v>0.000541358641816816</v>
      </c>
      <c r="GN1024">
        <v>-1.836191331155658E-06</v>
      </c>
      <c r="GO1024">
        <v>-0</v>
      </c>
      <c r="GP1024">
        <v>2096</v>
      </c>
      <c r="GQ1024">
        <v>1</v>
      </c>
      <c r="GR1024">
        <v>23</v>
      </c>
      <c r="GS1024">
        <v>7387.6</v>
      </c>
      <c r="GT1024">
        <v>7387.5</v>
      </c>
      <c r="GU1024">
        <v>1.80908</v>
      </c>
      <c r="GV1024">
        <v>2.51831</v>
      </c>
      <c r="GW1024">
        <v>1.39893</v>
      </c>
      <c r="GX1024">
        <v>2.33765</v>
      </c>
      <c r="GY1024">
        <v>1.44897</v>
      </c>
      <c r="GZ1024">
        <v>2.46948</v>
      </c>
      <c r="HA1024">
        <v>34.418</v>
      </c>
      <c r="HB1024">
        <v>13.5892</v>
      </c>
      <c r="HC1024">
        <v>18</v>
      </c>
      <c r="HD1024">
        <v>491.085</v>
      </c>
      <c r="HE1024">
        <v>462.809</v>
      </c>
      <c r="HF1024">
        <v>22.0825</v>
      </c>
      <c r="HG1024">
        <v>25.4049</v>
      </c>
      <c r="HH1024">
        <v>30</v>
      </c>
      <c r="HI1024">
        <v>25.2402</v>
      </c>
      <c r="HJ1024">
        <v>25.3159</v>
      </c>
      <c r="HK1024">
        <v>36.2836</v>
      </c>
      <c r="HL1024">
        <v>28.1699</v>
      </c>
      <c r="HM1024">
        <v>43.0341</v>
      </c>
      <c r="HN1024">
        <v>22.0798</v>
      </c>
      <c r="HO1024">
        <v>787.817</v>
      </c>
      <c r="HP1024">
        <v>13.5893</v>
      </c>
      <c r="HQ1024">
        <v>101.106</v>
      </c>
      <c r="HR1024">
        <v>102.016</v>
      </c>
    </row>
    <row r="1025" spans="1:226">
      <c r="A1025">
        <v>1009</v>
      </c>
      <c r="B1025">
        <v>1664304382</v>
      </c>
      <c r="C1025">
        <v>11275</v>
      </c>
      <c r="D1025" t="s">
        <v>2387</v>
      </c>
      <c r="E1025" t="s">
        <v>2388</v>
      </c>
      <c r="F1025">
        <v>5</v>
      </c>
      <c r="G1025" t="s">
        <v>353</v>
      </c>
      <c r="H1025" t="s">
        <v>2294</v>
      </c>
      <c r="I1025">
        <v>1664304374.214286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785.0361010528139</v>
      </c>
      <c r="AK1025">
        <v>737.1592242424236</v>
      </c>
      <c r="AL1025">
        <v>3.329158614718498</v>
      </c>
      <c r="AM1025">
        <v>63.45</v>
      </c>
      <c r="AN1025">
        <f>(AP1025 - AO1025 + BO1025*1E3/(8.314*(BQ1025+273.15)) * AR1025/BN1025 * AQ1025) * BN1025/(100*BB1025) * 1000/(1000 - AP1025)</f>
        <v>0</v>
      </c>
      <c r="AO1025">
        <v>13.48097455654935</v>
      </c>
      <c r="AP1025">
        <v>18.34998531468532</v>
      </c>
      <c r="AQ1025">
        <v>-0.003307027428080949</v>
      </c>
      <c r="AR1025">
        <v>96.68458198538293</v>
      </c>
      <c r="AS1025">
        <v>3</v>
      </c>
      <c r="AT1025">
        <v>1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1664304374.214286</v>
      </c>
      <c r="BH1025">
        <v>699.9271071428573</v>
      </c>
      <c r="BI1025">
        <v>758.5298214285714</v>
      </c>
      <c r="BJ1025">
        <v>18.35846071428571</v>
      </c>
      <c r="BK1025">
        <v>13.47208928571429</v>
      </c>
      <c r="BL1025">
        <v>696.0340000000002</v>
      </c>
      <c r="BM1025">
        <v>18.159425</v>
      </c>
      <c r="BN1025">
        <v>500.0781428571428</v>
      </c>
      <c r="BO1025">
        <v>90.97091785714284</v>
      </c>
      <c r="BP1025">
        <v>0.1000400892857143</v>
      </c>
      <c r="BQ1025">
        <v>24.74491428571429</v>
      </c>
      <c r="BR1025">
        <v>25.007925</v>
      </c>
      <c r="BS1025">
        <v>999.9000000000002</v>
      </c>
      <c r="BT1025">
        <v>0</v>
      </c>
      <c r="BU1025">
        <v>0</v>
      </c>
      <c r="BV1025">
        <v>9997.23107142857</v>
      </c>
      <c r="BW1025">
        <v>0</v>
      </c>
      <c r="BX1025">
        <v>8.869343571428571</v>
      </c>
      <c r="BY1025">
        <v>-58.60270357142857</v>
      </c>
      <c r="BZ1025">
        <v>713.0170714285714</v>
      </c>
      <c r="CA1025">
        <v>768.8886785714284</v>
      </c>
      <c r="CB1025">
        <v>4.886373571428572</v>
      </c>
      <c r="CC1025">
        <v>758.5298214285714</v>
      </c>
      <c r="CD1025">
        <v>13.47208928571429</v>
      </c>
      <c r="CE1025">
        <v>1.670086428571429</v>
      </c>
      <c r="CF1025">
        <v>1.2255675</v>
      </c>
      <c r="CG1025">
        <v>14.62114285714286</v>
      </c>
      <c r="CH1025">
        <v>9.915799642857142</v>
      </c>
      <c r="CI1025">
        <v>1999.964642857143</v>
      </c>
      <c r="CJ1025">
        <v>0.9800025000000001</v>
      </c>
      <c r="CK1025">
        <v>0.01999772142857143</v>
      </c>
      <c r="CL1025">
        <v>0</v>
      </c>
      <c r="CM1025">
        <v>887.0705357142858</v>
      </c>
      <c r="CN1025">
        <v>5.000560000000001</v>
      </c>
      <c r="CO1025">
        <v>17646.41428571429</v>
      </c>
      <c r="CP1025">
        <v>17294.58928571429</v>
      </c>
      <c r="CQ1025">
        <v>37.687</v>
      </c>
      <c r="CR1025">
        <v>38.30314285714285</v>
      </c>
      <c r="CS1025">
        <v>37.375</v>
      </c>
      <c r="CT1025">
        <v>37.187</v>
      </c>
      <c r="CU1025">
        <v>38.437</v>
      </c>
      <c r="CV1025">
        <v>1955.071428571428</v>
      </c>
      <c r="CW1025">
        <v>39.89285714285715</v>
      </c>
      <c r="CX1025">
        <v>0</v>
      </c>
      <c r="CY1025">
        <v>1664304398.1</v>
      </c>
      <c r="CZ1025">
        <v>0</v>
      </c>
      <c r="DA1025">
        <v>0</v>
      </c>
      <c r="DB1025" t="s">
        <v>356</v>
      </c>
      <c r="DC1025">
        <v>1663861122</v>
      </c>
      <c r="DD1025">
        <v>1663861125</v>
      </c>
      <c r="DE1025">
        <v>0</v>
      </c>
      <c r="DF1025">
        <v>-0.287</v>
      </c>
      <c r="DG1025">
        <v>-0.004</v>
      </c>
      <c r="DH1025">
        <v>3.172</v>
      </c>
      <c r="DI1025">
        <v>0.178</v>
      </c>
      <c r="DJ1025">
        <v>400</v>
      </c>
      <c r="DK1025">
        <v>17</v>
      </c>
      <c r="DL1025">
        <v>0.18</v>
      </c>
      <c r="DM1025">
        <v>0.07000000000000001</v>
      </c>
      <c r="DN1025">
        <v>-58.7080775</v>
      </c>
      <c r="DO1025">
        <v>1.348587242026351</v>
      </c>
      <c r="DP1025">
        <v>0.2830289892285771</v>
      </c>
      <c r="DQ1025">
        <v>0</v>
      </c>
      <c r="DR1025">
        <v>4.90203175</v>
      </c>
      <c r="DS1025">
        <v>-0.2702088180112653</v>
      </c>
      <c r="DT1025">
        <v>0.02821196083999655</v>
      </c>
      <c r="DU1025">
        <v>0</v>
      </c>
      <c r="DV1025">
        <v>0</v>
      </c>
      <c r="DW1025">
        <v>2</v>
      </c>
      <c r="DX1025" t="s">
        <v>357</v>
      </c>
      <c r="DY1025">
        <v>2.981</v>
      </c>
      <c r="DZ1025">
        <v>2.72833</v>
      </c>
      <c r="EA1025">
        <v>0.127798</v>
      </c>
      <c r="EB1025">
        <v>0.135898</v>
      </c>
      <c r="EC1025">
        <v>0.0896723</v>
      </c>
      <c r="ED1025">
        <v>0.0725196</v>
      </c>
      <c r="EE1025">
        <v>26221.6</v>
      </c>
      <c r="EF1025">
        <v>25572.1</v>
      </c>
      <c r="EG1025">
        <v>30588.2</v>
      </c>
      <c r="EH1025">
        <v>29834.4</v>
      </c>
      <c r="EI1025">
        <v>38420.3</v>
      </c>
      <c r="EJ1025">
        <v>36441.2</v>
      </c>
      <c r="EK1025">
        <v>46779.2</v>
      </c>
      <c r="EL1025">
        <v>44363.3</v>
      </c>
      <c r="EM1025">
        <v>1.89207</v>
      </c>
      <c r="EN1025">
        <v>1.89258</v>
      </c>
      <c r="EO1025">
        <v>0.10778</v>
      </c>
      <c r="EP1025">
        <v>0</v>
      </c>
      <c r="EQ1025">
        <v>23.2451</v>
      </c>
      <c r="ER1025">
        <v>999.9</v>
      </c>
      <c r="ES1025">
        <v>40.1</v>
      </c>
      <c r="ET1025">
        <v>29.4</v>
      </c>
      <c r="EU1025">
        <v>18.14</v>
      </c>
      <c r="EV1025">
        <v>63.8618</v>
      </c>
      <c r="EW1025">
        <v>23.4415</v>
      </c>
      <c r="EX1025">
        <v>1</v>
      </c>
      <c r="EY1025">
        <v>-0.125465</v>
      </c>
      <c r="EZ1025">
        <v>1.01367</v>
      </c>
      <c r="FA1025">
        <v>20.2416</v>
      </c>
      <c r="FB1025">
        <v>5.22927</v>
      </c>
      <c r="FC1025">
        <v>11.968</v>
      </c>
      <c r="FD1025">
        <v>4.97005</v>
      </c>
      <c r="FE1025">
        <v>3.28953</v>
      </c>
      <c r="FF1025">
        <v>9999</v>
      </c>
      <c r="FG1025">
        <v>9999</v>
      </c>
      <c r="FH1025">
        <v>9999</v>
      </c>
      <c r="FI1025">
        <v>380</v>
      </c>
      <c r="FJ1025">
        <v>4.97266</v>
      </c>
      <c r="FK1025">
        <v>1.87686</v>
      </c>
      <c r="FL1025">
        <v>1.87498</v>
      </c>
      <c r="FM1025">
        <v>1.87782</v>
      </c>
      <c r="FN1025">
        <v>1.87454</v>
      </c>
      <c r="FO1025">
        <v>1.87813</v>
      </c>
      <c r="FP1025">
        <v>1.87527</v>
      </c>
      <c r="FQ1025">
        <v>1.87637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3.949</v>
      </c>
      <c r="GF1025">
        <v>0.1988</v>
      </c>
      <c r="GG1025">
        <v>1.777354642861949</v>
      </c>
      <c r="GH1025">
        <v>0.004141656873719072</v>
      </c>
      <c r="GI1025">
        <v>-1.960372967482991E-06</v>
      </c>
      <c r="GJ1025">
        <v>5.42736388890357E-10</v>
      </c>
      <c r="GK1025">
        <v>-0.009777689371679627</v>
      </c>
      <c r="GL1025">
        <v>0.002273355880072555</v>
      </c>
      <c r="GM1025">
        <v>0.000541358641816816</v>
      </c>
      <c r="GN1025">
        <v>-1.836191331155658E-06</v>
      </c>
      <c r="GO1025">
        <v>-0</v>
      </c>
      <c r="GP1025">
        <v>2096</v>
      </c>
      <c r="GQ1025">
        <v>1</v>
      </c>
      <c r="GR1025">
        <v>23</v>
      </c>
      <c r="GS1025">
        <v>7387.7</v>
      </c>
      <c r="GT1025">
        <v>7387.6</v>
      </c>
      <c r="GU1025">
        <v>1.83838</v>
      </c>
      <c r="GV1025">
        <v>2.51709</v>
      </c>
      <c r="GW1025">
        <v>1.39893</v>
      </c>
      <c r="GX1025">
        <v>2.33765</v>
      </c>
      <c r="GY1025">
        <v>1.44897</v>
      </c>
      <c r="GZ1025">
        <v>2.43408</v>
      </c>
      <c r="HA1025">
        <v>34.418</v>
      </c>
      <c r="HB1025">
        <v>13.5629</v>
      </c>
      <c r="HC1025">
        <v>18</v>
      </c>
      <c r="HD1025">
        <v>491.153</v>
      </c>
      <c r="HE1025">
        <v>462.825</v>
      </c>
      <c r="HF1025">
        <v>22.0779</v>
      </c>
      <c r="HG1025">
        <v>25.4046</v>
      </c>
      <c r="HH1025">
        <v>30</v>
      </c>
      <c r="HI1025">
        <v>25.2402</v>
      </c>
      <c r="HJ1025">
        <v>25.3159</v>
      </c>
      <c r="HK1025">
        <v>36.9332</v>
      </c>
      <c r="HL1025">
        <v>27.8655</v>
      </c>
      <c r="HM1025">
        <v>43.0341</v>
      </c>
      <c r="HN1025">
        <v>22.0694</v>
      </c>
      <c r="HO1025">
        <v>807.85</v>
      </c>
      <c r="HP1025">
        <v>13.6169</v>
      </c>
      <c r="HQ1025">
        <v>101.105</v>
      </c>
      <c r="HR1025">
        <v>102.014</v>
      </c>
    </row>
    <row r="1026" spans="1:226">
      <c r="A1026">
        <v>1010</v>
      </c>
      <c r="B1026">
        <v>1664304387</v>
      </c>
      <c r="C1026">
        <v>11280</v>
      </c>
      <c r="D1026" t="s">
        <v>2389</v>
      </c>
      <c r="E1026" t="s">
        <v>2390</v>
      </c>
      <c r="F1026">
        <v>5</v>
      </c>
      <c r="G1026" t="s">
        <v>353</v>
      </c>
      <c r="H1026" t="s">
        <v>2294</v>
      </c>
      <c r="I1026">
        <v>1664304379.5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801.9947461922078</v>
      </c>
      <c r="AK1026">
        <v>754.0226303030303</v>
      </c>
      <c r="AL1026">
        <v>3.381049696969651</v>
      </c>
      <c r="AM1026">
        <v>63.45</v>
      </c>
      <c r="AN1026">
        <f>(AP1026 - AO1026 + BO1026*1E3/(8.314*(BQ1026+273.15)) * AR1026/BN1026 * AQ1026) * BN1026/(100*BB1026) * 1000/(1000 - AP1026)</f>
        <v>0</v>
      </c>
      <c r="AO1026">
        <v>13.52878174371238</v>
      </c>
      <c r="AP1026">
        <v>18.35342937062939</v>
      </c>
      <c r="AQ1026">
        <v>-0.0003938545147185486</v>
      </c>
      <c r="AR1026">
        <v>96.68458198538293</v>
      </c>
      <c r="AS1026">
        <v>3</v>
      </c>
      <c r="AT1026">
        <v>1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1664304379.5</v>
      </c>
      <c r="BH1026">
        <v>717.1563333333332</v>
      </c>
      <c r="BI1026">
        <v>775.9024444444444</v>
      </c>
      <c r="BJ1026">
        <v>18.35423333333333</v>
      </c>
      <c r="BK1026">
        <v>13.49985555555555</v>
      </c>
      <c r="BL1026">
        <v>713.2255555555557</v>
      </c>
      <c r="BM1026">
        <v>18.15528888888889</v>
      </c>
      <c r="BN1026">
        <v>500.0653333333334</v>
      </c>
      <c r="BO1026">
        <v>90.97045555555555</v>
      </c>
      <c r="BP1026">
        <v>0.09991997407407407</v>
      </c>
      <c r="BQ1026">
        <v>24.74053703703704</v>
      </c>
      <c r="BR1026">
        <v>25.01117777777778</v>
      </c>
      <c r="BS1026">
        <v>999.9000000000001</v>
      </c>
      <c r="BT1026">
        <v>0</v>
      </c>
      <c r="BU1026">
        <v>0</v>
      </c>
      <c r="BV1026">
        <v>10003.14814814815</v>
      </c>
      <c r="BW1026">
        <v>0</v>
      </c>
      <c r="BX1026">
        <v>8.880286296296296</v>
      </c>
      <c r="BY1026">
        <v>-58.74607407407407</v>
      </c>
      <c r="BZ1026">
        <v>730.5653333333335</v>
      </c>
      <c r="CA1026">
        <v>786.5210000000001</v>
      </c>
      <c r="CB1026">
        <v>4.854386296296297</v>
      </c>
      <c r="CC1026">
        <v>775.9024444444444</v>
      </c>
      <c r="CD1026">
        <v>13.49985555555555</v>
      </c>
      <c r="CE1026">
        <v>1.669693333333334</v>
      </c>
      <c r="CF1026">
        <v>1.228086666666667</v>
      </c>
      <c r="CG1026">
        <v>14.6175</v>
      </c>
      <c r="CH1026">
        <v>9.946415555555555</v>
      </c>
      <c r="CI1026">
        <v>1999.979259259259</v>
      </c>
      <c r="CJ1026">
        <v>0.9800006666666667</v>
      </c>
      <c r="CK1026">
        <v>0.01999955555555556</v>
      </c>
      <c r="CL1026">
        <v>0</v>
      </c>
      <c r="CM1026">
        <v>887.8377777777778</v>
      </c>
      <c r="CN1026">
        <v>5.000560000000001</v>
      </c>
      <c r="CO1026">
        <v>17662.55925925925</v>
      </c>
      <c r="CP1026">
        <v>17294.7074074074</v>
      </c>
      <c r="CQ1026">
        <v>37.687</v>
      </c>
      <c r="CR1026">
        <v>38.30281481481481</v>
      </c>
      <c r="CS1026">
        <v>37.375</v>
      </c>
      <c r="CT1026">
        <v>37.187</v>
      </c>
      <c r="CU1026">
        <v>38.437</v>
      </c>
      <c r="CV1026">
        <v>1955.081111111111</v>
      </c>
      <c r="CW1026">
        <v>39.89777777777778</v>
      </c>
      <c r="CX1026">
        <v>0</v>
      </c>
      <c r="CY1026">
        <v>1664304403.5</v>
      </c>
      <c r="CZ1026">
        <v>0</v>
      </c>
      <c r="DA1026">
        <v>0</v>
      </c>
      <c r="DB1026" t="s">
        <v>356</v>
      </c>
      <c r="DC1026">
        <v>1663861122</v>
      </c>
      <c r="DD1026">
        <v>1663861125</v>
      </c>
      <c r="DE1026">
        <v>0</v>
      </c>
      <c r="DF1026">
        <v>-0.287</v>
      </c>
      <c r="DG1026">
        <v>-0.004</v>
      </c>
      <c r="DH1026">
        <v>3.172</v>
      </c>
      <c r="DI1026">
        <v>0.178</v>
      </c>
      <c r="DJ1026">
        <v>400</v>
      </c>
      <c r="DK1026">
        <v>17</v>
      </c>
      <c r="DL1026">
        <v>0.18</v>
      </c>
      <c r="DM1026">
        <v>0.07000000000000001</v>
      </c>
      <c r="DN1026">
        <v>-58.69845365853659</v>
      </c>
      <c r="DO1026">
        <v>-1.554727526132361</v>
      </c>
      <c r="DP1026">
        <v>0.2631401788137404</v>
      </c>
      <c r="DQ1026">
        <v>0</v>
      </c>
      <c r="DR1026">
        <v>4.868081707317073</v>
      </c>
      <c r="DS1026">
        <v>-0.3741443205574882</v>
      </c>
      <c r="DT1026">
        <v>0.04022219772424168</v>
      </c>
      <c r="DU1026">
        <v>0</v>
      </c>
      <c r="DV1026">
        <v>0</v>
      </c>
      <c r="DW1026">
        <v>2</v>
      </c>
      <c r="DX1026" t="s">
        <v>357</v>
      </c>
      <c r="DY1026">
        <v>2.98099</v>
      </c>
      <c r="DZ1026">
        <v>2.72834</v>
      </c>
      <c r="EA1026">
        <v>0.129764</v>
      </c>
      <c r="EB1026">
        <v>0.13781</v>
      </c>
      <c r="EC1026">
        <v>0.0896906</v>
      </c>
      <c r="ED1026">
        <v>0.07274700000000001</v>
      </c>
      <c r="EE1026">
        <v>26162.7</v>
      </c>
      <c r="EF1026">
        <v>25515.9</v>
      </c>
      <c r="EG1026">
        <v>30588.5</v>
      </c>
      <c r="EH1026">
        <v>29834.8</v>
      </c>
      <c r="EI1026">
        <v>38420</v>
      </c>
      <c r="EJ1026">
        <v>36433.4</v>
      </c>
      <c r="EK1026">
        <v>46779.7</v>
      </c>
      <c r="EL1026">
        <v>44364.6</v>
      </c>
      <c r="EM1026">
        <v>1.8923</v>
      </c>
      <c r="EN1026">
        <v>1.8926</v>
      </c>
      <c r="EO1026">
        <v>0.107579</v>
      </c>
      <c r="EP1026">
        <v>0</v>
      </c>
      <c r="EQ1026">
        <v>23.243</v>
      </c>
      <c r="ER1026">
        <v>999.9</v>
      </c>
      <c r="ES1026">
        <v>40.1</v>
      </c>
      <c r="ET1026">
        <v>29.4</v>
      </c>
      <c r="EU1026">
        <v>18.1416</v>
      </c>
      <c r="EV1026">
        <v>63.6918</v>
      </c>
      <c r="EW1026">
        <v>23.4936</v>
      </c>
      <c r="EX1026">
        <v>1</v>
      </c>
      <c r="EY1026">
        <v>-0.125313</v>
      </c>
      <c r="EZ1026">
        <v>1.03587</v>
      </c>
      <c r="FA1026">
        <v>20.2414</v>
      </c>
      <c r="FB1026">
        <v>5.22912</v>
      </c>
      <c r="FC1026">
        <v>11.968</v>
      </c>
      <c r="FD1026">
        <v>4.96985</v>
      </c>
      <c r="FE1026">
        <v>3.2895</v>
      </c>
      <c r="FF1026">
        <v>9999</v>
      </c>
      <c r="FG1026">
        <v>9999</v>
      </c>
      <c r="FH1026">
        <v>9999</v>
      </c>
      <c r="FI1026">
        <v>380</v>
      </c>
      <c r="FJ1026">
        <v>4.97268</v>
      </c>
      <c r="FK1026">
        <v>1.87684</v>
      </c>
      <c r="FL1026">
        <v>1.87495</v>
      </c>
      <c r="FM1026">
        <v>1.87781</v>
      </c>
      <c r="FN1026">
        <v>1.87453</v>
      </c>
      <c r="FO1026">
        <v>1.87811</v>
      </c>
      <c r="FP1026">
        <v>1.87524</v>
      </c>
      <c r="FQ1026">
        <v>1.87637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3.984</v>
      </c>
      <c r="GF1026">
        <v>0.1989</v>
      </c>
      <c r="GG1026">
        <v>1.777354642861949</v>
      </c>
      <c r="GH1026">
        <v>0.004141656873719072</v>
      </c>
      <c r="GI1026">
        <v>-1.960372967482991E-06</v>
      </c>
      <c r="GJ1026">
        <v>5.42736388890357E-10</v>
      </c>
      <c r="GK1026">
        <v>-0.009777689371679627</v>
      </c>
      <c r="GL1026">
        <v>0.002273355880072555</v>
      </c>
      <c r="GM1026">
        <v>0.000541358641816816</v>
      </c>
      <c r="GN1026">
        <v>-1.836191331155658E-06</v>
      </c>
      <c r="GO1026">
        <v>-0</v>
      </c>
      <c r="GP1026">
        <v>2096</v>
      </c>
      <c r="GQ1026">
        <v>1</v>
      </c>
      <c r="GR1026">
        <v>23</v>
      </c>
      <c r="GS1026">
        <v>7387.8</v>
      </c>
      <c r="GT1026">
        <v>7387.7</v>
      </c>
      <c r="GU1026">
        <v>1.87134</v>
      </c>
      <c r="GV1026">
        <v>2.51587</v>
      </c>
      <c r="GW1026">
        <v>1.39893</v>
      </c>
      <c r="GX1026">
        <v>2.33765</v>
      </c>
      <c r="GY1026">
        <v>1.44897</v>
      </c>
      <c r="GZ1026">
        <v>2.42065</v>
      </c>
      <c r="HA1026">
        <v>34.418</v>
      </c>
      <c r="HB1026">
        <v>13.5804</v>
      </c>
      <c r="HC1026">
        <v>18</v>
      </c>
      <c r="HD1026">
        <v>491.275</v>
      </c>
      <c r="HE1026">
        <v>462.84</v>
      </c>
      <c r="HF1026">
        <v>22.0682</v>
      </c>
      <c r="HG1026">
        <v>25.4046</v>
      </c>
      <c r="HH1026">
        <v>30.0001</v>
      </c>
      <c r="HI1026">
        <v>25.2402</v>
      </c>
      <c r="HJ1026">
        <v>25.3159</v>
      </c>
      <c r="HK1026">
        <v>37.5295</v>
      </c>
      <c r="HL1026">
        <v>27.8655</v>
      </c>
      <c r="HM1026">
        <v>43.0341</v>
      </c>
      <c r="HN1026">
        <v>22.0524</v>
      </c>
      <c r="HO1026">
        <v>821.207</v>
      </c>
      <c r="HP1026">
        <v>13.6391</v>
      </c>
      <c r="HQ1026">
        <v>101.106</v>
      </c>
      <c r="HR1026">
        <v>102.017</v>
      </c>
    </row>
    <row r="1027" spans="1:226">
      <c r="A1027">
        <v>1011</v>
      </c>
      <c r="B1027">
        <v>1664304392</v>
      </c>
      <c r="C1027">
        <v>11285</v>
      </c>
      <c r="D1027" t="s">
        <v>2391</v>
      </c>
      <c r="E1027" t="s">
        <v>2392</v>
      </c>
      <c r="F1027">
        <v>5</v>
      </c>
      <c r="G1027" t="s">
        <v>353</v>
      </c>
      <c r="H1027" t="s">
        <v>2294</v>
      </c>
      <c r="I1027">
        <v>1664304384.214286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819.0380403012994</v>
      </c>
      <c r="AK1027">
        <v>771.0689393939389</v>
      </c>
      <c r="AL1027">
        <v>3.423399653679486</v>
      </c>
      <c r="AM1027">
        <v>63.45</v>
      </c>
      <c r="AN1027">
        <f>(AP1027 - AO1027 + BO1027*1E3/(8.314*(BQ1027+273.15)) * AR1027/BN1027 * AQ1027) * BN1027/(100*BB1027) * 1000/(1000 - AP1027)</f>
        <v>0</v>
      </c>
      <c r="AO1027">
        <v>13.57036171388468</v>
      </c>
      <c r="AP1027">
        <v>18.35696013986014</v>
      </c>
      <c r="AQ1027">
        <v>0.0002860402235392245</v>
      </c>
      <c r="AR1027">
        <v>96.68458198538293</v>
      </c>
      <c r="AS1027">
        <v>3</v>
      </c>
      <c r="AT1027">
        <v>1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1664304384.214286</v>
      </c>
      <c r="BH1027">
        <v>732.6756071428572</v>
      </c>
      <c r="BI1027">
        <v>791.6302142857143</v>
      </c>
      <c r="BJ1027">
        <v>18.35234285714285</v>
      </c>
      <c r="BK1027">
        <v>13.53373928571429</v>
      </c>
      <c r="BL1027">
        <v>728.7113214285713</v>
      </c>
      <c r="BM1027">
        <v>18.15342857142857</v>
      </c>
      <c r="BN1027">
        <v>500.0710357142857</v>
      </c>
      <c r="BO1027">
        <v>90.97013928571427</v>
      </c>
      <c r="BP1027">
        <v>0.1000384714285714</v>
      </c>
      <c r="BQ1027">
        <v>24.73798571428571</v>
      </c>
      <c r="BR1027">
        <v>25.01091428571428</v>
      </c>
      <c r="BS1027">
        <v>999.9000000000002</v>
      </c>
      <c r="BT1027">
        <v>0</v>
      </c>
      <c r="BU1027">
        <v>0</v>
      </c>
      <c r="BV1027">
        <v>9992.051785714286</v>
      </c>
      <c r="BW1027">
        <v>0</v>
      </c>
      <c r="BX1027">
        <v>8.881409999999999</v>
      </c>
      <c r="BY1027">
        <v>-58.95466428571428</v>
      </c>
      <c r="BZ1027">
        <v>746.3734642857145</v>
      </c>
      <c r="CA1027">
        <v>802.4917142857142</v>
      </c>
      <c r="CB1027">
        <v>4.818611785714285</v>
      </c>
      <c r="CC1027">
        <v>791.6302142857143</v>
      </c>
      <c r="CD1027">
        <v>13.53373928571429</v>
      </c>
      <c r="CE1027">
        <v>1.669515</v>
      </c>
      <c r="CF1027">
        <v>1.231165714285714</v>
      </c>
      <c r="CG1027">
        <v>14.61585714285714</v>
      </c>
      <c r="CH1027">
        <v>9.983787857142856</v>
      </c>
      <c r="CI1027">
        <v>2000.006428571428</v>
      </c>
      <c r="CJ1027">
        <v>0.9800006428571429</v>
      </c>
      <c r="CK1027">
        <v>0.01999965714285715</v>
      </c>
      <c r="CL1027">
        <v>0</v>
      </c>
      <c r="CM1027">
        <v>888.3058214285713</v>
      </c>
      <c r="CN1027">
        <v>5.000560000000001</v>
      </c>
      <c r="CO1027">
        <v>17671.36071428571</v>
      </c>
      <c r="CP1027">
        <v>17294.93214285714</v>
      </c>
      <c r="CQ1027">
        <v>37.687</v>
      </c>
      <c r="CR1027">
        <v>38.30314285714285</v>
      </c>
      <c r="CS1027">
        <v>37.375</v>
      </c>
      <c r="CT1027">
        <v>37.187</v>
      </c>
      <c r="CU1027">
        <v>38.437</v>
      </c>
      <c r="CV1027">
        <v>1955.107857142857</v>
      </c>
      <c r="CW1027">
        <v>39.89857142857144</v>
      </c>
      <c r="CX1027">
        <v>0</v>
      </c>
      <c r="CY1027">
        <v>1664304408.3</v>
      </c>
      <c r="CZ1027">
        <v>0</v>
      </c>
      <c r="DA1027">
        <v>0</v>
      </c>
      <c r="DB1027" t="s">
        <v>356</v>
      </c>
      <c r="DC1027">
        <v>1663861122</v>
      </c>
      <c r="DD1027">
        <v>1663861125</v>
      </c>
      <c r="DE1027">
        <v>0</v>
      </c>
      <c r="DF1027">
        <v>-0.287</v>
      </c>
      <c r="DG1027">
        <v>-0.004</v>
      </c>
      <c r="DH1027">
        <v>3.172</v>
      </c>
      <c r="DI1027">
        <v>0.178</v>
      </c>
      <c r="DJ1027">
        <v>400</v>
      </c>
      <c r="DK1027">
        <v>17</v>
      </c>
      <c r="DL1027">
        <v>0.18</v>
      </c>
      <c r="DM1027">
        <v>0.07000000000000001</v>
      </c>
      <c r="DN1027">
        <v>-58.81692682926828</v>
      </c>
      <c r="DO1027">
        <v>-2.766949128919987</v>
      </c>
      <c r="DP1027">
        <v>0.2861506042359174</v>
      </c>
      <c r="DQ1027">
        <v>0</v>
      </c>
      <c r="DR1027">
        <v>4.839706585365853</v>
      </c>
      <c r="DS1027">
        <v>-0.4599234146341371</v>
      </c>
      <c r="DT1027">
        <v>0.0467028912046873</v>
      </c>
      <c r="DU1027">
        <v>0</v>
      </c>
      <c r="DV1027">
        <v>0</v>
      </c>
      <c r="DW1027">
        <v>2</v>
      </c>
      <c r="DX1027" t="s">
        <v>357</v>
      </c>
      <c r="DY1027">
        <v>2.98097</v>
      </c>
      <c r="DZ1027">
        <v>2.72845</v>
      </c>
      <c r="EA1027">
        <v>0.131725</v>
      </c>
      <c r="EB1027">
        <v>0.139711</v>
      </c>
      <c r="EC1027">
        <v>0.0897004</v>
      </c>
      <c r="ED1027">
        <v>0.0727705</v>
      </c>
      <c r="EE1027">
        <v>26103.6</v>
      </c>
      <c r="EF1027">
        <v>25459.2</v>
      </c>
      <c r="EG1027">
        <v>30588.3</v>
      </c>
      <c r="EH1027">
        <v>29834.3</v>
      </c>
      <c r="EI1027">
        <v>38419.5</v>
      </c>
      <c r="EJ1027">
        <v>36431.9</v>
      </c>
      <c r="EK1027">
        <v>46779.4</v>
      </c>
      <c r="EL1027">
        <v>44363.7</v>
      </c>
      <c r="EM1027">
        <v>1.8923</v>
      </c>
      <c r="EN1027">
        <v>1.89277</v>
      </c>
      <c r="EO1027">
        <v>0.107177</v>
      </c>
      <c r="EP1027">
        <v>0</v>
      </c>
      <c r="EQ1027">
        <v>23.2401</v>
      </c>
      <c r="ER1027">
        <v>999.9</v>
      </c>
      <c r="ES1027">
        <v>40.1</v>
      </c>
      <c r="ET1027">
        <v>29.4</v>
      </c>
      <c r="EU1027">
        <v>18.1433</v>
      </c>
      <c r="EV1027">
        <v>63.7018</v>
      </c>
      <c r="EW1027">
        <v>23.6378</v>
      </c>
      <c r="EX1027">
        <v>1</v>
      </c>
      <c r="EY1027">
        <v>-0.125297</v>
      </c>
      <c r="EZ1027">
        <v>1.04834</v>
      </c>
      <c r="FA1027">
        <v>20.2414</v>
      </c>
      <c r="FB1027">
        <v>5.22957</v>
      </c>
      <c r="FC1027">
        <v>11.968</v>
      </c>
      <c r="FD1027">
        <v>4.97005</v>
      </c>
      <c r="FE1027">
        <v>3.2895</v>
      </c>
      <c r="FF1027">
        <v>9999</v>
      </c>
      <c r="FG1027">
        <v>9999</v>
      </c>
      <c r="FH1027">
        <v>9999</v>
      </c>
      <c r="FI1027">
        <v>380</v>
      </c>
      <c r="FJ1027">
        <v>4.97271</v>
      </c>
      <c r="FK1027">
        <v>1.87685</v>
      </c>
      <c r="FL1027">
        <v>1.87498</v>
      </c>
      <c r="FM1027">
        <v>1.87779</v>
      </c>
      <c r="FN1027">
        <v>1.87454</v>
      </c>
      <c r="FO1027">
        <v>1.87812</v>
      </c>
      <c r="FP1027">
        <v>1.87525</v>
      </c>
      <c r="FQ1027">
        <v>1.87637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4.019</v>
      </c>
      <c r="GF1027">
        <v>0.199</v>
      </c>
      <c r="GG1027">
        <v>1.777354642861949</v>
      </c>
      <c r="GH1027">
        <v>0.004141656873719072</v>
      </c>
      <c r="GI1027">
        <v>-1.960372967482991E-06</v>
      </c>
      <c r="GJ1027">
        <v>5.42736388890357E-10</v>
      </c>
      <c r="GK1027">
        <v>-0.009777689371679627</v>
      </c>
      <c r="GL1027">
        <v>0.002273355880072555</v>
      </c>
      <c r="GM1027">
        <v>0.000541358641816816</v>
      </c>
      <c r="GN1027">
        <v>-1.836191331155658E-06</v>
      </c>
      <c r="GO1027">
        <v>-0</v>
      </c>
      <c r="GP1027">
        <v>2096</v>
      </c>
      <c r="GQ1027">
        <v>1</v>
      </c>
      <c r="GR1027">
        <v>23</v>
      </c>
      <c r="GS1027">
        <v>7387.8</v>
      </c>
      <c r="GT1027">
        <v>7387.8</v>
      </c>
      <c r="GU1027">
        <v>1.90063</v>
      </c>
      <c r="GV1027">
        <v>2.51709</v>
      </c>
      <c r="GW1027">
        <v>1.39893</v>
      </c>
      <c r="GX1027">
        <v>2.33765</v>
      </c>
      <c r="GY1027">
        <v>1.44897</v>
      </c>
      <c r="GZ1027">
        <v>2.41577</v>
      </c>
      <c r="HA1027">
        <v>34.418</v>
      </c>
      <c r="HB1027">
        <v>13.5629</v>
      </c>
      <c r="HC1027">
        <v>18</v>
      </c>
      <c r="HD1027">
        <v>491.275</v>
      </c>
      <c r="HE1027">
        <v>462.951</v>
      </c>
      <c r="HF1027">
        <v>22.0521</v>
      </c>
      <c r="HG1027">
        <v>25.4046</v>
      </c>
      <c r="HH1027">
        <v>30.0002</v>
      </c>
      <c r="HI1027">
        <v>25.2402</v>
      </c>
      <c r="HJ1027">
        <v>25.3159</v>
      </c>
      <c r="HK1027">
        <v>38.18</v>
      </c>
      <c r="HL1027">
        <v>27.5815</v>
      </c>
      <c r="HM1027">
        <v>43.0341</v>
      </c>
      <c r="HN1027">
        <v>22.0466</v>
      </c>
      <c r="HO1027">
        <v>841.242</v>
      </c>
      <c r="HP1027">
        <v>13.6637</v>
      </c>
      <c r="HQ1027">
        <v>101.106</v>
      </c>
      <c r="HR1027">
        <v>102.015</v>
      </c>
    </row>
    <row r="1028" spans="1:226">
      <c r="A1028">
        <v>1012</v>
      </c>
      <c r="B1028">
        <v>1664304397</v>
      </c>
      <c r="C1028">
        <v>11290</v>
      </c>
      <c r="D1028" t="s">
        <v>2393</v>
      </c>
      <c r="E1028" t="s">
        <v>2394</v>
      </c>
      <c r="F1028">
        <v>5</v>
      </c>
      <c r="G1028" t="s">
        <v>353</v>
      </c>
      <c r="H1028" t="s">
        <v>2294</v>
      </c>
      <c r="I1028">
        <v>1664304389.5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836.0450864796537</v>
      </c>
      <c r="AK1028">
        <v>788.0725575757574</v>
      </c>
      <c r="AL1028">
        <v>3.403141471861379</v>
      </c>
      <c r="AM1028">
        <v>63.45</v>
      </c>
      <c r="AN1028">
        <f>(AP1028 - AO1028 + BO1028*1E3/(8.314*(BQ1028+273.15)) * AR1028/BN1028 * AQ1028) * BN1028/(100*BB1028) * 1000/(1000 - AP1028)</f>
        <v>0</v>
      </c>
      <c r="AO1028">
        <v>13.58013464431651</v>
      </c>
      <c r="AP1028">
        <v>18.35327762237763</v>
      </c>
      <c r="AQ1028">
        <v>-2.974549699915024E-05</v>
      </c>
      <c r="AR1028">
        <v>96.68458198538293</v>
      </c>
      <c r="AS1028">
        <v>3</v>
      </c>
      <c r="AT1028">
        <v>1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1664304389.5</v>
      </c>
      <c r="BH1028">
        <v>750.2274444444446</v>
      </c>
      <c r="BI1028">
        <v>809.3187777777777</v>
      </c>
      <c r="BJ1028">
        <v>18.35384814814815</v>
      </c>
      <c r="BK1028">
        <v>13.57078148148148</v>
      </c>
      <c r="BL1028">
        <v>746.2257037037036</v>
      </c>
      <c r="BM1028">
        <v>18.15491481481481</v>
      </c>
      <c r="BN1028">
        <v>500.0671481481481</v>
      </c>
      <c r="BO1028">
        <v>90.97</v>
      </c>
      <c r="BP1028">
        <v>0.0999674962962963</v>
      </c>
      <c r="BQ1028">
        <v>24.73542962962963</v>
      </c>
      <c r="BR1028">
        <v>25.00877407407407</v>
      </c>
      <c r="BS1028">
        <v>999.9000000000001</v>
      </c>
      <c r="BT1028">
        <v>0</v>
      </c>
      <c r="BU1028">
        <v>0</v>
      </c>
      <c r="BV1028">
        <v>9996.292592592594</v>
      </c>
      <c r="BW1028">
        <v>0</v>
      </c>
      <c r="BX1028">
        <v>8.881409999999999</v>
      </c>
      <c r="BY1028">
        <v>-59.09131851851853</v>
      </c>
      <c r="BZ1028">
        <v>764.2546296296299</v>
      </c>
      <c r="CA1028">
        <v>820.4534814814816</v>
      </c>
      <c r="CB1028">
        <v>4.783082222222223</v>
      </c>
      <c r="CC1028">
        <v>809.3187777777777</v>
      </c>
      <c r="CD1028">
        <v>13.57078148148148</v>
      </c>
      <c r="CE1028">
        <v>1.66964962962963</v>
      </c>
      <c r="CF1028">
        <v>1.234533703703704</v>
      </c>
      <c r="CG1028">
        <v>14.61711111111111</v>
      </c>
      <c r="CH1028">
        <v>10.02461666666667</v>
      </c>
      <c r="CI1028">
        <v>1999.997777777778</v>
      </c>
      <c r="CJ1028">
        <v>0.9799996296296297</v>
      </c>
      <c r="CK1028">
        <v>0.02000063703703703</v>
      </c>
      <c r="CL1028">
        <v>0</v>
      </c>
      <c r="CM1028">
        <v>888.576</v>
      </c>
      <c r="CN1028">
        <v>5.000560000000001</v>
      </c>
      <c r="CO1028">
        <v>17675.97777777778</v>
      </c>
      <c r="CP1028">
        <v>17294.85555555555</v>
      </c>
      <c r="CQ1028">
        <v>37.687</v>
      </c>
      <c r="CR1028">
        <v>38.3051111111111</v>
      </c>
      <c r="CS1028">
        <v>37.375</v>
      </c>
      <c r="CT1028">
        <v>37.187</v>
      </c>
      <c r="CU1028">
        <v>38.437</v>
      </c>
      <c r="CV1028">
        <v>1955.097037037037</v>
      </c>
      <c r="CW1028">
        <v>39.90074074074074</v>
      </c>
      <c r="CX1028">
        <v>0</v>
      </c>
      <c r="CY1028">
        <v>1664304413.1</v>
      </c>
      <c r="CZ1028">
        <v>0</v>
      </c>
      <c r="DA1028">
        <v>0</v>
      </c>
      <c r="DB1028" t="s">
        <v>356</v>
      </c>
      <c r="DC1028">
        <v>1663861122</v>
      </c>
      <c r="DD1028">
        <v>1663861125</v>
      </c>
      <c r="DE1028">
        <v>0</v>
      </c>
      <c r="DF1028">
        <v>-0.287</v>
      </c>
      <c r="DG1028">
        <v>-0.004</v>
      </c>
      <c r="DH1028">
        <v>3.172</v>
      </c>
      <c r="DI1028">
        <v>0.178</v>
      </c>
      <c r="DJ1028">
        <v>400</v>
      </c>
      <c r="DK1028">
        <v>17</v>
      </c>
      <c r="DL1028">
        <v>0.18</v>
      </c>
      <c r="DM1028">
        <v>0.07000000000000001</v>
      </c>
      <c r="DN1028">
        <v>-58.97074634146342</v>
      </c>
      <c r="DO1028">
        <v>-1.737967944251035</v>
      </c>
      <c r="DP1028">
        <v>0.1871162402483115</v>
      </c>
      <c r="DQ1028">
        <v>0</v>
      </c>
      <c r="DR1028">
        <v>4.814023170731708</v>
      </c>
      <c r="DS1028">
        <v>-0.4118044599303177</v>
      </c>
      <c r="DT1028">
        <v>0.04247869724008439</v>
      </c>
      <c r="DU1028">
        <v>0</v>
      </c>
      <c r="DV1028">
        <v>0</v>
      </c>
      <c r="DW1028">
        <v>2</v>
      </c>
      <c r="DX1028" t="s">
        <v>357</v>
      </c>
      <c r="DY1028">
        <v>2.98096</v>
      </c>
      <c r="DZ1028">
        <v>2.7281</v>
      </c>
      <c r="EA1028">
        <v>0.133653</v>
      </c>
      <c r="EB1028">
        <v>0.14159</v>
      </c>
      <c r="EC1028">
        <v>0.089687</v>
      </c>
      <c r="ED1028">
        <v>0.07294059999999999</v>
      </c>
      <c r="EE1028">
        <v>26045.6</v>
      </c>
      <c r="EF1028">
        <v>25404</v>
      </c>
      <c r="EG1028">
        <v>30588.3</v>
      </c>
      <c r="EH1028">
        <v>29834.7</v>
      </c>
      <c r="EI1028">
        <v>38420.4</v>
      </c>
      <c r="EJ1028">
        <v>36425.7</v>
      </c>
      <c r="EK1028">
        <v>46779.6</v>
      </c>
      <c r="EL1028">
        <v>44364.3</v>
      </c>
      <c r="EM1028">
        <v>1.89183</v>
      </c>
      <c r="EN1028">
        <v>1.89307</v>
      </c>
      <c r="EO1028">
        <v>0.107817</v>
      </c>
      <c r="EP1028">
        <v>0</v>
      </c>
      <c r="EQ1028">
        <v>23.2367</v>
      </c>
      <c r="ER1028">
        <v>999.9</v>
      </c>
      <c r="ES1028">
        <v>40.1</v>
      </c>
      <c r="ET1028">
        <v>29.4</v>
      </c>
      <c r="EU1028">
        <v>18.1447</v>
      </c>
      <c r="EV1028">
        <v>63.5018</v>
      </c>
      <c r="EW1028">
        <v>23.73</v>
      </c>
      <c r="EX1028">
        <v>1</v>
      </c>
      <c r="EY1028">
        <v>-0.125343</v>
      </c>
      <c r="EZ1028">
        <v>1.03012</v>
      </c>
      <c r="FA1028">
        <v>20.2416</v>
      </c>
      <c r="FB1028">
        <v>5.23032</v>
      </c>
      <c r="FC1028">
        <v>11.968</v>
      </c>
      <c r="FD1028">
        <v>4.97005</v>
      </c>
      <c r="FE1028">
        <v>3.2895</v>
      </c>
      <c r="FF1028">
        <v>9999</v>
      </c>
      <c r="FG1028">
        <v>9999</v>
      </c>
      <c r="FH1028">
        <v>9999</v>
      </c>
      <c r="FI1028">
        <v>380</v>
      </c>
      <c r="FJ1028">
        <v>4.9727</v>
      </c>
      <c r="FK1028">
        <v>1.87683</v>
      </c>
      <c r="FL1028">
        <v>1.87493</v>
      </c>
      <c r="FM1028">
        <v>1.87777</v>
      </c>
      <c r="FN1028">
        <v>1.87454</v>
      </c>
      <c r="FO1028">
        <v>1.87805</v>
      </c>
      <c r="FP1028">
        <v>1.87519</v>
      </c>
      <c r="FQ1028">
        <v>1.87635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4.054</v>
      </c>
      <c r="GF1028">
        <v>0.1989</v>
      </c>
      <c r="GG1028">
        <v>1.777354642861949</v>
      </c>
      <c r="GH1028">
        <v>0.004141656873719072</v>
      </c>
      <c r="GI1028">
        <v>-1.960372967482991E-06</v>
      </c>
      <c r="GJ1028">
        <v>5.42736388890357E-10</v>
      </c>
      <c r="GK1028">
        <v>-0.009777689371679627</v>
      </c>
      <c r="GL1028">
        <v>0.002273355880072555</v>
      </c>
      <c r="GM1028">
        <v>0.000541358641816816</v>
      </c>
      <c r="GN1028">
        <v>-1.836191331155658E-06</v>
      </c>
      <c r="GO1028">
        <v>-0</v>
      </c>
      <c r="GP1028">
        <v>2096</v>
      </c>
      <c r="GQ1028">
        <v>1</v>
      </c>
      <c r="GR1028">
        <v>23</v>
      </c>
      <c r="GS1028">
        <v>7387.9</v>
      </c>
      <c r="GT1028">
        <v>7387.9</v>
      </c>
      <c r="GU1028">
        <v>1.93359</v>
      </c>
      <c r="GV1028">
        <v>2.52441</v>
      </c>
      <c r="GW1028">
        <v>1.39893</v>
      </c>
      <c r="GX1028">
        <v>2.33765</v>
      </c>
      <c r="GY1028">
        <v>1.44897</v>
      </c>
      <c r="GZ1028">
        <v>2.38159</v>
      </c>
      <c r="HA1028">
        <v>34.4408</v>
      </c>
      <c r="HB1028">
        <v>13.5717</v>
      </c>
      <c r="HC1028">
        <v>18</v>
      </c>
      <c r="HD1028">
        <v>491.017</v>
      </c>
      <c r="HE1028">
        <v>463.141</v>
      </c>
      <c r="HF1028">
        <v>22.0434</v>
      </c>
      <c r="HG1028">
        <v>25.4044</v>
      </c>
      <c r="HH1028">
        <v>30.0001</v>
      </c>
      <c r="HI1028">
        <v>25.2402</v>
      </c>
      <c r="HJ1028">
        <v>25.3159</v>
      </c>
      <c r="HK1028">
        <v>38.7683</v>
      </c>
      <c r="HL1028">
        <v>27.5815</v>
      </c>
      <c r="HM1028">
        <v>43.0341</v>
      </c>
      <c r="HN1028">
        <v>22.0423</v>
      </c>
      <c r="HO1028">
        <v>854.597</v>
      </c>
      <c r="HP1028">
        <v>13.6949</v>
      </c>
      <c r="HQ1028">
        <v>101.106</v>
      </c>
      <c r="HR1028">
        <v>102.016</v>
      </c>
    </row>
    <row r="1029" spans="1:226">
      <c r="A1029">
        <v>1013</v>
      </c>
      <c r="B1029">
        <v>1664304402</v>
      </c>
      <c r="C1029">
        <v>11295</v>
      </c>
      <c r="D1029" t="s">
        <v>2395</v>
      </c>
      <c r="E1029" t="s">
        <v>2396</v>
      </c>
      <c r="F1029">
        <v>5</v>
      </c>
      <c r="G1029" t="s">
        <v>353</v>
      </c>
      <c r="H1029" t="s">
        <v>2294</v>
      </c>
      <c r="I1029">
        <v>1664304394.214286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853.0797600277058</v>
      </c>
      <c r="AK1029">
        <v>805.1046606060601</v>
      </c>
      <c r="AL1029">
        <v>3.413870822510759</v>
      </c>
      <c r="AM1029">
        <v>63.45</v>
      </c>
      <c r="AN1029">
        <f>(AP1029 - AO1029 + BO1029*1E3/(8.314*(BQ1029+273.15)) * AR1029/BN1029 * AQ1029) * BN1029/(100*BB1029) * 1000/(1000 - AP1029)</f>
        <v>0</v>
      </c>
      <c r="AO1029">
        <v>13.621171485729</v>
      </c>
      <c r="AP1029">
        <v>18.35255804195805</v>
      </c>
      <c r="AQ1029">
        <v>7.000684037865373E-05</v>
      </c>
      <c r="AR1029">
        <v>96.68458198538293</v>
      </c>
      <c r="AS1029">
        <v>3</v>
      </c>
      <c r="AT1029">
        <v>1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1664304394.214286</v>
      </c>
      <c r="BH1029">
        <v>765.9579285714287</v>
      </c>
      <c r="BI1029">
        <v>825.1300714285715</v>
      </c>
      <c r="BJ1029">
        <v>18.35500357142857</v>
      </c>
      <c r="BK1029">
        <v>13.59533928571429</v>
      </c>
      <c r="BL1029">
        <v>761.923107142857</v>
      </c>
      <c r="BM1029">
        <v>18.15604285714286</v>
      </c>
      <c r="BN1029">
        <v>500.0691785714286</v>
      </c>
      <c r="BO1029">
        <v>90.96908214285715</v>
      </c>
      <c r="BP1029">
        <v>0.09998337857142858</v>
      </c>
      <c r="BQ1029">
        <v>24.73142857142857</v>
      </c>
      <c r="BR1029">
        <v>25.00339285714286</v>
      </c>
      <c r="BS1029">
        <v>999.9000000000002</v>
      </c>
      <c r="BT1029">
        <v>0</v>
      </c>
      <c r="BU1029">
        <v>0</v>
      </c>
      <c r="BV1029">
        <v>9993.279285714287</v>
      </c>
      <c r="BW1029">
        <v>0</v>
      </c>
      <c r="BX1029">
        <v>8.881409999999999</v>
      </c>
      <c r="BY1029">
        <v>-59.17213571428572</v>
      </c>
      <c r="BZ1029">
        <v>780.2800714285714</v>
      </c>
      <c r="CA1029">
        <v>836.5031428571428</v>
      </c>
      <c r="CB1029">
        <v>4.759672500000001</v>
      </c>
      <c r="CC1029">
        <v>825.1300714285715</v>
      </c>
      <c r="CD1029">
        <v>13.59533928571429</v>
      </c>
      <c r="CE1029">
        <v>1.669737142857143</v>
      </c>
      <c r="CF1029">
        <v>1.236755357142857</v>
      </c>
      <c r="CG1029">
        <v>14.61792142857143</v>
      </c>
      <c r="CH1029">
        <v>10.051475</v>
      </c>
      <c r="CI1029">
        <v>1999.981428571429</v>
      </c>
      <c r="CJ1029">
        <v>0.98000025</v>
      </c>
      <c r="CK1029">
        <v>0.01999992857142857</v>
      </c>
      <c r="CL1029">
        <v>0</v>
      </c>
      <c r="CM1029">
        <v>888.6191428571428</v>
      </c>
      <c r="CN1029">
        <v>5.000560000000001</v>
      </c>
      <c r="CO1029">
        <v>17675.45</v>
      </c>
      <c r="CP1029">
        <v>17294.71428571429</v>
      </c>
      <c r="CQ1029">
        <v>37.687</v>
      </c>
      <c r="CR1029">
        <v>38.28985714285714</v>
      </c>
      <c r="CS1029">
        <v>37.375</v>
      </c>
      <c r="CT1029">
        <v>37.187</v>
      </c>
      <c r="CU1029">
        <v>38.437</v>
      </c>
      <c r="CV1029">
        <v>1955.0825</v>
      </c>
      <c r="CW1029">
        <v>39.89857142857144</v>
      </c>
      <c r="CX1029">
        <v>0</v>
      </c>
      <c r="CY1029">
        <v>1664304418.5</v>
      </c>
      <c r="CZ1029">
        <v>0</v>
      </c>
      <c r="DA1029">
        <v>0</v>
      </c>
      <c r="DB1029" t="s">
        <v>356</v>
      </c>
      <c r="DC1029">
        <v>1663861122</v>
      </c>
      <c r="DD1029">
        <v>1663861125</v>
      </c>
      <c r="DE1029">
        <v>0</v>
      </c>
      <c r="DF1029">
        <v>-0.287</v>
      </c>
      <c r="DG1029">
        <v>-0.004</v>
      </c>
      <c r="DH1029">
        <v>3.172</v>
      </c>
      <c r="DI1029">
        <v>0.178</v>
      </c>
      <c r="DJ1029">
        <v>400</v>
      </c>
      <c r="DK1029">
        <v>17</v>
      </c>
      <c r="DL1029">
        <v>0.18</v>
      </c>
      <c r="DM1029">
        <v>0.07000000000000001</v>
      </c>
      <c r="DN1029">
        <v>-59.12226500000001</v>
      </c>
      <c r="DO1029">
        <v>-0.9440577861161267</v>
      </c>
      <c r="DP1029">
        <v>0.09699515335829899</v>
      </c>
      <c r="DQ1029">
        <v>0</v>
      </c>
      <c r="DR1029">
        <v>4.774453</v>
      </c>
      <c r="DS1029">
        <v>-0.3167313320825572</v>
      </c>
      <c r="DT1029">
        <v>0.03177808051157267</v>
      </c>
      <c r="DU1029">
        <v>0</v>
      </c>
      <c r="DV1029">
        <v>0</v>
      </c>
      <c r="DW1029">
        <v>2</v>
      </c>
      <c r="DX1029" t="s">
        <v>357</v>
      </c>
      <c r="DY1029">
        <v>2.98083</v>
      </c>
      <c r="DZ1029">
        <v>2.72833</v>
      </c>
      <c r="EA1029">
        <v>0.135568</v>
      </c>
      <c r="EB1029">
        <v>0.143442</v>
      </c>
      <c r="EC1029">
        <v>0.08967700000000001</v>
      </c>
      <c r="ED1029">
        <v>0.07297530000000001</v>
      </c>
      <c r="EE1029">
        <v>25987.8</v>
      </c>
      <c r="EF1029">
        <v>25348.7</v>
      </c>
      <c r="EG1029">
        <v>30588</v>
      </c>
      <c r="EH1029">
        <v>29834.1</v>
      </c>
      <c r="EI1029">
        <v>38420.5</v>
      </c>
      <c r="EJ1029">
        <v>36423.7</v>
      </c>
      <c r="EK1029">
        <v>46779.1</v>
      </c>
      <c r="EL1029">
        <v>44363.4</v>
      </c>
      <c r="EM1029">
        <v>1.89193</v>
      </c>
      <c r="EN1029">
        <v>1.89333</v>
      </c>
      <c r="EO1029">
        <v>0.107497</v>
      </c>
      <c r="EP1029">
        <v>0</v>
      </c>
      <c r="EQ1029">
        <v>23.2338</v>
      </c>
      <c r="ER1029">
        <v>999.9</v>
      </c>
      <c r="ES1029">
        <v>40.1</v>
      </c>
      <c r="ET1029">
        <v>29.4</v>
      </c>
      <c r="EU1029">
        <v>18.1438</v>
      </c>
      <c r="EV1029">
        <v>63.5118</v>
      </c>
      <c r="EW1029">
        <v>23.8141</v>
      </c>
      <c r="EX1029">
        <v>1</v>
      </c>
      <c r="EY1029">
        <v>-0.125434</v>
      </c>
      <c r="EZ1029">
        <v>1.01507</v>
      </c>
      <c r="FA1029">
        <v>20.2417</v>
      </c>
      <c r="FB1029">
        <v>5.23032</v>
      </c>
      <c r="FC1029">
        <v>11.968</v>
      </c>
      <c r="FD1029">
        <v>4.96985</v>
      </c>
      <c r="FE1029">
        <v>3.2895</v>
      </c>
      <c r="FF1029">
        <v>9999</v>
      </c>
      <c r="FG1029">
        <v>9999</v>
      </c>
      <c r="FH1029">
        <v>9999</v>
      </c>
      <c r="FI1029">
        <v>380</v>
      </c>
      <c r="FJ1029">
        <v>4.9727</v>
      </c>
      <c r="FK1029">
        <v>1.87683</v>
      </c>
      <c r="FL1029">
        <v>1.87491</v>
      </c>
      <c r="FM1029">
        <v>1.87775</v>
      </c>
      <c r="FN1029">
        <v>1.87454</v>
      </c>
      <c r="FO1029">
        <v>1.87806</v>
      </c>
      <c r="FP1029">
        <v>1.87518</v>
      </c>
      <c r="FQ1029">
        <v>1.87634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4.089</v>
      </c>
      <c r="GF1029">
        <v>0.1989</v>
      </c>
      <c r="GG1029">
        <v>1.777354642861949</v>
      </c>
      <c r="GH1029">
        <v>0.004141656873719072</v>
      </c>
      <c r="GI1029">
        <v>-1.960372967482991E-06</v>
      </c>
      <c r="GJ1029">
        <v>5.42736388890357E-10</v>
      </c>
      <c r="GK1029">
        <v>-0.009777689371679627</v>
      </c>
      <c r="GL1029">
        <v>0.002273355880072555</v>
      </c>
      <c r="GM1029">
        <v>0.000541358641816816</v>
      </c>
      <c r="GN1029">
        <v>-1.836191331155658E-06</v>
      </c>
      <c r="GO1029">
        <v>-0</v>
      </c>
      <c r="GP1029">
        <v>2096</v>
      </c>
      <c r="GQ1029">
        <v>1</v>
      </c>
      <c r="GR1029">
        <v>23</v>
      </c>
      <c r="GS1029">
        <v>7388</v>
      </c>
      <c r="GT1029">
        <v>7387.9</v>
      </c>
      <c r="GU1029">
        <v>1.96289</v>
      </c>
      <c r="GV1029">
        <v>2.52563</v>
      </c>
      <c r="GW1029">
        <v>1.39893</v>
      </c>
      <c r="GX1029">
        <v>2.33765</v>
      </c>
      <c r="GY1029">
        <v>1.44897</v>
      </c>
      <c r="GZ1029">
        <v>2.37915</v>
      </c>
      <c r="HA1029">
        <v>34.4408</v>
      </c>
      <c r="HB1029">
        <v>13.5454</v>
      </c>
      <c r="HC1029">
        <v>18</v>
      </c>
      <c r="HD1029">
        <v>491.071</v>
      </c>
      <c r="HE1029">
        <v>463.3</v>
      </c>
      <c r="HF1029">
        <v>22.0388</v>
      </c>
      <c r="HG1029">
        <v>25.4033</v>
      </c>
      <c r="HH1029">
        <v>30</v>
      </c>
      <c r="HI1029">
        <v>25.2402</v>
      </c>
      <c r="HJ1029">
        <v>25.3159</v>
      </c>
      <c r="HK1029">
        <v>39.4141</v>
      </c>
      <c r="HL1029">
        <v>27.3043</v>
      </c>
      <c r="HM1029">
        <v>43.0341</v>
      </c>
      <c r="HN1029">
        <v>22.0408</v>
      </c>
      <c r="HO1029">
        <v>874.63</v>
      </c>
      <c r="HP1029">
        <v>13.7267</v>
      </c>
      <c r="HQ1029">
        <v>101.105</v>
      </c>
      <c r="HR1029">
        <v>102.014</v>
      </c>
    </row>
    <row r="1030" spans="1:226">
      <c r="A1030">
        <v>1014</v>
      </c>
      <c r="B1030">
        <v>1664304407</v>
      </c>
      <c r="C1030">
        <v>11300</v>
      </c>
      <c r="D1030" t="s">
        <v>2397</v>
      </c>
      <c r="E1030" t="s">
        <v>2398</v>
      </c>
      <c r="F1030">
        <v>5</v>
      </c>
      <c r="G1030" t="s">
        <v>353</v>
      </c>
      <c r="H1030" t="s">
        <v>2294</v>
      </c>
      <c r="I1030">
        <v>1664304399.5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870.0977665766237</v>
      </c>
      <c r="AK1030">
        <v>822.2354787878788</v>
      </c>
      <c r="AL1030">
        <v>3.422747878787836</v>
      </c>
      <c r="AM1030">
        <v>63.45</v>
      </c>
      <c r="AN1030">
        <f>(AP1030 - AO1030 + BO1030*1E3/(8.314*(BQ1030+273.15)) * AR1030/BN1030 * AQ1030) * BN1030/(100*BB1030) * 1000/(1000 - AP1030)</f>
        <v>0</v>
      </c>
      <c r="AO1030">
        <v>13.63586543454214</v>
      </c>
      <c r="AP1030">
        <v>18.34289790209791</v>
      </c>
      <c r="AQ1030">
        <v>-0.0002447772447362489</v>
      </c>
      <c r="AR1030">
        <v>96.68458198538293</v>
      </c>
      <c r="AS1030">
        <v>3</v>
      </c>
      <c r="AT1030">
        <v>1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1664304399.5</v>
      </c>
      <c r="BH1030">
        <v>783.6585925925925</v>
      </c>
      <c r="BI1030">
        <v>842.8667037037036</v>
      </c>
      <c r="BJ1030">
        <v>18.3513037037037</v>
      </c>
      <c r="BK1030">
        <v>13.62166666666667</v>
      </c>
      <c r="BL1030">
        <v>779.5868518518519</v>
      </c>
      <c r="BM1030">
        <v>18.15242592592593</v>
      </c>
      <c r="BN1030">
        <v>500.0746296296296</v>
      </c>
      <c r="BO1030">
        <v>90.96761111111111</v>
      </c>
      <c r="BP1030">
        <v>0.09995839259259262</v>
      </c>
      <c r="BQ1030">
        <v>24.72708518518519</v>
      </c>
      <c r="BR1030">
        <v>25.00424074074074</v>
      </c>
      <c r="BS1030">
        <v>999.9000000000001</v>
      </c>
      <c r="BT1030">
        <v>0</v>
      </c>
      <c r="BU1030">
        <v>0</v>
      </c>
      <c r="BV1030">
        <v>9989.675925925925</v>
      </c>
      <c r="BW1030">
        <v>0</v>
      </c>
      <c r="BX1030">
        <v>8.876404814814814</v>
      </c>
      <c r="BY1030">
        <v>-59.2081111111111</v>
      </c>
      <c r="BZ1030">
        <v>798.3086296296298</v>
      </c>
      <c r="CA1030">
        <v>854.506925925926</v>
      </c>
      <c r="CB1030">
        <v>4.729644444444444</v>
      </c>
      <c r="CC1030">
        <v>842.8667037037036</v>
      </c>
      <c r="CD1030">
        <v>13.62166666666667</v>
      </c>
      <c r="CE1030">
        <v>1.669374444444444</v>
      </c>
      <c r="CF1030">
        <v>1.23913037037037</v>
      </c>
      <c r="CG1030">
        <v>14.61454074074074</v>
      </c>
      <c r="CH1030">
        <v>10.08014444444444</v>
      </c>
      <c r="CI1030">
        <v>1999.981851851852</v>
      </c>
      <c r="CJ1030">
        <v>0.9799981851851852</v>
      </c>
      <c r="CK1030">
        <v>0.02000197777777778</v>
      </c>
      <c r="CL1030">
        <v>0</v>
      </c>
      <c r="CM1030">
        <v>888.3788148148146</v>
      </c>
      <c r="CN1030">
        <v>5.000560000000001</v>
      </c>
      <c r="CO1030">
        <v>17670.71481481481</v>
      </c>
      <c r="CP1030">
        <v>17294.71111111112</v>
      </c>
      <c r="CQ1030">
        <v>37.687</v>
      </c>
      <c r="CR1030">
        <v>38.28444444444444</v>
      </c>
      <c r="CS1030">
        <v>37.375</v>
      </c>
      <c r="CT1030">
        <v>37.187</v>
      </c>
      <c r="CU1030">
        <v>38.437</v>
      </c>
      <c r="CV1030">
        <v>1955.077777777778</v>
      </c>
      <c r="CW1030">
        <v>39.90370370370371</v>
      </c>
      <c r="CX1030">
        <v>0</v>
      </c>
      <c r="CY1030">
        <v>1664304423.3</v>
      </c>
      <c r="CZ1030">
        <v>0</v>
      </c>
      <c r="DA1030">
        <v>0</v>
      </c>
      <c r="DB1030" t="s">
        <v>356</v>
      </c>
      <c r="DC1030">
        <v>1663861122</v>
      </c>
      <c r="DD1030">
        <v>1663861125</v>
      </c>
      <c r="DE1030">
        <v>0</v>
      </c>
      <c r="DF1030">
        <v>-0.287</v>
      </c>
      <c r="DG1030">
        <v>-0.004</v>
      </c>
      <c r="DH1030">
        <v>3.172</v>
      </c>
      <c r="DI1030">
        <v>0.178</v>
      </c>
      <c r="DJ1030">
        <v>400</v>
      </c>
      <c r="DK1030">
        <v>17</v>
      </c>
      <c r="DL1030">
        <v>0.18</v>
      </c>
      <c r="DM1030">
        <v>0.07000000000000001</v>
      </c>
      <c r="DN1030">
        <v>-59.18164878048781</v>
      </c>
      <c r="DO1030">
        <v>-0.4893825783971729</v>
      </c>
      <c r="DP1030">
        <v>0.05938837498937499</v>
      </c>
      <c r="DQ1030">
        <v>0</v>
      </c>
      <c r="DR1030">
        <v>4.745780487804878</v>
      </c>
      <c r="DS1030">
        <v>-0.3368096864111446</v>
      </c>
      <c r="DT1030">
        <v>0.03408275087311941</v>
      </c>
      <c r="DU1030">
        <v>0</v>
      </c>
      <c r="DV1030">
        <v>0</v>
      </c>
      <c r="DW1030">
        <v>2</v>
      </c>
      <c r="DX1030" t="s">
        <v>357</v>
      </c>
      <c r="DY1030">
        <v>2.98086</v>
      </c>
      <c r="DZ1030">
        <v>2.72827</v>
      </c>
      <c r="EA1030">
        <v>0.137477</v>
      </c>
      <c r="EB1030">
        <v>0.145293</v>
      </c>
      <c r="EC1030">
        <v>0.08964850000000001</v>
      </c>
      <c r="ED1030">
        <v>0.0731261</v>
      </c>
      <c r="EE1030">
        <v>25930.8</v>
      </c>
      <c r="EF1030">
        <v>25293.8</v>
      </c>
      <c r="EG1030">
        <v>30588.4</v>
      </c>
      <c r="EH1030">
        <v>29834</v>
      </c>
      <c r="EI1030">
        <v>38422.3</v>
      </c>
      <c r="EJ1030">
        <v>36417.6</v>
      </c>
      <c r="EK1030">
        <v>46779.6</v>
      </c>
      <c r="EL1030">
        <v>44363.1</v>
      </c>
      <c r="EM1030">
        <v>1.89205</v>
      </c>
      <c r="EN1030">
        <v>1.8934</v>
      </c>
      <c r="EO1030">
        <v>0.108324</v>
      </c>
      <c r="EP1030">
        <v>0</v>
      </c>
      <c r="EQ1030">
        <v>23.2308</v>
      </c>
      <c r="ER1030">
        <v>999.9</v>
      </c>
      <c r="ES1030">
        <v>40</v>
      </c>
      <c r="ET1030">
        <v>29.4</v>
      </c>
      <c r="EU1030">
        <v>18.0986</v>
      </c>
      <c r="EV1030">
        <v>63.7318</v>
      </c>
      <c r="EW1030">
        <v>23.8462</v>
      </c>
      <c r="EX1030">
        <v>1</v>
      </c>
      <c r="EY1030">
        <v>-0.125427</v>
      </c>
      <c r="EZ1030">
        <v>1.00633</v>
      </c>
      <c r="FA1030">
        <v>20.2418</v>
      </c>
      <c r="FB1030">
        <v>5.22972</v>
      </c>
      <c r="FC1030">
        <v>11.968</v>
      </c>
      <c r="FD1030">
        <v>4.9697</v>
      </c>
      <c r="FE1030">
        <v>3.28948</v>
      </c>
      <c r="FF1030">
        <v>9999</v>
      </c>
      <c r="FG1030">
        <v>9999</v>
      </c>
      <c r="FH1030">
        <v>9999</v>
      </c>
      <c r="FI1030">
        <v>380</v>
      </c>
      <c r="FJ1030">
        <v>4.97271</v>
      </c>
      <c r="FK1030">
        <v>1.87684</v>
      </c>
      <c r="FL1030">
        <v>1.87498</v>
      </c>
      <c r="FM1030">
        <v>1.87777</v>
      </c>
      <c r="FN1030">
        <v>1.87454</v>
      </c>
      <c r="FO1030">
        <v>1.87807</v>
      </c>
      <c r="FP1030">
        <v>1.87522</v>
      </c>
      <c r="FQ1030">
        <v>1.87637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4.123</v>
      </c>
      <c r="GF1030">
        <v>0.1987</v>
      </c>
      <c r="GG1030">
        <v>1.777354642861949</v>
      </c>
      <c r="GH1030">
        <v>0.004141656873719072</v>
      </c>
      <c r="GI1030">
        <v>-1.960372967482991E-06</v>
      </c>
      <c r="GJ1030">
        <v>5.42736388890357E-10</v>
      </c>
      <c r="GK1030">
        <v>-0.009777689371679627</v>
      </c>
      <c r="GL1030">
        <v>0.002273355880072555</v>
      </c>
      <c r="GM1030">
        <v>0.000541358641816816</v>
      </c>
      <c r="GN1030">
        <v>-1.836191331155658E-06</v>
      </c>
      <c r="GO1030">
        <v>-0</v>
      </c>
      <c r="GP1030">
        <v>2096</v>
      </c>
      <c r="GQ1030">
        <v>1</v>
      </c>
      <c r="GR1030">
        <v>23</v>
      </c>
      <c r="GS1030">
        <v>7388.1</v>
      </c>
      <c r="GT1030">
        <v>7388</v>
      </c>
      <c r="GU1030">
        <v>1.99463</v>
      </c>
      <c r="GV1030">
        <v>2.51465</v>
      </c>
      <c r="GW1030">
        <v>1.39893</v>
      </c>
      <c r="GX1030">
        <v>2.33765</v>
      </c>
      <c r="GY1030">
        <v>1.44897</v>
      </c>
      <c r="GZ1030">
        <v>2.44385</v>
      </c>
      <c r="HA1030">
        <v>34.418</v>
      </c>
      <c r="HB1030">
        <v>13.5717</v>
      </c>
      <c r="HC1030">
        <v>18</v>
      </c>
      <c r="HD1030">
        <v>491.139</v>
      </c>
      <c r="HE1030">
        <v>463.348</v>
      </c>
      <c r="HF1030">
        <v>22.0374</v>
      </c>
      <c r="HG1030">
        <v>25.4024</v>
      </c>
      <c r="HH1030">
        <v>30.0001</v>
      </c>
      <c r="HI1030">
        <v>25.2402</v>
      </c>
      <c r="HJ1030">
        <v>25.3159</v>
      </c>
      <c r="HK1030">
        <v>39.9956</v>
      </c>
      <c r="HL1030">
        <v>27.002</v>
      </c>
      <c r="HM1030">
        <v>43.0341</v>
      </c>
      <c r="HN1030">
        <v>22.0351</v>
      </c>
      <c r="HO1030">
        <v>887.987</v>
      </c>
      <c r="HP1030">
        <v>13.7619</v>
      </c>
      <c r="HQ1030">
        <v>101.106</v>
      </c>
      <c r="HR1030">
        <v>102.014</v>
      </c>
    </row>
    <row r="1031" spans="1:226">
      <c r="A1031">
        <v>1015</v>
      </c>
      <c r="B1031">
        <v>1664304412</v>
      </c>
      <c r="C1031">
        <v>11305</v>
      </c>
      <c r="D1031" t="s">
        <v>2399</v>
      </c>
      <c r="E1031" t="s">
        <v>2400</v>
      </c>
      <c r="F1031">
        <v>5</v>
      </c>
      <c r="G1031" t="s">
        <v>353</v>
      </c>
      <c r="H1031" t="s">
        <v>2294</v>
      </c>
      <c r="I1031">
        <v>1664304404.214286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887.0832094476193</v>
      </c>
      <c r="AK1031">
        <v>839.1841333333332</v>
      </c>
      <c r="AL1031">
        <v>3.368304761904735</v>
      </c>
      <c r="AM1031">
        <v>63.45</v>
      </c>
      <c r="AN1031">
        <f>(AP1031 - AO1031 + BO1031*1E3/(8.314*(BQ1031+273.15)) * AR1031/BN1031 * AQ1031) * BN1031/(100*BB1031) * 1000/(1000 - AP1031)</f>
        <v>0</v>
      </c>
      <c r="AO1031">
        <v>13.66769616649666</v>
      </c>
      <c r="AP1031">
        <v>18.3438118881119</v>
      </c>
      <c r="AQ1031">
        <v>-2.766173110356533E-05</v>
      </c>
      <c r="AR1031">
        <v>96.68458198538293</v>
      </c>
      <c r="AS1031">
        <v>3</v>
      </c>
      <c r="AT1031">
        <v>1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1664304404.214286</v>
      </c>
      <c r="BH1031">
        <v>799.4530357142858</v>
      </c>
      <c r="BI1031">
        <v>858.6681071428573</v>
      </c>
      <c r="BJ1031">
        <v>18.34742142857143</v>
      </c>
      <c r="BK1031">
        <v>13.64964285714286</v>
      </c>
      <c r="BL1031">
        <v>795.3488214285715</v>
      </c>
      <c r="BM1031">
        <v>18.14861071428572</v>
      </c>
      <c r="BN1031">
        <v>500.0683214285714</v>
      </c>
      <c r="BO1031">
        <v>90.96695714285715</v>
      </c>
      <c r="BP1031">
        <v>0.09995512500000001</v>
      </c>
      <c r="BQ1031">
        <v>24.724075</v>
      </c>
      <c r="BR1031">
        <v>25.00347857142857</v>
      </c>
      <c r="BS1031">
        <v>999.9000000000002</v>
      </c>
      <c r="BT1031">
        <v>0</v>
      </c>
      <c r="BU1031">
        <v>0</v>
      </c>
      <c r="BV1031">
        <v>9992.12035714286</v>
      </c>
      <c r="BW1031">
        <v>0</v>
      </c>
      <c r="BX1031">
        <v>8.86771857142857</v>
      </c>
      <c r="BY1031">
        <v>-59.21513214285714</v>
      </c>
      <c r="BZ1031">
        <v>814.3951071428572</v>
      </c>
      <c r="CA1031">
        <v>870.5513214285714</v>
      </c>
      <c r="CB1031">
        <v>4.697780714285714</v>
      </c>
      <c r="CC1031">
        <v>858.6681071428573</v>
      </c>
      <c r="CD1031">
        <v>13.64964285714286</v>
      </c>
      <c r="CE1031">
        <v>1.669008928571428</v>
      </c>
      <c r="CF1031">
        <v>1.241666428571429</v>
      </c>
      <c r="CG1031">
        <v>14.61114642857143</v>
      </c>
      <c r="CH1031">
        <v>10.11070357142857</v>
      </c>
      <c r="CI1031">
        <v>1999.982142857143</v>
      </c>
      <c r="CJ1031">
        <v>0.9799973928571429</v>
      </c>
      <c r="CK1031">
        <v>0.02000279642857143</v>
      </c>
      <c r="CL1031">
        <v>0</v>
      </c>
      <c r="CM1031">
        <v>887.9458928571429</v>
      </c>
      <c r="CN1031">
        <v>5.000560000000001</v>
      </c>
      <c r="CO1031">
        <v>17662.67857142857</v>
      </c>
      <c r="CP1031">
        <v>17294.7</v>
      </c>
      <c r="CQ1031">
        <v>37.68478571428572</v>
      </c>
      <c r="CR1031">
        <v>38.26992857142857</v>
      </c>
      <c r="CS1031">
        <v>37.37275</v>
      </c>
      <c r="CT1031">
        <v>37.187</v>
      </c>
      <c r="CU1031">
        <v>38.437</v>
      </c>
      <c r="CV1031">
        <v>1955.076071428572</v>
      </c>
      <c r="CW1031">
        <v>39.90571428571429</v>
      </c>
      <c r="CX1031">
        <v>0</v>
      </c>
      <c r="CY1031">
        <v>1664304428.1</v>
      </c>
      <c r="CZ1031">
        <v>0</v>
      </c>
      <c r="DA1031">
        <v>0</v>
      </c>
      <c r="DB1031" t="s">
        <v>356</v>
      </c>
      <c r="DC1031">
        <v>1663861122</v>
      </c>
      <c r="DD1031">
        <v>1663861125</v>
      </c>
      <c r="DE1031">
        <v>0</v>
      </c>
      <c r="DF1031">
        <v>-0.287</v>
      </c>
      <c r="DG1031">
        <v>-0.004</v>
      </c>
      <c r="DH1031">
        <v>3.172</v>
      </c>
      <c r="DI1031">
        <v>0.178</v>
      </c>
      <c r="DJ1031">
        <v>400</v>
      </c>
      <c r="DK1031">
        <v>17</v>
      </c>
      <c r="DL1031">
        <v>0.18</v>
      </c>
      <c r="DM1031">
        <v>0.07000000000000001</v>
      </c>
      <c r="DN1031">
        <v>-59.1976243902439</v>
      </c>
      <c r="DO1031">
        <v>-0.1436550522648828</v>
      </c>
      <c r="DP1031">
        <v>0.04889323750181259</v>
      </c>
      <c r="DQ1031">
        <v>0</v>
      </c>
      <c r="DR1031">
        <v>4.715898536585367</v>
      </c>
      <c r="DS1031">
        <v>-0.4045164459930362</v>
      </c>
      <c r="DT1031">
        <v>0.04039253671470339</v>
      </c>
      <c r="DU1031">
        <v>0</v>
      </c>
      <c r="DV1031">
        <v>0</v>
      </c>
      <c r="DW1031">
        <v>2</v>
      </c>
      <c r="DX1031" t="s">
        <v>357</v>
      </c>
      <c r="DY1031">
        <v>2.98084</v>
      </c>
      <c r="DZ1031">
        <v>2.72832</v>
      </c>
      <c r="EA1031">
        <v>0.139336</v>
      </c>
      <c r="EB1031">
        <v>0.147108</v>
      </c>
      <c r="EC1031">
        <v>0.089656</v>
      </c>
      <c r="ED1031">
        <v>0.0733278</v>
      </c>
      <c r="EE1031">
        <v>25874.7</v>
      </c>
      <c r="EF1031">
        <v>25240.4</v>
      </c>
      <c r="EG1031">
        <v>30588.1</v>
      </c>
      <c r="EH1031">
        <v>29834.3</v>
      </c>
      <c r="EI1031">
        <v>38422.1</v>
      </c>
      <c r="EJ1031">
        <v>36410.1</v>
      </c>
      <c r="EK1031">
        <v>46779.6</v>
      </c>
      <c r="EL1031">
        <v>44363.6</v>
      </c>
      <c r="EM1031">
        <v>1.89182</v>
      </c>
      <c r="EN1031">
        <v>1.8933</v>
      </c>
      <c r="EO1031">
        <v>0.107519</v>
      </c>
      <c r="EP1031">
        <v>0</v>
      </c>
      <c r="EQ1031">
        <v>23.2278</v>
      </c>
      <c r="ER1031">
        <v>999.9</v>
      </c>
      <c r="ES1031">
        <v>40</v>
      </c>
      <c r="ET1031">
        <v>29.4</v>
      </c>
      <c r="EU1031">
        <v>18.0976</v>
      </c>
      <c r="EV1031">
        <v>63.5618</v>
      </c>
      <c r="EW1031">
        <v>23.9423</v>
      </c>
      <c r="EX1031">
        <v>1</v>
      </c>
      <c r="EY1031">
        <v>-0.125381</v>
      </c>
      <c r="EZ1031">
        <v>1.01481</v>
      </c>
      <c r="FA1031">
        <v>20.2418</v>
      </c>
      <c r="FB1031">
        <v>5.23032</v>
      </c>
      <c r="FC1031">
        <v>11.968</v>
      </c>
      <c r="FD1031">
        <v>4.97005</v>
      </c>
      <c r="FE1031">
        <v>3.28948</v>
      </c>
      <c r="FF1031">
        <v>9999</v>
      </c>
      <c r="FG1031">
        <v>9999</v>
      </c>
      <c r="FH1031">
        <v>9999</v>
      </c>
      <c r="FI1031">
        <v>380</v>
      </c>
      <c r="FJ1031">
        <v>4.97272</v>
      </c>
      <c r="FK1031">
        <v>1.87686</v>
      </c>
      <c r="FL1031">
        <v>1.87495</v>
      </c>
      <c r="FM1031">
        <v>1.87776</v>
      </c>
      <c r="FN1031">
        <v>1.87454</v>
      </c>
      <c r="FO1031">
        <v>1.87809</v>
      </c>
      <c r="FP1031">
        <v>1.87518</v>
      </c>
      <c r="FQ1031">
        <v>1.87637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4.158</v>
      </c>
      <c r="GF1031">
        <v>0.1987</v>
      </c>
      <c r="GG1031">
        <v>1.777354642861949</v>
      </c>
      <c r="GH1031">
        <v>0.004141656873719072</v>
      </c>
      <c r="GI1031">
        <v>-1.960372967482991E-06</v>
      </c>
      <c r="GJ1031">
        <v>5.42736388890357E-10</v>
      </c>
      <c r="GK1031">
        <v>-0.009777689371679627</v>
      </c>
      <c r="GL1031">
        <v>0.002273355880072555</v>
      </c>
      <c r="GM1031">
        <v>0.000541358641816816</v>
      </c>
      <c r="GN1031">
        <v>-1.836191331155658E-06</v>
      </c>
      <c r="GO1031">
        <v>-0</v>
      </c>
      <c r="GP1031">
        <v>2096</v>
      </c>
      <c r="GQ1031">
        <v>1</v>
      </c>
      <c r="GR1031">
        <v>23</v>
      </c>
      <c r="GS1031">
        <v>7388.2</v>
      </c>
      <c r="GT1031">
        <v>7388.1</v>
      </c>
      <c r="GU1031">
        <v>2.02393</v>
      </c>
      <c r="GV1031">
        <v>2.52686</v>
      </c>
      <c r="GW1031">
        <v>1.39893</v>
      </c>
      <c r="GX1031">
        <v>2.33765</v>
      </c>
      <c r="GY1031">
        <v>1.44897</v>
      </c>
      <c r="GZ1031">
        <v>2.34497</v>
      </c>
      <c r="HA1031">
        <v>34.418</v>
      </c>
      <c r="HB1031">
        <v>13.5366</v>
      </c>
      <c r="HC1031">
        <v>18</v>
      </c>
      <c r="HD1031">
        <v>491.017</v>
      </c>
      <c r="HE1031">
        <v>463.284</v>
      </c>
      <c r="HF1031">
        <v>22.034</v>
      </c>
      <c r="HG1031">
        <v>25.4024</v>
      </c>
      <c r="HH1031">
        <v>30.0001</v>
      </c>
      <c r="HI1031">
        <v>25.2402</v>
      </c>
      <c r="HJ1031">
        <v>25.3159</v>
      </c>
      <c r="HK1031">
        <v>40.6321</v>
      </c>
      <c r="HL1031">
        <v>27.002</v>
      </c>
      <c r="HM1031">
        <v>42.6618</v>
      </c>
      <c r="HN1031">
        <v>22.0302</v>
      </c>
      <c r="HO1031">
        <v>908.021</v>
      </c>
      <c r="HP1031">
        <v>13.7897</v>
      </c>
      <c r="HQ1031">
        <v>101.105</v>
      </c>
      <c r="HR1031">
        <v>102.015</v>
      </c>
    </row>
    <row r="1032" spans="1:226">
      <c r="A1032">
        <v>1016</v>
      </c>
      <c r="B1032">
        <v>1664304417</v>
      </c>
      <c r="C1032">
        <v>11310</v>
      </c>
      <c r="D1032" t="s">
        <v>2401</v>
      </c>
      <c r="E1032" t="s">
        <v>2402</v>
      </c>
      <c r="F1032">
        <v>5</v>
      </c>
      <c r="G1032" t="s">
        <v>353</v>
      </c>
      <c r="H1032" t="s">
        <v>2294</v>
      </c>
      <c r="I1032">
        <v>1664304409.5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904.1944652467538</v>
      </c>
      <c r="AK1032">
        <v>856.2423696969691</v>
      </c>
      <c r="AL1032">
        <v>3.404472207792137</v>
      </c>
      <c r="AM1032">
        <v>63.45</v>
      </c>
      <c r="AN1032">
        <f>(AP1032 - AO1032 + BO1032*1E3/(8.314*(BQ1032+273.15)) * AR1032/BN1032 * AQ1032) * BN1032/(100*BB1032) * 1000/(1000 - AP1032)</f>
        <v>0</v>
      </c>
      <c r="AO1032">
        <v>13.72671852574857</v>
      </c>
      <c r="AP1032">
        <v>18.34897832167833</v>
      </c>
      <c r="AQ1032">
        <v>0.0001637599415037953</v>
      </c>
      <c r="AR1032">
        <v>96.68458198538293</v>
      </c>
      <c r="AS1032">
        <v>3</v>
      </c>
      <c r="AT1032">
        <v>1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1664304409.5</v>
      </c>
      <c r="BH1032">
        <v>817.1577777777776</v>
      </c>
      <c r="BI1032">
        <v>876.4026666666666</v>
      </c>
      <c r="BJ1032">
        <v>18.34551481481481</v>
      </c>
      <c r="BK1032">
        <v>13.68390370370371</v>
      </c>
      <c r="BL1032">
        <v>813.0174444444447</v>
      </c>
      <c r="BM1032">
        <v>18.14674074074074</v>
      </c>
      <c r="BN1032">
        <v>500.0754444444445</v>
      </c>
      <c r="BO1032">
        <v>90.96645925925925</v>
      </c>
      <c r="BP1032">
        <v>0.09999721111111111</v>
      </c>
      <c r="BQ1032">
        <v>24.72181481481482</v>
      </c>
      <c r="BR1032">
        <v>25.00284444444444</v>
      </c>
      <c r="BS1032">
        <v>999.9000000000001</v>
      </c>
      <c r="BT1032">
        <v>0</v>
      </c>
      <c r="BU1032">
        <v>0</v>
      </c>
      <c r="BV1032">
        <v>9989.86222222222</v>
      </c>
      <c r="BW1032">
        <v>0</v>
      </c>
      <c r="BX1032">
        <v>8.858018148148147</v>
      </c>
      <c r="BY1032">
        <v>-59.24489629629629</v>
      </c>
      <c r="BZ1032">
        <v>832.4292222222221</v>
      </c>
      <c r="CA1032">
        <v>888.5621481481481</v>
      </c>
      <c r="CB1032">
        <v>4.661613703703703</v>
      </c>
      <c r="CC1032">
        <v>876.4026666666666</v>
      </c>
      <c r="CD1032">
        <v>13.68390370370371</v>
      </c>
      <c r="CE1032">
        <v>1.668827037037037</v>
      </c>
      <c r="CF1032">
        <v>1.244775925925926</v>
      </c>
      <c r="CG1032">
        <v>14.60945185185185</v>
      </c>
      <c r="CH1032">
        <v>10.14808518518519</v>
      </c>
      <c r="CI1032">
        <v>1999.985185185185</v>
      </c>
      <c r="CJ1032">
        <v>0.9799975555555556</v>
      </c>
      <c r="CK1032">
        <v>0.02000265555555556</v>
      </c>
      <c r="CL1032">
        <v>0</v>
      </c>
      <c r="CM1032">
        <v>887.264925925926</v>
      </c>
      <c r="CN1032">
        <v>5.000560000000001</v>
      </c>
      <c r="CO1032">
        <v>17650.5037037037</v>
      </c>
      <c r="CP1032">
        <v>17294.72962962963</v>
      </c>
      <c r="CQ1032">
        <v>37.68240740740741</v>
      </c>
      <c r="CR1032">
        <v>38.26607407407408</v>
      </c>
      <c r="CS1032">
        <v>37.37033333333333</v>
      </c>
      <c r="CT1032">
        <v>37.187</v>
      </c>
      <c r="CU1032">
        <v>38.437</v>
      </c>
      <c r="CV1032">
        <v>1955.08</v>
      </c>
      <c r="CW1032">
        <v>39.9051851851852</v>
      </c>
      <c r="CX1032">
        <v>0</v>
      </c>
      <c r="CY1032">
        <v>1664304433.5</v>
      </c>
      <c r="CZ1032">
        <v>0</v>
      </c>
      <c r="DA1032">
        <v>0</v>
      </c>
      <c r="DB1032" t="s">
        <v>356</v>
      </c>
      <c r="DC1032">
        <v>1663861122</v>
      </c>
      <c r="DD1032">
        <v>1663861125</v>
      </c>
      <c r="DE1032">
        <v>0</v>
      </c>
      <c r="DF1032">
        <v>-0.287</v>
      </c>
      <c r="DG1032">
        <v>-0.004</v>
      </c>
      <c r="DH1032">
        <v>3.172</v>
      </c>
      <c r="DI1032">
        <v>0.178</v>
      </c>
      <c r="DJ1032">
        <v>400</v>
      </c>
      <c r="DK1032">
        <v>17</v>
      </c>
      <c r="DL1032">
        <v>0.18</v>
      </c>
      <c r="DM1032">
        <v>0.07000000000000001</v>
      </c>
      <c r="DN1032">
        <v>-59.23326585365855</v>
      </c>
      <c r="DO1032">
        <v>-0.2259909407665383</v>
      </c>
      <c r="DP1032">
        <v>0.05909223303243007</v>
      </c>
      <c r="DQ1032">
        <v>0</v>
      </c>
      <c r="DR1032">
        <v>4.686881951219513</v>
      </c>
      <c r="DS1032">
        <v>-0.4171570034843158</v>
      </c>
      <c r="DT1032">
        <v>0.04199742949273946</v>
      </c>
      <c r="DU1032">
        <v>0</v>
      </c>
      <c r="DV1032">
        <v>0</v>
      </c>
      <c r="DW1032">
        <v>2</v>
      </c>
      <c r="DX1032" t="s">
        <v>357</v>
      </c>
      <c r="DY1032">
        <v>2.98087</v>
      </c>
      <c r="DZ1032">
        <v>2.72821</v>
      </c>
      <c r="EA1032">
        <v>0.141186</v>
      </c>
      <c r="EB1032">
        <v>0.148917</v>
      </c>
      <c r="EC1032">
        <v>0.0896607</v>
      </c>
      <c r="ED1032">
        <v>0.0733116</v>
      </c>
      <c r="EE1032">
        <v>25819.4</v>
      </c>
      <c r="EF1032">
        <v>25187</v>
      </c>
      <c r="EG1032">
        <v>30588.5</v>
      </c>
      <c r="EH1032">
        <v>29834.4</v>
      </c>
      <c r="EI1032">
        <v>38422.5</v>
      </c>
      <c r="EJ1032">
        <v>36410.8</v>
      </c>
      <c r="EK1032">
        <v>46780.1</v>
      </c>
      <c r="EL1032">
        <v>44363.5</v>
      </c>
      <c r="EM1032">
        <v>1.89193</v>
      </c>
      <c r="EN1032">
        <v>1.89355</v>
      </c>
      <c r="EO1032">
        <v>0.108071</v>
      </c>
      <c r="EP1032">
        <v>0</v>
      </c>
      <c r="EQ1032">
        <v>23.2243</v>
      </c>
      <c r="ER1032">
        <v>999.9</v>
      </c>
      <c r="ES1032">
        <v>40</v>
      </c>
      <c r="ET1032">
        <v>29.4</v>
      </c>
      <c r="EU1032">
        <v>18.0975</v>
      </c>
      <c r="EV1032">
        <v>63.3318</v>
      </c>
      <c r="EW1032">
        <v>23.9904</v>
      </c>
      <c r="EX1032">
        <v>1</v>
      </c>
      <c r="EY1032">
        <v>-0.12545</v>
      </c>
      <c r="EZ1032">
        <v>0.953938</v>
      </c>
      <c r="FA1032">
        <v>20.2421</v>
      </c>
      <c r="FB1032">
        <v>5.23077</v>
      </c>
      <c r="FC1032">
        <v>11.968</v>
      </c>
      <c r="FD1032">
        <v>4.96995</v>
      </c>
      <c r="FE1032">
        <v>3.28948</v>
      </c>
      <c r="FF1032">
        <v>9999</v>
      </c>
      <c r="FG1032">
        <v>9999</v>
      </c>
      <c r="FH1032">
        <v>9999</v>
      </c>
      <c r="FI1032">
        <v>380</v>
      </c>
      <c r="FJ1032">
        <v>4.97272</v>
      </c>
      <c r="FK1032">
        <v>1.87685</v>
      </c>
      <c r="FL1032">
        <v>1.87496</v>
      </c>
      <c r="FM1032">
        <v>1.87779</v>
      </c>
      <c r="FN1032">
        <v>1.87455</v>
      </c>
      <c r="FO1032">
        <v>1.87812</v>
      </c>
      <c r="FP1032">
        <v>1.87525</v>
      </c>
      <c r="FQ1032">
        <v>1.87637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4.191</v>
      </c>
      <c r="GF1032">
        <v>0.1988</v>
      </c>
      <c r="GG1032">
        <v>1.777354642861949</v>
      </c>
      <c r="GH1032">
        <v>0.004141656873719072</v>
      </c>
      <c r="GI1032">
        <v>-1.960372967482991E-06</v>
      </c>
      <c r="GJ1032">
        <v>5.42736388890357E-10</v>
      </c>
      <c r="GK1032">
        <v>-0.009777689371679627</v>
      </c>
      <c r="GL1032">
        <v>0.002273355880072555</v>
      </c>
      <c r="GM1032">
        <v>0.000541358641816816</v>
      </c>
      <c r="GN1032">
        <v>-1.836191331155658E-06</v>
      </c>
      <c r="GO1032">
        <v>-0</v>
      </c>
      <c r="GP1032">
        <v>2096</v>
      </c>
      <c r="GQ1032">
        <v>1</v>
      </c>
      <c r="GR1032">
        <v>23</v>
      </c>
      <c r="GS1032">
        <v>7388.2</v>
      </c>
      <c r="GT1032">
        <v>7388.2</v>
      </c>
      <c r="GU1032">
        <v>2.05566</v>
      </c>
      <c r="GV1032">
        <v>2.53052</v>
      </c>
      <c r="GW1032">
        <v>1.39893</v>
      </c>
      <c r="GX1032">
        <v>2.33765</v>
      </c>
      <c r="GY1032">
        <v>1.44897</v>
      </c>
      <c r="GZ1032">
        <v>2.36938</v>
      </c>
      <c r="HA1032">
        <v>34.418</v>
      </c>
      <c r="HB1032">
        <v>13.5454</v>
      </c>
      <c r="HC1032">
        <v>18</v>
      </c>
      <c r="HD1032">
        <v>491.071</v>
      </c>
      <c r="HE1032">
        <v>463.443</v>
      </c>
      <c r="HF1032">
        <v>22.0299</v>
      </c>
      <c r="HG1032">
        <v>25.4024</v>
      </c>
      <c r="HH1032">
        <v>30</v>
      </c>
      <c r="HI1032">
        <v>25.2402</v>
      </c>
      <c r="HJ1032">
        <v>25.3159</v>
      </c>
      <c r="HK1032">
        <v>41.2105</v>
      </c>
      <c r="HL1032">
        <v>26.7002</v>
      </c>
      <c r="HM1032">
        <v>42.6618</v>
      </c>
      <c r="HN1032">
        <v>22.0796</v>
      </c>
      <c r="HO1032">
        <v>921.377</v>
      </c>
      <c r="HP1032">
        <v>13.8239</v>
      </c>
      <c r="HQ1032">
        <v>101.107</v>
      </c>
      <c r="HR1032">
        <v>102.015</v>
      </c>
    </row>
    <row r="1033" spans="1:226">
      <c r="A1033">
        <v>1017</v>
      </c>
      <c r="B1033">
        <v>1664304422</v>
      </c>
      <c r="C1033">
        <v>11315</v>
      </c>
      <c r="D1033" t="s">
        <v>2403</v>
      </c>
      <c r="E1033" t="s">
        <v>2404</v>
      </c>
      <c r="F1033">
        <v>5</v>
      </c>
      <c r="G1033" t="s">
        <v>353</v>
      </c>
      <c r="H1033" t="s">
        <v>2294</v>
      </c>
      <c r="I1033">
        <v>1664304414.214286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921.1203117437234</v>
      </c>
      <c r="AK1033">
        <v>873.2001757575757</v>
      </c>
      <c r="AL1033">
        <v>3.396582337662325</v>
      </c>
      <c r="AM1033">
        <v>63.45</v>
      </c>
      <c r="AN1033">
        <f>(AP1033 - AO1033 + BO1033*1E3/(8.314*(BQ1033+273.15)) * AR1033/BN1033 * AQ1033) * BN1033/(100*BB1033) * 1000/(1000 - AP1033)</f>
        <v>0</v>
      </c>
      <c r="AO1033">
        <v>13.71762703208947</v>
      </c>
      <c r="AP1033">
        <v>18.33602097902099</v>
      </c>
      <c r="AQ1033">
        <v>-0.00532151077962206</v>
      </c>
      <c r="AR1033">
        <v>96.68458198538293</v>
      </c>
      <c r="AS1033">
        <v>3</v>
      </c>
      <c r="AT1033">
        <v>1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1664304414.214286</v>
      </c>
      <c r="BH1033">
        <v>832.8997857142858</v>
      </c>
      <c r="BI1033">
        <v>892.1951785714285</v>
      </c>
      <c r="BJ1033">
        <v>18.343325</v>
      </c>
      <c r="BK1033">
        <v>13.71229642857143</v>
      </c>
      <c r="BL1033">
        <v>828.7277142857141</v>
      </c>
      <c r="BM1033">
        <v>18.14459642857143</v>
      </c>
      <c r="BN1033">
        <v>500.0663214285714</v>
      </c>
      <c r="BO1033">
        <v>90.96658214285715</v>
      </c>
      <c r="BP1033">
        <v>0.09996507142857144</v>
      </c>
      <c r="BQ1033">
        <v>24.71986785714286</v>
      </c>
      <c r="BR1033">
        <v>25.00316071428571</v>
      </c>
      <c r="BS1033">
        <v>999.9000000000002</v>
      </c>
      <c r="BT1033">
        <v>0</v>
      </c>
      <c r="BU1033">
        <v>0</v>
      </c>
      <c r="BV1033">
        <v>9992.009642857143</v>
      </c>
      <c r="BW1033">
        <v>0</v>
      </c>
      <c r="BX1033">
        <v>8.853829999999999</v>
      </c>
      <c r="BY1033">
        <v>-59.29539285714286</v>
      </c>
      <c r="BZ1033">
        <v>848.4633928571428</v>
      </c>
      <c r="CA1033">
        <v>904.5997142857141</v>
      </c>
      <c r="CB1033">
        <v>4.631029642857142</v>
      </c>
      <c r="CC1033">
        <v>892.1951785714285</v>
      </c>
      <c r="CD1033">
        <v>13.71229642857143</v>
      </c>
      <c r="CE1033">
        <v>1.668629642857143</v>
      </c>
      <c r="CF1033">
        <v>1.247360714285714</v>
      </c>
      <c r="CG1033">
        <v>14.60762857142857</v>
      </c>
      <c r="CH1033">
        <v>10.17910357142857</v>
      </c>
      <c r="CI1033">
        <v>2000.013928571429</v>
      </c>
      <c r="CJ1033">
        <v>0.9799978214285716</v>
      </c>
      <c r="CK1033">
        <v>0.02000233928571428</v>
      </c>
      <c r="CL1033">
        <v>0</v>
      </c>
      <c r="CM1033">
        <v>886.6420714285714</v>
      </c>
      <c r="CN1033">
        <v>5.000560000000001</v>
      </c>
      <c r="CO1033">
        <v>17637.39642857143</v>
      </c>
      <c r="CP1033">
        <v>17294.975</v>
      </c>
      <c r="CQ1033">
        <v>37.66707142857143</v>
      </c>
      <c r="CR1033">
        <v>38.25221428571428</v>
      </c>
      <c r="CS1033">
        <v>37.366</v>
      </c>
      <c r="CT1033">
        <v>37.187</v>
      </c>
      <c r="CU1033">
        <v>38.43257142857142</v>
      </c>
      <c r="CV1033">
        <v>1955.108928571429</v>
      </c>
      <c r="CW1033">
        <v>39.90464285714286</v>
      </c>
      <c r="CX1033">
        <v>0</v>
      </c>
      <c r="CY1033">
        <v>1664304438.3</v>
      </c>
      <c r="CZ1033">
        <v>0</v>
      </c>
      <c r="DA1033">
        <v>0</v>
      </c>
      <c r="DB1033" t="s">
        <v>356</v>
      </c>
      <c r="DC1033">
        <v>1663861122</v>
      </c>
      <c r="DD1033">
        <v>1663861125</v>
      </c>
      <c r="DE1033">
        <v>0</v>
      </c>
      <c r="DF1033">
        <v>-0.287</v>
      </c>
      <c r="DG1033">
        <v>-0.004</v>
      </c>
      <c r="DH1033">
        <v>3.172</v>
      </c>
      <c r="DI1033">
        <v>0.178</v>
      </c>
      <c r="DJ1033">
        <v>400</v>
      </c>
      <c r="DK1033">
        <v>17</v>
      </c>
      <c r="DL1033">
        <v>0.18</v>
      </c>
      <c r="DM1033">
        <v>0.07000000000000001</v>
      </c>
      <c r="DN1033">
        <v>-59.2737975</v>
      </c>
      <c r="DO1033">
        <v>-0.7411170731706973</v>
      </c>
      <c r="DP1033">
        <v>0.08776951488842739</v>
      </c>
      <c r="DQ1033">
        <v>0</v>
      </c>
      <c r="DR1033">
        <v>4.65233875</v>
      </c>
      <c r="DS1033">
        <v>-0.3918563977486068</v>
      </c>
      <c r="DT1033">
        <v>0.03937569664066271</v>
      </c>
      <c r="DU1033">
        <v>0</v>
      </c>
      <c r="DV1033">
        <v>0</v>
      </c>
      <c r="DW1033">
        <v>2</v>
      </c>
      <c r="DX1033" t="s">
        <v>357</v>
      </c>
      <c r="DY1033">
        <v>2.98089</v>
      </c>
      <c r="DZ1033">
        <v>2.72823</v>
      </c>
      <c r="EA1033">
        <v>0.143022</v>
      </c>
      <c r="EB1033">
        <v>0.150696</v>
      </c>
      <c r="EC1033">
        <v>0.0896289</v>
      </c>
      <c r="ED1033">
        <v>0.0735823</v>
      </c>
      <c r="EE1033">
        <v>25764</v>
      </c>
      <c r="EF1033">
        <v>25133.9</v>
      </c>
      <c r="EG1033">
        <v>30588.2</v>
      </c>
      <c r="EH1033">
        <v>29833.9</v>
      </c>
      <c r="EI1033">
        <v>38423.5</v>
      </c>
      <c r="EJ1033">
        <v>36399.4</v>
      </c>
      <c r="EK1033">
        <v>46779.5</v>
      </c>
      <c r="EL1033">
        <v>44362.6</v>
      </c>
      <c r="EM1033">
        <v>1.89167</v>
      </c>
      <c r="EN1033">
        <v>1.89342</v>
      </c>
      <c r="EO1033">
        <v>0.108957</v>
      </c>
      <c r="EP1033">
        <v>0</v>
      </c>
      <c r="EQ1033">
        <v>23.2205</v>
      </c>
      <c r="ER1033">
        <v>999.9</v>
      </c>
      <c r="ES1033">
        <v>40</v>
      </c>
      <c r="ET1033">
        <v>29.4</v>
      </c>
      <c r="EU1033">
        <v>18.0993</v>
      </c>
      <c r="EV1033">
        <v>63.1918</v>
      </c>
      <c r="EW1033">
        <v>24.0144</v>
      </c>
      <c r="EX1033">
        <v>1</v>
      </c>
      <c r="EY1033">
        <v>-0.12529</v>
      </c>
      <c r="EZ1033">
        <v>0.866367</v>
      </c>
      <c r="FA1033">
        <v>20.2428</v>
      </c>
      <c r="FB1033">
        <v>5.23062</v>
      </c>
      <c r="FC1033">
        <v>11.968</v>
      </c>
      <c r="FD1033">
        <v>4.97005</v>
      </c>
      <c r="FE1033">
        <v>3.2895</v>
      </c>
      <c r="FF1033">
        <v>9999</v>
      </c>
      <c r="FG1033">
        <v>9999</v>
      </c>
      <c r="FH1033">
        <v>9999</v>
      </c>
      <c r="FI1033">
        <v>380</v>
      </c>
      <c r="FJ1033">
        <v>4.9727</v>
      </c>
      <c r="FK1033">
        <v>1.87687</v>
      </c>
      <c r="FL1033">
        <v>1.87497</v>
      </c>
      <c r="FM1033">
        <v>1.87779</v>
      </c>
      <c r="FN1033">
        <v>1.87454</v>
      </c>
      <c r="FO1033">
        <v>1.8781</v>
      </c>
      <c r="FP1033">
        <v>1.87523</v>
      </c>
      <c r="FQ1033">
        <v>1.87637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4.224</v>
      </c>
      <c r="GF1033">
        <v>0.1986</v>
      </c>
      <c r="GG1033">
        <v>1.777354642861949</v>
      </c>
      <c r="GH1033">
        <v>0.004141656873719072</v>
      </c>
      <c r="GI1033">
        <v>-1.960372967482991E-06</v>
      </c>
      <c r="GJ1033">
        <v>5.42736388890357E-10</v>
      </c>
      <c r="GK1033">
        <v>-0.009777689371679627</v>
      </c>
      <c r="GL1033">
        <v>0.002273355880072555</v>
      </c>
      <c r="GM1033">
        <v>0.000541358641816816</v>
      </c>
      <c r="GN1033">
        <v>-1.836191331155658E-06</v>
      </c>
      <c r="GO1033">
        <v>-0</v>
      </c>
      <c r="GP1033">
        <v>2096</v>
      </c>
      <c r="GQ1033">
        <v>1</v>
      </c>
      <c r="GR1033">
        <v>23</v>
      </c>
      <c r="GS1033">
        <v>7388.3</v>
      </c>
      <c r="GT1033">
        <v>7388.3</v>
      </c>
      <c r="GU1033">
        <v>2.08374</v>
      </c>
      <c r="GV1033">
        <v>2.52686</v>
      </c>
      <c r="GW1033">
        <v>1.39893</v>
      </c>
      <c r="GX1033">
        <v>2.33765</v>
      </c>
      <c r="GY1033">
        <v>1.44897</v>
      </c>
      <c r="GZ1033">
        <v>2.39014</v>
      </c>
      <c r="HA1033">
        <v>34.418</v>
      </c>
      <c r="HB1033">
        <v>13.5454</v>
      </c>
      <c r="HC1033">
        <v>18</v>
      </c>
      <c r="HD1033">
        <v>490.935</v>
      </c>
      <c r="HE1033">
        <v>463.363</v>
      </c>
      <c r="HF1033">
        <v>22.0687</v>
      </c>
      <c r="HG1033">
        <v>25.4024</v>
      </c>
      <c r="HH1033">
        <v>30.0002</v>
      </c>
      <c r="HI1033">
        <v>25.2402</v>
      </c>
      <c r="HJ1033">
        <v>25.3159</v>
      </c>
      <c r="HK1033">
        <v>41.8443</v>
      </c>
      <c r="HL1033">
        <v>26.7002</v>
      </c>
      <c r="HM1033">
        <v>42.6618</v>
      </c>
      <c r="HN1033">
        <v>22.0695</v>
      </c>
      <c r="HO1033">
        <v>941.413</v>
      </c>
      <c r="HP1033">
        <v>13.8571</v>
      </c>
      <c r="HQ1033">
        <v>101.105</v>
      </c>
      <c r="HR1033">
        <v>102.013</v>
      </c>
    </row>
    <row r="1034" spans="1:226">
      <c r="A1034">
        <v>1018</v>
      </c>
      <c r="B1034">
        <v>1664304427</v>
      </c>
      <c r="C1034">
        <v>11320</v>
      </c>
      <c r="D1034" t="s">
        <v>2405</v>
      </c>
      <c r="E1034" t="s">
        <v>2406</v>
      </c>
      <c r="F1034">
        <v>5</v>
      </c>
      <c r="G1034" t="s">
        <v>353</v>
      </c>
      <c r="H1034" t="s">
        <v>2294</v>
      </c>
      <c r="I1034">
        <v>1664304419.5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938.1084368831173</v>
      </c>
      <c r="AK1034">
        <v>890.1566060606061</v>
      </c>
      <c r="AL1034">
        <v>3.373424415584293</v>
      </c>
      <c r="AM1034">
        <v>63.45</v>
      </c>
      <c r="AN1034">
        <f>(AP1034 - AO1034 + BO1034*1E3/(8.314*(BQ1034+273.15)) * AR1034/BN1034 * AQ1034) * BN1034/(100*BB1034) * 1000/(1000 - AP1034)</f>
        <v>0</v>
      </c>
      <c r="AO1034">
        <v>13.79297397504616</v>
      </c>
      <c r="AP1034">
        <v>18.34349860139861</v>
      </c>
      <c r="AQ1034">
        <v>0.0007830579875034961</v>
      </c>
      <c r="AR1034">
        <v>96.68458198538293</v>
      </c>
      <c r="AS1034">
        <v>3</v>
      </c>
      <c r="AT1034">
        <v>1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1664304419.5</v>
      </c>
      <c r="BH1034">
        <v>850.5301111111111</v>
      </c>
      <c r="BI1034">
        <v>909.8952962962964</v>
      </c>
      <c r="BJ1034">
        <v>18.34287407407407</v>
      </c>
      <c r="BK1034">
        <v>13.75246296296296</v>
      </c>
      <c r="BL1034">
        <v>846.3228148148148</v>
      </c>
      <c r="BM1034">
        <v>18.14415185185185</v>
      </c>
      <c r="BN1034">
        <v>500.0742222222222</v>
      </c>
      <c r="BO1034">
        <v>90.96650370370371</v>
      </c>
      <c r="BP1034">
        <v>0.1000752037037037</v>
      </c>
      <c r="BQ1034">
        <v>24.71736296296297</v>
      </c>
      <c r="BR1034">
        <v>25.00286666666667</v>
      </c>
      <c r="BS1034">
        <v>999.9000000000001</v>
      </c>
      <c r="BT1034">
        <v>0</v>
      </c>
      <c r="BU1034">
        <v>0</v>
      </c>
      <c r="BV1034">
        <v>9978.357407407408</v>
      </c>
      <c r="BW1034">
        <v>0</v>
      </c>
      <c r="BX1034">
        <v>8.853829999999999</v>
      </c>
      <c r="BY1034">
        <v>-59.36518518518518</v>
      </c>
      <c r="BZ1034">
        <v>866.4227407407408</v>
      </c>
      <c r="CA1034">
        <v>922.5835185185185</v>
      </c>
      <c r="CB1034">
        <v>4.590403333333334</v>
      </c>
      <c r="CC1034">
        <v>909.8952962962964</v>
      </c>
      <c r="CD1034">
        <v>13.75246296296296</v>
      </c>
      <c r="CE1034">
        <v>1.668587407407407</v>
      </c>
      <c r="CF1034">
        <v>1.251015185185185</v>
      </c>
      <c r="CG1034">
        <v>14.60723333333333</v>
      </c>
      <c r="CH1034">
        <v>10.22283703703704</v>
      </c>
      <c r="CI1034">
        <v>2000.036666666667</v>
      </c>
      <c r="CJ1034">
        <v>0.9799992962962963</v>
      </c>
      <c r="CK1034">
        <v>0.02000087037037037</v>
      </c>
      <c r="CL1034">
        <v>0</v>
      </c>
      <c r="CM1034">
        <v>885.8122222222222</v>
      </c>
      <c r="CN1034">
        <v>5.000560000000001</v>
      </c>
      <c r="CO1034">
        <v>17620.31481481482</v>
      </c>
      <c r="CP1034">
        <v>17295.19259259259</v>
      </c>
      <c r="CQ1034">
        <v>37.64796296296296</v>
      </c>
      <c r="CR1034">
        <v>38.25</v>
      </c>
      <c r="CS1034">
        <v>37.35866666666666</v>
      </c>
      <c r="CT1034">
        <v>37.17781481481481</v>
      </c>
      <c r="CU1034">
        <v>38.42322222222222</v>
      </c>
      <c r="CV1034">
        <v>1955.135185185185</v>
      </c>
      <c r="CW1034">
        <v>39.90111111111111</v>
      </c>
      <c r="CX1034">
        <v>0</v>
      </c>
      <c r="CY1034">
        <v>1664304443.1</v>
      </c>
      <c r="CZ1034">
        <v>0</v>
      </c>
      <c r="DA1034">
        <v>0</v>
      </c>
      <c r="DB1034" t="s">
        <v>356</v>
      </c>
      <c r="DC1034">
        <v>1663861122</v>
      </c>
      <c r="DD1034">
        <v>1663861125</v>
      </c>
      <c r="DE1034">
        <v>0</v>
      </c>
      <c r="DF1034">
        <v>-0.287</v>
      </c>
      <c r="DG1034">
        <v>-0.004</v>
      </c>
      <c r="DH1034">
        <v>3.172</v>
      </c>
      <c r="DI1034">
        <v>0.178</v>
      </c>
      <c r="DJ1034">
        <v>400</v>
      </c>
      <c r="DK1034">
        <v>17</v>
      </c>
      <c r="DL1034">
        <v>0.18</v>
      </c>
      <c r="DM1034">
        <v>0.07000000000000001</v>
      </c>
      <c r="DN1034">
        <v>-59.3125725</v>
      </c>
      <c r="DO1034">
        <v>-0.724634521575753</v>
      </c>
      <c r="DP1034">
        <v>0.08865855849126991</v>
      </c>
      <c r="DQ1034">
        <v>0</v>
      </c>
      <c r="DR1034">
        <v>4.612966500000001</v>
      </c>
      <c r="DS1034">
        <v>-0.4438201125703723</v>
      </c>
      <c r="DT1034">
        <v>0.04486852691753983</v>
      </c>
      <c r="DU1034">
        <v>0</v>
      </c>
      <c r="DV1034">
        <v>0</v>
      </c>
      <c r="DW1034">
        <v>2</v>
      </c>
      <c r="DX1034" t="s">
        <v>357</v>
      </c>
      <c r="DY1034">
        <v>2.9808</v>
      </c>
      <c r="DZ1034">
        <v>2.72841</v>
      </c>
      <c r="EA1034">
        <v>0.144825</v>
      </c>
      <c r="EB1034">
        <v>0.15247</v>
      </c>
      <c r="EC1034">
        <v>0.0896493</v>
      </c>
      <c r="ED1034">
        <v>0.07365720000000001</v>
      </c>
      <c r="EE1034">
        <v>25709.6</v>
      </c>
      <c r="EF1034">
        <v>25081.8</v>
      </c>
      <c r="EG1034">
        <v>30588</v>
      </c>
      <c r="EH1034">
        <v>29834.4</v>
      </c>
      <c r="EI1034">
        <v>38422.6</v>
      </c>
      <c r="EJ1034">
        <v>36397.4</v>
      </c>
      <c r="EK1034">
        <v>46779.3</v>
      </c>
      <c r="EL1034">
        <v>44363.7</v>
      </c>
      <c r="EM1034">
        <v>1.89188</v>
      </c>
      <c r="EN1034">
        <v>1.89382</v>
      </c>
      <c r="EO1034">
        <v>0.108622</v>
      </c>
      <c r="EP1034">
        <v>0</v>
      </c>
      <c r="EQ1034">
        <v>23.218</v>
      </c>
      <c r="ER1034">
        <v>999.9</v>
      </c>
      <c r="ES1034">
        <v>40</v>
      </c>
      <c r="ET1034">
        <v>29.4</v>
      </c>
      <c r="EU1034">
        <v>18.0981</v>
      </c>
      <c r="EV1034">
        <v>63.6518</v>
      </c>
      <c r="EW1034">
        <v>23.9623</v>
      </c>
      <c r="EX1034">
        <v>1</v>
      </c>
      <c r="EY1034">
        <v>-0.12532</v>
      </c>
      <c r="EZ1034">
        <v>0.949491</v>
      </c>
      <c r="FA1034">
        <v>20.2422</v>
      </c>
      <c r="FB1034">
        <v>5.23062</v>
      </c>
      <c r="FC1034">
        <v>11.968</v>
      </c>
      <c r="FD1034">
        <v>4.97005</v>
      </c>
      <c r="FE1034">
        <v>3.2895</v>
      </c>
      <c r="FF1034">
        <v>9999</v>
      </c>
      <c r="FG1034">
        <v>9999</v>
      </c>
      <c r="FH1034">
        <v>9999</v>
      </c>
      <c r="FI1034">
        <v>380</v>
      </c>
      <c r="FJ1034">
        <v>4.97272</v>
      </c>
      <c r="FK1034">
        <v>1.87683</v>
      </c>
      <c r="FL1034">
        <v>1.87493</v>
      </c>
      <c r="FM1034">
        <v>1.87775</v>
      </c>
      <c r="FN1034">
        <v>1.87454</v>
      </c>
      <c r="FO1034">
        <v>1.87806</v>
      </c>
      <c r="FP1034">
        <v>1.87517</v>
      </c>
      <c r="FQ1034">
        <v>1.87636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4.257</v>
      </c>
      <c r="GF1034">
        <v>0.1987</v>
      </c>
      <c r="GG1034">
        <v>1.777354642861949</v>
      </c>
      <c r="GH1034">
        <v>0.004141656873719072</v>
      </c>
      <c r="GI1034">
        <v>-1.960372967482991E-06</v>
      </c>
      <c r="GJ1034">
        <v>5.42736388890357E-10</v>
      </c>
      <c r="GK1034">
        <v>-0.009777689371679627</v>
      </c>
      <c r="GL1034">
        <v>0.002273355880072555</v>
      </c>
      <c r="GM1034">
        <v>0.000541358641816816</v>
      </c>
      <c r="GN1034">
        <v>-1.836191331155658E-06</v>
      </c>
      <c r="GO1034">
        <v>-0</v>
      </c>
      <c r="GP1034">
        <v>2096</v>
      </c>
      <c r="GQ1034">
        <v>1</v>
      </c>
      <c r="GR1034">
        <v>23</v>
      </c>
      <c r="GS1034">
        <v>7388.4</v>
      </c>
      <c r="GT1034">
        <v>7388.4</v>
      </c>
      <c r="GU1034">
        <v>2.1167</v>
      </c>
      <c r="GV1034">
        <v>2.52686</v>
      </c>
      <c r="GW1034">
        <v>1.39893</v>
      </c>
      <c r="GX1034">
        <v>2.33765</v>
      </c>
      <c r="GY1034">
        <v>1.44897</v>
      </c>
      <c r="GZ1034">
        <v>2.3877</v>
      </c>
      <c r="HA1034">
        <v>34.418</v>
      </c>
      <c r="HB1034">
        <v>13.5454</v>
      </c>
      <c r="HC1034">
        <v>18</v>
      </c>
      <c r="HD1034">
        <v>491.044</v>
      </c>
      <c r="HE1034">
        <v>463.617</v>
      </c>
      <c r="HF1034">
        <v>22.0745</v>
      </c>
      <c r="HG1034">
        <v>25.4024</v>
      </c>
      <c r="HH1034">
        <v>30.0001</v>
      </c>
      <c r="HI1034">
        <v>25.2402</v>
      </c>
      <c r="HJ1034">
        <v>25.3159</v>
      </c>
      <c r="HK1034">
        <v>42.4149</v>
      </c>
      <c r="HL1034">
        <v>26.421</v>
      </c>
      <c r="HM1034">
        <v>42.6618</v>
      </c>
      <c r="HN1034">
        <v>22.0652</v>
      </c>
      <c r="HO1034">
        <v>954.769</v>
      </c>
      <c r="HP1034">
        <v>13.8884</v>
      </c>
      <c r="HQ1034">
        <v>101.105</v>
      </c>
      <c r="HR1034">
        <v>102.015</v>
      </c>
    </row>
    <row r="1035" spans="1:226">
      <c r="A1035">
        <v>1019</v>
      </c>
      <c r="B1035">
        <v>1664304432</v>
      </c>
      <c r="C1035">
        <v>11325</v>
      </c>
      <c r="D1035" t="s">
        <v>2407</v>
      </c>
      <c r="E1035" t="s">
        <v>2408</v>
      </c>
      <c r="F1035">
        <v>5</v>
      </c>
      <c r="G1035" t="s">
        <v>353</v>
      </c>
      <c r="H1035" t="s">
        <v>2294</v>
      </c>
      <c r="I1035">
        <v>1664304424.214286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955.3017389333337</v>
      </c>
      <c r="AK1035">
        <v>907.0677333333329</v>
      </c>
      <c r="AL1035">
        <v>3.389940952380694</v>
      </c>
      <c r="AM1035">
        <v>63.45</v>
      </c>
      <c r="AN1035">
        <f>(AP1035 - AO1035 + BO1035*1E3/(8.314*(BQ1035+273.15)) * AR1035/BN1035 * AQ1035) * BN1035/(100*BB1035) * 1000/(1000 - AP1035)</f>
        <v>0</v>
      </c>
      <c r="AO1035">
        <v>13.80350414973318</v>
      </c>
      <c r="AP1035">
        <v>18.33998601398603</v>
      </c>
      <c r="AQ1035">
        <v>-3.963278018592272E-05</v>
      </c>
      <c r="AR1035">
        <v>96.68458198538293</v>
      </c>
      <c r="AS1035">
        <v>3</v>
      </c>
      <c r="AT1035">
        <v>1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1664304424.214286</v>
      </c>
      <c r="BH1035">
        <v>866.2129285714285</v>
      </c>
      <c r="BI1035">
        <v>925.7177857142858</v>
      </c>
      <c r="BJ1035">
        <v>18.34086785714286</v>
      </c>
      <c r="BK1035">
        <v>13.77966785714286</v>
      </c>
      <c r="BL1035">
        <v>861.9746428571428</v>
      </c>
      <c r="BM1035">
        <v>18.14218928571429</v>
      </c>
      <c r="BN1035">
        <v>500.0687142857143</v>
      </c>
      <c r="BO1035">
        <v>90.96655357142856</v>
      </c>
      <c r="BP1035">
        <v>0.09997000357142856</v>
      </c>
      <c r="BQ1035">
        <v>24.71610357142857</v>
      </c>
      <c r="BR1035">
        <v>25.00352142857142</v>
      </c>
      <c r="BS1035">
        <v>999.9000000000002</v>
      </c>
      <c r="BT1035">
        <v>0</v>
      </c>
      <c r="BU1035">
        <v>0</v>
      </c>
      <c r="BV1035">
        <v>9992.538214285714</v>
      </c>
      <c r="BW1035">
        <v>0</v>
      </c>
      <c r="BX1035">
        <v>8.852401785714283</v>
      </c>
      <c r="BY1035">
        <v>-59.50481071428571</v>
      </c>
      <c r="BZ1035">
        <v>882.3968928571428</v>
      </c>
      <c r="CA1035">
        <v>938.6525714285715</v>
      </c>
      <c r="CB1035">
        <v>4.561191428571428</v>
      </c>
      <c r="CC1035">
        <v>925.7177857142858</v>
      </c>
      <c r="CD1035">
        <v>13.77966785714286</v>
      </c>
      <c r="CE1035">
        <v>1.668405357142857</v>
      </c>
      <c r="CF1035">
        <v>1.253490714285715</v>
      </c>
      <c r="CG1035">
        <v>14.60555357142857</v>
      </c>
      <c r="CH1035">
        <v>10.25241785714286</v>
      </c>
      <c r="CI1035">
        <v>2000.062142857143</v>
      </c>
      <c r="CJ1035">
        <v>0.9799985357142857</v>
      </c>
      <c r="CK1035">
        <v>0.02000163214285714</v>
      </c>
      <c r="CL1035">
        <v>0</v>
      </c>
      <c r="CM1035">
        <v>885.0108928571428</v>
      </c>
      <c r="CN1035">
        <v>5.000560000000001</v>
      </c>
      <c r="CO1035">
        <v>17603.45357142857</v>
      </c>
      <c r="CP1035">
        <v>17295.40714285714</v>
      </c>
      <c r="CQ1035">
        <v>37.63164285714286</v>
      </c>
      <c r="CR1035">
        <v>38.25</v>
      </c>
      <c r="CS1035">
        <v>37.35475</v>
      </c>
      <c r="CT1035">
        <v>37.17149999999999</v>
      </c>
      <c r="CU1035">
        <v>38.41485714285714</v>
      </c>
      <c r="CV1035">
        <v>1955.158214285714</v>
      </c>
      <c r="CW1035">
        <v>39.90321428571429</v>
      </c>
      <c r="CX1035">
        <v>0</v>
      </c>
      <c r="CY1035">
        <v>1664304448.5</v>
      </c>
      <c r="CZ1035">
        <v>0</v>
      </c>
      <c r="DA1035">
        <v>0</v>
      </c>
      <c r="DB1035" t="s">
        <v>356</v>
      </c>
      <c r="DC1035">
        <v>1663861122</v>
      </c>
      <c r="DD1035">
        <v>1663861125</v>
      </c>
      <c r="DE1035">
        <v>0</v>
      </c>
      <c r="DF1035">
        <v>-0.287</v>
      </c>
      <c r="DG1035">
        <v>-0.004</v>
      </c>
      <c r="DH1035">
        <v>3.172</v>
      </c>
      <c r="DI1035">
        <v>0.178</v>
      </c>
      <c r="DJ1035">
        <v>400</v>
      </c>
      <c r="DK1035">
        <v>17</v>
      </c>
      <c r="DL1035">
        <v>0.18</v>
      </c>
      <c r="DM1035">
        <v>0.07000000000000001</v>
      </c>
      <c r="DN1035">
        <v>-59.44637</v>
      </c>
      <c r="DO1035">
        <v>-1.426399249530758</v>
      </c>
      <c r="DP1035">
        <v>0.16962922979251</v>
      </c>
      <c r="DQ1035">
        <v>0</v>
      </c>
      <c r="DR1035">
        <v>4.579767749999999</v>
      </c>
      <c r="DS1035">
        <v>-0.4026845403377249</v>
      </c>
      <c r="DT1035">
        <v>0.0413257355341378</v>
      </c>
      <c r="DU1035">
        <v>0</v>
      </c>
      <c r="DV1035">
        <v>0</v>
      </c>
      <c r="DW1035">
        <v>2</v>
      </c>
      <c r="DX1035" t="s">
        <v>357</v>
      </c>
      <c r="DY1035">
        <v>2.98079</v>
      </c>
      <c r="DZ1035">
        <v>2.72856</v>
      </c>
      <c r="EA1035">
        <v>0.146611</v>
      </c>
      <c r="EB1035">
        <v>0.15423</v>
      </c>
      <c r="EC1035">
        <v>0.0896357</v>
      </c>
      <c r="ED1035">
        <v>0.07375710000000001</v>
      </c>
      <c r="EE1035">
        <v>25655.8</v>
      </c>
      <c r="EF1035">
        <v>25029.6</v>
      </c>
      <c r="EG1035">
        <v>30587.8</v>
      </c>
      <c r="EH1035">
        <v>29834.2</v>
      </c>
      <c r="EI1035">
        <v>38423.2</v>
      </c>
      <c r="EJ1035">
        <v>36393.3</v>
      </c>
      <c r="EK1035">
        <v>46779.2</v>
      </c>
      <c r="EL1035">
        <v>44363.3</v>
      </c>
      <c r="EM1035">
        <v>1.89185</v>
      </c>
      <c r="EN1035">
        <v>1.89365</v>
      </c>
      <c r="EO1035">
        <v>0.108838</v>
      </c>
      <c r="EP1035">
        <v>0</v>
      </c>
      <c r="EQ1035">
        <v>23.2152</v>
      </c>
      <c r="ER1035">
        <v>999.9</v>
      </c>
      <c r="ES1035">
        <v>39.9</v>
      </c>
      <c r="ET1035">
        <v>29.4</v>
      </c>
      <c r="EU1035">
        <v>18.0527</v>
      </c>
      <c r="EV1035">
        <v>63.3918</v>
      </c>
      <c r="EW1035">
        <v>23.9944</v>
      </c>
      <c r="EX1035">
        <v>1</v>
      </c>
      <c r="EY1035">
        <v>-0.12544</v>
      </c>
      <c r="EZ1035">
        <v>0.974589</v>
      </c>
      <c r="FA1035">
        <v>20.2421</v>
      </c>
      <c r="FB1035">
        <v>5.23047</v>
      </c>
      <c r="FC1035">
        <v>11.968</v>
      </c>
      <c r="FD1035">
        <v>4.97015</v>
      </c>
      <c r="FE1035">
        <v>3.28948</v>
      </c>
      <c r="FF1035">
        <v>9999</v>
      </c>
      <c r="FG1035">
        <v>9999</v>
      </c>
      <c r="FH1035">
        <v>9999</v>
      </c>
      <c r="FI1035">
        <v>380</v>
      </c>
      <c r="FJ1035">
        <v>4.97269</v>
      </c>
      <c r="FK1035">
        <v>1.87685</v>
      </c>
      <c r="FL1035">
        <v>1.87497</v>
      </c>
      <c r="FM1035">
        <v>1.87779</v>
      </c>
      <c r="FN1035">
        <v>1.87454</v>
      </c>
      <c r="FO1035">
        <v>1.87811</v>
      </c>
      <c r="FP1035">
        <v>1.8752</v>
      </c>
      <c r="FQ1035">
        <v>1.87636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4.289</v>
      </c>
      <c r="GF1035">
        <v>0.1987</v>
      </c>
      <c r="GG1035">
        <v>1.777354642861949</v>
      </c>
      <c r="GH1035">
        <v>0.004141656873719072</v>
      </c>
      <c r="GI1035">
        <v>-1.960372967482991E-06</v>
      </c>
      <c r="GJ1035">
        <v>5.42736388890357E-10</v>
      </c>
      <c r="GK1035">
        <v>-0.009777689371679627</v>
      </c>
      <c r="GL1035">
        <v>0.002273355880072555</v>
      </c>
      <c r="GM1035">
        <v>0.000541358641816816</v>
      </c>
      <c r="GN1035">
        <v>-1.836191331155658E-06</v>
      </c>
      <c r="GO1035">
        <v>-0</v>
      </c>
      <c r="GP1035">
        <v>2096</v>
      </c>
      <c r="GQ1035">
        <v>1</v>
      </c>
      <c r="GR1035">
        <v>23</v>
      </c>
      <c r="GS1035">
        <v>7388.5</v>
      </c>
      <c r="GT1035">
        <v>7388.4</v>
      </c>
      <c r="GU1035">
        <v>2.14355</v>
      </c>
      <c r="GV1035">
        <v>2.52686</v>
      </c>
      <c r="GW1035">
        <v>1.39893</v>
      </c>
      <c r="GX1035">
        <v>2.33765</v>
      </c>
      <c r="GY1035">
        <v>1.44897</v>
      </c>
      <c r="GZ1035">
        <v>2.3938</v>
      </c>
      <c r="HA1035">
        <v>34.418</v>
      </c>
      <c r="HB1035">
        <v>13.5366</v>
      </c>
      <c r="HC1035">
        <v>18</v>
      </c>
      <c r="HD1035">
        <v>491.031</v>
      </c>
      <c r="HE1035">
        <v>463.511</v>
      </c>
      <c r="HF1035">
        <v>22.0698</v>
      </c>
      <c r="HG1035">
        <v>25.4024</v>
      </c>
      <c r="HH1035">
        <v>30</v>
      </c>
      <c r="HI1035">
        <v>25.2402</v>
      </c>
      <c r="HJ1035">
        <v>25.3165</v>
      </c>
      <c r="HK1035">
        <v>43.0419</v>
      </c>
      <c r="HL1035">
        <v>26.421</v>
      </c>
      <c r="HM1035">
        <v>42.6618</v>
      </c>
      <c r="HN1035">
        <v>22.064</v>
      </c>
      <c r="HO1035">
        <v>974.838</v>
      </c>
      <c r="HP1035">
        <v>13.923</v>
      </c>
      <c r="HQ1035">
        <v>101.105</v>
      </c>
      <c r="HR1035">
        <v>102.014</v>
      </c>
    </row>
    <row r="1036" spans="1:226">
      <c r="A1036">
        <v>1020</v>
      </c>
      <c r="B1036">
        <v>1664304437</v>
      </c>
      <c r="C1036">
        <v>11330</v>
      </c>
      <c r="D1036" t="s">
        <v>2409</v>
      </c>
      <c r="E1036" t="s">
        <v>2410</v>
      </c>
      <c r="F1036">
        <v>5</v>
      </c>
      <c r="G1036" t="s">
        <v>353</v>
      </c>
      <c r="H1036" t="s">
        <v>2294</v>
      </c>
      <c r="I1036">
        <v>1664304429.5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972.2643286406931</v>
      </c>
      <c r="AK1036">
        <v>924.0867757575761</v>
      </c>
      <c r="AL1036">
        <v>3.403243290043353</v>
      </c>
      <c r="AM1036">
        <v>63.45</v>
      </c>
      <c r="AN1036">
        <f>(AP1036 - AO1036 + BO1036*1E3/(8.314*(BQ1036+273.15)) * AR1036/BN1036 * AQ1036) * BN1036/(100*BB1036) * 1000/(1000 - AP1036)</f>
        <v>0</v>
      </c>
      <c r="AO1036">
        <v>13.83361207340578</v>
      </c>
      <c r="AP1036">
        <v>18.32987622377624</v>
      </c>
      <c r="AQ1036">
        <v>-0.000122951798150635</v>
      </c>
      <c r="AR1036">
        <v>96.68458198538293</v>
      </c>
      <c r="AS1036">
        <v>3</v>
      </c>
      <c r="AT1036">
        <v>1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1664304429.5</v>
      </c>
      <c r="BH1036">
        <v>883.8103333333333</v>
      </c>
      <c r="BI1036">
        <v>943.4458518518519</v>
      </c>
      <c r="BJ1036">
        <v>18.33930740740741</v>
      </c>
      <c r="BK1036">
        <v>13.81618518518518</v>
      </c>
      <c r="BL1036">
        <v>879.5375555555556</v>
      </c>
      <c r="BM1036">
        <v>18.14064814814815</v>
      </c>
      <c r="BN1036">
        <v>500.0769259259258</v>
      </c>
      <c r="BO1036">
        <v>90.96644814814816</v>
      </c>
      <c r="BP1036">
        <v>0.09997954444444444</v>
      </c>
      <c r="BQ1036">
        <v>24.7158962962963</v>
      </c>
      <c r="BR1036">
        <v>25.00467407407407</v>
      </c>
      <c r="BS1036">
        <v>999.9000000000001</v>
      </c>
      <c r="BT1036">
        <v>0</v>
      </c>
      <c r="BU1036">
        <v>0</v>
      </c>
      <c r="BV1036">
        <v>9998.607407407408</v>
      </c>
      <c r="BW1036">
        <v>0</v>
      </c>
      <c r="BX1036">
        <v>8.850254814814813</v>
      </c>
      <c r="BY1036">
        <v>-59.63544814814816</v>
      </c>
      <c r="BZ1036">
        <v>900.3216296296296</v>
      </c>
      <c r="CA1036">
        <v>956.6635185185187</v>
      </c>
      <c r="CB1036">
        <v>4.523107037037037</v>
      </c>
      <c r="CC1036">
        <v>943.4458518518519</v>
      </c>
      <c r="CD1036">
        <v>13.81618518518518</v>
      </c>
      <c r="CE1036">
        <v>1.668261111111111</v>
      </c>
      <c r="CF1036">
        <v>1.256811111111111</v>
      </c>
      <c r="CG1036">
        <v>14.60421481481481</v>
      </c>
      <c r="CH1036">
        <v>10.29205555555555</v>
      </c>
      <c r="CI1036">
        <v>2000.076296296297</v>
      </c>
      <c r="CJ1036">
        <v>0.9799983333333334</v>
      </c>
      <c r="CK1036">
        <v>0.02000190370370371</v>
      </c>
      <c r="CL1036">
        <v>0</v>
      </c>
      <c r="CM1036">
        <v>883.9780000000001</v>
      </c>
      <c r="CN1036">
        <v>5.000560000000001</v>
      </c>
      <c r="CO1036">
        <v>17583.42222222222</v>
      </c>
      <c r="CP1036">
        <v>17295.54074074074</v>
      </c>
      <c r="CQ1036">
        <v>37.625</v>
      </c>
      <c r="CR1036">
        <v>38.25</v>
      </c>
      <c r="CS1036">
        <v>37.33766666666667</v>
      </c>
      <c r="CT1036">
        <v>37.16174074074074</v>
      </c>
      <c r="CU1036">
        <v>38.41403703703703</v>
      </c>
      <c r="CV1036">
        <v>1955.172222222222</v>
      </c>
      <c r="CW1036">
        <v>39.90370370370371</v>
      </c>
      <c r="CX1036">
        <v>0</v>
      </c>
      <c r="CY1036">
        <v>1664304453.3</v>
      </c>
      <c r="CZ1036">
        <v>0</v>
      </c>
      <c r="DA1036">
        <v>0</v>
      </c>
      <c r="DB1036" t="s">
        <v>356</v>
      </c>
      <c r="DC1036">
        <v>1663861122</v>
      </c>
      <c r="DD1036">
        <v>1663861125</v>
      </c>
      <c r="DE1036">
        <v>0</v>
      </c>
      <c r="DF1036">
        <v>-0.287</v>
      </c>
      <c r="DG1036">
        <v>-0.004</v>
      </c>
      <c r="DH1036">
        <v>3.172</v>
      </c>
      <c r="DI1036">
        <v>0.178</v>
      </c>
      <c r="DJ1036">
        <v>400</v>
      </c>
      <c r="DK1036">
        <v>17</v>
      </c>
      <c r="DL1036">
        <v>0.18</v>
      </c>
      <c r="DM1036">
        <v>0.07000000000000001</v>
      </c>
      <c r="DN1036">
        <v>-59.56446097560976</v>
      </c>
      <c r="DO1036">
        <v>-1.69784320557495</v>
      </c>
      <c r="DP1036">
        <v>0.1949025070582341</v>
      </c>
      <c r="DQ1036">
        <v>0</v>
      </c>
      <c r="DR1036">
        <v>4.546402682926829</v>
      </c>
      <c r="DS1036">
        <v>-0.4172253658536458</v>
      </c>
      <c r="DT1036">
        <v>0.04302812920123304</v>
      </c>
      <c r="DU1036">
        <v>0</v>
      </c>
      <c r="DV1036">
        <v>0</v>
      </c>
      <c r="DW1036">
        <v>2</v>
      </c>
      <c r="DX1036" t="s">
        <v>357</v>
      </c>
      <c r="DY1036">
        <v>2.98084</v>
      </c>
      <c r="DZ1036">
        <v>2.72822</v>
      </c>
      <c r="EA1036">
        <v>0.148387</v>
      </c>
      <c r="EB1036">
        <v>0.155949</v>
      </c>
      <c r="EC1036">
        <v>0.0895994</v>
      </c>
      <c r="ED1036">
        <v>0.0738761</v>
      </c>
      <c r="EE1036">
        <v>25602.8</v>
      </c>
      <c r="EF1036">
        <v>24979.1</v>
      </c>
      <c r="EG1036">
        <v>30588.2</v>
      </c>
      <c r="EH1036">
        <v>29834.7</v>
      </c>
      <c r="EI1036">
        <v>38425.1</v>
      </c>
      <c r="EJ1036">
        <v>36389.4</v>
      </c>
      <c r="EK1036">
        <v>46779.5</v>
      </c>
      <c r="EL1036">
        <v>44364.1</v>
      </c>
      <c r="EM1036">
        <v>1.89195</v>
      </c>
      <c r="EN1036">
        <v>1.8939</v>
      </c>
      <c r="EO1036">
        <v>0.109158</v>
      </c>
      <c r="EP1036">
        <v>0</v>
      </c>
      <c r="EQ1036">
        <v>23.2127</v>
      </c>
      <c r="ER1036">
        <v>999.9</v>
      </c>
      <c r="ES1036">
        <v>39.9</v>
      </c>
      <c r="ET1036">
        <v>29.4</v>
      </c>
      <c r="EU1036">
        <v>18.0523</v>
      </c>
      <c r="EV1036">
        <v>63.8218</v>
      </c>
      <c r="EW1036">
        <v>24.0064</v>
      </c>
      <c r="EX1036">
        <v>1</v>
      </c>
      <c r="EY1036">
        <v>-0.125356</v>
      </c>
      <c r="EZ1036">
        <v>0.98805</v>
      </c>
      <c r="FA1036">
        <v>20.242</v>
      </c>
      <c r="FB1036">
        <v>5.23077</v>
      </c>
      <c r="FC1036">
        <v>11.968</v>
      </c>
      <c r="FD1036">
        <v>4.9702</v>
      </c>
      <c r="FE1036">
        <v>3.28958</v>
      </c>
      <c r="FF1036">
        <v>9999</v>
      </c>
      <c r="FG1036">
        <v>9999</v>
      </c>
      <c r="FH1036">
        <v>9999</v>
      </c>
      <c r="FI1036">
        <v>380</v>
      </c>
      <c r="FJ1036">
        <v>4.97271</v>
      </c>
      <c r="FK1036">
        <v>1.87688</v>
      </c>
      <c r="FL1036">
        <v>1.875</v>
      </c>
      <c r="FM1036">
        <v>1.87784</v>
      </c>
      <c r="FN1036">
        <v>1.87454</v>
      </c>
      <c r="FO1036">
        <v>1.87815</v>
      </c>
      <c r="FP1036">
        <v>1.87523</v>
      </c>
      <c r="FQ1036">
        <v>1.87637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4.321</v>
      </c>
      <c r="GF1036">
        <v>0.1985</v>
      </c>
      <c r="GG1036">
        <v>1.777354642861949</v>
      </c>
      <c r="GH1036">
        <v>0.004141656873719072</v>
      </c>
      <c r="GI1036">
        <v>-1.960372967482991E-06</v>
      </c>
      <c r="GJ1036">
        <v>5.42736388890357E-10</v>
      </c>
      <c r="GK1036">
        <v>-0.009777689371679627</v>
      </c>
      <c r="GL1036">
        <v>0.002273355880072555</v>
      </c>
      <c r="GM1036">
        <v>0.000541358641816816</v>
      </c>
      <c r="GN1036">
        <v>-1.836191331155658E-06</v>
      </c>
      <c r="GO1036">
        <v>-0</v>
      </c>
      <c r="GP1036">
        <v>2096</v>
      </c>
      <c r="GQ1036">
        <v>1</v>
      </c>
      <c r="GR1036">
        <v>23</v>
      </c>
      <c r="GS1036">
        <v>7388.6</v>
      </c>
      <c r="GT1036">
        <v>7388.5</v>
      </c>
      <c r="GU1036">
        <v>2.17651</v>
      </c>
      <c r="GV1036">
        <v>2.5293</v>
      </c>
      <c r="GW1036">
        <v>1.39893</v>
      </c>
      <c r="GX1036">
        <v>2.33765</v>
      </c>
      <c r="GY1036">
        <v>1.44897</v>
      </c>
      <c r="GZ1036">
        <v>2.40112</v>
      </c>
      <c r="HA1036">
        <v>34.4408</v>
      </c>
      <c r="HB1036">
        <v>13.5454</v>
      </c>
      <c r="HC1036">
        <v>18</v>
      </c>
      <c r="HD1036">
        <v>491.085</v>
      </c>
      <c r="HE1036">
        <v>463.683</v>
      </c>
      <c r="HF1036">
        <v>22.0658</v>
      </c>
      <c r="HG1036">
        <v>25.4012</v>
      </c>
      <c r="HH1036">
        <v>30.0001</v>
      </c>
      <c r="HI1036">
        <v>25.2402</v>
      </c>
      <c r="HJ1036">
        <v>25.318</v>
      </c>
      <c r="HK1036">
        <v>43.6126</v>
      </c>
      <c r="HL1036">
        <v>26.1438</v>
      </c>
      <c r="HM1036">
        <v>42.6618</v>
      </c>
      <c r="HN1036">
        <v>22.0547</v>
      </c>
      <c r="HO1036">
        <v>988.23</v>
      </c>
      <c r="HP1036">
        <v>13.9673</v>
      </c>
      <c r="HQ1036">
        <v>101.105</v>
      </c>
      <c r="HR1036">
        <v>102.016</v>
      </c>
    </row>
    <row r="1037" spans="1:226">
      <c r="A1037">
        <v>1021</v>
      </c>
      <c r="B1037">
        <v>1664304442</v>
      </c>
      <c r="C1037">
        <v>11335</v>
      </c>
      <c r="D1037" t="s">
        <v>2411</v>
      </c>
      <c r="E1037" t="s">
        <v>2412</v>
      </c>
      <c r="F1037">
        <v>5</v>
      </c>
      <c r="G1037" t="s">
        <v>353</v>
      </c>
      <c r="H1037" t="s">
        <v>2294</v>
      </c>
      <c r="I1037">
        <v>1664304434.214286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989.2448317021651</v>
      </c>
      <c r="AK1037">
        <v>940.9105636363635</v>
      </c>
      <c r="AL1037">
        <v>3.358203982683902</v>
      </c>
      <c r="AM1037">
        <v>63.45</v>
      </c>
      <c r="AN1037">
        <f>(AP1037 - AO1037 + BO1037*1E3/(8.314*(BQ1037+273.15)) * AR1037/BN1037 * AQ1037) * BN1037/(100*BB1037) * 1000/(1000 - AP1037)</f>
        <v>0</v>
      </c>
      <c r="AO1037">
        <v>13.87067524647672</v>
      </c>
      <c r="AP1037">
        <v>18.32404265734267</v>
      </c>
      <c r="AQ1037">
        <v>-0.0001882416679596797</v>
      </c>
      <c r="AR1037">
        <v>96.68458198538293</v>
      </c>
      <c r="AS1037">
        <v>3</v>
      </c>
      <c r="AT1037">
        <v>1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1664304434.214286</v>
      </c>
      <c r="BH1037">
        <v>899.4802142857142</v>
      </c>
      <c r="BI1037">
        <v>959.2544999999999</v>
      </c>
      <c r="BJ1037">
        <v>18.33439642857143</v>
      </c>
      <c r="BK1037">
        <v>13.84261785714286</v>
      </c>
      <c r="BL1037">
        <v>895.177</v>
      </c>
      <c r="BM1037">
        <v>18.13583214285714</v>
      </c>
      <c r="BN1037">
        <v>500.0796428571429</v>
      </c>
      <c r="BO1037">
        <v>90.96527142857141</v>
      </c>
      <c r="BP1037">
        <v>0.09994076428571429</v>
      </c>
      <c r="BQ1037">
        <v>24.71584285714286</v>
      </c>
      <c r="BR1037">
        <v>25.00555</v>
      </c>
      <c r="BS1037">
        <v>999.9000000000002</v>
      </c>
      <c r="BT1037">
        <v>0</v>
      </c>
      <c r="BU1037">
        <v>0</v>
      </c>
      <c r="BV1037">
        <v>10003.9025</v>
      </c>
      <c r="BW1037">
        <v>0</v>
      </c>
      <c r="BX1037">
        <v>8.850382499999998</v>
      </c>
      <c r="BY1037">
        <v>-59.77421071428571</v>
      </c>
      <c r="BZ1037">
        <v>916.2795357142858</v>
      </c>
      <c r="CA1037">
        <v>972.7198571428571</v>
      </c>
      <c r="CB1037">
        <v>4.491775714285714</v>
      </c>
      <c r="CC1037">
        <v>959.2544999999999</v>
      </c>
      <c r="CD1037">
        <v>13.84261785714286</v>
      </c>
      <c r="CE1037">
        <v>1.6677925</v>
      </c>
      <c r="CF1037">
        <v>1.2591975</v>
      </c>
      <c r="CG1037">
        <v>14.59986428571428</v>
      </c>
      <c r="CH1037">
        <v>10.32044285714286</v>
      </c>
      <c r="CI1037">
        <v>2000.053214285714</v>
      </c>
      <c r="CJ1037">
        <v>0.9799985</v>
      </c>
      <c r="CK1037">
        <v>0.02000171785714286</v>
      </c>
      <c r="CL1037">
        <v>0</v>
      </c>
      <c r="CM1037">
        <v>883.0107857142857</v>
      </c>
      <c r="CN1037">
        <v>5.000560000000001</v>
      </c>
      <c r="CO1037">
        <v>17564.69285714286</v>
      </c>
      <c r="CP1037">
        <v>17295.33571428572</v>
      </c>
      <c r="CQ1037">
        <v>37.625</v>
      </c>
      <c r="CR1037">
        <v>38.25</v>
      </c>
      <c r="CS1037">
        <v>37.32774999999999</v>
      </c>
      <c r="CT1037">
        <v>37.14935714285714</v>
      </c>
      <c r="CU1037">
        <v>38.406</v>
      </c>
      <c r="CV1037">
        <v>1955.15</v>
      </c>
      <c r="CW1037">
        <v>39.90285714285715</v>
      </c>
      <c r="CX1037">
        <v>0</v>
      </c>
      <c r="CY1037">
        <v>1664304458.1</v>
      </c>
      <c r="CZ1037">
        <v>0</v>
      </c>
      <c r="DA1037">
        <v>0</v>
      </c>
      <c r="DB1037" t="s">
        <v>356</v>
      </c>
      <c r="DC1037">
        <v>1663861122</v>
      </c>
      <c r="DD1037">
        <v>1663861125</v>
      </c>
      <c r="DE1037">
        <v>0</v>
      </c>
      <c r="DF1037">
        <v>-0.287</v>
      </c>
      <c r="DG1037">
        <v>-0.004</v>
      </c>
      <c r="DH1037">
        <v>3.172</v>
      </c>
      <c r="DI1037">
        <v>0.178</v>
      </c>
      <c r="DJ1037">
        <v>400</v>
      </c>
      <c r="DK1037">
        <v>17</v>
      </c>
      <c r="DL1037">
        <v>0.18</v>
      </c>
      <c r="DM1037">
        <v>0.07000000000000001</v>
      </c>
      <c r="DN1037">
        <v>-59.6657325</v>
      </c>
      <c r="DO1037">
        <v>-1.594094183864799</v>
      </c>
      <c r="DP1037">
        <v>0.1847954036055823</v>
      </c>
      <c r="DQ1037">
        <v>0</v>
      </c>
      <c r="DR1037">
        <v>4.508523749999999</v>
      </c>
      <c r="DS1037">
        <v>-0.3823599624765629</v>
      </c>
      <c r="DT1037">
        <v>0.03798401102355436</v>
      </c>
      <c r="DU1037">
        <v>0</v>
      </c>
      <c r="DV1037">
        <v>0</v>
      </c>
      <c r="DW1037">
        <v>2</v>
      </c>
      <c r="DX1037" t="s">
        <v>357</v>
      </c>
      <c r="DY1037">
        <v>2.98091</v>
      </c>
      <c r="DZ1037">
        <v>2.72824</v>
      </c>
      <c r="EA1037">
        <v>0.150127</v>
      </c>
      <c r="EB1037">
        <v>0.157664</v>
      </c>
      <c r="EC1037">
        <v>0.0895783</v>
      </c>
      <c r="ED1037">
        <v>0.074059</v>
      </c>
      <c r="EE1037">
        <v>25550.5</v>
      </c>
      <c r="EF1037">
        <v>24928.7</v>
      </c>
      <c r="EG1037">
        <v>30588.2</v>
      </c>
      <c r="EH1037">
        <v>29835.1</v>
      </c>
      <c r="EI1037">
        <v>38426.3</v>
      </c>
      <c r="EJ1037">
        <v>36382.7</v>
      </c>
      <c r="EK1037">
        <v>46779.7</v>
      </c>
      <c r="EL1037">
        <v>44364.7</v>
      </c>
      <c r="EM1037">
        <v>1.89182</v>
      </c>
      <c r="EN1037">
        <v>1.89443</v>
      </c>
      <c r="EO1037">
        <v>0.109598</v>
      </c>
      <c r="EP1037">
        <v>0</v>
      </c>
      <c r="EQ1037">
        <v>23.2099</v>
      </c>
      <c r="ER1037">
        <v>999.9</v>
      </c>
      <c r="ES1037">
        <v>40</v>
      </c>
      <c r="ET1037">
        <v>29.4</v>
      </c>
      <c r="EU1037">
        <v>18.1002</v>
      </c>
      <c r="EV1037">
        <v>63.7719</v>
      </c>
      <c r="EW1037">
        <v>23.9103</v>
      </c>
      <c r="EX1037">
        <v>1</v>
      </c>
      <c r="EY1037">
        <v>-0.12546</v>
      </c>
      <c r="EZ1037">
        <v>1.00385</v>
      </c>
      <c r="FA1037">
        <v>20.242</v>
      </c>
      <c r="FB1037">
        <v>5.23137</v>
      </c>
      <c r="FC1037">
        <v>11.968</v>
      </c>
      <c r="FD1037">
        <v>4.97055</v>
      </c>
      <c r="FE1037">
        <v>3.28965</v>
      </c>
      <c r="FF1037">
        <v>9999</v>
      </c>
      <c r="FG1037">
        <v>9999</v>
      </c>
      <c r="FH1037">
        <v>9999</v>
      </c>
      <c r="FI1037">
        <v>380</v>
      </c>
      <c r="FJ1037">
        <v>4.97273</v>
      </c>
      <c r="FK1037">
        <v>1.87684</v>
      </c>
      <c r="FL1037">
        <v>1.87498</v>
      </c>
      <c r="FM1037">
        <v>1.87781</v>
      </c>
      <c r="FN1037">
        <v>1.87454</v>
      </c>
      <c r="FO1037">
        <v>1.87815</v>
      </c>
      <c r="FP1037">
        <v>1.87523</v>
      </c>
      <c r="FQ1037">
        <v>1.87637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4.353</v>
      </c>
      <c r="GF1037">
        <v>0.1984</v>
      </c>
      <c r="GG1037">
        <v>1.777354642861949</v>
      </c>
      <c r="GH1037">
        <v>0.004141656873719072</v>
      </c>
      <c r="GI1037">
        <v>-1.960372967482991E-06</v>
      </c>
      <c r="GJ1037">
        <v>5.42736388890357E-10</v>
      </c>
      <c r="GK1037">
        <v>-0.009777689371679627</v>
      </c>
      <c r="GL1037">
        <v>0.002273355880072555</v>
      </c>
      <c r="GM1037">
        <v>0.000541358641816816</v>
      </c>
      <c r="GN1037">
        <v>-1.836191331155658E-06</v>
      </c>
      <c r="GO1037">
        <v>-0</v>
      </c>
      <c r="GP1037">
        <v>2096</v>
      </c>
      <c r="GQ1037">
        <v>1</v>
      </c>
      <c r="GR1037">
        <v>23</v>
      </c>
      <c r="GS1037">
        <v>7388.7</v>
      </c>
      <c r="GT1037">
        <v>7388.6</v>
      </c>
      <c r="GU1037">
        <v>2.20459</v>
      </c>
      <c r="GV1037">
        <v>2.52808</v>
      </c>
      <c r="GW1037">
        <v>1.39893</v>
      </c>
      <c r="GX1037">
        <v>2.33765</v>
      </c>
      <c r="GY1037">
        <v>1.44897</v>
      </c>
      <c r="GZ1037">
        <v>2.42432</v>
      </c>
      <c r="HA1037">
        <v>34.418</v>
      </c>
      <c r="HB1037">
        <v>13.5454</v>
      </c>
      <c r="HC1037">
        <v>18</v>
      </c>
      <c r="HD1037">
        <v>491.017</v>
      </c>
      <c r="HE1037">
        <v>464.016</v>
      </c>
      <c r="HF1037">
        <v>22.0562</v>
      </c>
      <c r="HG1037">
        <v>25.4008</v>
      </c>
      <c r="HH1037">
        <v>30</v>
      </c>
      <c r="HI1037">
        <v>25.2402</v>
      </c>
      <c r="HJ1037">
        <v>25.318</v>
      </c>
      <c r="HK1037">
        <v>44.243</v>
      </c>
      <c r="HL1037">
        <v>25.8736</v>
      </c>
      <c r="HM1037">
        <v>42.6618</v>
      </c>
      <c r="HN1037">
        <v>22.0492</v>
      </c>
      <c r="HO1037">
        <v>1008.42</v>
      </c>
      <c r="HP1037">
        <v>14.0047</v>
      </c>
      <c r="HQ1037">
        <v>101.106</v>
      </c>
      <c r="HR1037">
        <v>102.017</v>
      </c>
    </row>
    <row r="1038" spans="1:226">
      <c r="A1038">
        <v>1022</v>
      </c>
      <c r="B1038">
        <v>1664304447</v>
      </c>
      <c r="C1038">
        <v>11340</v>
      </c>
      <c r="D1038" t="s">
        <v>2413</v>
      </c>
      <c r="E1038" t="s">
        <v>2414</v>
      </c>
      <c r="F1038">
        <v>5</v>
      </c>
      <c r="G1038" t="s">
        <v>353</v>
      </c>
      <c r="H1038" t="s">
        <v>2294</v>
      </c>
      <c r="I1038">
        <v>1664304439.5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1006.355563670996</v>
      </c>
      <c r="AK1038">
        <v>957.8770424242425</v>
      </c>
      <c r="AL1038">
        <v>3.393062337662378</v>
      </c>
      <c r="AM1038">
        <v>63.45</v>
      </c>
      <c r="AN1038">
        <f>(AP1038 - AO1038 + BO1038*1E3/(8.314*(BQ1038+273.15)) * AR1038/BN1038 * AQ1038) * BN1038/(100*BB1038) * 1000/(1000 - AP1038)</f>
        <v>0</v>
      </c>
      <c r="AO1038">
        <v>13.92717888176513</v>
      </c>
      <c r="AP1038">
        <v>18.33275174825176</v>
      </c>
      <c r="AQ1038">
        <v>-1.326052000777472E-06</v>
      </c>
      <c r="AR1038">
        <v>96.68458198538293</v>
      </c>
      <c r="AS1038">
        <v>3</v>
      </c>
      <c r="AT1038">
        <v>1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1664304439.5</v>
      </c>
      <c r="BH1038">
        <v>917.0649259259258</v>
      </c>
      <c r="BI1038">
        <v>976.9598888888888</v>
      </c>
      <c r="BJ1038">
        <v>18.32930740740741</v>
      </c>
      <c r="BK1038">
        <v>13.88818518518518</v>
      </c>
      <c r="BL1038">
        <v>912.727888888889</v>
      </c>
      <c r="BM1038">
        <v>18.13083703703704</v>
      </c>
      <c r="BN1038">
        <v>500.0786666666667</v>
      </c>
      <c r="BO1038">
        <v>90.96373333333332</v>
      </c>
      <c r="BP1038">
        <v>0.1000491074074074</v>
      </c>
      <c r="BQ1038">
        <v>24.71405555555555</v>
      </c>
      <c r="BR1038">
        <v>25.01076666666667</v>
      </c>
      <c r="BS1038">
        <v>999.9000000000001</v>
      </c>
      <c r="BT1038">
        <v>0</v>
      </c>
      <c r="BU1038">
        <v>0</v>
      </c>
      <c r="BV1038">
        <v>9991.78037037037</v>
      </c>
      <c r="BW1038">
        <v>0</v>
      </c>
      <c r="BX1038">
        <v>8.851735925925924</v>
      </c>
      <c r="BY1038">
        <v>-59.89501111111112</v>
      </c>
      <c r="BZ1038">
        <v>934.1878888888889</v>
      </c>
      <c r="CA1038">
        <v>990.7204444444443</v>
      </c>
      <c r="CB1038">
        <v>4.441117407407408</v>
      </c>
      <c r="CC1038">
        <v>976.9598888888888</v>
      </c>
      <c r="CD1038">
        <v>13.88818518518518</v>
      </c>
      <c r="CE1038">
        <v>1.667301111111111</v>
      </c>
      <c r="CF1038">
        <v>1.263321481481482</v>
      </c>
      <c r="CG1038">
        <v>14.5952962962963</v>
      </c>
      <c r="CH1038">
        <v>10.36937037037037</v>
      </c>
      <c r="CI1038">
        <v>2000.029629629629</v>
      </c>
      <c r="CJ1038">
        <v>0.9800000370370371</v>
      </c>
      <c r="CK1038">
        <v>0.02000021851851852</v>
      </c>
      <c r="CL1038">
        <v>0</v>
      </c>
      <c r="CM1038">
        <v>882.0112222222223</v>
      </c>
      <c r="CN1038">
        <v>5.000560000000001</v>
      </c>
      <c r="CO1038">
        <v>17543.94444444445</v>
      </c>
      <c r="CP1038">
        <v>17295.14444444444</v>
      </c>
      <c r="CQ1038">
        <v>37.625</v>
      </c>
      <c r="CR1038">
        <v>38.25</v>
      </c>
      <c r="CS1038">
        <v>37.312</v>
      </c>
      <c r="CT1038">
        <v>37.13648148148148</v>
      </c>
      <c r="CU1038">
        <v>38.39566666666666</v>
      </c>
      <c r="CV1038">
        <v>1955.13037037037</v>
      </c>
      <c r="CW1038">
        <v>39.89925925925927</v>
      </c>
      <c r="CX1038">
        <v>0</v>
      </c>
      <c r="CY1038">
        <v>1664304463.5</v>
      </c>
      <c r="CZ1038">
        <v>0</v>
      </c>
      <c r="DA1038">
        <v>0</v>
      </c>
      <c r="DB1038" t="s">
        <v>356</v>
      </c>
      <c r="DC1038">
        <v>1663861122</v>
      </c>
      <c r="DD1038">
        <v>1663861125</v>
      </c>
      <c r="DE1038">
        <v>0</v>
      </c>
      <c r="DF1038">
        <v>-0.287</v>
      </c>
      <c r="DG1038">
        <v>-0.004</v>
      </c>
      <c r="DH1038">
        <v>3.172</v>
      </c>
      <c r="DI1038">
        <v>0.178</v>
      </c>
      <c r="DJ1038">
        <v>400</v>
      </c>
      <c r="DK1038">
        <v>17</v>
      </c>
      <c r="DL1038">
        <v>0.18</v>
      </c>
      <c r="DM1038">
        <v>0.07000000000000001</v>
      </c>
      <c r="DN1038">
        <v>-59.83584</v>
      </c>
      <c r="DO1038">
        <v>-1.300390243902374</v>
      </c>
      <c r="DP1038">
        <v>0.1545822868248492</v>
      </c>
      <c r="DQ1038">
        <v>0</v>
      </c>
      <c r="DR1038">
        <v>4.469883749999999</v>
      </c>
      <c r="DS1038">
        <v>-0.5621836772983175</v>
      </c>
      <c r="DT1038">
        <v>0.05468926794570848</v>
      </c>
      <c r="DU1038">
        <v>0</v>
      </c>
      <c r="DV1038">
        <v>0</v>
      </c>
      <c r="DW1038">
        <v>2</v>
      </c>
      <c r="DX1038" t="s">
        <v>357</v>
      </c>
      <c r="DY1038">
        <v>2.98082</v>
      </c>
      <c r="DZ1038">
        <v>2.72828</v>
      </c>
      <c r="EA1038">
        <v>0.151863</v>
      </c>
      <c r="EB1038">
        <v>0.159391</v>
      </c>
      <c r="EC1038">
        <v>0.0896101</v>
      </c>
      <c r="ED1038">
        <v>0.07427060000000001</v>
      </c>
      <c r="EE1038">
        <v>25498.4</v>
      </c>
      <c r="EF1038">
        <v>24877.8</v>
      </c>
      <c r="EG1038">
        <v>30588.3</v>
      </c>
      <c r="EH1038">
        <v>29835.3</v>
      </c>
      <c r="EI1038">
        <v>38425.1</v>
      </c>
      <c r="EJ1038">
        <v>36374.7</v>
      </c>
      <c r="EK1038">
        <v>46779.8</v>
      </c>
      <c r="EL1038">
        <v>44365.1</v>
      </c>
      <c r="EM1038">
        <v>1.89158</v>
      </c>
      <c r="EN1038">
        <v>1.8942</v>
      </c>
      <c r="EO1038">
        <v>0.110358</v>
      </c>
      <c r="EP1038">
        <v>0</v>
      </c>
      <c r="EQ1038">
        <v>23.2079</v>
      </c>
      <c r="ER1038">
        <v>999.9</v>
      </c>
      <c r="ES1038">
        <v>40</v>
      </c>
      <c r="ET1038">
        <v>29.4</v>
      </c>
      <c r="EU1038">
        <v>18.0983</v>
      </c>
      <c r="EV1038">
        <v>63.4818</v>
      </c>
      <c r="EW1038">
        <v>23.8942</v>
      </c>
      <c r="EX1038">
        <v>1</v>
      </c>
      <c r="EY1038">
        <v>-0.125381</v>
      </c>
      <c r="EZ1038">
        <v>1.0133</v>
      </c>
      <c r="FA1038">
        <v>20.2418</v>
      </c>
      <c r="FB1038">
        <v>5.23062</v>
      </c>
      <c r="FC1038">
        <v>11.968</v>
      </c>
      <c r="FD1038">
        <v>4.9702</v>
      </c>
      <c r="FE1038">
        <v>3.2895</v>
      </c>
      <c r="FF1038">
        <v>9999</v>
      </c>
      <c r="FG1038">
        <v>9999</v>
      </c>
      <c r="FH1038">
        <v>9999</v>
      </c>
      <c r="FI1038">
        <v>380</v>
      </c>
      <c r="FJ1038">
        <v>4.97271</v>
      </c>
      <c r="FK1038">
        <v>1.87686</v>
      </c>
      <c r="FL1038">
        <v>1.87496</v>
      </c>
      <c r="FM1038">
        <v>1.87779</v>
      </c>
      <c r="FN1038">
        <v>1.87454</v>
      </c>
      <c r="FO1038">
        <v>1.87815</v>
      </c>
      <c r="FP1038">
        <v>1.87523</v>
      </c>
      <c r="FQ1038">
        <v>1.87636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4.384</v>
      </c>
      <c r="GF1038">
        <v>0.1985</v>
      </c>
      <c r="GG1038">
        <v>1.777354642861949</v>
      </c>
      <c r="GH1038">
        <v>0.004141656873719072</v>
      </c>
      <c r="GI1038">
        <v>-1.960372967482991E-06</v>
      </c>
      <c r="GJ1038">
        <v>5.42736388890357E-10</v>
      </c>
      <c r="GK1038">
        <v>-0.009777689371679627</v>
      </c>
      <c r="GL1038">
        <v>0.002273355880072555</v>
      </c>
      <c r="GM1038">
        <v>0.000541358641816816</v>
      </c>
      <c r="GN1038">
        <v>-1.836191331155658E-06</v>
      </c>
      <c r="GO1038">
        <v>-0</v>
      </c>
      <c r="GP1038">
        <v>2096</v>
      </c>
      <c r="GQ1038">
        <v>1</v>
      </c>
      <c r="GR1038">
        <v>23</v>
      </c>
      <c r="GS1038">
        <v>7388.8</v>
      </c>
      <c r="GT1038">
        <v>7388.7</v>
      </c>
      <c r="GU1038">
        <v>2.23633</v>
      </c>
      <c r="GV1038">
        <v>2.52441</v>
      </c>
      <c r="GW1038">
        <v>1.39893</v>
      </c>
      <c r="GX1038">
        <v>2.33765</v>
      </c>
      <c r="GY1038">
        <v>1.44897</v>
      </c>
      <c r="GZ1038">
        <v>2.45117</v>
      </c>
      <c r="HA1038">
        <v>34.4408</v>
      </c>
      <c r="HB1038">
        <v>13.5541</v>
      </c>
      <c r="HC1038">
        <v>18</v>
      </c>
      <c r="HD1038">
        <v>490.881</v>
      </c>
      <c r="HE1038">
        <v>463.873</v>
      </c>
      <c r="HF1038">
        <v>22.0484</v>
      </c>
      <c r="HG1038">
        <v>25.4003</v>
      </c>
      <c r="HH1038">
        <v>30.0001</v>
      </c>
      <c r="HI1038">
        <v>25.2402</v>
      </c>
      <c r="HJ1038">
        <v>25.318</v>
      </c>
      <c r="HK1038">
        <v>44.815</v>
      </c>
      <c r="HL1038">
        <v>25.8736</v>
      </c>
      <c r="HM1038">
        <v>42.6618</v>
      </c>
      <c r="HN1038">
        <v>22.035</v>
      </c>
      <c r="HO1038">
        <v>1021.88</v>
      </c>
      <c r="HP1038">
        <v>14.0362</v>
      </c>
      <c r="HQ1038">
        <v>101.106</v>
      </c>
      <c r="HR1038">
        <v>102.018</v>
      </c>
    </row>
    <row r="1039" spans="1:226">
      <c r="A1039">
        <v>1023</v>
      </c>
      <c r="B1039">
        <v>1664304452</v>
      </c>
      <c r="C1039">
        <v>11345</v>
      </c>
      <c r="D1039" t="s">
        <v>2415</v>
      </c>
      <c r="E1039" t="s">
        <v>2416</v>
      </c>
      <c r="F1039">
        <v>5</v>
      </c>
      <c r="G1039" t="s">
        <v>353</v>
      </c>
      <c r="H1039" t="s">
        <v>2294</v>
      </c>
      <c r="I1039">
        <v>1664304444.214286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1023.527501852814</v>
      </c>
      <c r="AK1039">
        <v>974.7974060606061</v>
      </c>
      <c r="AL1039">
        <v>3.382814891774881</v>
      </c>
      <c r="AM1039">
        <v>63.45</v>
      </c>
      <c r="AN1039">
        <f>(AP1039 - AO1039 + BO1039*1E3/(8.314*(BQ1039+273.15)) * AR1039/BN1039 * AQ1039) * BN1039/(100*BB1039) * 1000/(1000 - AP1039)</f>
        <v>0</v>
      </c>
      <c r="AO1039">
        <v>13.96416289655818</v>
      </c>
      <c r="AP1039">
        <v>18.3334181818182</v>
      </c>
      <c r="AQ1039">
        <v>7.952894255839012E-05</v>
      </c>
      <c r="AR1039">
        <v>96.68458198538293</v>
      </c>
      <c r="AS1039">
        <v>3</v>
      </c>
      <c r="AT1039">
        <v>1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1664304444.214286</v>
      </c>
      <c r="BH1039">
        <v>932.7276785714284</v>
      </c>
      <c r="BI1039">
        <v>992.816357142857</v>
      </c>
      <c r="BJ1039">
        <v>18.32906785714286</v>
      </c>
      <c r="BK1039">
        <v>13.92751071428572</v>
      </c>
      <c r="BL1039">
        <v>928.3607142857144</v>
      </c>
      <c r="BM1039">
        <v>18.13061785714286</v>
      </c>
      <c r="BN1039">
        <v>500.0723571428572</v>
      </c>
      <c r="BO1039">
        <v>90.96301071428572</v>
      </c>
      <c r="BP1039">
        <v>0.1000552964285714</v>
      </c>
      <c r="BQ1039">
        <v>24.71283928571428</v>
      </c>
      <c r="BR1039">
        <v>25.01175</v>
      </c>
      <c r="BS1039">
        <v>999.9000000000002</v>
      </c>
      <c r="BT1039">
        <v>0</v>
      </c>
      <c r="BU1039">
        <v>0</v>
      </c>
      <c r="BV1039">
        <v>9989.170357142857</v>
      </c>
      <c r="BW1039">
        <v>0</v>
      </c>
      <c r="BX1039">
        <v>8.853829999999999</v>
      </c>
      <c r="BY1039">
        <v>-60.08935714285715</v>
      </c>
      <c r="BZ1039">
        <v>950.1429285714287</v>
      </c>
      <c r="CA1039">
        <v>1006.841</v>
      </c>
      <c r="CB1039">
        <v>4.401559642857142</v>
      </c>
      <c r="CC1039">
        <v>992.816357142857</v>
      </c>
      <c r="CD1039">
        <v>13.92751071428572</v>
      </c>
      <c r="CE1039">
        <v>1.667266785714286</v>
      </c>
      <c r="CF1039">
        <v>1.266888928571429</v>
      </c>
      <c r="CG1039">
        <v>14.59498214285714</v>
      </c>
      <c r="CH1039">
        <v>10.41162142857143</v>
      </c>
      <c r="CI1039">
        <v>1999.981071428572</v>
      </c>
      <c r="CJ1039">
        <v>0.9800018928571429</v>
      </c>
      <c r="CK1039">
        <v>0.01999835</v>
      </c>
      <c r="CL1039">
        <v>0</v>
      </c>
      <c r="CM1039">
        <v>881.0835000000001</v>
      </c>
      <c r="CN1039">
        <v>5.000560000000001</v>
      </c>
      <c r="CO1039">
        <v>17525.46785714286</v>
      </c>
      <c r="CP1039">
        <v>17294.72857142857</v>
      </c>
      <c r="CQ1039">
        <v>37.625</v>
      </c>
      <c r="CR1039">
        <v>38.25</v>
      </c>
      <c r="CS1039">
        <v>37.312</v>
      </c>
      <c r="CT1039">
        <v>37.125</v>
      </c>
      <c r="CU1039">
        <v>38.38164285714286</v>
      </c>
      <c r="CV1039">
        <v>1955.086785714286</v>
      </c>
      <c r="CW1039">
        <v>39.89428571428572</v>
      </c>
      <c r="CX1039">
        <v>0</v>
      </c>
      <c r="CY1039">
        <v>1664304468.3</v>
      </c>
      <c r="CZ1039">
        <v>0</v>
      </c>
      <c r="DA1039">
        <v>0</v>
      </c>
      <c r="DB1039" t="s">
        <v>356</v>
      </c>
      <c r="DC1039">
        <v>1663861122</v>
      </c>
      <c r="DD1039">
        <v>1663861125</v>
      </c>
      <c r="DE1039">
        <v>0</v>
      </c>
      <c r="DF1039">
        <v>-0.287</v>
      </c>
      <c r="DG1039">
        <v>-0.004</v>
      </c>
      <c r="DH1039">
        <v>3.172</v>
      </c>
      <c r="DI1039">
        <v>0.178</v>
      </c>
      <c r="DJ1039">
        <v>400</v>
      </c>
      <c r="DK1039">
        <v>17</v>
      </c>
      <c r="DL1039">
        <v>0.18</v>
      </c>
      <c r="DM1039">
        <v>0.07000000000000001</v>
      </c>
      <c r="DN1039">
        <v>-60.00601951219513</v>
      </c>
      <c r="DO1039">
        <v>-2.392346341463318</v>
      </c>
      <c r="DP1039">
        <v>0.2544820212342505</v>
      </c>
      <c r="DQ1039">
        <v>0</v>
      </c>
      <c r="DR1039">
        <v>4.426906341463415</v>
      </c>
      <c r="DS1039">
        <v>-0.527280209059227</v>
      </c>
      <c r="DT1039">
        <v>0.05311638765799706</v>
      </c>
      <c r="DU1039">
        <v>0</v>
      </c>
      <c r="DV1039">
        <v>0</v>
      </c>
      <c r="DW1039">
        <v>2</v>
      </c>
      <c r="DX1039" t="s">
        <v>357</v>
      </c>
      <c r="DY1039">
        <v>2.98077</v>
      </c>
      <c r="DZ1039">
        <v>2.72849</v>
      </c>
      <c r="EA1039">
        <v>0.153593</v>
      </c>
      <c r="EB1039">
        <v>0.161095</v>
      </c>
      <c r="EC1039">
        <v>0.0896093</v>
      </c>
      <c r="ED1039">
        <v>0.0743119</v>
      </c>
      <c r="EE1039">
        <v>25445.8</v>
      </c>
      <c r="EF1039">
        <v>24827.1</v>
      </c>
      <c r="EG1039">
        <v>30587.6</v>
      </c>
      <c r="EH1039">
        <v>29834.9</v>
      </c>
      <c r="EI1039">
        <v>38424.2</v>
      </c>
      <c r="EJ1039">
        <v>36372.7</v>
      </c>
      <c r="EK1039">
        <v>46778.5</v>
      </c>
      <c r="EL1039">
        <v>44364.6</v>
      </c>
      <c r="EM1039">
        <v>1.8914</v>
      </c>
      <c r="EN1039">
        <v>1.89435</v>
      </c>
      <c r="EO1039">
        <v>0.109628</v>
      </c>
      <c r="EP1039">
        <v>0</v>
      </c>
      <c r="EQ1039">
        <v>23.2078</v>
      </c>
      <c r="ER1039">
        <v>999.9</v>
      </c>
      <c r="ES1039">
        <v>39.9</v>
      </c>
      <c r="ET1039">
        <v>29.4</v>
      </c>
      <c r="EU1039">
        <v>18.0531</v>
      </c>
      <c r="EV1039">
        <v>63.3419</v>
      </c>
      <c r="EW1039">
        <v>23.8381</v>
      </c>
      <c r="EX1039">
        <v>1</v>
      </c>
      <c r="EY1039">
        <v>-0.125305</v>
      </c>
      <c r="EZ1039">
        <v>1.04144</v>
      </c>
      <c r="FA1039">
        <v>20.2414</v>
      </c>
      <c r="FB1039">
        <v>5.23092</v>
      </c>
      <c r="FC1039">
        <v>11.968</v>
      </c>
      <c r="FD1039">
        <v>4.9706</v>
      </c>
      <c r="FE1039">
        <v>3.2895</v>
      </c>
      <c r="FF1039">
        <v>9999</v>
      </c>
      <c r="FG1039">
        <v>9999</v>
      </c>
      <c r="FH1039">
        <v>9999</v>
      </c>
      <c r="FI1039">
        <v>380</v>
      </c>
      <c r="FJ1039">
        <v>4.97272</v>
      </c>
      <c r="FK1039">
        <v>1.87684</v>
      </c>
      <c r="FL1039">
        <v>1.87495</v>
      </c>
      <c r="FM1039">
        <v>1.87779</v>
      </c>
      <c r="FN1039">
        <v>1.87453</v>
      </c>
      <c r="FO1039">
        <v>1.87812</v>
      </c>
      <c r="FP1039">
        <v>1.87521</v>
      </c>
      <c r="FQ1039">
        <v>1.87635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4.416</v>
      </c>
      <c r="GF1039">
        <v>0.1985</v>
      </c>
      <c r="GG1039">
        <v>1.777354642861949</v>
      </c>
      <c r="GH1039">
        <v>0.004141656873719072</v>
      </c>
      <c r="GI1039">
        <v>-1.960372967482991E-06</v>
      </c>
      <c r="GJ1039">
        <v>5.42736388890357E-10</v>
      </c>
      <c r="GK1039">
        <v>-0.009777689371679627</v>
      </c>
      <c r="GL1039">
        <v>0.002273355880072555</v>
      </c>
      <c r="GM1039">
        <v>0.000541358641816816</v>
      </c>
      <c r="GN1039">
        <v>-1.836191331155658E-06</v>
      </c>
      <c r="GO1039">
        <v>-0</v>
      </c>
      <c r="GP1039">
        <v>2096</v>
      </c>
      <c r="GQ1039">
        <v>1</v>
      </c>
      <c r="GR1039">
        <v>23</v>
      </c>
      <c r="GS1039">
        <v>7388.8</v>
      </c>
      <c r="GT1039">
        <v>7388.8</v>
      </c>
      <c r="GU1039">
        <v>2.2644</v>
      </c>
      <c r="GV1039">
        <v>2.51953</v>
      </c>
      <c r="GW1039">
        <v>1.39893</v>
      </c>
      <c r="GX1039">
        <v>2.33765</v>
      </c>
      <c r="GY1039">
        <v>1.44897</v>
      </c>
      <c r="GZ1039">
        <v>2.45972</v>
      </c>
      <c r="HA1039">
        <v>34.4408</v>
      </c>
      <c r="HB1039">
        <v>13.5541</v>
      </c>
      <c r="HC1039">
        <v>18</v>
      </c>
      <c r="HD1039">
        <v>490.786</v>
      </c>
      <c r="HE1039">
        <v>463.968</v>
      </c>
      <c r="HF1039">
        <v>22.0352</v>
      </c>
      <c r="HG1039">
        <v>25.4003</v>
      </c>
      <c r="HH1039">
        <v>30.0001</v>
      </c>
      <c r="HI1039">
        <v>25.2402</v>
      </c>
      <c r="HJ1039">
        <v>25.318</v>
      </c>
      <c r="HK1039">
        <v>45.4368</v>
      </c>
      <c r="HL1039">
        <v>25.5953</v>
      </c>
      <c r="HM1039">
        <v>42.6618</v>
      </c>
      <c r="HN1039">
        <v>22.0188</v>
      </c>
      <c r="HO1039">
        <v>1041.93</v>
      </c>
      <c r="HP1039">
        <v>14.076</v>
      </c>
      <c r="HQ1039">
        <v>101.103</v>
      </c>
      <c r="HR1039">
        <v>102.017</v>
      </c>
    </row>
    <row r="1040" spans="1:226">
      <c r="A1040">
        <v>1024</v>
      </c>
      <c r="B1040">
        <v>1664304457</v>
      </c>
      <c r="C1040">
        <v>11350</v>
      </c>
      <c r="D1040" t="s">
        <v>2417</v>
      </c>
      <c r="E1040" t="s">
        <v>2418</v>
      </c>
      <c r="F1040">
        <v>5</v>
      </c>
      <c r="G1040" t="s">
        <v>353</v>
      </c>
      <c r="H1040" t="s">
        <v>2294</v>
      </c>
      <c r="I1040">
        <v>1664304449.5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1040.618928138528</v>
      </c>
      <c r="AK1040">
        <v>991.8704727272725</v>
      </c>
      <c r="AL1040">
        <v>3.398797748917594</v>
      </c>
      <c r="AM1040">
        <v>63.45</v>
      </c>
      <c r="AN1040">
        <f>(AP1040 - AO1040 + BO1040*1E3/(8.314*(BQ1040+273.15)) * AR1040/BN1040 * AQ1040) * BN1040/(100*BB1040) * 1000/(1000 - AP1040)</f>
        <v>0</v>
      </c>
      <c r="AO1040">
        <v>13.9796768665288</v>
      </c>
      <c r="AP1040">
        <v>18.32003006993008</v>
      </c>
      <c r="AQ1040">
        <v>-0.0002060784897025502</v>
      </c>
      <c r="AR1040">
        <v>96.68458198538293</v>
      </c>
      <c r="AS1040">
        <v>3</v>
      </c>
      <c r="AT1040">
        <v>1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1664304449.5</v>
      </c>
      <c r="BH1040">
        <v>950.3281481481482</v>
      </c>
      <c r="BI1040">
        <v>1010.634555555555</v>
      </c>
      <c r="BJ1040">
        <v>18.32865185185185</v>
      </c>
      <c r="BK1040">
        <v>13.96742592592593</v>
      </c>
      <c r="BL1040">
        <v>945.927814814815</v>
      </c>
      <c r="BM1040">
        <v>18.13021851851851</v>
      </c>
      <c r="BN1040">
        <v>500.0702962962962</v>
      </c>
      <c r="BO1040">
        <v>90.9639148148148</v>
      </c>
      <c r="BP1040">
        <v>0.100045962962963</v>
      </c>
      <c r="BQ1040">
        <v>24.71057407407407</v>
      </c>
      <c r="BR1040">
        <v>25.01177407407407</v>
      </c>
      <c r="BS1040">
        <v>999.9000000000001</v>
      </c>
      <c r="BT1040">
        <v>0</v>
      </c>
      <c r="BU1040">
        <v>0</v>
      </c>
      <c r="BV1040">
        <v>9990.875925925926</v>
      </c>
      <c r="BW1040">
        <v>0</v>
      </c>
      <c r="BX1040">
        <v>8.858835185185184</v>
      </c>
      <c r="BY1040">
        <v>-60.30666666666666</v>
      </c>
      <c r="BZ1040">
        <v>968.0714814814813</v>
      </c>
      <c r="CA1040">
        <v>1024.951851851852</v>
      </c>
      <c r="CB1040">
        <v>4.361221851851852</v>
      </c>
      <c r="CC1040">
        <v>1010.634555555555</v>
      </c>
      <c r="CD1040">
        <v>13.96742592592593</v>
      </c>
      <c r="CE1040">
        <v>1.667245925925926</v>
      </c>
      <c r="CF1040">
        <v>1.270532592592593</v>
      </c>
      <c r="CG1040">
        <v>14.59477777777778</v>
      </c>
      <c r="CH1040">
        <v>10.4547</v>
      </c>
      <c r="CI1040">
        <v>1999.982222222222</v>
      </c>
      <c r="CJ1040">
        <v>0.9800023333333333</v>
      </c>
      <c r="CK1040">
        <v>0.01999793333333333</v>
      </c>
      <c r="CL1040">
        <v>0</v>
      </c>
      <c r="CM1040">
        <v>880.0924814814815</v>
      </c>
      <c r="CN1040">
        <v>5.000560000000001</v>
      </c>
      <c r="CO1040">
        <v>17505.65925925926</v>
      </c>
      <c r="CP1040">
        <v>17294.74074074074</v>
      </c>
      <c r="CQ1040">
        <v>37.625</v>
      </c>
      <c r="CR1040">
        <v>38.24299999999999</v>
      </c>
      <c r="CS1040">
        <v>37.312</v>
      </c>
      <c r="CT1040">
        <v>37.12959259259259</v>
      </c>
      <c r="CU1040">
        <v>38.375</v>
      </c>
      <c r="CV1040">
        <v>1955.088888888889</v>
      </c>
      <c r="CW1040">
        <v>39.89333333333334</v>
      </c>
      <c r="CX1040">
        <v>0</v>
      </c>
      <c r="CY1040">
        <v>1664304473.1</v>
      </c>
      <c r="CZ1040">
        <v>0</v>
      </c>
      <c r="DA1040">
        <v>0</v>
      </c>
      <c r="DB1040" t="s">
        <v>356</v>
      </c>
      <c r="DC1040">
        <v>1663861122</v>
      </c>
      <c r="DD1040">
        <v>1663861125</v>
      </c>
      <c r="DE1040">
        <v>0</v>
      </c>
      <c r="DF1040">
        <v>-0.287</v>
      </c>
      <c r="DG1040">
        <v>-0.004</v>
      </c>
      <c r="DH1040">
        <v>3.172</v>
      </c>
      <c r="DI1040">
        <v>0.178</v>
      </c>
      <c r="DJ1040">
        <v>400</v>
      </c>
      <c r="DK1040">
        <v>17</v>
      </c>
      <c r="DL1040">
        <v>0.18</v>
      </c>
      <c r="DM1040">
        <v>0.07000000000000001</v>
      </c>
      <c r="DN1040">
        <v>-60.16854146341464</v>
      </c>
      <c r="DO1040">
        <v>-2.602691289198881</v>
      </c>
      <c r="DP1040">
        <v>0.2678198520626025</v>
      </c>
      <c r="DQ1040">
        <v>0</v>
      </c>
      <c r="DR1040">
        <v>4.386647804878049</v>
      </c>
      <c r="DS1040">
        <v>-0.440102926829259</v>
      </c>
      <c r="DT1040">
        <v>0.04482236051903681</v>
      </c>
      <c r="DU1040">
        <v>0</v>
      </c>
      <c r="DV1040">
        <v>0</v>
      </c>
      <c r="DW1040">
        <v>2</v>
      </c>
      <c r="DX1040" t="s">
        <v>357</v>
      </c>
      <c r="DY1040">
        <v>2.98076</v>
      </c>
      <c r="DZ1040">
        <v>2.72824</v>
      </c>
      <c r="EA1040">
        <v>0.155307</v>
      </c>
      <c r="EB1040">
        <v>0.162768</v>
      </c>
      <c r="EC1040">
        <v>0.0895662</v>
      </c>
      <c r="ED1040">
        <v>0.0744707</v>
      </c>
      <c r="EE1040">
        <v>25394.3</v>
      </c>
      <c r="EF1040">
        <v>24777.7</v>
      </c>
      <c r="EG1040">
        <v>30587.6</v>
      </c>
      <c r="EH1040">
        <v>29835</v>
      </c>
      <c r="EI1040">
        <v>38426.4</v>
      </c>
      <c r="EJ1040">
        <v>36366.5</v>
      </c>
      <c r="EK1040">
        <v>46778.6</v>
      </c>
      <c r="EL1040">
        <v>44364.5</v>
      </c>
      <c r="EM1040">
        <v>1.89172</v>
      </c>
      <c r="EN1040">
        <v>1.89457</v>
      </c>
      <c r="EO1040">
        <v>0.109561</v>
      </c>
      <c r="EP1040">
        <v>0</v>
      </c>
      <c r="EQ1040">
        <v>23.206</v>
      </c>
      <c r="ER1040">
        <v>999.9</v>
      </c>
      <c r="ES1040">
        <v>39.9</v>
      </c>
      <c r="ET1040">
        <v>29.4</v>
      </c>
      <c r="EU1040">
        <v>18.0515</v>
      </c>
      <c r="EV1040">
        <v>63.7419</v>
      </c>
      <c r="EW1040">
        <v>23.7099</v>
      </c>
      <c r="EX1040">
        <v>1</v>
      </c>
      <c r="EY1040">
        <v>-0.125198</v>
      </c>
      <c r="EZ1040">
        <v>1.05161</v>
      </c>
      <c r="FA1040">
        <v>20.2413</v>
      </c>
      <c r="FB1040">
        <v>5.23062</v>
      </c>
      <c r="FC1040">
        <v>11.968</v>
      </c>
      <c r="FD1040">
        <v>4.9703</v>
      </c>
      <c r="FE1040">
        <v>3.28948</v>
      </c>
      <c r="FF1040">
        <v>9999</v>
      </c>
      <c r="FG1040">
        <v>9999</v>
      </c>
      <c r="FH1040">
        <v>9999</v>
      </c>
      <c r="FI1040">
        <v>380</v>
      </c>
      <c r="FJ1040">
        <v>4.97272</v>
      </c>
      <c r="FK1040">
        <v>1.87685</v>
      </c>
      <c r="FL1040">
        <v>1.87495</v>
      </c>
      <c r="FM1040">
        <v>1.87779</v>
      </c>
      <c r="FN1040">
        <v>1.87454</v>
      </c>
      <c r="FO1040">
        <v>1.87812</v>
      </c>
      <c r="FP1040">
        <v>1.87519</v>
      </c>
      <c r="FQ1040">
        <v>1.87635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4.447</v>
      </c>
      <c r="GF1040">
        <v>0.1983</v>
      </c>
      <c r="GG1040">
        <v>1.777354642861949</v>
      </c>
      <c r="GH1040">
        <v>0.004141656873719072</v>
      </c>
      <c r="GI1040">
        <v>-1.960372967482991E-06</v>
      </c>
      <c r="GJ1040">
        <v>5.42736388890357E-10</v>
      </c>
      <c r="GK1040">
        <v>-0.009777689371679627</v>
      </c>
      <c r="GL1040">
        <v>0.002273355880072555</v>
      </c>
      <c r="GM1040">
        <v>0.000541358641816816</v>
      </c>
      <c r="GN1040">
        <v>-1.836191331155658E-06</v>
      </c>
      <c r="GO1040">
        <v>-0</v>
      </c>
      <c r="GP1040">
        <v>2096</v>
      </c>
      <c r="GQ1040">
        <v>1</v>
      </c>
      <c r="GR1040">
        <v>23</v>
      </c>
      <c r="GS1040">
        <v>7388.9</v>
      </c>
      <c r="GT1040">
        <v>7388.9</v>
      </c>
      <c r="GU1040">
        <v>2.29614</v>
      </c>
      <c r="GV1040">
        <v>2.52075</v>
      </c>
      <c r="GW1040">
        <v>1.39893</v>
      </c>
      <c r="GX1040">
        <v>2.33765</v>
      </c>
      <c r="GY1040">
        <v>1.44897</v>
      </c>
      <c r="GZ1040">
        <v>2.46826</v>
      </c>
      <c r="HA1040">
        <v>34.418</v>
      </c>
      <c r="HB1040">
        <v>13.5629</v>
      </c>
      <c r="HC1040">
        <v>18</v>
      </c>
      <c r="HD1040">
        <v>490.962</v>
      </c>
      <c r="HE1040">
        <v>464.111</v>
      </c>
      <c r="HF1040">
        <v>22.0184</v>
      </c>
      <c r="HG1040">
        <v>25.4003</v>
      </c>
      <c r="HH1040">
        <v>30.0002</v>
      </c>
      <c r="HI1040">
        <v>25.2402</v>
      </c>
      <c r="HJ1040">
        <v>25.318</v>
      </c>
      <c r="HK1040">
        <v>45.994</v>
      </c>
      <c r="HL1040">
        <v>25.3076</v>
      </c>
      <c r="HM1040">
        <v>42.6618</v>
      </c>
      <c r="HN1040">
        <v>22.0129</v>
      </c>
      <c r="HO1040">
        <v>1055.31</v>
      </c>
      <c r="HP1040">
        <v>14.1209</v>
      </c>
      <c r="HQ1040">
        <v>101.104</v>
      </c>
      <c r="HR1040">
        <v>102.017</v>
      </c>
    </row>
    <row r="1041" spans="1:226">
      <c r="A1041">
        <v>1025</v>
      </c>
      <c r="B1041">
        <v>1664304462</v>
      </c>
      <c r="C1041">
        <v>11355</v>
      </c>
      <c r="D1041" t="s">
        <v>2419</v>
      </c>
      <c r="E1041" t="s">
        <v>2420</v>
      </c>
      <c r="F1041">
        <v>5</v>
      </c>
      <c r="G1041" t="s">
        <v>353</v>
      </c>
      <c r="H1041" t="s">
        <v>2294</v>
      </c>
      <c r="I1041">
        <v>1664304454.214286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1057.594184969697</v>
      </c>
      <c r="AK1041">
        <v>1008.695078787879</v>
      </c>
      <c r="AL1041">
        <v>3.366643116883074</v>
      </c>
      <c r="AM1041">
        <v>63.45</v>
      </c>
      <c r="AN1041">
        <f>(AP1041 - AO1041 + BO1041*1E3/(8.314*(BQ1041+273.15)) * AR1041/BN1041 * AQ1041) * BN1041/(100*BB1041) * 1000/(1000 - AP1041)</f>
        <v>0</v>
      </c>
      <c r="AO1041">
        <v>14.02417818625871</v>
      </c>
      <c r="AP1041">
        <v>18.32033636363637</v>
      </c>
      <c r="AQ1041">
        <v>-0.0001319867393001885</v>
      </c>
      <c r="AR1041">
        <v>96.68458198538293</v>
      </c>
      <c r="AS1041">
        <v>3</v>
      </c>
      <c r="AT1041">
        <v>1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1664304454.214286</v>
      </c>
      <c r="BH1041">
        <v>966.0274642857142</v>
      </c>
      <c r="BI1041">
        <v>1026.486071428572</v>
      </c>
      <c r="BJ1041">
        <v>18.32581071428572</v>
      </c>
      <c r="BK1041">
        <v>14.00114642857143</v>
      </c>
      <c r="BL1041">
        <v>961.597642857143</v>
      </c>
      <c r="BM1041">
        <v>18.12742857142857</v>
      </c>
      <c r="BN1041">
        <v>500.0716071428572</v>
      </c>
      <c r="BO1041">
        <v>90.96531785714286</v>
      </c>
      <c r="BP1041">
        <v>0.09999606071428571</v>
      </c>
      <c r="BQ1041">
        <v>24.70818571428572</v>
      </c>
      <c r="BR1041">
        <v>25.01185</v>
      </c>
      <c r="BS1041">
        <v>999.9000000000002</v>
      </c>
      <c r="BT1041">
        <v>0</v>
      </c>
      <c r="BU1041">
        <v>0</v>
      </c>
      <c r="BV1041">
        <v>9994.08392857143</v>
      </c>
      <c r="BW1041">
        <v>0</v>
      </c>
      <c r="BX1041">
        <v>8.867521428571427</v>
      </c>
      <c r="BY1041">
        <v>-60.45924999999999</v>
      </c>
      <c r="BZ1041">
        <v>984.0612142857142</v>
      </c>
      <c r="CA1041">
        <v>1041.063214285714</v>
      </c>
      <c r="CB1041">
        <v>4.324655</v>
      </c>
      <c r="CC1041">
        <v>1026.486071428572</v>
      </c>
      <c r="CD1041">
        <v>14.00114642857143</v>
      </c>
      <c r="CE1041">
        <v>1.667013214285714</v>
      </c>
      <c r="CF1041">
        <v>1.27362</v>
      </c>
      <c r="CG1041">
        <v>14.59261785714286</v>
      </c>
      <c r="CH1041">
        <v>10.49105</v>
      </c>
      <c r="CI1041">
        <v>1999.984642857143</v>
      </c>
      <c r="CJ1041">
        <v>0.9800018928571429</v>
      </c>
      <c r="CK1041">
        <v>0.01999835</v>
      </c>
      <c r="CL1041">
        <v>0</v>
      </c>
      <c r="CM1041">
        <v>879.1862857142858</v>
      </c>
      <c r="CN1041">
        <v>5.000560000000001</v>
      </c>
      <c r="CO1041">
        <v>17488.7</v>
      </c>
      <c r="CP1041">
        <v>17294.75</v>
      </c>
      <c r="CQ1041">
        <v>37.625</v>
      </c>
      <c r="CR1041">
        <v>38.2365</v>
      </c>
      <c r="CS1041">
        <v>37.312</v>
      </c>
      <c r="CT1041">
        <v>37.12942857142857</v>
      </c>
      <c r="CU1041">
        <v>38.375</v>
      </c>
      <c r="CV1041">
        <v>1955.090357142857</v>
      </c>
      <c r="CW1041">
        <v>39.89428571428572</v>
      </c>
      <c r="CX1041">
        <v>0</v>
      </c>
      <c r="CY1041">
        <v>1664304478.5</v>
      </c>
      <c r="CZ1041">
        <v>0</v>
      </c>
      <c r="DA1041">
        <v>0</v>
      </c>
      <c r="DB1041" t="s">
        <v>356</v>
      </c>
      <c r="DC1041">
        <v>1663861122</v>
      </c>
      <c r="DD1041">
        <v>1663861125</v>
      </c>
      <c r="DE1041">
        <v>0</v>
      </c>
      <c r="DF1041">
        <v>-0.287</v>
      </c>
      <c r="DG1041">
        <v>-0.004</v>
      </c>
      <c r="DH1041">
        <v>3.172</v>
      </c>
      <c r="DI1041">
        <v>0.178</v>
      </c>
      <c r="DJ1041">
        <v>400</v>
      </c>
      <c r="DK1041">
        <v>17</v>
      </c>
      <c r="DL1041">
        <v>0.18</v>
      </c>
      <c r="DM1041">
        <v>0.07000000000000001</v>
      </c>
      <c r="DN1041">
        <v>-60.31646829268293</v>
      </c>
      <c r="DO1041">
        <v>-2.052353310104545</v>
      </c>
      <c r="DP1041">
        <v>0.2195237133021471</v>
      </c>
      <c r="DQ1041">
        <v>0</v>
      </c>
      <c r="DR1041">
        <v>4.352576585365854</v>
      </c>
      <c r="DS1041">
        <v>-0.4456653658536474</v>
      </c>
      <c r="DT1041">
        <v>0.04563101499861343</v>
      </c>
      <c r="DU1041">
        <v>0</v>
      </c>
      <c r="DV1041">
        <v>0</v>
      </c>
      <c r="DW1041">
        <v>2</v>
      </c>
      <c r="DX1041" t="s">
        <v>357</v>
      </c>
      <c r="DY1041">
        <v>2.98082</v>
      </c>
      <c r="DZ1041">
        <v>2.72844</v>
      </c>
      <c r="EA1041">
        <v>0.15699</v>
      </c>
      <c r="EB1041">
        <v>0.164437</v>
      </c>
      <c r="EC1041">
        <v>0.0895763</v>
      </c>
      <c r="ED1041">
        <v>0.0747826</v>
      </c>
      <c r="EE1041">
        <v>25343.6</v>
      </c>
      <c r="EF1041">
        <v>24728</v>
      </c>
      <c r="EG1041">
        <v>30587.5</v>
      </c>
      <c r="EH1041">
        <v>29834.7</v>
      </c>
      <c r="EI1041">
        <v>38425.9</v>
      </c>
      <c r="EJ1041">
        <v>36353.8</v>
      </c>
      <c r="EK1041">
        <v>46778.5</v>
      </c>
      <c r="EL1041">
        <v>44364</v>
      </c>
      <c r="EM1041">
        <v>1.89135</v>
      </c>
      <c r="EN1041">
        <v>1.89457</v>
      </c>
      <c r="EO1041">
        <v>0.110283</v>
      </c>
      <c r="EP1041">
        <v>0</v>
      </c>
      <c r="EQ1041">
        <v>23.2059</v>
      </c>
      <c r="ER1041">
        <v>999.9</v>
      </c>
      <c r="ES1041">
        <v>39.9</v>
      </c>
      <c r="ET1041">
        <v>29.4</v>
      </c>
      <c r="EU1041">
        <v>18.0521</v>
      </c>
      <c r="EV1041">
        <v>63.3019</v>
      </c>
      <c r="EW1041">
        <v>23.5337</v>
      </c>
      <c r="EX1041">
        <v>1</v>
      </c>
      <c r="EY1041">
        <v>-0.12532</v>
      </c>
      <c r="EZ1041">
        <v>1.04102</v>
      </c>
      <c r="FA1041">
        <v>20.2414</v>
      </c>
      <c r="FB1041">
        <v>5.23107</v>
      </c>
      <c r="FC1041">
        <v>11.968</v>
      </c>
      <c r="FD1041">
        <v>4.97045</v>
      </c>
      <c r="FE1041">
        <v>3.2895</v>
      </c>
      <c r="FF1041">
        <v>9999</v>
      </c>
      <c r="FG1041">
        <v>9999</v>
      </c>
      <c r="FH1041">
        <v>9999</v>
      </c>
      <c r="FI1041">
        <v>380</v>
      </c>
      <c r="FJ1041">
        <v>4.97272</v>
      </c>
      <c r="FK1041">
        <v>1.87686</v>
      </c>
      <c r="FL1041">
        <v>1.87498</v>
      </c>
      <c r="FM1041">
        <v>1.87783</v>
      </c>
      <c r="FN1041">
        <v>1.87454</v>
      </c>
      <c r="FO1041">
        <v>1.87815</v>
      </c>
      <c r="FP1041">
        <v>1.87525</v>
      </c>
      <c r="FQ1041">
        <v>1.87637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4.478</v>
      </c>
      <c r="GF1041">
        <v>0.1983</v>
      </c>
      <c r="GG1041">
        <v>1.777354642861949</v>
      </c>
      <c r="GH1041">
        <v>0.004141656873719072</v>
      </c>
      <c r="GI1041">
        <v>-1.960372967482991E-06</v>
      </c>
      <c r="GJ1041">
        <v>5.42736388890357E-10</v>
      </c>
      <c r="GK1041">
        <v>-0.009777689371679627</v>
      </c>
      <c r="GL1041">
        <v>0.002273355880072555</v>
      </c>
      <c r="GM1041">
        <v>0.000541358641816816</v>
      </c>
      <c r="GN1041">
        <v>-1.836191331155658E-06</v>
      </c>
      <c r="GO1041">
        <v>-0</v>
      </c>
      <c r="GP1041">
        <v>2096</v>
      </c>
      <c r="GQ1041">
        <v>1</v>
      </c>
      <c r="GR1041">
        <v>23</v>
      </c>
      <c r="GS1041">
        <v>7389</v>
      </c>
      <c r="GT1041">
        <v>7388.9</v>
      </c>
      <c r="GU1041">
        <v>2.323</v>
      </c>
      <c r="GV1041">
        <v>2.51831</v>
      </c>
      <c r="GW1041">
        <v>1.39893</v>
      </c>
      <c r="GX1041">
        <v>2.33765</v>
      </c>
      <c r="GY1041">
        <v>1.44897</v>
      </c>
      <c r="GZ1041">
        <v>2.48291</v>
      </c>
      <c r="HA1041">
        <v>34.418</v>
      </c>
      <c r="HB1041">
        <v>13.5541</v>
      </c>
      <c r="HC1041">
        <v>18</v>
      </c>
      <c r="HD1041">
        <v>490.759</v>
      </c>
      <c r="HE1041">
        <v>464.111</v>
      </c>
      <c r="HF1041">
        <v>22.0091</v>
      </c>
      <c r="HG1041">
        <v>25.4003</v>
      </c>
      <c r="HH1041">
        <v>30.0001</v>
      </c>
      <c r="HI1041">
        <v>25.2402</v>
      </c>
      <c r="HJ1041">
        <v>25.318</v>
      </c>
      <c r="HK1041">
        <v>46.6161</v>
      </c>
      <c r="HL1041">
        <v>25.3076</v>
      </c>
      <c r="HM1041">
        <v>42.6618</v>
      </c>
      <c r="HN1041">
        <v>22</v>
      </c>
      <c r="HO1041">
        <v>1075.36</v>
      </c>
      <c r="HP1041">
        <v>14.1548</v>
      </c>
      <c r="HQ1041">
        <v>101.103</v>
      </c>
      <c r="HR1041">
        <v>102.016</v>
      </c>
    </row>
    <row r="1042" spans="1:226">
      <c r="A1042">
        <v>1026</v>
      </c>
      <c r="B1042">
        <v>1664304467</v>
      </c>
      <c r="C1042">
        <v>11360</v>
      </c>
      <c r="D1042" t="s">
        <v>2421</v>
      </c>
      <c r="E1042" t="s">
        <v>2422</v>
      </c>
      <c r="F1042">
        <v>5</v>
      </c>
      <c r="G1042" t="s">
        <v>353</v>
      </c>
      <c r="H1042" t="s">
        <v>2294</v>
      </c>
      <c r="I1042">
        <v>1664304459.5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1074.780256242424</v>
      </c>
      <c r="AK1042">
        <v>1025.709757575758</v>
      </c>
      <c r="AL1042">
        <v>3.408623376623463</v>
      </c>
      <c r="AM1042">
        <v>63.45</v>
      </c>
      <c r="AN1042">
        <f>(AP1042 - AO1042 + BO1042*1E3/(8.314*(BQ1042+273.15)) * AR1042/BN1042 * AQ1042) * BN1042/(100*BB1042) * 1000/(1000 - AP1042)</f>
        <v>0</v>
      </c>
      <c r="AO1042">
        <v>14.09906292044679</v>
      </c>
      <c r="AP1042">
        <v>18.32242377622379</v>
      </c>
      <c r="AQ1042">
        <v>0.0001509597677373432</v>
      </c>
      <c r="AR1042">
        <v>96.68458198538293</v>
      </c>
      <c r="AS1042">
        <v>3</v>
      </c>
      <c r="AT1042">
        <v>1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1664304459.5</v>
      </c>
      <c r="BH1042">
        <v>983.6193703703705</v>
      </c>
      <c r="BI1042">
        <v>1044.241851851852</v>
      </c>
      <c r="BJ1042">
        <v>18.32240740740741</v>
      </c>
      <c r="BK1042">
        <v>14.04785925925926</v>
      </c>
      <c r="BL1042">
        <v>979.1572962962963</v>
      </c>
      <c r="BM1042">
        <v>18.12407407407407</v>
      </c>
      <c r="BN1042">
        <v>500.0742222222222</v>
      </c>
      <c r="BO1042">
        <v>90.96707407407406</v>
      </c>
      <c r="BP1042">
        <v>0.1000086296296296</v>
      </c>
      <c r="BQ1042">
        <v>24.70526296296296</v>
      </c>
      <c r="BR1042">
        <v>25.01252962962963</v>
      </c>
      <c r="BS1042">
        <v>999.9000000000001</v>
      </c>
      <c r="BT1042">
        <v>0</v>
      </c>
      <c r="BU1042">
        <v>0</v>
      </c>
      <c r="BV1042">
        <v>9991.87037037037</v>
      </c>
      <c r="BW1042">
        <v>0</v>
      </c>
      <c r="BX1042">
        <v>8.87722185185185</v>
      </c>
      <c r="BY1042">
        <v>-60.62222222222223</v>
      </c>
      <c r="BZ1042">
        <v>1001.978444444444</v>
      </c>
      <c r="CA1042">
        <v>1059.121111111111</v>
      </c>
      <c r="CB1042">
        <v>4.274535925925926</v>
      </c>
      <c r="CC1042">
        <v>1044.241851851852</v>
      </c>
      <c r="CD1042">
        <v>14.04785925925926</v>
      </c>
      <c r="CE1042">
        <v>1.666735185185185</v>
      </c>
      <c r="CF1042">
        <v>1.277893333333333</v>
      </c>
      <c r="CG1042">
        <v>14.59003703703704</v>
      </c>
      <c r="CH1042">
        <v>10.54125925925926</v>
      </c>
      <c r="CI1042">
        <v>1999.996666666667</v>
      </c>
      <c r="CJ1042">
        <v>0.9800018148148149</v>
      </c>
      <c r="CK1042">
        <v>0.01999842962962963</v>
      </c>
      <c r="CL1042">
        <v>0</v>
      </c>
      <c r="CM1042">
        <v>878.2670740740742</v>
      </c>
      <c r="CN1042">
        <v>5.000560000000001</v>
      </c>
      <c r="CO1042">
        <v>17470.36296296296</v>
      </c>
      <c r="CP1042">
        <v>17294.85925925926</v>
      </c>
      <c r="CQ1042">
        <v>37.625</v>
      </c>
      <c r="CR1042">
        <v>38.215</v>
      </c>
      <c r="CS1042">
        <v>37.312</v>
      </c>
      <c r="CT1042">
        <v>37.12959259259259</v>
      </c>
      <c r="CU1042">
        <v>38.375</v>
      </c>
      <c r="CV1042">
        <v>1955.101851851851</v>
      </c>
      <c r="CW1042">
        <v>39.89481481481483</v>
      </c>
      <c r="CX1042">
        <v>0</v>
      </c>
      <c r="CY1042">
        <v>1664304483.3</v>
      </c>
      <c r="CZ1042">
        <v>0</v>
      </c>
      <c r="DA1042">
        <v>0</v>
      </c>
      <c r="DB1042" t="s">
        <v>356</v>
      </c>
      <c r="DC1042">
        <v>1663861122</v>
      </c>
      <c r="DD1042">
        <v>1663861125</v>
      </c>
      <c r="DE1042">
        <v>0</v>
      </c>
      <c r="DF1042">
        <v>-0.287</v>
      </c>
      <c r="DG1042">
        <v>-0.004</v>
      </c>
      <c r="DH1042">
        <v>3.172</v>
      </c>
      <c r="DI1042">
        <v>0.178</v>
      </c>
      <c r="DJ1042">
        <v>400</v>
      </c>
      <c r="DK1042">
        <v>17</v>
      </c>
      <c r="DL1042">
        <v>0.18</v>
      </c>
      <c r="DM1042">
        <v>0.07000000000000001</v>
      </c>
      <c r="DN1042">
        <v>-60.55145853658537</v>
      </c>
      <c r="DO1042">
        <v>-1.837354703832813</v>
      </c>
      <c r="DP1042">
        <v>0.1927368710224306</v>
      </c>
      <c r="DQ1042">
        <v>0</v>
      </c>
      <c r="DR1042">
        <v>4.30146756097561</v>
      </c>
      <c r="DS1042">
        <v>-0.5783671777003493</v>
      </c>
      <c r="DT1042">
        <v>0.05830068814305369</v>
      </c>
      <c r="DU1042">
        <v>0</v>
      </c>
      <c r="DV1042">
        <v>0</v>
      </c>
      <c r="DW1042">
        <v>2</v>
      </c>
      <c r="DX1042" t="s">
        <v>357</v>
      </c>
      <c r="DY1042">
        <v>2.98082</v>
      </c>
      <c r="DZ1042">
        <v>2.72816</v>
      </c>
      <c r="EA1042">
        <v>0.158675</v>
      </c>
      <c r="EB1042">
        <v>0.16609</v>
      </c>
      <c r="EC1042">
        <v>0.0895778</v>
      </c>
      <c r="ED1042">
        <v>0.0748374</v>
      </c>
      <c r="EE1042">
        <v>25293.2</v>
      </c>
      <c r="EF1042">
        <v>24679.1</v>
      </c>
      <c r="EG1042">
        <v>30587.8</v>
      </c>
      <c r="EH1042">
        <v>29834.6</v>
      </c>
      <c r="EI1042">
        <v>38426.3</v>
      </c>
      <c r="EJ1042">
        <v>36351.7</v>
      </c>
      <c r="EK1042">
        <v>46778.8</v>
      </c>
      <c r="EL1042">
        <v>44364</v>
      </c>
      <c r="EM1042">
        <v>1.89145</v>
      </c>
      <c r="EN1042">
        <v>1.89468</v>
      </c>
      <c r="EO1042">
        <v>0.110514</v>
      </c>
      <c r="EP1042">
        <v>0</v>
      </c>
      <c r="EQ1042">
        <v>23.2039</v>
      </c>
      <c r="ER1042">
        <v>999.9</v>
      </c>
      <c r="ES1042">
        <v>39.9</v>
      </c>
      <c r="ET1042">
        <v>29.4</v>
      </c>
      <c r="EU1042">
        <v>18.0523</v>
      </c>
      <c r="EV1042">
        <v>63.7619</v>
      </c>
      <c r="EW1042">
        <v>23.5216</v>
      </c>
      <c r="EX1042">
        <v>1</v>
      </c>
      <c r="EY1042">
        <v>-0.124835</v>
      </c>
      <c r="EZ1042">
        <v>1.05875</v>
      </c>
      <c r="FA1042">
        <v>20.2414</v>
      </c>
      <c r="FB1042">
        <v>5.23137</v>
      </c>
      <c r="FC1042">
        <v>11.968</v>
      </c>
      <c r="FD1042">
        <v>4.9709</v>
      </c>
      <c r="FE1042">
        <v>3.28965</v>
      </c>
      <c r="FF1042">
        <v>9999</v>
      </c>
      <c r="FG1042">
        <v>9999</v>
      </c>
      <c r="FH1042">
        <v>9999</v>
      </c>
      <c r="FI1042">
        <v>380</v>
      </c>
      <c r="FJ1042">
        <v>4.97272</v>
      </c>
      <c r="FK1042">
        <v>1.87687</v>
      </c>
      <c r="FL1042">
        <v>1.87498</v>
      </c>
      <c r="FM1042">
        <v>1.87784</v>
      </c>
      <c r="FN1042">
        <v>1.87454</v>
      </c>
      <c r="FO1042">
        <v>1.87816</v>
      </c>
      <c r="FP1042">
        <v>1.87527</v>
      </c>
      <c r="FQ1042">
        <v>1.87637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4.5</v>
      </c>
      <c r="GF1042">
        <v>0.1983</v>
      </c>
      <c r="GG1042">
        <v>1.777354642861949</v>
      </c>
      <c r="GH1042">
        <v>0.004141656873719072</v>
      </c>
      <c r="GI1042">
        <v>-1.960372967482991E-06</v>
      </c>
      <c r="GJ1042">
        <v>5.42736388890357E-10</v>
      </c>
      <c r="GK1042">
        <v>-0.009777689371679627</v>
      </c>
      <c r="GL1042">
        <v>0.002273355880072555</v>
      </c>
      <c r="GM1042">
        <v>0.000541358641816816</v>
      </c>
      <c r="GN1042">
        <v>-1.836191331155658E-06</v>
      </c>
      <c r="GO1042">
        <v>-0</v>
      </c>
      <c r="GP1042">
        <v>2096</v>
      </c>
      <c r="GQ1042">
        <v>1</v>
      </c>
      <c r="GR1042">
        <v>23</v>
      </c>
      <c r="GS1042">
        <v>7389.1</v>
      </c>
      <c r="GT1042">
        <v>7389</v>
      </c>
      <c r="GU1042">
        <v>2.35474</v>
      </c>
      <c r="GV1042">
        <v>2.51953</v>
      </c>
      <c r="GW1042">
        <v>1.39893</v>
      </c>
      <c r="GX1042">
        <v>2.33765</v>
      </c>
      <c r="GY1042">
        <v>1.44897</v>
      </c>
      <c r="GZ1042">
        <v>2.47559</v>
      </c>
      <c r="HA1042">
        <v>34.4408</v>
      </c>
      <c r="HB1042">
        <v>13.5629</v>
      </c>
      <c r="HC1042">
        <v>18</v>
      </c>
      <c r="HD1042">
        <v>490.813</v>
      </c>
      <c r="HE1042">
        <v>464.174</v>
      </c>
      <c r="HF1042">
        <v>21.9976</v>
      </c>
      <c r="HG1042">
        <v>25.4003</v>
      </c>
      <c r="HH1042">
        <v>30.0001</v>
      </c>
      <c r="HI1042">
        <v>25.2402</v>
      </c>
      <c r="HJ1042">
        <v>25.318</v>
      </c>
      <c r="HK1042">
        <v>47.1684</v>
      </c>
      <c r="HL1042">
        <v>25.3076</v>
      </c>
      <c r="HM1042">
        <v>42.6618</v>
      </c>
      <c r="HN1042">
        <v>21.9828</v>
      </c>
      <c r="HO1042">
        <v>1088.74</v>
      </c>
      <c r="HP1042">
        <v>14.1956</v>
      </c>
      <c r="HQ1042">
        <v>101.104</v>
      </c>
      <c r="HR1042">
        <v>102.016</v>
      </c>
    </row>
    <row r="1043" spans="1:226">
      <c r="A1043">
        <v>1027</v>
      </c>
      <c r="B1043">
        <v>1664304472</v>
      </c>
      <c r="C1043">
        <v>11365</v>
      </c>
      <c r="D1043" t="s">
        <v>2423</v>
      </c>
      <c r="E1043" t="s">
        <v>2424</v>
      </c>
      <c r="F1043">
        <v>5</v>
      </c>
      <c r="G1043" t="s">
        <v>353</v>
      </c>
      <c r="H1043" t="s">
        <v>2294</v>
      </c>
      <c r="I1043">
        <v>1664304464.214286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1091.882005264069</v>
      </c>
      <c r="AK1043">
        <v>1042.700848484848</v>
      </c>
      <c r="AL1043">
        <v>3.397741991342063</v>
      </c>
      <c r="AM1043">
        <v>63.45</v>
      </c>
      <c r="AN1043">
        <f>(AP1043 - AO1043 + BO1043*1E3/(8.314*(BQ1043+273.15)) * AR1043/BN1043 * AQ1043) * BN1043/(100*BB1043) * 1000/(1000 - AP1043)</f>
        <v>0</v>
      </c>
      <c r="AO1043">
        <v>14.1074097762196</v>
      </c>
      <c r="AP1043">
        <v>18.31396993006993</v>
      </c>
      <c r="AQ1043">
        <v>-3.642255161248116E-05</v>
      </c>
      <c r="AR1043">
        <v>96.68458198538293</v>
      </c>
      <c r="AS1043">
        <v>3</v>
      </c>
      <c r="AT1043">
        <v>1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1664304464.214286</v>
      </c>
      <c r="BH1043">
        <v>999.3035714285713</v>
      </c>
      <c r="BI1043">
        <v>1060.079642857143</v>
      </c>
      <c r="BJ1043">
        <v>18.32021785714286</v>
      </c>
      <c r="BK1043">
        <v>14.08483214285714</v>
      </c>
      <c r="BL1043">
        <v>994.8127142857144</v>
      </c>
      <c r="BM1043">
        <v>18.12193214285714</v>
      </c>
      <c r="BN1043">
        <v>500.0674642857143</v>
      </c>
      <c r="BO1043">
        <v>90.96816785714284</v>
      </c>
      <c r="BP1043">
        <v>0.09993624642857143</v>
      </c>
      <c r="BQ1043">
        <v>24.70260357142857</v>
      </c>
      <c r="BR1043">
        <v>25.01670357142857</v>
      </c>
      <c r="BS1043">
        <v>999.9000000000002</v>
      </c>
      <c r="BT1043">
        <v>0</v>
      </c>
      <c r="BU1043">
        <v>0</v>
      </c>
      <c r="BV1043">
        <v>9998.858928571428</v>
      </c>
      <c r="BW1043">
        <v>0</v>
      </c>
      <c r="BX1043">
        <v>8.881409999999999</v>
      </c>
      <c r="BY1043">
        <v>-60.775825</v>
      </c>
      <c r="BZ1043">
        <v>1017.953428571428</v>
      </c>
      <c r="CA1043">
        <v>1075.223928571429</v>
      </c>
      <c r="CB1043">
        <v>4.235384642857143</v>
      </c>
      <c r="CC1043">
        <v>1060.079642857143</v>
      </c>
      <c r="CD1043">
        <v>14.08483214285714</v>
      </c>
      <c r="CE1043">
        <v>1.666556428571429</v>
      </c>
      <c r="CF1043">
        <v>1.281271785714286</v>
      </c>
      <c r="CG1043">
        <v>14.58838214285714</v>
      </c>
      <c r="CH1043">
        <v>10.58090357142857</v>
      </c>
      <c r="CI1043">
        <v>1999.983214285714</v>
      </c>
      <c r="CJ1043">
        <v>0.9800019285714285</v>
      </c>
      <c r="CK1043">
        <v>0.01999827142857143</v>
      </c>
      <c r="CL1043">
        <v>0</v>
      </c>
      <c r="CM1043">
        <v>877.5387857142858</v>
      </c>
      <c r="CN1043">
        <v>5.000560000000001</v>
      </c>
      <c r="CO1043">
        <v>17454.75357142857</v>
      </c>
      <c r="CP1043">
        <v>17294.73928571429</v>
      </c>
      <c r="CQ1043">
        <v>37.616</v>
      </c>
      <c r="CR1043">
        <v>38.20049999999999</v>
      </c>
      <c r="CS1043">
        <v>37.312</v>
      </c>
      <c r="CT1043">
        <v>37.125</v>
      </c>
      <c r="CU1043">
        <v>38.375</v>
      </c>
      <c r="CV1043">
        <v>1955.088571428571</v>
      </c>
      <c r="CW1043">
        <v>39.89464285714286</v>
      </c>
      <c r="CX1043">
        <v>0</v>
      </c>
      <c r="CY1043">
        <v>1664304488.1</v>
      </c>
      <c r="CZ1043">
        <v>0</v>
      </c>
      <c r="DA1043">
        <v>0</v>
      </c>
      <c r="DB1043" t="s">
        <v>356</v>
      </c>
      <c r="DC1043">
        <v>1663861122</v>
      </c>
      <c r="DD1043">
        <v>1663861125</v>
      </c>
      <c r="DE1043">
        <v>0</v>
      </c>
      <c r="DF1043">
        <v>-0.287</v>
      </c>
      <c r="DG1043">
        <v>-0.004</v>
      </c>
      <c r="DH1043">
        <v>3.172</v>
      </c>
      <c r="DI1043">
        <v>0.178</v>
      </c>
      <c r="DJ1043">
        <v>400</v>
      </c>
      <c r="DK1043">
        <v>17</v>
      </c>
      <c r="DL1043">
        <v>0.18</v>
      </c>
      <c r="DM1043">
        <v>0.07000000000000001</v>
      </c>
      <c r="DN1043">
        <v>-60.68774499999999</v>
      </c>
      <c r="DO1043">
        <v>-1.95564427767312</v>
      </c>
      <c r="DP1043">
        <v>0.2000688180976738</v>
      </c>
      <c r="DQ1043">
        <v>0</v>
      </c>
      <c r="DR1043">
        <v>4.2638385</v>
      </c>
      <c r="DS1043">
        <v>-0.5357389868668141</v>
      </c>
      <c r="DT1043">
        <v>0.05353253728107796</v>
      </c>
      <c r="DU1043">
        <v>0</v>
      </c>
      <c r="DV1043">
        <v>0</v>
      </c>
      <c r="DW1043">
        <v>2</v>
      </c>
      <c r="DX1043" t="s">
        <v>357</v>
      </c>
      <c r="DY1043">
        <v>2.98088</v>
      </c>
      <c r="DZ1043">
        <v>2.72836</v>
      </c>
      <c r="EA1043">
        <v>0.160339</v>
      </c>
      <c r="EB1043">
        <v>0.167715</v>
      </c>
      <c r="EC1043">
        <v>0.0895444</v>
      </c>
      <c r="ED1043">
        <v>0.0749138</v>
      </c>
      <c r="EE1043">
        <v>25243.1</v>
      </c>
      <c r="EF1043">
        <v>24630.8</v>
      </c>
      <c r="EG1043">
        <v>30587.6</v>
      </c>
      <c r="EH1043">
        <v>29834.3</v>
      </c>
      <c r="EI1043">
        <v>38427.7</v>
      </c>
      <c r="EJ1043">
        <v>36348.3</v>
      </c>
      <c r="EK1043">
        <v>46778.6</v>
      </c>
      <c r="EL1043">
        <v>44363.4</v>
      </c>
      <c r="EM1043">
        <v>1.89145</v>
      </c>
      <c r="EN1043">
        <v>1.89482</v>
      </c>
      <c r="EO1043">
        <v>0.110492</v>
      </c>
      <c r="EP1043">
        <v>0</v>
      </c>
      <c r="EQ1043">
        <v>23.2016</v>
      </c>
      <c r="ER1043">
        <v>999.9</v>
      </c>
      <c r="ES1043">
        <v>39.9</v>
      </c>
      <c r="ET1043">
        <v>29.4</v>
      </c>
      <c r="EU1043">
        <v>18.0516</v>
      </c>
      <c r="EV1043">
        <v>63.6819</v>
      </c>
      <c r="EW1043">
        <v>23.6739</v>
      </c>
      <c r="EX1043">
        <v>1</v>
      </c>
      <c r="EY1043">
        <v>-0.125381</v>
      </c>
      <c r="EZ1043">
        <v>1.08688</v>
      </c>
      <c r="FA1043">
        <v>20.2411</v>
      </c>
      <c r="FB1043">
        <v>5.23167</v>
      </c>
      <c r="FC1043">
        <v>11.968</v>
      </c>
      <c r="FD1043">
        <v>4.97095</v>
      </c>
      <c r="FE1043">
        <v>3.28965</v>
      </c>
      <c r="FF1043">
        <v>9999</v>
      </c>
      <c r="FG1043">
        <v>9999</v>
      </c>
      <c r="FH1043">
        <v>9999</v>
      </c>
      <c r="FI1043">
        <v>380</v>
      </c>
      <c r="FJ1043">
        <v>4.97273</v>
      </c>
      <c r="FK1043">
        <v>1.87689</v>
      </c>
      <c r="FL1043">
        <v>1.87499</v>
      </c>
      <c r="FM1043">
        <v>1.87784</v>
      </c>
      <c r="FN1043">
        <v>1.87454</v>
      </c>
      <c r="FO1043">
        <v>1.87816</v>
      </c>
      <c r="FP1043">
        <v>1.87527</v>
      </c>
      <c r="FQ1043">
        <v>1.87637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4.54</v>
      </c>
      <c r="GF1043">
        <v>0.1982</v>
      </c>
      <c r="GG1043">
        <v>1.777354642861949</v>
      </c>
      <c r="GH1043">
        <v>0.004141656873719072</v>
      </c>
      <c r="GI1043">
        <v>-1.960372967482991E-06</v>
      </c>
      <c r="GJ1043">
        <v>5.42736388890357E-10</v>
      </c>
      <c r="GK1043">
        <v>-0.009777689371679627</v>
      </c>
      <c r="GL1043">
        <v>0.002273355880072555</v>
      </c>
      <c r="GM1043">
        <v>0.000541358641816816</v>
      </c>
      <c r="GN1043">
        <v>-1.836191331155658E-06</v>
      </c>
      <c r="GO1043">
        <v>-0</v>
      </c>
      <c r="GP1043">
        <v>2096</v>
      </c>
      <c r="GQ1043">
        <v>1</v>
      </c>
      <c r="GR1043">
        <v>23</v>
      </c>
      <c r="GS1043">
        <v>7389.2</v>
      </c>
      <c r="GT1043">
        <v>7389.1</v>
      </c>
      <c r="GU1043">
        <v>2.38159</v>
      </c>
      <c r="GV1043">
        <v>2.51221</v>
      </c>
      <c r="GW1043">
        <v>1.39893</v>
      </c>
      <c r="GX1043">
        <v>2.33765</v>
      </c>
      <c r="GY1043">
        <v>1.44897</v>
      </c>
      <c r="GZ1043">
        <v>2.48291</v>
      </c>
      <c r="HA1043">
        <v>34.4408</v>
      </c>
      <c r="HB1043">
        <v>13.5629</v>
      </c>
      <c r="HC1043">
        <v>18</v>
      </c>
      <c r="HD1043">
        <v>490.813</v>
      </c>
      <c r="HE1043">
        <v>464.27</v>
      </c>
      <c r="HF1043">
        <v>21.9829</v>
      </c>
      <c r="HG1043">
        <v>25.4003</v>
      </c>
      <c r="HH1043">
        <v>30.0001</v>
      </c>
      <c r="HI1043">
        <v>25.2402</v>
      </c>
      <c r="HJ1043">
        <v>25.318</v>
      </c>
      <c r="HK1043">
        <v>47.7819</v>
      </c>
      <c r="HL1043">
        <v>25.0161</v>
      </c>
      <c r="HM1043">
        <v>42.6618</v>
      </c>
      <c r="HN1043">
        <v>21.9634</v>
      </c>
      <c r="HO1043">
        <v>1108.8</v>
      </c>
      <c r="HP1043">
        <v>14.2483</v>
      </c>
      <c r="HQ1043">
        <v>101.104</v>
      </c>
      <c r="HR1043">
        <v>102.014</v>
      </c>
    </row>
    <row r="1044" spans="1:226">
      <c r="A1044">
        <v>1028</v>
      </c>
      <c r="B1044">
        <v>1664304477</v>
      </c>
      <c r="C1044">
        <v>11370</v>
      </c>
      <c r="D1044" t="s">
        <v>2425</v>
      </c>
      <c r="E1044" t="s">
        <v>2426</v>
      </c>
      <c r="F1044">
        <v>5</v>
      </c>
      <c r="G1044" t="s">
        <v>353</v>
      </c>
      <c r="H1044" t="s">
        <v>2294</v>
      </c>
      <c r="I1044">
        <v>1664304469.5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1108.83324221645</v>
      </c>
      <c r="AK1044">
        <v>1059.487818181818</v>
      </c>
      <c r="AL1044">
        <v>3.36865800865795</v>
      </c>
      <c r="AM1044">
        <v>63.45</v>
      </c>
      <c r="AN1044">
        <f>(AP1044 - AO1044 + BO1044*1E3/(8.314*(BQ1044+273.15)) * AR1044/BN1044 * AQ1044) * BN1044/(100*BB1044) * 1000/(1000 - AP1044)</f>
        <v>0</v>
      </c>
      <c r="AO1044">
        <v>14.13710993335016</v>
      </c>
      <c r="AP1044">
        <v>18.30477832167833</v>
      </c>
      <c r="AQ1044">
        <v>-0.0001280223909056731</v>
      </c>
      <c r="AR1044">
        <v>96.68458198538293</v>
      </c>
      <c r="AS1044">
        <v>3</v>
      </c>
      <c r="AT1044">
        <v>1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1664304469.5</v>
      </c>
      <c r="BH1044">
        <v>1016.873259259259</v>
      </c>
      <c r="BI1044">
        <v>1077.812962962963</v>
      </c>
      <c r="BJ1044">
        <v>18.3163962962963</v>
      </c>
      <c r="BK1044">
        <v>14.12269259259259</v>
      </c>
      <c r="BL1044">
        <v>1012.349703703704</v>
      </c>
      <c r="BM1044">
        <v>18.1182</v>
      </c>
      <c r="BN1044">
        <v>500.0714814814814</v>
      </c>
      <c r="BO1044">
        <v>90.96978148148148</v>
      </c>
      <c r="BP1044">
        <v>0.09996621481481478</v>
      </c>
      <c r="BQ1044">
        <v>24.70137037037037</v>
      </c>
      <c r="BR1044">
        <v>25.0181</v>
      </c>
      <c r="BS1044">
        <v>999.9000000000001</v>
      </c>
      <c r="BT1044">
        <v>0</v>
      </c>
      <c r="BU1044">
        <v>0</v>
      </c>
      <c r="BV1044">
        <v>9999.024074074076</v>
      </c>
      <c r="BW1044">
        <v>0</v>
      </c>
      <c r="BX1044">
        <v>8.881409999999999</v>
      </c>
      <c r="BY1044">
        <v>-60.93882592592592</v>
      </c>
      <c r="BZ1044">
        <v>1035.846666666667</v>
      </c>
      <c r="CA1044">
        <v>1093.252222222222</v>
      </c>
      <c r="CB1044">
        <v>4.193718148148148</v>
      </c>
      <c r="CC1044">
        <v>1077.812962962963</v>
      </c>
      <c r="CD1044">
        <v>14.12269259259259</v>
      </c>
      <c r="CE1044">
        <v>1.666238888888889</v>
      </c>
      <c r="CF1044">
        <v>1.284737777777778</v>
      </c>
      <c r="CG1044">
        <v>14.58542962962963</v>
      </c>
      <c r="CH1044">
        <v>10.62146296296296</v>
      </c>
      <c r="CI1044">
        <v>2000.010740740741</v>
      </c>
      <c r="CJ1044">
        <v>0.9800011111111111</v>
      </c>
      <c r="CK1044">
        <v>0.01999906666666667</v>
      </c>
      <c r="CL1044">
        <v>0</v>
      </c>
      <c r="CM1044">
        <v>876.7287777777776</v>
      </c>
      <c r="CN1044">
        <v>5.000560000000001</v>
      </c>
      <c r="CO1044">
        <v>17438.48518518519</v>
      </c>
      <c r="CP1044">
        <v>17294.97037037037</v>
      </c>
      <c r="CQ1044">
        <v>37.611</v>
      </c>
      <c r="CR1044">
        <v>38.187</v>
      </c>
      <c r="CS1044">
        <v>37.312</v>
      </c>
      <c r="CT1044">
        <v>37.125</v>
      </c>
      <c r="CU1044">
        <v>38.375</v>
      </c>
      <c r="CV1044">
        <v>1955.113703703704</v>
      </c>
      <c r="CW1044">
        <v>39.89666666666667</v>
      </c>
      <c r="CX1044">
        <v>0</v>
      </c>
      <c r="CY1044">
        <v>1664304493.5</v>
      </c>
      <c r="CZ1044">
        <v>0</v>
      </c>
      <c r="DA1044">
        <v>0</v>
      </c>
      <c r="DB1044" t="s">
        <v>356</v>
      </c>
      <c r="DC1044">
        <v>1663861122</v>
      </c>
      <c r="DD1044">
        <v>1663861125</v>
      </c>
      <c r="DE1044">
        <v>0</v>
      </c>
      <c r="DF1044">
        <v>-0.287</v>
      </c>
      <c r="DG1044">
        <v>-0.004</v>
      </c>
      <c r="DH1044">
        <v>3.172</v>
      </c>
      <c r="DI1044">
        <v>0.178</v>
      </c>
      <c r="DJ1044">
        <v>400</v>
      </c>
      <c r="DK1044">
        <v>17</v>
      </c>
      <c r="DL1044">
        <v>0.18</v>
      </c>
      <c r="DM1044">
        <v>0.07000000000000001</v>
      </c>
      <c r="DN1044">
        <v>-60.830395</v>
      </c>
      <c r="DO1044">
        <v>-1.758452532832886</v>
      </c>
      <c r="DP1044">
        <v>0.1810938885633635</v>
      </c>
      <c r="DQ1044">
        <v>0</v>
      </c>
      <c r="DR1044">
        <v>4.21948575</v>
      </c>
      <c r="DS1044">
        <v>-0.4480004127579766</v>
      </c>
      <c r="DT1044">
        <v>0.04480772951665259</v>
      </c>
      <c r="DU1044">
        <v>0</v>
      </c>
      <c r="DV1044">
        <v>0</v>
      </c>
      <c r="DW1044">
        <v>2</v>
      </c>
      <c r="DX1044" t="s">
        <v>357</v>
      </c>
      <c r="DY1044">
        <v>2.9809</v>
      </c>
      <c r="DZ1044">
        <v>2.72817</v>
      </c>
      <c r="EA1044">
        <v>0.161969</v>
      </c>
      <c r="EB1044">
        <v>0.169317</v>
      </c>
      <c r="EC1044">
        <v>0.0895233</v>
      </c>
      <c r="ED1044">
        <v>0.0751739</v>
      </c>
      <c r="EE1044">
        <v>25194.2</v>
      </c>
      <c r="EF1044">
        <v>24583.4</v>
      </c>
      <c r="EG1044">
        <v>30587.7</v>
      </c>
      <c r="EH1044">
        <v>29834.3</v>
      </c>
      <c r="EI1044">
        <v>38428.9</v>
      </c>
      <c r="EJ1044">
        <v>36338.2</v>
      </c>
      <c r="EK1044">
        <v>46778.9</v>
      </c>
      <c r="EL1044">
        <v>44363.6</v>
      </c>
      <c r="EM1044">
        <v>1.89153</v>
      </c>
      <c r="EN1044">
        <v>1.89515</v>
      </c>
      <c r="EO1044">
        <v>0.110798</v>
      </c>
      <c r="EP1044">
        <v>0</v>
      </c>
      <c r="EQ1044">
        <v>23.2</v>
      </c>
      <c r="ER1044">
        <v>999.9</v>
      </c>
      <c r="ES1044">
        <v>39.9</v>
      </c>
      <c r="ET1044">
        <v>29.4</v>
      </c>
      <c r="EU1044">
        <v>18.0514</v>
      </c>
      <c r="EV1044">
        <v>63.6319</v>
      </c>
      <c r="EW1044">
        <v>23.4135</v>
      </c>
      <c r="EX1044">
        <v>1</v>
      </c>
      <c r="EY1044">
        <v>-0.124903</v>
      </c>
      <c r="EZ1044">
        <v>1.10452</v>
      </c>
      <c r="FA1044">
        <v>20.241</v>
      </c>
      <c r="FB1044">
        <v>5.23152</v>
      </c>
      <c r="FC1044">
        <v>11.968</v>
      </c>
      <c r="FD1044">
        <v>4.971</v>
      </c>
      <c r="FE1044">
        <v>3.28965</v>
      </c>
      <c r="FF1044">
        <v>9999</v>
      </c>
      <c r="FG1044">
        <v>9999</v>
      </c>
      <c r="FH1044">
        <v>9999</v>
      </c>
      <c r="FI1044">
        <v>380</v>
      </c>
      <c r="FJ1044">
        <v>4.97271</v>
      </c>
      <c r="FK1044">
        <v>1.87683</v>
      </c>
      <c r="FL1044">
        <v>1.87495</v>
      </c>
      <c r="FM1044">
        <v>1.87778</v>
      </c>
      <c r="FN1044">
        <v>1.87454</v>
      </c>
      <c r="FO1044">
        <v>1.87811</v>
      </c>
      <c r="FP1044">
        <v>1.87523</v>
      </c>
      <c r="FQ1044">
        <v>1.87637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4.57</v>
      </c>
      <c r="GF1044">
        <v>0.1979</v>
      </c>
      <c r="GG1044">
        <v>1.777354642861949</v>
      </c>
      <c r="GH1044">
        <v>0.004141656873719072</v>
      </c>
      <c r="GI1044">
        <v>-1.960372967482991E-06</v>
      </c>
      <c r="GJ1044">
        <v>5.42736388890357E-10</v>
      </c>
      <c r="GK1044">
        <v>-0.009777689371679627</v>
      </c>
      <c r="GL1044">
        <v>0.002273355880072555</v>
      </c>
      <c r="GM1044">
        <v>0.000541358641816816</v>
      </c>
      <c r="GN1044">
        <v>-1.836191331155658E-06</v>
      </c>
      <c r="GO1044">
        <v>-0</v>
      </c>
      <c r="GP1044">
        <v>2096</v>
      </c>
      <c r="GQ1044">
        <v>1</v>
      </c>
      <c r="GR1044">
        <v>23</v>
      </c>
      <c r="GS1044">
        <v>7389.2</v>
      </c>
      <c r="GT1044">
        <v>7389.2</v>
      </c>
      <c r="GU1044">
        <v>2.41333</v>
      </c>
      <c r="GV1044">
        <v>2.51831</v>
      </c>
      <c r="GW1044">
        <v>1.39893</v>
      </c>
      <c r="GX1044">
        <v>2.33765</v>
      </c>
      <c r="GY1044">
        <v>1.44897</v>
      </c>
      <c r="GZ1044">
        <v>2.5061</v>
      </c>
      <c r="HA1044">
        <v>34.4408</v>
      </c>
      <c r="HB1044">
        <v>13.5629</v>
      </c>
      <c r="HC1044">
        <v>18</v>
      </c>
      <c r="HD1044">
        <v>490.854</v>
      </c>
      <c r="HE1044">
        <v>464.476</v>
      </c>
      <c r="HF1044">
        <v>21.9616</v>
      </c>
      <c r="HG1044">
        <v>25.4003</v>
      </c>
      <c r="HH1044">
        <v>30</v>
      </c>
      <c r="HI1044">
        <v>25.2402</v>
      </c>
      <c r="HJ1044">
        <v>25.318</v>
      </c>
      <c r="HK1044">
        <v>48.341</v>
      </c>
      <c r="HL1044">
        <v>24.7431</v>
      </c>
      <c r="HM1044">
        <v>42.6618</v>
      </c>
      <c r="HN1044">
        <v>21.9459</v>
      </c>
      <c r="HO1044">
        <v>1122.17</v>
      </c>
      <c r="HP1044">
        <v>14.2881</v>
      </c>
      <c r="HQ1044">
        <v>101.104</v>
      </c>
      <c r="HR1044">
        <v>102.015</v>
      </c>
    </row>
    <row r="1045" spans="1:226">
      <c r="A1045">
        <v>1029</v>
      </c>
      <c r="B1045">
        <v>1664304482</v>
      </c>
      <c r="C1045">
        <v>11375</v>
      </c>
      <c r="D1045" t="s">
        <v>2427</v>
      </c>
      <c r="E1045" t="s">
        <v>2428</v>
      </c>
      <c r="F1045">
        <v>5</v>
      </c>
      <c r="G1045" t="s">
        <v>353</v>
      </c>
      <c r="H1045" t="s">
        <v>2294</v>
      </c>
      <c r="I1045">
        <v>1664304474.214286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1125.778379948051</v>
      </c>
      <c r="AK1045">
        <v>1076.209090909091</v>
      </c>
      <c r="AL1045">
        <v>3.356947186147192</v>
      </c>
      <c r="AM1045">
        <v>63.45</v>
      </c>
      <c r="AN1045">
        <f>(AP1045 - AO1045 + BO1045*1E3/(8.314*(BQ1045+273.15)) * AR1045/BN1045 * AQ1045) * BN1045/(100*BB1045) * 1000/(1000 - AP1045)</f>
        <v>0</v>
      </c>
      <c r="AO1045">
        <v>14.21599877259202</v>
      </c>
      <c r="AP1045">
        <v>18.31446013986014</v>
      </c>
      <c r="AQ1045">
        <v>9.917299443713339E-05</v>
      </c>
      <c r="AR1045">
        <v>96.68458198538293</v>
      </c>
      <c r="AS1045">
        <v>3</v>
      </c>
      <c r="AT1045">
        <v>1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1664304474.214286</v>
      </c>
      <c r="BH1045">
        <v>1032.487142857143</v>
      </c>
      <c r="BI1045">
        <v>1093.576428571429</v>
      </c>
      <c r="BJ1045">
        <v>18.31242142857143</v>
      </c>
      <c r="BK1045">
        <v>14.16239285714286</v>
      </c>
      <c r="BL1045">
        <v>1027.934642857143</v>
      </c>
      <c r="BM1045">
        <v>18.1143</v>
      </c>
      <c r="BN1045">
        <v>500.0615357142857</v>
      </c>
      <c r="BO1045">
        <v>90.97025714285716</v>
      </c>
      <c r="BP1045">
        <v>0.099913025</v>
      </c>
      <c r="BQ1045">
        <v>24.69951785714286</v>
      </c>
      <c r="BR1045">
        <v>25.01803928571428</v>
      </c>
      <c r="BS1045">
        <v>999.9000000000002</v>
      </c>
      <c r="BT1045">
        <v>0</v>
      </c>
      <c r="BU1045">
        <v>0</v>
      </c>
      <c r="BV1045">
        <v>10003.78857142857</v>
      </c>
      <c r="BW1045">
        <v>0</v>
      </c>
      <c r="BX1045">
        <v>8.878110357142855</v>
      </c>
      <c r="BY1045">
        <v>-61.08870357142856</v>
      </c>
      <c r="BZ1045">
        <v>1051.746785714286</v>
      </c>
      <c r="CA1045">
        <v>1109.286071428571</v>
      </c>
      <c r="CB1045">
        <v>4.150038214285714</v>
      </c>
      <c r="CC1045">
        <v>1093.576428571429</v>
      </c>
      <c r="CD1045">
        <v>14.16239285714286</v>
      </c>
      <c r="CE1045">
        <v>1.665886071428571</v>
      </c>
      <c r="CF1045">
        <v>1.288356071428571</v>
      </c>
      <c r="CG1045">
        <v>14.58214285714286</v>
      </c>
      <c r="CH1045">
        <v>10.66362142857143</v>
      </c>
      <c r="CI1045">
        <v>1999.9875</v>
      </c>
      <c r="CJ1045">
        <v>0.9800010714285714</v>
      </c>
      <c r="CK1045">
        <v>0.01999907857142857</v>
      </c>
      <c r="CL1045">
        <v>0</v>
      </c>
      <c r="CM1045">
        <v>876.0232857142857</v>
      </c>
      <c r="CN1045">
        <v>5.000560000000001</v>
      </c>
      <c r="CO1045">
        <v>17424.36428571428</v>
      </c>
      <c r="CP1045">
        <v>17294.76785714286</v>
      </c>
      <c r="CQ1045">
        <v>37.59125</v>
      </c>
      <c r="CR1045">
        <v>38.187</v>
      </c>
      <c r="CS1045">
        <v>37.29871428571429</v>
      </c>
      <c r="CT1045">
        <v>37.125</v>
      </c>
      <c r="CU1045">
        <v>38.375</v>
      </c>
      <c r="CV1045">
        <v>1955.091071428571</v>
      </c>
      <c r="CW1045">
        <v>39.89607142857144</v>
      </c>
      <c r="CX1045">
        <v>0</v>
      </c>
      <c r="CY1045">
        <v>1664304498.3</v>
      </c>
      <c r="CZ1045">
        <v>0</v>
      </c>
      <c r="DA1045">
        <v>0</v>
      </c>
      <c r="DB1045" t="s">
        <v>356</v>
      </c>
      <c r="DC1045">
        <v>1663861122</v>
      </c>
      <c r="DD1045">
        <v>1663861125</v>
      </c>
      <c r="DE1045">
        <v>0</v>
      </c>
      <c r="DF1045">
        <v>-0.287</v>
      </c>
      <c r="DG1045">
        <v>-0.004</v>
      </c>
      <c r="DH1045">
        <v>3.172</v>
      </c>
      <c r="DI1045">
        <v>0.178</v>
      </c>
      <c r="DJ1045">
        <v>400</v>
      </c>
      <c r="DK1045">
        <v>17</v>
      </c>
      <c r="DL1045">
        <v>0.18</v>
      </c>
      <c r="DM1045">
        <v>0.07000000000000001</v>
      </c>
      <c r="DN1045">
        <v>-61.01561219512195</v>
      </c>
      <c r="DO1045">
        <v>-1.764976306620177</v>
      </c>
      <c r="DP1045">
        <v>0.1985408690434978</v>
      </c>
      <c r="DQ1045">
        <v>0</v>
      </c>
      <c r="DR1045">
        <v>4.169785121951219</v>
      </c>
      <c r="DS1045">
        <v>-0.5338799999999978</v>
      </c>
      <c r="DT1045">
        <v>0.0549275173883596</v>
      </c>
      <c r="DU1045">
        <v>0</v>
      </c>
      <c r="DV1045">
        <v>0</v>
      </c>
      <c r="DW1045">
        <v>2</v>
      </c>
      <c r="DX1045" t="s">
        <v>357</v>
      </c>
      <c r="DY1045">
        <v>2.98099</v>
      </c>
      <c r="DZ1045">
        <v>2.72834</v>
      </c>
      <c r="EA1045">
        <v>0.163581</v>
      </c>
      <c r="EB1045">
        <v>0.170944</v>
      </c>
      <c r="EC1045">
        <v>0.0895499</v>
      </c>
      <c r="ED1045">
        <v>0.0753528</v>
      </c>
      <c r="EE1045">
        <v>25145.2</v>
      </c>
      <c r="EF1045">
        <v>24535.1</v>
      </c>
      <c r="EG1045">
        <v>30587.1</v>
      </c>
      <c r="EH1045">
        <v>29834.1</v>
      </c>
      <c r="EI1045">
        <v>38427.4</v>
      </c>
      <c r="EJ1045">
        <v>36331</v>
      </c>
      <c r="EK1045">
        <v>46778.3</v>
      </c>
      <c r="EL1045">
        <v>44363.3</v>
      </c>
      <c r="EM1045">
        <v>1.89153</v>
      </c>
      <c r="EN1045">
        <v>1.89508</v>
      </c>
      <c r="EO1045">
        <v>0.110887</v>
      </c>
      <c r="EP1045">
        <v>0</v>
      </c>
      <c r="EQ1045">
        <v>23.1982</v>
      </c>
      <c r="ER1045">
        <v>999.9</v>
      </c>
      <c r="ES1045">
        <v>39.9</v>
      </c>
      <c r="ET1045">
        <v>29.4</v>
      </c>
      <c r="EU1045">
        <v>18.0535</v>
      </c>
      <c r="EV1045">
        <v>63.1619</v>
      </c>
      <c r="EW1045">
        <v>23.2893</v>
      </c>
      <c r="EX1045">
        <v>1</v>
      </c>
      <c r="EY1045">
        <v>-0.125102</v>
      </c>
      <c r="EZ1045">
        <v>1.11635</v>
      </c>
      <c r="FA1045">
        <v>20.241</v>
      </c>
      <c r="FB1045">
        <v>5.23122</v>
      </c>
      <c r="FC1045">
        <v>11.968</v>
      </c>
      <c r="FD1045">
        <v>4.9708</v>
      </c>
      <c r="FE1045">
        <v>3.2895</v>
      </c>
      <c r="FF1045">
        <v>9999</v>
      </c>
      <c r="FG1045">
        <v>9999</v>
      </c>
      <c r="FH1045">
        <v>9999</v>
      </c>
      <c r="FI1045">
        <v>380</v>
      </c>
      <c r="FJ1045">
        <v>4.97271</v>
      </c>
      <c r="FK1045">
        <v>1.87689</v>
      </c>
      <c r="FL1045">
        <v>1.87499</v>
      </c>
      <c r="FM1045">
        <v>1.87779</v>
      </c>
      <c r="FN1045">
        <v>1.87454</v>
      </c>
      <c r="FO1045">
        <v>1.87817</v>
      </c>
      <c r="FP1045">
        <v>1.87525</v>
      </c>
      <c r="FQ1045">
        <v>1.87637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4.6</v>
      </c>
      <c r="GF1045">
        <v>0.1982</v>
      </c>
      <c r="GG1045">
        <v>1.777354642861949</v>
      </c>
      <c r="GH1045">
        <v>0.004141656873719072</v>
      </c>
      <c r="GI1045">
        <v>-1.960372967482991E-06</v>
      </c>
      <c r="GJ1045">
        <v>5.42736388890357E-10</v>
      </c>
      <c r="GK1045">
        <v>-0.009777689371679627</v>
      </c>
      <c r="GL1045">
        <v>0.002273355880072555</v>
      </c>
      <c r="GM1045">
        <v>0.000541358641816816</v>
      </c>
      <c r="GN1045">
        <v>-1.836191331155658E-06</v>
      </c>
      <c r="GO1045">
        <v>-0</v>
      </c>
      <c r="GP1045">
        <v>2096</v>
      </c>
      <c r="GQ1045">
        <v>1</v>
      </c>
      <c r="GR1045">
        <v>23</v>
      </c>
      <c r="GS1045">
        <v>7389.3</v>
      </c>
      <c r="GT1045">
        <v>7389.3</v>
      </c>
      <c r="GU1045">
        <v>2.44019</v>
      </c>
      <c r="GV1045">
        <v>2.51099</v>
      </c>
      <c r="GW1045">
        <v>1.39893</v>
      </c>
      <c r="GX1045">
        <v>2.33765</v>
      </c>
      <c r="GY1045">
        <v>1.44897</v>
      </c>
      <c r="GZ1045">
        <v>2.5061</v>
      </c>
      <c r="HA1045">
        <v>34.4408</v>
      </c>
      <c r="HB1045">
        <v>13.5541</v>
      </c>
      <c r="HC1045">
        <v>18</v>
      </c>
      <c r="HD1045">
        <v>490.854</v>
      </c>
      <c r="HE1045">
        <v>464.429</v>
      </c>
      <c r="HF1045">
        <v>21.9444</v>
      </c>
      <c r="HG1045">
        <v>25.4003</v>
      </c>
      <c r="HH1045">
        <v>30.0002</v>
      </c>
      <c r="HI1045">
        <v>25.2402</v>
      </c>
      <c r="HJ1045">
        <v>25.318</v>
      </c>
      <c r="HK1045">
        <v>48.9497</v>
      </c>
      <c r="HL1045">
        <v>24.7431</v>
      </c>
      <c r="HM1045">
        <v>42.6618</v>
      </c>
      <c r="HN1045">
        <v>21.9285</v>
      </c>
      <c r="HO1045">
        <v>1142.22</v>
      </c>
      <c r="HP1045">
        <v>14.3259</v>
      </c>
      <c r="HQ1045">
        <v>101.103</v>
      </c>
      <c r="HR1045">
        <v>102.014</v>
      </c>
    </row>
    <row r="1046" spans="1:226">
      <c r="A1046">
        <v>1030</v>
      </c>
      <c r="B1046">
        <v>1664304487</v>
      </c>
      <c r="C1046">
        <v>11380</v>
      </c>
      <c r="D1046" t="s">
        <v>2429</v>
      </c>
      <c r="E1046" t="s">
        <v>2430</v>
      </c>
      <c r="F1046">
        <v>5</v>
      </c>
      <c r="G1046" t="s">
        <v>353</v>
      </c>
      <c r="H1046" t="s">
        <v>2294</v>
      </c>
      <c r="I1046">
        <v>1664304479.5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1143.016962632035</v>
      </c>
      <c r="AK1046">
        <v>1093.224909090909</v>
      </c>
      <c r="AL1046">
        <v>3.398309956709995</v>
      </c>
      <c r="AM1046">
        <v>63.45</v>
      </c>
      <c r="AN1046">
        <f>(AP1046 - AO1046 + BO1046*1E3/(8.314*(BQ1046+273.15)) * AR1046/BN1046 * AQ1046) * BN1046/(100*BB1046) * 1000/(1000 - AP1046)</f>
        <v>0</v>
      </c>
      <c r="AO1046">
        <v>14.24078760539154</v>
      </c>
      <c r="AP1046">
        <v>18.30696923076924</v>
      </c>
      <c r="AQ1046">
        <v>-3.785360819840047E-05</v>
      </c>
      <c r="AR1046">
        <v>96.68458198538293</v>
      </c>
      <c r="AS1046">
        <v>3</v>
      </c>
      <c r="AT1046">
        <v>1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1664304479.5</v>
      </c>
      <c r="BH1046">
        <v>1049.970740740741</v>
      </c>
      <c r="BI1046">
        <v>1111.287407407407</v>
      </c>
      <c r="BJ1046">
        <v>18.30934814814815</v>
      </c>
      <c r="BK1046">
        <v>14.20951481481481</v>
      </c>
      <c r="BL1046">
        <v>1045.386296296296</v>
      </c>
      <c r="BM1046">
        <v>18.11129259259259</v>
      </c>
      <c r="BN1046">
        <v>500.0588518518518</v>
      </c>
      <c r="BO1046">
        <v>90.97013333333332</v>
      </c>
      <c r="BP1046">
        <v>0.09991253333333334</v>
      </c>
      <c r="BQ1046">
        <v>24.69699629629629</v>
      </c>
      <c r="BR1046">
        <v>25.01686296296296</v>
      </c>
      <c r="BS1046">
        <v>999.9000000000001</v>
      </c>
      <c r="BT1046">
        <v>0</v>
      </c>
      <c r="BU1046">
        <v>0</v>
      </c>
      <c r="BV1046">
        <v>9998.926296296297</v>
      </c>
      <c r="BW1046">
        <v>0</v>
      </c>
      <c r="BX1046">
        <v>8.877834814814813</v>
      </c>
      <c r="BY1046">
        <v>-61.31658888888889</v>
      </c>
      <c r="BZ1046">
        <v>1069.552592592593</v>
      </c>
      <c r="CA1046">
        <v>1127.306296296296</v>
      </c>
      <c r="CB1046">
        <v>4.099838518518518</v>
      </c>
      <c r="CC1046">
        <v>1111.287407407407</v>
      </c>
      <c r="CD1046">
        <v>14.20951481481481</v>
      </c>
      <c r="CE1046">
        <v>1.665604444444445</v>
      </c>
      <c r="CF1046">
        <v>1.292641851851852</v>
      </c>
      <c r="CG1046">
        <v>14.57952222222222</v>
      </c>
      <c r="CH1046">
        <v>10.71351111111111</v>
      </c>
      <c r="CI1046">
        <v>1999.988148148148</v>
      </c>
      <c r="CJ1046">
        <v>0.9800014814814816</v>
      </c>
      <c r="CK1046">
        <v>0.01999868518518519</v>
      </c>
      <c r="CL1046">
        <v>0</v>
      </c>
      <c r="CM1046">
        <v>875.2080000000001</v>
      </c>
      <c r="CN1046">
        <v>5.000560000000001</v>
      </c>
      <c r="CO1046">
        <v>17409.72962962963</v>
      </c>
      <c r="CP1046">
        <v>17294.77777777778</v>
      </c>
      <c r="CQ1046">
        <v>37.57833333333333</v>
      </c>
      <c r="CR1046">
        <v>38.187</v>
      </c>
      <c r="CS1046">
        <v>37.29362962962963</v>
      </c>
      <c r="CT1046">
        <v>37.125</v>
      </c>
      <c r="CU1046">
        <v>38.375</v>
      </c>
      <c r="CV1046">
        <v>1955.092592592592</v>
      </c>
      <c r="CW1046">
        <v>39.8951851851852</v>
      </c>
      <c r="CX1046">
        <v>0</v>
      </c>
      <c r="CY1046">
        <v>1664304503.1</v>
      </c>
      <c r="CZ1046">
        <v>0</v>
      </c>
      <c r="DA1046">
        <v>0</v>
      </c>
      <c r="DB1046" t="s">
        <v>356</v>
      </c>
      <c r="DC1046">
        <v>1663861122</v>
      </c>
      <c r="DD1046">
        <v>1663861125</v>
      </c>
      <c r="DE1046">
        <v>0</v>
      </c>
      <c r="DF1046">
        <v>-0.287</v>
      </c>
      <c r="DG1046">
        <v>-0.004</v>
      </c>
      <c r="DH1046">
        <v>3.172</v>
      </c>
      <c r="DI1046">
        <v>0.178</v>
      </c>
      <c r="DJ1046">
        <v>400</v>
      </c>
      <c r="DK1046">
        <v>17</v>
      </c>
      <c r="DL1046">
        <v>0.18</v>
      </c>
      <c r="DM1046">
        <v>0.07000000000000001</v>
      </c>
      <c r="DN1046">
        <v>-61.1653268292683</v>
      </c>
      <c r="DO1046">
        <v>-2.537477351916417</v>
      </c>
      <c r="DP1046">
        <v>0.2707983391745648</v>
      </c>
      <c r="DQ1046">
        <v>0</v>
      </c>
      <c r="DR1046">
        <v>4.13888243902439</v>
      </c>
      <c r="DS1046">
        <v>-0.5849776306620227</v>
      </c>
      <c r="DT1046">
        <v>0.05895833790640054</v>
      </c>
      <c r="DU1046">
        <v>0</v>
      </c>
      <c r="DV1046">
        <v>0</v>
      </c>
      <c r="DW1046">
        <v>2</v>
      </c>
      <c r="DX1046" t="s">
        <v>357</v>
      </c>
      <c r="DY1046">
        <v>2.98072</v>
      </c>
      <c r="DZ1046">
        <v>2.7283</v>
      </c>
      <c r="EA1046">
        <v>0.165206</v>
      </c>
      <c r="EB1046">
        <v>0.172528</v>
      </c>
      <c r="EC1046">
        <v>0.0895239</v>
      </c>
      <c r="ED1046">
        <v>0.07544720000000001</v>
      </c>
      <c r="EE1046">
        <v>25096.9</v>
      </c>
      <c r="EF1046">
        <v>24488.6</v>
      </c>
      <c r="EG1046">
        <v>30587.8</v>
      </c>
      <c r="EH1046">
        <v>29834.5</v>
      </c>
      <c r="EI1046">
        <v>38429.1</v>
      </c>
      <c r="EJ1046">
        <v>36327.7</v>
      </c>
      <c r="EK1046">
        <v>46778.9</v>
      </c>
      <c r="EL1046">
        <v>44363.7</v>
      </c>
      <c r="EM1046">
        <v>1.89115</v>
      </c>
      <c r="EN1046">
        <v>1.89548</v>
      </c>
      <c r="EO1046">
        <v>0.110552</v>
      </c>
      <c r="EP1046">
        <v>0</v>
      </c>
      <c r="EQ1046">
        <v>23.1966</v>
      </c>
      <c r="ER1046">
        <v>999.9</v>
      </c>
      <c r="ES1046">
        <v>39.9</v>
      </c>
      <c r="ET1046">
        <v>29.4</v>
      </c>
      <c r="EU1046">
        <v>18.0518</v>
      </c>
      <c r="EV1046">
        <v>63.4419</v>
      </c>
      <c r="EW1046">
        <v>23.3934</v>
      </c>
      <c r="EX1046">
        <v>1</v>
      </c>
      <c r="EY1046">
        <v>-0.124995</v>
      </c>
      <c r="EZ1046">
        <v>1.12176</v>
      </c>
      <c r="FA1046">
        <v>20.2409</v>
      </c>
      <c r="FB1046">
        <v>5.23032</v>
      </c>
      <c r="FC1046">
        <v>11.968</v>
      </c>
      <c r="FD1046">
        <v>4.9705</v>
      </c>
      <c r="FE1046">
        <v>3.2895</v>
      </c>
      <c r="FF1046">
        <v>9999</v>
      </c>
      <c r="FG1046">
        <v>9999</v>
      </c>
      <c r="FH1046">
        <v>9999</v>
      </c>
      <c r="FI1046">
        <v>380</v>
      </c>
      <c r="FJ1046">
        <v>4.97273</v>
      </c>
      <c r="FK1046">
        <v>1.87694</v>
      </c>
      <c r="FL1046">
        <v>1.87499</v>
      </c>
      <c r="FM1046">
        <v>1.87784</v>
      </c>
      <c r="FN1046">
        <v>1.87454</v>
      </c>
      <c r="FO1046">
        <v>1.87817</v>
      </c>
      <c r="FP1046">
        <v>1.87524</v>
      </c>
      <c r="FQ1046">
        <v>1.87637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4.63</v>
      </c>
      <c r="GF1046">
        <v>0.198</v>
      </c>
      <c r="GG1046">
        <v>1.777354642861949</v>
      </c>
      <c r="GH1046">
        <v>0.004141656873719072</v>
      </c>
      <c r="GI1046">
        <v>-1.960372967482991E-06</v>
      </c>
      <c r="GJ1046">
        <v>5.42736388890357E-10</v>
      </c>
      <c r="GK1046">
        <v>-0.009777689371679627</v>
      </c>
      <c r="GL1046">
        <v>0.002273355880072555</v>
      </c>
      <c r="GM1046">
        <v>0.000541358641816816</v>
      </c>
      <c r="GN1046">
        <v>-1.836191331155658E-06</v>
      </c>
      <c r="GO1046">
        <v>-0</v>
      </c>
      <c r="GP1046">
        <v>2096</v>
      </c>
      <c r="GQ1046">
        <v>1</v>
      </c>
      <c r="GR1046">
        <v>23</v>
      </c>
      <c r="GS1046">
        <v>7389.4</v>
      </c>
      <c r="GT1046">
        <v>7389.4</v>
      </c>
      <c r="GU1046">
        <v>2.4707</v>
      </c>
      <c r="GV1046">
        <v>2.51465</v>
      </c>
      <c r="GW1046">
        <v>1.39893</v>
      </c>
      <c r="GX1046">
        <v>2.33765</v>
      </c>
      <c r="GY1046">
        <v>1.44897</v>
      </c>
      <c r="GZ1046">
        <v>2.48901</v>
      </c>
      <c r="HA1046">
        <v>34.4408</v>
      </c>
      <c r="HB1046">
        <v>13.5541</v>
      </c>
      <c r="HC1046">
        <v>18</v>
      </c>
      <c r="HD1046">
        <v>490.65</v>
      </c>
      <c r="HE1046">
        <v>464.683</v>
      </c>
      <c r="HF1046">
        <v>21.9248</v>
      </c>
      <c r="HG1046">
        <v>25.4003</v>
      </c>
      <c r="HH1046">
        <v>30</v>
      </c>
      <c r="HI1046">
        <v>25.2402</v>
      </c>
      <c r="HJ1046">
        <v>25.318</v>
      </c>
      <c r="HK1046">
        <v>49.4952</v>
      </c>
      <c r="HL1046">
        <v>24.4675</v>
      </c>
      <c r="HM1046">
        <v>42.6618</v>
      </c>
      <c r="HN1046">
        <v>21.9113</v>
      </c>
      <c r="HO1046">
        <v>1155.58</v>
      </c>
      <c r="HP1046">
        <v>14.3775</v>
      </c>
      <c r="HQ1046">
        <v>101.104</v>
      </c>
      <c r="HR1046">
        <v>102.015</v>
      </c>
    </row>
    <row r="1047" spans="1:226">
      <c r="A1047">
        <v>1031</v>
      </c>
      <c r="B1047">
        <v>1664304492</v>
      </c>
      <c r="C1047">
        <v>11385</v>
      </c>
      <c r="D1047" t="s">
        <v>2431</v>
      </c>
      <c r="E1047" t="s">
        <v>2432</v>
      </c>
      <c r="F1047">
        <v>5</v>
      </c>
      <c r="G1047" t="s">
        <v>353</v>
      </c>
      <c r="H1047" t="s">
        <v>2294</v>
      </c>
      <c r="I1047">
        <v>1664304484.214286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1160.016615272728</v>
      </c>
      <c r="AK1047">
        <v>1110.124848484848</v>
      </c>
      <c r="AL1047">
        <v>3.387132467532295</v>
      </c>
      <c r="AM1047">
        <v>63.45</v>
      </c>
      <c r="AN1047">
        <f>(AP1047 - AO1047 + BO1047*1E3/(8.314*(BQ1047+273.15)) * AR1047/BN1047 * AQ1047) * BN1047/(100*BB1047) * 1000/(1000 - AP1047)</f>
        <v>0</v>
      </c>
      <c r="AO1047">
        <v>14.27657886465854</v>
      </c>
      <c r="AP1047">
        <v>18.29817762237764</v>
      </c>
      <c r="AQ1047">
        <v>-5.331540267218031E-05</v>
      </c>
      <c r="AR1047">
        <v>96.68458198538293</v>
      </c>
      <c r="AS1047">
        <v>3</v>
      </c>
      <c r="AT1047">
        <v>1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1664304484.214286</v>
      </c>
      <c r="BH1047">
        <v>1065.589642857143</v>
      </c>
      <c r="BI1047">
        <v>1127.103214285714</v>
      </c>
      <c r="BJ1047">
        <v>18.307575</v>
      </c>
      <c r="BK1047">
        <v>14.25055</v>
      </c>
      <c r="BL1047">
        <v>1060.977142857143</v>
      </c>
      <c r="BM1047">
        <v>18.10954285714286</v>
      </c>
      <c r="BN1047">
        <v>500.0631428571429</v>
      </c>
      <c r="BO1047">
        <v>90.96952142857141</v>
      </c>
      <c r="BP1047">
        <v>0.0999628892857143</v>
      </c>
      <c r="BQ1047">
        <v>24.693275</v>
      </c>
      <c r="BR1047">
        <v>25.01813928571428</v>
      </c>
      <c r="BS1047">
        <v>999.9000000000002</v>
      </c>
      <c r="BT1047">
        <v>0</v>
      </c>
      <c r="BU1047">
        <v>0</v>
      </c>
      <c r="BV1047">
        <v>9995.748571428572</v>
      </c>
      <c r="BW1047">
        <v>0</v>
      </c>
      <c r="BX1047">
        <v>8.877962499999999</v>
      </c>
      <c r="BY1047">
        <v>-61.51364285714286</v>
      </c>
      <c r="BZ1047">
        <v>1085.460357142857</v>
      </c>
      <c r="CA1047">
        <v>1143.397142857143</v>
      </c>
      <c r="CB1047">
        <v>4.057018928571429</v>
      </c>
      <c r="CC1047">
        <v>1127.103214285714</v>
      </c>
      <c r="CD1047">
        <v>14.25055</v>
      </c>
      <c r="CE1047">
        <v>1.665432142857143</v>
      </c>
      <c r="CF1047">
        <v>1.296366785714286</v>
      </c>
      <c r="CG1047">
        <v>14.57791428571429</v>
      </c>
      <c r="CH1047">
        <v>10.75676428571428</v>
      </c>
      <c r="CI1047">
        <v>1999.981785714286</v>
      </c>
      <c r="CJ1047">
        <v>0.9800025357142859</v>
      </c>
      <c r="CK1047">
        <v>0.01999768928571429</v>
      </c>
      <c r="CL1047">
        <v>0</v>
      </c>
      <c r="CM1047">
        <v>874.5964642857143</v>
      </c>
      <c r="CN1047">
        <v>5.000560000000001</v>
      </c>
      <c r="CO1047">
        <v>17397.43571428571</v>
      </c>
      <c r="CP1047">
        <v>17294.73928571429</v>
      </c>
      <c r="CQ1047">
        <v>37.56425</v>
      </c>
      <c r="CR1047">
        <v>38.187</v>
      </c>
      <c r="CS1047">
        <v>37.28321428571429</v>
      </c>
      <c r="CT1047">
        <v>37.125</v>
      </c>
      <c r="CU1047">
        <v>38.36825</v>
      </c>
      <c r="CV1047">
        <v>1955.088571428571</v>
      </c>
      <c r="CW1047">
        <v>39.89321428571429</v>
      </c>
      <c r="CX1047">
        <v>0</v>
      </c>
      <c r="CY1047">
        <v>1664304508.5</v>
      </c>
      <c r="CZ1047">
        <v>0</v>
      </c>
      <c r="DA1047">
        <v>0</v>
      </c>
      <c r="DB1047" t="s">
        <v>356</v>
      </c>
      <c r="DC1047">
        <v>1663861122</v>
      </c>
      <c r="DD1047">
        <v>1663861125</v>
      </c>
      <c r="DE1047">
        <v>0</v>
      </c>
      <c r="DF1047">
        <v>-0.287</v>
      </c>
      <c r="DG1047">
        <v>-0.004</v>
      </c>
      <c r="DH1047">
        <v>3.172</v>
      </c>
      <c r="DI1047">
        <v>0.178</v>
      </c>
      <c r="DJ1047">
        <v>400</v>
      </c>
      <c r="DK1047">
        <v>17</v>
      </c>
      <c r="DL1047">
        <v>0.18</v>
      </c>
      <c r="DM1047">
        <v>0.07000000000000001</v>
      </c>
      <c r="DN1047">
        <v>-61.38383170731707</v>
      </c>
      <c r="DO1047">
        <v>-2.694004181184651</v>
      </c>
      <c r="DP1047">
        <v>0.2815436234786277</v>
      </c>
      <c r="DQ1047">
        <v>0</v>
      </c>
      <c r="DR1047">
        <v>4.084200487804878</v>
      </c>
      <c r="DS1047">
        <v>-0.5283401393728069</v>
      </c>
      <c r="DT1047">
        <v>0.05335197918249027</v>
      </c>
      <c r="DU1047">
        <v>0</v>
      </c>
      <c r="DV1047">
        <v>0</v>
      </c>
      <c r="DW1047">
        <v>2</v>
      </c>
      <c r="DX1047" t="s">
        <v>357</v>
      </c>
      <c r="DY1047">
        <v>2.98089</v>
      </c>
      <c r="DZ1047">
        <v>2.7283</v>
      </c>
      <c r="EA1047">
        <v>0.166807</v>
      </c>
      <c r="EB1047">
        <v>0.174103</v>
      </c>
      <c r="EC1047">
        <v>0.0894966</v>
      </c>
      <c r="ED1047">
        <v>0.0755759</v>
      </c>
      <c r="EE1047">
        <v>25048.7</v>
      </c>
      <c r="EF1047">
        <v>24441.7</v>
      </c>
      <c r="EG1047">
        <v>30587.6</v>
      </c>
      <c r="EH1047">
        <v>29834.2</v>
      </c>
      <c r="EI1047">
        <v>38430.4</v>
      </c>
      <c r="EJ1047">
        <v>36322.3</v>
      </c>
      <c r="EK1047">
        <v>46778.9</v>
      </c>
      <c r="EL1047">
        <v>44363.3</v>
      </c>
      <c r="EM1047">
        <v>1.89142</v>
      </c>
      <c r="EN1047">
        <v>1.89543</v>
      </c>
      <c r="EO1047">
        <v>0.110969</v>
      </c>
      <c r="EP1047">
        <v>0</v>
      </c>
      <c r="EQ1047">
        <v>23.1952</v>
      </c>
      <c r="ER1047">
        <v>999.9</v>
      </c>
      <c r="ES1047">
        <v>39.9</v>
      </c>
      <c r="ET1047">
        <v>29.4</v>
      </c>
      <c r="EU1047">
        <v>18.052</v>
      </c>
      <c r="EV1047">
        <v>63.9319</v>
      </c>
      <c r="EW1047">
        <v>23.8782</v>
      </c>
      <c r="EX1047">
        <v>1</v>
      </c>
      <c r="EY1047">
        <v>-0.124863</v>
      </c>
      <c r="EZ1047">
        <v>1.13092</v>
      </c>
      <c r="FA1047">
        <v>20.2409</v>
      </c>
      <c r="FB1047">
        <v>5.23107</v>
      </c>
      <c r="FC1047">
        <v>11.968</v>
      </c>
      <c r="FD1047">
        <v>4.97095</v>
      </c>
      <c r="FE1047">
        <v>3.2895</v>
      </c>
      <c r="FF1047">
        <v>9999</v>
      </c>
      <c r="FG1047">
        <v>9999</v>
      </c>
      <c r="FH1047">
        <v>9999</v>
      </c>
      <c r="FI1047">
        <v>380</v>
      </c>
      <c r="FJ1047">
        <v>4.97268</v>
      </c>
      <c r="FK1047">
        <v>1.87685</v>
      </c>
      <c r="FL1047">
        <v>1.87498</v>
      </c>
      <c r="FM1047">
        <v>1.87779</v>
      </c>
      <c r="FN1047">
        <v>1.87454</v>
      </c>
      <c r="FO1047">
        <v>1.8781</v>
      </c>
      <c r="FP1047">
        <v>1.87519</v>
      </c>
      <c r="FQ1047">
        <v>1.87637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4.66</v>
      </c>
      <c r="GF1047">
        <v>0.1979</v>
      </c>
      <c r="GG1047">
        <v>1.777354642861949</v>
      </c>
      <c r="GH1047">
        <v>0.004141656873719072</v>
      </c>
      <c r="GI1047">
        <v>-1.960372967482991E-06</v>
      </c>
      <c r="GJ1047">
        <v>5.42736388890357E-10</v>
      </c>
      <c r="GK1047">
        <v>-0.009777689371679627</v>
      </c>
      <c r="GL1047">
        <v>0.002273355880072555</v>
      </c>
      <c r="GM1047">
        <v>0.000541358641816816</v>
      </c>
      <c r="GN1047">
        <v>-1.836191331155658E-06</v>
      </c>
      <c r="GO1047">
        <v>-0</v>
      </c>
      <c r="GP1047">
        <v>2096</v>
      </c>
      <c r="GQ1047">
        <v>1</v>
      </c>
      <c r="GR1047">
        <v>23</v>
      </c>
      <c r="GS1047">
        <v>7389.5</v>
      </c>
      <c r="GT1047">
        <v>7389.4</v>
      </c>
      <c r="GU1047">
        <v>2.49756</v>
      </c>
      <c r="GV1047">
        <v>2.5061</v>
      </c>
      <c r="GW1047">
        <v>1.39893</v>
      </c>
      <c r="GX1047">
        <v>2.33765</v>
      </c>
      <c r="GY1047">
        <v>1.44897</v>
      </c>
      <c r="GZ1047">
        <v>2.48901</v>
      </c>
      <c r="HA1047">
        <v>34.4636</v>
      </c>
      <c r="HB1047">
        <v>13.5541</v>
      </c>
      <c r="HC1047">
        <v>18</v>
      </c>
      <c r="HD1047">
        <v>490.799</v>
      </c>
      <c r="HE1047">
        <v>464.651</v>
      </c>
      <c r="HF1047">
        <v>21.9082</v>
      </c>
      <c r="HG1047">
        <v>25.4002</v>
      </c>
      <c r="HH1047">
        <v>30.0003</v>
      </c>
      <c r="HI1047">
        <v>25.2402</v>
      </c>
      <c r="HJ1047">
        <v>25.318</v>
      </c>
      <c r="HK1047">
        <v>50.1026</v>
      </c>
      <c r="HL1047">
        <v>23.8592</v>
      </c>
      <c r="HM1047">
        <v>42.2916</v>
      </c>
      <c r="HN1047">
        <v>21.8916</v>
      </c>
      <c r="HO1047">
        <v>1175.63</v>
      </c>
      <c r="HP1047">
        <v>14.4277</v>
      </c>
      <c r="HQ1047">
        <v>101.104</v>
      </c>
      <c r="HR1047">
        <v>102.014</v>
      </c>
    </row>
    <row r="1048" spans="1:226">
      <c r="A1048">
        <v>1032</v>
      </c>
      <c r="B1048">
        <v>1664304497</v>
      </c>
      <c r="C1048">
        <v>11390</v>
      </c>
      <c r="D1048" t="s">
        <v>2433</v>
      </c>
      <c r="E1048" t="s">
        <v>2434</v>
      </c>
      <c r="F1048">
        <v>5</v>
      </c>
      <c r="G1048" t="s">
        <v>353</v>
      </c>
      <c r="H1048" t="s">
        <v>2294</v>
      </c>
      <c r="I1048">
        <v>1664304489.5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1176.92689904762</v>
      </c>
      <c r="AK1048">
        <v>1126.930121212121</v>
      </c>
      <c r="AL1048">
        <v>3.359669264069315</v>
      </c>
      <c r="AM1048">
        <v>63.45</v>
      </c>
      <c r="AN1048">
        <f>(AP1048 - AO1048 + BO1048*1E3/(8.314*(BQ1048+273.15)) * AR1048/BN1048 * AQ1048) * BN1048/(100*BB1048) * 1000/(1000 - AP1048)</f>
        <v>0</v>
      </c>
      <c r="AO1048">
        <v>14.30436358361957</v>
      </c>
      <c r="AP1048">
        <v>18.29086433566435</v>
      </c>
      <c r="AQ1048">
        <v>-6.906551275750027E-05</v>
      </c>
      <c r="AR1048">
        <v>96.68458198538293</v>
      </c>
      <c r="AS1048">
        <v>3</v>
      </c>
      <c r="AT1048">
        <v>1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1664304489.5</v>
      </c>
      <c r="BH1048">
        <v>1083.140370370371</v>
      </c>
      <c r="BI1048">
        <v>1144.821851851852</v>
      </c>
      <c r="BJ1048">
        <v>18.30158518518519</v>
      </c>
      <c r="BK1048">
        <v>14.28398148148148</v>
      </c>
      <c r="BL1048">
        <v>1078.495555555555</v>
      </c>
      <c r="BM1048">
        <v>18.10366296296296</v>
      </c>
      <c r="BN1048">
        <v>500.0707777777778</v>
      </c>
      <c r="BO1048">
        <v>90.96926666666668</v>
      </c>
      <c r="BP1048">
        <v>0.09994891851851852</v>
      </c>
      <c r="BQ1048">
        <v>24.68771851851852</v>
      </c>
      <c r="BR1048">
        <v>25.01795185185185</v>
      </c>
      <c r="BS1048">
        <v>999.9000000000001</v>
      </c>
      <c r="BT1048">
        <v>0</v>
      </c>
      <c r="BU1048">
        <v>0</v>
      </c>
      <c r="BV1048">
        <v>9998.978888888889</v>
      </c>
      <c r="BW1048">
        <v>0</v>
      </c>
      <c r="BX1048">
        <v>8.870888888888887</v>
      </c>
      <c r="BY1048">
        <v>-61.68192592592592</v>
      </c>
      <c r="BZ1048">
        <v>1103.331111111111</v>
      </c>
      <c r="CA1048">
        <v>1161.411851851852</v>
      </c>
      <c r="CB1048">
        <v>4.017598888888889</v>
      </c>
      <c r="CC1048">
        <v>1144.821851851852</v>
      </c>
      <c r="CD1048">
        <v>14.28398148148148</v>
      </c>
      <c r="CE1048">
        <v>1.664881481481482</v>
      </c>
      <c r="CF1048">
        <v>1.299403703703704</v>
      </c>
      <c r="CG1048">
        <v>14.5728</v>
      </c>
      <c r="CH1048">
        <v>10.79192222222222</v>
      </c>
      <c r="CI1048">
        <v>1999.963703703704</v>
      </c>
      <c r="CJ1048">
        <v>0.9800027777777779</v>
      </c>
      <c r="CK1048">
        <v>0.01999739629629629</v>
      </c>
      <c r="CL1048">
        <v>0</v>
      </c>
      <c r="CM1048">
        <v>873.8977407407407</v>
      </c>
      <c r="CN1048">
        <v>5.000560000000001</v>
      </c>
      <c r="CO1048">
        <v>17384.47777777778</v>
      </c>
      <c r="CP1048">
        <v>17294.57037037037</v>
      </c>
      <c r="CQ1048">
        <v>37.562</v>
      </c>
      <c r="CR1048">
        <v>38.187</v>
      </c>
      <c r="CS1048">
        <v>37.28674074074074</v>
      </c>
      <c r="CT1048">
        <v>37.125</v>
      </c>
      <c r="CU1048">
        <v>38.361</v>
      </c>
      <c r="CV1048">
        <v>1955.071111111111</v>
      </c>
      <c r="CW1048">
        <v>39.89222222222223</v>
      </c>
      <c r="CX1048">
        <v>0</v>
      </c>
      <c r="CY1048">
        <v>1664304513.3</v>
      </c>
      <c r="CZ1048">
        <v>0</v>
      </c>
      <c r="DA1048">
        <v>0</v>
      </c>
      <c r="DB1048" t="s">
        <v>356</v>
      </c>
      <c r="DC1048">
        <v>1663861122</v>
      </c>
      <c r="DD1048">
        <v>1663861125</v>
      </c>
      <c r="DE1048">
        <v>0</v>
      </c>
      <c r="DF1048">
        <v>-0.287</v>
      </c>
      <c r="DG1048">
        <v>-0.004</v>
      </c>
      <c r="DH1048">
        <v>3.172</v>
      </c>
      <c r="DI1048">
        <v>0.178</v>
      </c>
      <c r="DJ1048">
        <v>400</v>
      </c>
      <c r="DK1048">
        <v>17</v>
      </c>
      <c r="DL1048">
        <v>0.18</v>
      </c>
      <c r="DM1048">
        <v>0.07000000000000001</v>
      </c>
      <c r="DN1048">
        <v>-61.5293024390244</v>
      </c>
      <c r="DO1048">
        <v>-2.131588850174153</v>
      </c>
      <c r="DP1048">
        <v>0.2353065613172082</v>
      </c>
      <c r="DQ1048">
        <v>0</v>
      </c>
      <c r="DR1048">
        <v>4.047622682926829</v>
      </c>
      <c r="DS1048">
        <v>-0.4571997909407611</v>
      </c>
      <c r="DT1048">
        <v>0.04568402624307005</v>
      </c>
      <c r="DU1048">
        <v>0</v>
      </c>
      <c r="DV1048">
        <v>0</v>
      </c>
      <c r="DW1048">
        <v>2</v>
      </c>
      <c r="DX1048" t="s">
        <v>357</v>
      </c>
      <c r="DY1048">
        <v>2.98096</v>
      </c>
      <c r="DZ1048">
        <v>2.72848</v>
      </c>
      <c r="EA1048">
        <v>0.168381</v>
      </c>
      <c r="EB1048">
        <v>0.175663</v>
      </c>
      <c r="EC1048">
        <v>0.0894727</v>
      </c>
      <c r="ED1048">
        <v>0.0757959</v>
      </c>
      <c r="EE1048">
        <v>25001.1</v>
      </c>
      <c r="EF1048">
        <v>24395.8</v>
      </c>
      <c r="EG1048">
        <v>30587.2</v>
      </c>
      <c r="EH1048">
        <v>29834.5</v>
      </c>
      <c r="EI1048">
        <v>38430.9</v>
      </c>
      <c r="EJ1048">
        <v>36314</v>
      </c>
      <c r="EK1048">
        <v>46778.1</v>
      </c>
      <c r="EL1048">
        <v>44363.7</v>
      </c>
      <c r="EM1048">
        <v>1.89135</v>
      </c>
      <c r="EN1048">
        <v>1.8959</v>
      </c>
      <c r="EO1048">
        <v>0.110902</v>
      </c>
      <c r="EP1048">
        <v>0</v>
      </c>
      <c r="EQ1048">
        <v>23.1926</v>
      </c>
      <c r="ER1048">
        <v>999.9</v>
      </c>
      <c r="ES1048">
        <v>39.9</v>
      </c>
      <c r="ET1048">
        <v>29.4</v>
      </c>
      <c r="EU1048">
        <v>18.0542</v>
      </c>
      <c r="EV1048">
        <v>63.5819</v>
      </c>
      <c r="EW1048">
        <v>23.3614</v>
      </c>
      <c r="EX1048">
        <v>1</v>
      </c>
      <c r="EY1048">
        <v>-0.124893</v>
      </c>
      <c r="EZ1048">
        <v>1.14955</v>
      </c>
      <c r="FA1048">
        <v>20.2407</v>
      </c>
      <c r="FB1048">
        <v>5.23047</v>
      </c>
      <c r="FC1048">
        <v>11.968</v>
      </c>
      <c r="FD1048">
        <v>4.97055</v>
      </c>
      <c r="FE1048">
        <v>3.28948</v>
      </c>
      <c r="FF1048">
        <v>9999</v>
      </c>
      <c r="FG1048">
        <v>9999</v>
      </c>
      <c r="FH1048">
        <v>9999</v>
      </c>
      <c r="FI1048">
        <v>380</v>
      </c>
      <c r="FJ1048">
        <v>4.97269</v>
      </c>
      <c r="FK1048">
        <v>1.87689</v>
      </c>
      <c r="FL1048">
        <v>1.87498</v>
      </c>
      <c r="FM1048">
        <v>1.87782</v>
      </c>
      <c r="FN1048">
        <v>1.87454</v>
      </c>
      <c r="FO1048">
        <v>1.87816</v>
      </c>
      <c r="FP1048">
        <v>1.87518</v>
      </c>
      <c r="FQ1048">
        <v>1.87637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4.69</v>
      </c>
      <c r="GF1048">
        <v>0.1977</v>
      </c>
      <c r="GG1048">
        <v>1.777354642861949</v>
      </c>
      <c r="GH1048">
        <v>0.004141656873719072</v>
      </c>
      <c r="GI1048">
        <v>-1.960372967482991E-06</v>
      </c>
      <c r="GJ1048">
        <v>5.42736388890357E-10</v>
      </c>
      <c r="GK1048">
        <v>-0.009777689371679627</v>
      </c>
      <c r="GL1048">
        <v>0.002273355880072555</v>
      </c>
      <c r="GM1048">
        <v>0.000541358641816816</v>
      </c>
      <c r="GN1048">
        <v>-1.836191331155658E-06</v>
      </c>
      <c r="GO1048">
        <v>-0</v>
      </c>
      <c r="GP1048">
        <v>2096</v>
      </c>
      <c r="GQ1048">
        <v>1</v>
      </c>
      <c r="GR1048">
        <v>23</v>
      </c>
      <c r="GS1048">
        <v>7389.6</v>
      </c>
      <c r="GT1048">
        <v>7389.5</v>
      </c>
      <c r="GU1048">
        <v>2.52808</v>
      </c>
      <c r="GV1048">
        <v>2.50732</v>
      </c>
      <c r="GW1048">
        <v>1.39893</v>
      </c>
      <c r="GX1048">
        <v>2.33765</v>
      </c>
      <c r="GY1048">
        <v>1.44897</v>
      </c>
      <c r="GZ1048">
        <v>2.48047</v>
      </c>
      <c r="HA1048">
        <v>34.4408</v>
      </c>
      <c r="HB1048">
        <v>13.5541</v>
      </c>
      <c r="HC1048">
        <v>18</v>
      </c>
      <c r="HD1048">
        <v>490.759</v>
      </c>
      <c r="HE1048">
        <v>464.953</v>
      </c>
      <c r="HF1048">
        <v>21.889</v>
      </c>
      <c r="HG1048">
        <v>25.3982</v>
      </c>
      <c r="HH1048">
        <v>30</v>
      </c>
      <c r="HI1048">
        <v>25.2402</v>
      </c>
      <c r="HJ1048">
        <v>25.318</v>
      </c>
      <c r="HK1048">
        <v>50.6502</v>
      </c>
      <c r="HL1048">
        <v>23.5816</v>
      </c>
      <c r="HM1048">
        <v>42.2916</v>
      </c>
      <c r="HN1048">
        <v>21.8744</v>
      </c>
      <c r="HO1048">
        <v>1189</v>
      </c>
      <c r="HP1048">
        <v>14.4793</v>
      </c>
      <c r="HQ1048">
        <v>101.102</v>
      </c>
      <c r="HR1048">
        <v>102.015</v>
      </c>
    </row>
    <row r="1049" spans="1:226">
      <c r="A1049">
        <v>1033</v>
      </c>
      <c r="B1049">
        <v>1664304502</v>
      </c>
      <c r="C1049">
        <v>11395</v>
      </c>
      <c r="D1049" t="s">
        <v>2435</v>
      </c>
      <c r="E1049" t="s">
        <v>2436</v>
      </c>
      <c r="F1049">
        <v>5</v>
      </c>
      <c r="G1049" t="s">
        <v>353</v>
      </c>
      <c r="H1049" t="s">
        <v>2294</v>
      </c>
      <c r="I1049">
        <v>1664304494.214286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1194.063939428572</v>
      </c>
      <c r="AK1049">
        <v>1143.854</v>
      </c>
      <c r="AL1049">
        <v>3.407428571428604</v>
      </c>
      <c r="AM1049">
        <v>63.45</v>
      </c>
      <c r="AN1049">
        <f>(AP1049 - AO1049 + BO1049*1E3/(8.314*(BQ1049+273.15)) * AR1049/BN1049 * AQ1049) * BN1049/(100*BB1049) * 1000/(1000 - AP1049)</f>
        <v>0</v>
      </c>
      <c r="AO1049">
        <v>14.36885708778874</v>
      </c>
      <c r="AP1049">
        <v>18.2919167832168</v>
      </c>
      <c r="AQ1049">
        <v>-6.893003051721469E-06</v>
      </c>
      <c r="AR1049">
        <v>96.68458198538293</v>
      </c>
      <c r="AS1049">
        <v>3</v>
      </c>
      <c r="AT1049">
        <v>1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1664304494.214286</v>
      </c>
      <c r="BH1049">
        <v>1098.752857142857</v>
      </c>
      <c r="BI1049">
        <v>1160.588571428571</v>
      </c>
      <c r="BJ1049">
        <v>18.29578928571429</v>
      </c>
      <c r="BK1049">
        <v>14.32828571428572</v>
      </c>
      <c r="BL1049">
        <v>1094.079285714286</v>
      </c>
      <c r="BM1049">
        <v>18.09797142857143</v>
      </c>
      <c r="BN1049">
        <v>500.0692857142858</v>
      </c>
      <c r="BO1049">
        <v>90.96941071428569</v>
      </c>
      <c r="BP1049">
        <v>0.1000037892857143</v>
      </c>
      <c r="BQ1049">
        <v>24.68312857142856</v>
      </c>
      <c r="BR1049">
        <v>25.01766785714286</v>
      </c>
      <c r="BS1049">
        <v>999.9000000000002</v>
      </c>
      <c r="BT1049">
        <v>0</v>
      </c>
      <c r="BU1049">
        <v>0</v>
      </c>
      <c r="BV1049">
        <v>10004.80178571429</v>
      </c>
      <c r="BW1049">
        <v>0</v>
      </c>
      <c r="BX1049">
        <v>8.859543214285713</v>
      </c>
      <c r="BY1049">
        <v>-61.83682499999999</v>
      </c>
      <c r="BZ1049">
        <v>1119.228571428572</v>
      </c>
      <c r="CA1049">
        <v>1177.460357142857</v>
      </c>
      <c r="CB1049">
        <v>3.967506071428571</v>
      </c>
      <c r="CC1049">
        <v>1160.588571428571</v>
      </c>
      <c r="CD1049">
        <v>14.32828571428572</v>
      </c>
      <c r="CE1049">
        <v>1.664357142857143</v>
      </c>
      <c r="CF1049">
        <v>1.303435714285714</v>
      </c>
      <c r="CG1049">
        <v>14.567925</v>
      </c>
      <c r="CH1049">
        <v>10.83845357142857</v>
      </c>
      <c r="CI1049">
        <v>1999.9575</v>
      </c>
      <c r="CJ1049">
        <v>0.9800023571428573</v>
      </c>
      <c r="CK1049">
        <v>0.01999782142857143</v>
      </c>
      <c r="CL1049">
        <v>0</v>
      </c>
      <c r="CM1049">
        <v>873.3956428571428</v>
      </c>
      <c r="CN1049">
        <v>5.000560000000001</v>
      </c>
      <c r="CO1049">
        <v>17373.86785714286</v>
      </c>
      <c r="CP1049">
        <v>17294.51071428572</v>
      </c>
      <c r="CQ1049">
        <v>37.562</v>
      </c>
      <c r="CR1049">
        <v>38.187</v>
      </c>
      <c r="CS1049">
        <v>37.27657142857142</v>
      </c>
      <c r="CT1049">
        <v>37.125</v>
      </c>
      <c r="CU1049">
        <v>38.348</v>
      </c>
      <c r="CV1049">
        <v>1955.064285714285</v>
      </c>
      <c r="CW1049">
        <v>39.89285714285715</v>
      </c>
      <c r="CX1049">
        <v>0</v>
      </c>
      <c r="CY1049">
        <v>1664304518.7</v>
      </c>
      <c r="CZ1049">
        <v>0</v>
      </c>
      <c r="DA1049">
        <v>0</v>
      </c>
      <c r="DB1049" t="s">
        <v>356</v>
      </c>
      <c r="DC1049">
        <v>1663861122</v>
      </c>
      <c r="DD1049">
        <v>1663861125</v>
      </c>
      <c r="DE1049">
        <v>0</v>
      </c>
      <c r="DF1049">
        <v>-0.287</v>
      </c>
      <c r="DG1049">
        <v>-0.004</v>
      </c>
      <c r="DH1049">
        <v>3.172</v>
      </c>
      <c r="DI1049">
        <v>0.178</v>
      </c>
      <c r="DJ1049">
        <v>400</v>
      </c>
      <c r="DK1049">
        <v>17</v>
      </c>
      <c r="DL1049">
        <v>0.18</v>
      </c>
      <c r="DM1049">
        <v>0.07000000000000001</v>
      </c>
      <c r="DN1049">
        <v>-61.76774634146342</v>
      </c>
      <c r="DO1049">
        <v>-1.753375609755967</v>
      </c>
      <c r="DP1049">
        <v>0.1872095852996811</v>
      </c>
      <c r="DQ1049">
        <v>0</v>
      </c>
      <c r="DR1049">
        <v>3.993576341463415</v>
      </c>
      <c r="DS1049">
        <v>-0.6075961672473875</v>
      </c>
      <c r="DT1049">
        <v>0.06056055013749936</v>
      </c>
      <c r="DU1049">
        <v>0</v>
      </c>
      <c r="DV1049">
        <v>0</v>
      </c>
      <c r="DW1049">
        <v>2</v>
      </c>
      <c r="DX1049" t="s">
        <v>357</v>
      </c>
      <c r="DY1049">
        <v>2.98101</v>
      </c>
      <c r="DZ1049">
        <v>2.72853</v>
      </c>
      <c r="EA1049">
        <v>0.169965</v>
      </c>
      <c r="EB1049">
        <v>0.177229</v>
      </c>
      <c r="EC1049">
        <v>0.08947479999999999</v>
      </c>
      <c r="ED1049">
        <v>0.07605430000000001</v>
      </c>
      <c r="EE1049">
        <v>24953.8</v>
      </c>
      <c r="EF1049">
        <v>24349.7</v>
      </c>
      <c r="EG1049">
        <v>30587.7</v>
      </c>
      <c r="EH1049">
        <v>29834.8</v>
      </c>
      <c r="EI1049">
        <v>38431.6</v>
      </c>
      <c r="EJ1049">
        <v>36304.1</v>
      </c>
      <c r="EK1049">
        <v>46779</v>
      </c>
      <c r="EL1049">
        <v>44363.9</v>
      </c>
      <c r="EM1049">
        <v>1.89137</v>
      </c>
      <c r="EN1049">
        <v>1.8958</v>
      </c>
      <c r="EO1049">
        <v>0.111558</v>
      </c>
      <c r="EP1049">
        <v>0</v>
      </c>
      <c r="EQ1049">
        <v>23.1889</v>
      </c>
      <c r="ER1049">
        <v>999.9</v>
      </c>
      <c r="ES1049">
        <v>39.9</v>
      </c>
      <c r="ET1049">
        <v>29.4</v>
      </c>
      <c r="EU1049">
        <v>18.0518</v>
      </c>
      <c r="EV1049">
        <v>63.8019</v>
      </c>
      <c r="EW1049">
        <v>23.5337</v>
      </c>
      <c r="EX1049">
        <v>1</v>
      </c>
      <c r="EY1049">
        <v>-0.124952</v>
      </c>
      <c r="EZ1049">
        <v>1.15038</v>
      </c>
      <c r="FA1049">
        <v>20.2406</v>
      </c>
      <c r="FB1049">
        <v>5.23032</v>
      </c>
      <c r="FC1049">
        <v>11.968</v>
      </c>
      <c r="FD1049">
        <v>4.97035</v>
      </c>
      <c r="FE1049">
        <v>3.2895</v>
      </c>
      <c r="FF1049">
        <v>9999</v>
      </c>
      <c r="FG1049">
        <v>9999</v>
      </c>
      <c r="FH1049">
        <v>9999</v>
      </c>
      <c r="FI1049">
        <v>380</v>
      </c>
      <c r="FJ1049">
        <v>4.97268</v>
      </c>
      <c r="FK1049">
        <v>1.87684</v>
      </c>
      <c r="FL1049">
        <v>1.87494</v>
      </c>
      <c r="FM1049">
        <v>1.87776</v>
      </c>
      <c r="FN1049">
        <v>1.87453</v>
      </c>
      <c r="FO1049">
        <v>1.8781</v>
      </c>
      <c r="FP1049">
        <v>1.87517</v>
      </c>
      <c r="FQ1049">
        <v>1.87634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4.72</v>
      </c>
      <c r="GF1049">
        <v>0.1977</v>
      </c>
      <c r="GG1049">
        <v>1.777354642861949</v>
      </c>
      <c r="GH1049">
        <v>0.004141656873719072</v>
      </c>
      <c r="GI1049">
        <v>-1.960372967482991E-06</v>
      </c>
      <c r="GJ1049">
        <v>5.42736388890357E-10</v>
      </c>
      <c r="GK1049">
        <v>-0.009777689371679627</v>
      </c>
      <c r="GL1049">
        <v>0.002273355880072555</v>
      </c>
      <c r="GM1049">
        <v>0.000541358641816816</v>
      </c>
      <c r="GN1049">
        <v>-1.836191331155658E-06</v>
      </c>
      <c r="GO1049">
        <v>-0</v>
      </c>
      <c r="GP1049">
        <v>2096</v>
      </c>
      <c r="GQ1049">
        <v>1</v>
      </c>
      <c r="GR1049">
        <v>23</v>
      </c>
      <c r="GS1049">
        <v>7389.7</v>
      </c>
      <c r="GT1049">
        <v>7389.6</v>
      </c>
      <c r="GU1049">
        <v>2.55493</v>
      </c>
      <c r="GV1049">
        <v>2.50854</v>
      </c>
      <c r="GW1049">
        <v>1.39893</v>
      </c>
      <c r="GX1049">
        <v>2.33765</v>
      </c>
      <c r="GY1049">
        <v>1.44897</v>
      </c>
      <c r="GZ1049">
        <v>2.44751</v>
      </c>
      <c r="HA1049">
        <v>34.4636</v>
      </c>
      <c r="HB1049">
        <v>13.5541</v>
      </c>
      <c r="HC1049">
        <v>18</v>
      </c>
      <c r="HD1049">
        <v>490.772</v>
      </c>
      <c r="HE1049">
        <v>464.889</v>
      </c>
      <c r="HF1049">
        <v>21.8712</v>
      </c>
      <c r="HG1049">
        <v>25.3982</v>
      </c>
      <c r="HH1049">
        <v>30.0002</v>
      </c>
      <c r="HI1049">
        <v>25.2402</v>
      </c>
      <c r="HJ1049">
        <v>25.318</v>
      </c>
      <c r="HK1049">
        <v>51.2525</v>
      </c>
      <c r="HL1049">
        <v>23.2903</v>
      </c>
      <c r="HM1049">
        <v>42.2916</v>
      </c>
      <c r="HN1049">
        <v>21.8593</v>
      </c>
      <c r="HO1049">
        <v>1209.04</v>
      </c>
      <c r="HP1049">
        <v>14.5275</v>
      </c>
      <c r="HQ1049">
        <v>101.104</v>
      </c>
      <c r="HR1049">
        <v>102.016</v>
      </c>
    </row>
    <row r="1050" spans="1:226">
      <c r="A1050">
        <v>1034</v>
      </c>
      <c r="B1050">
        <v>1664304507</v>
      </c>
      <c r="C1050">
        <v>11400</v>
      </c>
      <c r="D1050" t="s">
        <v>2437</v>
      </c>
      <c r="E1050" t="s">
        <v>2438</v>
      </c>
      <c r="F1050">
        <v>5</v>
      </c>
      <c r="G1050" t="s">
        <v>353</v>
      </c>
      <c r="H1050" t="s">
        <v>2294</v>
      </c>
      <c r="I1050">
        <v>1664304499.5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1211.162797056277</v>
      </c>
      <c r="AK1050">
        <v>1160.749939393939</v>
      </c>
      <c r="AL1050">
        <v>3.372917748917597</v>
      </c>
      <c r="AM1050">
        <v>63.45</v>
      </c>
      <c r="AN1050">
        <f>(AP1050 - AO1050 + BO1050*1E3/(8.314*(BQ1050+273.15)) * AR1050/BN1050 * AQ1050) * BN1050/(100*BB1050) * 1000/(1000 - AP1050)</f>
        <v>0</v>
      </c>
      <c r="AO1050">
        <v>14.43178038753851</v>
      </c>
      <c r="AP1050">
        <v>18.29633916083917</v>
      </c>
      <c r="AQ1050">
        <v>4.245581725103484E-05</v>
      </c>
      <c r="AR1050">
        <v>96.68458198538293</v>
      </c>
      <c r="AS1050">
        <v>3</v>
      </c>
      <c r="AT1050">
        <v>1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1664304499.5</v>
      </c>
      <c r="BH1050">
        <v>1116.273333333333</v>
      </c>
      <c r="BI1050">
        <v>1178.292222222222</v>
      </c>
      <c r="BJ1050">
        <v>18.2933</v>
      </c>
      <c r="BK1050">
        <v>14.38277777777778</v>
      </c>
      <c r="BL1050">
        <v>1111.568518518518</v>
      </c>
      <c r="BM1050">
        <v>18.09553333333333</v>
      </c>
      <c r="BN1050">
        <v>500.0707777777778</v>
      </c>
      <c r="BO1050">
        <v>90.96917407407409</v>
      </c>
      <c r="BP1050">
        <v>0.09998345185185185</v>
      </c>
      <c r="BQ1050">
        <v>24.67745555555556</v>
      </c>
      <c r="BR1050">
        <v>25.0207037037037</v>
      </c>
      <c r="BS1050">
        <v>999.9000000000001</v>
      </c>
      <c r="BT1050">
        <v>0</v>
      </c>
      <c r="BU1050">
        <v>0</v>
      </c>
      <c r="BV1050">
        <v>10010.97592592592</v>
      </c>
      <c r="BW1050">
        <v>0</v>
      </c>
      <c r="BX1050">
        <v>8.840346666666663</v>
      </c>
      <c r="BY1050">
        <v>-62.01995925925925</v>
      </c>
      <c r="BZ1050">
        <v>1137.074074074074</v>
      </c>
      <c r="CA1050">
        <v>1195.488518518519</v>
      </c>
      <c r="CB1050">
        <v>3.91052962962963</v>
      </c>
      <c r="CC1050">
        <v>1178.292222222222</v>
      </c>
      <c r="CD1050">
        <v>14.38277777777778</v>
      </c>
      <c r="CE1050">
        <v>1.664125185185185</v>
      </c>
      <c r="CF1050">
        <v>1.308388518518518</v>
      </c>
      <c r="CG1050">
        <v>14.56578148148148</v>
      </c>
      <c r="CH1050">
        <v>10.89547777777778</v>
      </c>
      <c r="CI1050">
        <v>1999.947777777778</v>
      </c>
      <c r="CJ1050">
        <v>0.9800026666666667</v>
      </c>
      <c r="CK1050">
        <v>0.0199975074074074</v>
      </c>
      <c r="CL1050">
        <v>0</v>
      </c>
      <c r="CM1050">
        <v>872.8429259259259</v>
      </c>
      <c r="CN1050">
        <v>5.000560000000001</v>
      </c>
      <c r="CO1050">
        <v>17362.57407407407</v>
      </c>
      <c r="CP1050">
        <v>17294.42592592593</v>
      </c>
      <c r="CQ1050">
        <v>37.53888888888888</v>
      </c>
      <c r="CR1050">
        <v>38.1824074074074</v>
      </c>
      <c r="CS1050">
        <v>37.25444444444444</v>
      </c>
      <c r="CT1050">
        <v>37.11107407407408</v>
      </c>
      <c r="CU1050">
        <v>38.34</v>
      </c>
      <c r="CV1050">
        <v>1955.055555555555</v>
      </c>
      <c r="CW1050">
        <v>39.89185185185186</v>
      </c>
      <c r="CX1050">
        <v>0</v>
      </c>
      <c r="CY1050">
        <v>1664304523.5</v>
      </c>
      <c r="CZ1050">
        <v>0</v>
      </c>
      <c r="DA1050">
        <v>0</v>
      </c>
      <c r="DB1050" t="s">
        <v>356</v>
      </c>
      <c r="DC1050">
        <v>1663861122</v>
      </c>
      <c r="DD1050">
        <v>1663861125</v>
      </c>
      <c r="DE1050">
        <v>0</v>
      </c>
      <c r="DF1050">
        <v>-0.287</v>
      </c>
      <c r="DG1050">
        <v>-0.004</v>
      </c>
      <c r="DH1050">
        <v>3.172</v>
      </c>
      <c r="DI1050">
        <v>0.178</v>
      </c>
      <c r="DJ1050">
        <v>400</v>
      </c>
      <c r="DK1050">
        <v>17</v>
      </c>
      <c r="DL1050">
        <v>0.18</v>
      </c>
      <c r="DM1050">
        <v>0.07000000000000001</v>
      </c>
      <c r="DN1050">
        <v>-61.88293170731707</v>
      </c>
      <c r="DO1050">
        <v>-2.125601393728295</v>
      </c>
      <c r="DP1050">
        <v>0.2176786123231654</v>
      </c>
      <c r="DQ1050">
        <v>0</v>
      </c>
      <c r="DR1050">
        <v>3.952552926829268</v>
      </c>
      <c r="DS1050">
        <v>-0.6658398606271703</v>
      </c>
      <c r="DT1050">
        <v>0.06601726600629462</v>
      </c>
      <c r="DU1050">
        <v>0</v>
      </c>
      <c r="DV1050">
        <v>0</v>
      </c>
      <c r="DW1050">
        <v>2</v>
      </c>
      <c r="DX1050" t="s">
        <v>357</v>
      </c>
      <c r="DY1050">
        <v>2.981</v>
      </c>
      <c r="DZ1050">
        <v>2.72824</v>
      </c>
      <c r="EA1050">
        <v>0.171521</v>
      </c>
      <c r="EB1050">
        <v>0.178771</v>
      </c>
      <c r="EC1050">
        <v>0.089486</v>
      </c>
      <c r="ED1050">
        <v>0.0761964</v>
      </c>
      <c r="EE1050">
        <v>24907.2</v>
      </c>
      <c r="EF1050">
        <v>24304.1</v>
      </c>
      <c r="EG1050">
        <v>30587.8</v>
      </c>
      <c r="EH1050">
        <v>29834.8</v>
      </c>
      <c r="EI1050">
        <v>38431.4</v>
      </c>
      <c r="EJ1050">
        <v>36298.6</v>
      </c>
      <c r="EK1050">
        <v>46779.2</v>
      </c>
      <c r="EL1050">
        <v>44364.1</v>
      </c>
      <c r="EM1050">
        <v>1.89137</v>
      </c>
      <c r="EN1050">
        <v>1.89585</v>
      </c>
      <c r="EO1050">
        <v>0.112057</v>
      </c>
      <c r="EP1050">
        <v>0</v>
      </c>
      <c r="EQ1050">
        <v>23.1854</v>
      </c>
      <c r="ER1050">
        <v>999.9</v>
      </c>
      <c r="ES1050">
        <v>39.9</v>
      </c>
      <c r="ET1050">
        <v>29.4</v>
      </c>
      <c r="EU1050">
        <v>18.0513</v>
      </c>
      <c r="EV1050">
        <v>63.7819</v>
      </c>
      <c r="EW1050">
        <v>23.3413</v>
      </c>
      <c r="EX1050">
        <v>1</v>
      </c>
      <c r="EY1050">
        <v>-0.124911</v>
      </c>
      <c r="EZ1050">
        <v>1.16986</v>
      </c>
      <c r="FA1050">
        <v>20.2406</v>
      </c>
      <c r="FB1050">
        <v>5.23092</v>
      </c>
      <c r="FC1050">
        <v>11.968</v>
      </c>
      <c r="FD1050">
        <v>4.9709</v>
      </c>
      <c r="FE1050">
        <v>3.28948</v>
      </c>
      <c r="FF1050">
        <v>9999</v>
      </c>
      <c r="FG1050">
        <v>9999</v>
      </c>
      <c r="FH1050">
        <v>9999</v>
      </c>
      <c r="FI1050">
        <v>380</v>
      </c>
      <c r="FJ1050">
        <v>4.97267</v>
      </c>
      <c r="FK1050">
        <v>1.87685</v>
      </c>
      <c r="FL1050">
        <v>1.87498</v>
      </c>
      <c r="FM1050">
        <v>1.87777</v>
      </c>
      <c r="FN1050">
        <v>1.87454</v>
      </c>
      <c r="FO1050">
        <v>1.8781</v>
      </c>
      <c r="FP1050">
        <v>1.87519</v>
      </c>
      <c r="FQ1050">
        <v>1.87637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4.75</v>
      </c>
      <c r="GF1050">
        <v>0.1978</v>
      </c>
      <c r="GG1050">
        <v>1.777354642861949</v>
      </c>
      <c r="GH1050">
        <v>0.004141656873719072</v>
      </c>
      <c r="GI1050">
        <v>-1.960372967482991E-06</v>
      </c>
      <c r="GJ1050">
        <v>5.42736388890357E-10</v>
      </c>
      <c r="GK1050">
        <v>-0.009777689371679627</v>
      </c>
      <c r="GL1050">
        <v>0.002273355880072555</v>
      </c>
      <c r="GM1050">
        <v>0.000541358641816816</v>
      </c>
      <c r="GN1050">
        <v>-1.836191331155658E-06</v>
      </c>
      <c r="GO1050">
        <v>-0</v>
      </c>
      <c r="GP1050">
        <v>2096</v>
      </c>
      <c r="GQ1050">
        <v>1</v>
      </c>
      <c r="GR1050">
        <v>23</v>
      </c>
      <c r="GS1050">
        <v>7389.8</v>
      </c>
      <c r="GT1050">
        <v>7389.7</v>
      </c>
      <c r="GU1050">
        <v>2.58545</v>
      </c>
      <c r="GV1050">
        <v>2.50854</v>
      </c>
      <c r="GW1050">
        <v>1.39893</v>
      </c>
      <c r="GX1050">
        <v>2.33765</v>
      </c>
      <c r="GY1050">
        <v>1.44897</v>
      </c>
      <c r="GZ1050">
        <v>2.44141</v>
      </c>
      <c r="HA1050">
        <v>34.4636</v>
      </c>
      <c r="HB1050">
        <v>13.5541</v>
      </c>
      <c r="HC1050">
        <v>18</v>
      </c>
      <c r="HD1050">
        <v>490.772</v>
      </c>
      <c r="HE1050">
        <v>464.921</v>
      </c>
      <c r="HF1050">
        <v>21.8559</v>
      </c>
      <c r="HG1050">
        <v>25.3982</v>
      </c>
      <c r="HH1050">
        <v>30</v>
      </c>
      <c r="HI1050">
        <v>25.2402</v>
      </c>
      <c r="HJ1050">
        <v>25.318</v>
      </c>
      <c r="HK1050">
        <v>51.7922</v>
      </c>
      <c r="HL1050">
        <v>23.0183</v>
      </c>
      <c r="HM1050">
        <v>42.2916</v>
      </c>
      <c r="HN1050">
        <v>21.8311</v>
      </c>
      <c r="HO1050">
        <v>1222.4</v>
      </c>
      <c r="HP1050">
        <v>14.575</v>
      </c>
      <c r="HQ1050">
        <v>101.105</v>
      </c>
      <c r="HR1050">
        <v>102.016</v>
      </c>
    </row>
    <row r="1051" spans="1:226">
      <c r="A1051">
        <v>1035</v>
      </c>
      <c r="B1051">
        <v>1664304512</v>
      </c>
      <c r="C1051">
        <v>11405</v>
      </c>
      <c r="D1051" t="s">
        <v>2439</v>
      </c>
      <c r="E1051" t="s">
        <v>2440</v>
      </c>
      <c r="F1051">
        <v>5</v>
      </c>
      <c r="G1051" t="s">
        <v>353</v>
      </c>
      <c r="H1051" t="s">
        <v>2294</v>
      </c>
      <c r="I1051">
        <v>1664304504.214286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1228.223957160173</v>
      </c>
      <c r="AK1051">
        <v>1177.832909090909</v>
      </c>
      <c r="AL1051">
        <v>3.422995670995651</v>
      </c>
      <c r="AM1051">
        <v>63.45</v>
      </c>
      <c r="AN1051">
        <f>(AP1051 - AO1051 + BO1051*1E3/(8.314*(BQ1051+273.15)) * AR1051/BN1051 * AQ1051) * BN1051/(100*BB1051) * 1000/(1000 - AP1051)</f>
        <v>0</v>
      </c>
      <c r="AO1051">
        <v>14.47024511384961</v>
      </c>
      <c r="AP1051">
        <v>18.29254895104896</v>
      </c>
      <c r="AQ1051">
        <v>-1.133314216355959E-05</v>
      </c>
      <c r="AR1051">
        <v>96.68458198538293</v>
      </c>
      <c r="AS1051">
        <v>3</v>
      </c>
      <c r="AT1051">
        <v>1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1664304504.214286</v>
      </c>
      <c r="BH1051">
        <v>1131.940714285714</v>
      </c>
      <c r="BI1051">
        <v>1194.118928571429</v>
      </c>
      <c r="BJ1051">
        <v>18.29347857142857</v>
      </c>
      <c r="BK1051">
        <v>14.43296071428571</v>
      </c>
      <c r="BL1051">
        <v>1127.208571428571</v>
      </c>
      <c r="BM1051">
        <v>18.09571785714286</v>
      </c>
      <c r="BN1051">
        <v>500.0699642857143</v>
      </c>
      <c r="BO1051">
        <v>90.96897857142856</v>
      </c>
      <c r="BP1051">
        <v>0.0999903607142857</v>
      </c>
      <c r="BQ1051">
        <v>24.67362857142857</v>
      </c>
      <c r="BR1051">
        <v>25.02086071428571</v>
      </c>
      <c r="BS1051">
        <v>999.9000000000002</v>
      </c>
      <c r="BT1051">
        <v>0</v>
      </c>
      <c r="BU1051">
        <v>0</v>
      </c>
      <c r="BV1051">
        <v>10010.5125</v>
      </c>
      <c r="BW1051">
        <v>0</v>
      </c>
      <c r="BX1051">
        <v>8.835016428571427</v>
      </c>
      <c r="BY1051">
        <v>-62.17901428571429</v>
      </c>
      <c r="BZ1051">
        <v>1153.035</v>
      </c>
      <c r="CA1051">
        <v>1211.607857142857</v>
      </c>
      <c r="CB1051">
        <v>3.860522142857143</v>
      </c>
      <c r="CC1051">
        <v>1194.118928571429</v>
      </c>
      <c r="CD1051">
        <v>14.43296071428571</v>
      </c>
      <c r="CE1051">
        <v>1.664138571428571</v>
      </c>
      <c r="CF1051">
        <v>1.312951071428571</v>
      </c>
      <c r="CG1051">
        <v>14.56590714285714</v>
      </c>
      <c r="CH1051">
        <v>10.947875</v>
      </c>
      <c r="CI1051">
        <v>1999.961785714286</v>
      </c>
      <c r="CJ1051">
        <v>0.9800030000000001</v>
      </c>
      <c r="CK1051">
        <v>0.01999722142857143</v>
      </c>
      <c r="CL1051">
        <v>0</v>
      </c>
      <c r="CM1051">
        <v>872.4341071428571</v>
      </c>
      <c r="CN1051">
        <v>5.000560000000001</v>
      </c>
      <c r="CO1051">
        <v>17353.46071428572</v>
      </c>
      <c r="CP1051">
        <v>17294.55714285715</v>
      </c>
      <c r="CQ1051">
        <v>37.484</v>
      </c>
      <c r="CR1051">
        <v>38.16707142857143</v>
      </c>
      <c r="CS1051">
        <v>37.20739285714285</v>
      </c>
      <c r="CT1051">
        <v>37.06689285714286</v>
      </c>
      <c r="CU1051">
        <v>38.33225</v>
      </c>
      <c r="CV1051">
        <v>1955.070357142857</v>
      </c>
      <c r="CW1051">
        <v>39.89142857142858</v>
      </c>
      <c r="CX1051">
        <v>0</v>
      </c>
      <c r="CY1051">
        <v>1664304528.3</v>
      </c>
      <c r="CZ1051">
        <v>0</v>
      </c>
      <c r="DA1051">
        <v>0</v>
      </c>
      <c r="DB1051" t="s">
        <v>356</v>
      </c>
      <c r="DC1051">
        <v>1663861122</v>
      </c>
      <c r="DD1051">
        <v>1663861125</v>
      </c>
      <c r="DE1051">
        <v>0</v>
      </c>
      <c r="DF1051">
        <v>-0.287</v>
      </c>
      <c r="DG1051">
        <v>-0.004</v>
      </c>
      <c r="DH1051">
        <v>3.172</v>
      </c>
      <c r="DI1051">
        <v>0.178</v>
      </c>
      <c r="DJ1051">
        <v>400</v>
      </c>
      <c r="DK1051">
        <v>17</v>
      </c>
      <c r="DL1051">
        <v>0.18</v>
      </c>
      <c r="DM1051">
        <v>0.07000000000000001</v>
      </c>
      <c r="DN1051">
        <v>-62.06404</v>
      </c>
      <c r="DO1051">
        <v>-2.088691181988745</v>
      </c>
      <c r="DP1051">
        <v>0.213165127072887</v>
      </c>
      <c r="DQ1051">
        <v>0</v>
      </c>
      <c r="DR1051">
        <v>3.89379625</v>
      </c>
      <c r="DS1051">
        <v>-0.6422259287054434</v>
      </c>
      <c r="DT1051">
        <v>0.06233965177507408</v>
      </c>
      <c r="DU1051">
        <v>0</v>
      </c>
      <c r="DV1051">
        <v>0</v>
      </c>
      <c r="DW1051">
        <v>2</v>
      </c>
      <c r="DX1051" t="s">
        <v>357</v>
      </c>
      <c r="DY1051">
        <v>2.98089</v>
      </c>
      <c r="DZ1051">
        <v>2.72825</v>
      </c>
      <c r="EA1051">
        <v>0.173085</v>
      </c>
      <c r="EB1051">
        <v>0.1803</v>
      </c>
      <c r="EC1051">
        <v>0.0894706</v>
      </c>
      <c r="ED1051">
        <v>0.0763503</v>
      </c>
      <c r="EE1051">
        <v>24859.9</v>
      </c>
      <c r="EF1051">
        <v>24258.6</v>
      </c>
      <c r="EG1051">
        <v>30587.4</v>
      </c>
      <c r="EH1051">
        <v>29834.4</v>
      </c>
      <c r="EI1051">
        <v>38431.8</v>
      </c>
      <c r="EJ1051">
        <v>36292.2</v>
      </c>
      <c r="EK1051">
        <v>46778.7</v>
      </c>
      <c r="EL1051">
        <v>44363.6</v>
      </c>
      <c r="EM1051">
        <v>1.8911</v>
      </c>
      <c r="EN1051">
        <v>1.89592</v>
      </c>
      <c r="EO1051">
        <v>0.111282</v>
      </c>
      <c r="EP1051">
        <v>0</v>
      </c>
      <c r="EQ1051">
        <v>23.1821</v>
      </c>
      <c r="ER1051">
        <v>999.9</v>
      </c>
      <c r="ES1051">
        <v>39.9</v>
      </c>
      <c r="ET1051">
        <v>29.4</v>
      </c>
      <c r="EU1051">
        <v>18.052</v>
      </c>
      <c r="EV1051">
        <v>63.7619</v>
      </c>
      <c r="EW1051">
        <v>23.4135</v>
      </c>
      <c r="EX1051">
        <v>1</v>
      </c>
      <c r="EY1051">
        <v>-0.124848</v>
      </c>
      <c r="EZ1051">
        <v>1.20239</v>
      </c>
      <c r="FA1051">
        <v>20.2403</v>
      </c>
      <c r="FB1051">
        <v>5.23137</v>
      </c>
      <c r="FC1051">
        <v>11.968</v>
      </c>
      <c r="FD1051">
        <v>4.97095</v>
      </c>
      <c r="FE1051">
        <v>3.28965</v>
      </c>
      <c r="FF1051">
        <v>9999</v>
      </c>
      <c r="FG1051">
        <v>9999</v>
      </c>
      <c r="FH1051">
        <v>9999</v>
      </c>
      <c r="FI1051">
        <v>380</v>
      </c>
      <c r="FJ1051">
        <v>4.97268</v>
      </c>
      <c r="FK1051">
        <v>1.87685</v>
      </c>
      <c r="FL1051">
        <v>1.87496</v>
      </c>
      <c r="FM1051">
        <v>1.87783</v>
      </c>
      <c r="FN1051">
        <v>1.87454</v>
      </c>
      <c r="FO1051">
        <v>1.87809</v>
      </c>
      <c r="FP1051">
        <v>1.87519</v>
      </c>
      <c r="FQ1051">
        <v>1.87637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4.78</v>
      </c>
      <c r="GF1051">
        <v>0.1977</v>
      </c>
      <c r="GG1051">
        <v>1.777354642861949</v>
      </c>
      <c r="GH1051">
        <v>0.004141656873719072</v>
      </c>
      <c r="GI1051">
        <v>-1.960372967482991E-06</v>
      </c>
      <c r="GJ1051">
        <v>5.42736388890357E-10</v>
      </c>
      <c r="GK1051">
        <v>-0.009777689371679627</v>
      </c>
      <c r="GL1051">
        <v>0.002273355880072555</v>
      </c>
      <c r="GM1051">
        <v>0.000541358641816816</v>
      </c>
      <c r="GN1051">
        <v>-1.836191331155658E-06</v>
      </c>
      <c r="GO1051">
        <v>-0</v>
      </c>
      <c r="GP1051">
        <v>2096</v>
      </c>
      <c r="GQ1051">
        <v>1</v>
      </c>
      <c r="GR1051">
        <v>23</v>
      </c>
      <c r="GS1051">
        <v>7389.8</v>
      </c>
      <c r="GT1051">
        <v>7389.8</v>
      </c>
      <c r="GU1051">
        <v>2.61108</v>
      </c>
      <c r="GV1051">
        <v>2.50366</v>
      </c>
      <c r="GW1051">
        <v>1.39893</v>
      </c>
      <c r="GX1051">
        <v>2.33765</v>
      </c>
      <c r="GY1051">
        <v>1.44897</v>
      </c>
      <c r="GZ1051">
        <v>2.44019</v>
      </c>
      <c r="HA1051">
        <v>34.4636</v>
      </c>
      <c r="HB1051">
        <v>13.5454</v>
      </c>
      <c r="HC1051">
        <v>18</v>
      </c>
      <c r="HD1051">
        <v>490.623</v>
      </c>
      <c r="HE1051">
        <v>464.969</v>
      </c>
      <c r="HF1051">
        <v>21.8304</v>
      </c>
      <c r="HG1051">
        <v>25.3982</v>
      </c>
      <c r="HH1051">
        <v>30.0001</v>
      </c>
      <c r="HI1051">
        <v>25.2402</v>
      </c>
      <c r="HJ1051">
        <v>25.318</v>
      </c>
      <c r="HK1051">
        <v>52.3873</v>
      </c>
      <c r="HL1051">
        <v>22.7251</v>
      </c>
      <c r="HM1051">
        <v>42.2916</v>
      </c>
      <c r="HN1051">
        <v>21.8108</v>
      </c>
      <c r="HO1051">
        <v>1242.43</v>
      </c>
      <c r="HP1051">
        <v>14.6272</v>
      </c>
      <c r="HQ1051">
        <v>101.103</v>
      </c>
      <c r="HR1051">
        <v>102.015</v>
      </c>
    </row>
    <row r="1052" spans="1:226">
      <c r="A1052">
        <v>1036</v>
      </c>
      <c r="B1052">
        <v>1664304517</v>
      </c>
      <c r="C1052">
        <v>11410</v>
      </c>
      <c r="D1052" t="s">
        <v>2441</v>
      </c>
      <c r="E1052" t="s">
        <v>2442</v>
      </c>
      <c r="F1052">
        <v>5</v>
      </c>
      <c r="G1052" t="s">
        <v>353</v>
      </c>
      <c r="H1052" t="s">
        <v>2294</v>
      </c>
      <c r="I1052">
        <v>1664304509.5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1245.274573506494</v>
      </c>
      <c r="AK1052">
        <v>1194.670545454545</v>
      </c>
      <c r="AL1052">
        <v>3.367111688311558</v>
      </c>
      <c r="AM1052">
        <v>63.45</v>
      </c>
      <c r="AN1052">
        <f>(AP1052 - AO1052 + BO1052*1E3/(8.314*(BQ1052+273.15)) * AR1052/BN1052 * AQ1052) * BN1052/(100*BB1052) * 1000/(1000 - AP1052)</f>
        <v>0</v>
      </c>
      <c r="AO1052">
        <v>14.51077772861264</v>
      </c>
      <c r="AP1052">
        <v>18.28894685314686</v>
      </c>
      <c r="AQ1052">
        <v>-3.088473472629277E-05</v>
      </c>
      <c r="AR1052">
        <v>96.68458198538293</v>
      </c>
      <c r="AS1052">
        <v>3</v>
      </c>
      <c r="AT1052">
        <v>1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1664304509.5</v>
      </c>
      <c r="BH1052">
        <v>1149.554074074074</v>
      </c>
      <c r="BI1052">
        <v>1211.833703703704</v>
      </c>
      <c r="BJ1052">
        <v>18.2930037037037</v>
      </c>
      <c r="BK1052">
        <v>14.48322592592593</v>
      </c>
      <c r="BL1052">
        <v>1144.791481481481</v>
      </c>
      <c r="BM1052">
        <v>18.09525185185185</v>
      </c>
      <c r="BN1052">
        <v>500.0638518518518</v>
      </c>
      <c r="BO1052">
        <v>90.96852222222222</v>
      </c>
      <c r="BP1052">
        <v>0.0999864074074074</v>
      </c>
      <c r="BQ1052">
        <v>24.66918518518519</v>
      </c>
      <c r="BR1052">
        <v>25.02078518518519</v>
      </c>
      <c r="BS1052">
        <v>999.9000000000001</v>
      </c>
      <c r="BT1052">
        <v>0</v>
      </c>
      <c r="BU1052">
        <v>0</v>
      </c>
      <c r="BV1052">
        <v>10003.53518518519</v>
      </c>
      <c r="BW1052">
        <v>0</v>
      </c>
      <c r="BX1052">
        <v>8.831306296296296</v>
      </c>
      <c r="BY1052">
        <v>-62.27932592592592</v>
      </c>
      <c r="BZ1052">
        <v>1170.976666666667</v>
      </c>
      <c r="CA1052">
        <v>1229.644444444444</v>
      </c>
      <c r="CB1052">
        <v>3.809772962962962</v>
      </c>
      <c r="CC1052">
        <v>1211.833703703704</v>
      </c>
      <c r="CD1052">
        <v>14.48322592592593</v>
      </c>
      <c r="CE1052">
        <v>1.664086296296296</v>
      </c>
      <c r="CF1052">
        <v>1.317517037037037</v>
      </c>
      <c r="CG1052">
        <v>14.56542222222222</v>
      </c>
      <c r="CH1052">
        <v>11.00014074074074</v>
      </c>
      <c r="CI1052">
        <v>1999.987407407408</v>
      </c>
      <c r="CJ1052">
        <v>0.9800021111111111</v>
      </c>
      <c r="CK1052">
        <v>0.01999808148148148</v>
      </c>
      <c r="CL1052">
        <v>0</v>
      </c>
      <c r="CM1052">
        <v>871.9037037037037</v>
      </c>
      <c r="CN1052">
        <v>5.000560000000001</v>
      </c>
      <c r="CO1052">
        <v>17343.43333333333</v>
      </c>
      <c r="CP1052">
        <v>17294.78148148148</v>
      </c>
      <c r="CQ1052">
        <v>37.40711111111111</v>
      </c>
      <c r="CR1052">
        <v>38.15025925925926</v>
      </c>
      <c r="CS1052">
        <v>37.15714814814815</v>
      </c>
      <c r="CT1052">
        <v>37.03692592592593</v>
      </c>
      <c r="CU1052">
        <v>38.33074074074074</v>
      </c>
      <c r="CV1052">
        <v>1955.093333333333</v>
      </c>
      <c r="CW1052">
        <v>39.89333333333334</v>
      </c>
      <c r="CX1052">
        <v>0</v>
      </c>
      <c r="CY1052">
        <v>1664304533.7</v>
      </c>
      <c r="CZ1052">
        <v>0</v>
      </c>
      <c r="DA1052">
        <v>0</v>
      </c>
      <c r="DB1052" t="s">
        <v>356</v>
      </c>
      <c r="DC1052">
        <v>1663861122</v>
      </c>
      <c r="DD1052">
        <v>1663861125</v>
      </c>
      <c r="DE1052">
        <v>0</v>
      </c>
      <c r="DF1052">
        <v>-0.287</v>
      </c>
      <c r="DG1052">
        <v>-0.004</v>
      </c>
      <c r="DH1052">
        <v>3.172</v>
      </c>
      <c r="DI1052">
        <v>0.178</v>
      </c>
      <c r="DJ1052">
        <v>400</v>
      </c>
      <c r="DK1052">
        <v>17</v>
      </c>
      <c r="DL1052">
        <v>0.18</v>
      </c>
      <c r="DM1052">
        <v>0.07000000000000001</v>
      </c>
      <c r="DN1052">
        <v>-62.213385</v>
      </c>
      <c r="DO1052">
        <v>-1.223209756097667</v>
      </c>
      <c r="DP1052">
        <v>0.1310086305363125</v>
      </c>
      <c r="DQ1052">
        <v>0</v>
      </c>
      <c r="DR1052">
        <v>3.84105825</v>
      </c>
      <c r="DS1052">
        <v>-0.566441988742967</v>
      </c>
      <c r="DT1052">
        <v>0.05476511872932897</v>
      </c>
      <c r="DU1052">
        <v>0</v>
      </c>
      <c r="DV1052">
        <v>0</v>
      </c>
      <c r="DW1052">
        <v>2</v>
      </c>
      <c r="DX1052" t="s">
        <v>357</v>
      </c>
      <c r="DY1052">
        <v>2.98089</v>
      </c>
      <c r="DZ1052">
        <v>2.7283</v>
      </c>
      <c r="EA1052">
        <v>0.174622</v>
      </c>
      <c r="EB1052">
        <v>0.181805</v>
      </c>
      <c r="EC1052">
        <v>0.08946519999999999</v>
      </c>
      <c r="ED1052">
        <v>0.0766035</v>
      </c>
      <c r="EE1052">
        <v>24814</v>
      </c>
      <c r="EF1052">
        <v>24214.1</v>
      </c>
      <c r="EG1052">
        <v>30587.7</v>
      </c>
      <c r="EH1052">
        <v>29834.5</v>
      </c>
      <c r="EI1052">
        <v>38432.6</v>
      </c>
      <c r="EJ1052">
        <v>36282.5</v>
      </c>
      <c r="EK1052">
        <v>46779.2</v>
      </c>
      <c r="EL1052">
        <v>44363.9</v>
      </c>
      <c r="EM1052">
        <v>1.8912</v>
      </c>
      <c r="EN1052">
        <v>1.8962</v>
      </c>
      <c r="EO1052">
        <v>0.111587</v>
      </c>
      <c r="EP1052">
        <v>0</v>
      </c>
      <c r="EQ1052">
        <v>23.1795</v>
      </c>
      <c r="ER1052">
        <v>999.9</v>
      </c>
      <c r="ES1052">
        <v>39.8</v>
      </c>
      <c r="ET1052">
        <v>29.4</v>
      </c>
      <c r="EU1052">
        <v>18.0062</v>
      </c>
      <c r="EV1052">
        <v>63.7119</v>
      </c>
      <c r="EW1052">
        <v>23.8261</v>
      </c>
      <c r="EX1052">
        <v>1</v>
      </c>
      <c r="EY1052">
        <v>-0.124797</v>
      </c>
      <c r="EZ1052">
        <v>1.19769</v>
      </c>
      <c r="FA1052">
        <v>20.2403</v>
      </c>
      <c r="FB1052">
        <v>5.23212</v>
      </c>
      <c r="FC1052">
        <v>11.968</v>
      </c>
      <c r="FD1052">
        <v>4.97135</v>
      </c>
      <c r="FE1052">
        <v>3.28965</v>
      </c>
      <c r="FF1052">
        <v>9999</v>
      </c>
      <c r="FG1052">
        <v>9999</v>
      </c>
      <c r="FH1052">
        <v>9999</v>
      </c>
      <c r="FI1052">
        <v>380</v>
      </c>
      <c r="FJ1052">
        <v>4.97268</v>
      </c>
      <c r="FK1052">
        <v>1.87684</v>
      </c>
      <c r="FL1052">
        <v>1.87496</v>
      </c>
      <c r="FM1052">
        <v>1.87778</v>
      </c>
      <c r="FN1052">
        <v>1.87454</v>
      </c>
      <c r="FO1052">
        <v>1.87808</v>
      </c>
      <c r="FP1052">
        <v>1.8752</v>
      </c>
      <c r="FQ1052">
        <v>1.87637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4.81</v>
      </c>
      <c r="GF1052">
        <v>0.1977</v>
      </c>
      <c r="GG1052">
        <v>1.777354642861949</v>
      </c>
      <c r="GH1052">
        <v>0.004141656873719072</v>
      </c>
      <c r="GI1052">
        <v>-1.960372967482991E-06</v>
      </c>
      <c r="GJ1052">
        <v>5.42736388890357E-10</v>
      </c>
      <c r="GK1052">
        <v>-0.009777689371679627</v>
      </c>
      <c r="GL1052">
        <v>0.002273355880072555</v>
      </c>
      <c r="GM1052">
        <v>0.000541358641816816</v>
      </c>
      <c r="GN1052">
        <v>-1.836191331155658E-06</v>
      </c>
      <c r="GO1052">
        <v>-0</v>
      </c>
      <c r="GP1052">
        <v>2096</v>
      </c>
      <c r="GQ1052">
        <v>1</v>
      </c>
      <c r="GR1052">
        <v>23</v>
      </c>
      <c r="GS1052">
        <v>7389.9</v>
      </c>
      <c r="GT1052">
        <v>7389.9</v>
      </c>
      <c r="GU1052">
        <v>2.6416</v>
      </c>
      <c r="GV1052">
        <v>2.50732</v>
      </c>
      <c r="GW1052">
        <v>1.39893</v>
      </c>
      <c r="GX1052">
        <v>2.33765</v>
      </c>
      <c r="GY1052">
        <v>1.44897</v>
      </c>
      <c r="GZ1052">
        <v>2.41455</v>
      </c>
      <c r="HA1052">
        <v>34.4636</v>
      </c>
      <c r="HB1052">
        <v>13.5454</v>
      </c>
      <c r="HC1052">
        <v>18</v>
      </c>
      <c r="HD1052">
        <v>490.677</v>
      </c>
      <c r="HE1052">
        <v>465.158</v>
      </c>
      <c r="HF1052">
        <v>21.8069</v>
      </c>
      <c r="HG1052">
        <v>25.3982</v>
      </c>
      <c r="HH1052">
        <v>30.0001</v>
      </c>
      <c r="HI1052">
        <v>25.2402</v>
      </c>
      <c r="HJ1052">
        <v>25.3197</v>
      </c>
      <c r="HK1052">
        <v>52.9273</v>
      </c>
      <c r="HL1052">
        <v>22.7251</v>
      </c>
      <c r="HM1052">
        <v>42.2916</v>
      </c>
      <c r="HN1052">
        <v>21.7967</v>
      </c>
      <c r="HO1052">
        <v>1255.79</v>
      </c>
      <c r="HP1052">
        <v>14.6737</v>
      </c>
      <c r="HQ1052">
        <v>101.104</v>
      </c>
      <c r="HR1052">
        <v>102.015</v>
      </c>
    </row>
    <row r="1053" spans="1:226">
      <c r="A1053">
        <v>1037</v>
      </c>
      <c r="B1053">
        <v>1664304522</v>
      </c>
      <c r="C1053">
        <v>11415</v>
      </c>
      <c r="D1053" t="s">
        <v>2443</v>
      </c>
      <c r="E1053" t="s">
        <v>2444</v>
      </c>
      <c r="F1053">
        <v>5</v>
      </c>
      <c r="G1053" t="s">
        <v>353</v>
      </c>
      <c r="H1053" t="s">
        <v>2294</v>
      </c>
      <c r="I1053">
        <v>1664304514.214286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1262.238514389611</v>
      </c>
      <c r="AK1053">
        <v>1211.56303030303</v>
      </c>
      <c r="AL1053">
        <v>3.384874458874323</v>
      </c>
      <c r="AM1053">
        <v>63.45</v>
      </c>
      <c r="AN1053">
        <f>(AP1053 - AO1053 + BO1053*1E3/(8.314*(BQ1053+273.15)) * AR1053/BN1053 * AQ1053) * BN1053/(100*BB1053) * 1000/(1000 - AP1053)</f>
        <v>0</v>
      </c>
      <c r="AO1053">
        <v>14.57947495530258</v>
      </c>
      <c r="AP1053">
        <v>18.29268671328672</v>
      </c>
      <c r="AQ1053">
        <v>2.640696886549415E-05</v>
      </c>
      <c r="AR1053">
        <v>96.68458198538293</v>
      </c>
      <c r="AS1053">
        <v>3</v>
      </c>
      <c r="AT1053">
        <v>1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1664304514.214286</v>
      </c>
      <c r="BH1053">
        <v>1165.219285714286</v>
      </c>
      <c r="BI1053">
        <v>1227.594285714286</v>
      </c>
      <c r="BJ1053">
        <v>18.29184642857143</v>
      </c>
      <c r="BK1053">
        <v>14.530075</v>
      </c>
      <c r="BL1053">
        <v>1160.428571428572</v>
      </c>
      <c r="BM1053">
        <v>18.09412142857143</v>
      </c>
      <c r="BN1053">
        <v>500.0670714285715</v>
      </c>
      <c r="BO1053">
        <v>90.96877500000001</v>
      </c>
      <c r="BP1053">
        <v>0.09995809642857142</v>
      </c>
      <c r="BQ1053">
        <v>24.66386071428571</v>
      </c>
      <c r="BR1053">
        <v>25.01432857142857</v>
      </c>
      <c r="BS1053">
        <v>999.9000000000002</v>
      </c>
      <c r="BT1053">
        <v>0</v>
      </c>
      <c r="BU1053">
        <v>0</v>
      </c>
      <c r="BV1053">
        <v>9997.825000000001</v>
      </c>
      <c r="BW1053">
        <v>0</v>
      </c>
      <c r="BX1053">
        <v>8.835558214285712</v>
      </c>
      <c r="BY1053">
        <v>-62.37481071428572</v>
      </c>
      <c r="BZ1053">
        <v>1186.932142857143</v>
      </c>
      <c r="CA1053">
        <v>1245.695714285715</v>
      </c>
      <c r="CB1053">
        <v>3.761761071428571</v>
      </c>
      <c r="CC1053">
        <v>1227.594285714286</v>
      </c>
      <c r="CD1053">
        <v>14.530075</v>
      </c>
      <c r="CE1053">
        <v>1.663985714285714</v>
      </c>
      <c r="CF1053">
        <v>1.321782857142857</v>
      </c>
      <c r="CG1053">
        <v>14.56448571428571</v>
      </c>
      <c r="CH1053">
        <v>11.04879285714286</v>
      </c>
      <c r="CI1053">
        <v>2000.010357142857</v>
      </c>
      <c r="CJ1053">
        <v>0.9800007500000001</v>
      </c>
      <c r="CK1053">
        <v>0.019999425</v>
      </c>
      <c r="CL1053">
        <v>0</v>
      </c>
      <c r="CM1053">
        <v>871.4757857142857</v>
      </c>
      <c r="CN1053">
        <v>5.000560000000001</v>
      </c>
      <c r="CO1053">
        <v>17334.93571428572</v>
      </c>
      <c r="CP1053">
        <v>17294.97142857143</v>
      </c>
      <c r="CQ1053">
        <v>37.40160714285714</v>
      </c>
      <c r="CR1053">
        <v>38.13385714285715</v>
      </c>
      <c r="CS1053">
        <v>37.11353571428572</v>
      </c>
      <c r="CT1053">
        <v>36.99760714285714</v>
      </c>
      <c r="CU1053">
        <v>38.31896428571429</v>
      </c>
      <c r="CV1053">
        <v>1955.1125</v>
      </c>
      <c r="CW1053">
        <v>39.89714285714286</v>
      </c>
      <c r="CX1053">
        <v>0</v>
      </c>
      <c r="CY1053">
        <v>1664304538.5</v>
      </c>
      <c r="CZ1053">
        <v>0</v>
      </c>
      <c r="DA1053">
        <v>0</v>
      </c>
      <c r="DB1053" t="s">
        <v>356</v>
      </c>
      <c r="DC1053">
        <v>1663861122</v>
      </c>
      <c r="DD1053">
        <v>1663861125</v>
      </c>
      <c r="DE1053">
        <v>0</v>
      </c>
      <c r="DF1053">
        <v>-0.287</v>
      </c>
      <c r="DG1053">
        <v>-0.004</v>
      </c>
      <c r="DH1053">
        <v>3.172</v>
      </c>
      <c r="DI1053">
        <v>0.178</v>
      </c>
      <c r="DJ1053">
        <v>400</v>
      </c>
      <c r="DK1053">
        <v>17</v>
      </c>
      <c r="DL1053">
        <v>0.18</v>
      </c>
      <c r="DM1053">
        <v>0.07000000000000001</v>
      </c>
      <c r="DN1053">
        <v>-62.31768</v>
      </c>
      <c r="DO1053">
        <v>-1.080209380862933</v>
      </c>
      <c r="DP1053">
        <v>0.1154442293923781</v>
      </c>
      <c r="DQ1053">
        <v>0</v>
      </c>
      <c r="DR1053">
        <v>3.78968675</v>
      </c>
      <c r="DS1053">
        <v>-0.5981850281425973</v>
      </c>
      <c r="DT1053">
        <v>0.05799008990282305</v>
      </c>
      <c r="DU1053">
        <v>0</v>
      </c>
      <c r="DV1053">
        <v>0</v>
      </c>
      <c r="DW1053">
        <v>2</v>
      </c>
      <c r="DX1053" t="s">
        <v>357</v>
      </c>
      <c r="DY1053">
        <v>2.98081</v>
      </c>
      <c r="DZ1053">
        <v>2.72824</v>
      </c>
      <c r="EA1053">
        <v>0.176148</v>
      </c>
      <c r="EB1053">
        <v>0.183315</v>
      </c>
      <c r="EC1053">
        <v>0.0894744</v>
      </c>
      <c r="ED1053">
        <v>0.0767699</v>
      </c>
      <c r="EE1053">
        <v>24767.1</v>
      </c>
      <c r="EF1053">
        <v>24169</v>
      </c>
      <c r="EG1053">
        <v>30586.5</v>
      </c>
      <c r="EH1053">
        <v>29834</v>
      </c>
      <c r="EI1053">
        <v>38430.6</v>
      </c>
      <c r="EJ1053">
        <v>36275.4</v>
      </c>
      <c r="EK1053">
        <v>46777.1</v>
      </c>
      <c r="EL1053">
        <v>44363.1</v>
      </c>
      <c r="EM1053">
        <v>1.89132</v>
      </c>
      <c r="EN1053">
        <v>1.8964</v>
      </c>
      <c r="EO1053">
        <v>0.111692</v>
      </c>
      <c r="EP1053">
        <v>0</v>
      </c>
      <c r="EQ1053">
        <v>23.1772</v>
      </c>
      <c r="ER1053">
        <v>999.9</v>
      </c>
      <c r="ES1053">
        <v>39.8</v>
      </c>
      <c r="ET1053">
        <v>29.4</v>
      </c>
      <c r="EU1053">
        <v>18.0063</v>
      </c>
      <c r="EV1053">
        <v>63.9319</v>
      </c>
      <c r="EW1053">
        <v>23.9263</v>
      </c>
      <c r="EX1053">
        <v>1</v>
      </c>
      <c r="EY1053">
        <v>-0.124848</v>
      </c>
      <c r="EZ1053">
        <v>1.18244</v>
      </c>
      <c r="FA1053">
        <v>20.2404</v>
      </c>
      <c r="FB1053">
        <v>5.23107</v>
      </c>
      <c r="FC1053">
        <v>11.968</v>
      </c>
      <c r="FD1053">
        <v>4.9708</v>
      </c>
      <c r="FE1053">
        <v>3.28965</v>
      </c>
      <c r="FF1053">
        <v>9999</v>
      </c>
      <c r="FG1053">
        <v>9999</v>
      </c>
      <c r="FH1053">
        <v>9999</v>
      </c>
      <c r="FI1053">
        <v>380</v>
      </c>
      <c r="FJ1053">
        <v>4.97267</v>
      </c>
      <c r="FK1053">
        <v>1.87683</v>
      </c>
      <c r="FL1053">
        <v>1.87488</v>
      </c>
      <c r="FM1053">
        <v>1.87776</v>
      </c>
      <c r="FN1053">
        <v>1.87451</v>
      </c>
      <c r="FO1053">
        <v>1.87805</v>
      </c>
      <c r="FP1053">
        <v>1.87517</v>
      </c>
      <c r="FQ1053">
        <v>1.87635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4.84</v>
      </c>
      <c r="GF1053">
        <v>0.1977</v>
      </c>
      <c r="GG1053">
        <v>1.777354642861949</v>
      </c>
      <c r="GH1053">
        <v>0.004141656873719072</v>
      </c>
      <c r="GI1053">
        <v>-1.960372967482991E-06</v>
      </c>
      <c r="GJ1053">
        <v>5.42736388890357E-10</v>
      </c>
      <c r="GK1053">
        <v>-0.009777689371679627</v>
      </c>
      <c r="GL1053">
        <v>0.002273355880072555</v>
      </c>
      <c r="GM1053">
        <v>0.000541358641816816</v>
      </c>
      <c r="GN1053">
        <v>-1.836191331155658E-06</v>
      </c>
      <c r="GO1053">
        <v>-0</v>
      </c>
      <c r="GP1053">
        <v>2096</v>
      </c>
      <c r="GQ1053">
        <v>1</v>
      </c>
      <c r="GR1053">
        <v>23</v>
      </c>
      <c r="GS1053">
        <v>7390</v>
      </c>
      <c r="GT1053">
        <v>7389.9</v>
      </c>
      <c r="GU1053">
        <v>2.66846</v>
      </c>
      <c r="GV1053">
        <v>2.51099</v>
      </c>
      <c r="GW1053">
        <v>1.39893</v>
      </c>
      <c r="GX1053">
        <v>2.33765</v>
      </c>
      <c r="GY1053">
        <v>1.44897</v>
      </c>
      <c r="GZ1053">
        <v>2.40723</v>
      </c>
      <c r="HA1053">
        <v>34.4636</v>
      </c>
      <c r="HB1053">
        <v>13.5366</v>
      </c>
      <c r="HC1053">
        <v>18</v>
      </c>
      <c r="HD1053">
        <v>490.745</v>
      </c>
      <c r="HE1053">
        <v>465.289</v>
      </c>
      <c r="HF1053">
        <v>21.7916</v>
      </c>
      <c r="HG1053">
        <v>25.3982</v>
      </c>
      <c r="HH1053">
        <v>30.0001</v>
      </c>
      <c r="HI1053">
        <v>25.2402</v>
      </c>
      <c r="HJ1053">
        <v>25.3201</v>
      </c>
      <c r="HK1053">
        <v>53.5271</v>
      </c>
      <c r="HL1053">
        <v>22.4361</v>
      </c>
      <c r="HM1053">
        <v>42.2916</v>
      </c>
      <c r="HN1053">
        <v>21.7872</v>
      </c>
      <c r="HO1053">
        <v>1275.82</v>
      </c>
      <c r="HP1053">
        <v>14.7247</v>
      </c>
      <c r="HQ1053">
        <v>101.1</v>
      </c>
      <c r="HR1053">
        <v>102.014</v>
      </c>
    </row>
    <row r="1054" spans="1:226">
      <c r="A1054">
        <v>1038</v>
      </c>
      <c r="B1054">
        <v>1664304527</v>
      </c>
      <c r="C1054">
        <v>11420</v>
      </c>
      <c r="D1054" t="s">
        <v>2445</v>
      </c>
      <c r="E1054" t="s">
        <v>2446</v>
      </c>
      <c r="F1054">
        <v>5</v>
      </c>
      <c r="G1054" t="s">
        <v>353</v>
      </c>
      <c r="H1054" t="s">
        <v>2294</v>
      </c>
      <c r="I1054">
        <v>1664304519.5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1279.393588848485</v>
      </c>
      <c r="AK1054">
        <v>1228.570181818182</v>
      </c>
      <c r="AL1054">
        <v>3.400122943722924</v>
      </c>
      <c r="AM1054">
        <v>63.45</v>
      </c>
      <c r="AN1054">
        <f>(AP1054 - AO1054 + BO1054*1E3/(8.314*(BQ1054+273.15)) * AR1054/BN1054 * AQ1054) * BN1054/(100*BB1054) * 1000/(1000 - AP1054)</f>
        <v>0</v>
      </c>
      <c r="AO1054">
        <v>14.62070987557114</v>
      </c>
      <c r="AP1054">
        <v>18.29140629370631</v>
      </c>
      <c r="AQ1054">
        <v>5.091394516667912E-06</v>
      </c>
      <c r="AR1054">
        <v>96.68458198538293</v>
      </c>
      <c r="AS1054">
        <v>3</v>
      </c>
      <c r="AT1054">
        <v>1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1664304519.5</v>
      </c>
      <c r="BH1054">
        <v>1182.789259259259</v>
      </c>
      <c r="BI1054">
        <v>1245.293333333333</v>
      </c>
      <c r="BJ1054">
        <v>18.29102592592593</v>
      </c>
      <c r="BK1054">
        <v>14.58303333333333</v>
      </c>
      <c r="BL1054">
        <v>1177.967777777778</v>
      </c>
      <c r="BM1054">
        <v>18.09331851851852</v>
      </c>
      <c r="BN1054">
        <v>500.062</v>
      </c>
      <c r="BO1054">
        <v>90.96867407407407</v>
      </c>
      <c r="BP1054">
        <v>0.1000109888888889</v>
      </c>
      <c r="BQ1054">
        <v>24.65724814814815</v>
      </c>
      <c r="BR1054">
        <v>25.01154814814815</v>
      </c>
      <c r="BS1054">
        <v>999.9000000000001</v>
      </c>
      <c r="BT1054">
        <v>0</v>
      </c>
      <c r="BU1054">
        <v>0</v>
      </c>
      <c r="BV1054">
        <v>9991.524074074076</v>
      </c>
      <c r="BW1054">
        <v>0</v>
      </c>
      <c r="BX1054">
        <v>8.835954074074074</v>
      </c>
      <c r="BY1054">
        <v>-62.50328518518518</v>
      </c>
      <c r="BZ1054">
        <v>1204.828888888889</v>
      </c>
      <c r="CA1054">
        <v>1263.723703703704</v>
      </c>
      <c r="CB1054">
        <v>3.707982222222222</v>
      </c>
      <c r="CC1054">
        <v>1245.293333333333</v>
      </c>
      <c r="CD1054">
        <v>14.58303333333333</v>
      </c>
      <c r="CE1054">
        <v>1.663908888888889</v>
      </c>
      <c r="CF1054">
        <v>1.326599259259259</v>
      </c>
      <c r="CG1054">
        <v>14.56377037037037</v>
      </c>
      <c r="CH1054">
        <v>11.10358888888889</v>
      </c>
      <c r="CI1054">
        <v>2000.004074074074</v>
      </c>
      <c r="CJ1054">
        <v>0.9799991111111112</v>
      </c>
      <c r="CK1054">
        <v>0.0200009962962963</v>
      </c>
      <c r="CL1054">
        <v>0</v>
      </c>
      <c r="CM1054">
        <v>870.9595555555555</v>
      </c>
      <c r="CN1054">
        <v>5.000560000000001</v>
      </c>
      <c r="CO1054">
        <v>17325.22962962963</v>
      </c>
      <c r="CP1054">
        <v>17294.91851851852</v>
      </c>
      <c r="CQ1054">
        <v>37.37018518518519</v>
      </c>
      <c r="CR1054">
        <v>38.12959259259259</v>
      </c>
      <c r="CS1054">
        <v>37.08762962962963</v>
      </c>
      <c r="CT1054">
        <v>36.99751851851852</v>
      </c>
      <c r="CU1054">
        <v>38.30074074074074</v>
      </c>
      <c r="CV1054">
        <v>1955.102592592593</v>
      </c>
      <c r="CW1054">
        <v>39.90074074074074</v>
      </c>
      <c r="CX1054">
        <v>0</v>
      </c>
      <c r="CY1054">
        <v>1664304543.3</v>
      </c>
      <c r="CZ1054">
        <v>0</v>
      </c>
      <c r="DA1054">
        <v>0</v>
      </c>
      <c r="DB1054" t="s">
        <v>356</v>
      </c>
      <c r="DC1054">
        <v>1663861122</v>
      </c>
      <c r="DD1054">
        <v>1663861125</v>
      </c>
      <c r="DE1054">
        <v>0</v>
      </c>
      <c r="DF1054">
        <v>-0.287</v>
      </c>
      <c r="DG1054">
        <v>-0.004</v>
      </c>
      <c r="DH1054">
        <v>3.172</v>
      </c>
      <c r="DI1054">
        <v>0.178</v>
      </c>
      <c r="DJ1054">
        <v>400</v>
      </c>
      <c r="DK1054">
        <v>17</v>
      </c>
      <c r="DL1054">
        <v>0.18</v>
      </c>
      <c r="DM1054">
        <v>0.07000000000000001</v>
      </c>
      <c r="DN1054">
        <v>-62.433465</v>
      </c>
      <c r="DO1054">
        <v>-1.375603001876077</v>
      </c>
      <c r="DP1054">
        <v>0.1447753303398056</v>
      </c>
      <c r="DQ1054">
        <v>0</v>
      </c>
      <c r="DR1054">
        <v>3.7415955</v>
      </c>
      <c r="DS1054">
        <v>-0.6186999624765562</v>
      </c>
      <c r="DT1054">
        <v>0.05980060300490288</v>
      </c>
      <c r="DU1054">
        <v>0</v>
      </c>
      <c r="DV1054">
        <v>0</v>
      </c>
      <c r="DW1054">
        <v>2</v>
      </c>
      <c r="DX1054" t="s">
        <v>357</v>
      </c>
      <c r="DY1054">
        <v>2.98094</v>
      </c>
      <c r="DZ1054">
        <v>2.72838</v>
      </c>
      <c r="EA1054">
        <v>0.177671</v>
      </c>
      <c r="EB1054">
        <v>0.184814</v>
      </c>
      <c r="EC1054">
        <v>0.0894683</v>
      </c>
      <c r="ED1054">
        <v>0.0769459</v>
      </c>
      <c r="EE1054">
        <v>24721.2</v>
      </c>
      <c r="EF1054">
        <v>24124.5</v>
      </c>
      <c r="EG1054">
        <v>30586.3</v>
      </c>
      <c r="EH1054">
        <v>29833.7</v>
      </c>
      <c r="EI1054">
        <v>38430.5</v>
      </c>
      <c r="EJ1054">
        <v>36267.9</v>
      </c>
      <c r="EK1054">
        <v>46776.6</v>
      </c>
      <c r="EL1054">
        <v>44362.5</v>
      </c>
      <c r="EM1054">
        <v>1.8909</v>
      </c>
      <c r="EN1054">
        <v>1.89657</v>
      </c>
      <c r="EO1054">
        <v>0.111938</v>
      </c>
      <c r="EP1054">
        <v>0</v>
      </c>
      <c r="EQ1054">
        <v>23.1741</v>
      </c>
      <c r="ER1054">
        <v>999.9</v>
      </c>
      <c r="ES1054">
        <v>39.9</v>
      </c>
      <c r="ET1054">
        <v>29.4</v>
      </c>
      <c r="EU1054">
        <v>18.0535</v>
      </c>
      <c r="EV1054">
        <v>63.4619</v>
      </c>
      <c r="EW1054">
        <v>23.5737</v>
      </c>
      <c r="EX1054">
        <v>1</v>
      </c>
      <c r="EY1054">
        <v>-0.124883</v>
      </c>
      <c r="EZ1054">
        <v>1.16513</v>
      </c>
      <c r="FA1054">
        <v>20.2405</v>
      </c>
      <c r="FB1054">
        <v>5.23092</v>
      </c>
      <c r="FC1054">
        <v>11.968</v>
      </c>
      <c r="FD1054">
        <v>4.97075</v>
      </c>
      <c r="FE1054">
        <v>3.28958</v>
      </c>
      <c r="FF1054">
        <v>9999</v>
      </c>
      <c r="FG1054">
        <v>9999</v>
      </c>
      <c r="FH1054">
        <v>9999</v>
      </c>
      <c r="FI1054">
        <v>380</v>
      </c>
      <c r="FJ1054">
        <v>4.97269</v>
      </c>
      <c r="FK1054">
        <v>1.87685</v>
      </c>
      <c r="FL1054">
        <v>1.87495</v>
      </c>
      <c r="FM1054">
        <v>1.87779</v>
      </c>
      <c r="FN1054">
        <v>1.87454</v>
      </c>
      <c r="FO1054">
        <v>1.8781</v>
      </c>
      <c r="FP1054">
        <v>1.87517</v>
      </c>
      <c r="FQ1054">
        <v>1.87636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4.86</v>
      </c>
      <c r="GF1054">
        <v>0.1976</v>
      </c>
      <c r="GG1054">
        <v>1.777354642861949</v>
      </c>
      <c r="GH1054">
        <v>0.004141656873719072</v>
      </c>
      <c r="GI1054">
        <v>-1.960372967482991E-06</v>
      </c>
      <c r="GJ1054">
        <v>5.42736388890357E-10</v>
      </c>
      <c r="GK1054">
        <v>-0.009777689371679627</v>
      </c>
      <c r="GL1054">
        <v>0.002273355880072555</v>
      </c>
      <c r="GM1054">
        <v>0.000541358641816816</v>
      </c>
      <c r="GN1054">
        <v>-1.836191331155658E-06</v>
      </c>
      <c r="GO1054">
        <v>-0</v>
      </c>
      <c r="GP1054">
        <v>2096</v>
      </c>
      <c r="GQ1054">
        <v>1</v>
      </c>
      <c r="GR1054">
        <v>23</v>
      </c>
      <c r="GS1054">
        <v>7390.1</v>
      </c>
      <c r="GT1054">
        <v>7390</v>
      </c>
      <c r="GU1054">
        <v>2.69775</v>
      </c>
      <c r="GV1054">
        <v>2.50854</v>
      </c>
      <c r="GW1054">
        <v>1.39893</v>
      </c>
      <c r="GX1054">
        <v>2.33765</v>
      </c>
      <c r="GY1054">
        <v>1.44897</v>
      </c>
      <c r="GZ1054">
        <v>2.40234</v>
      </c>
      <c r="HA1054">
        <v>34.4636</v>
      </c>
      <c r="HB1054">
        <v>13.5366</v>
      </c>
      <c r="HC1054">
        <v>18</v>
      </c>
      <c r="HD1054">
        <v>490.523</v>
      </c>
      <c r="HE1054">
        <v>465.4</v>
      </c>
      <c r="HF1054">
        <v>21.7813</v>
      </c>
      <c r="HG1054">
        <v>25.3982</v>
      </c>
      <c r="HH1054">
        <v>30</v>
      </c>
      <c r="HI1054">
        <v>25.2415</v>
      </c>
      <c r="HJ1054">
        <v>25.3201</v>
      </c>
      <c r="HK1054">
        <v>54.0598</v>
      </c>
      <c r="HL1054">
        <v>22.1464</v>
      </c>
      <c r="HM1054">
        <v>42.2916</v>
      </c>
      <c r="HN1054">
        <v>21.7762</v>
      </c>
      <c r="HO1054">
        <v>1289.18</v>
      </c>
      <c r="HP1054">
        <v>14.7721</v>
      </c>
      <c r="HQ1054">
        <v>101.099</v>
      </c>
      <c r="HR1054">
        <v>102.012</v>
      </c>
    </row>
    <row r="1055" spans="1:226">
      <c r="A1055">
        <v>1039</v>
      </c>
      <c r="B1055">
        <v>1664304532</v>
      </c>
      <c r="C1055">
        <v>11425</v>
      </c>
      <c r="D1055" t="s">
        <v>2447</v>
      </c>
      <c r="E1055" t="s">
        <v>2448</v>
      </c>
      <c r="F1055">
        <v>5</v>
      </c>
      <c r="G1055" t="s">
        <v>353</v>
      </c>
      <c r="H1055" t="s">
        <v>2294</v>
      </c>
      <c r="I1055">
        <v>1664304524.214286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1296.467974060607</v>
      </c>
      <c r="AK1055">
        <v>1245.453090909091</v>
      </c>
      <c r="AL1055">
        <v>3.370509090908945</v>
      </c>
      <c r="AM1055">
        <v>63.45</v>
      </c>
      <c r="AN1055">
        <f>(AP1055 - AO1055 + BO1055*1E3/(8.314*(BQ1055+273.15)) * AR1055/BN1055 * AQ1055) * BN1055/(100*BB1055) * 1000/(1000 - AP1055)</f>
        <v>0</v>
      </c>
      <c r="AO1055">
        <v>14.67464124912643</v>
      </c>
      <c r="AP1055">
        <v>18.29326363636365</v>
      </c>
      <c r="AQ1055">
        <v>-1.148285621533106E-05</v>
      </c>
      <c r="AR1055">
        <v>96.68458198538293</v>
      </c>
      <c r="AS1055">
        <v>3</v>
      </c>
      <c r="AT1055">
        <v>1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1664304524.214286</v>
      </c>
      <c r="BH1055">
        <v>1198.451428571429</v>
      </c>
      <c r="BI1055">
        <v>1261.087142857143</v>
      </c>
      <c r="BJ1055">
        <v>18.29139642857143</v>
      </c>
      <c r="BK1055">
        <v>14.63276785714286</v>
      </c>
      <c r="BL1055">
        <v>1193.601071428571</v>
      </c>
      <c r="BM1055">
        <v>18.09368928571429</v>
      </c>
      <c r="BN1055">
        <v>500.0727500000001</v>
      </c>
      <c r="BO1055">
        <v>90.96849642857141</v>
      </c>
      <c r="BP1055">
        <v>0.09999145357142858</v>
      </c>
      <c r="BQ1055">
        <v>24.65171071428571</v>
      </c>
      <c r="BR1055">
        <v>25.01085714285714</v>
      </c>
      <c r="BS1055">
        <v>999.9000000000002</v>
      </c>
      <c r="BT1055">
        <v>0</v>
      </c>
      <c r="BU1055">
        <v>0</v>
      </c>
      <c r="BV1055">
        <v>9995.978571428572</v>
      </c>
      <c r="BW1055">
        <v>0</v>
      </c>
      <c r="BX1055">
        <v>8.835656785714283</v>
      </c>
      <c r="BY1055">
        <v>-62.63556785714286</v>
      </c>
      <c r="BZ1055">
        <v>1220.783214285714</v>
      </c>
      <c r="CA1055">
        <v>1279.815714285714</v>
      </c>
      <c r="CB1055">
        <v>3.658623928571429</v>
      </c>
      <c r="CC1055">
        <v>1261.087142857143</v>
      </c>
      <c r="CD1055">
        <v>14.63276785714286</v>
      </c>
      <c r="CE1055">
        <v>1.663939642857143</v>
      </c>
      <c r="CF1055">
        <v>1.331120357142857</v>
      </c>
      <c r="CG1055">
        <v>14.56405357142857</v>
      </c>
      <c r="CH1055">
        <v>11.15487142857143</v>
      </c>
      <c r="CI1055">
        <v>1999.9725</v>
      </c>
      <c r="CJ1055">
        <v>0.9799995714285714</v>
      </c>
      <c r="CK1055">
        <v>0.02000059642857143</v>
      </c>
      <c r="CL1055">
        <v>0</v>
      </c>
      <c r="CM1055">
        <v>870.5724642857143</v>
      </c>
      <c r="CN1055">
        <v>5.000560000000001</v>
      </c>
      <c r="CO1055">
        <v>17316.66071428571</v>
      </c>
      <c r="CP1055">
        <v>17294.64285714286</v>
      </c>
      <c r="CQ1055">
        <v>37.38375</v>
      </c>
      <c r="CR1055">
        <v>38.125</v>
      </c>
      <c r="CS1055">
        <v>37.0845</v>
      </c>
      <c r="CT1055">
        <v>36.99982142857142</v>
      </c>
      <c r="CU1055">
        <v>38.29671428571429</v>
      </c>
      <c r="CV1055">
        <v>1955.0725</v>
      </c>
      <c r="CW1055">
        <v>39.90000000000001</v>
      </c>
      <c r="CX1055">
        <v>0</v>
      </c>
      <c r="CY1055">
        <v>1664304548.7</v>
      </c>
      <c r="CZ1055">
        <v>0</v>
      </c>
      <c r="DA1055">
        <v>0</v>
      </c>
      <c r="DB1055" t="s">
        <v>356</v>
      </c>
      <c r="DC1055">
        <v>1663861122</v>
      </c>
      <c r="DD1055">
        <v>1663861125</v>
      </c>
      <c r="DE1055">
        <v>0</v>
      </c>
      <c r="DF1055">
        <v>-0.287</v>
      </c>
      <c r="DG1055">
        <v>-0.004</v>
      </c>
      <c r="DH1055">
        <v>3.172</v>
      </c>
      <c r="DI1055">
        <v>0.178</v>
      </c>
      <c r="DJ1055">
        <v>400</v>
      </c>
      <c r="DK1055">
        <v>17</v>
      </c>
      <c r="DL1055">
        <v>0.18</v>
      </c>
      <c r="DM1055">
        <v>0.07000000000000001</v>
      </c>
      <c r="DN1055">
        <v>-62.55490975609757</v>
      </c>
      <c r="DO1055">
        <v>-1.711912891986116</v>
      </c>
      <c r="DP1055">
        <v>0.1736204871648362</v>
      </c>
      <c r="DQ1055">
        <v>0</v>
      </c>
      <c r="DR1055">
        <v>3.687361463414634</v>
      </c>
      <c r="DS1055">
        <v>-0.6111717073170685</v>
      </c>
      <c r="DT1055">
        <v>0.06056350187063186</v>
      </c>
      <c r="DU1055">
        <v>0</v>
      </c>
      <c r="DV1055">
        <v>0</v>
      </c>
      <c r="DW1055">
        <v>2</v>
      </c>
      <c r="DX1055" t="s">
        <v>357</v>
      </c>
      <c r="DY1055">
        <v>2.9809</v>
      </c>
      <c r="DZ1055">
        <v>2.72841</v>
      </c>
      <c r="EA1055">
        <v>0.179162</v>
      </c>
      <c r="EB1055">
        <v>0.18629</v>
      </c>
      <c r="EC1055">
        <v>0.0894741</v>
      </c>
      <c r="ED1055">
        <v>0.07711560000000001</v>
      </c>
      <c r="EE1055">
        <v>24676.2</v>
      </c>
      <c r="EF1055">
        <v>24081</v>
      </c>
      <c r="EG1055">
        <v>30586.1</v>
      </c>
      <c r="EH1055">
        <v>29834</v>
      </c>
      <c r="EI1055">
        <v>38430.6</v>
      </c>
      <c r="EJ1055">
        <v>36261.5</v>
      </c>
      <c r="EK1055">
        <v>46776.8</v>
      </c>
      <c r="EL1055">
        <v>44362.8</v>
      </c>
      <c r="EM1055">
        <v>1.89105</v>
      </c>
      <c r="EN1055">
        <v>1.89673</v>
      </c>
      <c r="EO1055">
        <v>0.11187</v>
      </c>
      <c r="EP1055">
        <v>0</v>
      </c>
      <c r="EQ1055">
        <v>23.1718</v>
      </c>
      <c r="ER1055">
        <v>999.9</v>
      </c>
      <c r="ES1055">
        <v>39.9</v>
      </c>
      <c r="ET1055">
        <v>29.4</v>
      </c>
      <c r="EU1055">
        <v>18.0522</v>
      </c>
      <c r="EV1055">
        <v>63.5919</v>
      </c>
      <c r="EW1055">
        <v>23.3413</v>
      </c>
      <c r="EX1055">
        <v>1</v>
      </c>
      <c r="EY1055">
        <v>-0.124876</v>
      </c>
      <c r="EZ1055">
        <v>1.16853</v>
      </c>
      <c r="FA1055">
        <v>20.2405</v>
      </c>
      <c r="FB1055">
        <v>5.23017</v>
      </c>
      <c r="FC1055">
        <v>11.968</v>
      </c>
      <c r="FD1055">
        <v>4.9707</v>
      </c>
      <c r="FE1055">
        <v>3.2895</v>
      </c>
      <c r="FF1055">
        <v>9999</v>
      </c>
      <c r="FG1055">
        <v>9999</v>
      </c>
      <c r="FH1055">
        <v>9999</v>
      </c>
      <c r="FI1055">
        <v>380</v>
      </c>
      <c r="FJ1055">
        <v>4.97272</v>
      </c>
      <c r="FK1055">
        <v>1.87683</v>
      </c>
      <c r="FL1055">
        <v>1.8749</v>
      </c>
      <c r="FM1055">
        <v>1.87775</v>
      </c>
      <c r="FN1055">
        <v>1.8745</v>
      </c>
      <c r="FO1055">
        <v>1.87806</v>
      </c>
      <c r="FP1055">
        <v>1.87516</v>
      </c>
      <c r="FQ1055">
        <v>1.87633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4.9</v>
      </c>
      <c r="GF1055">
        <v>0.1977</v>
      </c>
      <c r="GG1055">
        <v>1.777354642861949</v>
      </c>
      <c r="GH1055">
        <v>0.004141656873719072</v>
      </c>
      <c r="GI1055">
        <v>-1.960372967482991E-06</v>
      </c>
      <c r="GJ1055">
        <v>5.42736388890357E-10</v>
      </c>
      <c r="GK1055">
        <v>-0.009777689371679627</v>
      </c>
      <c r="GL1055">
        <v>0.002273355880072555</v>
      </c>
      <c r="GM1055">
        <v>0.000541358641816816</v>
      </c>
      <c r="GN1055">
        <v>-1.836191331155658E-06</v>
      </c>
      <c r="GO1055">
        <v>-0</v>
      </c>
      <c r="GP1055">
        <v>2096</v>
      </c>
      <c r="GQ1055">
        <v>1</v>
      </c>
      <c r="GR1055">
        <v>23</v>
      </c>
      <c r="GS1055">
        <v>7390.2</v>
      </c>
      <c r="GT1055">
        <v>7390.1</v>
      </c>
      <c r="GU1055">
        <v>2.72461</v>
      </c>
      <c r="GV1055">
        <v>2.51099</v>
      </c>
      <c r="GW1055">
        <v>1.39893</v>
      </c>
      <c r="GX1055">
        <v>2.33765</v>
      </c>
      <c r="GY1055">
        <v>1.44897</v>
      </c>
      <c r="GZ1055">
        <v>2.41211</v>
      </c>
      <c r="HA1055">
        <v>34.4636</v>
      </c>
      <c r="HB1055">
        <v>13.5366</v>
      </c>
      <c r="HC1055">
        <v>18</v>
      </c>
      <c r="HD1055">
        <v>490.61</v>
      </c>
      <c r="HE1055">
        <v>465.496</v>
      </c>
      <c r="HF1055">
        <v>21.7723</v>
      </c>
      <c r="HG1055">
        <v>25.3982</v>
      </c>
      <c r="HH1055">
        <v>30.0001</v>
      </c>
      <c r="HI1055">
        <v>25.2424</v>
      </c>
      <c r="HJ1055">
        <v>25.3201</v>
      </c>
      <c r="HK1055">
        <v>54.6514</v>
      </c>
      <c r="HL1055">
        <v>21.8633</v>
      </c>
      <c r="HM1055">
        <v>42.2916</v>
      </c>
      <c r="HN1055">
        <v>21.7635</v>
      </c>
      <c r="HO1055">
        <v>1309.22</v>
      </c>
      <c r="HP1055">
        <v>14.8213</v>
      </c>
      <c r="HQ1055">
        <v>101.099</v>
      </c>
      <c r="HR1055">
        <v>102.013</v>
      </c>
    </row>
    <row r="1056" spans="1:226">
      <c r="A1056">
        <v>1040</v>
      </c>
      <c r="B1056">
        <v>1664304537</v>
      </c>
      <c r="C1056">
        <v>11430</v>
      </c>
      <c r="D1056" t="s">
        <v>2449</v>
      </c>
      <c r="E1056" t="s">
        <v>2450</v>
      </c>
      <c r="F1056">
        <v>5</v>
      </c>
      <c r="G1056" t="s">
        <v>353</v>
      </c>
      <c r="H1056" t="s">
        <v>2294</v>
      </c>
      <c r="I1056">
        <v>1664304529.5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1313.43489139394</v>
      </c>
      <c r="AK1056">
        <v>1262.531757575758</v>
      </c>
      <c r="AL1056">
        <v>3.408470995670897</v>
      </c>
      <c r="AM1056">
        <v>63.45</v>
      </c>
      <c r="AN1056">
        <f>(AP1056 - AO1056 + BO1056*1E3/(8.314*(BQ1056+273.15)) * AR1056/BN1056 * AQ1056) * BN1056/(100*BB1056) * 1000/(1000 - AP1056)</f>
        <v>0</v>
      </c>
      <c r="AO1056">
        <v>14.71138045589171</v>
      </c>
      <c r="AP1056">
        <v>18.289513986014</v>
      </c>
      <c r="AQ1056">
        <v>-1.267512703183105E-05</v>
      </c>
      <c r="AR1056">
        <v>96.68458198538293</v>
      </c>
      <c r="AS1056">
        <v>4</v>
      </c>
      <c r="AT1056">
        <v>1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1664304529.5</v>
      </c>
      <c r="BH1056">
        <v>1216.072962962963</v>
      </c>
      <c r="BI1056">
        <v>1278.803703703703</v>
      </c>
      <c r="BJ1056">
        <v>18.29121481481481</v>
      </c>
      <c r="BK1056">
        <v>14.67991851851852</v>
      </c>
      <c r="BL1056">
        <v>1211.190740740741</v>
      </c>
      <c r="BM1056">
        <v>18.09351851851852</v>
      </c>
      <c r="BN1056">
        <v>500.0710370370371</v>
      </c>
      <c r="BO1056">
        <v>90.96744814814812</v>
      </c>
      <c r="BP1056">
        <v>0.09998640740740738</v>
      </c>
      <c r="BQ1056">
        <v>24.6471962962963</v>
      </c>
      <c r="BR1056">
        <v>25.01098888888889</v>
      </c>
      <c r="BS1056">
        <v>999.9000000000001</v>
      </c>
      <c r="BT1056">
        <v>0</v>
      </c>
      <c r="BU1056">
        <v>0</v>
      </c>
      <c r="BV1056">
        <v>10000.32407407407</v>
      </c>
      <c r="BW1056">
        <v>0</v>
      </c>
      <c r="BX1056">
        <v>8.83442185185185</v>
      </c>
      <c r="BY1056">
        <v>-62.73138518518518</v>
      </c>
      <c r="BZ1056">
        <v>1238.732592592592</v>
      </c>
      <c r="CA1056">
        <v>1297.857777777778</v>
      </c>
      <c r="CB1056">
        <v>3.611304814814815</v>
      </c>
      <c r="CC1056">
        <v>1278.803703703703</v>
      </c>
      <c r="CD1056">
        <v>14.67991851851852</v>
      </c>
      <c r="CE1056">
        <v>1.663904814814815</v>
      </c>
      <c r="CF1056">
        <v>1.335393703703704</v>
      </c>
      <c r="CG1056">
        <v>14.56372962962963</v>
      </c>
      <c r="CH1056">
        <v>11.20319259259259</v>
      </c>
      <c r="CI1056">
        <v>1999.986296296296</v>
      </c>
      <c r="CJ1056">
        <v>0.9799986666666668</v>
      </c>
      <c r="CK1056">
        <v>0.02000147777777777</v>
      </c>
      <c r="CL1056">
        <v>0</v>
      </c>
      <c r="CM1056">
        <v>870.0565555555554</v>
      </c>
      <c r="CN1056">
        <v>5.000560000000001</v>
      </c>
      <c r="CO1056">
        <v>17307.90370370371</v>
      </c>
      <c r="CP1056">
        <v>17294.75925925926</v>
      </c>
      <c r="CQ1056">
        <v>37.30533333333334</v>
      </c>
      <c r="CR1056">
        <v>38.12959259259259</v>
      </c>
      <c r="CS1056">
        <v>37.12007407407408</v>
      </c>
      <c r="CT1056">
        <v>37.04151851851852</v>
      </c>
      <c r="CU1056">
        <v>38.31696296296296</v>
      </c>
      <c r="CV1056">
        <v>1955.084074074074</v>
      </c>
      <c r="CW1056">
        <v>39.90222222222223</v>
      </c>
      <c r="CX1056">
        <v>0</v>
      </c>
      <c r="CY1056">
        <v>1664304553.5</v>
      </c>
      <c r="CZ1056">
        <v>0</v>
      </c>
      <c r="DA1056">
        <v>0</v>
      </c>
      <c r="DB1056" t="s">
        <v>356</v>
      </c>
      <c r="DC1056">
        <v>1663861122</v>
      </c>
      <c r="DD1056">
        <v>1663861125</v>
      </c>
      <c r="DE1056">
        <v>0</v>
      </c>
      <c r="DF1056">
        <v>-0.287</v>
      </c>
      <c r="DG1056">
        <v>-0.004</v>
      </c>
      <c r="DH1056">
        <v>3.172</v>
      </c>
      <c r="DI1056">
        <v>0.178</v>
      </c>
      <c r="DJ1056">
        <v>400</v>
      </c>
      <c r="DK1056">
        <v>17</v>
      </c>
      <c r="DL1056">
        <v>0.18</v>
      </c>
      <c r="DM1056">
        <v>0.07000000000000001</v>
      </c>
      <c r="DN1056">
        <v>-62.65610487804877</v>
      </c>
      <c r="DO1056">
        <v>-1.229207665505334</v>
      </c>
      <c r="DP1056">
        <v>0.1374684867678891</v>
      </c>
      <c r="DQ1056">
        <v>0</v>
      </c>
      <c r="DR1056">
        <v>3.638552195121951</v>
      </c>
      <c r="DS1056">
        <v>-0.5443749825783986</v>
      </c>
      <c r="DT1056">
        <v>0.05387695129224827</v>
      </c>
      <c r="DU1056">
        <v>0</v>
      </c>
      <c r="DV1056">
        <v>0</v>
      </c>
      <c r="DW1056">
        <v>2</v>
      </c>
      <c r="DX1056" t="s">
        <v>357</v>
      </c>
      <c r="DY1056">
        <v>2.98098</v>
      </c>
      <c r="DZ1056">
        <v>2.72841</v>
      </c>
      <c r="EA1056">
        <v>0.180664</v>
      </c>
      <c r="EB1056">
        <v>0.18776</v>
      </c>
      <c r="EC1056">
        <v>0.0894588</v>
      </c>
      <c r="ED1056">
        <v>0.0772853</v>
      </c>
      <c r="EE1056">
        <v>24631.3</v>
      </c>
      <c r="EF1056">
        <v>24038.1</v>
      </c>
      <c r="EG1056">
        <v>30586.4</v>
      </c>
      <c r="EH1056">
        <v>29834.7</v>
      </c>
      <c r="EI1056">
        <v>38431.5</v>
      </c>
      <c r="EJ1056">
        <v>36256</v>
      </c>
      <c r="EK1056">
        <v>46777.1</v>
      </c>
      <c r="EL1056">
        <v>44364.1</v>
      </c>
      <c r="EM1056">
        <v>1.8907</v>
      </c>
      <c r="EN1056">
        <v>1.89705</v>
      </c>
      <c r="EO1056">
        <v>0.111721</v>
      </c>
      <c r="EP1056">
        <v>0</v>
      </c>
      <c r="EQ1056">
        <v>23.1698</v>
      </c>
      <c r="ER1056">
        <v>999.9</v>
      </c>
      <c r="ES1056">
        <v>39.9</v>
      </c>
      <c r="ET1056">
        <v>29.4</v>
      </c>
      <c r="EU1056">
        <v>18.0515</v>
      </c>
      <c r="EV1056">
        <v>63.6019</v>
      </c>
      <c r="EW1056">
        <v>23.6218</v>
      </c>
      <c r="EX1056">
        <v>1</v>
      </c>
      <c r="EY1056">
        <v>-0.124842</v>
      </c>
      <c r="EZ1056">
        <v>1.18013</v>
      </c>
      <c r="FA1056">
        <v>20.2405</v>
      </c>
      <c r="FB1056">
        <v>5.23137</v>
      </c>
      <c r="FC1056">
        <v>11.968</v>
      </c>
      <c r="FD1056">
        <v>4.97095</v>
      </c>
      <c r="FE1056">
        <v>3.2895</v>
      </c>
      <c r="FF1056">
        <v>9999</v>
      </c>
      <c r="FG1056">
        <v>9999</v>
      </c>
      <c r="FH1056">
        <v>9999</v>
      </c>
      <c r="FI1056">
        <v>380</v>
      </c>
      <c r="FJ1056">
        <v>4.97271</v>
      </c>
      <c r="FK1056">
        <v>1.87683</v>
      </c>
      <c r="FL1056">
        <v>1.87491</v>
      </c>
      <c r="FM1056">
        <v>1.87777</v>
      </c>
      <c r="FN1056">
        <v>1.87452</v>
      </c>
      <c r="FO1056">
        <v>1.87809</v>
      </c>
      <c r="FP1056">
        <v>1.87515</v>
      </c>
      <c r="FQ1056">
        <v>1.87634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4.93</v>
      </c>
      <c r="GF1056">
        <v>0.1977</v>
      </c>
      <c r="GG1056">
        <v>1.777354642861949</v>
      </c>
      <c r="GH1056">
        <v>0.004141656873719072</v>
      </c>
      <c r="GI1056">
        <v>-1.960372967482991E-06</v>
      </c>
      <c r="GJ1056">
        <v>5.42736388890357E-10</v>
      </c>
      <c r="GK1056">
        <v>-0.009777689371679627</v>
      </c>
      <c r="GL1056">
        <v>0.002273355880072555</v>
      </c>
      <c r="GM1056">
        <v>0.000541358641816816</v>
      </c>
      <c r="GN1056">
        <v>-1.836191331155658E-06</v>
      </c>
      <c r="GO1056">
        <v>-0</v>
      </c>
      <c r="GP1056">
        <v>2096</v>
      </c>
      <c r="GQ1056">
        <v>1</v>
      </c>
      <c r="GR1056">
        <v>23</v>
      </c>
      <c r="GS1056">
        <v>7390.2</v>
      </c>
      <c r="GT1056">
        <v>7390.2</v>
      </c>
      <c r="GU1056">
        <v>2.75391</v>
      </c>
      <c r="GV1056">
        <v>2.51221</v>
      </c>
      <c r="GW1056">
        <v>1.39893</v>
      </c>
      <c r="GX1056">
        <v>2.33765</v>
      </c>
      <c r="GY1056">
        <v>1.44897</v>
      </c>
      <c r="GZ1056">
        <v>2.39014</v>
      </c>
      <c r="HA1056">
        <v>34.4636</v>
      </c>
      <c r="HB1056">
        <v>13.5366</v>
      </c>
      <c r="HC1056">
        <v>18</v>
      </c>
      <c r="HD1056">
        <v>490.42</v>
      </c>
      <c r="HE1056">
        <v>465.703</v>
      </c>
      <c r="HF1056">
        <v>21.7614</v>
      </c>
      <c r="HG1056">
        <v>25.3982</v>
      </c>
      <c r="HH1056">
        <v>30.0001</v>
      </c>
      <c r="HI1056">
        <v>25.2424</v>
      </c>
      <c r="HJ1056">
        <v>25.3201</v>
      </c>
      <c r="HK1056">
        <v>55.1788</v>
      </c>
      <c r="HL1056">
        <v>21.5606</v>
      </c>
      <c r="HM1056">
        <v>42.2916</v>
      </c>
      <c r="HN1056">
        <v>21.7534</v>
      </c>
      <c r="HO1056">
        <v>1322.59</v>
      </c>
      <c r="HP1056">
        <v>14.8736</v>
      </c>
      <c r="HQ1056">
        <v>101.1</v>
      </c>
      <c r="HR1056">
        <v>102.016</v>
      </c>
    </row>
    <row r="1057" spans="1:226">
      <c r="A1057">
        <v>1041</v>
      </c>
      <c r="B1057">
        <v>1664304542</v>
      </c>
      <c r="C1057">
        <v>11435</v>
      </c>
      <c r="D1057" t="s">
        <v>2451</v>
      </c>
      <c r="E1057" t="s">
        <v>2452</v>
      </c>
      <c r="F1057">
        <v>5</v>
      </c>
      <c r="G1057" t="s">
        <v>353</v>
      </c>
      <c r="H1057" t="s">
        <v>2294</v>
      </c>
      <c r="I1057">
        <v>1664304534.214286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1330.649008207792</v>
      </c>
      <c r="AK1057">
        <v>1279.357757575757</v>
      </c>
      <c r="AL1057">
        <v>3.377480519480385</v>
      </c>
      <c r="AM1057">
        <v>63.45</v>
      </c>
      <c r="AN1057">
        <f>(AP1057 - AO1057 + BO1057*1E3/(8.314*(BQ1057+273.15)) * AR1057/BN1057 * AQ1057) * BN1057/(100*BB1057) * 1000/(1000 - AP1057)</f>
        <v>0</v>
      </c>
      <c r="AO1057">
        <v>14.76542826538481</v>
      </c>
      <c r="AP1057">
        <v>18.28759020979023</v>
      </c>
      <c r="AQ1057">
        <v>-2.597267777669079E-05</v>
      </c>
      <c r="AR1057">
        <v>96.68458198538293</v>
      </c>
      <c r="AS1057">
        <v>3</v>
      </c>
      <c r="AT1057">
        <v>1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1664304534.214286</v>
      </c>
      <c r="BH1057">
        <v>1231.759285714286</v>
      </c>
      <c r="BI1057">
        <v>1294.608214285714</v>
      </c>
      <c r="BJ1057">
        <v>18.28966071428571</v>
      </c>
      <c r="BK1057">
        <v>14.72657142857143</v>
      </c>
      <c r="BL1057">
        <v>1226.848571428571</v>
      </c>
      <c r="BM1057">
        <v>18.09199642857143</v>
      </c>
      <c r="BN1057">
        <v>500.0748928571429</v>
      </c>
      <c r="BO1057">
        <v>90.9667607142857</v>
      </c>
      <c r="BP1057">
        <v>0.1000014785714286</v>
      </c>
      <c r="BQ1057">
        <v>24.64358214285714</v>
      </c>
      <c r="BR1057">
        <v>25.00968571428571</v>
      </c>
      <c r="BS1057">
        <v>999.9000000000002</v>
      </c>
      <c r="BT1057">
        <v>0</v>
      </c>
      <c r="BU1057">
        <v>0</v>
      </c>
      <c r="BV1057">
        <v>10001.75964285714</v>
      </c>
      <c r="BW1057">
        <v>0</v>
      </c>
      <c r="BX1057">
        <v>8.832751071428572</v>
      </c>
      <c r="BY1057">
        <v>-62.84973928571429</v>
      </c>
      <c r="BZ1057">
        <v>1254.708571428571</v>
      </c>
      <c r="CA1057">
        <v>1313.96</v>
      </c>
      <c r="CB1057">
        <v>3.563105</v>
      </c>
      <c r="CC1057">
        <v>1294.608214285714</v>
      </c>
      <c r="CD1057">
        <v>14.72657142857143</v>
      </c>
      <c r="CE1057">
        <v>1.663751428571429</v>
      </c>
      <c r="CF1057">
        <v>1.339627142857143</v>
      </c>
      <c r="CG1057">
        <v>14.56230357142857</v>
      </c>
      <c r="CH1057">
        <v>11.25091785714285</v>
      </c>
      <c r="CI1057">
        <v>1999.97</v>
      </c>
      <c r="CJ1057">
        <v>0.9800001785714286</v>
      </c>
      <c r="CK1057">
        <v>0.02000001785714286</v>
      </c>
      <c r="CL1057">
        <v>0</v>
      </c>
      <c r="CM1057">
        <v>869.6360000000002</v>
      </c>
      <c r="CN1057">
        <v>5.000560000000001</v>
      </c>
      <c r="CO1057">
        <v>17299.82857142857</v>
      </c>
      <c r="CP1057">
        <v>17294.62142857143</v>
      </c>
      <c r="CQ1057">
        <v>37.29892857142857</v>
      </c>
      <c r="CR1057">
        <v>38.13385714285714</v>
      </c>
      <c r="CS1057">
        <v>37.16267857142856</v>
      </c>
      <c r="CT1057">
        <v>37.05785714285715</v>
      </c>
      <c r="CU1057">
        <v>38.33246428571429</v>
      </c>
      <c r="CV1057">
        <v>1955.071428571429</v>
      </c>
      <c r="CW1057">
        <v>39.89857142857144</v>
      </c>
      <c r="CX1057">
        <v>0</v>
      </c>
      <c r="CY1057">
        <v>1664304558.3</v>
      </c>
      <c r="CZ1057">
        <v>0</v>
      </c>
      <c r="DA1057">
        <v>0</v>
      </c>
      <c r="DB1057" t="s">
        <v>356</v>
      </c>
      <c r="DC1057">
        <v>1663861122</v>
      </c>
      <c r="DD1057">
        <v>1663861125</v>
      </c>
      <c r="DE1057">
        <v>0</v>
      </c>
      <c r="DF1057">
        <v>-0.287</v>
      </c>
      <c r="DG1057">
        <v>-0.004</v>
      </c>
      <c r="DH1057">
        <v>3.172</v>
      </c>
      <c r="DI1057">
        <v>0.178</v>
      </c>
      <c r="DJ1057">
        <v>400</v>
      </c>
      <c r="DK1057">
        <v>17</v>
      </c>
      <c r="DL1057">
        <v>0.18</v>
      </c>
      <c r="DM1057">
        <v>0.07000000000000001</v>
      </c>
      <c r="DN1057">
        <v>-62.7911731707317</v>
      </c>
      <c r="DO1057">
        <v>-1.339590940766431</v>
      </c>
      <c r="DP1057">
        <v>0.1526109912360312</v>
      </c>
      <c r="DQ1057">
        <v>0</v>
      </c>
      <c r="DR1057">
        <v>3.590361463414634</v>
      </c>
      <c r="DS1057">
        <v>-0.5882023693379692</v>
      </c>
      <c r="DT1057">
        <v>0.05827056515696475</v>
      </c>
      <c r="DU1057">
        <v>0</v>
      </c>
      <c r="DV1057">
        <v>0</v>
      </c>
      <c r="DW1057">
        <v>2</v>
      </c>
      <c r="DX1057" t="s">
        <v>357</v>
      </c>
      <c r="DY1057">
        <v>2.98089</v>
      </c>
      <c r="DZ1057">
        <v>2.72843</v>
      </c>
      <c r="EA1057">
        <v>0.182143</v>
      </c>
      <c r="EB1057">
        <v>0.189231</v>
      </c>
      <c r="EC1057">
        <v>0.0894563</v>
      </c>
      <c r="ED1057">
        <v>0.07750020000000001</v>
      </c>
      <c r="EE1057">
        <v>24586.7</v>
      </c>
      <c r="EF1057">
        <v>23994</v>
      </c>
      <c r="EG1057">
        <v>30586.2</v>
      </c>
      <c r="EH1057">
        <v>29833.9</v>
      </c>
      <c r="EI1057">
        <v>38431.3</v>
      </c>
      <c r="EJ1057">
        <v>36246.5</v>
      </c>
      <c r="EK1057">
        <v>46776.5</v>
      </c>
      <c r="EL1057">
        <v>44362.9</v>
      </c>
      <c r="EM1057">
        <v>1.8908</v>
      </c>
      <c r="EN1057">
        <v>1.89715</v>
      </c>
      <c r="EO1057">
        <v>0.112269</v>
      </c>
      <c r="EP1057">
        <v>0</v>
      </c>
      <c r="EQ1057">
        <v>23.1674</v>
      </c>
      <c r="ER1057">
        <v>999.9</v>
      </c>
      <c r="ES1057">
        <v>39.9</v>
      </c>
      <c r="ET1057">
        <v>29.4</v>
      </c>
      <c r="EU1057">
        <v>18.0529</v>
      </c>
      <c r="EV1057">
        <v>63.5219</v>
      </c>
      <c r="EW1057">
        <v>23.6258</v>
      </c>
      <c r="EX1057">
        <v>1</v>
      </c>
      <c r="EY1057">
        <v>-0.124817</v>
      </c>
      <c r="EZ1057">
        <v>1.17578</v>
      </c>
      <c r="FA1057">
        <v>20.2407</v>
      </c>
      <c r="FB1057">
        <v>5.23077</v>
      </c>
      <c r="FC1057">
        <v>11.968</v>
      </c>
      <c r="FD1057">
        <v>4.9707</v>
      </c>
      <c r="FE1057">
        <v>3.2895</v>
      </c>
      <c r="FF1057">
        <v>9999</v>
      </c>
      <c r="FG1057">
        <v>9999</v>
      </c>
      <c r="FH1057">
        <v>9999</v>
      </c>
      <c r="FI1057">
        <v>380</v>
      </c>
      <c r="FJ1057">
        <v>4.97268</v>
      </c>
      <c r="FK1057">
        <v>1.87685</v>
      </c>
      <c r="FL1057">
        <v>1.87497</v>
      </c>
      <c r="FM1057">
        <v>1.87778</v>
      </c>
      <c r="FN1057">
        <v>1.87454</v>
      </c>
      <c r="FO1057">
        <v>1.87808</v>
      </c>
      <c r="FP1057">
        <v>1.87518</v>
      </c>
      <c r="FQ1057">
        <v>1.87635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4.95</v>
      </c>
      <c r="GF1057">
        <v>0.1977</v>
      </c>
      <c r="GG1057">
        <v>1.777354642861949</v>
      </c>
      <c r="GH1057">
        <v>0.004141656873719072</v>
      </c>
      <c r="GI1057">
        <v>-1.960372967482991E-06</v>
      </c>
      <c r="GJ1057">
        <v>5.42736388890357E-10</v>
      </c>
      <c r="GK1057">
        <v>-0.009777689371679627</v>
      </c>
      <c r="GL1057">
        <v>0.002273355880072555</v>
      </c>
      <c r="GM1057">
        <v>0.000541358641816816</v>
      </c>
      <c r="GN1057">
        <v>-1.836191331155658E-06</v>
      </c>
      <c r="GO1057">
        <v>-0</v>
      </c>
      <c r="GP1057">
        <v>2096</v>
      </c>
      <c r="GQ1057">
        <v>1</v>
      </c>
      <c r="GR1057">
        <v>23</v>
      </c>
      <c r="GS1057">
        <v>7390.3</v>
      </c>
      <c r="GT1057">
        <v>7390.3</v>
      </c>
      <c r="GU1057">
        <v>2.77954</v>
      </c>
      <c r="GV1057">
        <v>2.51343</v>
      </c>
      <c r="GW1057">
        <v>1.39893</v>
      </c>
      <c r="GX1057">
        <v>2.33765</v>
      </c>
      <c r="GY1057">
        <v>1.44897</v>
      </c>
      <c r="GZ1057">
        <v>2.37305</v>
      </c>
      <c r="HA1057">
        <v>34.4636</v>
      </c>
      <c r="HB1057">
        <v>13.5366</v>
      </c>
      <c r="HC1057">
        <v>18</v>
      </c>
      <c r="HD1057">
        <v>490.475</v>
      </c>
      <c r="HE1057">
        <v>465.766</v>
      </c>
      <c r="HF1057">
        <v>21.7509</v>
      </c>
      <c r="HG1057">
        <v>25.3982</v>
      </c>
      <c r="HH1057">
        <v>30.0001</v>
      </c>
      <c r="HI1057">
        <v>25.2424</v>
      </c>
      <c r="HJ1057">
        <v>25.3201</v>
      </c>
      <c r="HK1057">
        <v>55.7659</v>
      </c>
      <c r="HL1057">
        <v>21.2518</v>
      </c>
      <c r="HM1057">
        <v>42.2916</v>
      </c>
      <c r="HN1057">
        <v>21.7475</v>
      </c>
      <c r="HO1057">
        <v>1342.63</v>
      </c>
      <c r="HP1057">
        <v>14.9213</v>
      </c>
      <c r="HQ1057">
        <v>101.099</v>
      </c>
      <c r="HR1057">
        <v>102.013</v>
      </c>
    </row>
    <row r="1058" spans="1:226">
      <c r="A1058">
        <v>1042</v>
      </c>
      <c r="B1058">
        <v>1664304547</v>
      </c>
      <c r="C1058">
        <v>11440</v>
      </c>
      <c r="D1058" t="s">
        <v>2453</v>
      </c>
      <c r="E1058" t="s">
        <v>2454</v>
      </c>
      <c r="F1058">
        <v>5</v>
      </c>
      <c r="G1058" t="s">
        <v>353</v>
      </c>
      <c r="H1058" t="s">
        <v>2294</v>
      </c>
      <c r="I1058">
        <v>1664304539.5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1347.59184187013</v>
      </c>
      <c r="AK1058">
        <v>1296.50206060606</v>
      </c>
      <c r="AL1058">
        <v>3.439348917748835</v>
      </c>
      <c r="AM1058">
        <v>63.45</v>
      </c>
      <c r="AN1058">
        <f>(AP1058 - AO1058 + BO1058*1E3/(8.314*(BQ1058+273.15)) * AR1058/BN1058 * AQ1058) * BN1058/(100*BB1058) * 1000/(1000 - AP1058)</f>
        <v>0</v>
      </c>
      <c r="AO1058">
        <v>14.82129461639113</v>
      </c>
      <c r="AP1058">
        <v>18.28723006993008</v>
      </c>
      <c r="AQ1058">
        <v>1.131024521920207E-06</v>
      </c>
      <c r="AR1058">
        <v>96.68458198538293</v>
      </c>
      <c r="AS1058">
        <v>3</v>
      </c>
      <c r="AT1058">
        <v>1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1664304539.5</v>
      </c>
      <c r="BH1058">
        <v>1249.372222222222</v>
      </c>
      <c r="BI1058">
        <v>1312.302592592592</v>
      </c>
      <c r="BJ1058">
        <v>18.28844814814815</v>
      </c>
      <c r="BK1058">
        <v>14.78015925925926</v>
      </c>
      <c r="BL1058">
        <v>1244.43</v>
      </c>
      <c r="BM1058">
        <v>18.09079259259259</v>
      </c>
      <c r="BN1058">
        <v>500.0757037037037</v>
      </c>
      <c r="BO1058">
        <v>90.96660370370371</v>
      </c>
      <c r="BP1058">
        <v>0.1000168333333333</v>
      </c>
      <c r="BQ1058">
        <v>24.63987777777777</v>
      </c>
      <c r="BR1058">
        <v>25.0089</v>
      </c>
      <c r="BS1058">
        <v>999.9000000000001</v>
      </c>
      <c r="BT1058">
        <v>0</v>
      </c>
      <c r="BU1058">
        <v>0</v>
      </c>
      <c r="BV1058">
        <v>9998.305555555555</v>
      </c>
      <c r="BW1058">
        <v>0</v>
      </c>
      <c r="BX1058">
        <v>8.834983703703703</v>
      </c>
      <c r="BY1058">
        <v>-62.93083333333333</v>
      </c>
      <c r="BZ1058">
        <v>1272.647037037037</v>
      </c>
      <c r="CA1058">
        <v>1331.990740740741</v>
      </c>
      <c r="CB1058">
        <v>3.508296296296296</v>
      </c>
      <c r="CC1058">
        <v>1312.302592592592</v>
      </c>
      <c r="CD1058">
        <v>14.78015925925926</v>
      </c>
      <c r="CE1058">
        <v>1.663637777777778</v>
      </c>
      <c r="CF1058">
        <v>1.3445</v>
      </c>
      <c r="CG1058">
        <v>14.56124814814815</v>
      </c>
      <c r="CH1058">
        <v>11.30566296296296</v>
      </c>
      <c r="CI1058">
        <v>1999.993333333334</v>
      </c>
      <c r="CJ1058">
        <v>0.9799988518518518</v>
      </c>
      <c r="CK1058">
        <v>0.02000134444444444</v>
      </c>
      <c r="CL1058">
        <v>0</v>
      </c>
      <c r="CM1058">
        <v>869.132111111111</v>
      </c>
      <c r="CN1058">
        <v>5.000560000000001</v>
      </c>
      <c r="CO1058">
        <v>17291.26666666667</v>
      </c>
      <c r="CP1058">
        <v>17294.81851851852</v>
      </c>
      <c r="CQ1058">
        <v>37.25907407407407</v>
      </c>
      <c r="CR1058">
        <v>38.13418518518519</v>
      </c>
      <c r="CS1058">
        <v>37.1687037037037</v>
      </c>
      <c r="CT1058">
        <v>37.04377777777778</v>
      </c>
      <c r="CU1058">
        <v>38.32159259259259</v>
      </c>
      <c r="CV1058">
        <v>1955.091111111111</v>
      </c>
      <c r="CW1058">
        <v>39.90222222222223</v>
      </c>
      <c r="CX1058">
        <v>0</v>
      </c>
      <c r="CY1058">
        <v>1664304563.1</v>
      </c>
      <c r="CZ1058">
        <v>0</v>
      </c>
      <c r="DA1058">
        <v>0</v>
      </c>
      <c r="DB1058" t="s">
        <v>356</v>
      </c>
      <c r="DC1058">
        <v>1663861122</v>
      </c>
      <c r="DD1058">
        <v>1663861125</v>
      </c>
      <c r="DE1058">
        <v>0</v>
      </c>
      <c r="DF1058">
        <v>-0.287</v>
      </c>
      <c r="DG1058">
        <v>-0.004</v>
      </c>
      <c r="DH1058">
        <v>3.172</v>
      </c>
      <c r="DI1058">
        <v>0.178</v>
      </c>
      <c r="DJ1058">
        <v>400</v>
      </c>
      <c r="DK1058">
        <v>17</v>
      </c>
      <c r="DL1058">
        <v>0.18</v>
      </c>
      <c r="DM1058">
        <v>0.07000000000000001</v>
      </c>
      <c r="DN1058">
        <v>-62.8818731707317</v>
      </c>
      <c r="DO1058">
        <v>-1.20465365853653</v>
      </c>
      <c r="DP1058">
        <v>0.1442981585069017</v>
      </c>
      <c r="DQ1058">
        <v>0</v>
      </c>
      <c r="DR1058">
        <v>3.53797487804878</v>
      </c>
      <c r="DS1058">
        <v>-0.6285955400696839</v>
      </c>
      <c r="DT1058">
        <v>0.06236772442037124</v>
      </c>
      <c r="DU1058">
        <v>0</v>
      </c>
      <c r="DV1058">
        <v>0</v>
      </c>
      <c r="DW1058">
        <v>2</v>
      </c>
      <c r="DX1058" t="s">
        <v>357</v>
      </c>
      <c r="DY1058">
        <v>2.9809</v>
      </c>
      <c r="DZ1058">
        <v>2.72826</v>
      </c>
      <c r="EA1058">
        <v>0.183633</v>
      </c>
      <c r="EB1058">
        <v>0.190686</v>
      </c>
      <c r="EC1058">
        <v>0.08946</v>
      </c>
      <c r="ED1058">
        <v>0.0777163</v>
      </c>
      <c r="EE1058">
        <v>24542.5</v>
      </c>
      <c r="EF1058">
        <v>23951.5</v>
      </c>
      <c r="EG1058">
        <v>30586.9</v>
      </c>
      <c r="EH1058">
        <v>29834.6</v>
      </c>
      <c r="EI1058">
        <v>38432.1</v>
      </c>
      <c r="EJ1058">
        <v>36239</v>
      </c>
      <c r="EK1058">
        <v>46777.6</v>
      </c>
      <c r="EL1058">
        <v>44364.1</v>
      </c>
      <c r="EM1058">
        <v>1.89095</v>
      </c>
      <c r="EN1058">
        <v>1.8972</v>
      </c>
      <c r="EO1058">
        <v>0.11225</v>
      </c>
      <c r="EP1058">
        <v>0</v>
      </c>
      <c r="EQ1058">
        <v>23.1653</v>
      </c>
      <c r="ER1058">
        <v>999.9</v>
      </c>
      <c r="ES1058">
        <v>39.9</v>
      </c>
      <c r="ET1058">
        <v>29.4</v>
      </c>
      <c r="EU1058">
        <v>18.0545</v>
      </c>
      <c r="EV1058">
        <v>63.4419</v>
      </c>
      <c r="EW1058">
        <v>23.7861</v>
      </c>
      <c r="EX1058">
        <v>1</v>
      </c>
      <c r="EY1058">
        <v>-0.124741</v>
      </c>
      <c r="EZ1058">
        <v>1.16874</v>
      </c>
      <c r="FA1058">
        <v>20.2407</v>
      </c>
      <c r="FB1058">
        <v>5.23122</v>
      </c>
      <c r="FC1058">
        <v>11.968</v>
      </c>
      <c r="FD1058">
        <v>4.97075</v>
      </c>
      <c r="FE1058">
        <v>3.28945</v>
      </c>
      <c r="FF1058">
        <v>9999</v>
      </c>
      <c r="FG1058">
        <v>9999</v>
      </c>
      <c r="FH1058">
        <v>9999</v>
      </c>
      <c r="FI1058">
        <v>380</v>
      </c>
      <c r="FJ1058">
        <v>4.97268</v>
      </c>
      <c r="FK1058">
        <v>1.87685</v>
      </c>
      <c r="FL1058">
        <v>1.87497</v>
      </c>
      <c r="FM1058">
        <v>1.87777</v>
      </c>
      <c r="FN1058">
        <v>1.87454</v>
      </c>
      <c r="FO1058">
        <v>1.87811</v>
      </c>
      <c r="FP1058">
        <v>1.87516</v>
      </c>
      <c r="FQ1058">
        <v>1.87635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4.99</v>
      </c>
      <c r="GF1058">
        <v>0.1976</v>
      </c>
      <c r="GG1058">
        <v>1.777354642861949</v>
      </c>
      <c r="GH1058">
        <v>0.004141656873719072</v>
      </c>
      <c r="GI1058">
        <v>-1.960372967482991E-06</v>
      </c>
      <c r="GJ1058">
        <v>5.42736388890357E-10</v>
      </c>
      <c r="GK1058">
        <v>-0.009777689371679627</v>
      </c>
      <c r="GL1058">
        <v>0.002273355880072555</v>
      </c>
      <c r="GM1058">
        <v>0.000541358641816816</v>
      </c>
      <c r="GN1058">
        <v>-1.836191331155658E-06</v>
      </c>
      <c r="GO1058">
        <v>-0</v>
      </c>
      <c r="GP1058">
        <v>2096</v>
      </c>
      <c r="GQ1058">
        <v>1</v>
      </c>
      <c r="GR1058">
        <v>23</v>
      </c>
      <c r="GS1058">
        <v>7390.4</v>
      </c>
      <c r="GT1058">
        <v>7390.4</v>
      </c>
      <c r="GU1058">
        <v>2.81006</v>
      </c>
      <c r="GV1058">
        <v>2.51587</v>
      </c>
      <c r="GW1058">
        <v>1.39893</v>
      </c>
      <c r="GX1058">
        <v>2.33765</v>
      </c>
      <c r="GY1058">
        <v>1.44897</v>
      </c>
      <c r="GZ1058">
        <v>2.37183</v>
      </c>
      <c r="HA1058">
        <v>34.4636</v>
      </c>
      <c r="HB1058">
        <v>13.5279</v>
      </c>
      <c r="HC1058">
        <v>18</v>
      </c>
      <c r="HD1058">
        <v>490.556</v>
      </c>
      <c r="HE1058">
        <v>465.798</v>
      </c>
      <c r="HF1058">
        <v>21.7441</v>
      </c>
      <c r="HG1058">
        <v>25.3982</v>
      </c>
      <c r="HH1058">
        <v>30.0002</v>
      </c>
      <c r="HI1058">
        <v>25.2424</v>
      </c>
      <c r="HJ1058">
        <v>25.3201</v>
      </c>
      <c r="HK1058">
        <v>56.288</v>
      </c>
      <c r="HL1058">
        <v>20.9757</v>
      </c>
      <c r="HM1058">
        <v>42.2916</v>
      </c>
      <c r="HN1058">
        <v>21.7366</v>
      </c>
      <c r="HO1058">
        <v>1356.02</v>
      </c>
      <c r="HP1058">
        <v>14.9684</v>
      </c>
      <c r="HQ1058">
        <v>101.101</v>
      </c>
      <c r="HR1058">
        <v>102.016</v>
      </c>
    </row>
    <row r="1059" spans="1:226">
      <c r="A1059">
        <v>1043</v>
      </c>
      <c r="B1059">
        <v>1664304552</v>
      </c>
      <c r="C1059">
        <v>11445</v>
      </c>
      <c r="D1059" t="s">
        <v>2455</v>
      </c>
      <c r="E1059" t="s">
        <v>2456</v>
      </c>
      <c r="F1059">
        <v>5</v>
      </c>
      <c r="G1059" t="s">
        <v>353</v>
      </c>
      <c r="H1059" t="s">
        <v>2294</v>
      </c>
      <c r="I1059">
        <v>1664304544.214286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1364.731706147186</v>
      </c>
      <c r="AK1059">
        <v>1313.258060606061</v>
      </c>
      <c r="AL1059">
        <v>3.327825108225064</v>
      </c>
      <c r="AM1059">
        <v>63.45</v>
      </c>
      <c r="AN1059">
        <f>(AP1059 - AO1059 + BO1059*1E3/(8.314*(BQ1059+273.15)) * AR1059/BN1059 * AQ1059) * BN1059/(100*BB1059) * 1000/(1000 - AP1059)</f>
        <v>0</v>
      </c>
      <c r="AO1059">
        <v>14.86865589719428</v>
      </c>
      <c r="AP1059">
        <v>18.28943566433567</v>
      </c>
      <c r="AQ1059">
        <v>1.923421743739186E-05</v>
      </c>
      <c r="AR1059">
        <v>96.68458198538293</v>
      </c>
      <c r="AS1059">
        <v>3</v>
      </c>
      <c r="AT1059">
        <v>1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1664304544.214286</v>
      </c>
      <c r="BH1059">
        <v>1265.076785714286</v>
      </c>
      <c r="BI1059">
        <v>1328.099642857143</v>
      </c>
      <c r="BJ1059">
        <v>18.28805</v>
      </c>
      <c r="BK1059">
        <v>14.828925</v>
      </c>
      <c r="BL1059">
        <v>1260.106428571429</v>
      </c>
      <c r="BM1059">
        <v>18.09040714285714</v>
      </c>
      <c r="BN1059">
        <v>500.0720714285715</v>
      </c>
      <c r="BO1059">
        <v>90.96700714285716</v>
      </c>
      <c r="BP1059">
        <v>0.1000516607142857</v>
      </c>
      <c r="BQ1059">
        <v>24.63566428571428</v>
      </c>
      <c r="BR1059">
        <v>25.00675</v>
      </c>
      <c r="BS1059">
        <v>999.9000000000002</v>
      </c>
      <c r="BT1059">
        <v>0</v>
      </c>
      <c r="BU1059">
        <v>0</v>
      </c>
      <c r="BV1059">
        <v>9993.476071428571</v>
      </c>
      <c r="BW1059">
        <v>0</v>
      </c>
      <c r="BX1059">
        <v>8.840039999999998</v>
      </c>
      <c r="BY1059">
        <v>-63.02355357142857</v>
      </c>
      <c r="BZ1059">
        <v>1288.642857142857</v>
      </c>
      <c r="CA1059">
        <v>1348.091071428571</v>
      </c>
      <c r="CB1059">
        <v>3.459133214285715</v>
      </c>
      <c r="CC1059">
        <v>1328.099642857143</v>
      </c>
      <c r="CD1059">
        <v>14.828925</v>
      </c>
      <c r="CE1059">
        <v>1.663609285714286</v>
      </c>
      <c r="CF1059">
        <v>1.348941785714286</v>
      </c>
      <c r="CG1059">
        <v>14.56097857142857</v>
      </c>
      <c r="CH1059">
        <v>11.35546785714286</v>
      </c>
      <c r="CI1059">
        <v>1999.994285714286</v>
      </c>
      <c r="CJ1059">
        <v>0.9799993214285714</v>
      </c>
      <c r="CK1059">
        <v>0.02000093571428571</v>
      </c>
      <c r="CL1059">
        <v>0</v>
      </c>
      <c r="CM1059">
        <v>868.7689642857142</v>
      </c>
      <c r="CN1059">
        <v>5.000560000000001</v>
      </c>
      <c r="CO1059">
        <v>17283.325</v>
      </c>
      <c r="CP1059">
        <v>17294.82857142857</v>
      </c>
      <c r="CQ1059">
        <v>37.27214285714285</v>
      </c>
      <c r="CR1059">
        <v>38.12942857142857</v>
      </c>
      <c r="CS1059">
        <v>37.14028571428571</v>
      </c>
      <c r="CT1059">
        <v>37.01767857142857</v>
      </c>
      <c r="CU1059">
        <v>38.30339285714285</v>
      </c>
      <c r="CV1059">
        <v>1955.092857142857</v>
      </c>
      <c r="CW1059">
        <v>39.90142857142858</v>
      </c>
      <c r="CX1059">
        <v>0</v>
      </c>
      <c r="CY1059">
        <v>1664304568.5</v>
      </c>
      <c r="CZ1059">
        <v>0</v>
      </c>
      <c r="DA1059">
        <v>0</v>
      </c>
      <c r="DB1059" t="s">
        <v>356</v>
      </c>
      <c r="DC1059">
        <v>1663861122</v>
      </c>
      <c r="DD1059">
        <v>1663861125</v>
      </c>
      <c r="DE1059">
        <v>0</v>
      </c>
      <c r="DF1059">
        <v>-0.287</v>
      </c>
      <c r="DG1059">
        <v>-0.004</v>
      </c>
      <c r="DH1059">
        <v>3.172</v>
      </c>
      <c r="DI1059">
        <v>0.178</v>
      </c>
      <c r="DJ1059">
        <v>400</v>
      </c>
      <c r="DK1059">
        <v>17</v>
      </c>
      <c r="DL1059">
        <v>0.18</v>
      </c>
      <c r="DM1059">
        <v>0.07000000000000001</v>
      </c>
      <c r="DN1059">
        <v>-62.9535625</v>
      </c>
      <c r="DO1059">
        <v>-1.07380075046897</v>
      </c>
      <c r="DP1059">
        <v>0.1328183264604327</v>
      </c>
      <c r="DQ1059">
        <v>0</v>
      </c>
      <c r="DR1059">
        <v>3.49149325</v>
      </c>
      <c r="DS1059">
        <v>-0.6416425891182104</v>
      </c>
      <c r="DT1059">
        <v>0.06203163130159884</v>
      </c>
      <c r="DU1059">
        <v>0</v>
      </c>
      <c r="DV1059">
        <v>0</v>
      </c>
      <c r="DW1059">
        <v>2</v>
      </c>
      <c r="DX1059" t="s">
        <v>357</v>
      </c>
      <c r="DY1059">
        <v>2.98083</v>
      </c>
      <c r="DZ1059">
        <v>2.72836</v>
      </c>
      <c r="EA1059">
        <v>0.185076</v>
      </c>
      <c r="EB1059">
        <v>0.192101</v>
      </c>
      <c r="EC1059">
        <v>0.08946170000000001</v>
      </c>
      <c r="ED1059">
        <v>0.0778481</v>
      </c>
      <c r="EE1059">
        <v>24499.2</v>
      </c>
      <c r="EF1059">
        <v>23909.6</v>
      </c>
      <c r="EG1059">
        <v>30587</v>
      </c>
      <c r="EH1059">
        <v>29834.5</v>
      </c>
      <c r="EI1059">
        <v>38432.5</v>
      </c>
      <c r="EJ1059">
        <v>36233.5</v>
      </c>
      <c r="EK1059">
        <v>46778</v>
      </c>
      <c r="EL1059">
        <v>44363.7</v>
      </c>
      <c r="EM1059">
        <v>1.89075</v>
      </c>
      <c r="EN1059">
        <v>1.89727</v>
      </c>
      <c r="EO1059">
        <v>0.112046</v>
      </c>
      <c r="EP1059">
        <v>0</v>
      </c>
      <c r="EQ1059">
        <v>23.163</v>
      </c>
      <c r="ER1059">
        <v>999.9</v>
      </c>
      <c r="ES1059">
        <v>39.9</v>
      </c>
      <c r="ET1059">
        <v>29.4</v>
      </c>
      <c r="EU1059">
        <v>18.0519</v>
      </c>
      <c r="EV1059">
        <v>63.8119</v>
      </c>
      <c r="EW1059">
        <v>23.8822</v>
      </c>
      <c r="EX1059">
        <v>1</v>
      </c>
      <c r="EY1059">
        <v>-0.124815</v>
      </c>
      <c r="EZ1059">
        <v>1.17512</v>
      </c>
      <c r="FA1059">
        <v>20.2406</v>
      </c>
      <c r="FB1059">
        <v>5.23182</v>
      </c>
      <c r="FC1059">
        <v>11.968</v>
      </c>
      <c r="FD1059">
        <v>4.9709</v>
      </c>
      <c r="FE1059">
        <v>3.28965</v>
      </c>
      <c r="FF1059">
        <v>9999</v>
      </c>
      <c r="FG1059">
        <v>9999</v>
      </c>
      <c r="FH1059">
        <v>9999</v>
      </c>
      <c r="FI1059">
        <v>380</v>
      </c>
      <c r="FJ1059">
        <v>4.97271</v>
      </c>
      <c r="FK1059">
        <v>1.87685</v>
      </c>
      <c r="FL1059">
        <v>1.87496</v>
      </c>
      <c r="FM1059">
        <v>1.87779</v>
      </c>
      <c r="FN1059">
        <v>1.87454</v>
      </c>
      <c r="FO1059">
        <v>1.87812</v>
      </c>
      <c r="FP1059">
        <v>1.87518</v>
      </c>
      <c r="FQ1059">
        <v>1.87637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5.02</v>
      </c>
      <c r="GF1059">
        <v>0.1977</v>
      </c>
      <c r="GG1059">
        <v>1.777354642861949</v>
      </c>
      <c r="GH1059">
        <v>0.004141656873719072</v>
      </c>
      <c r="GI1059">
        <v>-1.960372967482991E-06</v>
      </c>
      <c r="GJ1059">
        <v>5.42736388890357E-10</v>
      </c>
      <c r="GK1059">
        <v>-0.009777689371679627</v>
      </c>
      <c r="GL1059">
        <v>0.002273355880072555</v>
      </c>
      <c r="GM1059">
        <v>0.000541358641816816</v>
      </c>
      <c r="GN1059">
        <v>-1.836191331155658E-06</v>
      </c>
      <c r="GO1059">
        <v>-0</v>
      </c>
      <c r="GP1059">
        <v>2096</v>
      </c>
      <c r="GQ1059">
        <v>1</v>
      </c>
      <c r="GR1059">
        <v>23</v>
      </c>
      <c r="GS1059">
        <v>7390.5</v>
      </c>
      <c r="GT1059">
        <v>7390.4</v>
      </c>
      <c r="GU1059">
        <v>2.83325</v>
      </c>
      <c r="GV1059">
        <v>2.51953</v>
      </c>
      <c r="GW1059">
        <v>1.39893</v>
      </c>
      <c r="GX1059">
        <v>2.33765</v>
      </c>
      <c r="GY1059">
        <v>1.44897</v>
      </c>
      <c r="GZ1059">
        <v>2.34497</v>
      </c>
      <c r="HA1059">
        <v>34.4636</v>
      </c>
      <c r="HB1059">
        <v>13.5279</v>
      </c>
      <c r="HC1059">
        <v>18</v>
      </c>
      <c r="HD1059">
        <v>490.447</v>
      </c>
      <c r="HE1059">
        <v>465.846</v>
      </c>
      <c r="HF1059">
        <v>21.7349</v>
      </c>
      <c r="HG1059">
        <v>25.3982</v>
      </c>
      <c r="HH1059">
        <v>30.0001</v>
      </c>
      <c r="HI1059">
        <v>25.2424</v>
      </c>
      <c r="HJ1059">
        <v>25.3201</v>
      </c>
      <c r="HK1059">
        <v>56.7543</v>
      </c>
      <c r="HL1059">
        <v>20.6636</v>
      </c>
      <c r="HM1059">
        <v>42.2916</v>
      </c>
      <c r="HN1059">
        <v>21.732</v>
      </c>
      <c r="HO1059">
        <v>1376.11</v>
      </c>
      <c r="HP1059">
        <v>15.0233</v>
      </c>
      <c r="HQ1059">
        <v>101.102</v>
      </c>
      <c r="HR1059">
        <v>102.015</v>
      </c>
    </row>
    <row r="1060" spans="1:226">
      <c r="A1060">
        <v>1044</v>
      </c>
      <c r="B1060">
        <v>1664304557</v>
      </c>
      <c r="C1060">
        <v>11450</v>
      </c>
      <c r="D1060" t="s">
        <v>2457</v>
      </c>
      <c r="E1060" t="s">
        <v>2458</v>
      </c>
      <c r="F1060">
        <v>5</v>
      </c>
      <c r="G1060" t="s">
        <v>353</v>
      </c>
      <c r="H1060" t="s">
        <v>2294</v>
      </c>
      <c r="I1060">
        <v>1664304549.5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1380.858606580087</v>
      </c>
      <c r="AK1060">
        <v>1329.930727272727</v>
      </c>
      <c r="AL1060">
        <v>3.322567965367881</v>
      </c>
      <c r="AM1060">
        <v>63.45</v>
      </c>
      <c r="AN1060">
        <f>(AP1060 - AO1060 + BO1060*1E3/(8.314*(BQ1060+273.15)) * AR1060/BN1060 * AQ1060) * BN1060/(100*BB1060) * 1000/(1000 - AP1060)</f>
        <v>0</v>
      </c>
      <c r="AO1060">
        <v>14.90931803767062</v>
      </c>
      <c r="AP1060">
        <v>18.28482587412588</v>
      </c>
      <c r="AQ1060">
        <v>-3.924839634755546E-05</v>
      </c>
      <c r="AR1060">
        <v>96.68458198538293</v>
      </c>
      <c r="AS1060">
        <v>4</v>
      </c>
      <c r="AT1060">
        <v>1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1664304549.5</v>
      </c>
      <c r="BH1060">
        <v>1282.624814814815</v>
      </c>
      <c r="BI1060">
        <v>1345.469259259259</v>
      </c>
      <c r="BJ1060">
        <v>18.28736666666667</v>
      </c>
      <c r="BK1060">
        <v>14.88158148148148</v>
      </c>
      <c r="BL1060">
        <v>1277.622592592593</v>
      </c>
      <c r="BM1060">
        <v>18.08973333333333</v>
      </c>
      <c r="BN1060">
        <v>500.0571111111111</v>
      </c>
      <c r="BO1060">
        <v>90.96705925925927</v>
      </c>
      <c r="BP1060">
        <v>0.1000217111111111</v>
      </c>
      <c r="BQ1060">
        <v>24.63014074074074</v>
      </c>
      <c r="BR1060">
        <v>25.00548518518518</v>
      </c>
      <c r="BS1060">
        <v>999.9000000000001</v>
      </c>
      <c r="BT1060">
        <v>0</v>
      </c>
      <c r="BU1060">
        <v>0</v>
      </c>
      <c r="BV1060">
        <v>9992.239259259261</v>
      </c>
      <c r="BW1060">
        <v>0</v>
      </c>
      <c r="BX1060">
        <v>8.845504814814815</v>
      </c>
      <c r="BY1060">
        <v>-62.84547407407408</v>
      </c>
      <c r="BZ1060">
        <v>1306.515185185185</v>
      </c>
      <c r="CA1060">
        <v>1365.794814814815</v>
      </c>
      <c r="CB1060">
        <v>3.405785185185185</v>
      </c>
      <c r="CC1060">
        <v>1345.469259259259</v>
      </c>
      <c r="CD1060">
        <v>14.88158148148148</v>
      </c>
      <c r="CE1060">
        <v>1.663548148148148</v>
      </c>
      <c r="CF1060">
        <v>1.353732962962963</v>
      </c>
      <c r="CG1060">
        <v>14.5604037037037</v>
      </c>
      <c r="CH1060">
        <v>11.40901481481481</v>
      </c>
      <c r="CI1060">
        <v>1999.991111111111</v>
      </c>
      <c r="CJ1060">
        <v>0.9799995555555556</v>
      </c>
      <c r="CK1060">
        <v>0.02000071111111112</v>
      </c>
      <c r="CL1060">
        <v>0</v>
      </c>
      <c r="CM1060">
        <v>868.3147777777777</v>
      </c>
      <c r="CN1060">
        <v>5.000560000000001</v>
      </c>
      <c r="CO1060">
        <v>17274.77777777778</v>
      </c>
      <c r="CP1060">
        <v>17294.79259259259</v>
      </c>
      <c r="CQ1060">
        <v>37.24748148148148</v>
      </c>
      <c r="CR1060">
        <v>38.125</v>
      </c>
      <c r="CS1060">
        <v>37.14081481481482</v>
      </c>
      <c r="CT1060">
        <v>37.01611111111112</v>
      </c>
      <c r="CU1060">
        <v>38.27992592592592</v>
      </c>
      <c r="CV1060">
        <v>1955.09037037037</v>
      </c>
      <c r="CW1060">
        <v>39.90074074074074</v>
      </c>
      <c r="CX1060">
        <v>0</v>
      </c>
      <c r="CY1060">
        <v>1664304573.3</v>
      </c>
      <c r="CZ1060">
        <v>0</v>
      </c>
      <c r="DA1060">
        <v>0</v>
      </c>
      <c r="DB1060" t="s">
        <v>356</v>
      </c>
      <c r="DC1060">
        <v>1663861122</v>
      </c>
      <c r="DD1060">
        <v>1663861125</v>
      </c>
      <c r="DE1060">
        <v>0</v>
      </c>
      <c r="DF1060">
        <v>-0.287</v>
      </c>
      <c r="DG1060">
        <v>-0.004</v>
      </c>
      <c r="DH1060">
        <v>3.172</v>
      </c>
      <c r="DI1060">
        <v>0.178</v>
      </c>
      <c r="DJ1060">
        <v>400</v>
      </c>
      <c r="DK1060">
        <v>17</v>
      </c>
      <c r="DL1060">
        <v>0.18</v>
      </c>
      <c r="DM1060">
        <v>0.07000000000000001</v>
      </c>
      <c r="DN1060">
        <v>-62.92421951219511</v>
      </c>
      <c r="DO1060">
        <v>0.7906766550522804</v>
      </c>
      <c r="DP1060">
        <v>0.2203105548876037</v>
      </c>
      <c r="DQ1060">
        <v>0</v>
      </c>
      <c r="DR1060">
        <v>3.447927804878049</v>
      </c>
      <c r="DS1060">
        <v>-0.6046701742160253</v>
      </c>
      <c r="DT1060">
        <v>0.06002536685363239</v>
      </c>
      <c r="DU1060">
        <v>0</v>
      </c>
      <c r="DV1060">
        <v>0</v>
      </c>
      <c r="DW1060">
        <v>2</v>
      </c>
      <c r="DX1060" t="s">
        <v>357</v>
      </c>
      <c r="DY1060">
        <v>2.98085</v>
      </c>
      <c r="DZ1060">
        <v>2.72832</v>
      </c>
      <c r="EA1060">
        <v>0.186499</v>
      </c>
      <c r="EB1060">
        <v>0.193427</v>
      </c>
      <c r="EC1060">
        <v>0.0894517</v>
      </c>
      <c r="ED1060">
        <v>0.07807699999999999</v>
      </c>
      <c r="EE1060">
        <v>24456.5</v>
      </c>
      <c r="EF1060">
        <v>23870.3</v>
      </c>
      <c r="EG1060">
        <v>30587</v>
      </c>
      <c r="EH1060">
        <v>29834.4</v>
      </c>
      <c r="EI1060">
        <v>38433</v>
      </c>
      <c r="EJ1060">
        <v>36224.5</v>
      </c>
      <c r="EK1060">
        <v>46778</v>
      </c>
      <c r="EL1060">
        <v>44363.7</v>
      </c>
      <c r="EM1060">
        <v>1.89058</v>
      </c>
      <c r="EN1060">
        <v>1.8971</v>
      </c>
      <c r="EO1060">
        <v>0.112139</v>
      </c>
      <c r="EP1060">
        <v>0</v>
      </c>
      <c r="EQ1060">
        <v>23.1605</v>
      </c>
      <c r="ER1060">
        <v>999.9</v>
      </c>
      <c r="ES1060">
        <v>39.9</v>
      </c>
      <c r="ET1060">
        <v>29.4</v>
      </c>
      <c r="EU1060">
        <v>18.0531</v>
      </c>
      <c r="EV1060">
        <v>63.5519</v>
      </c>
      <c r="EW1060">
        <v>23.8742</v>
      </c>
      <c r="EX1060">
        <v>1</v>
      </c>
      <c r="EY1060">
        <v>-0.124703</v>
      </c>
      <c r="EZ1060">
        <v>1.1598</v>
      </c>
      <c r="FA1060">
        <v>20.2407</v>
      </c>
      <c r="FB1060">
        <v>5.23107</v>
      </c>
      <c r="FC1060">
        <v>11.968</v>
      </c>
      <c r="FD1060">
        <v>4.97085</v>
      </c>
      <c r="FE1060">
        <v>3.28965</v>
      </c>
      <c r="FF1060">
        <v>9999</v>
      </c>
      <c r="FG1060">
        <v>9999</v>
      </c>
      <c r="FH1060">
        <v>9999</v>
      </c>
      <c r="FI1060">
        <v>380.1</v>
      </c>
      <c r="FJ1060">
        <v>4.97269</v>
      </c>
      <c r="FK1060">
        <v>1.87689</v>
      </c>
      <c r="FL1060">
        <v>1.875</v>
      </c>
      <c r="FM1060">
        <v>1.87781</v>
      </c>
      <c r="FN1060">
        <v>1.87455</v>
      </c>
      <c r="FO1060">
        <v>1.87815</v>
      </c>
      <c r="FP1060">
        <v>1.87523</v>
      </c>
      <c r="FQ1060">
        <v>1.87637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5.04</v>
      </c>
      <c r="GF1060">
        <v>0.1976</v>
      </c>
      <c r="GG1060">
        <v>1.777354642861949</v>
      </c>
      <c r="GH1060">
        <v>0.004141656873719072</v>
      </c>
      <c r="GI1060">
        <v>-1.960372967482991E-06</v>
      </c>
      <c r="GJ1060">
        <v>5.42736388890357E-10</v>
      </c>
      <c r="GK1060">
        <v>-0.009777689371679627</v>
      </c>
      <c r="GL1060">
        <v>0.002273355880072555</v>
      </c>
      <c r="GM1060">
        <v>0.000541358641816816</v>
      </c>
      <c r="GN1060">
        <v>-1.836191331155658E-06</v>
      </c>
      <c r="GO1060">
        <v>-0</v>
      </c>
      <c r="GP1060">
        <v>2096</v>
      </c>
      <c r="GQ1060">
        <v>1</v>
      </c>
      <c r="GR1060">
        <v>23</v>
      </c>
      <c r="GS1060">
        <v>7390.6</v>
      </c>
      <c r="GT1060">
        <v>7390.5</v>
      </c>
      <c r="GU1060">
        <v>2.86255</v>
      </c>
      <c r="GV1060">
        <v>2.51465</v>
      </c>
      <c r="GW1060">
        <v>1.39893</v>
      </c>
      <c r="GX1060">
        <v>2.33765</v>
      </c>
      <c r="GY1060">
        <v>1.44897</v>
      </c>
      <c r="GZ1060">
        <v>2.36816</v>
      </c>
      <c r="HA1060">
        <v>34.4636</v>
      </c>
      <c r="HB1060">
        <v>13.5279</v>
      </c>
      <c r="HC1060">
        <v>18</v>
      </c>
      <c r="HD1060">
        <v>490.352</v>
      </c>
      <c r="HE1060">
        <v>465.734</v>
      </c>
      <c r="HF1060">
        <v>21.7289</v>
      </c>
      <c r="HG1060">
        <v>25.3982</v>
      </c>
      <c r="HH1060">
        <v>30.0001</v>
      </c>
      <c r="HI1060">
        <v>25.2424</v>
      </c>
      <c r="HJ1060">
        <v>25.3201</v>
      </c>
      <c r="HK1060">
        <v>57.3401</v>
      </c>
      <c r="HL1060">
        <v>20.3893</v>
      </c>
      <c r="HM1060">
        <v>42.2916</v>
      </c>
      <c r="HN1060">
        <v>21.7288</v>
      </c>
      <c r="HO1060">
        <v>1389.47</v>
      </c>
      <c r="HP1060">
        <v>15.0699</v>
      </c>
      <c r="HQ1060">
        <v>101.102</v>
      </c>
      <c r="HR1060">
        <v>102.015</v>
      </c>
    </row>
    <row r="1061" spans="1:226">
      <c r="A1061">
        <v>1045</v>
      </c>
      <c r="B1061">
        <v>1664304562</v>
      </c>
      <c r="C1061">
        <v>11455</v>
      </c>
      <c r="D1061" t="s">
        <v>2459</v>
      </c>
      <c r="E1061" t="s">
        <v>2460</v>
      </c>
      <c r="F1061">
        <v>5</v>
      </c>
      <c r="G1061" t="s">
        <v>353</v>
      </c>
      <c r="H1061" t="s">
        <v>2294</v>
      </c>
      <c r="I1061">
        <v>1664304554.214286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1397.376224588745</v>
      </c>
      <c r="AK1061">
        <v>1346.28903030303</v>
      </c>
      <c r="AL1061">
        <v>3.256283982683673</v>
      </c>
      <c r="AM1061">
        <v>63.45</v>
      </c>
      <c r="AN1061">
        <f>(AP1061 - AO1061 + BO1061*1E3/(8.314*(BQ1061+273.15)) * AR1061/BN1061 * AQ1061) * BN1061/(100*BB1061) * 1000/(1000 - AP1061)</f>
        <v>0</v>
      </c>
      <c r="AO1061">
        <v>14.96608663076251</v>
      </c>
      <c r="AP1061">
        <v>18.28283146853147</v>
      </c>
      <c r="AQ1061">
        <v>1.711347318164845E-05</v>
      </c>
      <c r="AR1061">
        <v>96.68458198538293</v>
      </c>
      <c r="AS1061">
        <v>4</v>
      </c>
      <c r="AT1061">
        <v>1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1664304554.214286</v>
      </c>
      <c r="BH1061">
        <v>1298.101785714286</v>
      </c>
      <c r="BI1061">
        <v>1360.804285714286</v>
      </c>
      <c r="BJ1061">
        <v>18.28673928571428</v>
      </c>
      <c r="BK1061">
        <v>14.92536785714286</v>
      </c>
      <c r="BL1061">
        <v>1293.072142857143</v>
      </c>
      <c r="BM1061">
        <v>18.08913214285715</v>
      </c>
      <c r="BN1061">
        <v>500.0571785714284</v>
      </c>
      <c r="BO1061">
        <v>90.96705357142858</v>
      </c>
      <c r="BP1061">
        <v>0.1000180928571428</v>
      </c>
      <c r="BQ1061">
        <v>24.62452857142857</v>
      </c>
      <c r="BR1061">
        <v>25.00609285714286</v>
      </c>
      <c r="BS1061">
        <v>999.9000000000002</v>
      </c>
      <c r="BT1061">
        <v>0</v>
      </c>
      <c r="BU1061">
        <v>0</v>
      </c>
      <c r="BV1061">
        <v>9994.550714285713</v>
      </c>
      <c r="BW1061">
        <v>0</v>
      </c>
      <c r="BX1061">
        <v>8.84974214285714</v>
      </c>
      <c r="BY1061">
        <v>-62.70350714285713</v>
      </c>
      <c r="BZ1061">
        <v>1322.279642857143</v>
      </c>
      <c r="CA1061">
        <v>1381.4225</v>
      </c>
      <c r="CB1061">
        <v>3.361376785714286</v>
      </c>
      <c r="CC1061">
        <v>1360.804285714286</v>
      </c>
      <c r="CD1061">
        <v>14.92536785714286</v>
      </c>
      <c r="CE1061">
        <v>1.663491785714285</v>
      </c>
      <c r="CF1061">
        <v>1.357716785714286</v>
      </c>
      <c r="CG1061">
        <v>14.559875</v>
      </c>
      <c r="CH1061">
        <v>11.45339285714286</v>
      </c>
      <c r="CI1061">
        <v>1999.986071428571</v>
      </c>
      <c r="CJ1061">
        <v>0.9800009642857145</v>
      </c>
      <c r="CK1061">
        <v>0.0199993</v>
      </c>
      <c r="CL1061">
        <v>0</v>
      </c>
      <c r="CM1061">
        <v>867.9629999999999</v>
      </c>
      <c r="CN1061">
        <v>5.000560000000001</v>
      </c>
      <c r="CO1061">
        <v>17267.15357142857</v>
      </c>
      <c r="CP1061">
        <v>17294.75357142857</v>
      </c>
      <c r="CQ1061">
        <v>37.24978571428571</v>
      </c>
      <c r="CR1061">
        <v>38.125</v>
      </c>
      <c r="CS1061">
        <v>37.14692857142857</v>
      </c>
      <c r="CT1061">
        <v>37.02446428571428</v>
      </c>
      <c r="CU1061">
        <v>38.30339285714285</v>
      </c>
      <c r="CV1061">
        <v>1955.088928571429</v>
      </c>
      <c r="CW1061">
        <v>39.89714285714287</v>
      </c>
      <c r="CX1061">
        <v>0</v>
      </c>
      <c r="CY1061">
        <v>1664304578.7</v>
      </c>
      <c r="CZ1061">
        <v>0</v>
      </c>
      <c r="DA1061">
        <v>0</v>
      </c>
      <c r="DB1061" t="s">
        <v>356</v>
      </c>
      <c r="DC1061">
        <v>1663861122</v>
      </c>
      <c r="DD1061">
        <v>1663861125</v>
      </c>
      <c r="DE1061">
        <v>0</v>
      </c>
      <c r="DF1061">
        <v>-0.287</v>
      </c>
      <c r="DG1061">
        <v>-0.004</v>
      </c>
      <c r="DH1061">
        <v>3.172</v>
      </c>
      <c r="DI1061">
        <v>0.178</v>
      </c>
      <c r="DJ1061">
        <v>400</v>
      </c>
      <c r="DK1061">
        <v>17</v>
      </c>
      <c r="DL1061">
        <v>0.18</v>
      </c>
      <c r="DM1061">
        <v>0.07000000000000001</v>
      </c>
      <c r="DN1061">
        <v>-62.78456</v>
      </c>
      <c r="DO1061">
        <v>2.450496810506611</v>
      </c>
      <c r="DP1061">
        <v>0.3133824562734804</v>
      </c>
      <c r="DQ1061">
        <v>0</v>
      </c>
      <c r="DR1061">
        <v>3.389138250000001</v>
      </c>
      <c r="DS1061">
        <v>-0.5808158724202583</v>
      </c>
      <c r="DT1061">
        <v>0.05617425606483367</v>
      </c>
      <c r="DU1061">
        <v>0</v>
      </c>
      <c r="DV1061">
        <v>0</v>
      </c>
      <c r="DW1061">
        <v>2</v>
      </c>
      <c r="DX1061" t="s">
        <v>357</v>
      </c>
      <c r="DY1061">
        <v>2.98088</v>
      </c>
      <c r="DZ1061">
        <v>2.72845</v>
      </c>
      <c r="EA1061">
        <v>0.187904</v>
      </c>
      <c r="EB1061">
        <v>0.194852</v>
      </c>
      <c r="EC1061">
        <v>0.08944820000000001</v>
      </c>
      <c r="ED1061">
        <v>0.0782426</v>
      </c>
      <c r="EE1061">
        <v>24414.7</v>
      </c>
      <c r="EF1061">
        <v>23828</v>
      </c>
      <c r="EG1061">
        <v>30587.6</v>
      </c>
      <c r="EH1061">
        <v>29834.2</v>
      </c>
      <c r="EI1061">
        <v>38434.2</v>
      </c>
      <c r="EJ1061">
        <v>36217.6</v>
      </c>
      <c r="EK1061">
        <v>46779.1</v>
      </c>
      <c r="EL1061">
        <v>44363.2</v>
      </c>
      <c r="EM1061">
        <v>1.8905</v>
      </c>
      <c r="EN1061">
        <v>1.89745</v>
      </c>
      <c r="EO1061">
        <v>0.112709</v>
      </c>
      <c r="EP1061">
        <v>0</v>
      </c>
      <c r="EQ1061">
        <v>23.1581</v>
      </c>
      <c r="ER1061">
        <v>999.9</v>
      </c>
      <c r="ES1061">
        <v>39.9</v>
      </c>
      <c r="ET1061">
        <v>29.4</v>
      </c>
      <c r="EU1061">
        <v>18.0518</v>
      </c>
      <c r="EV1061">
        <v>63.8919</v>
      </c>
      <c r="EW1061">
        <v>23.3454</v>
      </c>
      <c r="EX1061">
        <v>1</v>
      </c>
      <c r="EY1061">
        <v>-0.124794</v>
      </c>
      <c r="EZ1061">
        <v>1.16713</v>
      </c>
      <c r="FA1061">
        <v>20.2406</v>
      </c>
      <c r="FB1061">
        <v>5.23107</v>
      </c>
      <c r="FC1061">
        <v>11.968</v>
      </c>
      <c r="FD1061">
        <v>4.97085</v>
      </c>
      <c r="FE1061">
        <v>3.28965</v>
      </c>
      <c r="FF1061">
        <v>9999</v>
      </c>
      <c r="FG1061">
        <v>9999</v>
      </c>
      <c r="FH1061">
        <v>9999</v>
      </c>
      <c r="FI1061">
        <v>380.1</v>
      </c>
      <c r="FJ1061">
        <v>4.97268</v>
      </c>
      <c r="FK1061">
        <v>1.87687</v>
      </c>
      <c r="FL1061">
        <v>1.875</v>
      </c>
      <c r="FM1061">
        <v>1.87781</v>
      </c>
      <c r="FN1061">
        <v>1.87454</v>
      </c>
      <c r="FO1061">
        <v>1.87814</v>
      </c>
      <c r="FP1061">
        <v>1.8752</v>
      </c>
      <c r="FQ1061">
        <v>1.87637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5.08</v>
      </c>
      <c r="GF1061">
        <v>0.1975</v>
      </c>
      <c r="GG1061">
        <v>1.777354642861949</v>
      </c>
      <c r="GH1061">
        <v>0.004141656873719072</v>
      </c>
      <c r="GI1061">
        <v>-1.960372967482991E-06</v>
      </c>
      <c r="GJ1061">
        <v>5.42736388890357E-10</v>
      </c>
      <c r="GK1061">
        <v>-0.009777689371679627</v>
      </c>
      <c r="GL1061">
        <v>0.002273355880072555</v>
      </c>
      <c r="GM1061">
        <v>0.000541358641816816</v>
      </c>
      <c r="GN1061">
        <v>-1.836191331155658E-06</v>
      </c>
      <c r="GO1061">
        <v>-0</v>
      </c>
      <c r="GP1061">
        <v>2096</v>
      </c>
      <c r="GQ1061">
        <v>1</v>
      </c>
      <c r="GR1061">
        <v>23</v>
      </c>
      <c r="GS1061">
        <v>7390.7</v>
      </c>
      <c r="GT1061">
        <v>7390.6</v>
      </c>
      <c r="GU1061">
        <v>2.88818</v>
      </c>
      <c r="GV1061">
        <v>2.52197</v>
      </c>
      <c r="GW1061">
        <v>1.39893</v>
      </c>
      <c r="GX1061">
        <v>2.33765</v>
      </c>
      <c r="GY1061">
        <v>1.44897</v>
      </c>
      <c r="GZ1061">
        <v>2.3938</v>
      </c>
      <c r="HA1061">
        <v>34.4636</v>
      </c>
      <c r="HB1061">
        <v>13.5279</v>
      </c>
      <c r="HC1061">
        <v>18</v>
      </c>
      <c r="HD1061">
        <v>490.311</v>
      </c>
      <c r="HE1061">
        <v>465.957</v>
      </c>
      <c r="HF1061">
        <v>21.7265</v>
      </c>
      <c r="HG1061">
        <v>25.3982</v>
      </c>
      <c r="HH1061">
        <v>30.0001</v>
      </c>
      <c r="HI1061">
        <v>25.2424</v>
      </c>
      <c r="HJ1061">
        <v>25.3201</v>
      </c>
      <c r="HK1061">
        <v>57.8542</v>
      </c>
      <c r="HL1061">
        <v>20.0935</v>
      </c>
      <c r="HM1061">
        <v>42.2916</v>
      </c>
      <c r="HN1061">
        <v>21.719</v>
      </c>
      <c r="HO1061">
        <v>1409.51</v>
      </c>
      <c r="HP1061">
        <v>15.124</v>
      </c>
      <c r="HQ1061">
        <v>101.104</v>
      </c>
      <c r="HR1061">
        <v>102.014</v>
      </c>
    </row>
    <row r="1062" spans="1:226">
      <c r="A1062">
        <v>1046</v>
      </c>
      <c r="B1062">
        <v>1664304567</v>
      </c>
      <c r="C1062">
        <v>11460</v>
      </c>
      <c r="D1062" t="s">
        <v>2461</v>
      </c>
      <c r="E1062" t="s">
        <v>2462</v>
      </c>
      <c r="F1062">
        <v>5</v>
      </c>
      <c r="G1062" t="s">
        <v>353</v>
      </c>
      <c r="H1062" t="s">
        <v>2294</v>
      </c>
      <c r="I1062">
        <v>1664304559.5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1414.326492017316</v>
      </c>
      <c r="AK1062">
        <v>1363.019393939394</v>
      </c>
      <c r="AL1062">
        <v>3.363958441558252</v>
      </c>
      <c r="AM1062">
        <v>63.45</v>
      </c>
      <c r="AN1062">
        <f>(AP1062 - AO1062 + BO1062*1E3/(8.314*(BQ1062+273.15)) * AR1062/BN1062 * AQ1062) * BN1062/(100*BB1062) * 1000/(1000 - AP1062)</f>
        <v>0</v>
      </c>
      <c r="AO1062">
        <v>15.0184536490587</v>
      </c>
      <c r="AP1062">
        <v>18.28791958041959</v>
      </c>
      <c r="AQ1062">
        <v>-3.99936678170133E-06</v>
      </c>
      <c r="AR1062">
        <v>96.68458198538293</v>
      </c>
      <c r="AS1062">
        <v>4</v>
      </c>
      <c r="AT1062">
        <v>1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1664304559.5</v>
      </c>
      <c r="BH1062">
        <v>1315.295185185185</v>
      </c>
      <c r="BI1062">
        <v>1377.97037037037</v>
      </c>
      <c r="BJ1062">
        <v>18.28525925925926</v>
      </c>
      <c r="BK1062">
        <v>14.98148518518519</v>
      </c>
      <c r="BL1062">
        <v>1310.236666666667</v>
      </c>
      <c r="BM1062">
        <v>18.08767407407407</v>
      </c>
      <c r="BN1062">
        <v>500.0555555555555</v>
      </c>
      <c r="BO1062">
        <v>90.96851851851854</v>
      </c>
      <c r="BP1062">
        <v>0.09998496666666667</v>
      </c>
      <c r="BQ1062">
        <v>24.61837777777778</v>
      </c>
      <c r="BR1062">
        <v>25.00637407407407</v>
      </c>
      <c r="BS1062">
        <v>999.9000000000001</v>
      </c>
      <c r="BT1062">
        <v>0</v>
      </c>
      <c r="BU1062">
        <v>0</v>
      </c>
      <c r="BV1062">
        <v>10002.03481481482</v>
      </c>
      <c r="BW1062">
        <v>0</v>
      </c>
      <c r="BX1062">
        <v>8.845709259259259</v>
      </c>
      <c r="BY1062">
        <v>-62.67432222222222</v>
      </c>
      <c r="BZ1062">
        <v>1339.792592592593</v>
      </c>
      <c r="CA1062">
        <v>1398.927777777777</v>
      </c>
      <c r="CB1062">
        <v>3.303774814814815</v>
      </c>
      <c r="CC1062">
        <v>1377.97037037037</v>
      </c>
      <c r="CD1062">
        <v>14.98148518518519</v>
      </c>
      <c r="CE1062">
        <v>1.663383333333334</v>
      </c>
      <c r="CF1062">
        <v>1.362843703703704</v>
      </c>
      <c r="CG1062">
        <v>14.55886666666667</v>
      </c>
      <c r="CH1062">
        <v>11.51033703703704</v>
      </c>
      <c r="CI1062">
        <v>1999.98962962963</v>
      </c>
      <c r="CJ1062">
        <v>0.98</v>
      </c>
      <c r="CK1062">
        <v>0.02000024074074074</v>
      </c>
      <c r="CL1062">
        <v>0</v>
      </c>
      <c r="CM1062">
        <v>867.4881111111112</v>
      </c>
      <c r="CN1062">
        <v>5.000560000000001</v>
      </c>
      <c r="CO1062">
        <v>17258.88148148148</v>
      </c>
      <c r="CP1062">
        <v>17294.77777777778</v>
      </c>
      <c r="CQ1062">
        <v>37.23118518518518</v>
      </c>
      <c r="CR1062">
        <v>38.125</v>
      </c>
      <c r="CS1062">
        <v>37.18251851851852</v>
      </c>
      <c r="CT1062">
        <v>37.02077777777778</v>
      </c>
      <c r="CU1062">
        <v>38.30081481481482</v>
      </c>
      <c r="CV1062">
        <v>1955.09037037037</v>
      </c>
      <c r="CW1062">
        <v>39.89925925925927</v>
      </c>
      <c r="CX1062">
        <v>0</v>
      </c>
      <c r="CY1062">
        <v>1664304583.5</v>
      </c>
      <c r="CZ1062">
        <v>0</v>
      </c>
      <c r="DA1062">
        <v>0</v>
      </c>
      <c r="DB1062" t="s">
        <v>356</v>
      </c>
      <c r="DC1062">
        <v>1663861122</v>
      </c>
      <c r="DD1062">
        <v>1663861125</v>
      </c>
      <c r="DE1062">
        <v>0</v>
      </c>
      <c r="DF1062">
        <v>-0.287</v>
      </c>
      <c r="DG1062">
        <v>-0.004</v>
      </c>
      <c r="DH1062">
        <v>3.172</v>
      </c>
      <c r="DI1062">
        <v>0.178</v>
      </c>
      <c r="DJ1062">
        <v>400</v>
      </c>
      <c r="DK1062">
        <v>17</v>
      </c>
      <c r="DL1062">
        <v>0.18</v>
      </c>
      <c r="DM1062">
        <v>0.07000000000000001</v>
      </c>
      <c r="DN1062">
        <v>-62.7644675</v>
      </c>
      <c r="DO1062">
        <v>0.5258195121951746</v>
      </c>
      <c r="DP1062">
        <v>0.3079569039553264</v>
      </c>
      <c r="DQ1062">
        <v>0</v>
      </c>
      <c r="DR1062">
        <v>3.338503499999999</v>
      </c>
      <c r="DS1062">
        <v>-0.6401576735459757</v>
      </c>
      <c r="DT1062">
        <v>0.06188594050953742</v>
      </c>
      <c r="DU1062">
        <v>0</v>
      </c>
      <c r="DV1062">
        <v>0</v>
      </c>
      <c r="DW1062">
        <v>2</v>
      </c>
      <c r="DX1062" t="s">
        <v>357</v>
      </c>
      <c r="DY1062">
        <v>2.98097</v>
      </c>
      <c r="DZ1062">
        <v>2.72835</v>
      </c>
      <c r="EA1062">
        <v>0.189315</v>
      </c>
      <c r="EB1062">
        <v>0.196277</v>
      </c>
      <c r="EC1062">
        <v>0.08946519999999999</v>
      </c>
      <c r="ED1062">
        <v>0.0785004</v>
      </c>
      <c r="EE1062">
        <v>24372.4</v>
      </c>
      <c r="EF1062">
        <v>23786</v>
      </c>
      <c r="EG1062">
        <v>30587.6</v>
      </c>
      <c r="EH1062">
        <v>29834.4</v>
      </c>
      <c r="EI1062">
        <v>38433.7</v>
      </c>
      <c r="EJ1062">
        <v>36207.8</v>
      </c>
      <c r="EK1062">
        <v>46779.2</v>
      </c>
      <c r="EL1062">
        <v>44363.7</v>
      </c>
      <c r="EM1062">
        <v>1.89055</v>
      </c>
      <c r="EN1062">
        <v>1.89765</v>
      </c>
      <c r="EO1062">
        <v>0.112265</v>
      </c>
      <c r="EP1062">
        <v>0</v>
      </c>
      <c r="EQ1062">
        <v>23.154</v>
      </c>
      <c r="ER1062">
        <v>999.9</v>
      </c>
      <c r="ES1062">
        <v>39.9</v>
      </c>
      <c r="ET1062">
        <v>29.4</v>
      </c>
      <c r="EU1062">
        <v>18.0506</v>
      </c>
      <c r="EV1062">
        <v>63.6919</v>
      </c>
      <c r="EW1062">
        <v>23.9062</v>
      </c>
      <c r="EX1062">
        <v>1</v>
      </c>
      <c r="EY1062">
        <v>-0.12471</v>
      </c>
      <c r="EZ1062">
        <v>1.17445</v>
      </c>
      <c r="FA1062">
        <v>20.2403</v>
      </c>
      <c r="FB1062">
        <v>5.23017</v>
      </c>
      <c r="FC1062">
        <v>11.968</v>
      </c>
      <c r="FD1062">
        <v>4.9706</v>
      </c>
      <c r="FE1062">
        <v>3.2895</v>
      </c>
      <c r="FF1062">
        <v>9999</v>
      </c>
      <c r="FG1062">
        <v>9999</v>
      </c>
      <c r="FH1062">
        <v>9999</v>
      </c>
      <c r="FI1062">
        <v>380.1</v>
      </c>
      <c r="FJ1062">
        <v>4.97267</v>
      </c>
      <c r="FK1062">
        <v>1.87687</v>
      </c>
      <c r="FL1062">
        <v>1.87499</v>
      </c>
      <c r="FM1062">
        <v>1.8778</v>
      </c>
      <c r="FN1062">
        <v>1.87454</v>
      </c>
      <c r="FO1062">
        <v>1.87817</v>
      </c>
      <c r="FP1062">
        <v>1.87521</v>
      </c>
      <c r="FQ1062">
        <v>1.87637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5.1</v>
      </c>
      <c r="GF1062">
        <v>0.1976</v>
      </c>
      <c r="GG1062">
        <v>1.777354642861949</v>
      </c>
      <c r="GH1062">
        <v>0.004141656873719072</v>
      </c>
      <c r="GI1062">
        <v>-1.960372967482991E-06</v>
      </c>
      <c r="GJ1062">
        <v>5.42736388890357E-10</v>
      </c>
      <c r="GK1062">
        <v>-0.009777689371679627</v>
      </c>
      <c r="GL1062">
        <v>0.002273355880072555</v>
      </c>
      <c r="GM1062">
        <v>0.000541358641816816</v>
      </c>
      <c r="GN1062">
        <v>-1.836191331155658E-06</v>
      </c>
      <c r="GO1062">
        <v>-0</v>
      </c>
      <c r="GP1062">
        <v>2096</v>
      </c>
      <c r="GQ1062">
        <v>1</v>
      </c>
      <c r="GR1062">
        <v>23</v>
      </c>
      <c r="GS1062">
        <v>7390.8</v>
      </c>
      <c r="GT1062">
        <v>7390.7</v>
      </c>
      <c r="GU1062">
        <v>2.91626</v>
      </c>
      <c r="GV1062">
        <v>2.52197</v>
      </c>
      <c r="GW1062">
        <v>1.39893</v>
      </c>
      <c r="GX1062">
        <v>2.33643</v>
      </c>
      <c r="GY1062">
        <v>1.44897</v>
      </c>
      <c r="GZ1062">
        <v>2.39868</v>
      </c>
      <c r="HA1062">
        <v>34.4864</v>
      </c>
      <c r="HB1062">
        <v>13.5191</v>
      </c>
      <c r="HC1062">
        <v>18</v>
      </c>
      <c r="HD1062">
        <v>490.339</v>
      </c>
      <c r="HE1062">
        <v>466.102</v>
      </c>
      <c r="HF1062">
        <v>21.7181</v>
      </c>
      <c r="HG1062">
        <v>25.3982</v>
      </c>
      <c r="HH1062">
        <v>30.0002</v>
      </c>
      <c r="HI1062">
        <v>25.2424</v>
      </c>
      <c r="HJ1062">
        <v>25.3222</v>
      </c>
      <c r="HK1062">
        <v>58.4286</v>
      </c>
      <c r="HL1062">
        <v>19.8217</v>
      </c>
      <c r="HM1062">
        <v>42.2916</v>
      </c>
      <c r="HN1062">
        <v>21.7126</v>
      </c>
      <c r="HO1062">
        <v>1422.89</v>
      </c>
      <c r="HP1062">
        <v>15.1709</v>
      </c>
      <c r="HQ1062">
        <v>101.104</v>
      </c>
      <c r="HR1062">
        <v>102.015</v>
      </c>
    </row>
    <row r="1063" spans="1:226">
      <c r="A1063">
        <v>1047</v>
      </c>
      <c r="B1063">
        <v>1664304572</v>
      </c>
      <c r="C1063">
        <v>11465</v>
      </c>
      <c r="D1063" t="s">
        <v>2463</v>
      </c>
      <c r="E1063" t="s">
        <v>2464</v>
      </c>
      <c r="F1063">
        <v>5</v>
      </c>
      <c r="G1063" t="s">
        <v>353</v>
      </c>
      <c r="H1063" t="s">
        <v>2294</v>
      </c>
      <c r="I1063">
        <v>1664304564.214286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1431.479933818182</v>
      </c>
      <c r="AK1063">
        <v>1379.935878787878</v>
      </c>
      <c r="AL1063">
        <v>3.392349783549581</v>
      </c>
      <c r="AM1063">
        <v>63.45</v>
      </c>
      <c r="AN1063">
        <f>(AP1063 - AO1063 + BO1063*1E3/(8.314*(BQ1063+273.15)) * AR1063/BN1063 * AQ1063) * BN1063/(100*BB1063) * 1000/(1000 - AP1063)</f>
        <v>0</v>
      </c>
      <c r="AO1063">
        <v>15.0726983743069</v>
      </c>
      <c r="AP1063">
        <v>18.28749440559442</v>
      </c>
      <c r="AQ1063">
        <v>2.571282096745251E-05</v>
      </c>
      <c r="AR1063">
        <v>96.68458198538293</v>
      </c>
      <c r="AS1063">
        <v>4</v>
      </c>
      <c r="AT1063">
        <v>1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1664304564.214286</v>
      </c>
      <c r="BH1063">
        <v>1330.672857142857</v>
      </c>
      <c r="BI1063">
        <v>1393.579285714286</v>
      </c>
      <c r="BJ1063">
        <v>18.28668928571429</v>
      </c>
      <c r="BK1063">
        <v>15.03032857142857</v>
      </c>
      <c r="BL1063">
        <v>1325.586785714286</v>
      </c>
      <c r="BM1063">
        <v>18.08908214285714</v>
      </c>
      <c r="BN1063">
        <v>500.0719642857143</v>
      </c>
      <c r="BO1063">
        <v>90.97001785714285</v>
      </c>
      <c r="BP1063">
        <v>0.09997737500000001</v>
      </c>
      <c r="BQ1063">
        <v>24.61381785714286</v>
      </c>
      <c r="BR1063">
        <v>25.00570714285714</v>
      </c>
      <c r="BS1063">
        <v>999.9000000000002</v>
      </c>
      <c r="BT1063">
        <v>0</v>
      </c>
      <c r="BU1063">
        <v>0</v>
      </c>
      <c r="BV1063">
        <v>10004.84071428572</v>
      </c>
      <c r="BW1063">
        <v>0</v>
      </c>
      <c r="BX1063">
        <v>8.844423214285714</v>
      </c>
      <c r="BY1063">
        <v>-62.90642500000001</v>
      </c>
      <c r="BZ1063">
        <v>1355.459642857143</v>
      </c>
      <c r="CA1063">
        <v>1414.845</v>
      </c>
      <c r="CB1063">
        <v>3.256376428571429</v>
      </c>
      <c r="CC1063">
        <v>1393.579285714286</v>
      </c>
      <c r="CD1063">
        <v>15.03032857142857</v>
      </c>
      <c r="CE1063">
        <v>1.663541428571429</v>
      </c>
      <c r="CF1063">
        <v>1.367308928571429</v>
      </c>
      <c r="CG1063">
        <v>14.56033928571429</v>
      </c>
      <c r="CH1063">
        <v>11.55978928571428</v>
      </c>
      <c r="CI1063">
        <v>1999.995357142857</v>
      </c>
      <c r="CJ1063">
        <v>0.9800003571428573</v>
      </c>
      <c r="CK1063">
        <v>0.01999988571428572</v>
      </c>
      <c r="CL1063">
        <v>0</v>
      </c>
      <c r="CM1063">
        <v>867.0743928571428</v>
      </c>
      <c r="CN1063">
        <v>5.000560000000001</v>
      </c>
      <c r="CO1063">
        <v>17251.16785714286</v>
      </c>
      <c r="CP1063">
        <v>17294.825</v>
      </c>
      <c r="CQ1063">
        <v>37.24528571428571</v>
      </c>
      <c r="CR1063">
        <v>38.125</v>
      </c>
      <c r="CS1063">
        <v>37.18046428571428</v>
      </c>
      <c r="CT1063">
        <v>37.03557142857143</v>
      </c>
      <c r="CU1063">
        <v>38.34132142857142</v>
      </c>
      <c r="CV1063">
        <v>1955.096785714286</v>
      </c>
      <c r="CW1063">
        <v>39.89857142857144</v>
      </c>
      <c r="CX1063">
        <v>0</v>
      </c>
      <c r="CY1063">
        <v>1664304588.3</v>
      </c>
      <c r="CZ1063">
        <v>0</v>
      </c>
      <c r="DA1063">
        <v>0</v>
      </c>
      <c r="DB1063" t="s">
        <v>356</v>
      </c>
      <c r="DC1063">
        <v>1663861122</v>
      </c>
      <c r="DD1063">
        <v>1663861125</v>
      </c>
      <c r="DE1063">
        <v>0</v>
      </c>
      <c r="DF1063">
        <v>-0.287</v>
      </c>
      <c r="DG1063">
        <v>-0.004</v>
      </c>
      <c r="DH1063">
        <v>3.172</v>
      </c>
      <c r="DI1063">
        <v>0.178</v>
      </c>
      <c r="DJ1063">
        <v>400</v>
      </c>
      <c r="DK1063">
        <v>17</v>
      </c>
      <c r="DL1063">
        <v>0.18</v>
      </c>
      <c r="DM1063">
        <v>0.07000000000000001</v>
      </c>
      <c r="DN1063">
        <v>-62.82286585365854</v>
      </c>
      <c r="DO1063">
        <v>-2.64478745644608</v>
      </c>
      <c r="DP1063">
        <v>0.3610403771823568</v>
      </c>
      <c r="DQ1063">
        <v>0</v>
      </c>
      <c r="DR1063">
        <v>3.28507243902439</v>
      </c>
      <c r="DS1063">
        <v>-0.6301218815330996</v>
      </c>
      <c r="DT1063">
        <v>0.06248300255817821</v>
      </c>
      <c r="DU1063">
        <v>0</v>
      </c>
      <c r="DV1063">
        <v>0</v>
      </c>
      <c r="DW1063">
        <v>2</v>
      </c>
      <c r="DX1063" t="s">
        <v>357</v>
      </c>
      <c r="DY1063">
        <v>2.98093</v>
      </c>
      <c r="DZ1063">
        <v>2.7282</v>
      </c>
      <c r="EA1063">
        <v>0.190733</v>
      </c>
      <c r="EB1063">
        <v>0.197666</v>
      </c>
      <c r="EC1063">
        <v>0.08946129999999999</v>
      </c>
      <c r="ED1063">
        <v>0.0786345</v>
      </c>
      <c r="EE1063">
        <v>24330</v>
      </c>
      <c r="EF1063">
        <v>23744.8</v>
      </c>
      <c r="EG1063">
        <v>30588</v>
      </c>
      <c r="EH1063">
        <v>29834.3</v>
      </c>
      <c r="EI1063">
        <v>38434.3</v>
      </c>
      <c r="EJ1063">
        <v>36202.4</v>
      </c>
      <c r="EK1063">
        <v>46779.7</v>
      </c>
      <c r="EL1063">
        <v>44363.4</v>
      </c>
      <c r="EM1063">
        <v>1.89072</v>
      </c>
      <c r="EN1063">
        <v>1.89778</v>
      </c>
      <c r="EO1063">
        <v>0.112824</v>
      </c>
      <c r="EP1063">
        <v>0</v>
      </c>
      <c r="EQ1063">
        <v>23.15</v>
      </c>
      <c r="ER1063">
        <v>999.9</v>
      </c>
      <c r="ES1063">
        <v>39.9</v>
      </c>
      <c r="ET1063">
        <v>29.4</v>
      </c>
      <c r="EU1063">
        <v>18.052</v>
      </c>
      <c r="EV1063">
        <v>63.4019</v>
      </c>
      <c r="EW1063">
        <v>23.77</v>
      </c>
      <c r="EX1063">
        <v>1</v>
      </c>
      <c r="EY1063">
        <v>-0.124756</v>
      </c>
      <c r="EZ1063">
        <v>1.16632</v>
      </c>
      <c r="FA1063">
        <v>20.2405</v>
      </c>
      <c r="FB1063">
        <v>5.22942</v>
      </c>
      <c r="FC1063">
        <v>11.968</v>
      </c>
      <c r="FD1063">
        <v>4.97085</v>
      </c>
      <c r="FE1063">
        <v>3.2895</v>
      </c>
      <c r="FF1063">
        <v>9999</v>
      </c>
      <c r="FG1063">
        <v>9999</v>
      </c>
      <c r="FH1063">
        <v>9999</v>
      </c>
      <c r="FI1063">
        <v>380.1</v>
      </c>
      <c r="FJ1063">
        <v>4.97267</v>
      </c>
      <c r="FK1063">
        <v>1.87685</v>
      </c>
      <c r="FL1063">
        <v>1.87498</v>
      </c>
      <c r="FM1063">
        <v>1.87778</v>
      </c>
      <c r="FN1063">
        <v>1.87454</v>
      </c>
      <c r="FO1063">
        <v>1.87815</v>
      </c>
      <c r="FP1063">
        <v>1.87519</v>
      </c>
      <c r="FQ1063">
        <v>1.87636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5.13</v>
      </c>
      <c r="GF1063">
        <v>0.1976</v>
      </c>
      <c r="GG1063">
        <v>1.777354642861949</v>
      </c>
      <c r="GH1063">
        <v>0.004141656873719072</v>
      </c>
      <c r="GI1063">
        <v>-1.960372967482991E-06</v>
      </c>
      <c r="GJ1063">
        <v>5.42736388890357E-10</v>
      </c>
      <c r="GK1063">
        <v>-0.009777689371679627</v>
      </c>
      <c r="GL1063">
        <v>0.002273355880072555</v>
      </c>
      <c r="GM1063">
        <v>0.000541358641816816</v>
      </c>
      <c r="GN1063">
        <v>-1.836191331155658E-06</v>
      </c>
      <c r="GO1063">
        <v>-0</v>
      </c>
      <c r="GP1063">
        <v>2096</v>
      </c>
      <c r="GQ1063">
        <v>1</v>
      </c>
      <c r="GR1063">
        <v>23</v>
      </c>
      <c r="GS1063">
        <v>7390.8</v>
      </c>
      <c r="GT1063">
        <v>7390.8</v>
      </c>
      <c r="GU1063">
        <v>2.94312</v>
      </c>
      <c r="GV1063">
        <v>2.51709</v>
      </c>
      <c r="GW1063">
        <v>1.39893</v>
      </c>
      <c r="GX1063">
        <v>2.33765</v>
      </c>
      <c r="GY1063">
        <v>1.44897</v>
      </c>
      <c r="GZ1063">
        <v>2.42188</v>
      </c>
      <c r="HA1063">
        <v>34.4636</v>
      </c>
      <c r="HB1063">
        <v>13.5279</v>
      </c>
      <c r="HC1063">
        <v>18</v>
      </c>
      <c r="HD1063">
        <v>490.434</v>
      </c>
      <c r="HE1063">
        <v>466.182</v>
      </c>
      <c r="HF1063">
        <v>21.7109</v>
      </c>
      <c r="HG1063">
        <v>25.3982</v>
      </c>
      <c r="HH1063">
        <v>30.0001</v>
      </c>
      <c r="HI1063">
        <v>25.2424</v>
      </c>
      <c r="HJ1063">
        <v>25.3222</v>
      </c>
      <c r="HK1063">
        <v>58.9398</v>
      </c>
      <c r="HL1063">
        <v>19.5482</v>
      </c>
      <c r="HM1063">
        <v>42.2916</v>
      </c>
      <c r="HN1063">
        <v>21.712</v>
      </c>
      <c r="HO1063">
        <v>1442.92</v>
      </c>
      <c r="HP1063">
        <v>15.2212</v>
      </c>
      <c r="HQ1063">
        <v>101.105</v>
      </c>
      <c r="HR1063">
        <v>102.014</v>
      </c>
    </row>
    <row r="1064" spans="1:226">
      <c r="A1064">
        <v>1048</v>
      </c>
      <c r="B1064">
        <v>1664304577</v>
      </c>
      <c r="C1064">
        <v>11470</v>
      </c>
      <c r="D1064" t="s">
        <v>2465</v>
      </c>
      <c r="E1064" t="s">
        <v>2466</v>
      </c>
      <c r="F1064">
        <v>5</v>
      </c>
      <c r="G1064" t="s">
        <v>353</v>
      </c>
      <c r="H1064" t="s">
        <v>2294</v>
      </c>
      <c r="I1064">
        <v>1664304569.5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1448.552918199135</v>
      </c>
      <c r="AK1064">
        <v>1396.646666666667</v>
      </c>
      <c r="AL1064">
        <v>3.347276190476173</v>
      </c>
      <c r="AM1064">
        <v>63.45</v>
      </c>
      <c r="AN1064">
        <f>(AP1064 - AO1064 + BO1064*1E3/(8.314*(BQ1064+273.15)) * AR1064/BN1064 * AQ1064) * BN1064/(100*BB1064) * 1000/(1000 - AP1064)</f>
        <v>0</v>
      </c>
      <c r="AO1064">
        <v>15.11302532605244</v>
      </c>
      <c r="AP1064">
        <v>18.28887482517483</v>
      </c>
      <c r="AQ1064">
        <v>7.024819432643383E-06</v>
      </c>
      <c r="AR1064">
        <v>96.68458198538293</v>
      </c>
      <c r="AS1064">
        <v>4</v>
      </c>
      <c r="AT1064">
        <v>1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1664304569.5</v>
      </c>
      <c r="BH1064">
        <v>1348.011111111111</v>
      </c>
      <c r="BI1064">
        <v>1411.273703703703</v>
      </c>
      <c r="BJ1064">
        <v>18.28768518518519</v>
      </c>
      <c r="BK1064">
        <v>15.08265555555556</v>
      </c>
      <c r="BL1064">
        <v>1342.894074074074</v>
      </c>
      <c r="BM1064">
        <v>18.09005185185185</v>
      </c>
      <c r="BN1064">
        <v>500.0703333333333</v>
      </c>
      <c r="BO1064">
        <v>90.97118518518521</v>
      </c>
      <c r="BP1064">
        <v>0.09999769629629629</v>
      </c>
      <c r="BQ1064">
        <v>24.60842222222222</v>
      </c>
      <c r="BR1064">
        <v>25.0019962962963</v>
      </c>
      <c r="BS1064">
        <v>999.9000000000001</v>
      </c>
      <c r="BT1064">
        <v>0</v>
      </c>
      <c r="BU1064">
        <v>0</v>
      </c>
      <c r="BV1064">
        <v>9997.242592592593</v>
      </c>
      <c r="BW1064">
        <v>0</v>
      </c>
      <c r="BX1064">
        <v>8.843002222222221</v>
      </c>
      <c r="BY1064">
        <v>-63.26225185185185</v>
      </c>
      <c r="BZ1064">
        <v>1373.122962962963</v>
      </c>
      <c r="CA1064">
        <v>1432.885925925926</v>
      </c>
      <c r="CB1064">
        <v>3.205043703703704</v>
      </c>
      <c r="CC1064">
        <v>1411.273703703703</v>
      </c>
      <c r="CD1064">
        <v>15.08265555555556</v>
      </c>
      <c r="CE1064">
        <v>1.663652962962963</v>
      </c>
      <c r="CF1064">
        <v>1.372086666666667</v>
      </c>
      <c r="CG1064">
        <v>14.56138148148148</v>
      </c>
      <c r="CH1064">
        <v>11.61256666666667</v>
      </c>
      <c r="CI1064">
        <v>1999.98962962963</v>
      </c>
      <c r="CJ1064">
        <v>0.9800006296296295</v>
      </c>
      <c r="CK1064">
        <v>0.01999963333333333</v>
      </c>
      <c r="CL1064">
        <v>0</v>
      </c>
      <c r="CM1064">
        <v>866.5636666666667</v>
      </c>
      <c r="CN1064">
        <v>5.000560000000001</v>
      </c>
      <c r="CO1064">
        <v>17242.24814814815</v>
      </c>
      <c r="CP1064">
        <v>17294.77777777778</v>
      </c>
      <c r="CQ1064">
        <v>37.30988888888889</v>
      </c>
      <c r="CR1064">
        <v>38.125</v>
      </c>
      <c r="CS1064">
        <v>37.18722222222222</v>
      </c>
      <c r="CT1064">
        <v>37.0484074074074</v>
      </c>
      <c r="CU1064">
        <v>38.33311111111112</v>
      </c>
      <c r="CV1064">
        <v>1955.091851851852</v>
      </c>
      <c r="CW1064">
        <v>39.89777777777778</v>
      </c>
      <c r="CX1064">
        <v>0</v>
      </c>
      <c r="CY1064">
        <v>1664304593.1</v>
      </c>
      <c r="CZ1064">
        <v>0</v>
      </c>
      <c r="DA1064">
        <v>0</v>
      </c>
      <c r="DB1064" t="s">
        <v>356</v>
      </c>
      <c r="DC1064">
        <v>1663861122</v>
      </c>
      <c r="DD1064">
        <v>1663861125</v>
      </c>
      <c r="DE1064">
        <v>0</v>
      </c>
      <c r="DF1064">
        <v>-0.287</v>
      </c>
      <c r="DG1064">
        <v>-0.004</v>
      </c>
      <c r="DH1064">
        <v>3.172</v>
      </c>
      <c r="DI1064">
        <v>0.178</v>
      </c>
      <c r="DJ1064">
        <v>400</v>
      </c>
      <c r="DK1064">
        <v>17</v>
      </c>
      <c r="DL1064">
        <v>0.18</v>
      </c>
      <c r="DM1064">
        <v>0.07000000000000001</v>
      </c>
      <c r="DN1064">
        <v>-62.97127073170731</v>
      </c>
      <c r="DO1064">
        <v>-4.109713588850226</v>
      </c>
      <c r="DP1064">
        <v>0.4197387847650609</v>
      </c>
      <c r="DQ1064">
        <v>0</v>
      </c>
      <c r="DR1064">
        <v>3.245016097560975</v>
      </c>
      <c r="DS1064">
        <v>-0.5792864111498246</v>
      </c>
      <c r="DT1064">
        <v>0.05749115621821806</v>
      </c>
      <c r="DU1064">
        <v>0</v>
      </c>
      <c r="DV1064">
        <v>0</v>
      </c>
      <c r="DW1064">
        <v>2</v>
      </c>
      <c r="DX1064" t="s">
        <v>357</v>
      </c>
      <c r="DY1064">
        <v>2.98086</v>
      </c>
      <c r="DZ1064">
        <v>2.72818</v>
      </c>
      <c r="EA1064">
        <v>0.192123</v>
      </c>
      <c r="EB1064">
        <v>0.199059</v>
      </c>
      <c r="EC1064">
        <v>0.089462</v>
      </c>
      <c r="ED1064">
        <v>0.07880239999999999</v>
      </c>
      <c r="EE1064">
        <v>24287.5</v>
      </c>
      <c r="EF1064">
        <v>23703.3</v>
      </c>
      <c r="EG1064">
        <v>30587</v>
      </c>
      <c r="EH1064">
        <v>29833.9</v>
      </c>
      <c r="EI1064">
        <v>38433.2</v>
      </c>
      <c r="EJ1064">
        <v>36195.4</v>
      </c>
      <c r="EK1064">
        <v>46778.2</v>
      </c>
      <c r="EL1064">
        <v>44362.9</v>
      </c>
      <c r="EM1064">
        <v>1.89058</v>
      </c>
      <c r="EN1064">
        <v>1.89797</v>
      </c>
      <c r="EO1064">
        <v>0.112906</v>
      </c>
      <c r="EP1064">
        <v>0</v>
      </c>
      <c r="EQ1064">
        <v>23.1453</v>
      </c>
      <c r="ER1064">
        <v>999.9</v>
      </c>
      <c r="ES1064">
        <v>39.9</v>
      </c>
      <c r="ET1064">
        <v>29.4</v>
      </c>
      <c r="EU1064">
        <v>18.0524</v>
      </c>
      <c r="EV1064">
        <v>63.7419</v>
      </c>
      <c r="EW1064">
        <v>23.8021</v>
      </c>
      <c r="EX1064">
        <v>1</v>
      </c>
      <c r="EY1064">
        <v>-0.124764</v>
      </c>
      <c r="EZ1064">
        <v>1.14784</v>
      </c>
      <c r="FA1064">
        <v>20.2407</v>
      </c>
      <c r="FB1064">
        <v>5.22912</v>
      </c>
      <c r="FC1064">
        <v>11.968</v>
      </c>
      <c r="FD1064">
        <v>4.97065</v>
      </c>
      <c r="FE1064">
        <v>3.28948</v>
      </c>
      <c r="FF1064">
        <v>9999</v>
      </c>
      <c r="FG1064">
        <v>9999</v>
      </c>
      <c r="FH1064">
        <v>9999</v>
      </c>
      <c r="FI1064">
        <v>380.1</v>
      </c>
      <c r="FJ1064">
        <v>4.97269</v>
      </c>
      <c r="FK1064">
        <v>1.8769</v>
      </c>
      <c r="FL1064">
        <v>1.875</v>
      </c>
      <c r="FM1064">
        <v>1.87783</v>
      </c>
      <c r="FN1064">
        <v>1.87454</v>
      </c>
      <c r="FO1064">
        <v>1.87818</v>
      </c>
      <c r="FP1064">
        <v>1.87523</v>
      </c>
      <c r="FQ1064">
        <v>1.87637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5.16</v>
      </c>
      <c r="GF1064">
        <v>0.1977</v>
      </c>
      <c r="GG1064">
        <v>1.777354642861949</v>
      </c>
      <c r="GH1064">
        <v>0.004141656873719072</v>
      </c>
      <c r="GI1064">
        <v>-1.960372967482991E-06</v>
      </c>
      <c r="GJ1064">
        <v>5.42736388890357E-10</v>
      </c>
      <c r="GK1064">
        <v>-0.009777689371679627</v>
      </c>
      <c r="GL1064">
        <v>0.002273355880072555</v>
      </c>
      <c r="GM1064">
        <v>0.000541358641816816</v>
      </c>
      <c r="GN1064">
        <v>-1.836191331155658E-06</v>
      </c>
      <c r="GO1064">
        <v>-0</v>
      </c>
      <c r="GP1064">
        <v>2096</v>
      </c>
      <c r="GQ1064">
        <v>1</v>
      </c>
      <c r="GR1064">
        <v>23</v>
      </c>
      <c r="GS1064">
        <v>7390.9</v>
      </c>
      <c r="GT1064">
        <v>7390.9</v>
      </c>
      <c r="GU1064">
        <v>2.97119</v>
      </c>
      <c r="GV1064">
        <v>2.51709</v>
      </c>
      <c r="GW1064">
        <v>1.39893</v>
      </c>
      <c r="GX1064">
        <v>2.33765</v>
      </c>
      <c r="GY1064">
        <v>1.44897</v>
      </c>
      <c r="GZ1064">
        <v>2.44751</v>
      </c>
      <c r="HA1064">
        <v>34.4636</v>
      </c>
      <c r="HB1064">
        <v>13.5279</v>
      </c>
      <c r="HC1064">
        <v>18</v>
      </c>
      <c r="HD1064">
        <v>490.352</v>
      </c>
      <c r="HE1064">
        <v>466.31</v>
      </c>
      <c r="HF1064">
        <v>21.709</v>
      </c>
      <c r="HG1064">
        <v>25.3982</v>
      </c>
      <c r="HH1064">
        <v>30.0001</v>
      </c>
      <c r="HI1064">
        <v>25.2424</v>
      </c>
      <c r="HJ1064">
        <v>25.3222</v>
      </c>
      <c r="HK1064">
        <v>59.5253</v>
      </c>
      <c r="HL1064">
        <v>19.267</v>
      </c>
      <c r="HM1064">
        <v>42.2916</v>
      </c>
      <c r="HN1064">
        <v>21.7111</v>
      </c>
      <c r="HO1064">
        <v>1456.37</v>
      </c>
      <c r="HP1064">
        <v>15.2752</v>
      </c>
      <c r="HQ1064">
        <v>101.102</v>
      </c>
      <c r="HR1064">
        <v>102.013</v>
      </c>
    </row>
    <row r="1065" spans="1:226">
      <c r="A1065">
        <v>1049</v>
      </c>
      <c r="B1065">
        <v>1664304582</v>
      </c>
      <c r="C1065">
        <v>11475</v>
      </c>
      <c r="D1065" t="s">
        <v>2467</v>
      </c>
      <c r="E1065" t="s">
        <v>2468</v>
      </c>
      <c r="F1065">
        <v>5</v>
      </c>
      <c r="G1065" t="s">
        <v>353</v>
      </c>
      <c r="H1065" t="s">
        <v>2294</v>
      </c>
      <c r="I1065">
        <v>1664304574.214286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1465.548492883117</v>
      </c>
      <c r="AK1065">
        <v>1413.658909090908</v>
      </c>
      <c r="AL1065">
        <v>3.406900432900326</v>
      </c>
      <c r="AM1065">
        <v>63.45</v>
      </c>
      <c r="AN1065">
        <f>(AP1065 - AO1065 + BO1065*1E3/(8.314*(BQ1065+273.15)) * AR1065/BN1065 * AQ1065) * BN1065/(100*BB1065) * 1000/(1000 - AP1065)</f>
        <v>0</v>
      </c>
      <c r="AO1065">
        <v>15.1638163583021</v>
      </c>
      <c r="AP1065">
        <v>18.28857482517483</v>
      </c>
      <c r="AQ1065">
        <v>-3.26794558402055E-05</v>
      </c>
      <c r="AR1065">
        <v>96.68458198538293</v>
      </c>
      <c r="AS1065">
        <v>4</v>
      </c>
      <c r="AT1065">
        <v>1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1664304574.214286</v>
      </c>
      <c r="BH1065">
        <v>1363.609285714285</v>
      </c>
      <c r="BI1065">
        <v>1427.078571428571</v>
      </c>
      <c r="BJ1065">
        <v>18.28808571428572</v>
      </c>
      <c r="BK1065">
        <v>15.1288</v>
      </c>
      <c r="BL1065">
        <v>1358.462857142857</v>
      </c>
      <c r="BM1065">
        <v>18.09044285714285</v>
      </c>
      <c r="BN1065">
        <v>500.0647857142857</v>
      </c>
      <c r="BO1065">
        <v>90.97019285714285</v>
      </c>
      <c r="BP1065">
        <v>0.09993590357142856</v>
      </c>
      <c r="BQ1065">
        <v>24.60345</v>
      </c>
      <c r="BR1065">
        <v>25.00146785714285</v>
      </c>
      <c r="BS1065">
        <v>999.9000000000002</v>
      </c>
      <c r="BT1065">
        <v>0</v>
      </c>
      <c r="BU1065">
        <v>0</v>
      </c>
      <c r="BV1065">
        <v>9999.507142857143</v>
      </c>
      <c r="BW1065">
        <v>0</v>
      </c>
      <c r="BX1065">
        <v>8.852056785714286</v>
      </c>
      <c r="BY1065">
        <v>-63.46935714285714</v>
      </c>
      <c r="BZ1065">
        <v>1389.011428571428</v>
      </c>
      <c r="CA1065">
        <v>1449.000714285714</v>
      </c>
      <c r="CB1065">
        <v>3.159294285714286</v>
      </c>
      <c r="CC1065">
        <v>1427.078571428571</v>
      </c>
      <c r="CD1065">
        <v>15.1288</v>
      </c>
      <c r="CE1065">
        <v>1.663671071428572</v>
      </c>
      <c r="CF1065">
        <v>1.37627</v>
      </c>
      <c r="CG1065">
        <v>14.56155</v>
      </c>
      <c r="CH1065">
        <v>11.65860714285714</v>
      </c>
      <c r="CI1065">
        <v>1999.986785714286</v>
      </c>
      <c r="CJ1065">
        <v>0.980001642857143</v>
      </c>
      <c r="CK1065">
        <v>0.01999861785714286</v>
      </c>
      <c r="CL1065">
        <v>0</v>
      </c>
      <c r="CM1065">
        <v>866.2072857142857</v>
      </c>
      <c r="CN1065">
        <v>5.000560000000001</v>
      </c>
      <c r="CO1065">
        <v>17234.30357142857</v>
      </c>
      <c r="CP1065">
        <v>17294.76428571429</v>
      </c>
      <c r="CQ1065">
        <v>37.31446428571428</v>
      </c>
      <c r="CR1065">
        <v>38.125</v>
      </c>
      <c r="CS1065">
        <v>37.17607142857143</v>
      </c>
      <c r="CT1065">
        <v>37.08457142857143</v>
      </c>
      <c r="CU1065">
        <v>38.34342857142856</v>
      </c>
      <c r="CV1065">
        <v>1955.090714285714</v>
      </c>
      <c r="CW1065">
        <v>39.8957142857143</v>
      </c>
      <c r="CX1065">
        <v>0</v>
      </c>
      <c r="CY1065">
        <v>1664304598.5</v>
      </c>
      <c r="CZ1065">
        <v>0</v>
      </c>
      <c r="DA1065">
        <v>0</v>
      </c>
      <c r="DB1065" t="s">
        <v>356</v>
      </c>
      <c r="DC1065">
        <v>1663861122</v>
      </c>
      <c r="DD1065">
        <v>1663861125</v>
      </c>
      <c r="DE1065">
        <v>0</v>
      </c>
      <c r="DF1065">
        <v>-0.287</v>
      </c>
      <c r="DG1065">
        <v>-0.004</v>
      </c>
      <c r="DH1065">
        <v>3.172</v>
      </c>
      <c r="DI1065">
        <v>0.178</v>
      </c>
      <c r="DJ1065">
        <v>400</v>
      </c>
      <c r="DK1065">
        <v>17</v>
      </c>
      <c r="DL1065">
        <v>0.18</v>
      </c>
      <c r="DM1065">
        <v>0.07000000000000001</v>
      </c>
      <c r="DN1065">
        <v>-63.32024249999999</v>
      </c>
      <c r="DO1065">
        <v>-2.825143339587054</v>
      </c>
      <c r="DP1065">
        <v>0.2871414336938334</v>
      </c>
      <c r="DQ1065">
        <v>0</v>
      </c>
      <c r="DR1065">
        <v>3.18727525</v>
      </c>
      <c r="DS1065">
        <v>-0.5767957598499092</v>
      </c>
      <c r="DT1065">
        <v>0.05599451285561381</v>
      </c>
      <c r="DU1065">
        <v>0</v>
      </c>
      <c r="DV1065">
        <v>0</v>
      </c>
      <c r="DW1065">
        <v>2</v>
      </c>
      <c r="DX1065" t="s">
        <v>357</v>
      </c>
      <c r="DY1065">
        <v>2.98082</v>
      </c>
      <c r="DZ1065">
        <v>2.72839</v>
      </c>
      <c r="EA1065">
        <v>0.193519</v>
      </c>
      <c r="EB1065">
        <v>0.200451</v>
      </c>
      <c r="EC1065">
        <v>0.08946519999999999</v>
      </c>
      <c r="ED1065">
        <v>0.07905909999999999</v>
      </c>
      <c r="EE1065">
        <v>24245.3</v>
      </c>
      <c r="EF1065">
        <v>23662.5</v>
      </c>
      <c r="EG1065">
        <v>30586.7</v>
      </c>
      <c r="EH1065">
        <v>29834.4</v>
      </c>
      <c r="EI1065">
        <v>38432.6</v>
      </c>
      <c r="EJ1065">
        <v>36185.8</v>
      </c>
      <c r="EK1065">
        <v>46777.6</v>
      </c>
      <c r="EL1065">
        <v>44363.6</v>
      </c>
      <c r="EM1065">
        <v>1.8905</v>
      </c>
      <c r="EN1065">
        <v>1.89802</v>
      </c>
      <c r="EO1065">
        <v>0.113264</v>
      </c>
      <c r="EP1065">
        <v>0</v>
      </c>
      <c r="EQ1065">
        <v>23.1419</v>
      </c>
      <c r="ER1065">
        <v>999.9</v>
      </c>
      <c r="ES1065">
        <v>39.9</v>
      </c>
      <c r="ET1065">
        <v>29.4</v>
      </c>
      <c r="EU1065">
        <v>18.0526</v>
      </c>
      <c r="EV1065">
        <v>63.5419</v>
      </c>
      <c r="EW1065">
        <v>23.6979</v>
      </c>
      <c r="EX1065">
        <v>1</v>
      </c>
      <c r="EY1065">
        <v>-0.124802</v>
      </c>
      <c r="EZ1065">
        <v>1.14336</v>
      </c>
      <c r="FA1065">
        <v>20.2408</v>
      </c>
      <c r="FB1065">
        <v>5.22867</v>
      </c>
      <c r="FC1065">
        <v>11.968</v>
      </c>
      <c r="FD1065">
        <v>4.97085</v>
      </c>
      <c r="FE1065">
        <v>3.28948</v>
      </c>
      <c r="FF1065">
        <v>9999</v>
      </c>
      <c r="FG1065">
        <v>9999</v>
      </c>
      <c r="FH1065">
        <v>9999</v>
      </c>
      <c r="FI1065">
        <v>380.1</v>
      </c>
      <c r="FJ1065">
        <v>4.97269</v>
      </c>
      <c r="FK1065">
        <v>1.87686</v>
      </c>
      <c r="FL1065">
        <v>1.87499</v>
      </c>
      <c r="FM1065">
        <v>1.87777</v>
      </c>
      <c r="FN1065">
        <v>1.87454</v>
      </c>
      <c r="FO1065">
        <v>1.87815</v>
      </c>
      <c r="FP1065">
        <v>1.87522</v>
      </c>
      <c r="FQ1065">
        <v>1.87636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5.19</v>
      </c>
      <c r="GF1065">
        <v>0.1977</v>
      </c>
      <c r="GG1065">
        <v>1.777354642861949</v>
      </c>
      <c r="GH1065">
        <v>0.004141656873719072</v>
      </c>
      <c r="GI1065">
        <v>-1.960372967482991E-06</v>
      </c>
      <c r="GJ1065">
        <v>5.42736388890357E-10</v>
      </c>
      <c r="GK1065">
        <v>-0.009777689371679627</v>
      </c>
      <c r="GL1065">
        <v>0.002273355880072555</v>
      </c>
      <c r="GM1065">
        <v>0.000541358641816816</v>
      </c>
      <c r="GN1065">
        <v>-1.836191331155658E-06</v>
      </c>
      <c r="GO1065">
        <v>-0</v>
      </c>
      <c r="GP1065">
        <v>2096</v>
      </c>
      <c r="GQ1065">
        <v>1</v>
      </c>
      <c r="GR1065">
        <v>23</v>
      </c>
      <c r="GS1065">
        <v>7391</v>
      </c>
      <c r="GT1065">
        <v>7390.9</v>
      </c>
      <c r="GU1065">
        <v>2.99683</v>
      </c>
      <c r="GV1065">
        <v>2.51465</v>
      </c>
      <c r="GW1065">
        <v>1.39893</v>
      </c>
      <c r="GX1065">
        <v>2.33643</v>
      </c>
      <c r="GY1065">
        <v>1.44897</v>
      </c>
      <c r="GZ1065">
        <v>2.46338</v>
      </c>
      <c r="HA1065">
        <v>34.4636</v>
      </c>
      <c r="HB1065">
        <v>13.5279</v>
      </c>
      <c r="HC1065">
        <v>18</v>
      </c>
      <c r="HD1065">
        <v>490.312</v>
      </c>
      <c r="HE1065">
        <v>466.341</v>
      </c>
      <c r="HF1065">
        <v>21.709</v>
      </c>
      <c r="HG1065">
        <v>25.3982</v>
      </c>
      <c r="HH1065">
        <v>30.0001</v>
      </c>
      <c r="HI1065">
        <v>25.2424</v>
      </c>
      <c r="HJ1065">
        <v>25.3222</v>
      </c>
      <c r="HK1065">
        <v>60.0221</v>
      </c>
      <c r="HL1065">
        <v>18.981</v>
      </c>
      <c r="HM1065">
        <v>42.2916</v>
      </c>
      <c r="HN1065">
        <v>21.7085</v>
      </c>
      <c r="HO1065">
        <v>1469.72</v>
      </c>
      <c r="HP1065">
        <v>15.3184</v>
      </c>
      <c r="HQ1065">
        <v>101.101</v>
      </c>
      <c r="HR1065">
        <v>102.015</v>
      </c>
    </row>
    <row r="1066" spans="1:226">
      <c r="A1066">
        <v>1050</v>
      </c>
      <c r="B1066">
        <v>1664304587</v>
      </c>
      <c r="C1066">
        <v>11480</v>
      </c>
      <c r="D1066" t="s">
        <v>2469</v>
      </c>
      <c r="E1066" t="s">
        <v>2470</v>
      </c>
      <c r="F1066">
        <v>5</v>
      </c>
      <c r="G1066" t="s">
        <v>353</v>
      </c>
      <c r="H1066" t="s">
        <v>2294</v>
      </c>
      <c r="I1066">
        <v>1664304579.5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1482.691827774892</v>
      </c>
      <c r="AK1066">
        <v>1430.519272727272</v>
      </c>
      <c r="AL1066">
        <v>3.366136796536732</v>
      </c>
      <c r="AM1066">
        <v>63.45</v>
      </c>
      <c r="AN1066">
        <f>(AP1066 - AO1066 + BO1066*1E3/(8.314*(BQ1066+273.15)) * AR1066/BN1066 * AQ1066) * BN1066/(100*BB1066) * 1000/(1000 - AP1066)</f>
        <v>0</v>
      </c>
      <c r="AO1066">
        <v>15.22218597480101</v>
      </c>
      <c r="AP1066">
        <v>18.28844895104895</v>
      </c>
      <c r="AQ1066">
        <v>1.563956326124644E-05</v>
      </c>
      <c r="AR1066">
        <v>96.68458198538293</v>
      </c>
      <c r="AS1066">
        <v>4</v>
      </c>
      <c r="AT1066">
        <v>1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1664304579.5</v>
      </c>
      <c r="BH1066">
        <v>1381.125185185185</v>
      </c>
      <c r="BI1066">
        <v>1444.78925925926</v>
      </c>
      <c r="BJ1066">
        <v>18.28824074074074</v>
      </c>
      <c r="BK1066">
        <v>15.18023333333333</v>
      </c>
      <c r="BL1066">
        <v>1375.946666666667</v>
      </c>
      <c r="BM1066">
        <v>18.09058888888889</v>
      </c>
      <c r="BN1066">
        <v>500.0584444444444</v>
      </c>
      <c r="BO1066">
        <v>90.96938518518519</v>
      </c>
      <c r="BP1066">
        <v>0.09995035925925924</v>
      </c>
      <c r="BQ1066">
        <v>24.5985037037037</v>
      </c>
      <c r="BR1066">
        <v>25.00398148148148</v>
      </c>
      <c r="BS1066">
        <v>999.9000000000001</v>
      </c>
      <c r="BT1066">
        <v>0</v>
      </c>
      <c r="BU1066">
        <v>0</v>
      </c>
      <c r="BV1066">
        <v>10000</v>
      </c>
      <c r="BW1066">
        <v>0</v>
      </c>
      <c r="BX1066">
        <v>8.866955925925923</v>
      </c>
      <c r="BY1066">
        <v>-63.66292222222222</v>
      </c>
      <c r="BZ1066">
        <v>1406.854074074074</v>
      </c>
      <c r="CA1066">
        <v>1467.059259259259</v>
      </c>
      <c r="CB1066">
        <v>3.108007037037037</v>
      </c>
      <c r="CC1066">
        <v>1444.78925925926</v>
      </c>
      <c r="CD1066">
        <v>15.18023333333333</v>
      </c>
      <c r="CE1066">
        <v>1.66367</v>
      </c>
      <c r="CF1066">
        <v>1.380936666666666</v>
      </c>
      <c r="CG1066">
        <v>14.56153333333334</v>
      </c>
      <c r="CH1066">
        <v>11.70984814814815</v>
      </c>
      <c r="CI1066">
        <v>1999.995925925926</v>
      </c>
      <c r="CJ1066">
        <v>0.9800001851851854</v>
      </c>
      <c r="CK1066">
        <v>0.02000003333333333</v>
      </c>
      <c r="CL1066">
        <v>0</v>
      </c>
      <c r="CM1066">
        <v>865.8283333333333</v>
      </c>
      <c r="CN1066">
        <v>5.000560000000001</v>
      </c>
      <c r="CO1066">
        <v>17225.68148148148</v>
      </c>
      <c r="CP1066">
        <v>17294.84444444444</v>
      </c>
      <c r="CQ1066">
        <v>37.34688888888889</v>
      </c>
      <c r="CR1066">
        <v>38.125</v>
      </c>
      <c r="CS1066">
        <v>37.18262962962962</v>
      </c>
      <c r="CT1066">
        <v>37.08077777777778</v>
      </c>
      <c r="CU1066">
        <v>38.33296296296297</v>
      </c>
      <c r="CV1066">
        <v>1955.096296296296</v>
      </c>
      <c r="CW1066">
        <v>39.89925925925927</v>
      </c>
      <c r="CX1066">
        <v>0</v>
      </c>
      <c r="CY1066">
        <v>1664304603.3</v>
      </c>
      <c r="CZ1066">
        <v>0</v>
      </c>
      <c r="DA1066">
        <v>0</v>
      </c>
      <c r="DB1066" t="s">
        <v>356</v>
      </c>
      <c r="DC1066">
        <v>1663861122</v>
      </c>
      <c r="DD1066">
        <v>1663861125</v>
      </c>
      <c r="DE1066">
        <v>0</v>
      </c>
      <c r="DF1066">
        <v>-0.287</v>
      </c>
      <c r="DG1066">
        <v>-0.004</v>
      </c>
      <c r="DH1066">
        <v>3.172</v>
      </c>
      <c r="DI1066">
        <v>0.178</v>
      </c>
      <c r="DJ1066">
        <v>400</v>
      </c>
      <c r="DK1066">
        <v>17</v>
      </c>
      <c r="DL1066">
        <v>0.18</v>
      </c>
      <c r="DM1066">
        <v>0.07000000000000001</v>
      </c>
      <c r="DN1066">
        <v>-63.5364575</v>
      </c>
      <c r="DO1066">
        <v>-2.175889305815991</v>
      </c>
      <c r="DP1066">
        <v>0.2287867247978996</v>
      </c>
      <c r="DQ1066">
        <v>0</v>
      </c>
      <c r="DR1066">
        <v>3.13925325</v>
      </c>
      <c r="DS1066">
        <v>-0.5962310318949295</v>
      </c>
      <c r="DT1066">
        <v>0.05774268886133983</v>
      </c>
      <c r="DU1066">
        <v>0</v>
      </c>
      <c r="DV1066">
        <v>0</v>
      </c>
      <c r="DW1066">
        <v>2</v>
      </c>
      <c r="DX1066" t="s">
        <v>357</v>
      </c>
      <c r="DY1066">
        <v>2.98084</v>
      </c>
      <c r="DZ1066">
        <v>2.72828</v>
      </c>
      <c r="EA1066">
        <v>0.194913</v>
      </c>
      <c r="EB1066">
        <v>0.201813</v>
      </c>
      <c r="EC1066">
        <v>0.0894631</v>
      </c>
      <c r="ED1066">
        <v>0.07917150000000001</v>
      </c>
      <c r="EE1066">
        <v>24204</v>
      </c>
      <c r="EF1066">
        <v>23622.1</v>
      </c>
      <c r="EG1066">
        <v>30587.4</v>
      </c>
      <c r="EH1066">
        <v>29834.3</v>
      </c>
      <c r="EI1066">
        <v>38434</v>
      </c>
      <c r="EJ1066">
        <v>36181.4</v>
      </c>
      <c r="EK1066">
        <v>46779</v>
      </c>
      <c r="EL1066">
        <v>44363.5</v>
      </c>
      <c r="EM1066">
        <v>1.89025</v>
      </c>
      <c r="EN1066">
        <v>1.89835</v>
      </c>
      <c r="EO1066">
        <v>0.11383</v>
      </c>
      <c r="EP1066">
        <v>0</v>
      </c>
      <c r="EQ1066">
        <v>23.1386</v>
      </c>
      <c r="ER1066">
        <v>999.9</v>
      </c>
      <c r="ES1066">
        <v>39.9</v>
      </c>
      <c r="ET1066">
        <v>29.4</v>
      </c>
      <c r="EU1066">
        <v>18.0517</v>
      </c>
      <c r="EV1066">
        <v>63.7319</v>
      </c>
      <c r="EW1066">
        <v>23.6178</v>
      </c>
      <c r="EX1066">
        <v>1</v>
      </c>
      <c r="EY1066">
        <v>-0.124784</v>
      </c>
      <c r="EZ1066">
        <v>1.15087</v>
      </c>
      <c r="FA1066">
        <v>20.2407</v>
      </c>
      <c r="FB1066">
        <v>5.22897</v>
      </c>
      <c r="FC1066">
        <v>11.968</v>
      </c>
      <c r="FD1066">
        <v>4.97085</v>
      </c>
      <c r="FE1066">
        <v>3.2896</v>
      </c>
      <c r="FF1066">
        <v>9999</v>
      </c>
      <c r="FG1066">
        <v>9999</v>
      </c>
      <c r="FH1066">
        <v>9999</v>
      </c>
      <c r="FI1066">
        <v>380.1</v>
      </c>
      <c r="FJ1066">
        <v>4.97271</v>
      </c>
      <c r="FK1066">
        <v>1.87686</v>
      </c>
      <c r="FL1066">
        <v>1.875</v>
      </c>
      <c r="FM1066">
        <v>1.87779</v>
      </c>
      <c r="FN1066">
        <v>1.87454</v>
      </c>
      <c r="FO1066">
        <v>1.87816</v>
      </c>
      <c r="FP1066">
        <v>1.87524</v>
      </c>
      <c r="FQ1066">
        <v>1.87636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5.22</v>
      </c>
      <c r="GF1066">
        <v>0.1976</v>
      </c>
      <c r="GG1066">
        <v>1.777354642861949</v>
      </c>
      <c r="GH1066">
        <v>0.004141656873719072</v>
      </c>
      <c r="GI1066">
        <v>-1.960372967482991E-06</v>
      </c>
      <c r="GJ1066">
        <v>5.42736388890357E-10</v>
      </c>
      <c r="GK1066">
        <v>-0.009777689371679627</v>
      </c>
      <c r="GL1066">
        <v>0.002273355880072555</v>
      </c>
      <c r="GM1066">
        <v>0.000541358641816816</v>
      </c>
      <c r="GN1066">
        <v>-1.836191331155658E-06</v>
      </c>
      <c r="GO1066">
        <v>-0</v>
      </c>
      <c r="GP1066">
        <v>2096</v>
      </c>
      <c r="GQ1066">
        <v>1</v>
      </c>
      <c r="GR1066">
        <v>23</v>
      </c>
      <c r="GS1066">
        <v>7391.1</v>
      </c>
      <c r="GT1066">
        <v>7391</v>
      </c>
      <c r="GU1066">
        <v>3.02612</v>
      </c>
      <c r="GV1066">
        <v>2.51343</v>
      </c>
      <c r="GW1066">
        <v>1.39893</v>
      </c>
      <c r="GX1066">
        <v>2.33765</v>
      </c>
      <c r="GY1066">
        <v>1.44897</v>
      </c>
      <c r="GZ1066">
        <v>2.47681</v>
      </c>
      <c r="HA1066">
        <v>34.4864</v>
      </c>
      <c r="HB1066">
        <v>13.5279</v>
      </c>
      <c r="HC1066">
        <v>18</v>
      </c>
      <c r="HD1066">
        <v>490.176</v>
      </c>
      <c r="HE1066">
        <v>466.549</v>
      </c>
      <c r="HF1066">
        <v>21.7073</v>
      </c>
      <c r="HG1066">
        <v>25.3982</v>
      </c>
      <c r="HH1066">
        <v>30.0001</v>
      </c>
      <c r="HI1066">
        <v>25.2424</v>
      </c>
      <c r="HJ1066">
        <v>25.3222</v>
      </c>
      <c r="HK1066">
        <v>60.6034</v>
      </c>
      <c r="HL1066">
        <v>18.6652</v>
      </c>
      <c r="HM1066">
        <v>42.2916</v>
      </c>
      <c r="HN1066">
        <v>21.7012</v>
      </c>
      <c r="HO1066">
        <v>1489.76</v>
      </c>
      <c r="HP1066">
        <v>15.3725</v>
      </c>
      <c r="HQ1066">
        <v>101.104</v>
      </c>
      <c r="HR1066">
        <v>102.015</v>
      </c>
    </row>
    <row r="1067" spans="1:226">
      <c r="A1067">
        <v>1051</v>
      </c>
      <c r="B1067">
        <v>1664304591.5</v>
      </c>
      <c r="C1067">
        <v>11484.5</v>
      </c>
      <c r="D1067" t="s">
        <v>2471</v>
      </c>
      <c r="E1067" t="s">
        <v>2472</v>
      </c>
      <c r="F1067">
        <v>5</v>
      </c>
      <c r="G1067" t="s">
        <v>353</v>
      </c>
      <c r="H1067" t="s">
        <v>2294</v>
      </c>
      <c r="I1067">
        <v>1664304583.944444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1497.964414614719</v>
      </c>
      <c r="AK1067">
        <v>1445.697757575757</v>
      </c>
      <c r="AL1067">
        <v>3.367880519480263</v>
      </c>
      <c r="AM1067">
        <v>63.45</v>
      </c>
      <c r="AN1067">
        <f>(AP1067 - AO1067 + BO1067*1E3/(8.314*(BQ1067+273.15)) * AR1067/BN1067 * AQ1067) * BN1067/(100*BB1067) * 1000/(1000 - AP1067)</f>
        <v>0</v>
      </c>
      <c r="AO1067">
        <v>15.25180050675864</v>
      </c>
      <c r="AP1067">
        <v>18.28782727272728</v>
      </c>
      <c r="AQ1067">
        <v>-1.166055320649539E-05</v>
      </c>
      <c r="AR1067">
        <v>96.68458198538293</v>
      </c>
      <c r="AS1067">
        <v>4</v>
      </c>
      <c r="AT1067">
        <v>1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1664304583.944444</v>
      </c>
      <c r="BH1067">
        <v>1395.878148148148</v>
      </c>
      <c r="BI1067">
        <v>1459.642962962963</v>
      </c>
      <c r="BJ1067">
        <v>18.28798148148148</v>
      </c>
      <c r="BK1067">
        <v>15.22424814814815</v>
      </c>
      <c r="BL1067">
        <v>1390.671481481482</v>
      </c>
      <c r="BM1067">
        <v>18.09034814814815</v>
      </c>
      <c r="BN1067">
        <v>500.0595185185185</v>
      </c>
      <c r="BO1067">
        <v>90.96906666666666</v>
      </c>
      <c r="BP1067">
        <v>0.09990613703703705</v>
      </c>
      <c r="BQ1067">
        <v>24.59558148148148</v>
      </c>
      <c r="BR1067">
        <v>25.00526666666667</v>
      </c>
      <c r="BS1067">
        <v>999.9000000000001</v>
      </c>
      <c r="BT1067">
        <v>0</v>
      </c>
      <c r="BU1067">
        <v>0</v>
      </c>
      <c r="BV1067">
        <v>10007.8437037037</v>
      </c>
      <c r="BW1067">
        <v>0</v>
      </c>
      <c r="BX1067">
        <v>8.87523</v>
      </c>
      <c r="BY1067">
        <v>-63.76473333333334</v>
      </c>
      <c r="BZ1067">
        <v>1421.880740740741</v>
      </c>
      <c r="CA1067">
        <v>1482.208148148148</v>
      </c>
      <c r="CB1067">
        <v>3.063740370370371</v>
      </c>
      <c r="CC1067">
        <v>1459.642962962963</v>
      </c>
      <c r="CD1067">
        <v>15.22424814814815</v>
      </c>
      <c r="CE1067">
        <v>1.663641111111111</v>
      </c>
      <c r="CF1067">
        <v>1.384935185185185</v>
      </c>
      <c r="CG1067">
        <v>14.56126296296296</v>
      </c>
      <c r="CH1067">
        <v>11.75364444444444</v>
      </c>
      <c r="CI1067">
        <v>2000.029629629629</v>
      </c>
      <c r="CJ1067">
        <v>0.9799984814814815</v>
      </c>
      <c r="CK1067">
        <v>0.02000173703703704</v>
      </c>
      <c r="CL1067">
        <v>0</v>
      </c>
      <c r="CM1067">
        <v>865.4338518518518</v>
      </c>
      <c r="CN1067">
        <v>5.000560000000001</v>
      </c>
      <c r="CO1067">
        <v>17218.7</v>
      </c>
      <c r="CP1067">
        <v>17295.12962962963</v>
      </c>
      <c r="CQ1067">
        <v>37.28903703703704</v>
      </c>
      <c r="CR1067">
        <v>38.125</v>
      </c>
      <c r="CS1067">
        <v>37.18959259259259</v>
      </c>
      <c r="CT1067">
        <v>37.08077777777778</v>
      </c>
      <c r="CU1067">
        <v>38.33762962962963</v>
      </c>
      <c r="CV1067">
        <v>1955.125185185185</v>
      </c>
      <c r="CW1067">
        <v>39.90370370370371</v>
      </c>
      <c r="CX1067">
        <v>0</v>
      </c>
      <c r="CY1067">
        <v>1664304608.1</v>
      </c>
      <c r="CZ1067">
        <v>0</v>
      </c>
      <c r="DA1067">
        <v>0</v>
      </c>
      <c r="DB1067" t="s">
        <v>356</v>
      </c>
      <c r="DC1067">
        <v>1663861122</v>
      </c>
      <c r="DD1067">
        <v>1663861125</v>
      </c>
      <c r="DE1067">
        <v>0</v>
      </c>
      <c r="DF1067">
        <v>-0.287</v>
      </c>
      <c r="DG1067">
        <v>-0.004</v>
      </c>
      <c r="DH1067">
        <v>3.172</v>
      </c>
      <c r="DI1067">
        <v>0.178</v>
      </c>
      <c r="DJ1067">
        <v>400</v>
      </c>
      <c r="DK1067">
        <v>17</v>
      </c>
      <c r="DL1067">
        <v>0.18</v>
      </c>
      <c r="DM1067">
        <v>0.07000000000000001</v>
      </c>
      <c r="DN1067">
        <v>-63.65904634146342</v>
      </c>
      <c r="DO1067">
        <v>-1.829155400696922</v>
      </c>
      <c r="DP1067">
        <v>0.2056459615723226</v>
      </c>
      <c r="DQ1067">
        <v>0</v>
      </c>
      <c r="DR1067">
        <v>3.099255365853659</v>
      </c>
      <c r="DS1067">
        <v>-0.5911062020905804</v>
      </c>
      <c r="DT1067">
        <v>0.05865822883647277</v>
      </c>
      <c r="DU1067">
        <v>0</v>
      </c>
      <c r="DV1067">
        <v>0</v>
      </c>
      <c r="DW1067">
        <v>2</v>
      </c>
      <c r="DX1067" t="s">
        <v>357</v>
      </c>
      <c r="DY1067">
        <v>2.9807</v>
      </c>
      <c r="DZ1067">
        <v>2.72833</v>
      </c>
      <c r="EA1067">
        <v>0.196154</v>
      </c>
      <c r="EB1067">
        <v>0.203041</v>
      </c>
      <c r="EC1067">
        <v>0.0894629</v>
      </c>
      <c r="ED1067">
        <v>0.07939499999999999</v>
      </c>
      <c r="EE1067">
        <v>24166.6</v>
      </c>
      <c r="EF1067">
        <v>23585.6</v>
      </c>
      <c r="EG1067">
        <v>30587.3</v>
      </c>
      <c r="EH1067">
        <v>29834</v>
      </c>
      <c r="EI1067">
        <v>38433.8</v>
      </c>
      <c r="EJ1067">
        <v>36172.1</v>
      </c>
      <c r="EK1067">
        <v>46778.6</v>
      </c>
      <c r="EL1067">
        <v>44362.9</v>
      </c>
      <c r="EM1067">
        <v>1.89045</v>
      </c>
      <c r="EN1067">
        <v>1.89837</v>
      </c>
      <c r="EO1067">
        <v>0.113841</v>
      </c>
      <c r="EP1067">
        <v>0</v>
      </c>
      <c r="EQ1067">
        <v>23.1359</v>
      </c>
      <c r="ER1067">
        <v>999.9</v>
      </c>
      <c r="ES1067">
        <v>39.9</v>
      </c>
      <c r="ET1067">
        <v>29.4</v>
      </c>
      <c r="EU1067">
        <v>18.0516</v>
      </c>
      <c r="EV1067">
        <v>63.8119</v>
      </c>
      <c r="EW1067">
        <v>23.8221</v>
      </c>
      <c r="EX1067">
        <v>1</v>
      </c>
      <c r="EY1067">
        <v>-0.124703</v>
      </c>
      <c r="EZ1067">
        <v>1.16196</v>
      </c>
      <c r="FA1067">
        <v>20.2406</v>
      </c>
      <c r="FB1067">
        <v>5.22882</v>
      </c>
      <c r="FC1067">
        <v>11.968</v>
      </c>
      <c r="FD1067">
        <v>4.9709</v>
      </c>
      <c r="FE1067">
        <v>3.2895</v>
      </c>
      <c r="FF1067">
        <v>9999</v>
      </c>
      <c r="FG1067">
        <v>9999</v>
      </c>
      <c r="FH1067">
        <v>9999</v>
      </c>
      <c r="FI1067">
        <v>380.1</v>
      </c>
      <c r="FJ1067">
        <v>4.97271</v>
      </c>
      <c r="FK1067">
        <v>1.87683</v>
      </c>
      <c r="FL1067">
        <v>1.87497</v>
      </c>
      <c r="FM1067">
        <v>1.87775</v>
      </c>
      <c r="FN1067">
        <v>1.87454</v>
      </c>
      <c r="FO1067">
        <v>1.87814</v>
      </c>
      <c r="FP1067">
        <v>1.87521</v>
      </c>
      <c r="FQ1067">
        <v>1.87637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5.25</v>
      </c>
      <c r="GF1067">
        <v>0.1977</v>
      </c>
      <c r="GG1067">
        <v>1.777354642861949</v>
      </c>
      <c r="GH1067">
        <v>0.004141656873719072</v>
      </c>
      <c r="GI1067">
        <v>-1.960372967482991E-06</v>
      </c>
      <c r="GJ1067">
        <v>5.42736388890357E-10</v>
      </c>
      <c r="GK1067">
        <v>-0.009777689371679627</v>
      </c>
      <c r="GL1067">
        <v>0.002273355880072555</v>
      </c>
      <c r="GM1067">
        <v>0.000541358641816816</v>
      </c>
      <c r="GN1067">
        <v>-1.836191331155658E-06</v>
      </c>
      <c r="GO1067">
        <v>-0</v>
      </c>
      <c r="GP1067">
        <v>2096</v>
      </c>
      <c r="GQ1067">
        <v>1</v>
      </c>
      <c r="GR1067">
        <v>23</v>
      </c>
      <c r="GS1067">
        <v>7391.2</v>
      </c>
      <c r="GT1067">
        <v>7391.1</v>
      </c>
      <c r="GU1067">
        <v>3.04932</v>
      </c>
      <c r="GV1067">
        <v>2.51831</v>
      </c>
      <c r="GW1067">
        <v>1.39893</v>
      </c>
      <c r="GX1067">
        <v>2.33765</v>
      </c>
      <c r="GY1067">
        <v>1.44897</v>
      </c>
      <c r="GZ1067">
        <v>2.46216</v>
      </c>
      <c r="HA1067">
        <v>34.4864</v>
      </c>
      <c r="HB1067">
        <v>13.5279</v>
      </c>
      <c r="HC1067">
        <v>18</v>
      </c>
      <c r="HD1067">
        <v>490.284</v>
      </c>
      <c r="HE1067">
        <v>466.565</v>
      </c>
      <c r="HF1067">
        <v>21.7016</v>
      </c>
      <c r="HG1067">
        <v>25.3982</v>
      </c>
      <c r="HH1067">
        <v>30.0001</v>
      </c>
      <c r="HI1067">
        <v>25.2424</v>
      </c>
      <c r="HJ1067">
        <v>25.3222</v>
      </c>
      <c r="HK1067">
        <v>61.0695</v>
      </c>
      <c r="HL1067">
        <v>18.6652</v>
      </c>
      <c r="HM1067">
        <v>42.2916</v>
      </c>
      <c r="HN1067">
        <v>21.6956</v>
      </c>
      <c r="HO1067">
        <v>1503.12</v>
      </c>
      <c r="HP1067">
        <v>15.4153</v>
      </c>
      <c r="HQ1067">
        <v>101.103</v>
      </c>
      <c r="HR1067">
        <v>102.013</v>
      </c>
    </row>
    <row r="1068" spans="1:226">
      <c r="A1068">
        <v>1052</v>
      </c>
      <c r="B1068">
        <v>1664304597</v>
      </c>
      <c r="C1068">
        <v>11490</v>
      </c>
      <c r="D1068" t="s">
        <v>2473</v>
      </c>
      <c r="E1068" t="s">
        <v>2474</v>
      </c>
      <c r="F1068">
        <v>5</v>
      </c>
      <c r="G1068" t="s">
        <v>353</v>
      </c>
      <c r="H1068" t="s">
        <v>2294</v>
      </c>
      <c r="I1068">
        <v>1664304589.232143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1517.033528103896</v>
      </c>
      <c r="AK1068">
        <v>1464.649454545454</v>
      </c>
      <c r="AL1068">
        <v>3.463974025973927</v>
      </c>
      <c r="AM1068">
        <v>63.45</v>
      </c>
      <c r="AN1068">
        <f>(AP1068 - AO1068 + BO1068*1E3/(8.314*(BQ1068+273.15)) * AR1068/BN1068 * AQ1068) * BN1068/(100*BB1068) * 1000/(1000 - AP1068)</f>
        <v>0</v>
      </c>
      <c r="AO1068">
        <v>15.32221113819699</v>
      </c>
      <c r="AP1068">
        <v>18.29072307692308</v>
      </c>
      <c r="AQ1068">
        <v>1.132225524534478E-05</v>
      </c>
      <c r="AR1068">
        <v>96.68458198538293</v>
      </c>
      <c r="AS1068">
        <v>4</v>
      </c>
      <c r="AT1068">
        <v>1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1664304589.232143</v>
      </c>
      <c r="BH1068">
        <v>1413.479642857143</v>
      </c>
      <c r="BI1068">
        <v>1477.400714285715</v>
      </c>
      <c r="BJ1068">
        <v>18.28939285714286</v>
      </c>
      <c r="BK1068">
        <v>15.27828214285715</v>
      </c>
      <c r="BL1068">
        <v>1408.240714285714</v>
      </c>
      <c r="BM1068">
        <v>18.09173214285714</v>
      </c>
      <c r="BN1068">
        <v>500.0588214285714</v>
      </c>
      <c r="BO1068">
        <v>90.96951071428573</v>
      </c>
      <c r="BP1068">
        <v>0.09993236785714286</v>
      </c>
      <c r="BQ1068">
        <v>24.59193571428571</v>
      </c>
      <c r="BR1068">
        <v>25.00991785714286</v>
      </c>
      <c r="BS1068">
        <v>999.9000000000002</v>
      </c>
      <c r="BT1068">
        <v>0</v>
      </c>
      <c r="BU1068">
        <v>0</v>
      </c>
      <c r="BV1068">
        <v>10008.16571428571</v>
      </c>
      <c r="BW1068">
        <v>0</v>
      </c>
      <c r="BX1068">
        <v>8.873579285714284</v>
      </c>
      <c r="BY1068">
        <v>-63.9217857142857</v>
      </c>
      <c r="BZ1068">
        <v>1439.811785714286</v>
      </c>
      <c r="CA1068">
        <v>1500.323214285714</v>
      </c>
      <c r="CB1068">
        <v>3.011127500000001</v>
      </c>
      <c r="CC1068">
        <v>1477.400714285715</v>
      </c>
      <c r="CD1068">
        <v>15.27828214285715</v>
      </c>
      <c r="CE1068">
        <v>1.663778571428571</v>
      </c>
      <c r="CF1068">
        <v>1.389856785714286</v>
      </c>
      <c r="CG1068">
        <v>14.56253928571429</v>
      </c>
      <c r="CH1068">
        <v>11.80736071428571</v>
      </c>
      <c r="CI1068">
        <v>2000.003214285714</v>
      </c>
      <c r="CJ1068">
        <v>0.9799992857142857</v>
      </c>
      <c r="CK1068">
        <v>0.02000095</v>
      </c>
      <c r="CL1068">
        <v>0</v>
      </c>
      <c r="CM1068">
        <v>864.9617857142857</v>
      </c>
      <c r="CN1068">
        <v>5.000560000000001</v>
      </c>
      <c r="CO1068">
        <v>17209.26428571429</v>
      </c>
      <c r="CP1068">
        <v>17294.89642857143</v>
      </c>
      <c r="CQ1068">
        <v>37.34117857142856</v>
      </c>
      <c r="CR1068">
        <v>38.125</v>
      </c>
      <c r="CS1068">
        <v>37.19178571428571</v>
      </c>
      <c r="CT1068">
        <v>37.07339285714285</v>
      </c>
      <c r="CU1068">
        <v>38.3435</v>
      </c>
      <c r="CV1068">
        <v>1955.101428571429</v>
      </c>
      <c r="CW1068">
        <v>39.90142857142858</v>
      </c>
      <c r="CX1068">
        <v>0</v>
      </c>
      <c r="CY1068">
        <v>1664304613.5</v>
      </c>
      <c r="CZ1068">
        <v>0</v>
      </c>
      <c r="DA1068">
        <v>0</v>
      </c>
      <c r="DB1068" t="s">
        <v>356</v>
      </c>
      <c r="DC1068">
        <v>1663861122</v>
      </c>
      <c r="DD1068">
        <v>1663861125</v>
      </c>
      <c r="DE1068">
        <v>0</v>
      </c>
      <c r="DF1068">
        <v>-0.287</v>
      </c>
      <c r="DG1068">
        <v>-0.004</v>
      </c>
      <c r="DH1068">
        <v>3.172</v>
      </c>
      <c r="DI1068">
        <v>0.178</v>
      </c>
      <c r="DJ1068">
        <v>400</v>
      </c>
      <c r="DK1068">
        <v>17</v>
      </c>
      <c r="DL1068">
        <v>0.18</v>
      </c>
      <c r="DM1068">
        <v>0.07000000000000001</v>
      </c>
      <c r="DN1068">
        <v>-63.84751</v>
      </c>
      <c r="DO1068">
        <v>-1.642061538461519</v>
      </c>
      <c r="DP1068">
        <v>0.175737297976269</v>
      </c>
      <c r="DQ1068">
        <v>0</v>
      </c>
      <c r="DR1068">
        <v>3.03987075</v>
      </c>
      <c r="DS1068">
        <v>-0.5933055534709252</v>
      </c>
      <c r="DT1068">
        <v>0.05748663050603595</v>
      </c>
      <c r="DU1068">
        <v>0</v>
      </c>
      <c r="DV1068">
        <v>0</v>
      </c>
      <c r="DW1068">
        <v>2</v>
      </c>
      <c r="DX1068" t="s">
        <v>357</v>
      </c>
      <c r="DY1068">
        <v>2.9808</v>
      </c>
      <c r="DZ1068">
        <v>2.72844</v>
      </c>
      <c r="EA1068">
        <v>0.197681</v>
      </c>
      <c r="EB1068">
        <v>0.204533</v>
      </c>
      <c r="EC1068">
        <v>0.08947099999999999</v>
      </c>
      <c r="ED1068">
        <v>0.07961509999999999</v>
      </c>
      <c r="EE1068">
        <v>24119.8</v>
      </c>
      <c r="EF1068">
        <v>23541.3</v>
      </c>
      <c r="EG1068">
        <v>30586.2</v>
      </c>
      <c r="EH1068">
        <v>29833.9</v>
      </c>
      <c r="EI1068">
        <v>38432</v>
      </c>
      <c r="EJ1068">
        <v>36163.1</v>
      </c>
      <c r="EK1068">
        <v>46776.7</v>
      </c>
      <c r="EL1068">
        <v>44362.4</v>
      </c>
      <c r="EM1068">
        <v>1.89042</v>
      </c>
      <c r="EN1068">
        <v>1.89863</v>
      </c>
      <c r="EO1068">
        <v>0.115074</v>
      </c>
      <c r="EP1068">
        <v>0</v>
      </c>
      <c r="EQ1068">
        <v>23.1332</v>
      </c>
      <c r="ER1068">
        <v>999.9</v>
      </c>
      <c r="ES1068">
        <v>39.9</v>
      </c>
      <c r="ET1068">
        <v>29.4</v>
      </c>
      <c r="EU1068">
        <v>18.0511</v>
      </c>
      <c r="EV1068">
        <v>63.6019</v>
      </c>
      <c r="EW1068">
        <v>23.4936</v>
      </c>
      <c r="EX1068">
        <v>1</v>
      </c>
      <c r="EY1068">
        <v>-0.124649</v>
      </c>
      <c r="EZ1068">
        <v>1.17554</v>
      </c>
      <c r="FA1068">
        <v>20.2404</v>
      </c>
      <c r="FB1068">
        <v>5.22822</v>
      </c>
      <c r="FC1068">
        <v>11.968</v>
      </c>
      <c r="FD1068">
        <v>4.97055</v>
      </c>
      <c r="FE1068">
        <v>3.2895</v>
      </c>
      <c r="FF1068">
        <v>9999</v>
      </c>
      <c r="FG1068">
        <v>9999</v>
      </c>
      <c r="FH1068">
        <v>9999</v>
      </c>
      <c r="FI1068">
        <v>380.1</v>
      </c>
      <c r="FJ1068">
        <v>4.9727</v>
      </c>
      <c r="FK1068">
        <v>1.87686</v>
      </c>
      <c r="FL1068">
        <v>1.875</v>
      </c>
      <c r="FM1068">
        <v>1.87779</v>
      </c>
      <c r="FN1068">
        <v>1.87454</v>
      </c>
      <c r="FO1068">
        <v>1.87817</v>
      </c>
      <c r="FP1068">
        <v>1.87524</v>
      </c>
      <c r="FQ1068">
        <v>1.87637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5.29</v>
      </c>
      <c r="GF1068">
        <v>0.1977</v>
      </c>
      <c r="GG1068">
        <v>1.777354642861949</v>
      </c>
      <c r="GH1068">
        <v>0.004141656873719072</v>
      </c>
      <c r="GI1068">
        <v>-1.960372967482991E-06</v>
      </c>
      <c r="GJ1068">
        <v>5.42736388890357E-10</v>
      </c>
      <c r="GK1068">
        <v>-0.009777689371679627</v>
      </c>
      <c r="GL1068">
        <v>0.002273355880072555</v>
      </c>
      <c r="GM1068">
        <v>0.000541358641816816</v>
      </c>
      <c r="GN1068">
        <v>-1.836191331155658E-06</v>
      </c>
      <c r="GO1068">
        <v>-0</v>
      </c>
      <c r="GP1068">
        <v>2096</v>
      </c>
      <c r="GQ1068">
        <v>1</v>
      </c>
      <c r="GR1068">
        <v>23</v>
      </c>
      <c r="GS1068">
        <v>7391.2</v>
      </c>
      <c r="GT1068">
        <v>7391.2</v>
      </c>
      <c r="GU1068">
        <v>3.07983</v>
      </c>
      <c r="GV1068">
        <v>2.50488</v>
      </c>
      <c r="GW1068">
        <v>1.39893</v>
      </c>
      <c r="GX1068">
        <v>2.33765</v>
      </c>
      <c r="GY1068">
        <v>1.44897</v>
      </c>
      <c r="GZ1068">
        <v>2.48169</v>
      </c>
      <c r="HA1068">
        <v>34.4864</v>
      </c>
      <c r="HB1068">
        <v>13.5366</v>
      </c>
      <c r="HC1068">
        <v>18</v>
      </c>
      <c r="HD1068">
        <v>490.271</v>
      </c>
      <c r="HE1068">
        <v>466.724</v>
      </c>
      <c r="HF1068">
        <v>21.6945</v>
      </c>
      <c r="HG1068">
        <v>25.3982</v>
      </c>
      <c r="HH1068">
        <v>30.0002</v>
      </c>
      <c r="HI1068">
        <v>25.2424</v>
      </c>
      <c r="HJ1068">
        <v>25.3222</v>
      </c>
      <c r="HK1068">
        <v>61.681</v>
      </c>
      <c r="HL1068">
        <v>18.375</v>
      </c>
      <c r="HM1068">
        <v>42.6653</v>
      </c>
      <c r="HN1068">
        <v>21.6814</v>
      </c>
      <c r="HO1068">
        <v>1523.15</v>
      </c>
      <c r="HP1068">
        <v>15.4663</v>
      </c>
      <c r="HQ1068">
        <v>101.099</v>
      </c>
      <c r="HR1068">
        <v>102.012</v>
      </c>
    </row>
    <row r="1069" spans="1:226">
      <c r="A1069">
        <v>1053</v>
      </c>
      <c r="B1069">
        <v>1664304601.5</v>
      </c>
      <c r="C1069">
        <v>11494.5</v>
      </c>
      <c r="D1069" t="s">
        <v>2475</v>
      </c>
      <c r="E1069" t="s">
        <v>2476</v>
      </c>
      <c r="F1069">
        <v>5</v>
      </c>
      <c r="G1069" t="s">
        <v>353</v>
      </c>
      <c r="H1069" t="s">
        <v>2294</v>
      </c>
      <c r="I1069">
        <v>1664304593.678571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1532.144081662338</v>
      </c>
      <c r="AK1069">
        <v>1479.875939393939</v>
      </c>
      <c r="AL1069">
        <v>3.379222510822268</v>
      </c>
      <c r="AM1069">
        <v>63.45</v>
      </c>
      <c r="AN1069">
        <f>(AP1069 - AO1069 + BO1069*1E3/(8.314*(BQ1069+273.15)) * AR1069/BN1069 * AQ1069) * BN1069/(100*BB1069) * 1000/(1000 - AP1069)</f>
        <v>0</v>
      </c>
      <c r="AO1069">
        <v>15.37561124002669</v>
      </c>
      <c r="AP1069">
        <v>18.29913286713288</v>
      </c>
      <c r="AQ1069">
        <v>1.332826972443003E-05</v>
      </c>
      <c r="AR1069">
        <v>96.68458198538293</v>
      </c>
      <c r="AS1069">
        <v>4</v>
      </c>
      <c r="AT1069">
        <v>1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1664304593.678571</v>
      </c>
      <c r="BH1069">
        <v>1428.326785714286</v>
      </c>
      <c r="BI1069">
        <v>1492.254285714285</v>
      </c>
      <c r="BJ1069">
        <v>18.29086071428571</v>
      </c>
      <c r="BK1069">
        <v>15.3244</v>
      </c>
      <c r="BL1069">
        <v>1423.060357142857</v>
      </c>
      <c r="BM1069">
        <v>18.093175</v>
      </c>
      <c r="BN1069">
        <v>500.0658571428571</v>
      </c>
      <c r="BO1069">
        <v>90.96995</v>
      </c>
      <c r="BP1069">
        <v>0.09997861071428571</v>
      </c>
      <c r="BQ1069">
        <v>24.58921785714286</v>
      </c>
      <c r="BR1069">
        <v>25.01388214285714</v>
      </c>
      <c r="BS1069">
        <v>999.9000000000002</v>
      </c>
      <c r="BT1069">
        <v>0</v>
      </c>
      <c r="BU1069">
        <v>0</v>
      </c>
      <c r="BV1069">
        <v>10003.48</v>
      </c>
      <c r="BW1069">
        <v>0</v>
      </c>
      <c r="BX1069">
        <v>8.867669285714287</v>
      </c>
      <c r="BY1069">
        <v>-63.92816428571429</v>
      </c>
      <c r="BZ1069">
        <v>1454.938214285715</v>
      </c>
      <c r="CA1069">
        <v>1515.478571428572</v>
      </c>
      <c r="CB1069">
        <v>2.966478214285714</v>
      </c>
      <c r="CC1069">
        <v>1492.254285714285</v>
      </c>
      <c r="CD1069">
        <v>15.3244</v>
      </c>
      <c r="CE1069">
        <v>1.66392</v>
      </c>
      <c r="CF1069">
        <v>1.394058928571429</v>
      </c>
      <c r="CG1069">
        <v>14.56386071428572</v>
      </c>
      <c r="CH1069">
        <v>11.85308571428572</v>
      </c>
      <c r="CI1069">
        <v>1999.983214285714</v>
      </c>
      <c r="CJ1069">
        <v>0.9800005000000001</v>
      </c>
      <c r="CK1069">
        <v>0.01999978571428571</v>
      </c>
      <c r="CL1069">
        <v>0</v>
      </c>
      <c r="CM1069">
        <v>864.5904285714286</v>
      </c>
      <c r="CN1069">
        <v>5.000560000000001</v>
      </c>
      <c r="CO1069">
        <v>17201.15714285714</v>
      </c>
      <c r="CP1069">
        <v>17294.73928571429</v>
      </c>
      <c r="CQ1069">
        <v>37.39921428571428</v>
      </c>
      <c r="CR1069">
        <v>38.125</v>
      </c>
      <c r="CS1069">
        <v>37.1785</v>
      </c>
      <c r="CT1069">
        <v>37.06214285714286</v>
      </c>
      <c r="CU1069">
        <v>38.32564285714285</v>
      </c>
      <c r="CV1069">
        <v>1955.084285714286</v>
      </c>
      <c r="CW1069">
        <v>39.89857142857144</v>
      </c>
      <c r="CX1069">
        <v>0</v>
      </c>
      <c r="CY1069">
        <v>1664304617.7</v>
      </c>
      <c r="CZ1069">
        <v>0</v>
      </c>
      <c r="DA1069">
        <v>0</v>
      </c>
      <c r="DB1069" t="s">
        <v>356</v>
      </c>
      <c r="DC1069">
        <v>1663861122</v>
      </c>
      <c r="DD1069">
        <v>1663861125</v>
      </c>
      <c r="DE1069">
        <v>0</v>
      </c>
      <c r="DF1069">
        <v>-0.287</v>
      </c>
      <c r="DG1069">
        <v>-0.004</v>
      </c>
      <c r="DH1069">
        <v>3.172</v>
      </c>
      <c r="DI1069">
        <v>0.178</v>
      </c>
      <c r="DJ1069">
        <v>400</v>
      </c>
      <c r="DK1069">
        <v>17</v>
      </c>
      <c r="DL1069">
        <v>0.18</v>
      </c>
      <c r="DM1069">
        <v>0.07000000000000001</v>
      </c>
      <c r="DN1069">
        <v>-63.8855</v>
      </c>
      <c r="DO1069">
        <v>-0.4502994371481128</v>
      </c>
      <c r="DP1069">
        <v>0.1365893059503557</v>
      </c>
      <c r="DQ1069">
        <v>0</v>
      </c>
      <c r="DR1069">
        <v>2.9987885</v>
      </c>
      <c r="DS1069">
        <v>-0.6059504690431546</v>
      </c>
      <c r="DT1069">
        <v>0.05870219261450123</v>
      </c>
      <c r="DU1069">
        <v>0</v>
      </c>
      <c r="DV1069">
        <v>0</v>
      </c>
      <c r="DW1069">
        <v>2</v>
      </c>
      <c r="DX1069" t="s">
        <v>357</v>
      </c>
      <c r="DY1069">
        <v>2.98095</v>
      </c>
      <c r="DZ1069">
        <v>2.72838</v>
      </c>
      <c r="EA1069">
        <v>0.198907</v>
      </c>
      <c r="EB1069">
        <v>0.205744</v>
      </c>
      <c r="EC1069">
        <v>0.0894973</v>
      </c>
      <c r="ED1069">
        <v>0.0797281</v>
      </c>
      <c r="EE1069">
        <v>24083.5</v>
      </c>
      <c r="EF1069">
        <v>23505.7</v>
      </c>
      <c r="EG1069">
        <v>30586.7</v>
      </c>
      <c r="EH1069">
        <v>29834.1</v>
      </c>
      <c r="EI1069">
        <v>38431.8</v>
      </c>
      <c r="EJ1069">
        <v>36159.2</v>
      </c>
      <c r="EK1069">
        <v>46777.8</v>
      </c>
      <c r="EL1069">
        <v>44363.1</v>
      </c>
      <c r="EM1069">
        <v>1.89053</v>
      </c>
      <c r="EN1069">
        <v>1.89895</v>
      </c>
      <c r="EO1069">
        <v>0.114981</v>
      </c>
      <c r="EP1069">
        <v>0</v>
      </c>
      <c r="EQ1069">
        <v>23.1305</v>
      </c>
      <c r="ER1069">
        <v>999.9</v>
      </c>
      <c r="ES1069">
        <v>39.9</v>
      </c>
      <c r="ET1069">
        <v>29.4</v>
      </c>
      <c r="EU1069">
        <v>18.0526</v>
      </c>
      <c r="EV1069">
        <v>63.7119</v>
      </c>
      <c r="EW1069">
        <v>23.5897</v>
      </c>
      <c r="EX1069">
        <v>1</v>
      </c>
      <c r="EY1069">
        <v>-0.124688</v>
      </c>
      <c r="EZ1069">
        <v>1.20469</v>
      </c>
      <c r="FA1069">
        <v>20.2402</v>
      </c>
      <c r="FB1069">
        <v>5.22867</v>
      </c>
      <c r="FC1069">
        <v>11.968</v>
      </c>
      <c r="FD1069">
        <v>4.9709</v>
      </c>
      <c r="FE1069">
        <v>3.28948</v>
      </c>
      <c r="FF1069">
        <v>9999</v>
      </c>
      <c r="FG1069">
        <v>9999</v>
      </c>
      <c r="FH1069">
        <v>9999</v>
      </c>
      <c r="FI1069">
        <v>380.1</v>
      </c>
      <c r="FJ1069">
        <v>4.9727</v>
      </c>
      <c r="FK1069">
        <v>1.87685</v>
      </c>
      <c r="FL1069">
        <v>1.875</v>
      </c>
      <c r="FM1069">
        <v>1.87779</v>
      </c>
      <c r="FN1069">
        <v>1.87454</v>
      </c>
      <c r="FO1069">
        <v>1.87817</v>
      </c>
      <c r="FP1069">
        <v>1.87524</v>
      </c>
      <c r="FQ1069">
        <v>1.87637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5.31</v>
      </c>
      <c r="GF1069">
        <v>0.1978</v>
      </c>
      <c r="GG1069">
        <v>1.777354642861949</v>
      </c>
      <c r="GH1069">
        <v>0.004141656873719072</v>
      </c>
      <c r="GI1069">
        <v>-1.960372967482991E-06</v>
      </c>
      <c r="GJ1069">
        <v>5.42736388890357E-10</v>
      </c>
      <c r="GK1069">
        <v>-0.009777689371679627</v>
      </c>
      <c r="GL1069">
        <v>0.002273355880072555</v>
      </c>
      <c r="GM1069">
        <v>0.000541358641816816</v>
      </c>
      <c r="GN1069">
        <v>-1.836191331155658E-06</v>
      </c>
      <c r="GO1069">
        <v>-0</v>
      </c>
      <c r="GP1069">
        <v>2096</v>
      </c>
      <c r="GQ1069">
        <v>1</v>
      </c>
      <c r="GR1069">
        <v>23</v>
      </c>
      <c r="GS1069">
        <v>7391.3</v>
      </c>
      <c r="GT1069">
        <v>7391.3</v>
      </c>
      <c r="GU1069">
        <v>3.10303</v>
      </c>
      <c r="GV1069">
        <v>2.51221</v>
      </c>
      <c r="GW1069">
        <v>1.39893</v>
      </c>
      <c r="GX1069">
        <v>2.33765</v>
      </c>
      <c r="GY1069">
        <v>1.44897</v>
      </c>
      <c r="GZ1069">
        <v>2.45972</v>
      </c>
      <c r="HA1069">
        <v>34.4864</v>
      </c>
      <c r="HB1069">
        <v>13.5279</v>
      </c>
      <c r="HC1069">
        <v>18</v>
      </c>
      <c r="HD1069">
        <v>490.325</v>
      </c>
      <c r="HE1069">
        <v>466.931</v>
      </c>
      <c r="HF1069">
        <v>21.6832</v>
      </c>
      <c r="HG1069">
        <v>25.3982</v>
      </c>
      <c r="HH1069">
        <v>30.0002</v>
      </c>
      <c r="HI1069">
        <v>25.2424</v>
      </c>
      <c r="HJ1069">
        <v>25.3222</v>
      </c>
      <c r="HK1069">
        <v>62.1461</v>
      </c>
      <c r="HL1069">
        <v>18.0806</v>
      </c>
      <c r="HM1069">
        <v>42.6653</v>
      </c>
      <c r="HN1069">
        <v>21.6596</v>
      </c>
      <c r="HO1069">
        <v>1536.51</v>
      </c>
      <c r="HP1069">
        <v>15.5044</v>
      </c>
      <c r="HQ1069">
        <v>101.101</v>
      </c>
      <c r="HR1069">
        <v>102.014</v>
      </c>
    </row>
    <row r="1070" spans="1:226">
      <c r="A1070">
        <v>1054</v>
      </c>
      <c r="B1070">
        <v>1664304606.5</v>
      </c>
      <c r="C1070">
        <v>11499.5</v>
      </c>
      <c r="D1070" t="s">
        <v>2477</v>
      </c>
      <c r="E1070" t="s">
        <v>2478</v>
      </c>
      <c r="F1070">
        <v>5</v>
      </c>
      <c r="G1070" t="s">
        <v>353</v>
      </c>
      <c r="H1070" t="s">
        <v>2294</v>
      </c>
      <c r="I1070">
        <v>1664304598.981482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1549.28510212987</v>
      </c>
      <c r="AK1070">
        <v>1496.937636363636</v>
      </c>
      <c r="AL1070">
        <v>3.420820779220771</v>
      </c>
      <c r="AM1070">
        <v>63.45</v>
      </c>
      <c r="AN1070">
        <f>(AP1070 - AO1070 + BO1070*1E3/(8.314*(BQ1070+273.15)) * AR1070/BN1070 * AQ1070) * BN1070/(100*BB1070) * 1000/(1000 - AP1070)</f>
        <v>0</v>
      </c>
      <c r="AO1070">
        <v>15.41130142324303</v>
      </c>
      <c r="AP1070">
        <v>18.29874125874127</v>
      </c>
      <c r="AQ1070">
        <v>-1.820574500260857E-05</v>
      </c>
      <c r="AR1070">
        <v>96.68458198538293</v>
      </c>
      <c r="AS1070">
        <v>4</v>
      </c>
      <c r="AT1070">
        <v>1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1664304598.981482</v>
      </c>
      <c r="BH1070">
        <v>1446.069259259259</v>
      </c>
      <c r="BI1070">
        <v>1510.021111111111</v>
      </c>
      <c r="BJ1070">
        <v>18.29413703703704</v>
      </c>
      <c r="BK1070">
        <v>15.3827037037037</v>
      </c>
      <c r="BL1070">
        <v>1440.770740740741</v>
      </c>
      <c r="BM1070">
        <v>18.09637777777778</v>
      </c>
      <c r="BN1070">
        <v>500.0579999999999</v>
      </c>
      <c r="BO1070">
        <v>90.96989629629628</v>
      </c>
      <c r="BP1070">
        <v>0.09996926296296296</v>
      </c>
      <c r="BQ1070">
        <v>24.58512962962963</v>
      </c>
      <c r="BR1070">
        <v>25.02194074074075</v>
      </c>
      <c r="BS1070">
        <v>999.9000000000001</v>
      </c>
      <c r="BT1070">
        <v>0</v>
      </c>
      <c r="BU1070">
        <v>0</v>
      </c>
      <c r="BV1070">
        <v>10004.04851851852</v>
      </c>
      <c r="BW1070">
        <v>0</v>
      </c>
      <c r="BX1070">
        <v>8.865577037037035</v>
      </c>
      <c r="BY1070">
        <v>-63.95152222222222</v>
      </c>
      <c r="BZ1070">
        <v>1473.017407407408</v>
      </c>
      <c r="CA1070">
        <v>1533.612962962963</v>
      </c>
      <c r="CB1070">
        <v>2.911439999999999</v>
      </c>
      <c r="CC1070">
        <v>1510.021111111111</v>
      </c>
      <c r="CD1070">
        <v>15.3827037037037</v>
      </c>
      <c r="CE1070">
        <v>1.664216296296296</v>
      </c>
      <c r="CF1070">
        <v>1.399362592592593</v>
      </c>
      <c r="CG1070">
        <v>14.56662592592593</v>
      </c>
      <c r="CH1070">
        <v>11.91066666666667</v>
      </c>
      <c r="CI1070">
        <v>1999.971111111111</v>
      </c>
      <c r="CJ1070">
        <v>0.9800008888888889</v>
      </c>
      <c r="CK1070">
        <v>0.01999940370370371</v>
      </c>
      <c r="CL1070">
        <v>0</v>
      </c>
      <c r="CM1070">
        <v>864.0520370370369</v>
      </c>
      <c r="CN1070">
        <v>5.000560000000001</v>
      </c>
      <c r="CO1070">
        <v>17191.65925925926</v>
      </c>
      <c r="CP1070">
        <v>17294.63333333334</v>
      </c>
      <c r="CQ1070">
        <v>37.46037037037037</v>
      </c>
      <c r="CR1070">
        <v>38.125</v>
      </c>
      <c r="CS1070">
        <v>37.17348148148148</v>
      </c>
      <c r="CT1070">
        <v>37.06444444444445</v>
      </c>
      <c r="CU1070">
        <v>38.32144444444444</v>
      </c>
      <c r="CV1070">
        <v>1955.073333333333</v>
      </c>
      <c r="CW1070">
        <v>39.89777777777778</v>
      </c>
      <c r="CX1070">
        <v>0</v>
      </c>
      <c r="CY1070">
        <v>1664304623.1</v>
      </c>
      <c r="CZ1070">
        <v>0</v>
      </c>
      <c r="DA1070">
        <v>0</v>
      </c>
      <c r="DB1070" t="s">
        <v>356</v>
      </c>
      <c r="DC1070">
        <v>1663861122</v>
      </c>
      <c r="DD1070">
        <v>1663861125</v>
      </c>
      <c r="DE1070">
        <v>0</v>
      </c>
      <c r="DF1070">
        <v>-0.287</v>
      </c>
      <c r="DG1070">
        <v>-0.004</v>
      </c>
      <c r="DH1070">
        <v>3.172</v>
      </c>
      <c r="DI1070">
        <v>0.178</v>
      </c>
      <c r="DJ1070">
        <v>400</v>
      </c>
      <c r="DK1070">
        <v>17</v>
      </c>
      <c r="DL1070">
        <v>0.18</v>
      </c>
      <c r="DM1070">
        <v>0.07000000000000001</v>
      </c>
      <c r="DN1070">
        <v>-63.924605</v>
      </c>
      <c r="DO1070">
        <v>0.09242026266418647</v>
      </c>
      <c r="DP1070">
        <v>0.123050666292385</v>
      </c>
      <c r="DQ1070">
        <v>1</v>
      </c>
      <c r="DR1070">
        <v>2.9407455</v>
      </c>
      <c r="DS1070">
        <v>-0.6164566604127588</v>
      </c>
      <c r="DT1070">
        <v>0.05975654512059746</v>
      </c>
      <c r="DU1070">
        <v>0</v>
      </c>
      <c r="DV1070">
        <v>1</v>
      </c>
      <c r="DW1070">
        <v>2</v>
      </c>
      <c r="DX1070" t="s">
        <v>412</v>
      </c>
      <c r="DY1070">
        <v>2.98078</v>
      </c>
      <c r="DZ1070">
        <v>2.72815</v>
      </c>
      <c r="EA1070">
        <v>0.200272</v>
      </c>
      <c r="EB1070">
        <v>0.207075</v>
      </c>
      <c r="EC1070">
        <v>0.08950230000000001</v>
      </c>
      <c r="ED1070">
        <v>0.0800034</v>
      </c>
      <c r="EE1070">
        <v>24042</v>
      </c>
      <c r="EF1070">
        <v>23466.4</v>
      </c>
      <c r="EG1070">
        <v>30586.1</v>
      </c>
      <c r="EH1070">
        <v>29834.2</v>
      </c>
      <c r="EI1070">
        <v>38430.5</v>
      </c>
      <c r="EJ1070">
        <v>36148.4</v>
      </c>
      <c r="EK1070">
        <v>46776.4</v>
      </c>
      <c r="EL1070">
        <v>44363.1</v>
      </c>
      <c r="EM1070">
        <v>1.89025</v>
      </c>
      <c r="EN1070">
        <v>1.89905</v>
      </c>
      <c r="EO1070">
        <v>0.116009</v>
      </c>
      <c r="EP1070">
        <v>0</v>
      </c>
      <c r="EQ1070">
        <v>23.1271</v>
      </c>
      <c r="ER1070">
        <v>999.9</v>
      </c>
      <c r="ES1070">
        <v>39.9</v>
      </c>
      <c r="ET1070">
        <v>29.4</v>
      </c>
      <c r="EU1070">
        <v>18.0521</v>
      </c>
      <c r="EV1070">
        <v>63.8419</v>
      </c>
      <c r="EW1070">
        <v>23.5697</v>
      </c>
      <c r="EX1070">
        <v>1</v>
      </c>
      <c r="EY1070">
        <v>-0.124573</v>
      </c>
      <c r="EZ1070">
        <v>1.24694</v>
      </c>
      <c r="FA1070">
        <v>20.2399</v>
      </c>
      <c r="FB1070">
        <v>5.22912</v>
      </c>
      <c r="FC1070">
        <v>11.968</v>
      </c>
      <c r="FD1070">
        <v>4.9707</v>
      </c>
      <c r="FE1070">
        <v>3.28955</v>
      </c>
      <c r="FF1070">
        <v>9999</v>
      </c>
      <c r="FG1070">
        <v>9999</v>
      </c>
      <c r="FH1070">
        <v>9999</v>
      </c>
      <c r="FI1070">
        <v>380.1</v>
      </c>
      <c r="FJ1070">
        <v>4.9727</v>
      </c>
      <c r="FK1070">
        <v>1.87686</v>
      </c>
      <c r="FL1070">
        <v>1.875</v>
      </c>
      <c r="FM1070">
        <v>1.87777</v>
      </c>
      <c r="FN1070">
        <v>1.87454</v>
      </c>
      <c r="FO1070">
        <v>1.87817</v>
      </c>
      <c r="FP1070">
        <v>1.87525</v>
      </c>
      <c r="FQ1070">
        <v>1.87637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5.34</v>
      </c>
      <c r="GF1070">
        <v>0.1979</v>
      </c>
      <c r="GG1070">
        <v>1.777354642861949</v>
      </c>
      <c r="GH1070">
        <v>0.004141656873719072</v>
      </c>
      <c r="GI1070">
        <v>-1.960372967482991E-06</v>
      </c>
      <c r="GJ1070">
        <v>5.42736388890357E-10</v>
      </c>
      <c r="GK1070">
        <v>-0.009777689371679627</v>
      </c>
      <c r="GL1070">
        <v>0.002273355880072555</v>
      </c>
      <c r="GM1070">
        <v>0.000541358641816816</v>
      </c>
      <c r="GN1070">
        <v>-1.836191331155658E-06</v>
      </c>
      <c r="GO1070">
        <v>-0</v>
      </c>
      <c r="GP1070">
        <v>2096</v>
      </c>
      <c r="GQ1070">
        <v>1</v>
      </c>
      <c r="GR1070">
        <v>23</v>
      </c>
      <c r="GS1070">
        <v>7391.4</v>
      </c>
      <c r="GT1070">
        <v>7391.4</v>
      </c>
      <c r="GU1070">
        <v>3.12866</v>
      </c>
      <c r="GV1070">
        <v>2.51343</v>
      </c>
      <c r="GW1070">
        <v>1.39893</v>
      </c>
      <c r="GX1070">
        <v>2.33765</v>
      </c>
      <c r="GY1070">
        <v>1.44897</v>
      </c>
      <c r="GZ1070">
        <v>2.47559</v>
      </c>
      <c r="HA1070">
        <v>34.4864</v>
      </c>
      <c r="HB1070">
        <v>13.5279</v>
      </c>
      <c r="HC1070">
        <v>18</v>
      </c>
      <c r="HD1070">
        <v>490.176</v>
      </c>
      <c r="HE1070">
        <v>466.995</v>
      </c>
      <c r="HF1070">
        <v>21.6618</v>
      </c>
      <c r="HG1070">
        <v>25.3982</v>
      </c>
      <c r="HH1070">
        <v>30.0002</v>
      </c>
      <c r="HI1070">
        <v>25.2424</v>
      </c>
      <c r="HJ1070">
        <v>25.3222</v>
      </c>
      <c r="HK1070">
        <v>62.7173</v>
      </c>
      <c r="HL1070">
        <v>18.0806</v>
      </c>
      <c r="HM1070">
        <v>42.6653</v>
      </c>
      <c r="HN1070">
        <v>21.6313</v>
      </c>
      <c r="HO1070">
        <v>1556.67</v>
      </c>
      <c r="HP1070">
        <v>15.5515</v>
      </c>
      <c r="HQ1070">
        <v>101.099</v>
      </c>
      <c r="HR1070">
        <v>102.014</v>
      </c>
    </row>
    <row r="1071" spans="1:226">
      <c r="A1071">
        <v>1055</v>
      </c>
      <c r="B1071">
        <v>1664304611.5</v>
      </c>
      <c r="C1071">
        <v>11504.5</v>
      </c>
      <c r="D1071" t="s">
        <v>2479</v>
      </c>
      <c r="E1071" t="s">
        <v>2480</v>
      </c>
      <c r="F1071">
        <v>5</v>
      </c>
      <c r="G1071" t="s">
        <v>353</v>
      </c>
      <c r="H1071" t="s">
        <v>2294</v>
      </c>
      <c r="I1071">
        <v>1664304603.696429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1566.481585627707</v>
      </c>
      <c r="AK1071">
        <v>1513.948242424242</v>
      </c>
      <c r="AL1071">
        <v>3.413738528138356</v>
      </c>
      <c r="AM1071">
        <v>63.45</v>
      </c>
      <c r="AN1071">
        <f>(AP1071 - AO1071 + BO1071*1E3/(8.314*(BQ1071+273.15)) * AR1071/BN1071 * AQ1071) * BN1071/(100*BB1071) * 1000/(1000 - AP1071)</f>
        <v>0</v>
      </c>
      <c r="AO1071">
        <v>15.47367404473184</v>
      </c>
      <c r="AP1071">
        <v>18.30249790209792</v>
      </c>
      <c r="AQ1071">
        <v>2.487751718919508E-05</v>
      </c>
      <c r="AR1071">
        <v>96.68458198538293</v>
      </c>
      <c r="AS1071">
        <v>4</v>
      </c>
      <c r="AT1071">
        <v>1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1664304603.696429</v>
      </c>
      <c r="BH1071">
        <v>1461.840357142857</v>
      </c>
      <c r="BI1071">
        <v>1525.804285714286</v>
      </c>
      <c r="BJ1071">
        <v>18.29793928571429</v>
      </c>
      <c r="BK1071">
        <v>15.42956428571429</v>
      </c>
      <c r="BL1071">
        <v>1456.512857142857</v>
      </c>
      <c r="BM1071">
        <v>18.1001</v>
      </c>
      <c r="BN1071">
        <v>500.0638214285714</v>
      </c>
      <c r="BO1071">
        <v>90.97019999999999</v>
      </c>
      <c r="BP1071">
        <v>0.09995005357142857</v>
      </c>
      <c r="BQ1071">
        <v>24.58258928571428</v>
      </c>
      <c r="BR1071">
        <v>25.02688928571428</v>
      </c>
      <c r="BS1071">
        <v>999.9000000000002</v>
      </c>
      <c r="BT1071">
        <v>0</v>
      </c>
      <c r="BU1071">
        <v>0</v>
      </c>
      <c r="BV1071">
        <v>9998.967857142858</v>
      </c>
      <c r="BW1071">
        <v>0</v>
      </c>
      <c r="BX1071">
        <v>8.870525714285714</v>
      </c>
      <c r="BY1071">
        <v>-63.96273214285715</v>
      </c>
      <c r="BZ1071">
        <v>1489.088928571429</v>
      </c>
      <c r="CA1071">
        <v>1549.716428571428</v>
      </c>
      <c r="CB1071">
        <v>2.8683775</v>
      </c>
      <c r="CC1071">
        <v>1525.804285714286</v>
      </c>
      <c r="CD1071">
        <v>15.42956428571429</v>
      </c>
      <c r="CE1071">
        <v>1.664566785714286</v>
      </c>
      <c r="CF1071">
        <v>1.403630714285715</v>
      </c>
      <c r="CG1071">
        <v>14.56989285714286</v>
      </c>
      <c r="CH1071">
        <v>11.95685</v>
      </c>
      <c r="CI1071">
        <v>1999.983928571428</v>
      </c>
      <c r="CJ1071">
        <v>0.9800006428571429</v>
      </c>
      <c r="CK1071">
        <v>0.01999965714285714</v>
      </c>
      <c r="CL1071">
        <v>0</v>
      </c>
      <c r="CM1071">
        <v>863.6485</v>
      </c>
      <c r="CN1071">
        <v>5.000560000000001</v>
      </c>
      <c r="CO1071">
        <v>17183.46428571429</v>
      </c>
      <c r="CP1071">
        <v>17294.73928571428</v>
      </c>
      <c r="CQ1071">
        <v>37.48853571428572</v>
      </c>
      <c r="CR1071">
        <v>38.1205</v>
      </c>
      <c r="CS1071">
        <v>37.18510714285714</v>
      </c>
      <c r="CT1071">
        <v>37.07107142857143</v>
      </c>
      <c r="CU1071">
        <v>38.32099999999999</v>
      </c>
      <c r="CV1071">
        <v>1955.085357142857</v>
      </c>
      <c r="CW1071">
        <v>39.89857142857144</v>
      </c>
      <c r="CX1071">
        <v>0</v>
      </c>
      <c r="CY1071">
        <v>1664304627.9</v>
      </c>
      <c r="CZ1071">
        <v>0</v>
      </c>
      <c r="DA1071">
        <v>0</v>
      </c>
      <c r="DB1071" t="s">
        <v>356</v>
      </c>
      <c r="DC1071">
        <v>1663861122</v>
      </c>
      <c r="DD1071">
        <v>1663861125</v>
      </c>
      <c r="DE1071">
        <v>0</v>
      </c>
      <c r="DF1071">
        <v>-0.287</v>
      </c>
      <c r="DG1071">
        <v>-0.004</v>
      </c>
      <c r="DH1071">
        <v>3.172</v>
      </c>
      <c r="DI1071">
        <v>0.178</v>
      </c>
      <c r="DJ1071">
        <v>400</v>
      </c>
      <c r="DK1071">
        <v>17</v>
      </c>
      <c r="DL1071">
        <v>0.18</v>
      </c>
      <c r="DM1071">
        <v>0.07000000000000001</v>
      </c>
      <c r="DN1071">
        <v>-63.97699024390243</v>
      </c>
      <c r="DO1071">
        <v>-0.182508710801346</v>
      </c>
      <c r="DP1071">
        <v>0.1539986582217091</v>
      </c>
      <c r="DQ1071">
        <v>0</v>
      </c>
      <c r="DR1071">
        <v>2.89829731707317</v>
      </c>
      <c r="DS1071">
        <v>-0.5587475958188071</v>
      </c>
      <c r="DT1071">
        <v>0.05561426584944399</v>
      </c>
      <c r="DU1071">
        <v>0</v>
      </c>
      <c r="DV1071">
        <v>0</v>
      </c>
      <c r="DW1071">
        <v>2</v>
      </c>
      <c r="DX1071" t="s">
        <v>357</v>
      </c>
      <c r="DY1071">
        <v>2.98084</v>
      </c>
      <c r="DZ1071">
        <v>2.72836</v>
      </c>
      <c r="EA1071">
        <v>0.201628</v>
      </c>
      <c r="EB1071">
        <v>0.208432</v>
      </c>
      <c r="EC1071">
        <v>0.0895097</v>
      </c>
      <c r="ED1071">
        <v>0.08011749999999999</v>
      </c>
      <c r="EE1071">
        <v>24001.7</v>
      </c>
      <c r="EF1071">
        <v>23426.1</v>
      </c>
      <c r="EG1071">
        <v>30586.7</v>
      </c>
      <c r="EH1071">
        <v>29834</v>
      </c>
      <c r="EI1071">
        <v>38431.2</v>
      </c>
      <c r="EJ1071">
        <v>36143.6</v>
      </c>
      <c r="EK1071">
        <v>46777.4</v>
      </c>
      <c r="EL1071">
        <v>44362.8</v>
      </c>
      <c r="EM1071">
        <v>1.89028</v>
      </c>
      <c r="EN1071">
        <v>1.8994</v>
      </c>
      <c r="EO1071">
        <v>0.115827</v>
      </c>
      <c r="EP1071">
        <v>0</v>
      </c>
      <c r="EQ1071">
        <v>23.1242</v>
      </c>
      <c r="ER1071">
        <v>999.9</v>
      </c>
      <c r="ES1071">
        <v>39.9</v>
      </c>
      <c r="ET1071">
        <v>29.4</v>
      </c>
      <c r="EU1071">
        <v>18.0525</v>
      </c>
      <c r="EV1071">
        <v>63.7919</v>
      </c>
      <c r="EW1071">
        <v>23.5457</v>
      </c>
      <c r="EX1071">
        <v>1</v>
      </c>
      <c r="EY1071">
        <v>-0.124223</v>
      </c>
      <c r="EZ1071">
        <v>1.29332</v>
      </c>
      <c r="FA1071">
        <v>20.2394</v>
      </c>
      <c r="FB1071">
        <v>5.22882</v>
      </c>
      <c r="FC1071">
        <v>11.968</v>
      </c>
      <c r="FD1071">
        <v>4.97015</v>
      </c>
      <c r="FE1071">
        <v>3.2895</v>
      </c>
      <c r="FF1071">
        <v>9999</v>
      </c>
      <c r="FG1071">
        <v>9999</v>
      </c>
      <c r="FH1071">
        <v>9999</v>
      </c>
      <c r="FI1071">
        <v>380.1</v>
      </c>
      <c r="FJ1071">
        <v>4.97269</v>
      </c>
      <c r="FK1071">
        <v>1.87691</v>
      </c>
      <c r="FL1071">
        <v>1.875</v>
      </c>
      <c r="FM1071">
        <v>1.87779</v>
      </c>
      <c r="FN1071">
        <v>1.87454</v>
      </c>
      <c r="FO1071">
        <v>1.87819</v>
      </c>
      <c r="FP1071">
        <v>1.87529</v>
      </c>
      <c r="FQ1071">
        <v>1.87637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5.38</v>
      </c>
      <c r="GF1071">
        <v>0.1979</v>
      </c>
      <c r="GG1071">
        <v>1.777354642861949</v>
      </c>
      <c r="GH1071">
        <v>0.004141656873719072</v>
      </c>
      <c r="GI1071">
        <v>-1.960372967482991E-06</v>
      </c>
      <c r="GJ1071">
        <v>5.42736388890357E-10</v>
      </c>
      <c r="GK1071">
        <v>-0.009777689371679627</v>
      </c>
      <c r="GL1071">
        <v>0.002273355880072555</v>
      </c>
      <c r="GM1071">
        <v>0.000541358641816816</v>
      </c>
      <c r="GN1071">
        <v>-1.836191331155658E-06</v>
      </c>
      <c r="GO1071">
        <v>-0</v>
      </c>
      <c r="GP1071">
        <v>2096</v>
      </c>
      <c r="GQ1071">
        <v>1</v>
      </c>
      <c r="GR1071">
        <v>23</v>
      </c>
      <c r="GS1071">
        <v>7391.5</v>
      </c>
      <c r="GT1071">
        <v>7391.4</v>
      </c>
      <c r="GU1071">
        <v>3.15674</v>
      </c>
      <c r="GV1071">
        <v>2.50977</v>
      </c>
      <c r="GW1071">
        <v>1.39893</v>
      </c>
      <c r="GX1071">
        <v>2.33765</v>
      </c>
      <c r="GY1071">
        <v>1.44897</v>
      </c>
      <c r="GZ1071">
        <v>2.45605</v>
      </c>
      <c r="HA1071">
        <v>34.4864</v>
      </c>
      <c r="HB1071">
        <v>13.5279</v>
      </c>
      <c r="HC1071">
        <v>18</v>
      </c>
      <c r="HD1071">
        <v>490.189</v>
      </c>
      <c r="HE1071">
        <v>467.219</v>
      </c>
      <c r="HF1071">
        <v>21.6338</v>
      </c>
      <c r="HG1071">
        <v>25.3982</v>
      </c>
      <c r="HH1071">
        <v>30.0001</v>
      </c>
      <c r="HI1071">
        <v>25.2424</v>
      </c>
      <c r="HJ1071">
        <v>25.3222</v>
      </c>
      <c r="HK1071">
        <v>63.2273</v>
      </c>
      <c r="HL1071">
        <v>17.8005</v>
      </c>
      <c r="HM1071">
        <v>43.0398</v>
      </c>
      <c r="HN1071">
        <v>21.6006</v>
      </c>
      <c r="HO1071">
        <v>1570.32</v>
      </c>
      <c r="HP1071">
        <v>15.5971</v>
      </c>
      <c r="HQ1071">
        <v>101.101</v>
      </c>
      <c r="HR1071">
        <v>102.013</v>
      </c>
    </row>
    <row r="1072" spans="1:226">
      <c r="A1072">
        <v>1056</v>
      </c>
      <c r="B1072">
        <v>1664304616.5</v>
      </c>
      <c r="C1072">
        <v>11509.5</v>
      </c>
      <c r="D1072" t="s">
        <v>2481</v>
      </c>
      <c r="E1072" t="s">
        <v>2482</v>
      </c>
      <c r="F1072">
        <v>5</v>
      </c>
      <c r="G1072" t="s">
        <v>353</v>
      </c>
      <c r="H1072" t="s">
        <v>2294</v>
      </c>
      <c r="I1072">
        <v>1664304609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1583.593031965368</v>
      </c>
      <c r="AK1072">
        <v>1531.104181818182</v>
      </c>
      <c r="AL1072">
        <v>3.418141991341877</v>
      </c>
      <c r="AM1072">
        <v>63.45</v>
      </c>
      <c r="AN1072">
        <f>(AP1072 - AO1072 + BO1072*1E3/(8.314*(BQ1072+273.15)) * AR1072/BN1072 * AQ1072) * BN1072/(100*BB1072) * 1000/(1000 - AP1072)</f>
        <v>0</v>
      </c>
      <c r="AO1072">
        <v>15.52464471135916</v>
      </c>
      <c r="AP1072">
        <v>18.31004125874127</v>
      </c>
      <c r="AQ1072">
        <v>-1.663021023169019E-05</v>
      </c>
      <c r="AR1072">
        <v>96.68458198538293</v>
      </c>
      <c r="AS1072">
        <v>4</v>
      </c>
      <c r="AT1072">
        <v>1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1664304609</v>
      </c>
      <c r="BH1072">
        <v>1479.581111111112</v>
      </c>
      <c r="BI1072">
        <v>1543.638888888889</v>
      </c>
      <c r="BJ1072">
        <v>18.30117407407407</v>
      </c>
      <c r="BK1072">
        <v>15.48664074074074</v>
      </c>
      <c r="BL1072">
        <v>1474.220740740741</v>
      </c>
      <c r="BM1072">
        <v>18.10327407407408</v>
      </c>
      <c r="BN1072">
        <v>500.0527037037037</v>
      </c>
      <c r="BO1072">
        <v>90.97033703703703</v>
      </c>
      <c r="BP1072">
        <v>0.09989082592592592</v>
      </c>
      <c r="BQ1072">
        <v>24.57967037037037</v>
      </c>
      <c r="BR1072">
        <v>25.02884074074074</v>
      </c>
      <c r="BS1072">
        <v>999.9000000000001</v>
      </c>
      <c r="BT1072">
        <v>0</v>
      </c>
      <c r="BU1072">
        <v>0</v>
      </c>
      <c r="BV1072">
        <v>10001.43333333333</v>
      </c>
      <c r="BW1072">
        <v>0</v>
      </c>
      <c r="BX1072">
        <v>8.873238148148149</v>
      </c>
      <c r="BY1072">
        <v>-64.0565</v>
      </c>
      <c r="BZ1072">
        <v>1507.165185185185</v>
      </c>
      <c r="CA1072">
        <v>1567.921851851852</v>
      </c>
      <c r="CB1072">
        <v>2.814541111111111</v>
      </c>
      <c r="CC1072">
        <v>1543.638888888889</v>
      </c>
      <c r="CD1072">
        <v>15.48664074074074</v>
      </c>
      <c r="CE1072">
        <v>1.664863703703704</v>
      </c>
      <c r="CF1072">
        <v>1.408824444444444</v>
      </c>
      <c r="CG1072">
        <v>14.57264814814815</v>
      </c>
      <c r="CH1072">
        <v>12.01287777777778</v>
      </c>
      <c r="CI1072">
        <v>2000.011851851852</v>
      </c>
      <c r="CJ1072">
        <v>0.9799997777777777</v>
      </c>
      <c r="CK1072">
        <v>0.0200005</v>
      </c>
      <c r="CL1072">
        <v>0</v>
      </c>
      <c r="CM1072">
        <v>863.1109259259259</v>
      </c>
      <c r="CN1072">
        <v>5.000560000000001</v>
      </c>
      <c r="CO1072">
        <v>17174.62222222222</v>
      </c>
      <c r="CP1072">
        <v>17294.96666666667</v>
      </c>
      <c r="CQ1072">
        <v>37.40018518518519</v>
      </c>
      <c r="CR1072">
        <v>38.11799999999999</v>
      </c>
      <c r="CS1072">
        <v>37.19192592592592</v>
      </c>
      <c r="CT1072">
        <v>37.07370370370371</v>
      </c>
      <c r="CU1072">
        <v>38.33988888888889</v>
      </c>
      <c r="CV1072">
        <v>1955.110740740741</v>
      </c>
      <c r="CW1072">
        <v>39.90074074074074</v>
      </c>
      <c r="CX1072">
        <v>0</v>
      </c>
      <c r="CY1072">
        <v>1664304633.3</v>
      </c>
      <c r="CZ1072">
        <v>0</v>
      </c>
      <c r="DA1072">
        <v>0</v>
      </c>
      <c r="DB1072" t="s">
        <v>356</v>
      </c>
      <c r="DC1072">
        <v>1663861122</v>
      </c>
      <c r="DD1072">
        <v>1663861125</v>
      </c>
      <c r="DE1072">
        <v>0</v>
      </c>
      <c r="DF1072">
        <v>-0.287</v>
      </c>
      <c r="DG1072">
        <v>-0.004</v>
      </c>
      <c r="DH1072">
        <v>3.172</v>
      </c>
      <c r="DI1072">
        <v>0.178</v>
      </c>
      <c r="DJ1072">
        <v>400</v>
      </c>
      <c r="DK1072">
        <v>17</v>
      </c>
      <c r="DL1072">
        <v>0.18</v>
      </c>
      <c r="DM1072">
        <v>0.07000000000000001</v>
      </c>
      <c r="DN1072">
        <v>-63.99104500000001</v>
      </c>
      <c r="DO1072">
        <v>-1.316321200750451</v>
      </c>
      <c r="DP1072">
        <v>0.1726032226669014</v>
      </c>
      <c r="DQ1072">
        <v>0</v>
      </c>
      <c r="DR1072">
        <v>2.841268</v>
      </c>
      <c r="DS1072">
        <v>-0.5951094934334042</v>
      </c>
      <c r="DT1072">
        <v>0.05809426784115626</v>
      </c>
      <c r="DU1072">
        <v>0</v>
      </c>
      <c r="DV1072">
        <v>0</v>
      </c>
      <c r="DW1072">
        <v>2</v>
      </c>
      <c r="DX1072" t="s">
        <v>357</v>
      </c>
      <c r="DY1072">
        <v>2.98063</v>
      </c>
      <c r="DZ1072">
        <v>2.7281</v>
      </c>
      <c r="EA1072">
        <v>0.20297</v>
      </c>
      <c r="EB1072">
        <v>0.209768</v>
      </c>
      <c r="EC1072">
        <v>0.08953849999999999</v>
      </c>
      <c r="ED1072">
        <v>0.08038820000000001</v>
      </c>
      <c r="EE1072">
        <v>23961.3</v>
      </c>
      <c r="EF1072">
        <v>23386.9</v>
      </c>
      <c r="EG1072">
        <v>30586.7</v>
      </c>
      <c r="EH1072">
        <v>29834.4</v>
      </c>
      <c r="EI1072">
        <v>38429.9</v>
      </c>
      <c r="EJ1072">
        <v>36133.4</v>
      </c>
      <c r="EK1072">
        <v>46777.2</v>
      </c>
      <c r="EL1072">
        <v>44363.3</v>
      </c>
      <c r="EM1072">
        <v>1.88997</v>
      </c>
      <c r="EN1072">
        <v>1.89955</v>
      </c>
      <c r="EO1072">
        <v>0.115953</v>
      </c>
      <c r="EP1072">
        <v>0</v>
      </c>
      <c r="EQ1072">
        <v>23.1214</v>
      </c>
      <c r="ER1072">
        <v>999.9</v>
      </c>
      <c r="ES1072">
        <v>39.9</v>
      </c>
      <c r="ET1072">
        <v>29.4</v>
      </c>
      <c r="EU1072">
        <v>18.0513</v>
      </c>
      <c r="EV1072">
        <v>63.5019</v>
      </c>
      <c r="EW1072">
        <v>23.8702</v>
      </c>
      <c r="EX1072">
        <v>1</v>
      </c>
      <c r="EY1072">
        <v>-0.124474</v>
      </c>
      <c r="EZ1072">
        <v>1.31934</v>
      </c>
      <c r="FA1072">
        <v>20.2391</v>
      </c>
      <c r="FB1072">
        <v>5.22732</v>
      </c>
      <c r="FC1072">
        <v>11.968</v>
      </c>
      <c r="FD1072">
        <v>4.9699</v>
      </c>
      <c r="FE1072">
        <v>3.2892</v>
      </c>
      <c r="FF1072">
        <v>9999</v>
      </c>
      <c r="FG1072">
        <v>9999</v>
      </c>
      <c r="FH1072">
        <v>9999</v>
      </c>
      <c r="FI1072">
        <v>380.1</v>
      </c>
      <c r="FJ1072">
        <v>4.97269</v>
      </c>
      <c r="FK1072">
        <v>1.87692</v>
      </c>
      <c r="FL1072">
        <v>1.875</v>
      </c>
      <c r="FM1072">
        <v>1.87782</v>
      </c>
      <c r="FN1072">
        <v>1.87454</v>
      </c>
      <c r="FO1072">
        <v>1.8782</v>
      </c>
      <c r="FP1072">
        <v>1.87529</v>
      </c>
      <c r="FQ1072">
        <v>1.87637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5.41</v>
      </c>
      <c r="GF1072">
        <v>0.198</v>
      </c>
      <c r="GG1072">
        <v>1.777354642861949</v>
      </c>
      <c r="GH1072">
        <v>0.004141656873719072</v>
      </c>
      <c r="GI1072">
        <v>-1.960372967482991E-06</v>
      </c>
      <c r="GJ1072">
        <v>5.42736388890357E-10</v>
      </c>
      <c r="GK1072">
        <v>-0.009777689371679627</v>
      </c>
      <c r="GL1072">
        <v>0.002273355880072555</v>
      </c>
      <c r="GM1072">
        <v>0.000541358641816816</v>
      </c>
      <c r="GN1072">
        <v>-1.836191331155658E-06</v>
      </c>
      <c r="GO1072">
        <v>-0</v>
      </c>
      <c r="GP1072">
        <v>2096</v>
      </c>
      <c r="GQ1072">
        <v>1</v>
      </c>
      <c r="GR1072">
        <v>23</v>
      </c>
      <c r="GS1072">
        <v>7391.6</v>
      </c>
      <c r="GT1072">
        <v>7391.5</v>
      </c>
      <c r="GU1072">
        <v>3.18115</v>
      </c>
      <c r="GV1072">
        <v>2.5061</v>
      </c>
      <c r="GW1072">
        <v>1.39893</v>
      </c>
      <c r="GX1072">
        <v>2.33765</v>
      </c>
      <c r="GY1072">
        <v>1.44897</v>
      </c>
      <c r="GZ1072">
        <v>2.48413</v>
      </c>
      <c r="HA1072">
        <v>34.4864</v>
      </c>
      <c r="HB1072">
        <v>13.5279</v>
      </c>
      <c r="HC1072">
        <v>18</v>
      </c>
      <c r="HD1072">
        <v>490.026</v>
      </c>
      <c r="HE1072">
        <v>467.314</v>
      </c>
      <c r="HF1072">
        <v>21.6028</v>
      </c>
      <c r="HG1072">
        <v>25.3982</v>
      </c>
      <c r="HH1072">
        <v>30.0002</v>
      </c>
      <c r="HI1072">
        <v>25.2424</v>
      </c>
      <c r="HJ1072">
        <v>25.3222</v>
      </c>
      <c r="HK1072">
        <v>63.792</v>
      </c>
      <c r="HL1072">
        <v>17.8005</v>
      </c>
      <c r="HM1072">
        <v>43.0398</v>
      </c>
      <c r="HN1072">
        <v>21.5736</v>
      </c>
      <c r="HO1072">
        <v>1590.37</v>
      </c>
      <c r="HP1072">
        <v>15.63</v>
      </c>
      <c r="HQ1072">
        <v>101.1</v>
      </c>
      <c r="HR1072">
        <v>102.014</v>
      </c>
    </row>
    <row r="1073" spans="1:226">
      <c r="A1073">
        <v>1057</v>
      </c>
      <c r="B1073">
        <v>1664304621.5</v>
      </c>
      <c r="C1073">
        <v>11514.5</v>
      </c>
      <c r="D1073" t="s">
        <v>2483</v>
      </c>
      <c r="E1073" t="s">
        <v>2484</v>
      </c>
      <c r="F1073">
        <v>5</v>
      </c>
      <c r="G1073" t="s">
        <v>353</v>
      </c>
      <c r="H1073" t="s">
        <v>2294</v>
      </c>
      <c r="I1073">
        <v>1664304613.714286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1600.626914354979</v>
      </c>
      <c r="AK1073">
        <v>1548.073757575758</v>
      </c>
      <c r="AL1073">
        <v>3.396318614718551</v>
      </c>
      <c r="AM1073">
        <v>63.45</v>
      </c>
      <c r="AN1073">
        <f>(AP1073 - AO1073 + BO1073*1E3/(8.314*(BQ1073+273.15)) * AR1073/BN1073 * AQ1073) * BN1073/(100*BB1073) * 1000/(1000 - AP1073)</f>
        <v>0</v>
      </c>
      <c r="AO1073">
        <v>15.57600970069765</v>
      </c>
      <c r="AP1073">
        <v>18.30892797202797</v>
      </c>
      <c r="AQ1073">
        <v>1.089184656690996E-05</v>
      </c>
      <c r="AR1073">
        <v>96.68458198538293</v>
      </c>
      <c r="AS1073">
        <v>4</v>
      </c>
      <c r="AT1073">
        <v>1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1664304613.714286</v>
      </c>
      <c r="BH1073">
        <v>1495.368214285714</v>
      </c>
      <c r="BI1073">
        <v>1559.438571428571</v>
      </c>
      <c r="BJ1073">
        <v>18.30531071428571</v>
      </c>
      <c r="BK1073">
        <v>15.53228214285715</v>
      </c>
      <c r="BL1073">
        <v>1489.977857142857</v>
      </c>
      <c r="BM1073">
        <v>18.107325</v>
      </c>
      <c r="BN1073">
        <v>500.0402142857143</v>
      </c>
      <c r="BO1073">
        <v>90.97031071428572</v>
      </c>
      <c r="BP1073">
        <v>0.09988237142857144</v>
      </c>
      <c r="BQ1073">
        <v>24.57556071428571</v>
      </c>
      <c r="BR1073">
        <v>25.02592142857143</v>
      </c>
      <c r="BS1073">
        <v>999.9000000000002</v>
      </c>
      <c r="BT1073">
        <v>0</v>
      </c>
      <c r="BU1073">
        <v>0</v>
      </c>
      <c r="BV1073">
        <v>9996.496785714286</v>
      </c>
      <c r="BW1073">
        <v>0</v>
      </c>
      <c r="BX1073">
        <v>8.858162857142856</v>
      </c>
      <c r="BY1073">
        <v>-64.07013214285713</v>
      </c>
      <c r="BZ1073">
        <v>1523.252142857143</v>
      </c>
      <c r="CA1073">
        <v>1584.043928571429</v>
      </c>
      <c r="CB1073">
        <v>2.773040357142857</v>
      </c>
      <c r="CC1073">
        <v>1559.438571428571</v>
      </c>
      <c r="CD1073">
        <v>15.53228214285715</v>
      </c>
      <c r="CE1073">
        <v>1.665240357142857</v>
      </c>
      <c r="CF1073">
        <v>1.412976428571428</v>
      </c>
      <c r="CG1073">
        <v>14.57614642857143</v>
      </c>
      <c r="CH1073">
        <v>12.05754642857143</v>
      </c>
      <c r="CI1073">
        <v>1999.999642857143</v>
      </c>
      <c r="CJ1073">
        <v>0.9800005000000002</v>
      </c>
      <c r="CK1073">
        <v>0.01999977857142857</v>
      </c>
      <c r="CL1073">
        <v>0</v>
      </c>
      <c r="CM1073">
        <v>862.7562499999998</v>
      </c>
      <c r="CN1073">
        <v>5.000560000000001</v>
      </c>
      <c r="CO1073">
        <v>17166.16428571428</v>
      </c>
      <c r="CP1073">
        <v>17294.86071428571</v>
      </c>
      <c r="CQ1073">
        <v>37.39039285714286</v>
      </c>
      <c r="CR1073">
        <v>38.116</v>
      </c>
      <c r="CS1073">
        <v>37.22085714285714</v>
      </c>
      <c r="CT1073">
        <v>37.08442857142857</v>
      </c>
      <c r="CU1073">
        <v>38.35453571428571</v>
      </c>
      <c r="CV1073">
        <v>1955.100714285714</v>
      </c>
      <c r="CW1073">
        <v>39.89857142857144</v>
      </c>
      <c r="CX1073">
        <v>0</v>
      </c>
      <c r="CY1073">
        <v>1664304638.1</v>
      </c>
      <c r="CZ1073">
        <v>0</v>
      </c>
      <c r="DA1073">
        <v>0</v>
      </c>
      <c r="DB1073" t="s">
        <v>356</v>
      </c>
      <c r="DC1073">
        <v>1663861122</v>
      </c>
      <c r="DD1073">
        <v>1663861125</v>
      </c>
      <c r="DE1073">
        <v>0</v>
      </c>
      <c r="DF1073">
        <v>-0.287</v>
      </c>
      <c r="DG1073">
        <v>-0.004</v>
      </c>
      <c r="DH1073">
        <v>3.172</v>
      </c>
      <c r="DI1073">
        <v>0.178</v>
      </c>
      <c r="DJ1073">
        <v>400</v>
      </c>
      <c r="DK1073">
        <v>17</v>
      </c>
      <c r="DL1073">
        <v>0.18</v>
      </c>
      <c r="DM1073">
        <v>0.07000000000000001</v>
      </c>
      <c r="DN1073">
        <v>-64.04226</v>
      </c>
      <c r="DO1073">
        <v>-0.3144360225138568</v>
      </c>
      <c r="DP1073">
        <v>0.1892594895903506</v>
      </c>
      <c r="DQ1073">
        <v>0</v>
      </c>
      <c r="DR1073">
        <v>2.79625675</v>
      </c>
      <c r="DS1073">
        <v>-0.55805212007506</v>
      </c>
      <c r="DT1073">
        <v>0.05494607107826274</v>
      </c>
      <c r="DU1073">
        <v>0</v>
      </c>
      <c r="DV1073">
        <v>0</v>
      </c>
      <c r="DW1073">
        <v>2</v>
      </c>
      <c r="DX1073" t="s">
        <v>357</v>
      </c>
      <c r="DY1073">
        <v>2.98102</v>
      </c>
      <c r="DZ1073">
        <v>2.72866</v>
      </c>
      <c r="EA1073">
        <v>0.204294</v>
      </c>
      <c r="EB1073">
        <v>0.211029</v>
      </c>
      <c r="EC1073">
        <v>0.0895331</v>
      </c>
      <c r="ED1073">
        <v>0.08041959999999999</v>
      </c>
      <c r="EE1073">
        <v>23921.9</v>
      </c>
      <c r="EF1073">
        <v>23349.5</v>
      </c>
      <c r="EG1073">
        <v>30587.1</v>
      </c>
      <c r="EH1073">
        <v>29834.3</v>
      </c>
      <c r="EI1073">
        <v>38430.9</v>
      </c>
      <c r="EJ1073">
        <v>36132</v>
      </c>
      <c r="EK1073">
        <v>46778.1</v>
      </c>
      <c r="EL1073">
        <v>44363.1</v>
      </c>
      <c r="EM1073">
        <v>1.89062</v>
      </c>
      <c r="EN1073">
        <v>1.8993</v>
      </c>
      <c r="EO1073">
        <v>0.115268</v>
      </c>
      <c r="EP1073">
        <v>0</v>
      </c>
      <c r="EQ1073">
        <v>23.1178</v>
      </c>
      <c r="ER1073">
        <v>999.9</v>
      </c>
      <c r="ES1073">
        <v>39.9</v>
      </c>
      <c r="ET1073">
        <v>29.4</v>
      </c>
      <c r="EU1073">
        <v>18.0515</v>
      </c>
      <c r="EV1073">
        <v>63.5119</v>
      </c>
      <c r="EW1073">
        <v>23.6338</v>
      </c>
      <c r="EX1073">
        <v>1</v>
      </c>
      <c r="EY1073">
        <v>-0.124685</v>
      </c>
      <c r="EZ1073">
        <v>1.3297</v>
      </c>
      <c r="FA1073">
        <v>20.2389</v>
      </c>
      <c r="FB1073">
        <v>5.22583</v>
      </c>
      <c r="FC1073">
        <v>11.968</v>
      </c>
      <c r="FD1073">
        <v>4.9693</v>
      </c>
      <c r="FE1073">
        <v>3.28895</v>
      </c>
      <c r="FF1073">
        <v>9999</v>
      </c>
      <c r="FG1073">
        <v>9999</v>
      </c>
      <c r="FH1073">
        <v>9999</v>
      </c>
      <c r="FI1073">
        <v>380.1</v>
      </c>
      <c r="FJ1073">
        <v>4.97268</v>
      </c>
      <c r="FK1073">
        <v>1.87691</v>
      </c>
      <c r="FL1073">
        <v>1.875</v>
      </c>
      <c r="FM1073">
        <v>1.87787</v>
      </c>
      <c r="FN1073">
        <v>1.87456</v>
      </c>
      <c r="FO1073">
        <v>1.8782</v>
      </c>
      <c r="FP1073">
        <v>1.87529</v>
      </c>
      <c r="FQ1073">
        <v>1.87637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5.44</v>
      </c>
      <c r="GF1073">
        <v>0.1981</v>
      </c>
      <c r="GG1073">
        <v>1.777354642861949</v>
      </c>
      <c r="GH1073">
        <v>0.004141656873719072</v>
      </c>
      <c r="GI1073">
        <v>-1.960372967482991E-06</v>
      </c>
      <c r="GJ1073">
        <v>5.42736388890357E-10</v>
      </c>
      <c r="GK1073">
        <v>-0.009777689371679627</v>
      </c>
      <c r="GL1073">
        <v>0.002273355880072555</v>
      </c>
      <c r="GM1073">
        <v>0.000541358641816816</v>
      </c>
      <c r="GN1073">
        <v>-1.836191331155658E-06</v>
      </c>
      <c r="GO1073">
        <v>-0</v>
      </c>
      <c r="GP1073">
        <v>2096</v>
      </c>
      <c r="GQ1073">
        <v>1</v>
      </c>
      <c r="GR1073">
        <v>23</v>
      </c>
      <c r="GS1073">
        <v>7391.7</v>
      </c>
      <c r="GT1073">
        <v>7391.6</v>
      </c>
      <c r="GU1073">
        <v>3.21167</v>
      </c>
      <c r="GV1073">
        <v>2.51465</v>
      </c>
      <c r="GW1073">
        <v>1.39893</v>
      </c>
      <c r="GX1073">
        <v>2.33765</v>
      </c>
      <c r="GY1073">
        <v>1.44897</v>
      </c>
      <c r="GZ1073">
        <v>2.4707</v>
      </c>
      <c r="HA1073">
        <v>34.4864</v>
      </c>
      <c r="HB1073">
        <v>13.5279</v>
      </c>
      <c r="HC1073">
        <v>18</v>
      </c>
      <c r="HD1073">
        <v>490.379</v>
      </c>
      <c r="HE1073">
        <v>467.155</v>
      </c>
      <c r="HF1073">
        <v>21.5713</v>
      </c>
      <c r="HG1073">
        <v>25.3982</v>
      </c>
      <c r="HH1073">
        <v>30</v>
      </c>
      <c r="HI1073">
        <v>25.2424</v>
      </c>
      <c r="HJ1073">
        <v>25.3222</v>
      </c>
      <c r="HK1073">
        <v>64.3083</v>
      </c>
      <c r="HL1073">
        <v>17.8005</v>
      </c>
      <c r="HM1073">
        <v>43.4248</v>
      </c>
      <c r="HN1073">
        <v>21.5533</v>
      </c>
      <c r="HO1073">
        <v>1603.73</v>
      </c>
      <c r="HP1073">
        <v>15.6748</v>
      </c>
      <c r="HQ1073">
        <v>101.102</v>
      </c>
      <c r="HR1073">
        <v>102.014</v>
      </c>
    </row>
    <row r="1074" spans="1:226">
      <c r="A1074">
        <v>1058</v>
      </c>
      <c r="B1074">
        <v>1664305045.5</v>
      </c>
      <c r="C1074">
        <v>11938.5</v>
      </c>
      <c r="D1074" t="s">
        <v>2485</v>
      </c>
      <c r="E1074" t="s">
        <v>2486</v>
      </c>
      <c r="F1074">
        <v>5</v>
      </c>
      <c r="G1074" t="s">
        <v>353</v>
      </c>
      <c r="H1074" t="s">
        <v>2487</v>
      </c>
      <c r="I1074">
        <v>1664305037.5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424.6117541506492</v>
      </c>
      <c r="AK1074">
        <v>396.4743515151515</v>
      </c>
      <c r="AL1074">
        <v>-0.001884675324657125</v>
      </c>
      <c r="AM1074">
        <v>63.45</v>
      </c>
      <c r="AN1074">
        <f>(AP1074 - AO1074 + BO1074*1E3/(8.314*(BQ1074+273.15)) * AR1074/BN1074 * AQ1074) * BN1074/(100*BB1074) * 1000/(1000 - AP1074)</f>
        <v>0</v>
      </c>
      <c r="AO1074">
        <v>11.12406819619827</v>
      </c>
      <c r="AP1074">
        <v>18.4895188811189</v>
      </c>
      <c r="AQ1074">
        <v>-0.0001596174193206948</v>
      </c>
      <c r="AR1074">
        <v>96.70010920993543</v>
      </c>
      <c r="AS1074">
        <v>5</v>
      </c>
      <c r="AT1074">
        <v>1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1664305037.5</v>
      </c>
      <c r="BH1074">
        <v>389.1067741935485</v>
      </c>
      <c r="BI1074">
        <v>419.9053548387097</v>
      </c>
      <c r="BJ1074">
        <v>18.49319677419355</v>
      </c>
      <c r="BK1074">
        <v>11.08762258064516</v>
      </c>
      <c r="BL1074">
        <v>385.9916129032258</v>
      </c>
      <c r="BM1074">
        <v>18.29150645161291</v>
      </c>
      <c r="BN1074">
        <v>500.063129032258</v>
      </c>
      <c r="BO1074">
        <v>90.95784516129031</v>
      </c>
      <c r="BP1074">
        <v>0.100005764516129</v>
      </c>
      <c r="BQ1074">
        <v>25.12951935483872</v>
      </c>
      <c r="BR1074">
        <v>25.0483935483871</v>
      </c>
      <c r="BS1074">
        <v>999.9000000000003</v>
      </c>
      <c r="BT1074">
        <v>0</v>
      </c>
      <c r="BU1074">
        <v>0</v>
      </c>
      <c r="BV1074">
        <v>9994.67483870968</v>
      </c>
      <c r="BW1074">
        <v>0</v>
      </c>
      <c r="BX1074">
        <v>8.875315806451614</v>
      </c>
      <c r="BY1074">
        <v>-30.79858387096775</v>
      </c>
      <c r="BZ1074">
        <v>396.438129032258</v>
      </c>
      <c r="CA1074">
        <v>424.6132258064517</v>
      </c>
      <c r="CB1074">
        <v>7.405586451612903</v>
      </c>
      <c r="CC1074">
        <v>419.9053548387097</v>
      </c>
      <c r="CD1074">
        <v>11.08762258064516</v>
      </c>
      <c r="CE1074">
        <v>1.682102580645161</v>
      </c>
      <c r="CF1074">
        <v>1.008504838709678</v>
      </c>
      <c r="CG1074">
        <v>14.73224516129032</v>
      </c>
      <c r="CH1074">
        <v>7.03974129032258</v>
      </c>
      <c r="CI1074">
        <v>2000.016451612903</v>
      </c>
      <c r="CJ1074">
        <v>0.9800057096774194</v>
      </c>
      <c r="CK1074">
        <v>0.0199943</v>
      </c>
      <c r="CL1074">
        <v>0</v>
      </c>
      <c r="CM1074">
        <v>879.6762258064517</v>
      </c>
      <c r="CN1074">
        <v>5.000560000000002</v>
      </c>
      <c r="CO1074">
        <v>17590.74516129032</v>
      </c>
      <c r="CP1074">
        <v>17295.05806451613</v>
      </c>
      <c r="CQ1074">
        <v>40.59441935483869</v>
      </c>
      <c r="CR1074">
        <v>40.42319354838709</v>
      </c>
      <c r="CS1074">
        <v>39.69932258064515</v>
      </c>
      <c r="CT1074">
        <v>39.7820322580645</v>
      </c>
      <c r="CU1074">
        <v>41.10451612903224</v>
      </c>
      <c r="CV1074">
        <v>1955.126451612903</v>
      </c>
      <c r="CW1074">
        <v>39.89000000000002</v>
      </c>
      <c r="CX1074">
        <v>0</v>
      </c>
      <c r="CY1074">
        <v>1664305061.7</v>
      </c>
      <c r="CZ1074">
        <v>0</v>
      </c>
      <c r="DA1074">
        <v>0</v>
      </c>
      <c r="DB1074" t="s">
        <v>356</v>
      </c>
      <c r="DC1074">
        <v>1663861122</v>
      </c>
      <c r="DD1074">
        <v>1663861125</v>
      </c>
      <c r="DE1074">
        <v>0</v>
      </c>
      <c r="DF1074">
        <v>-0.287</v>
      </c>
      <c r="DG1074">
        <v>-0.004</v>
      </c>
      <c r="DH1074">
        <v>3.172</v>
      </c>
      <c r="DI1074">
        <v>0.178</v>
      </c>
      <c r="DJ1074">
        <v>400</v>
      </c>
      <c r="DK1074">
        <v>17</v>
      </c>
      <c r="DL1074">
        <v>0.18</v>
      </c>
      <c r="DM1074">
        <v>0.07000000000000001</v>
      </c>
      <c r="DN1074">
        <v>-30.82742439024389</v>
      </c>
      <c r="DO1074">
        <v>0.7385644599302672</v>
      </c>
      <c r="DP1074">
        <v>0.07994411090587369</v>
      </c>
      <c r="DQ1074">
        <v>0</v>
      </c>
      <c r="DR1074">
        <v>7.438691951219512</v>
      </c>
      <c r="DS1074">
        <v>-0.6398249477351643</v>
      </c>
      <c r="DT1074">
        <v>0.06441795459529527</v>
      </c>
      <c r="DU1074">
        <v>0</v>
      </c>
      <c r="DV1074">
        <v>0</v>
      </c>
      <c r="DW1074">
        <v>2</v>
      </c>
      <c r="DX1074" t="s">
        <v>357</v>
      </c>
      <c r="DY1074">
        <v>2.98078</v>
      </c>
      <c r="DZ1074">
        <v>2.72785</v>
      </c>
      <c r="EA1074">
        <v>0.0815365</v>
      </c>
      <c r="EB1074">
        <v>0.0873181</v>
      </c>
      <c r="EC1074">
        <v>0.09015479999999999</v>
      </c>
      <c r="ED1074">
        <v>0.0630506</v>
      </c>
      <c r="EE1074">
        <v>27611.5</v>
      </c>
      <c r="EF1074">
        <v>27009.6</v>
      </c>
      <c r="EG1074">
        <v>30587.3</v>
      </c>
      <c r="EH1074">
        <v>29834.2</v>
      </c>
      <c r="EI1074">
        <v>38395.4</v>
      </c>
      <c r="EJ1074">
        <v>36814.5</v>
      </c>
      <c r="EK1074">
        <v>46778.3</v>
      </c>
      <c r="EL1074">
        <v>44363.8</v>
      </c>
      <c r="EM1074">
        <v>1.88703</v>
      </c>
      <c r="EN1074">
        <v>1.88612</v>
      </c>
      <c r="EO1074">
        <v>0.102244</v>
      </c>
      <c r="EP1074">
        <v>0</v>
      </c>
      <c r="EQ1074">
        <v>23.3476</v>
      </c>
      <c r="ER1074">
        <v>999.9</v>
      </c>
      <c r="ES1074">
        <v>40</v>
      </c>
      <c r="ET1074">
        <v>29.4</v>
      </c>
      <c r="EU1074">
        <v>18.0985</v>
      </c>
      <c r="EV1074">
        <v>63.7419</v>
      </c>
      <c r="EW1074">
        <v>23.6939</v>
      </c>
      <c r="EX1074">
        <v>1</v>
      </c>
      <c r="EY1074">
        <v>-0.123105</v>
      </c>
      <c r="EZ1074">
        <v>1.96506</v>
      </c>
      <c r="FA1074">
        <v>20.2322</v>
      </c>
      <c r="FB1074">
        <v>5.23092</v>
      </c>
      <c r="FC1074">
        <v>11.968</v>
      </c>
      <c r="FD1074">
        <v>4.97075</v>
      </c>
      <c r="FE1074">
        <v>3.28955</v>
      </c>
      <c r="FF1074">
        <v>9999</v>
      </c>
      <c r="FG1074">
        <v>9999</v>
      </c>
      <c r="FH1074">
        <v>9999</v>
      </c>
      <c r="FI1074">
        <v>380.2</v>
      </c>
      <c r="FJ1074">
        <v>4.97269</v>
      </c>
      <c r="FK1074">
        <v>1.87684</v>
      </c>
      <c r="FL1074">
        <v>1.87498</v>
      </c>
      <c r="FM1074">
        <v>1.87781</v>
      </c>
      <c r="FN1074">
        <v>1.87454</v>
      </c>
      <c r="FO1074">
        <v>1.87814</v>
      </c>
      <c r="FP1074">
        <v>1.87523</v>
      </c>
      <c r="FQ1074">
        <v>1.87636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3.115</v>
      </c>
      <c r="GF1074">
        <v>0.2016</v>
      </c>
      <c r="GG1074">
        <v>1.777354642861949</v>
      </c>
      <c r="GH1074">
        <v>0.004141656873719072</v>
      </c>
      <c r="GI1074">
        <v>-1.960372967482991E-06</v>
      </c>
      <c r="GJ1074">
        <v>5.42736388890357E-10</v>
      </c>
      <c r="GK1074">
        <v>-0.009777689371679627</v>
      </c>
      <c r="GL1074">
        <v>0.002273355880072555</v>
      </c>
      <c r="GM1074">
        <v>0.000541358641816816</v>
      </c>
      <c r="GN1074">
        <v>-1.836191331155658E-06</v>
      </c>
      <c r="GO1074">
        <v>-0</v>
      </c>
      <c r="GP1074">
        <v>2096</v>
      </c>
      <c r="GQ1074">
        <v>1</v>
      </c>
      <c r="GR1074">
        <v>23</v>
      </c>
      <c r="GS1074">
        <v>7398.7</v>
      </c>
      <c r="GT1074">
        <v>7398.7</v>
      </c>
      <c r="GU1074">
        <v>1.09863</v>
      </c>
      <c r="GV1074">
        <v>2.52197</v>
      </c>
      <c r="GW1074">
        <v>1.39893</v>
      </c>
      <c r="GX1074">
        <v>2.33765</v>
      </c>
      <c r="GY1074">
        <v>1.44897</v>
      </c>
      <c r="GZ1074">
        <v>2.37549</v>
      </c>
      <c r="HA1074">
        <v>34.5549</v>
      </c>
      <c r="HB1074">
        <v>13.3002</v>
      </c>
      <c r="HC1074">
        <v>18</v>
      </c>
      <c r="HD1074">
        <v>488.396</v>
      </c>
      <c r="HE1074">
        <v>458.717</v>
      </c>
      <c r="HF1074">
        <v>21.2495</v>
      </c>
      <c r="HG1074">
        <v>25.3984</v>
      </c>
      <c r="HH1074">
        <v>30</v>
      </c>
      <c r="HI1074">
        <v>25.2381</v>
      </c>
      <c r="HJ1074">
        <v>25.3116</v>
      </c>
      <c r="HK1074">
        <v>21.9396</v>
      </c>
      <c r="HL1074">
        <v>38.3276</v>
      </c>
      <c r="HM1074">
        <v>40.5936</v>
      </c>
      <c r="HN1074">
        <v>21.233</v>
      </c>
      <c r="HO1074">
        <v>413.236</v>
      </c>
      <c r="HP1074">
        <v>11.1884</v>
      </c>
      <c r="HQ1074">
        <v>101.103</v>
      </c>
      <c r="HR1074">
        <v>102.015</v>
      </c>
    </row>
    <row r="1075" spans="1:226">
      <c r="A1075">
        <v>1059</v>
      </c>
      <c r="B1075">
        <v>1664305050.5</v>
      </c>
      <c r="C1075">
        <v>11943.5</v>
      </c>
      <c r="D1075" t="s">
        <v>2488</v>
      </c>
      <c r="E1075" t="s">
        <v>2489</v>
      </c>
      <c r="F1075">
        <v>5</v>
      </c>
      <c r="G1075" t="s">
        <v>353</v>
      </c>
      <c r="H1075" t="s">
        <v>2487</v>
      </c>
      <c r="I1075">
        <v>1664305042.655172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424.5648363290044</v>
      </c>
      <c r="AK1075">
        <v>396.3932545454545</v>
      </c>
      <c r="AL1075">
        <v>-0.004610257193798223</v>
      </c>
      <c r="AM1075">
        <v>63.45</v>
      </c>
      <c r="AN1075">
        <f>(AP1075 - AO1075 + BO1075*1E3/(8.314*(BQ1075+273.15)) * AR1075/BN1075 * AQ1075) * BN1075/(100*BB1075) * 1000/(1000 - AP1075)</f>
        <v>0</v>
      </c>
      <c r="AO1075">
        <v>11.18115214389537</v>
      </c>
      <c r="AP1075">
        <v>18.48095804195804</v>
      </c>
      <c r="AQ1075">
        <v>7.8858676458927E-05</v>
      </c>
      <c r="AR1075">
        <v>96.70010920993543</v>
      </c>
      <c r="AS1075">
        <v>5</v>
      </c>
      <c r="AT1075">
        <v>1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1664305042.655172</v>
      </c>
      <c r="BH1075">
        <v>389.129448275862</v>
      </c>
      <c r="BI1075">
        <v>419.7269655172414</v>
      </c>
      <c r="BJ1075">
        <v>18.49034482758621</v>
      </c>
      <c r="BK1075">
        <v>11.12999655172414</v>
      </c>
      <c r="BL1075">
        <v>386.0142413793104</v>
      </c>
      <c r="BM1075">
        <v>18.28871379310345</v>
      </c>
      <c r="BN1075">
        <v>500.0506551724138</v>
      </c>
      <c r="BO1075">
        <v>90.95805172413792</v>
      </c>
      <c r="BP1075">
        <v>0.09994820344827585</v>
      </c>
      <c r="BQ1075">
        <v>25.10232413793103</v>
      </c>
      <c r="BR1075">
        <v>25.03516206896552</v>
      </c>
      <c r="BS1075">
        <v>999.9000000000002</v>
      </c>
      <c r="BT1075">
        <v>0</v>
      </c>
      <c r="BU1075">
        <v>0</v>
      </c>
      <c r="BV1075">
        <v>9995.921379310344</v>
      </c>
      <c r="BW1075">
        <v>0</v>
      </c>
      <c r="BX1075">
        <v>8.881077241379309</v>
      </c>
      <c r="BY1075">
        <v>-30.59747241379311</v>
      </c>
      <c r="BZ1075">
        <v>396.4601034482759</v>
      </c>
      <c r="CA1075">
        <v>424.4509655172413</v>
      </c>
      <c r="CB1075">
        <v>7.360358620689655</v>
      </c>
      <c r="CC1075">
        <v>419.7269655172414</v>
      </c>
      <c r="CD1075">
        <v>11.12999655172414</v>
      </c>
      <c r="CE1075">
        <v>1.681846896551724</v>
      </c>
      <c r="CF1075">
        <v>1.012362413793104</v>
      </c>
      <c r="CG1075">
        <v>14.72989310344828</v>
      </c>
      <c r="CH1075">
        <v>7.095424482758619</v>
      </c>
      <c r="CI1075">
        <v>2000.024137931035</v>
      </c>
      <c r="CJ1075">
        <v>0.9800052758620688</v>
      </c>
      <c r="CK1075">
        <v>0.01999474827586207</v>
      </c>
      <c r="CL1075">
        <v>0</v>
      </c>
      <c r="CM1075">
        <v>875.8296206896553</v>
      </c>
      <c r="CN1075">
        <v>5.000560000000001</v>
      </c>
      <c r="CO1075">
        <v>17511.73793103448</v>
      </c>
      <c r="CP1075">
        <v>17295.11724137931</v>
      </c>
      <c r="CQ1075">
        <v>40.50389655172413</v>
      </c>
      <c r="CR1075">
        <v>40.36389655172412</v>
      </c>
      <c r="CS1075">
        <v>39.66999999999999</v>
      </c>
      <c r="CT1075">
        <v>39.67213793103447</v>
      </c>
      <c r="CU1075">
        <v>41.04706896551723</v>
      </c>
      <c r="CV1075">
        <v>1955.133448275863</v>
      </c>
      <c r="CW1075">
        <v>39.89068965517243</v>
      </c>
      <c r="CX1075">
        <v>0</v>
      </c>
      <c r="CY1075">
        <v>1664305067.1</v>
      </c>
      <c r="CZ1075">
        <v>0</v>
      </c>
      <c r="DA1075">
        <v>0</v>
      </c>
      <c r="DB1075" t="s">
        <v>356</v>
      </c>
      <c r="DC1075">
        <v>1663861122</v>
      </c>
      <c r="DD1075">
        <v>1663861125</v>
      </c>
      <c r="DE1075">
        <v>0</v>
      </c>
      <c r="DF1075">
        <v>-0.287</v>
      </c>
      <c r="DG1075">
        <v>-0.004</v>
      </c>
      <c r="DH1075">
        <v>3.172</v>
      </c>
      <c r="DI1075">
        <v>0.178</v>
      </c>
      <c r="DJ1075">
        <v>400</v>
      </c>
      <c r="DK1075">
        <v>17</v>
      </c>
      <c r="DL1075">
        <v>0.18</v>
      </c>
      <c r="DM1075">
        <v>0.07000000000000001</v>
      </c>
      <c r="DN1075">
        <v>-30.72183414634146</v>
      </c>
      <c r="DO1075">
        <v>1.625839024390289</v>
      </c>
      <c r="DP1075">
        <v>0.2565935968725227</v>
      </c>
      <c r="DQ1075">
        <v>0</v>
      </c>
      <c r="DR1075">
        <v>7.387380975609757</v>
      </c>
      <c r="DS1075">
        <v>-0.5894245296167273</v>
      </c>
      <c r="DT1075">
        <v>0.06007845268560906</v>
      </c>
      <c r="DU1075">
        <v>0</v>
      </c>
      <c r="DV1075">
        <v>0</v>
      </c>
      <c r="DW1075">
        <v>2</v>
      </c>
      <c r="DX1075" t="s">
        <v>357</v>
      </c>
      <c r="DY1075">
        <v>2.98095</v>
      </c>
      <c r="DZ1075">
        <v>2.72836</v>
      </c>
      <c r="EA1075">
        <v>0.08151079999999999</v>
      </c>
      <c r="EB1075">
        <v>0.08688079999999999</v>
      </c>
      <c r="EC1075">
        <v>0.0901126</v>
      </c>
      <c r="ED1075">
        <v>0.0629715</v>
      </c>
      <c r="EE1075">
        <v>27612.3</v>
      </c>
      <c r="EF1075">
        <v>27022.6</v>
      </c>
      <c r="EG1075">
        <v>30587.3</v>
      </c>
      <c r="EH1075">
        <v>29834.2</v>
      </c>
      <c r="EI1075">
        <v>38397.2</v>
      </c>
      <c r="EJ1075">
        <v>36817.5</v>
      </c>
      <c r="EK1075">
        <v>46778.2</v>
      </c>
      <c r="EL1075">
        <v>44363.7</v>
      </c>
      <c r="EM1075">
        <v>1.88708</v>
      </c>
      <c r="EN1075">
        <v>1.88573</v>
      </c>
      <c r="EO1075">
        <v>0.10217</v>
      </c>
      <c r="EP1075">
        <v>0</v>
      </c>
      <c r="EQ1075">
        <v>23.3394</v>
      </c>
      <c r="ER1075">
        <v>999.9</v>
      </c>
      <c r="ES1075">
        <v>40</v>
      </c>
      <c r="ET1075">
        <v>29.4</v>
      </c>
      <c r="EU1075">
        <v>18.0988</v>
      </c>
      <c r="EV1075">
        <v>63.0319</v>
      </c>
      <c r="EW1075">
        <v>23.9343</v>
      </c>
      <c r="EX1075">
        <v>1</v>
      </c>
      <c r="EY1075">
        <v>-0.123178</v>
      </c>
      <c r="EZ1075">
        <v>1.91014</v>
      </c>
      <c r="FA1075">
        <v>20.2328</v>
      </c>
      <c r="FB1075">
        <v>5.23077</v>
      </c>
      <c r="FC1075">
        <v>11.968</v>
      </c>
      <c r="FD1075">
        <v>4.9708</v>
      </c>
      <c r="FE1075">
        <v>3.28955</v>
      </c>
      <c r="FF1075">
        <v>9999</v>
      </c>
      <c r="FG1075">
        <v>9999</v>
      </c>
      <c r="FH1075">
        <v>9999</v>
      </c>
      <c r="FI1075">
        <v>380.2</v>
      </c>
      <c r="FJ1075">
        <v>4.97268</v>
      </c>
      <c r="FK1075">
        <v>1.87683</v>
      </c>
      <c r="FL1075">
        <v>1.87497</v>
      </c>
      <c r="FM1075">
        <v>1.87781</v>
      </c>
      <c r="FN1075">
        <v>1.87454</v>
      </c>
      <c r="FO1075">
        <v>1.87813</v>
      </c>
      <c r="FP1075">
        <v>1.87522</v>
      </c>
      <c r="FQ1075">
        <v>1.87636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3.115</v>
      </c>
      <c r="GF1075">
        <v>0.2015</v>
      </c>
      <c r="GG1075">
        <v>1.777354642861949</v>
      </c>
      <c r="GH1075">
        <v>0.004141656873719072</v>
      </c>
      <c r="GI1075">
        <v>-1.960372967482991E-06</v>
      </c>
      <c r="GJ1075">
        <v>5.42736388890357E-10</v>
      </c>
      <c r="GK1075">
        <v>-0.009777689371679627</v>
      </c>
      <c r="GL1075">
        <v>0.002273355880072555</v>
      </c>
      <c r="GM1075">
        <v>0.000541358641816816</v>
      </c>
      <c r="GN1075">
        <v>-1.836191331155658E-06</v>
      </c>
      <c r="GO1075">
        <v>-0</v>
      </c>
      <c r="GP1075">
        <v>2096</v>
      </c>
      <c r="GQ1075">
        <v>1</v>
      </c>
      <c r="GR1075">
        <v>23</v>
      </c>
      <c r="GS1075">
        <v>7398.8</v>
      </c>
      <c r="GT1075">
        <v>7398.8</v>
      </c>
      <c r="GU1075">
        <v>1.07056</v>
      </c>
      <c r="GV1075">
        <v>2.52563</v>
      </c>
      <c r="GW1075">
        <v>1.39893</v>
      </c>
      <c r="GX1075">
        <v>2.33643</v>
      </c>
      <c r="GY1075">
        <v>1.44897</v>
      </c>
      <c r="GZ1075">
        <v>2.36816</v>
      </c>
      <c r="HA1075">
        <v>34.5549</v>
      </c>
      <c r="HB1075">
        <v>13.3265</v>
      </c>
      <c r="HC1075">
        <v>18</v>
      </c>
      <c r="HD1075">
        <v>488.423</v>
      </c>
      <c r="HE1075">
        <v>458.465</v>
      </c>
      <c r="HF1075">
        <v>21.2125</v>
      </c>
      <c r="HG1075">
        <v>25.4003</v>
      </c>
      <c r="HH1075">
        <v>29.9999</v>
      </c>
      <c r="HI1075">
        <v>25.2381</v>
      </c>
      <c r="HJ1075">
        <v>25.3116</v>
      </c>
      <c r="HK1075">
        <v>21.4322</v>
      </c>
      <c r="HL1075">
        <v>38.3276</v>
      </c>
      <c r="HM1075">
        <v>40.5936</v>
      </c>
      <c r="HN1075">
        <v>21.2096</v>
      </c>
      <c r="HO1075">
        <v>399.86</v>
      </c>
      <c r="HP1075">
        <v>11.2271</v>
      </c>
      <c r="HQ1075">
        <v>101.103</v>
      </c>
      <c r="HR1075">
        <v>102.015</v>
      </c>
    </row>
    <row r="1076" spans="1:226">
      <c r="A1076">
        <v>1060</v>
      </c>
      <c r="B1076">
        <v>1664305055.5</v>
      </c>
      <c r="C1076">
        <v>11948.5</v>
      </c>
      <c r="D1076" t="s">
        <v>2490</v>
      </c>
      <c r="E1076" t="s">
        <v>2491</v>
      </c>
      <c r="F1076">
        <v>5</v>
      </c>
      <c r="G1076" t="s">
        <v>353</v>
      </c>
      <c r="H1076" t="s">
        <v>2487</v>
      </c>
      <c r="I1076">
        <v>1664305047.732143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417.1002485264072</v>
      </c>
      <c r="AK1076">
        <v>393.006721212121</v>
      </c>
      <c r="AL1076">
        <v>-0.8418145454545933</v>
      </c>
      <c r="AM1076">
        <v>63.45</v>
      </c>
      <c r="AN1076">
        <f>(AP1076 - AO1076 + BO1076*1E3/(8.314*(BQ1076+273.15)) * AR1076/BN1076 * AQ1076) * BN1076/(100*BB1076) * 1000/(1000 - AP1076)</f>
        <v>0</v>
      </c>
      <c r="AO1076">
        <v>11.15699560855586</v>
      </c>
      <c r="AP1076">
        <v>18.45792517482518</v>
      </c>
      <c r="AQ1076">
        <v>-7.746882212436273E-05</v>
      </c>
      <c r="AR1076">
        <v>96.70010920993543</v>
      </c>
      <c r="AS1076">
        <v>5</v>
      </c>
      <c r="AT1076">
        <v>1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1664305047.732143</v>
      </c>
      <c r="BH1076">
        <v>388.6490714285715</v>
      </c>
      <c r="BI1076">
        <v>416.9205714285714</v>
      </c>
      <c r="BJ1076">
        <v>18.48153928571429</v>
      </c>
      <c r="BK1076">
        <v>11.15772142857142</v>
      </c>
      <c r="BL1076">
        <v>385.5351785714286</v>
      </c>
      <c r="BM1076">
        <v>18.28008214285714</v>
      </c>
      <c r="BN1076">
        <v>500.0409642857143</v>
      </c>
      <c r="BO1076">
        <v>90.95848571428571</v>
      </c>
      <c r="BP1076">
        <v>0.09989679642857142</v>
      </c>
      <c r="BQ1076">
        <v>25.075225</v>
      </c>
      <c r="BR1076">
        <v>25.02314285714286</v>
      </c>
      <c r="BS1076">
        <v>999.9000000000002</v>
      </c>
      <c r="BT1076">
        <v>0</v>
      </c>
      <c r="BU1076">
        <v>0</v>
      </c>
      <c r="BV1076">
        <v>9994.42</v>
      </c>
      <c r="BW1076">
        <v>0</v>
      </c>
      <c r="BX1076">
        <v>8.881409999999999</v>
      </c>
      <c r="BY1076">
        <v>-28.27148571428572</v>
      </c>
      <c r="BZ1076">
        <v>395.9671785714285</v>
      </c>
      <c r="CA1076">
        <v>421.624857142857</v>
      </c>
      <c r="CB1076">
        <v>7.323823928571429</v>
      </c>
      <c r="CC1076">
        <v>416.9205714285714</v>
      </c>
      <c r="CD1076">
        <v>11.15772142857142</v>
      </c>
      <c r="CE1076">
        <v>1.681053928571429</v>
      </c>
      <c r="CF1076">
        <v>1.014888928571428</v>
      </c>
      <c r="CG1076">
        <v>14.72258214285714</v>
      </c>
      <c r="CH1076">
        <v>7.131878214285714</v>
      </c>
      <c r="CI1076">
        <v>2000.020357142857</v>
      </c>
      <c r="CJ1076">
        <v>0.9800049285714285</v>
      </c>
      <c r="CK1076">
        <v>0.01999510714285714</v>
      </c>
      <c r="CL1076">
        <v>0</v>
      </c>
      <c r="CM1076">
        <v>872.1925357142856</v>
      </c>
      <c r="CN1076">
        <v>5.000560000000001</v>
      </c>
      <c r="CO1076">
        <v>17438.15</v>
      </c>
      <c r="CP1076">
        <v>17295.075</v>
      </c>
      <c r="CQ1076">
        <v>40.41482142857142</v>
      </c>
      <c r="CR1076">
        <v>40.30557142857143</v>
      </c>
      <c r="CS1076">
        <v>39.66721428571429</v>
      </c>
      <c r="CT1076">
        <v>39.59121428571428</v>
      </c>
      <c r="CU1076">
        <v>41.01314285714285</v>
      </c>
      <c r="CV1076">
        <v>1955.129642857142</v>
      </c>
      <c r="CW1076">
        <v>39.8907142857143</v>
      </c>
      <c r="CX1076">
        <v>0</v>
      </c>
      <c r="CY1076">
        <v>1664305071.9</v>
      </c>
      <c r="CZ1076">
        <v>0</v>
      </c>
      <c r="DA1076">
        <v>0</v>
      </c>
      <c r="DB1076" t="s">
        <v>356</v>
      </c>
      <c r="DC1076">
        <v>1663861122</v>
      </c>
      <c r="DD1076">
        <v>1663861125</v>
      </c>
      <c r="DE1076">
        <v>0</v>
      </c>
      <c r="DF1076">
        <v>-0.287</v>
      </c>
      <c r="DG1076">
        <v>-0.004</v>
      </c>
      <c r="DH1076">
        <v>3.172</v>
      </c>
      <c r="DI1076">
        <v>0.178</v>
      </c>
      <c r="DJ1076">
        <v>400</v>
      </c>
      <c r="DK1076">
        <v>17</v>
      </c>
      <c r="DL1076">
        <v>0.18</v>
      </c>
      <c r="DM1076">
        <v>0.07000000000000001</v>
      </c>
      <c r="DN1076">
        <v>-28.9635625</v>
      </c>
      <c r="DO1076">
        <v>25.36141350844286</v>
      </c>
      <c r="DP1076">
        <v>3.154025272702131</v>
      </c>
      <c r="DQ1076">
        <v>0</v>
      </c>
      <c r="DR1076">
        <v>7.347444749999999</v>
      </c>
      <c r="DS1076">
        <v>-0.4174891181989085</v>
      </c>
      <c r="DT1076">
        <v>0.04590298802842248</v>
      </c>
      <c r="DU1076">
        <v>0</v>
      </c>
      <c r="DV1076">
        <v>0</v>
      </c>
      <c r="DW1076">
        <v>2</v>
      </c>
      <c r="DX1076" t="s">
        <v>357</v>
      </c>
      <c r="DY1076">
        <v>2.98092</v>
      </c>
      <c r="DZ1076">
        <v>2.72832</v>
      </c>
      <c r="EA1076">
        <v>0.08087610000000001</v>
      </c>
      <c r="EB1076">
        <v>0.0848334</v>
      </c>
      <c r="EC1076">
        <v>0.0900194</v>
      </c>
      <c r="ED1076">
        <v>0.06295969999999999</v>
      </c>
      <c r="EE1076">
        <v>27632.1</v>
      </c>
      <c r="EF1076">
        <v>27083.2</v>
      </c>
      <c r="EG1076">
        <v>30588.2</v>
      </c>
      <c r="EH1076">
        <v>29834.3</v>
      </c>
      <c r="EI1076">
        <v>38402</v>
      </c>
      <c r="EJ1076">
        <v>36817.9</v>
      </c>
      <c r="EK1076">
        <v>46779.3</v>
      </c>
      <c r="EL1076">
        <v>44363.8</v>
      </c>
      <c r="EM1076">
        <v>1.887</v>
      </c>
      <c r="EN1076">
        <v>1.88582</v>
      </c>
      <c r="EO1076">
        <v>0.101674</v>
      </c>
      <c r="EP1076">
        <v>0</v>
      </c>
      <c r="EQ1076">
        <v>23.3306</v>
      </c>
      <c r="ER1076">
        <v>999.9</v>
      </c>
      <c r="ES1076">
        <v>39.9</v>
      </c>
      <c r="ET1076">
        <v>29.4</v>
      </c>
      <c r="EU1076">
        <v>18.053</v>
      </c>
      <c r="EV1076">
        <v>63.5819</v>
      </c>
      <c r="EW1076">
        <v>24.0745</v>
      </c>
      <c r="EX1076">
        <v>1</v>
      </c>
      <c r="EY1076">
        <v>-0.123775</v>
      </c>
      <c r="EZ1076">
        <v>1.8629</v>
      </c>
      <c r="FA1076">
        <v>20.2334</v>
      </c>
      <c r="FB1076">
        <v>5.23002</v>
      </c>
      <c r="FC1076">
        <v>11.968</v>
      </c>
      <c r="FD1076">
        <v>4.9707</v>
      </c>
      <c r="FE1076">
        <v>3.2895</v>
      </c>
      <c r="FF1076">
        <v>9999</v>
      </c>
      <c r="FG1076">
        <v>9999</v>
      </c>
      <c r="FH1076">
        <v>9999</v>
      </c>
      <c r="FI1076">
        <v>380.2</v>
      </c>
      <c r="FJ1076">
        <v>4.97267</v>
      </c>
      <c r="FK1076">
        <v>1.87683</v>
      </c>
      <c r="FL1076">
        <v>1.87494</v>
      </c>
      <c r="FM1076">
        <v>1.87777</v>
      </c>
      <c r="FN1076">
        <v>1.87454</v>
      </c>
      <c r="FO1076">
        <v>1.87809</v>
      </c>
      <c r="FP1076">
        <v>1.87519</v>
      </c>
      <c r="FQ1076">
        <v>1.87633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3.103</v>
      </c>
      <c r="GF1076">
        <v>0.2009</v>
      </c>
      <c r="GG1076">
        <v>1.777354642861949</v>
      </c>
      <c r="GH1076">
        <v>0.004141656873719072</v>
      </c>
      <c r="GI1076">
        <v>-1.960372967482991E-06</v>
      </c>
      <c r="GJ1076">
        <v>5.42736388890357E-10</v>
      </c>
      <c r="GK1076">
        <v>-0.009777689371679627</v>
      </c>
      <c r="GL1076">
        <v>0.002273355880072555</v>
      </c>
      <c r="GM1076">
        <v>0.000541358641816816</v>
      </c>
      <c r="GN1076">
        <v>-1.836191331155658E-06</v>
      </c>
      <c r="GO1076">
        <v>-0</v>
      </c>
      <c r="GP1076">
        <v>2096</v>
      </c>
      <c r="GQ1076">
        <v>1</v>
      </c>
      <c r="GR1076">
        <v>23</v>
      </c>
      <c r="GS1076">
        <v>7398.9</v>
      </c>
      <c r="GT1076">
        <v>7398.8</v>
      </c>
      <c r="GU1076">
        <v>1.04004</v>
      </c>
      <c r="GV1076">
        <v>2.53296</v>
      </c>
      <c r="GW1076">
        <v>1.39893</v>
      </c>
      <c r="GX1076">
        <v>2.33643</v>
      </c>
      <c r="GY1076">
        <v>1.44897</v>
      </c>
      <c r="GZ1076">
        <v>2.36206</v>
      </c>
      <c r="HA1076">
        <v>34.5549</v>
      </c>
      <c r="HB1076">
        <v>13.3177</v>
      </c>
      <c r="HC1076">
        <v>18</v>
      </c>
      <c r="HD1076">
        <v>488.382</v>
      </c>
      <c r="HE1076">
        <v>458.528</v>
      </c>
      <c r="HF1076">
        <v>21.1924</v>
      </c>
      <c r="HG1076">
        <v>25.4003</v>
      </c>
      <c r="HH1076">
        <v>29.9999</v>
      </c>
      <c r="HI1076">
        <v>25.2381</v>
      </c>
      <c r="HJ1076">
        <v>25.3116</v>
      </c>
      <c r="HK1076">
        <v>20.7389</v>
      </c>
      <c r="HL1076">
        <v>38.0467</v>
      </c>
      <c r="HM1076">
        <v>40.5936</v>
      </c>
      <c r="HN1076">
        <v>21.1927</v>
      </c>
      <c r="HO1076">
        <v>379.826</v>
      </c>
      <c r="HP1076">
        <v>11.2782</v>
      </c>
      <c r="HQ1076">
        <v>101.105</v>
      </c>
      <c r="HR1076">
        <v>102.015</v>
      </c>
    </row>
    <row r="1077" spans="1:226">
      <c r="A1077">
        <v>1061</v>
      </c>
      <c r="B1077">
        <v>1664305060.5</v>
      </c>
      <c r="C1077">
        <v>11953.5</v>
      </c>
      <c r="D1077" t="s">
        <v>2492</v>
      </c>
      <c r="E1077" t="s">
        <v>2493</v>
      </c>
      <c r="F1077">
        <v>5</v>
      </c>
      <c r="G1077" t="s">
        <v>353</v>
      </c>
      <c r="H1077" t="s">
        <v>2487</v>
      </c>
      <c r="I1077">
        <v>1664305053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402.3217370077923</v>
      </c>
      <c r="AK1077">
        <v>383.9268363636363</v>
      </c>
      <c r="AL1077">
        <v>-1.943030649350684</v>
      </c>
      <c r="AM1077">
        <v>63.45</v>
      </c>
      <c r="AN1077">
        <f>(AP1077 - AO1077 + BO1077*1E3/(8.314*(BQ1077+273.15)) * AR1077/BN1077 * AQ1077) * BN1077/(100*BB1077) * 1000/(1000 - AP1077)</f>
        <v>0</v>
      </c>
      <c r="AO1077">
        <v>11.1676971613994</v>
      </c>
      <c r="AP1077">
        <v>18.42821958041959</v>
      </c>
      <c r="AQ1077">
        <v>-0.009474080476708096</v>
      </c>
      <c r="AR1077">
        <v>96.70010920993543</v>
      </c>
      <c r="AS1077">
        <v>5</v>
      </c>
      <c r="AT1077">
        <v>1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1664305053</v>
      </c>
      <c r="BH1077">
        <v>385.8402962962963</v>
      </c>
      <c r="BI1077">
        <v>409.0021111111112</v>
      </c>
      <c r="BJ1077">
        <v>18.4648037037037</v>
      </c>
      <c r="BK1077">
        <v>11.17068518518519</v>
      </c>
      <c r="BL1077">
        <v>382.7344814814815</v>
      </c>
      <c r="BM1077">
        <v>18.26368148148148</v>
      </c>
      <c r="BN1077">
        <v>500.0544444444444</v>
      </c>
      <c r="BO1077">
        <v>90.95807037037038</v>
      </c>
      <c r="BP1077">
        <v>0.09991769629629631</v>
      </c>
      <c r="BQ1077">
        <v>25.04633703703703</v>
      </c>
      <c r="BR1077">
        <v>25.01114074074074</v>
      </c>
      <c r="BS1077">
        <v>999.9000000000001</v>
      </c>
      <c r="BT1077">
        <v>0</v>
      </c>
      <c r="BU1077">
        <v>0</v>
      </c>
      <c r="BV1077">
        <v>10002.17444444444</v>
      </c>
      <c r="BW1077">
        <v>0</v>
      </c>
      <c r="BX1077">
        <v>8.881409999999999</v>
      </c>
      <c r="BY1077">
        <v>-23.16171481481481</v>
      </c>
      <c r="BZ1077">
        <v>393.098962962963</v>
      </c>
      <c r="CA1077">
        <v>413.6224074074074</v>
      </c>
      <c r="CB1077">
        <v>7.294121111111111</v>
      </c>
      <c r="CC1077">
        <v>409.0021111111112</v>
      </c>
      <c r="CD1077">
        <v>11.17068518518519</v>
      </c>
      <c r="CE1077">
        <v>1.679523703703704</v>
      </c>
      <c r="CF1077">
        <v>1.016065185185185</v>
      </c>
      <c r="CG1077">
        <v>14.70845185185185</v>
      </c>
      <c r="CH1077">
        <v>7.148778888888889</v>
      </c>
      <c r="CI1077">
        <v>2000.012592592593</v>
      </c>
      <c r="CJ1077">
        <v>0.9800043333333334</v>
      </c>
      <c r="CK1077">
        <v>0.01999572222222222</v>
      </c>
      <c r="CL1077">
        <v>0</v>
      </c>
      <c r="CM1077">
        <v>868.3221111111112</v>
      </c>
      <c r="CN1077">
        <v>5.000560000000001</v>
      </c>
      <c r="CO1077">
        <v>17359.6962962963</v>
      </c>
      <c r="CP1077">
        <v>17295.0037037037</v>
      </c>
      <c r="CQ1077">
        <v>40.41640740740741</v>
      </c>
      <c r="CR1077">
        <v>40.25433333333332</v>
      </c>
      <c r="CS1077">
        <v>39.60859259259259</v>
      </c>
      <c r="CT1077">
        <v>39.50207407407407</v>
      </c>
      <c r="CU1077">
        <v>40.9257037037037</v>
      </c>
      <c r="CV1077">
        <v>1955.121111111111</v>
      </c>
      <c r="CW1077">
        <v>39.89148148148148</v>
      </c>
      <c r="CX1077">
        <v>0</v>
      </c>
      <c r="CY1077">
        <v>1664305076.7</v>
      </c>
      <c r="CZ1077">
        <v>0</v>
      </c>
      <c r="DA1077">
        <v>0</v>
      </c>
      <c r="DB1077" t="s">
        <v>356</v>
      </c>
      <c r="DC1077">
        <v>1663861122</v>
      </c>
      <c r="DD1077">
        <v>1663861125</v>
      </c>
      <c r="DE1077">
        <v>0</v>
      </c>
      <c r="DF1077">
        <v>-0.287</v>
      </c>
      <c r="DG1077">
        <v>-0.004</v>
      </c>
      <c r="DH1077">
        <v>3.172</v>
      </c>
      <c r="DI1077">
        <v>0.178</v>
      </c>
      <c r="DJ1077">
        <v>400</v>
      </c>
      <c r="DK1077">
        <v>17</v>
      </c>
      <c r="DL1077">
        <v>0.18</v>
      </c>
      <c r="DM1077">
        <v>0.07000000000000001</v>
      </c>
      <c r="DN1077">
        <v>-26.130015</v>
      </c>
      <c r="DO1077">
        <v>53.53683827392123</v>
      </c>
      <c r="DP1077">
        <v>5.665471004627506</v>
      </c>
      <c r="DQ1077">
        <v>0</v>
      </c>
      <c r="DR1077">
        <v>7.315973249999999</v>
      </c>
      <c r="DS1077">
        <v>-0.3238627767354569</v>
      </c>
      <c r="DT1077">
        <v>0.03602299108815783</v>
      </c>
      <c r="DU1077">
        <v>0</v>
      </c>
      <c r="DV1077">
        <v>0</v>
      </c>
      <c r="DW1077">
        <v>2</v>
      </c>
      <c r="DX1077" t="s">
        <v>357</v>
      </c>
      <c r="DY1077">
        <v>2.98092</v>
      </c>
      <c r="DZ1077">
        <v>2.72834</v>
      </c>
      <c r="EA1077">
        <v>0.0793504</v>
      </c>
      <c r="EB1077">
        <v>0.0822919</v>
      </c>
      <c r="EC1077">
        <v>0.0899303</v>
      </c>
      <c r="ED1077">
        <v>0.0631554</v>
      </c>
      <c r="EE1077">
        <v>27678.4</v>
      </c>
      <c r="EF1077">
        <v>27158.5</v>
      </c>
      <c r="EG1077">
        <v>30588.6</v>
      </c>
      <c r="EH1077">
        <v>29834.4</v>
      </c>
      <c r="EI1077">
        <v>38406.1</v>
      </c>
      <c r="EJ1077">
        <v>36809.9</v>
      </c>
      <c r="EK1077">
        <v>46779.8</v>
      </c>
      <c r="EL1077">
        <v>44363.8</v>
      </c>
      <c r="EM1077">
        <v>1.88687</v>
      </c>
      <c r="EN1077">
        <v>1.886</v>
      </c>
      <c r="EO1077">
        <v>0.101909</v>
      </c>
      <c r="EP1077">
        <v>0</v>
      </c>
      <c r="EQ1077">
        <v>23.3224</v>
      </c>
      <c r="ER1077">
        <v>999.9</v>
      </c>
      <c r="ES1077">
        <v>39.9</v>
      </c>
      <c r="ET1077">
        <v>29.4</v>
      </c>
      <c r="EU1077">
        <v>18.0546</v>
      </c>
      <c r="EV1077">
        <v>63.2619</v>
      </c>
      <c r="EW1077">
        <v>24.1386</v>
      </c>
      <c r="EX1077">
        <v>1</v>
      </c>
      <c r="EY1077">
        <v>-0.123717</v>
      </c>
      <c r="EZ1077">
        <v>1.79717</v>
      </c>
      <c r="FA1077">
        <v>20.2343</v>
      </c>
      <c r="FB1077">
        <v>5.23047</v>
      </c>
      <c r="FC1077">
        <v>11.968</v>
      </c>
      <c r="FD1077">
        <v>4.97065</v>
      </c>
      <c r="FE1077">
        <v>3.2895</v>
      </c>
      <c r="FF1077">
        <v>9999</v>
      </c>
      <c r="FG1077">
        <v>9999</v>
      </c>
      <c r="FH1077">
        <v>9999</v>
      </c>
      <c r="FI1077">
        <v>380.2</v>
      </c>
      <c r="FJ1077">
        <v>4.97264</v>
      </c>
      <c r="FK1077">
        <v>1.87684</v>
      </c>
      <c r="FL1077">
        <v>1.87494</v>
      </c>
      <c r="FM1077">
        <v>1.87781</v>
      </c>
      <c r="FN1077">
        <v>1.87454</v>
      </c>
      <c r="FO1077">
        <v>1.87811</v>
      </c>
      <c r="FP1077">
        <v>1.87521</v>
      </c>
      <c r="FQ1077">
        <v>1.87636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3.077</v>
      </c>
      <c r="GF1077">
        <v>0.2004</v>
      </c>
      <c r="GG1077">
        <v>1.777354642861949</v>
      </c>
      <c r="GH1077">
        <v>0.004141656873719072</v>
      </c>
      <c r="GI1077">
        <v>-1.960372967482991E-06</v>
      </c>
      <c r="GJ1077">
        <v>5.42736388890357E-10</v>
      </c>
      <c r="GK1077">
        <v>-0.009777689371679627</v>
      </c>
      <c r="GL1077">
        <v>0.002273355880072555</v>
      </c>
      <c r="GM1077">
        <v>0.000541358641816816</v>
      </c>
      <c r="GN1077">
        <v>-1.836191331155658E-06</v>
      </c>
      <c r="GO1077">
        <v>-0</v>
      </c>
      <c r="GP1077">
        <v>2096</v>
      </c>
      <c r="GQ1077">
        <v>1</v>
      </c>
      <c r="GR1077">
        <v>23</v>
      </c>
      <c r="GS1077">
        <v>7399</v>
      </c>
      <c r="GT1077">
        <v>7398.9</v>
      </c>
      <c r="GU1077">
        <v>1.00342</v>
      </c>
      <c r="GV1077">
        <v>2.53052</v>
      </c>
      <c r="GW1077">
        <v>1.39893</v>
      </c>
      <c r="GX1077">
        <v>2.33643</v>
      </c>
      <c r="GY1077">
        <v>1.44897</v>
      </c>
      <c r="GZ1077">
        <v>2.36694</v>
      </c>
      <c r="HA1077">
        <v>34.5549</v>
      </c>
      <c r="HB1077">
        <v>13.344</v>
      </c>
      <c r="HC1077">
        <v>18</v>
      </c>
      <c r="HD1077">
        <v>488.314</v>
      </c>
      <c r="HE1077">
        <v>458.638</v>
      </c>
      <c r="HF1077">
        <v>21.1783</v>
      </c>
      <c r="HG1077">
        <v>25.4003</v>
      </c>
      <c r="HH1077">
        <v>30</v>
      </c>
      <c r="HI1077">
        <v>25.2381</v>
      </c>
      <c r="HJ1077">
        <v>25.3116</v>
      </c>
      <c r="HK1077">
        <v>20.0758</v>
      </c>
      <c r="HL1077">
        <v>37.758</v>
      </c>
      <c r="HM1077">
        <v>40.2184</v>
      </c>
      <c r="HN1077">
        <v>21.1918</v>
      </c>
      <c r="HO1077">
        <v>366.466</v>
      </c>
      <c r="HP1077">
        <v>11.3271</v>
      </c>
      <c r="HQ1077">
        <v>101.106</v>
      </c>
      <c r="HR1077">
        <v>102.015</v>
      </c>
    </row>
    <row r="1078" spans="1:226">
      <c r="A1078">
        <v>1062</v>
      </c>
      <c r="B1078">
        <v>1664305065.5</v>
      </c>
      <c r="C1078">
        <v>11958.5</v>
      </c>
      <c r="D1078" t="s">
        <v>2494</v>
      </c>
      <c r="E1078" t="s">
        <v>2495</v>
      </c>
      <c r="F1078">
        <v>5</v>
      </c>
      <c r="G1078" t="s">
        <v>353</v>
      </c>
      <c r="H1078" t="s">
        <v>2487</v>
      </c>
      <c r="I1078">
        <v>1664305057.714286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385.99124631342</v>
      </c>
      <c r="AK1078">
        <v>371.3264424242425</v>
      </c>
      <c r="AL1078">
        <v>-2.593366233766249</v>
      </c>
      <c r="AM1078">
        <v>63.45</v>
      </c>
      <c r="AN1078">
        <f>(AP1078 - AO1078 + BO1078*1E3/(8.314*(BQ1078+273.15)) * AR1078/BN1078 * AQ1078) * BN1078/(100*BB1078) * 1000/(1000 - AP1078)</f>
        <v>0</v>
      </c>
      <c r="AO1078">
        <v>11.21860581283671</v>
      </c>
      <c r="AP1078">
        <v>18.41555944055944</v>
      </c>
      <c r="AQ1078">
        <v>-0.001243485262568441</v>
      </c>
      <c r="AR1078">
        <v>96.70010920993543</v>
      </c>
      <c r="AS1078">
        <v>5</v>
      </c>
      <c r="AT1078">
        <v>1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1664305057.714286</v>
      </c>
      <c r="BH1078">
        <v>379.6958928571429</v>
      </c>
      <c r="BI1078">
        <v>396.7697857142858</v>
      </c>
      <c r="BJ1078">
        <v>18.44351071428571</v>
      </c>
      <c r="BK1078">
        <v>11.18815714285715</v>
      </c>
      <c r="BL1078">
        <v>376.6078571428571</v>
      </c>
      <c r="BM1078">
        <v>18.24281071428571</v>
      </c>
      <c r="BN1078">
        <v>500.06825</v>
      </c>
      <c r="BO1078">
        <v>90.95800714285713</v>
      </c>
      <c r="BP1078">
        <v>0.09994942142857142</v>
      </c>
      <c r="BQ1078">
        <v>25.02101071428571</v>
      </c>
      <c r="BR1078">
        <v>25.00331071428571</v>
      </c>
      <c r="BS1078">
        <v>999.9000000000002</v>
      </c>
      <c r="BT1078">
        <v>0</v>
      </c>
      <c r="BU1078">
        <v>0</v>
      </c>
      <c r="BV1078">
        <v>9996.137857142856</v>
      </c>
      <c r="BW1078">
        <v>0</v>
      </c>
      <c r="BX1078">
        <v>8.881409999999999</v>
      </c>
      <c r="BY1078">
        <v>-17.07377214285714</v>
      </c>
      <c r="BZ1078">
        <v>386.8307142857143</v>
      </c>
      <c r="CA1078">
        <v>401.2585714285714</v>
      </c>
      <c r="CB1078">
        <v>7.255358928571428</v>
      </c>
      <c r="CC1078">
        <v>396.7697857142858</v>
      </c>
      <c r="CD1078">
        <v>11.18815714285715</v>
      </c>
      <c r="CE1078">
        <v>1.677585714285714</v>
      </c>
      <c r="CF1078">
        <v>1.017653214285714</v>
      </c>
      <c r="CG1078">
        <v>14.69055357142857</v>
      </c>
      <c r="CH1078">
        <v>7.171538928571429</v>
      </c>
      <c r="CI1078">
        <v>1999.996428571428</v>
      </c>
      <c r="CJ1078">
        <v>0.9800041785714285</v>
      </c>
      <c r="CK1078">
        <v>0.01999588214285714</v>
      </c>
      <c r="CL1078">
        <v>0</v>
      </c>
      <c r="CM1078">
        <v>864.1392499999998</v>
      </c>
      <c r="CN1078">
        <v>5.000560000000001</v>
      </c>
      <c r="CO1078">
        <v>17273.77857142857</v>
      </c>
      <c r="CP1078">
        <v>17294.86071428571</v>
      </c>
      <c r="CQ1078">
        <v>40.36142857142857</v>
      </c>
      <c r="CR1078">
        <v>40.20739285714286</v>
      </c>
      <c r="CS1078">
        <v>39.60471428571428</v>
      </c>
      <c r="CT1078">
        <v>39.44396428571429</v>
      </c>
      <c r="CU1078">
        <v>40.87242857142856</v>
      </c>
      <c r="CV1078">
        <v>1955.105357142857</v>
      </c>
      <c r="CW1078">
        <v>39.89107142857144</v>
      </c>
      <c r="CX1078">
        <v>0</v>
      </c>
      <c r="CY1078">
        <v>1664305082.1</v>
      </c>
      <c r="CZ1078">
        <v>0</v>
      </c>
      <c r="DA1078">
        <v>0</v>
      </c>
      <c r="DB1078" t="s">
        <v>356</v>
      </c>
      <c r="DC1078">
        <v>1663861122</v>
      </c>
      <c r="DD1078">
        <v>1663861125</v>
      </c>
      <c r="DE1078">
        <v>0</v>
      </c>
      <c r="DF1078">
        <v>-0.287</v>
      </c>
      <c r="DG1078">
        <v>-0.004</v>
      </c>
      <c r="DH1078">
        <v>3.172</v>
      </c>
      <c r="DI1078">
        <v>0.178</v>
      </c>
      <c r="DJ1078">
        <v>400</v>
      </c>
      <c r="DK1078">
        <v>17</v>
      </c>
      <c r="DL1078">
        <v>0.18</v>
      </c>
      <c r="DM1078">
        <v>0.07000000000000001</v>
      </c>
      <c r="DN1078">
        <v>-21.08126146341463</v>
      </c>
      <c r="DO1078">
        <v>76.72542083623694</v>
      </c>
      <c r="DP1078">
        <v>7.662560932663649</v>
      </c>
      <c r="DQ1078">
        <v>0</v>
      </c>
      <c r="DR1078">
        <v>7.274455853658536</v>
      </c>
      <c r="DS1078">
        <v>-0.4488938675958059</v>
      </c>
      <c r="DT1078">
        <v>0.04901155194718147</v>
      </c>
      <c r="DU1078">
        <v>0</v>
      </c>
      <c r="DV1078">
        <v>0</v>
      </c>
      <c r="DW1078">
        <v>2</v>
      </c>
      <c r="DX1078" t="s">
        <v>357</v>
      </c>
      <c r="DY1078">
        <v>2.98081</v>
      </c>
      <c r="DZ1078">
        <v>2.7279</v>
      </c>
      <c r="EA1078">
        <v>0.077268</v>
      </c>
      <c r="EB1078">
        <v>0.0796138</v>
      </c>
      <c r="EC1078">
        <v>0.0898931</v>
      </c>
      <c r="ED1078">
        <v>0.0633364</v>
      </c>
      <c r="EE1078">
        <v>27741</v>
      </c>
      <c r="EF1078">
        <v>27237.5</v>
      </c>
      <c r="EG1078">
        <v>30588.7</v>
      </c>
      <c r="EH1078">
        <v>29834</v>
      </c>
      <c r="EI1078">
        <v>38407.8</v>
      </c>
      <c r="EJ1078">
        <v>36802.1</v>
      </c>
      <c r="EK1078">
        <v>46780</v>
      </c>
      <c r="EL1078">
        <v>44363.2</v>
      </c>
      <c r="EM1078">
        <v>1.88665</v>
      </c>
      <c r="EN1078">
        <v>1.88608</v>
      </c>
      <c r="EO1078">
        <v>0.10211</v>
      </c>
      <c r="EP1078">
        <v>0</v>
      </c>
      <c r="EQ1078">
        <v>23.3152</v>
      </c>
      <c r="ER1078">
        <v>999.9</v>
      </c>
      <c r="ES1078">
        <v>39.9</v>
      </c>
      <c r="ET1078">
        <v>29.4</v>
      </c>
      <c r="EU1078">
        <v>18.0541</v>
      </c>
      <c r="EV1078">
        <v>63.7519</v>
      </c>
      <c r="EW1078">
        <v>24.1747</v>
      </c>
      <c r="EX1078">
        <v>1</v>
      </c>
      <c r="EY1078">
        <v>-0.123636</v>
      </c>
      <c r="EZ1078">
        <v>-0.632628</v>
      </c>
      <c r="FA1078">
        <v>20.2039</v>
      </c>
      <c r="FB1078">
        <v>5.22822</v>
      </c>
      <c r="FC1078">
        <v>11.968</v>
      </c>
      <c r="FD1078">
        <v>4.96995</v>
      </c>
      <c r="FE1078">
        <v>3.28898</v>
      </c>
      <c r="FF1078">
        <v>9999</v>
      </c>
      <c r="FG1078">
        <v>9999</v>
      </c>
      <c r="FH1078">
        <v>9999</v>
      </c>
      <c r="FI1078">
        <v>380.2</v>
      </c>
      <c r="FJ1078">
        <v>4.97266</v>
      </c>
      <c r="FK1078">
        <v>1.87684</v>
      </c>
      <c r="FL1078">
        <v>1.87497</v>
      </c>
      <c r="FM1078">
        <v>1.87779</v>
      </c>
      <c r="FN1078">
        <v>1.87454</v>
      </c>
      <c r="FO1078">
        <v>1.8781</v>
      </c>
      <c r="FP1078">
        <v>1.87519</v>
      </c>
      <c r="FQ1078">
        <v>1.87634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3.04</v>
      </c>
      <c r="GF1078">
        <v>0.2001</v>
      </c>
      <c r="GG1078">
        <v>1.777354642861949</v>
      </c>
      <c r="GH1078">
        <v>0.004141656873719072</v>
      </c>
      <c r="GI1078">
        <v>-1.960372967482991E-06</v>
      </c>
      <c r="GJ1078">
        <v>5.42736388890357E-10</v>
      </c>
      <c r="GK1078">
        <v>-0.009777689371679627</v>
      </c>
      <c r="GL1078">
        <v>0.002273355880072555</v>
      </c>
      <c r="GM1078">
        <v>0.000541358641816816</v>
      </c>
      <c r="GN1078">
        <v>-1.836191331155658E-06</v>
      </c>
      <c r="GO1078">
        <v>-0</v>
      </c>
      <c r="GP1078">
        <v>2096</v>
      </c>
      <c r="GQ1078">
        <v>1</v>
      </c>
      <c r="GR1078">
        <v>23</v>
      </c>
      <c r="GS1078">
        <v>7399.1</v>
      </c>
      <c r="GT1078">
        <v>7399</v>
      </c>
      <c r="GU1078">
        <v>0.970459</v>
      </c>
      <c r="GV1078">
        <v>2.53784</v>
      </c>
      <c r="GW1078">
        <v>1.39893</v>
      </c>
      <c r="GX1078">
        <v>2.33643</v>
      </c>
      <c r="GY1078">
        <v>1.44897</v>
      </c>
      <c r="GZ1078">
        <v>2.37793</v>
      </c>
      <c r="HA1078">
        <v>34.5549</v>
      </c>
      <c r="HB1078">
        <v>13.2564</v>
      </c>
      <c r="HC1078">
        <v>18</v>
      </c>
      <c r="HD1078">
        <v>488.193</v>
      </c>
      <c r="HE1078">
        <v>458.685</v>
      </c>
      <c r="HF1078">
        <v>21.2139</v>
      </c>
      <c r="HG1078">
        <v>25.4016</v>
      </c>
      <c r="HH1078">
        <v>30.0001</v>
      </c>
      <c r="HI1078">
        <v>25.2381</v>
      </c>
      <c r="HJ1078">
        <v>25.3116</v>
      </c>
      <c r="HK1078">
        <v>19.337</v>
      </c>
      <c r="HL1078">
        <v>37.4548</v>
      </c>
      <c r="HM1078">
        <v>40.2184</v>
      </c>
      <c r="HN1078">
        <v>22.568</v>
      </c>
      <c r="HO1078">
        <v>346.431</v>
      </c>
      <c r="HP1078">
        <v>11.272</v>
      </c>
      <c r="HQ1078">
        <v>101.107</v>
      </c>
      <c r="HR1078">
        <v>102.014</v>
      </c>
    </row>
    <row r="1079" spans="1:226">
      <c r="A1079">
        <v>1063</v>
      </c>
      <c r="B1079">
        <v>1664305070.5</v>
      </c>
      <c r="C1079">
        <v>11963.5</v>
      </c>
      <c r="D1079" t="s">
        <v>2496</v>
      </c>
      <c r="E1079" t="s">
        <v>2497</v>
      </c>
      <c r="F1079">
        <v>5</v>
      </c>
      <c r="G1079" t="s">
        <v>353</v>
      </c>
      <c r="H1079" t="s">
        <v>2487</v>
      </c>
      <c r="I1079">
        <v>1664305063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369.3285228259741</v>
      </c>
      <c r="AK1079">
        <v>357.0955515151513</v>
      </c>
      <c r="AL1079">
        <v>-2.88348294372302</v>
      </c>
      <c r="AM1079">
        <v>63.45</v>
      </c>
      <c r="AN1079">
        <f>(AP1079 - AO1079 + BO1079*1E3/(8.314*(BQ1079+273.15)) * AR1079/BN1079 * AQ1079) * BN1079/(100*BB1079) * 1000/(1000 - AP1079)</f>
        <v>0</v>
      </c>
      <c r="AO1079">
        <v>11.25820102100778</v>
      </c>
      <c r="AP1079">
        <v>18.43133426573429</v>
      </c>
      <c r="AQ1079">
        <v>-0.000749489719669923</v>
      </c>
      <c r="AR1079">
        <v>96.70010920993543</v>
      </c>
      <c r="AS1079">
        <v>5</v>
      </c>
      <c r="AT1079">
        <v>1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1664305063</v>
      </c>
      <c r="BH1079">
        <v>368.8852962962963</v>
      </c>
      <c r="BI1079">
        <v>380.1747407407407</v>
      </c>
      <c r="BJ1079">
        <v>18.42548518518518</v>
      </c>
      <c r="BK1079">
        <v>11.2265</v>
      </c>
      <c r="BL1079">
        <v>365.8287407407407</v>
      </c>
      <c r="BM1079">
        <v>18.22514074074074</v>
      </c>
      <c r="BN1079">
        <v>500.0637777777778</v>
      </c>
      <c r="BO1079">
        <v>90.95773703703702</v>
      </c>
      <c r="BP1079">
        <v>0.09998334074074074</v>
      </c>
      <c r="BQ1079">
        <v>24.99686666666667</v>
      </c>
      <c r="BR1079">
        <v>24.99685185185185</v>
      </c>
      <c r="BS1079">
        <v>999.9000000000001</v>
      </c>
      <c r="BT1079">
        <v>0</v>
      </c>
      <c r="BU1079">
        <v>0</v>
      </c>
      <c r="BV1079">
        <v>9993.747407407407</v>
      </c>
      <c r="BW1079">
        <v>0</v>
      </c>
      <c r="BX1079">
        <v>8.881409999999999</v>
      </c>
      <c r="BY1079">
        <v>-11.2894137037037</v>
      </c>
      <c r="BZ1079">
        <v>375.809962962963</v>
      </c>
      <c r="CA1079">
        <v>384.4905925925926</v>
      </c>
      <c r="CB1079">
        <v>7.19898851851852</v>
      </c>
      <c r="CC1079">
        <v>380.1747407407407</v>
      </c>
      <c r="CD1079">
        <v>11.2265</v>
      </c>
      <c r="CE1079">
        <v>1.675940740740741</v>
      </c>
      <c r="CF1079">
        <v>1.021138148148148</v>
      </c>
      <c r="CG1079">
        <v>14.67535925925926</v>
      </c>
      <c r="CH1079">
        <v>7.221440740740739</v>
      </c>
      <c r="CI1079">
        <v>1999.997777777778</v>
      </c>
      <c r="CJ1079">
        <v>0.9800039999999998</v>
      </c>
      <c r="CK1079">
        <v>0.01999606666666667</v>
      </c>
      <c r="CL1079">
        <v>0</v>
      </c>
      <c r="CM1079">
        <v>857.8481481481482</v>
      </c>
      <c r="CN1079">
        <v>5.000560000000001</v>
      </c>
      <c r="CO1079">
        <v>17147.5037037037</v>
      </c>
      <c r="CP1079">
        <v>17294.87777777778</v>
      </c>
      <c r="CQ1079">
        <v>40.32851851851851</v>
      </c>
      <c r="CR1079">
        <v>40.16185185185185</v>
      </c>
      <c r="CS1079">
        <v>39.516</v>
      </c>
      <c r="CT1079">
        <v>39.3377037037037</v>
      </c>
      <c r="CU1079">
        <v>40.80525925925926</v>
      </c>
      <c r="CV1079">
        <v>1955.106296296296</v>
      </c>
      <c r="CW1079">
        <v>39.89148148148148</v>
      </c>
      <c r="CX1079">
        <v>0</v>
      </c>
      <c r="CY1079">
        <v>1664305086.9</v>
      </c>
      <c r="CZ1079">
        <v>0</v>
      </c>
      <c r="DA1079">
        <v>0</v>
      </c>
      <c r="DB1079" t="s">
        <v>356</v>
      </c>
      <c r="DC1079">
        <v>1663861122</v>
      </c>
      <c r="DD1079">
        <v>1663861125</v>
      </c>
      <c r="DE1079">
        <v>0</v>
      </c>
      <c r="DF1079">
        <v>-0.287</v>
      </c>
      <c r="DG1079">
        <v>-0.004</v>
      </c>
      <c r="DH1079">
        <v>3.172</v>
      </c>
      <c r="DI1079">
        <v>0.178</v>
      </c>
      <c r="DJ1079">
        <v>400</v>
      </c>
      <c r="DK1079">
        <v>17</v>
      </c>
      <c r="DL1079">
        <v>0.18</v>
      </c>
      <c r="DM1079">
        <v>0.07000000000000001</v>
      </c>
      <c r="DN1079">
        <v>-15.56032536585366</v>
      </c>
      <c r="DO1079">
        <v>68.81616585365848</v>
      </c>
      <c r="DP1079">
        <v>6.943102423049553</v>
      </c>
      <c r="DQ1079">
        <v>0</v>
      </c>
      <c r="DR1079">
        <v>7.235976585365854</v>
      </c>
      <c r="DS1079">
        <v>-0.640945714285696</v>
      </c>
      <c r="DT1079">
        <v>0.0640116890853521</v>
      </c>
      <c r="DU1079">
        <v>0</v>
      </c>
      <c r="DV1079">
        <v>0</v>
      </c>
      <c r="DW1079">
        <v>2</v>
      </c>
      <c r="DX1079" t="s">
        <v>357</v>
      </c>
      <c r="DY1079">
        <v>2.981</v>
      </c>
      <c r="DZ1079">
        <v>2.7286</v>
      </c>
      <c r="EA1079">
        <v>0.0748952</v>
      </c>
      <c r="EB1079">
        <v>0.07680869999999999</v>
      </c>
      <c r="EC1079">
        <v>0.0899609</v>
      </c>
      <c r="ED1079">
        <v>0.0634745</v>
      </c>
      <c r="EE1079">
        <v>27812.6</v>
      </c>
      <c r="EF1079">
        <v>27320.5</v>
      </c>
      <c r="EG1079">
        <v>30588.9</v>
      </c>
      <c r="EH1079">
        <v>29834.1</v>
      </c>
      <c r="EI1079">
        <v>38404.9</v>
      </c>
      <c r="EJ1079">
        <v>36796.5</v>
      </c>
      <c r="EK1079">
        <v>46780.4</v>
      </c>
      <c r="EL1079">
        <v>44363.4</v>
      </c>
      <c r="EM1079">
        <v>1.88765</v>
      </c>
      <c r="EN1079">
        <v>1.8857</v>
      </c>
      <c r="EO1079">
        <v>0.103101</v>
      </c>
      <c r="EP1079">
        <v>0</v>
      </c>
      <c r="EQ1079">
        <v>23.3072</v>
      </c>
      <c r="ER1079">
        <v>999.9</v>
      </c>
      <c r="ES1079">
        <v>39.8</v>
      </c>
      <c r="ET1079">
        <v>29.4</v>
      </c>
      <c r="EU1079">
        <v>18.0093</v>
      </c>
      <c r="EV1079">
        <v>63.3419</v>
      </c>
      <c r="EW1079">
        <v>24.2188</v>
      </c>
      <c r="EX1079">
        <v>1</v>
      </c>
      <c r="EY1079">
        <v>-0.122134</v>
      </c>
      <c r="EZ1079">
        <v>-1.46877</v>
      </c>
      <c r="FA1079">
        <v>20.2333</v>
      </c>
      <c r="FB1079">
        <v>5.23107</v>
      </c>
      <c r="FC1079">
        <v>11.968</v>
      </c>
      <c r="FD1079">
        <v>4.9708</v>
      </c>
      <c r="FE1079">
        <v>3.2895</v>
      </c>
      <c r="FF1079">
        <v>9999</v>
      </c>
      <c r="FG1079">
        <v>9999</v>
      </c>
      <c r="FH1079">
        <v>9999</v>
      </c>
      <c r="FI1079">
        <v>380.2</v>
      </c>
      <c r="FJ1079">
        <v>4.97268</v>
      </c>
      <c r="FK1079">
        <v>1.87687</v>
      </c>
      <c r="FL1079">
        <v>1.87498</v>
      </c>
      <c r="FM1079">
        <v>1.87784</v>
      </c>
      <c r="FN1079">
        <v>1.87454</v>
      </c>
      <c r="FO1079">
        <v>1.87817</v>
      </c>
      <c r="FP1079">
        <v>1.87527</v>
      </c>
      <c r="FQ1079">
        <v>1.87637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2.999</v>
      </c>
      <c r="GF1079">
        <v>0.2006</v>
      </c>
      <c r="GG1079">
        <v>1.777354642861949</v>
      </c>
      <c r="GH1079">
        <v>0.004141656873719072</v>
      </c>
      <c r="GI1079">
        <v>-1.960372967482991E-06</v>
      </c>
      <c r="GJ1079">
        <v>5.42736388890357E-10</v>
      </c>
      <c r="GK1079">
        <v>-0.009777689371679627</v>
      </c>
      <c r="GL1079">
        <v>0.002273355880072555</v>
      </c>
      <c r="GM1079">
        <v>0.000541358641816816</v>
      </c>
      <c r="GN1079">
        <v>-1.836191331155658E-06</v>
      </c>
      <c r="GO1079">
        <v>-0</v>
      </c>
      <c r="GP1079">
        <v>2096</v>
      </c>
      <c r="GQ1079">
        <v>1</v>
      </c>
      <c r="GR1079">
        <v>23</v>
      </c>
      <c r="GS1079">
        <v>7399.1</v>
      </c>
      <c r="GT1079">
        <v>7399.1</v>
      </c>
      <c r="GU1079">
        <v>0.932617</v>
      </c>
      <c r="GV1079">
        <v>2.5354</v>
      </c>
      <c r="GW1079">
        <v>1.39893</v>
      </c>
      <c r="GX1079">
        <v>2.33643</v>
      </c>
      <c r="GY1079">
        <v>1.44897</v>
      </c>
      <c r="GZ1079">
        <v>2.38525</v>
      </c>
      <c r="HA1079">
        <v>34.5549</v>
      </c>
      <c r="HB1079">
        <v>13.3528</v>
      </c>
      <c r="HC1079">
        <v>18</v>
      </c>
      <c r="HD1079">
        <v>488.734</v>
      </c>
      <c r="HE1079">
        <v>458.45</v>
      </c>
      <c r="HF1079">
        <v>22.4705</v>
      </c>
      <c r="HG1079">
        <v>25.4024</v>
      </c>
      <c r="HH1079">
        <v>30.0002</v>
      </c>
      <c r="HI1079">
        <v>25.2381</v>
      </c>
      <c r="HJ1079">
        <v>25.3116</v>
      </c>
      <c r="HK1079">
        <v>18.6607</v>
      </c>
      <c r="HL1079">
        <v>37.4548</v>
      </c>
      <c r="HM1079">
        <v>40.2184</v>
      </c>
      <c r="HN1079">
        <v>22.5719</v>
      </c>
      <c r="HO1079">
        <v>333.062</v>
      </c>
      <c r="HP1079">
        <v>11.272</v>
      </c>
      <c r="HQ1079">
        <v>101.108</v>
      </c>
      <c r="HR1079">
        <v>102.014</v>
      </c>
    </row>
    <row r="1080" spans="1:226">
      <c r="A1080">
        <v>1064</v>
      </c>
      <c r="B1080">
        <v>1664305075.5</v>
      </c>
      <c r="C1080">
        <v>11968.5</v>
      </c>
      <c r="D1080" t="s">
        <v>2498</v>
      </c>
      <c r="E1080" t="s">
        <v>2499</v>
      </c>
      <c r="F1080">
        <v>5</v>
      </c>
      <c r="G1080" t="s">
        <v>353</v>
      </c>
      <c r="H1080" t="s">
        <v>2487</v>
      </c>
      <c r="I1080">
        <v>1664305067.714286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352.5186887792209</v>
      </c>
      <c r="AK1080">
        <v>341.9613757575757</v>
      </c>
      <c r="AL1080">
        <v>-3.040752900432917</v>
      </c>
      <c r="AM1080">
        <v>63.45</v>
      </c>
      <c r="AN1080">
        <f>(AP1080 - AO1080 + BO1080*1E3/(8.314*(BQ1080+273.15)) * AR1080/BN1080 * AQ1080) * BN1080/(100*BB1080) * 1000/(1000 - AP1080)</f>
        <v>0</v>
      </c>
      <c r="AO1080">
        <v>11.2817851137015</v>
      </c>
      <c r="AP1080">
        <v>18.44656363636365</v>
      </c>
      <c r="AQ1080">
        <v>0.009062373963092795</v>
      </c>
      <c r="AR1080">
        <v>96.70010920993543</v>
      </c>
      <c r="AS1080">
        <v>5</v>
      </c>
      <c r="AT1080">
        <v>1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1664305067.714286</v>
      </c>
      <c r="BH1080">
        <v>356.5826428571428</v>
      </c>
      <c r="BI1080">
        <v>364.6949285714286</v>
      </c>
      <c r="BJ1080">
        <v>18.42866785714286</v>
      </c>
      <c r="BK1080">
        <v>11.25789285714286</v>
      </c>
      <c r="BL1080">
        <v>353.5623214285714</v>
      </c>
      <c r="BM1080">
        <v>18.22826071428572</v>
      </c>
      <c r="BN1080">
        <v>500.0689642857142</v>
      </c>
      <c r="BO1080">
        <v>90.95769999999997</v>
      </c>
      <c r="BP1080">
        <v>0.1000030857142857</v>
      </c>
      <c r="BQ1080">
        <v>24.99422857142857</v>
      </c>
      <c r="BR1080">
        <v>25.00199642857143</v>
      </c>
      <c r="BS1080">
        <v>999.9000000000002</v>
      </c>
      <c r="BT1080">
        <v>0</v>
      </c>
      <c r="BU1080">
        <v>0</v>
      </c>
      <c r="BV1080">
        <v>9995.065357142856</v>
      </c>
      <c r="BW1080">
        <v>0</v>
      </c>
      <c r="BX1080">
        <v>8.881409999999999</v>
      </c>
      <c r="BY1080">
        <v>-8.1122525</v>
      </c>
      <c r="BZ1080">
        <v>363.2772857142858</v>
      </c>
      <c r="CA1080">
        <v>368.8468928571427</v>
      </c>
      <c r="CB1080">
        <v>7.170777857142857</v>
      </c>
      <c r="CC1080">
        <v>364.6949285714286</v>
      </c>
      <c r="CD1080">
        <v>11.25789285714286</v>
      </c>
      <c r="CE1080">
        <v>1.676228928571428</v>
      </c>
      <c r="CF1080">
        <v>1.023992142857143</v>
      </c>
      <c r="CG1080">
        <v>14.67802857142857</v>
      </c>
      <c r="CH1080">
        <v>7.26226142857143</v>
      </c>
      <c r="CI1080">
        <v>2000.014285714286</v>
      </c>
      <c r="CJ1080">
        <v>0.9800042857142858</v>
      </c>
      <c r="CK1080">
        <v>0.01999577142857143</v>
      </c>
      <c r="CL1080">
        <v>0</v>
      </c>
      <c r="CM1080">
        <v>850.5632142857143</v>
      </c>
      <c r="CN1080">
        <v>5.000560000000001</v>
      </c>
      <c r="CO1080">
        <v>17000.78214285714</v>
      </c>
      <c r="CP1080">
        <v>17295.025</v>
      </c>
      <c r="CQ1080">
        <v>40.29449999999999</v>
      </c>
      <c r="CR1080">
        <v>40.13607142857143</v>
      </c>
      <c r="CS1080">
        <v>39.51553571428571</v>
      </c>
      <c r="CT1080">
        <v>39.2765</v>
      </c>
      <c r="CU1080">
        <v>40.78760714285713</v>
      </c>
      <c r="CV1080">
        <v>1955.123214285714</v>
      </c>
      <c r="CW1080">
        <v>39.89107142857144</v>
      </c>
      <c r="CX1080">
        <v>0</v>
      </c>
      <c r="CY1080">
        <v>1664305092.3</v>
      </c>
      <c r="CZ1080">
        <v>0</v>
      </c>
      <c r="DA1080">
        <v>0</v>
      </c>
      <c r="DB1080" t="s">
        <v>356</v>
      </c>
      <c r="DC1080">
        <v>1663861122</v>
      </c>
      <c r="DD1080">
        <v>1663861125</v>
      </c>
      <c r="DE1080">
        <v>0</v>
      </c>
      <c r="DF1080">
        <v>-0.287</v>
      </c>
      <c r="DG1080">
        <v>-0.004</v>
      </c>
      <c r="DH1080">
        <v>3.172</v>
      </c>
      <c r="DI1080">
        <v>0.178</v>
      </c>
      <c r="DJ1080">
        <v>400</v>
      </c>
      <c r="DK1080">
        <v>17</v>
      </c>
      <c r="DL1080">
        <v>0.18</v>
      </c>
      <c r="DM1080">
        <v>0.07000000000000001</v>
      </c>
      <c r="DN1080">
        <v>-10.052694</v>
      </c>
      <c r="DO1080">
        <v>41.28805103189497</v>
      </c>
      <c r="DP1080">
        <v>4.085377666680157</v>
      </c>
      <c r="DQ1080">
        <v>0</v>
      </c>
      <c r="DR1080">
        <v>7.192396</v>
      </c>
      <c r="DS1080">
        <v>-0.3958786491557466</v>
      </c>
      <c r="DT1080">
        <v>0.04404434270141854</v>
      </c>
      <c r="DU1080">
        <v>0</v>
      </c>
      <c r="DV1080">
        <v>0</v>
      </c>
      <c r="DW1080">
        <v>2</v>
      </c>
      <c r="DX1080" t="s">
        <v>357</v>
      </c>
      <c r="DY1080">
        <v>2.98084</v>
      </c>
      <c r="DZ1080">
        <v>2.72851</v>
      </c>
      <c r="EA1080">
        <v>0.0723462</v>
      </c>
      <c r="EB1080">
        <v>0.0740306</v>
      </c>
      <c r="EC1080">
        <v>0.08999939999999999</v>
      </c>
      <c r="ED1080">
        <v>0.0634525</v>
      </c>
      <c r="EE1080">
        <v>27888.8</v>
      </c>
      <c r="EF1080">
        <v>27402.7</v>
      </c>
      <c r="EG1080">
        <v>30588.5</v>
      </c>
      <c r="EH1080">
        <v>29834</v>
      </c>
      <c r="EI1080">
        <v>38402.5</v>
      </c>
      <c r="EJ1080">
        <v>36797.2</v>
      </c>
      <c r="EK1080">
        <v>46779.6</v>
      </c>
      <c r="EL1080">
        <v>44363.4</v>
      </c>
      <c r="EM1080">
        <v>1.88703</v>
      </c>
      <c r="EN1080">
        <v>1.88605</v>
      </c>
      <c r="EO1080">
        <v>0.105295</v>
      </c>
      <c r="EP1080">
        <v>0</v>
      </c>
      <c r="EQ1080">
        <v>23.3001</v>
      </c>
      <c r="ER1080">
        <v>999.9</v>
      </c>
      <c r="ES1080">
        <v>39.8</v>
      </c>
      <c r="ET1080">
        <v>29.4</v>
      </c>
      <c r="EU1080">
        <v>18.0093</v>
      </c>
      <c r="EV1080">
        <v>63.6819</v>
      </c>
      <c r="EW1080">
        <v>23.8021</v>
      </c>
      <c r="EX1080">
        <v>1</v>
      </c>
      <c r="EY1080">
        <v>-0.126923</v>
      </c>
      <c r="EZ1080">
        <v>-0.301468</v>
      </c>
      <c r="FA1080">
        <v>20.2431</v>
      </c>
      <c r="FB1080">
        <v>5.22957</v>
      </c>
      <c r="FC1080">
        <v>11.968</v>
      </c>
      <c r="FD1080">
        <v>4.97035</v>
      </c>
      <c r="FE1080">
        <v>3.28945</v>
      </c>
      <c r="FF1080">
        <v>9999</v>
      </c>
      <c r="FG1080">
        <v>9999</v>
      </c>
      <c r="FH1080">
        <v>9999</v>
      </c>
      <c r="FI1080">
        <v>380.2</v>
      </c>
      <c r="FJ1080">
        <v>4.97269</v>
      </c>
      <c r="FK1080">
        <v>1.87686</v>
      </c>
      <c r="FL1080">
        <v>1.87497</v>
      </c>
      <c r="FM1080">
        <v>1.8778</v>
      </c>
      <c r="FN1080">
        <v>1.87454</v>
      </c>
      <c r="FO1080">
        <v>1.87812</v>
      </c>
      <c r="FP1080">
        <v>1.87525</v>
      </c>
      <c r="FQ1080">
        <v>1.87636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2.953</v>
      </c>
      <c r="GF1080">
        <v>0.2008</v>
      </c>
      <c r="GG1080">
        <v>1.777354642861949</v>
      </c>
      <c r="GH1080">
        <v>0.004141656873719072</v>
      </c>
      <c r="GI1080">
        <v>-1.960372967482991E-06</v>
      </c>
      <c r="GJ1080">
        <v>5.42736388890357E-10</v>
      </c>
      <c r="GK1080">
        <v>-0.009777689371679627</v>
      </c>
      <c r="GL1080">
        <v>0.002273355880072555</v>
      </c>
      <c r="GM1080">
        <v>0.000541358641816816</v>
      </c>
      <c r="GN1080">
        <v>-1.836191331155658E-06</v>
      </c>
      <c r="GO1080">
        <v>-0</v>
      </c>
      <c r="GP1080">
        <v>2096</v>
      </c>
      <c r="GQ1080">
        <v>1</v>
      </c>
      <c r="GR1080">
        <v>23</v>
      </c>
      <c r="GS1080">
        <v>7399.2</v>
      </c>
      <c r="GT1080">
        <v>7399.2</v>
      </c>
      <c r="GU1080">
        <v>0.9021</v>
      </c>
      <c r="GV1080">
        <v>2.53784</v>
      </c>
      <c r="GW1080">
        <v>1.39893</v>
      </c>
      <c r="GX1080">
        <v>2.33643</v>
      </c>
      <c r="GY1080">
        <v>1.44897</v>
      </c>
      <c r="GZ1080">
        <v>2.3938</v>
      </c>
      <c r="HA1080">
        <v>34.5549</v>
      </c>
      <c r="HB1080">
        <v>13.3615</v>
      </c>
      <c r="HC1080">
        <v>18</v>
      </c>
      <c r="HD1080">
        <v>488.396</v>
      </c>
      <c r="HE1080">
        <v>458.67</v>
      </c>
      <c r="HF1080">
        <v>22.6918</v>
      </c>
      <c r="HG1080">
        <v>25.4024</v>
      </c>
      <c r="HH1080">
        <v>29.9978</v>
      </c>
      <c r="HI1080">
        <v>25.2381</v>
      </c>
      <c r="HJ1080">
        <v>25.3116</v>
      </c>
      <c r="HK1080">
        <v>18.0356</v>
      </c>
      <c r="HL1080">
        <v>37.4548</v>
      </c>
      <c r="HM1080">
        <v>39.8392</v>
      </c>
      <c r="HN1080">
        <v>22.6132</v>
      </c>
      <c r="HO1080">
        <v>312.955</v>
      </c>
      <c r="HP1080">
        <v>11.272</v>
      </c>
      <c r="HQ1080">
        <v>101.106</v>
      </c>
      <c r="HR1080">
        <v>102.014</v>
      </c>
    </row>
    <row r="1081" spans="1:226">
      <c r="A1081">
        <v>1065</v>
      </c>
      <c r="B1081">
        <v>1664305080.5</v>
      </c>
      <c r="C1081">
        <v>11973.5</v>
      </c>
      <c r="D1081" t="s">
        <v>2500</v>
      </c>
      <c r="E1081" t="s">
        <v>2501</v>
      </c>
      <c r="F1081">
        <v>5</v>
      </c>
      <c r="G1081" t="s">
        <v>353</v>
      </c>
      <c r="H1081" t="s">
        <v>2487</v>
      </c>
      <c r="I1081">
        <v>1664305073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336.532774538528</v>
      </c>
      <c r="AK1081">
        <v>326.8848242424242</v>
      </c>
      <c r="AL1081">
        <v>-3.001818528138553</v>
      </c>
      <c r="AM1081">
        <v>63.45</v>
      </c>
      <c r="AN1081">
        <f>(AP1081 - AO1081 + BO1081*1E3/(8.314*(BQ1081+273.15)) * AR1081/BN1081 * AQ1081) * BN1081/(100*BB1081) * 1000/(1000 - AP1081)</f>
        <v>0</v>
      </c>
      <c r="AO1081">
        <v>11.26787069535959</v>
      </c>
      <c r="AP1081">
        <v>18.43099370629372</v>
      </c>
      <c r="AQ1081">
        <v>-0.0006326264993593968</v>
      </c>
      <c r="AR1081">
        <v>96.70010920993543</v>
      </c>
      <c r="AS1081">
        <v>5</v>
      </c>
      <c r="AT1081">
        <v>1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1664305073</v>
      </c>
      <c r="BH1081">
        <v>341.5275555555556</v>
      </c>
      <c r="BI1081">
        <v>347.4617037037037</v>
      </c>
      <c r="BJ1081">
        <v>18.43484814814814</v>
      </c>
      <c r="BK1081">
        <v>11.27026666666667</v>
      </c>
      <c r="BL1081">
        <v>338.551962962963</v>
      </c>
      <c r="BM1081">
        <v>18.23431851851852</v>
      </c>
      <c r="BN1081">
        <v>500.0764814814815</v>
      </c>
      <c r="BO1081">
        <v>90.95797777777777</v>
      </c>
      <c r="BP1081">
        <v>0.1000541296296296</v>
      </c>
      <c r="BQ1081">
        <v>25.01081481481481</v>
      </c>
      <c r="BR1081">
        <v>25.01812962962963</v>
      </c>
      <c r="BS1081">
        <v>999.9000000000001</v>
      </c>
      <c r="BT1081">
        <v>0</v>
      </c>
      <c r="BU1081">
        <v>0</v>
      </c>
      <c r="BV1081">
        <v>10003.28925925926</v>
      </c>
      <c r="BW1081">
        <v>0</v>
      </c>
      <c r="BX1081">
        <v>8.881409999999999</v>
      </c>
      <c r="BY1081">
        <v>-5.934205185185184</v>
      </c>
      <c r="BZ1081">
        <v>347.9416666666668</v>
      </c>
      <c r="CA1081">
        <v>351.4224074074074</v>
      </c>
      <c r="CB1081">
        <v>7.164586666666666</v>
      </c>
      <c r="CC1081">
        <v>347.4617037037037</v>
      </c>
      <c r="CD1081">
        <v>11.27026666666667</v>
      </c>
      <c r="CE1081">
        <v>1.676795925925926</v>
      </c>
      <c r="CF1081">
        <v>1.02512037037037</v>
      </c>
      <c r="CG1081">
        <v>14.68327407407407</v>
      </c>
      <c r="CH1081">
        <v>7.27838111111111</v>
      </c>
      <c r="CI1081">
        <v>2000.037407407407</v>
      </c>
      <c r="CJ1081">
        <v>0.9800044444444445</v>
      </c>
      <c r="CK1081">
        <v>0.0199956074074074</v>
      </c>
      <c r="CL1081">
        <v>0</v>
      </c>
      <c r="CM1081">
        <v>840.921925925926</v>
      </c>
      <c r="CN1081">
        <v>5.000560000000001</v>
      </c>
      <c r="CO1081">
        <v>16808.99259259259</v>
      </c>
      <c r="CP1081">
        <v>17295.23333333333</v>
      </c>
      <c r="CQ1081">
        <v>40.33551851851852</v>
      </c>
      <c r="CR1081">
        <v>40.09707407407408</v>
      </c>
      <c r="CS1081">
        <v>39.43503703703703</v>
      </c>
      <c r="CT1081">
        <v>39.16640740740741</v>
      </c>
      <c r="CU1081">
        <v>40.73588888888889</v>
      </c>
      <c r="CV1081">
        <v>1955.146296296296</v>
      </c>
      <c r="CW1081">
        <v>39.89111111111112</v>
      </c>
      <c r="CX1081">
        <v>0</v>
      </c>
      <c r="CY1081">
        <v>1664305097.1</v>
      </c>
      <c r="CZ1081">
        <v>0</v>
      </c>
      <c r="DA1081">
        <v>0</v>
      </c>
      <c r="DB1081" t="s">
        <v>356</v>
      </c>
      <c r="DC1081">
        <v>1663861122</v>
      </c>
      <c r="DD1081">
        <v>1663861125</v>
      </c>
      <c r="DE1081">
        <v>0</v>
      </c>
      <c r="DF1081">
        <v>-0.287</v>
      </c>
      <c r="DG1081">
        <v>-0.004</v>
      </c>
      <c r="DH1081">
        <v>3.172</v>
      </c>
      <c r="DI1081">
        <v>0.178</v>
      </c>
      <c r="DJ1081">
        <v>400</v>
      </c>
      <c r="DK1081">
        <v>17</v>
      </c>
      <c r="DL1081">
        <v>0.18</v>
      </c>
      <c r="DM1081">
        <v>0.07000000000000001</v>
      </c>
      <c r="DN1081">
        <v>-7.683404000000001</v>
      </c>
      <c r="DO1081">
        <v>27.35368232645405</v>
      </c>
      <c r="DP1081">
        <v>2.72473266596358</v>
      </c>
      <c r="DQ1081">
        <v>0</v>
      </c>
      <c r="DR1081">
        <v>7.1744485</v>
      </c>
      <c r="DS1081">
        <v>-0.1093420637898897</v>
      </c>
      <c r="DT1081">
        <v>0.02223972814019989</v>
      </c>
      <c r="DU1081">
        <v>0</v>
      </c>
      <c r="DV1081">
        <v>0</v>
      </c>
      <c r="DW1081">
        <v>2</v>
      </c>
      <c r="DX1081" t="s">
        <v>357</v>
      </c>
      <c r="DY1081">
        <v>2.98087</v>
      </c>
      <c r="DZ1081">
        <v>2.7283</v>
      </c>
      <c r="EA1081">
        <v>0.0697714</v>
      </c>
      <c r="EB1081">
        <v>0.0713201</v>
      </c>
      <c r="EC1081">
        <v>0.0899368</v>
      </c>
      <c r="ED1081">
        <v>0.06335739999999999</v>
      </c>
      <c r="EE1081">
        <v>27966.7</v>
      </c>
      <c r="EF1081">
        <v>27483.5</v>
      </c>
      <c r="EG1081">
        <v>30589</v>
      </c>
      <c r="EH1081">
        <v>29834.7</v>
      </c>
      <c r="EI1081">
        <v>38405.9</v>
      </c>
      <c r="EJ1081">
        <v>36801.3</v>
      </c>
      <c r="EK1081">
        <v>46780.7</v>
      </c>
      <c r="EL1081">
        <v>44364</v>
      </c>
      <c r="EM1081">
        <v>1.88733</v>
      </c>
      <c r="EN1081">
        <v>1.8858</v>
      </c>
      <c r="EO1081">
        <v>0.107884</v>
      </c>
      <c r="EP1081">
        <v>0</v>
      </c>
      <c r="EQ1081">
        <v>23.2948</v>
      </c>
      <c r="ER1081">
        <v>999.9</v>
      </c>
      <c r="ES1081">
        <v>39.8</v>
      </c>
      <c r="ET1081">
        <v>29.4</v>
      </c>
      <c r="EU1081">
        <v>18.0093</v>
      </c>
      <c r="EV1081">
        <v>63.3019</v>
      </c>
      <c r="EW1081">
        <v>24.2268</v>
      </c>
      <c r="EX1081">
        <v>1</v>
      </c>
      <c r="EY1081">
        <v>-0.127348</v>
      </c>
      <c r="EZ1081">
        <v>0.468796</v>
      </c>
      <c r="FA1081">
        <v>20.2436</v>
      </c>
      <c r="FB1081">
        <v>5.23107</v>
      </c>
      <c r="FC1081">
        <v>11.968</v>
      </c>
      <c r="FD1081">
        <v>4.9709</v>
      </c>
      <c r="FE1081">
        <v>3.28965</v>
      </c>
      <c r="FF1081">
        <v>9999</v>
      </c>
      <c r="FG1081">
        <v>9999</v>
      </c>
      <c r="FH1081">
        <v>9999</v>
      </c>
      <c r="FI1081">
        <v>380.2</v>
      </c>
      <c r="FJ1081">
        <v>4.97266</v>
      </c>
      <c r="FK1081">
        <v>1.87686</v>
      </c>
      <c r="FL1081">
        <v>1.875</v>
      </c>
      <c r="FM1081">
        <v>1.87782</v>
      </c>
      <c r="FN1081">
        <v>1.87455</v>
      </c>
      <c r="FO1081">
        <v>1.87815</v>
      </c>
      <c r="FP1081">
        <v>1.87527</v>
      </c>
      <c r="FQ1081">
        <v>1.87637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2.909</v>
      </c>
      <c r="GF1081">
        <v>0.2004</v>
      </c>
      <c r="GG1081">
        <v>1.777354642861949</v>
      </c>
      <c r="GH1081">
        <v>0.004141656873719072</v>
      </c>
      <c r="GI1081">
        <v>-1.960372967482991E-06</v>
      </c>
      <c r="GJ1081">
        <v>5.42736388890357E-10</v>
      </c>
      <c r="GK1081">
        <v>-0.009777689371679627</v>
      </c>
      <c r="GL1081">
        <v>0.002273355880072555</v>
      </c>
      <c r="GM1081">
        <v>0.000541358641816816</v>
      </c>
      <c r="GN1081">
        <v>-1.836191331155658E-06</v>
      </c>
      <c r="GO1081">
        <v>-0</v>
      </c>
      <c r="GP1081">
        <v>2096</v>
      </c>
      <c r="GQ1081">
        <v>1</v>
      </c>
      <c r="GR1081">
        <v>23</v>
      </c>
      <c r="GS1081">
        <v>7399.3</v>
      </c>
      <c r="GT1081">
        <v>7399.3</v>
      </c>
      <c r="GU1081">
        <v>0.865479</v>
      </c>
      <c r="GV1081">
        <v>2.53662</v>
      </c>
      <c r="GW1081">
        <v>1.39893</v>
      </c>
      <c r="GX1081">
        <v>2.33643</v>
      </c>
      <c r="GY1081">
        <v>1.44897</v>
      </c>
      <c r="GZ1081">
        <v>2.42798</v>
      </c>
      <c r="HA1081">
        <v>34.5549</v>
      </c>
      <c r="HB1081">
        <v>13.379</v>
      </c>
      <c r="HC1081">
        <v>18</v>
      </c>
      <c r="HD1081">
        <v>488.558</v>
      </c>
      <c r="HE1081">
        <v>458.512</v>
      </c>
      <c r="HF1081">
        <v>22.7428</v>
      </c>
      <c r="HG1081">
        <v>25.4038</v>
      </c>
      <c r="HH1081">
        <v>29.9992</v>
      </c>
      <c r="HI1081">
        <v>25.2381</v>
      </c>
      <c r="HJ1081">
        <v>25.3116</v>
      </c>
      <c r="HK1081">
        <v>17.2895</v>
      </c>
      <c r="HL1081">
        <v>37.4548</v>
      </c>
      <c r="HM1081">
        <v>39.8392</v>
      </c>
      <c r="HN1081">
        <v>22.5773</v>
      </c>
      <c r="HO1081">
        <v>299.6</v>
      </c>
      <c r="HP1081">
        <v>11.272</v>
      </c>
      <c r="HQ1081">
        <v>101.108</v>
      </c>
      <c r="HR1081">
        <v>102.016</v>
      </c>
    </row>
    <row r="1082" spans="1:226">
      <c r="A1082">
        <v>1066</v>
      </c>
      <c r="B1082">
        <v>1664305085.5</v>
      </c>
      <c r="C1082">
        <v>11978.5</v>
      </c>
      <c r="D1082" t="s">
        <v>2502</v>
      </c>
      <c r="E1082" t="s">
        <v>2503</v>
      </c>
      <c r="F1082">
        <v>5</v>
      </c>
      <c r="G1082" t="s">
        <v>353</v>
      </c>
      <c r="H1082" t="s">
        <v>2487</v>
      </c>
      <c r="I1082">
        <v>1664305077.714286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320.4290669056278</v>
      </c>
      <c r="AK1082">
        <v>311.9204606060607</v>
      </c>
      <c r="AL1082">
        <v>-2.999110129870137</v>
      </c>
      <c r="AM1082">
        <v>63.45</v>
      </c>
      <c r="AN1082">
        <f>(AP1082 - AO1082 + BO1082*1E3/(8.314*(BQ1082+273.15)) * AR1082/BN1082 * AQ1082) * BN1082/(100*BB1082) * 1000/(1000 - AP1082)</f>
        <v>0</v>
      </c>
      <c r="AO1082">
        <v>11.25222786991099</v>
      </c>
      <c r="AP1082">
        <v>18.40652447552448</v>
      </c>
      <c r="AQ1082">
        <v>-0.0008374391425563474</v>
      </c>
      <c r="AR1082">
        <v>96.70010920993543</v>
      </c>
      <c r="AS1082">
        <v>5</v>
      </c>
      <c r="AT1082">
        <v>1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1664305077.714286</v>
      </c>
      <c r="BH1082">
        <v>327.6601428571429</v>
      </c>
      <c r="BI1082">
        <v>332.2772857142858</v>
      </c>
      <c r="BJ1082">
        <v>18.43376428571429</v>
      </c>
      <c r="BK1082">
        <v>11.265375</v>
      </c>
      <c r="BL1082">
        <v>324.7263928571429</v>
      </c>
      <c r="BM1082">
        <v>18.23325357142857</v>
      </c>
      <c r="BN1082">
        <v>500.0666785714286</v>
      </c>
      <c r="BO1082">
        <v>90.95822857142856</v>
      </c>
      <c r="BP1082">
        <v>0.09996661428571429</v>
      </c>
      <c r="BQ1082">
        <v>25.03826428571428</v>
      </c>
      <c r="BR1082">
        <v>25.048175</v>
      </c>
      <c r="BS1082">
        <v>999.9000000000002</v>
      </c>
      <c r="BT1082">
        <v>0</v>
      </c>
      <c r="BU1082">
        <v>0</v>
      </c>
      <c r="BV1082">
        <v>10005.08892857143</v>
      </c>
      <c r="BW1082">
        <v>0</v>
      </c>
      <c r="BX1082">
        <v>8.881409999999999</v>
      </c>
      <c r="BY1082">
        <v>-4.617115</v>
      </c>
      <c r="BZ1082">
        <v>333.8137142857143</v>
      </c>
      <c r="CA1082">
        <v>336.0633928571428</v>
      </c>
      <c r="CB1082">
        <v>7.168390357142856</v>
      </c>
      <c r="CC1082">
        <v>332.2772857142858</v>
      </c>
      <c r="CD1082">
        <v>11.265375</v>
      </c>
      <c r="CE1082">
        <v>1.676702142857142</v>
      </c>
      <c r="CF1082">
        <v>1.024678571428571</v>
      </c>
      <c r="CG1082">
        <v>14.68240357142857</v>
      </c>
      <c r="CH1082">
        <v>7.272076785714284</v>
      </c>
      <c r="CI1082">
        <v>2000.048214285714</v>
      </c>
      <c r="CJ1082">
        <v>0.9800044999999999</v>
      </c>
      <c r="CK1082">
        <v>0.01999555</v>
      </c>
      <c r="CL1082">
        <v>0</v>
      </c>
      <c r="CM1082">
        <v>831.6742142857141</v>
      </c>
      <c r="CN1082">
        <v>5.000560000000001</v>
      </c>
      <c r="CO1082">
        <v>16623.98928571429</v>
      </c>
      <c r="CP1082">
        <v>17295.325</v>
      </c>
      <c r="CQ1082">
        <v>40.30121428571427</v>
      </c>
      <c r="CR1082">
        <v>40.06453571428572</v>
      </c>
      <c r="CS1082">
        <v>39.42160714285713</v>
      </c>
      <c r="CT1082">
        <v>39.127</v>
      </c>
      <c r="CU1082">
        <v>40.69842857142856</v>
      </c>
      <c r="CV1082">
        <v>1955.157142857143</v>
      </c>
      <c r="CW1082">
        <v>39.89107142857144</v>
      </c>
      <c r="CX1082">
        <v>0</v>
      </c>
      <c r="CY1082">
        <v>1664305101.9</v>
      </c>
      <c r="CZ1082">
        <v>0</v>
      </c>
      <c r="DA1082">
        <v>0</v>
      </c>
      <c r="DB1082" t="s">
        <v>356</v>
      </c>
      <c r="DC1082">
        <v>1663861122</v>
      </c>
      <c r="DD1082">
        <v>1663861125</v>
      </c>
      <c r="DE1082">
        <v>0</v>
      </c>
      <c r="DF1082">
        <v>-0.287</v>
      </c>
      <c r="DG1082">
        <v>-0.004</v>
      </c>
      <c r="DH1082">
        <v>3.172</v>
      </c>
      <c r="DI1082">
        <v>0.178</v>
      </c>
      <c r="DJ1082">
        <v>400</v>
      </c>
      <c r="DK1082">
        <v>17</v>
      </c>
      <c r="DL1082">
        <v>0.18</v>
      </c>
      <c r="DM1082">
        <v>0.07000000000000001</v>
      </c>
      <c r="DN1082">
        <v>-5.641928048780489</v>
      </c>
      <c r="DO1082">
        <v>17.52157233449475</v>
      </c>
      <c r="DP1082">
        <v>1.77643607305603</v>
      </c>
      <c r="DQ1082">
        <v>0</v>
      </c>
      <c r="DR1082">
        <v>7.16547756097561</v>
      </c>
      <c r="DS1082">
        <v>0.04758376306621293</v>
      </c>
      <c r="DT1082">
        <v>0.01046468201432398</v>
      </c>
      <c r="DU1082">
        <v>1</v>
      </c>
      <c r="DV1082">
        <v>1</v>
      </c>
      <c r="DW1082">
        <v>2</v>
      </c>
      <c r="DX1082" t="s">
        <v>412</v>
      </c>
      <c r="DY1082">
        <v>2.98087</v>
      </c>
      <c r="DZ1082">
        <v>2.72838</v>
      </c>
      <c r="EA1082">
        <v>0.0671567</v>
      </c>
      <c r="EB1082">
        <v>0.0684186</v>
      </c>
      <c r="EC1082">
        <v>0.08985410000000001</v>
      </c>
      <c r="ED1082">
        <v>0.0633869</v>
      </c>
      <c r="EE1082">
        <v>28045.8</v>
      </c>
      <c r="EF1082">
        <v>27568.9</v>
      </c>
      <c r="EG1082">
        <v>30589.4</v>
      </c>
      <c r="EH1082">
        <v>29834.1</v>
      </c>
      <c r="EI1082">
        <v>38409.6</v>
      </c>
      <c r="EJ1082">
        <v>36799.4</v>
      </c>
      <c r="EK1082">
        <v>46781.1</v>
      </c>
      <c r="EL1082">
        <v>44363.4</v>
      </c>
      <c r="EM1082">
        <v>1.8869</v>
      </c>
      <c r="EN1082">
        <v>1.88603</v>
      </c>
      <c r="EO1082">
        <v>0.110548</v>
      </c>
      <c r="EP1082">
        <v>0</v>
      </c>
      <c r="EQ1082">
        <v>23.2914</v>
      </c>
      <c r="ER1082">
        <v>999.9</v>
      </c>
      <c r="ES1082">
        <v>39.7</v>
      </c>
      <c r="ET1082">
        <v>29.4</v>
      </c>
      <c r="EU1082">
        <v>17.9641</v>
      </c>
      <c r="EV1082">
        <v>63.0119</v>
      </c>
      <c r="EW1082">
        <v>23.8301</v>
      </c>
      <c r="EX1082">
        <v>1</v>
      </c>
      <c r="EY1082">
        <v>-0.125864</v>
      </c>
      <c r="EZ1082">
        <v>0.997429</v>
      </c>
      <c r="FA1082">
        <v>20.2407</v>
      </c>
      <c r="FB1082">
        <v>5.22822</v>
      </c>
      <c r="FC1082">
        <v>11.968</v>
      </c>
      <c r="FD1082">
        <v>4.97</v>
      </c>
      <c r="FE1082">
        <v>3.28912</v>
      </c>
      <c r="FF1082">
        <v>9999</v>
      </c>
      <c r="FG1082">
        <v>9999</v>
      </c>
      <c r="FH1082">
        <v>9999</v>
      </c>
      <c r="FI1082">
        <v>380.2</v>
      </c>
      <c r="FJ1082">
        <v>4.97267</v>
      </c>
      <c r="FK1082">
        <v>1.87692</v>
      </c>
      <c r="FL1082">
        <v>1.875</v>
      </c>
      <c r="FM1082">
        <v>1.87785</v>
      </c>
      <c r="FN1082">
        <v>1.87455</v>
      </c>
      <c r="FO1082">
        <v>1.87819</v>
      </c>
      <c r="FP1082">
        <v>1.8753</v>
      </c>
      <c r="FQ1082">
        <v>1.87638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2.863</v>
      </c>
      <c r="GF1082">
        <v>0.2</v>
      </c>
      <c r="GG1082">
        <v>1.777354642861949</v>
      </c>
      <c r="GH1082">
        <v>0.004141656873719072</v>
      </c>
      <c r="GI1082">
        <v>-1.960372967482991E-06</v>
      </c>
      <c r="GJ1082">
        <v>5.42736388890357E-10</v>
      </c>
      <c r="GK1082">
        <v>-0.009777689371679627</v>
      </c>
      <c r="GL1082">
        <v>0.002273355880072555</v>
      </c>
      <c r="GM1082">
        <v>0.000541358641816816</v>
      </c>
      <c r="GN1082">
        <v>-1.836191331155658E-06</v>
      </c>
      <c r="GO1082">
        <v>-0</v>
      </c>
      <c r="GP1082">
        <v>2096</v>
      </c>
      <c r="GQ1082">
        <v>1</v>
      </c>
      <c r="GR1082">
        <v>23</v>
      </c>
      <c r="GS1082">
        <v>7399.4</v>
      </c>
      <c r="GT1082">
        <v>7399.3</v>
      </c>
      <c r="GU1082">
        <v>0.830078</v>
      </c>
      <c r="GV1082">
        <v>2.53906</v>
      </c>
      <c r="GW1082">
        <v>1.39893</v>
      </c>
      <c r="GX1082">
        <v>2.33643</v>
      </c>
      <c r="GY1082">
        <v>1.44897</v>
      </c>
      <c r="GZ1082">
        <v>2.43896</v>
      </c>
      <c r="HA1082">
        <v>34.5549</v>
      </c>
      <c r="HB1082">
        <v>13.3703</v>
      </c>
      <c r="HC1082">
        <v>18</v>
      </c>
      <c r="HD1082">
        <v>488.328</v>
      </c>
      <c r="HE1082">
        <v>458.654</v>
      </c>
      <c r="HF1082">
        <v>22.6713</v>
      </c>
      <c r="HG1082">
        <v>25.4046</v>
      </c>
      <c r="HH1082">
        <v>30.0006</v>
      </c>
      <c r="HI1082">
        <v>25.2381</v>
      </c>
      <c r="HJ1082">
        <v>25.3116</v>
      </c>
      <c r="HK1082">
        <v>16.6041</v>
      </c>
      <c r="HL1082">
        <v>36.8369</v>
      </c>
      <c r="HM1082">
        <v>39.8392</v>
      </c>
      <c r="HN1082">
        <v>22.4978</v>
      </c>
      <c r="HO1082">
        <v>279.564</v>
      </c>
      <c r="HP1082">
        <v>11.4393</v>
      </c>
      <c r="HQ1082">
        <v>101.109</v>
      </c>
      <c r="HR1082">
        <v>102.014</v>
      </c>
    </row>
    <row r="1083" spans="1:226">
      <c r="A1083">
        <v>1067</v>
      </c>
      <c r="B1083">
        <v>1664305090.5</v>
      </c>
      <c r="C1083">
        <v>11983.5</v>
      </c>
      <c r="D1083" t="s">
        <v>2504</v>
      </c>
      <c r="E1083" t="s">
        <v>2505</v>
      </c>
      <c r="F1083">
        <v>5</v>
      </c>
      <c r="G1083" t="s">
        <v>353</v>
      </c>
      <c r="H1083" t="s">
        <v>2487</v>
      </c>
      <c r="I1083">
        <v>1664305083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303.827110857143</v>
      </c>
      <c r="AK1083">
        <v>296.7336666666666</v>
      </c>
      <c r="AL1083">
        <v>-3.04176952380957</v>
      </c>
      <c r="AM1083">
        <v>63.45</v>
      </c>
      <c r="AN1083">
        <f>(AP1083 - AO1083 + BO1083*1E3/(8.314*(BQ1083+273.15)) * AR1083/BN1083 * AQ1083) * BN1083/(100*BB1083) * 1000/(1000 - AP1083)</f>
        <v>0</v>
      </c>
      <c r="AO1083">
        <v>11.27814219880105</v>
      </c>
      <c r="AP1083">
        <v>18.39432517482518</v>
      </c>
      <c r="AQ1083">
        <v>-0.006059173913154659</v>
      </c>
      <c r="AR1083">
        <v>96.70010920993543</v>
      </c>
      <c r="AS1083">
        <v>5</v>
      </c>
      <c r="AT1083">
        <v>1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1664305083</v>
      </c>
      <c r="BH1083">
        <v>312.0205185185185</v>
      </c>
      <c r="BI1083">
        <v>315.2869259259259</v>
      </c>
      <c r="BJ1083">
        <v>18.41718148148148</v>
      </c>
      <c r="BK1083">
        <v>11.27355925925926</v>
      </c>
      <c r="BL1083">
        <v>309.1343703703704</v>
      </c>
      <c r="BM1083">
        <v>18.217</v>
      </c>
      <c r="BN1083">
        <v>500.0643703703704</v>
      </c>
      <c r="BO1083">
        <v>90.95868518518519</v>
      </c>
      <c r="BP1083">
        <v>0.09996767407407407</v>
      </c>
      <c r="BQ1083">
        <v>25.0648074074074</v>
      </c>
      <c r="BR1083">
        <v>25.08658518518519</v>
      </c>
      <c r="BS1083">
        <v>999.9000000000001</v>
      </c>
      <c r="BT1083">
        <v>0</v>
      </c>
      <c r="BU1083">
        <v>0</v>
      </c>
      <c r="BV1083">
        <v>10000.36740740741</v>
      </c>
      <c r="BW1083">
        <v>0</v>
      </c>
      <c r="BX1083">
        <v>8.878754074074074</v>
      </c>
      <c r="BY1083">
        <v>-3.266324814814815</v>
      </c>
      <c r="BZ1083">
        <v>317.8751481481482</v>
      </c>
      <c r="CA1083">
        <v>318.8815925925926</v>
      </c>
      <c r="CB1083">
        <v>7.143623333333333</v>
      </c>
      <c r="CC1083">
        <v>315.2869259259259</v>
      </c>
      <c r="CD1083">
        <v>11.27355925925926</v>
      </c>
      <c r="CE1083">
        <v>1.675203333333333</v>
      </c>
      <c r="CF1083">
        <v>1.025428888888889</v>
      </c>
      <c r="CG1083">
        <v>14.66853703703704</v>
      </c>
      <c r="CH1083">
        <v>7.282731851851853</v>
      </c>
      <c r="CI1083">
        <v>2000.010370370371</v>
      </c>
      <c r="CJ1083">
        <v>0.9800041111111111</v>
      </c>
      <c r="CK1083">
        <v>0.01999595185185185</v>
      </c>
      <c r="CL1083">
        <v>0</v>
      </c>
      <c r="CM1083">
        <v>821.2676666666666</v>
      </c>
      <c r="CN1083">
        <v>5.000560000000001</v>
      </c>
      <c r="CO1083">
        <v>16414.37037037037</v>
      </c>
      <c r="CP1083">
        <v>17294.98888888889</v>
      </c>
      <c r="CQ1083">
        <v>40.29385185185185</v>
      </c>
      <c r="CR1083">
        <v>40.02296296296296</v>
      </c>
      <c r="CS1083">
        <v>39.33762962962963</v>
      </c>
      <c r="CT1083">
        <v>39.04603703703703</v>
      </c>
      <c r="CU1083">
        <v>40.6224074074074</v>
      </c>
      <c r="CV1083">
        <v>1955.11962962963</v>
      </c>
      <c r="CW1083">
        <v>39.89074074074075</v>
      </c>
      <c r="CX1083">
        <v>0</v>
      </c>
      <c r="CY1083">
        <v>1664305106.7</v>
      </c>
      <c r="CZ1083">
        <v>0</v>
      </c>
      <c r="DA1083">
        <v>0</v>
      </c>
      <c r="DB1083" t="s">
        <v>356</v>
      </c>
      <c r="DC1083">
        <v>1663861122</v>
      </c>
      <c r="DD1083">
        <v>1663861125</v>
      </c>
      <c r="DE1083">
        <v>0</v>
      </c>
      <c r="DF1083">
        <v>-0.287</v>
      </c>
      <c r="DG1083">
        <v>-0.004</v>
      </c>
      <c r="DH1083">
        <v>3.172</v>
      </c>
      <c r="DI1083">
        <v>0.178</v>
      </c>
      <c r="DJ1083">
        <v>400</v>
      </c>
      <c r="DK1083">
        <v>17</v>
      </c>
      <c r="DL1083">
        <v>0.18</v>
      </c>
      <c r="DM1083">
        <v>0.07000000000000001</v>
      </c>
      <c r="DN1083">
        <v>-4.11302756097561</v>
      </c>
      <c r="DO1083">
        <v>15.25128668989545</v>
      </c>
      <c r="DP1083">
        <v>1.518799584260593</v>
      </c>
      <c r="DQ1083">
        <v>0</v>
      </c>
      <c r="DR1083">
        <v>7.152643658536586</v>
      </c>
      <c r="DS1083">
        <v>-0.2066793031358744</v>
      </c>
      <c r="DT1083">
        <v>0.03284397630156918</v>
      </c>
      <c r="DU1083">
        <v>0</v>
      </c>
      <c r="DV1083">
        <v>0</v>
      </c>
      <c r="DW1083">
        <v>2</v>
      </c>
      <c r="DX1083" t="s">
        <v>357</v>
      </c>
      <c r="DY1083">
        <v>2.98064</v>
      </c>
      <c r="DZ1083">
        <v>2.72835</v>
      </c>
      <c r="EA1083">
        <v>0.0644493</v>
      </c>
      <c r="EB1083">
        <v>0.0653968</v>
      </c>
      <c r="EC1083">
        <v>0.0898267</v>
      </c>
      <c r="ED1083">
        <v>0.0637648</v>
      </c>
      <c r="EE1083">
        <v>28126.7</v>
      </c>
      <c r="EF1083">
        <v>27658.6</v>
      </c>
      <c r="EG1083">
        <v>30588.9</v>
      </c>
      <c r="EH1083">
        <v>29834.4</v>
      </c>
      <c r="EI1083">
        <v>38410</v>
      </c>
      <c r="EJ1083">
        <v>36784.5</v>
      </c>
      <c r="EK1083">
        <v>46780.4</v>
      </c>
      <c r="EL1083">
        <v>44363.7</v>
      </c>
      <c r="EM1083">
        <v>1.88695</v>
      </c>
      <c r="EN1083">
        <v>1.88582</v>
      </c>
      <c r="EO1083">
        <v>0.112437</v>
      </c>
      <c r="EP1083">
        <v>0</v>
      </c>
      <c r="EQ1083">
        <v>23.2901</v>
      </c>
      <c r="ER1083">
        <v>999.9</v>
      </c>
      <c r="ES1083">
        <v>39.7</v>
      </c>
      <c r="ET1083">
        <v>29.4</v>
      </c>
      <c r="EU1083">
        <v>17.9644</v>
      </c>
      <c r="EV1083">
        <v>63.7419</v>
      </c>
      <c r="EW1083">
        <v>24.2348</v>
      </c>
      <c r="EX1083">
        <v>1</v>
      </c>
      <c r="EY1083">
        <v>-0.125041</v>
      </c>
      <c r="EZ1083">
        <v>1.35133</v>
      </c>
      <c r="FA1083">
        <v>20.2382</v>
      </c>
      <c r="FB1083">
        <v>5.23122</v>
      </c>
      <c r="FC1083">
        <v>11.968</v>
      </c>
      <c r="FD1083">
        <v>4.9708</v>
      </c>
      <c r="FE1083">
        <v>3.28965</v>
      </c>
      <c r="FF1083">
        <v>9999</v>
      </c>
      <c r="FG1083">
        <v>9999</v>
      </c>
      <c r="FH1083">
        <v>9999</v>
      </c>
      <c r="FI1083">
        <v>380.2</v>
      </c>
      <c r="FJ1083">
        <v>4.97271</v>
      </c>
      <c r="FK1083">
        <v>1.87686</v>
      </c>
      <c r="FL1083">
        <v>1.87499</v>
      </c>
      <c r="FM1083">
        <v>1.87779</v>
      </c>
      <c r="FN1083">
        <v>1.87454</v>
      </c>
      <c r="FO1083">
        <v>1.87812</v>
      </c>
      <c r="FP1083">
        <v>1.87521</v>
      </c>
      <c r="FQ1083">
        <v>1.87637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2.818</v>
      </c>
      <c r="GF1083">
        <v>0.1998</v>
      </c>
      <c r="GG1083">
        <v>1.777354642861949</v>
      </c>
      <c r="GH1083">
        <v>0.004141656873719072</v>
      </c>
      <c r="GI1083">
        <v>-1.960372967482991E-06</v>
      </c>
      <c r="GJ1083">
        <v>5.42736388890357E-10</v>
      </c>
      <c r="GK1083">
        <v>-0.009777689371679627</v>
      </c>
      <c r="GL1083">
        <v>0.002273355880072555</v>
      </c>
      <c r="GM1083">
        <v>0.000541358641816816</v>
      </c>
      <c r="GN1083">
        <v>-1.836191331155658E-06</v>
      </c>
      <c r="GO1083">
        <v>-0</v>
      </c>
      <c r="GP1083">
        <v>2096</v>
      </c>
      <c r="GQ1083">
        <v>1</v>
      </c>
      <c r="GR1083">
        <v>23</v>
      </c>
      <c r="GS1083">
        <v>7399.5</v>
      </c>
      <c r="GT1083">
        <v>7399.4</v>
      </c>
      <c r="GU1083">
        <v>0.793457</v>
      </c>
      <c r="GV1083">
        <v>2.53906</v>
      </c>
      <c r="GW1083">
        <v>1.39893</v>
      </c>
      <c r="GX1083">
        <v>2.33643</v>
      </c>
      <c r="GY1083">
        <v>1.44897</v>
      </c>
      <c r="GZ1083">
        <v>2.4292</v>
      </c>
      <c r="HA1083">
        <v>34.5549</v>
      </c>
      <c r="HB1083">
        <v>13.3528</v>
      </c>
      <c r="HC1083">
        <v>18</v>
      </c>
      <c r="HD1083">
        <v>488.355</v>
      </c>
      <c r="HE1083">
        <v>458.534</v>
      </c>
      <c r="HF1083">
        <v>22.545</v>
      </c>
      <c r="HG1083">
        <v>25.4046</v>
      </c>
      <c r="HH1083">
        <v>30.0006</v>
      </c>
      <c r="HI1083">
        <v>25.2381</v>
      </c>
      <c r="HJ1083">
        <v>25.3123</v>
      </c>
      <c r="HK1083">
        <v>15.8415</v>
      </c>
      <c r="HL1083">
        <v>36.5668</v>
      </c>
      <c r="HM1083">
        <v>39.469</v>
      </c>
      <c r="HN1083">
        <v>22.3805</v>
      </c>
      <c r="HO1083">
        <v>266.207</v>
      </c>
      <c r="HP1083">
        <v>11.4946</v>
      </c>
      <c r="HQ1083">
        <v>101.108</v>
      </c>
      <c r="HR1083">
        <v>102.015</v>
      </c>
    </row>
    <row r="1084" spans="1:226">
      <c r="A1084">
        <v>1068</v>
      </c>
      <c r="B1084">
        <v>1664305095.5</v>
      </c>
      <c r="C1084">
        <v>11988.5</v>
      </c>
      <c r="D1084" t="s">
        <v>2506</v>
      </c>
      <c r="E1084" t="s">
        <v>2507</v>
      </c>
      <c r="F1084">
        <v>5</v>
      </c>
      <c r="G1084" t="s">
        <v>353</v>
      </c>
      <c r="H1084" t="s">
        <v>2487</v>
      </c>
      <c r="I1084">
        <v>1664305087.714286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287.1024830580088</v>
      </c>
      <c r="AK1084">
        <v>281.3028909090907</v>
      </c>
      <c r="AL1084">
        <v>-3.087988051948142</v>
      </c>
      <c r="AM1084">
        <v>63.45</v>
      </c>
      <c r="AN1084">
        <f>(AP1084 - AO1084 + BO1084*1E3/(8.314*(BQ1084+273.15)) * AR1084/BN1084 * AQ1084) * BN1084/(100*BB1084) * 1000/(1000 - AP1084)</f>
        <v>0</v>
      </c>
      <c r="AO1084">
        <v>11.3594056782386</v>
      </c>
      <c r="AP1084">
        <v>18.41273216783217</v>
      </c>
      <c r="AQ1084">
        <v>0.0009523704787669407</v>
      </c>
      <c r="AR1084">
        <v>96.70010920993543</v>
      </c>
      <c r="AS1084">
        <v>5</v>
      </c>
      <c r="AT1084">
        <v>1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1664305087.714286</v>
      </c>
      <c r="BH1084">
        <v>298.0165</v>
      </c>
      <c r="BI1084">
        <v>299.8927857142857</v>
      </c>
      <c r="BJ1084">
        <v>18.40673214285714</v>
      </c>
      <c r="BK1084">
        <v>11.31060357142857</v>
      </c>
      <c r="BL1084">
        <v>295.1736785714286</v>
      </c>
      <c r="BM1084">
        <v>18.20674285714286</v>
      </c>
      <c r="BN1084">
        <v>500.0640357142857</v>
      </c>
      <c r="BO1084">
        <v>90.959075</v>
      </c>
      <c r="BP1084">
        <v>0.09994043928571428</v>
      </c>
      <c r="BQ1084">
        <v>25.07608928571428</v>
      </c>
      <c r="BR1084">
        <v>25.11665</v>
      </c>
      <c r="BS1084">
        <v>999.9000000000002</v>
      </c>
      <c r="BT1084">
        <v>0</v>
      </c>
      <c r="BU1084">
        <v>0</v>
      </c>
      <c r="BV1084">
        <v>10005.065</v>
      </c>
      <c r="BW1084">
        <v>0</v>
      </c>
      <c r="BX1084">
        <v>8.876386428571427</v>
      </c>
      <c r="BY1084">
        <v>-1.876197007142858</v>
      </c>
      <c r="BZ1084">
        <v>303.605</v>
      </c>
      <c r="CA1084">
        <v>303.32275</v>
      </c>
      <c r="CB1084">
        <v>7.096122142857141</v>
      </c>
      <c r="CC1084">
        <v>299.8927857142857</v>
      </c>
      <c r="CD1084">
        <v>11.31060357142857</v>
      </c>
      <c r="CE1084">
        <v>1.674259285714286</v>
      </c>
      <c r="CF1084">
        <v>1.028801785714286</v>
      </c>
      <c r="CG1084">
        <v>14.65980714285714</v>
      </c>
      <c r="CH1084">
        <v>7.330630714285713</v>
      </c>
      <c r="CI1084">
        <v>2000.001785714285</v>
      </c>
      <c r="CJ1084">
        <v>0.9800036428571427</v>
      </c>
      <c r="CK1084">
        <v>0.01999643571428571</v>
      </c>
      <c r="CL1084">
        <v>0</v>
      </c>
      <c r="CM1084">
        <v>812.4606071428572</v>
      </c>
      <c r="CN1084">
        <v>5.000560000000001</v>
      </c>
      <c r="CO1084">
        <v>16237.76785714286</v>
      </c>
      <c r="CP1084">
        <v>17294.9</v>
      </c>
      <c r="CQ1084">
        <v>40.21410714285714</v>
      </c>
      <c r="CR1084">
        <v>39.98639285714285</v>
      </c>
      <c r="CS1084">
        <v>39.30328571428571</v>
      </c>
      <c r="CT1084">
        <v>39.01760714285714</v>
      </c>
      <c r="CU1084">
        <v>40.61582142857143</v>
      </c>
      <c r="CV1084">
        <v>1955.110714285714</v>
      </c>
      <c r="CW1084">
        <v>39.89107142857144</v>
      </c>
      <c r="CX1084">
        <v>0</v>
      </c>
      <c r="CY1084">
        <v>1664305112.1</v>
      </c>
      <c r="CZ1084">
        <v>0</v>
      </c>
      <c r="DA1084">
        <v>0</v>
      </c>
      <c r="DB1084" t="s">
        <v>356</v>
      </c>
      <c r="DC1084">
        <v>1663861122</v>
      </c>
      <c r="DD1084">
        <v>1663861125</v>
      </c>
      <c r="DE1084">
        <v>0</v>
      </c>
      <c r="DF1084">
        <v>-0.287</v>
      </c>
      <c r="DG1084">
        <v>-0.004</v>
      </c>
      <c r="DH1084">
        <v>3.172</v>
      </c>
      <c r="DI1084">
        <v>0.178</v>
      </c>
      <c r="DJ1084">
        <v>400</v>
      </c>
      <c r="DK1084">
        <v>17</v>
      </c>
      <c r="DL1084">
        <v>0.18</v>
      </c>
      <c r="DM1084">
        <v>0.07000000000000001</v>
      </c>
      <c r="DN1084">
        <v>-2.57543103</v>
      </c>
      <c r="DO1084">
        <v>17.75545810131334</v>
      </c>
      <c r="DP1084">
        <v>1.715240059555171</v>
      </c>
      <c r="DQ1084">
        <v>0</v>
      </c>
      <c r="DR1084">
        <v>7.1163525</v>
      </c>
      <c r="DS1084">
        <v>-0.6159674296435245</v>
      </c>
      <c r="DT1084">
        <v>0.06263891042115911</v>
      </c>
      <c r="DU1084">
        <v>0</v>
      </c>
      <c r="DV1084">
        <v>0</v>
      </c>
      <c r="DW1084">
        <v>2</v>
      </c>
      <c r="DX1084" t="s">
        <v>357</v>
      </c>
      <c r="DY1084">
        <v>2.98092</v>
      </c>
      <c r="DZ1084">
        <v>2.72842</v>
      </c>
      <c r="EA1084">
        <v>0.0616443</v>
      </c>
      <c r="EB1084">
        <v>0.0623237</v>
      </c>
      <c r="EC1084">
        <v>0.0898823</v>
      </c>
      <c r="ED1084">
        <v>0.0640584</v>
      </c>
      <c r="EE1084">
        <v>28210.5</v>
      </c>
      <c r="EF1084">
        <v>27749.3</v>
      </c>
      <c r="EG1084">
        <v>30588.4</v>
      </c>
      <c r="EH1084">
        <v>29834.1</v>
      </c>
      <c r="EI1084">
        <v>38406.9</v>
      </c>
      <c r="EJ1084">
        <v>36772.4</v>
      </c>
      <c r="EK1084">
        <v>46779.8</v>
      </c>
      <c r="EL1084">
        <v>44363.4</v>
      </c>
      <c r="EM1084">
        <v>1.88695</v>
      </c>
      <c r="EN1084">
        <v>1.88563</v>
      </c>
      <c r="EO1084">
        <v>0.112969</v>
      </c>
      <c r="EP1084">
        <v>0</v>
      </c>
      <c r="EQ1084">
        <v>23.29</v>
      </c>
      <c r="ER1084">
        <v>999.9</v>
      </c>
      <c r="ES1084">
        <v>39.7</v>
      </c>
      <c r="ET1084">
        <v>29.4</v>
      </c>
      <c r="EU1084">
        <v>17.9645</v>
      </c>
      <c r="EV1084">
        <v>63.1819</v>
      </c>
      <c r="EW1084">
        <v>24.2668</v>
      </c>
      <c r="EX1084">
        <v>1</v>
      </c>
      <c r="EY1084">
        <v>-0.124278</v>
      </c>
      <c r="EZ1084">
        <v>1.5806</v>
      </c>
      <c r="FA1084">
        <v>20.2358</v>
      </c>
      <c r="FB1084">
        <v>5.23032</v>
      </c>
      <c r="FC1084">
        <v>11.968</v>
      </c>
      <c r="FD1084">
        <v>4.97065</v>
      </c>
      <c r="FE1084">
        <v>3.28945</v>
      </c>
      <c r="FF1084">
        <v>9999</v>
      </c>
      <c r="FG1084">
        <v>9999</v>
      </c>
      <c r="FH1084">
        <v>9999</v>
      </c>
      <c r="FI1084">
        <v>380.2</v>
      </c>
      <c r="FJ1084">
        <v>4.97264</v>
      </c>
      <c r="FK1084">
        <v>1.87684</v>
      </c>
      <c r="FL1084">
        <v>1.87499</v>
      </c>
      <c r="FM1084">
        <v>1.87783</v>
      </c>
      <c r="FN1084">
        <v>1.87454</v>
      </c>
      <c r="FO1084">
        <v>1.87814</v>
      </c>
      <c r="FP1084">
        <v>1.87526</v>
      </c>
      <c r="FQ1084">
        <v>1.87637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2.769</v>
      </c>
      <c r="GF1084">
        <v>0.2001</v>
      </c>
      <c r="GG1084">
        <v>1.777354642861949</v>
      </c>
      <c r="GH1084">
        <v>0.004141656873719072</v>
      </c>
      <c r="GI1084">
        <v>-1.960372967482991E-06</v>
      </c>
      <c r="GJ1084">
        <v>5.42736388890357E-10</v>
      </c>
      <c r="GK1084">
        <v>-0.009777689371679627</v>
      </c>
      <c r="GL1084">
        <v>0.002273355880072555</v>
      </c>
      <c r="GM1084">
        <v>0.000541358641816816</v>
      </c>
      <c r="GN1084">
        <v>-1.836191331155658E-06</v>
      </c>
      <c r="GO1084">
        <v>-0</v>
      </c>
      <c r="GP1084">
        <v>2096</v>
      </c>
      <c r="GQ1084">
        <v>1</v>
      </c>
      <c r="GR1084">
        <v>23</v>
      </c>
      <c r="GS1084">
        <v>7399.6</v>
      </c>
      <c r="GT1084">
        <v>7399.5</v>
      </c>
      <c r="GU1084">
        <v>0.758057</v>
      </c>
      <c r="GV1084">
        <v>2.53662</v>
      </c>
      <c r="GW1084">
        <v>1.39893</v>
      </c>
      <c r="GX1084">
        <v>2.33643</v>
      </c>
      <c r="GY1084">
        <v>1.44897</v>
      </c>
      <c r="GZ1084">
        <v>2.46338</v>
      </c>
      <c r="HA1084">
        <v>34.5549</v>
      </c>
      <c r="HB1084">
        <v>13.379</v>
      </c>
      <c r="HC1084">
        <v>18</v>
      </c>
      <c r="HD1084">
        <v>488.355</v>
      </c>
      <c r="HE1084">
        <v>458.42</v>
      </c>
      <c r="HF1084">
        <v>22.3932</v>
      </c>
      <c r="HG1084">
        <v>25.4046</v>
      </c>
      <c r="HH1084">
        <v>30.0007</v>
      </c>
      <c r="HI1084">
        <v>25.2381</v>
      </c>
      <c r="HJ1084">
        <v>25.3137</v>
      </c>
      <c r="HK1084">
        <v>15.1481</v>
      </c>
      <c r="HL1084">
        <v>36.289</v>
      </c>
      <c r="HM1084">
        <v>39.469</v>
      </c>
      <c r="HN1084">
        <v>22.2428</v>
      </c>
      <c r="HO1084">
        <v>246.171</v>
      </c>
      <c r="HP1084">
        <v>11.5451</v>
      </c>
      <c r="HQ1084">
        <v>101.106</v>
      </c>
      <c r="HR1084">
        <v>102.014</v>
      </c>
    </row>
    <row r="1085" spans="1:226">
      <c r="A1085">
        <v>1069</v>
      </c>
      <c r="B1085">
        <v>1664305100.5</v>
      </c>
      <c r="C1085">
        <v>11993.5</v>
      </c>
      <c r="D1085" t="s">
        <v>2508</v>
      </c>
      <c r="E1085" t="s">
        <v>2509</v>
      </c>
      <c r="F1085">
        <v>5</v>
      </c>
      <c r="G1085" t="s">
        <v>353</v>
      </c>
      <c r="H1085" t="s">
        <v>2487</v>
      </c>
      <c r="I1085">
        <v>1664305093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270.4067312277056</v>
      </c>
      <c r="AK1085">
        <v>265.8606545454546</v>
      </c>
      <c r="AL1085">
        <v>-3.090913593073584</v>
      </c>
      <c r="AM1085">
        <v>63.45</v>
      </c>
      <c r="AN1085">
        <f>(AP1085 - AO1085 + BO1085*1E3/(8.314*(BQ1085+273.15)) * AR1085/BN1085 * AQ1085) * BN1085/(100*BB1085) * 1000/(1000 - AP1085)</f>
        <v>0</v>
      </c>
      <c r="AO1085">
        <v>11.43399109810232</v>
      </c>
      <c r="AP1085">
        <v>18.42309580419582</v>
      </c>
      <c r="AQ1085">
        <v>0.0002392107808982124</v>
      </c>
      <c r="AR1085">
        <v>96.70010920993543</v>
      </c>
      <c r="AS1085">
        <v>5</v>
      </c>
      <c r="AT1085">
        <v>1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1664305093</v>
      </c>
      <c r="BH1085">
        <v>282.1563333333333</v>
      </c>
      <c r="BI1085">
        <v>282.4474814814815</v>
      </c>
      <c r="BJ1085">
        <v>18.40641111111111</v>
      </c>
      <c r="BK1085">
        <v>11.37927777777778</v>
      </c>
      <c r="BL1085">
        <v>279.3632592592593</v>
      </c>
      <c r="BM1085">
        <v>18.20642222222222</v>
      </c>
      <c r="BN1085">
        <v>500.077962962963</v>
      </c>
      <c r="BO1085">
        <v>90.95914444444443</v>
      </c>
      <c r="BP1085">
        <v>0.1000125444444444</v>
      </c>
      <c r="BQ1085">
        <v>25.07904814814815</v>
      </c>
      <c r="BR1085">
        <v>25.13834444444445</v>
      </c>
      <c r="BS1085">
        <v>999.9000000000001</v>
      </c>
      <c r="BT1085">
        <v>0</v>
      </c>
      <c r="BU1085">
        <v>0</v>
      </c>
      <c r="BV1085">
        <v>10003.31037037037</v>
      </c>
      <c r="BW1085">
        <v>0</v>
      </c>
      <c r="BX1085">
        <v>8.868028518518518</v>
      </c>
      <c r="BY1085">
        <v>-0.2910554518518518</v>
      </c>
      <c r="BZ1085">
        <v>287.4471111111112</v>
      </c>
      <c r="CA1085">
        <v>285.6975185185186</v>
      </c>
      <c r="CB1085">
        <v>7.02712925925926</v>
      </c>
      <c r="CC1085">
        <v>282.4474814814815</v>
      </c>
      <c r="CD1085">
        <v>11.37927777777778</v>
      </c>
      <c r="CE1085">
        <v>1.674231851851852</v>
      </c>
      <c r="CF1085">
        <v>1.035048518518518</v>
      </c>
      <c r="CG1085">
        <v>14.65954444444444</v>
      </c>
      <c r="CH1085">
        <v>7.419117407407408</v>
      </c>
      <c r="CI1085">
        <v>2000.002962962963</v>
      </c>
      <c r="CJ1085">
        <v>0.9800034444444443</v>
      </c>
      <c r="CK1085">
        <v>0.01999664074074074</v>
      </c>
      <c r="CL1085">
        <v>0</v>
      </c>
      <c r="CM1085">
        <v>803.5154814814814</v>
      </c>
      <c r="CN1085">
        <v>5.000560000000001</v>
      </c>
      <c r="CO1085">
        <v>16058.7</v>
      </c>
      <c r="CP1085">
        <v>17294.90740740741</v>
      </c>
      <c r="CQ1085">
        <v>40.24288888888889</v>
      </c>
      <c r="CR1085">
        <v>39.9511111111111</v>
      </c>
      <c r="CS1085">
        <v>39.24507407407408</v>
      </c>
      <c r="CT1085">
        <v>38.92329629629629</v>
      </c>
      <c r="CU1085">
        <v>40.55059259259259</v>
      </c>
      <c r="CV1085">
        <v>1955.112222222222</v>
      </c>
      <c r="CW1085">
        <v>39.89074074074075</v>
      </c>
      <c r="CX1085">
        <v>0</v>
      </c>
      <c r="CY1085">
        <v>1664305116.9</v>
      </c>
      <c r="CZ1085">
        <v>0</v>
      </c>
      <c r="DA1085">
        <v>0</v>
      </c>
      <c r="DB1085" t="s">
        <v>356</v>
      </c>
      <c r="DC1085">
        <v>1663861122</v>
      </c>
      <c r="DD1085">
        <v>1663861125</v>
      </c>
      <c r="DE1085">
        <v>0</v>
      </c>
      <c r="DF1085">
        <v>-0.287</v>
      </c>
      <c r="DG1085">
        <v>-0.004</v>
      </c>
      <c r="DH1085">
        <v>3.172</v>
      </c>
      <c r="DI1085">
        <v>0.178</v>
      </c>
      <c r="DJ1085">
        <v>400</v>
      </c>
      <c r="DK1085">
        <v>17</v>
      </c>
      <c r="DL1085">
        <v>0.18</v>
      </c>
      <c r="DM1085">
        <v>0.07000000000000001</v>
      </c>
      <c r="DN1085">
        <v>-1.433076655</v>
      </c>
      <c r="DO1085">
        <v>18.27750731932458</v>
      </c>
      <c r="DP1085">
        <v>1.760727493853456</v>
      </c>
      <c r="DQ1085">
        <v>0</v>
      </c>
      <c r="DR1085">
        <v>7.07594875</v>
      </c>
      <c r="DS1085">
        <v>-0.7664488930581966</v>
      </c>
      <c r="DT1085">
        <v>0.07460656459680673</v>
      </c>
      <c r="DU1085">
        <v>0</v>
      </c>
      <c r="DV1085">
        <v>0</v>
      </c>
      <c r="DW1085">
        <v>2</v>
      </c>
      <c r="DX1085" t="s">
        <v>357</v>
      </c>
      <c r="DY1085">
        <v>2.98078</v>
      </c>
      <c r="DZ1085">
        <v>2.72852</v>
      </c>
      <c r="EA1085">
        <v>0.058783</v>
      </c>
      <c r="EB1085">
        <v>0.0592068</v>
      </c>
      <c r="EC1085">
        <v>0.0899346</v>
      </c>
      <c r="ED1085">
        <v>0.0644044</v>
      </c>
      <c r="EE1085">
        <v>28296.2</v>
      </c>
      <c r="EF1085">
        <v>27841.3</v>
      </c>
      <c r="EG1085">
        <v>30588</v>
      </c>
      <c r="EH1085">
        <v>29833.9</v>
      </c>
      <c r="EI1085">
        <v>38403.9</v>
      </c>
      <c r="EJ1085">
        <v>36758</v>
      </c>
      <c r="EK1085">
        <v>46779.1</v>
      </c>
      <c r="EL1085">
        <v>44363</v>
      </c>
      <c r="EM1085">
        <v>1.88682</v>
      </c>
      <c r="EN1085">
        <v>1.88608</v>
      </c>
      <c r="EO1085">
        <v>0.11383</v>
      </c>
      <c r="EP1085">
        <v>0</v>
      </c>
      <c r="EQ1085">
        <v>23.2881</v>
      </c>
      <c r="ER1085">
        <v>999.9</v>
      </c>
      <c r="ES1085">
        <v>39.6</v>
      </c>
      <c r="ET1085">
        <v>29.4</v>
      </c>
      <c r="EU1085">
        <v>17.9178</v>
      </c>
      <c r="EV1085">
        <v>63.4319</v>
      </c>
      <c r="EW1085">
        <v>24.0184</v>
      </c>
      <c r="EX1085">
        <v>1</v>
      </c>
      <c r="EY1085">
        <v>-0.123699</v>
      </c>
      <c r="EZ1085">
        <v>1.74651</v>
      </c>
      <c r="FA1085">
        <v>20.2336</v>
      </c>
      <c r="FB1085">
        <v>5.22777</v>
      </c>
      <c r="FC1085">
        <v>11.968</v>
      </c>
      <c r="FD1085">
        <v>4.9702</v>
      </c>
      <c r="FE1085">
        <v>3.28905</v>
      </c>
      <c r="FF1085">
        <v>9999</v>
      </c>
      <c r="FG1085">
        <v>9999</v>
      </c>
      <c r="FH1085">
        <v>9999</v>
      </c>
      <c r="FI1085">
        <v>380.2</v>
      </c>
      <c r="FJ1085">
        <v>4.97266</v>
      </c>
      <c r="FK1085">
        <v>1.87687</v>
      </c>
      <c r="FL1085">
        <v>1.875</v>
      </c>
      <c r="FM1085">
        <v>1.87782</v>
      </c>
      <c r="FN1085">
        <v>1.87456</v>
      </c>
      <c r="FO1085">
        <v>1.87817</v>
      </c>
      <c r="FP1085">
        <v>1.87528</v>
      </c>
      <c r="FQ1085">
        <v>1.87637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2.721</v>
      </c>
      <c r="GF1085">
        <v>0.2004</v>
      </c>
      <c r="GG1085">
        <v>1.777354642861949</v>
      </c>
      <c r="GH1085">
        <v>0.004141656873719072</v>
      </c>
      <c r="GI1085">
        <v>-1.960372967482991E-06</v>
      </c>
      <c r="GJ1085">
        <v>5.42736388890357E-10</v>
      </c>
      <c r="GK1085">
        <v>-0.009777689371679627</v>
      </c>
      <c r="GL1085">
        <v>0.002273355880072555</v>
      </c>
      <c r="GM1085">
        <v>0.000541358641816816</v>
      </c>
      <c r="GN1085">
        <v>-1.836191331155658E-06</v>
      </c>
      <c r="GO1085">
        <v>-0</v>
      </c>
      <c r="GP1085">
        <v>2096</v>
      </c>
      <c r="GQ1085">
        <v>1</v>
      </c>
      <c r="GR1085">
        <v>23</v>
      </c>
      <c r="GS1085">
        <v>7399.6</v>
      </c>
      <c r="GT1085">
        <v>7399.6</v>
      </c>
      <c r="GU1085">
        <v>0.718994</v>
      </c>
      <c r="GV1085">
        <v>2.5415</v>
      </c>
      <c r="GW1085">
        <v>1.39893</v>
      </c>
      <c r="GX1085">
        <v>2.33643</v>
      </c>
      <c r="GY1085">
        <v>1.44897</v>
      </c>
      <c r="GZ1085">
        <v>2.47437</v>
      </c>
      <c r="HA1085">
        <v>34.5549</v>
      </c>
      <c r="HB1085">
        <v>13.3703</v>
      </c>
      <c r="HC1085">
        <v>18</v>
      </c>
      <c r="HD1085">
        <v>488.287</v>
      </c>
      <c r="HE1085">
        <v>458.703</v>
      </c>
      <c r="HF1085">
        <v>22.2308</v>
      </c>
      <c r="HG1085">
        <v>25.4046</v>
      </c>
      <c r="HH1085">
        <v>30.0006</v>
      </c>
      <c r="HI1085">
        <v>25.2381</v>
      </c>
      <c r="HJ1085">
        <v>25.3137</v>
      </c>
      <c r="HK1085">
        <v>14.3663</v>
      </c>
      <c r="HL1085">
        <v>35.4289</v>
      </c>
      <c r="HM1085">
        <v>39.469</v>
      </c>
      <c r="HN1085">
        <v>22.0952</v>
      </c>
      <c r="HO1085">
        <v>232.797</v>
      </c>
      <c r="HP1085">
        <v>11.7151</v>
      </c>
      <c r="HQ1085">
        <v>101.105</v>
      </c>
      <c r="HR1085">
        <v>102.013</v>
      </c>
    </row>
    <row r="1086" spans="1:226">
      <c r="A1086">
        <v>1070</v>
      </c>
      <c r="B1086">
        <v>1664305105.5</v>
      </c>
      <c r="C1086">
        <v>11998.5</v>
      </c>
      <c r="D1086" t="s">
        <v>2510</v>
      </c>
      <c r="E1086" t="s">
        <v>2511</v>
      </c>
      <c r="F1086">
        <v>5</v>
      </c>
      <c r="G1086" t="s">
        <v>353</v>
      </c>
      <c r="H1086" t="s">
        <v>2487</v>
      </c>
      <c r="I1086">
        <v>1664305097.714286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253.7348500744589</v>
      </c>
      <c r="AK1086">
        <v>250.4847878787878</v>
      </c>
      <c r="AL1086">
        <v>-3.08269454545454</v>
      </c>
      <c r="AM1086">
        <v>63.45</v>
      </c>
      <c r="AN1086">
        <f>(AP1086 - AO1086 + BO1086*1E3/(8.314*(BQ1086+273.15)) * AR1086/BN1086 * AQ1086) * BN1086/(100*BB1086) * 1000/(1000 - AP1086)</f>
        <v>0</v>
      </c>
      <c r="AO1086">
        <v>11.55013115569862</v>
      </c>
      <c r="AP1086">
        <v>18.4650160839161</v>
      </c>
      <c r="AQ1086">
        <v>0.0006171477136971584</v>
      </c>
      <c r="AR1086">
        <v>96.70010920993543</v>
      </c>
      <c r="AS1086">
        <v>5</v>
      </c>
      <c r="AT1086">
        <v>1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1664305097.714286</v>
      </c>
      <c r="BH1086">
        <v>267.9122857142857</v>
      </c>
      <c r="BI1086">
        <v>266.8651071428572</v>
      </c>
      <c r="BJ1086">
        <v>18.42189285714286</v>
      </c>
      <c r="BK1086">
        <v>11.46863928571429</v>
      </c>
      <c r="BL1086">
        <v>265.1646428571428</v>
      </c>
      <c r="BM1086">
        <v>18.22159642857143</v>
      </c>
      <c r="BN1086">
        <v>500.0765714285714</v>
      </c>
      <c r="BO1086">
        <v>90.95927499999998</v>
      </c>
      <c r="BP1086">
        <v>0.1000660071428571</v>
      </c>
      <c r="BQ1086">
        <v>25.07206785714286</v>
      </c>
      <c r="BR1086">
        <v>25.149225</v>
      </c>
      <c r="BS1086">
        <v>999.9000000000002</v>
      </c>
      <c r="BT1086">
        <v>0</v>
      </c>
      <c r="BU1086">
        <v>0</v>
      </c>
      <c r="BV1086">
        <v>10003.4375</v>
      </c>
      <c r="BW1086">
        <v>0</v>
      </c>
      <c r="BX1086">
        <v>8.864320357142855</v>
      </c>
      <c r="BY1086">
        <v>1.047215457142857</v>
      </c>
      <c r="BZ1086">
        <v>272.9401428571429</v>
      </c>
      <c r="CA1086">
        <v>269.9597857142857</v>
      </c>
      <c r="CB1086">
        <v>6.953247857142856</v>
      </c>
      <c r="CC1086">
        <v>266.8651071428572</v>
      </c>
      <c r="CD1086">
        <v>11.46863928571429</v>
      </c>
      <c r="CE1086">
        <v>1.675641785714286</v>
      </c>
      <c r="CF1086">
        <v>1.043177857142857</v>
      </c>
      <c r="CG1086">
        <v>14.67258214285714</v>
      </c>
      <c r="CH1086">
        <v>7.533400714285713</v>
      </c>
      <c r="CI1086">
        <v>2000.005714285714</v>
      </c>
      <c r="CJ1086">
        <v>0.9800032142857142</v>
      </c>
      <c r="CK1086">
        <v>0.01999687857142857</v>
      </c>
      <c r="CL1086">
        <v>0</v>
      </c>
      <c r="CM1086">
        <v>796.5748214285712</v>
      </c>
      <c r="CN1086">
        <v>5.000560000000001</v>
      </c>
      <c r="CO1086">
        <v>15920.76071428571</v>
      </c>
      <c r="CP1086">
        <v>17294.93214285714</v>
      </c>
      <c r="CQ1086">
        <v>40.20742857142857</v>
      </c>
      <c r="CR1086">
        <v>39.91267857142856</v>
      </c>
      <c r="CS1086">
        <v>39.21174999999999</v>
      </c>
      <c r="CT1086">
        <v>38.88360714285714</v>
      </c>
      <c r="CU1086">
        <v>40.51082142857142</v>
      </c>
      <c r="CV1086">
        <v>1955.115</v>
      </c>
      <c r="CW1086">
        <v>39.8907142857143</v>
      </c>
      <c r="CX1086">
        <v>0</v>
      </c>
      <c r="CY1086">
        <v>1664305122.3</v>
      </c>
      <c r="CZ1086">
        <v>0</v>
      </c>
      <c r="DA1086">
        <v>0</v>
      </c>
      <c r="DB1086" t="s">
        <v>356</v>
      </c>
      <c r="DC1086">
        <v>1663861122</v>
      </c>
      <c r="DD1086">
        <v>1663861125</v>
      </c>
      <c r="DE1086">
        <v>0</v>
      </c>
      <c r="DF1086">
        <v>-0.287</v>
      </c>
      <c r="DG1086">
        <v>-0.004</v>
      </c>
      <c r="DH1086">
        <v>3.172</v>
      </c>
      <c r="DI1086">
        <v>0.178</v>
      </c>
      <c r="DJ1086">
        <v>400</v>
      </c>
      <c r="DK1086">
        <v>17</v>
      </c>
      <c r="DL1086">
        <v>0.18</v>
      </c>
      <c r="DM1086">
        <v>0.07000000000000001</v>
      </c>
      <c r="DN1086">
        <v>0.048539095</v>
      </c>
      <c r="DO1086">
        <v>17.14348271144466</v>
      </c>
      <c r="DP1086">
        <v>1.65121984395826</v>
      </c>
      <c r="DQ1086">
        <v>0</v>
      </c>
      <c r="DR1086">
        <v>7.0048715</v>
      </c>
      <c r="DS1086">
        <v>-0.9020764727955276</v>
      </c>
      <c r="DT1086">
        <v>0.08809490721801115</v>
      </c>
      <c r="DU1086">
        <v>0</v>
      </c>
      <c r="DV1086">
        <v>0</v>
      </c>
      <c r="DW1086">
        <v>2</v>
      </c>
      <c r="DX1086" t="s">
        <v>357</v>
      </c>
      <c r="DY1086">
        <v>2.98095</v>
      </c>
      <c r="DZ1086">
        <v>2.72847</v>
      </c>
      <c r="EA1086">
        <v>0.055869</v>
      </c>
      <c r="EB1086">
        <v>0.0559817</v>
      </c>
      <c r="EC1086">
        <v>0.0900791</v>
      </c>
      <c r="ED1086">
        <v>0.0649667</v>
      </c>
      <c r="EE1086">
        <v>28383.7</v>
      </c>
      <c r="EF1086">
        <v>27936.7</v>
      </c>
      <c r="EG1086">
        <v>30587.9</v>
      </c>
      <c r="EH1086">
        <v>29833.7</v>
      </c>
      <c r="EI1086">
        <v>38397.1</v>
      </c>
      <c r="EJ1086">
        <v>36735.2</v>
      </c>
      <c r="EK1086">
        <v>46778.6</v>
      </c>
      <c r="EL1086">
        <v>44362.7</v>
      </c>
      <c r="EM1086">
        <v>1.88675</v>
      </c>
      <c r="EN1086">
        <v>1.886</v>
      </c>
      <c r="EO1086">
        <v>0.113793</v>
      </c>
      <c r="EP1086">
        <v>0</v>
      </c>
      <c r="EQ1086">
        <v>23.2881</v>
      </c>
      <c r="ER1086">
        <v>999.9</v>
      </c>
      <c r="ES1086">
        <v>39.6</v>
      </c>
      <c r="ET1086">
        <v>29.4</v>
      </c>
      <c r="EU1086">
        <v>17.9177</v>
      </c>
      <c r="EV1086">
        <v>63.6219</v>
      </c>
      <c r="EW1086">
        <v>23.738</v>
      </c>
      <c r="EX1086">
        <v>1</v>
      </c>
      <c r="EY1086">
        <v>-0.123107</v>
      </c>
      <c r="EZ1086">
        <v>1.87619</v>
      </c>
      <c r="FA1086">
        <v>20.2328</v>
      </c>
      <c r="FB1086">
        <v>5.23017</v>
      </c>
      <c r="FC1086">
        <v>11.968</v>
      </c>
      <c r="FD1086">
        <v>4.97065</v>
      </c>
      <c r="FE1086">
        <v>3.2895</v>
      </c>
      <c r="FF1086">
        <v>9999</v>
      </c>
      <c r="FG1086">
        <v>9999</v>
      </c>
      <c r="FH1086">
        <v>9999</v>
      </c>
      <c r="FI1086">
        <v>380.2</v>
      </c>
      <c r="FJ1086">
        <v>4.9727</v>
      </c>
      <c r="FK1086">
        <v>1.87686</v>
      </c>
      <c r="FL1086">
        <v>1.87499</v>
      </c>
      <c r="FM1086">
        <v>1.87782</v>
      </c>
      <c r="FN1086">
        <v>1.87454</v>
      </c>
      <c r="FO1086">
        <v>1.87814</v>
      </c>
      <c r="FP1086">
        <v>1.87527</v>
      </c>
      <c r="FQ1086">
        <v>1.87637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2.672</v>
      </c>
      <c r="GF1086">
        <v>0.2012</v>
      </c>
      <c r="GG1086">
        <v>1.777354642861949</v>
      </c>
      <c r="GH1086">
        <v>0.004141656873719072</v>
      </c>
      <c r="GI1086">
        <v>-1.960372967482991E-06</v>
      </c>
      <c r="GJ1086">
        <v>5.42736388890357E-10</v>
      </c>
      <c r="GK1086">
        <v>-0.009777689371679627</v>
      </c>
      <c r="GL1086">
        <v>0.002273355880072555</v>
      </c>
      <c r="GM1086">
        <v>0.000541358641816816</v>
      </c>
      <c r="GN1086">
        <v>-1.836191331155658E-06</v>
      </c>
      <c r="GO1086">
        <v>-0</v>
      </c>
      <c r="GP1086">
        <v>2096</v>
      </c>
      <c r="GQ1086">
        <v>1</v>
      </c>
      <c r="GR1086">
        <v>23</v>
      </c>
      <c r="GS1086">
        <v>7399.7</v>
      </c>
      <c r="GT1086">
        <v>7399.7</v>
      </c>
      <c r="GU1086">
        <v>0.682373</v>
      </c>
      <c r="GV1086">
        <v>2.5354</v>
      </c>
      <c r="GW1086">
        <v>1.39893</v>
      </c>
      <c r="GX1086">
        <v>2.33643</v>
      </c>
      <c r="GY1086">
        <v>1.44897</v>
      </c>
      <c r="GZ1086">
        <v>2.47559</v>
      </c>
      <c r="HA1086">
        <v>34.5549</v>
      </c>
      <c r="HB1086">
        <v>13.3703</v>
      </c>
      <c r="HC1086">
        <v>18</v>
      </c>
      <c r="HD1086">
        <v>488.247</v>
      </c>
      <c r="HE1086">
        <v>458.656</v>
      </c>
      <c r="HF1086">
        <v>22.0688</v>
      </c>
      <c r="HG1086">
        <v>25.4046</v>
      </c>
      <c r="HH1086">
        <v>30.0006</v>
      </c>
      <c r="HI1086">
        <v>25.2381</v>
      </c>
      <c r="HJ1086">
        <v>25.3137</v>
      </c>
      <c r="HK1086">
        <v>13.6567</v>
      </c>
      <c r="HL1086">
        <v>35.143</v>
      </c>
      <c r="HM1086">
        <v>39.0887</v>
      </c>
      <c r="HN1086">
        <v>21.9366</v>
      </c>
      <c r="HO1086">
        <v>212.763</v>
      </c>
      <c r="HP1086">
        <v>11.7679</v>
      </c>
      <c r="HQ1086">
        <v>101.104</v>
      </c>
      <c r="HR1086">
        <v>102.013</v>
      </c>
    </row>
    <row r="1087" spans="1:226">
      <c r="A1087">
        <v>1071</v>
      </c>
      <c r="B1087">
        <v>1664305110.5</v>
      </c>
      <c r="C1087">
        <v>12003.5</v>
      </c>
      <c r="D1087" t="s">
        <v>2512</v>
      </c>
      <c r="E1087" t="s">
        <v>2513</v>
      </c>
      <c r="F1087">
        <v>5</v>
      </c>
      <c r="G1087" t="s">
        <v>353</v>
      </c>
      <c r="H1087" t="s">
        <v>2487</v>
      </c>
      <c r="I1087">
        <v>1664305103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236.9519940190477</v>
      </c>
      <c r="AK1087">
        <v>235.0482121212121</v>
      </c>
      <c r="AL1087">
        <v>-3.090440692640694</v>
      </c>
      <c r="AM1087">
        <v>63.45</v>
      </c>
      <c r="AN1087">
        <f>(AP1087 - AO1087 + BO1087*1E3/(8.314*(BQ1087+273.15)) * AR1087/BN1087 * AQ1087) * BN1087/(100*BB1087) * 1000/(1000 - AP1087)</f>
        <v>0</v>
      </c>
      <c r="AO1087">
        <v>11.65316979883751</v>
      </c>
      <c r="AP1087">
        <v>18.50035524475526</v>
      </c>
      <c r="AQ1087">
        <v>0.01023991123376643</v>
      </c>
      <c r="AR1087">
        <v>96.70010920993543</v>
      </c>
      <c r="AS1087">
        <v>5</v>
      </c>
      <c r="AT1087">
        <v>1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1664305103</v>
      </c>
      <c r="BH1087">
        <v>251.9119259259259</v>
      </c>
      <c r="BI1087">
        <v>249.3804814814815</v>
      </c>
      <c r="BJ1087">
        <v>18.45097777777778</v>
      </c>
      <c r="BK1087">
        <v>11.56845185185185</v>
      </c>
      <c r="BL1087">
        <v>249.216</v>
      </c>
      <c r="BM1087">
        <v>18.25011851851852</v>
      </c>
      <c r="BN1087">
        <v>500.0857777777778</v>
      </c>
      <c r="BO1087">
        <v>90.9583111111111</v>
      </c>
      <c r="BP1087">
        <v>0.1000406185185185</v>
      </c>
      <c r="BQ1087">
        <v>25.0584</v>
      </c>
      <c r="BR1087">
        <v>25.15468148148148</v>
      </c>
      <c r="BS1087">
        <v>999.9000000000001</v>
      </c>
      <c r="BT1087">
        <v>0</v>
      </c>
      <c r="BU1087">
        <v>0</v>
      </c>
      <c r="BV1087">
        <v>9998.376666666665</v>
      </c>
      <c r="BW1087">
        <v>0</v>
      </c>
      <c r="BX1087">
        <v>8.861491111111111</v>
      </c>
      <c r="BY1087">
        <v>2.53147737037037</v>
      </c>
      <c r="BZ1087">
        <v>256.647</v>
      </c>
      <c r="CA1087">
        <v>252.297962962963</v>
      </c>
      <c r="CB1087">
        <v>6.882518518518519</v>
      </c>
      <c r="CC1087">
        <v>249.3804814814815</v>
      </c>
      <c r="CD1087">
        <v>11.56845185185185</v>
      </c>
      <c r="CE1087">
        <v>1.67827</v>
      </c>
      <c r="CF1087">
        <v>1.052247407407407</v>
      </c>
      <c r="CG1087">
        <v>14.69686296296296</v>
      </c>
      <c r="CH1087">
        <v>7.660222222222221</v>
      </c>
      <c r="CI1087">
        <v>2000.033333333333</v>
      </c>
      <c r="CJ1087">
        <v>0.9800034444444443</v>
      </c>
      <c r="CK1087">
        <v>0.01999664074074074</v>
      </c>
      <c r="CL1087">
        <v>0</v>
      </c>
      <c r="CM1087">
        <v>789.9233703703704</v>
      </c>
      <c r="CN1087">
        <v>5.000560000000001</v>
      </c>
      <c r="CO1087">
        <v>15787.11481481481</v>
      </c>
      <c r="CP1087">
        <v>17295.18888888889</v>
      </c>
      <c r="CQ1087">
        <v>40.13185185185185</v>
      </c>
      <c r="CR1087">
        <v>39.87944444444444</v>
      </c>
      <c r="CS1087">
        <v>39.19877777777778</v>
      </c>
      <c r="CT1087">
        <v>38.81218518518518</v>
      </c>
      <c r="CU1087">
        <v>40.44174074074073</v>
      </c>
      <c r="CV1087">
        <v>1955.142962962963</v>
      </c>
      <c r="CW1087">
        <v>39.89037037037038</v>
      </c>
      <c r="CX1087">
        <v>0</v>
      </c>
      <c r="CY1087">
        <v>1664305127.1</v>
      </c>
      <c r="CZ1087">
        <v>0</v>
      </c>
      <c r="DA1087">
        <v>0</v>
      </c>
      <c r="DB1087" t="s">
        <v>356</v>
      </c>
      <c r="DC1087">
        <v>1663861122</v>
      </c>
      <c r="DD1087">
        <v>1663861125</v>
      </c>
      <c r="DE1087">
        <v>0</v>
      </c>
      <c r="DF1087">
        <v>-0.287</v>
      </c>
      <c r="DG1087">
        <v>-0.004</v>
      </c>
      <c r="DH1087">
        <v>3.172</v>
      </c>
      <c r="DI1087">
        <v>0.178</v>
      </c>
      <c r="DJ1087">
        <v>400</v>
      </c>
      <c r="DK1087">
        <v>17</v>
      </c>
      <c r="DL1087">
        <v>0.18</v>
      </c>
      <c r="DM1087">
        <v>0.07000000000000001</v>
      </c>
      <c r="DN1087">
        <v>1.560999604878049</v>
      </c>
      <c r="DO1087">
        <v>16.74630663135888</v>
      </c>
      <c r="DP1087">
        <v>1.651935033865437</v>
      </c>
      <c r="DQ1087">
        <v>0</v>
      </c>
      <c r="DR1087">
        <v>6.930257073170732</v>
      </c>
      <c r="DS1087">
        <v>-0.8467981881532801</v>
      </c>
      <c r="DT1087">
        <v>0.08532527493453027</v>
      </c>
      <c r="DU1087">
        <v>0</v>
      </c>
      <c r="DV1087">
        <v>0</v>
      </c>
      <c r="DW1087">
        <v>2</v>
      </c>
      <c r="DX1087" t="s">
        <v>357</v>
      </c>
      <c r="DY1087">
        <v>2.98083</v>
      </c>
      <c r="DZ1087">
        <v>2.72823</v>
      </c>
      <c r="EA1087">
        <v>0.0528733</v>
      </c>
      <c r="EB1087">
        <v>0.0526712</v>
      </c>
      <c r="EC1087">
        <v>0.0901897</v>
      </c>
      <c r="ED1087">
        <v>0.0651484</v>
      </c>
      <c r="EE1087">
        <v>28473.6</v>
      </c>
      <c r="EF1087">
        <v>28034.3</v>
      </c>
      <c r="EG1087">
        <v>30587.7</v>
      </c>
      <c r="EH1087">
        <v>29833.3</v>
      </c>
      <c r="EI1087">
        <v>38392</v>
      </c>
      <c r="EJ1087">
        <v>36727.4</v>
      </c>
      <c r="EK1087">
        <v>46778.5</v>
      </c>
      <c r="EL1087">
        <v>44362.2</v>
      </c>
      <c r="EM1087">
        <v>1.88675</v>
      </c>
      <c r="EN1087">
        <v>1.88612</v>
      </c>
      <c r="EO1087">
        <v>0.113882</v>
      </c>
      <c r="EP1087">
        <v>0</v>
      </c>
      <c r="EQ1087">
        <v>23.2855</v>
      </c>
      <c r="ER1087">
        <v>999.9</v>
      </c>
      <c r="ES1087">
        <v>39.6</v>
      </c>
      <c r="ET1087">
        <v>29.4</v>
      </c>
      <c r="EU1087">
        <v>17.9186</v>
      </c>
      <c r="EV1087">
        <v>63.6319</v>
      </c>
      <c r="EW1087">
        <v>23.766</v>
      </c>
      <c r="EX1087">
        <v>1</v>
      </c>
      <c r="EY1087">
        <v>-0.122624</v>
      </c>
      <c r="EZ1087">
        <v>1.99377</v>
      </c>
      <c r="FA1087">
        <v>20.2313</v>
      </c>
      <c r="FB1087">
        <v>5.23077</v>
      </c>
      <c r="FC1087">
        <v>11.968</v>
      </c>
      <c r="FD1087">
        <v>4.9705</v>
      </c>
      <c r="FE1087">
        <v>3.28948</v>
      </c>
      <c r="FF1087">
        <v>9999</v>
      </c>
      <c r="FG1087">
        <v>9999</v>
      </c>
      <c r="FH1087">
        <v>9999</v>
      </c>
      <c r="FI1087">
        <v>380.2</v>
      </c>
      <c r="FJ1087">
        <v>4.97268</v>
      </c>
      <c r="FK1087">
        <v>1.87692</v>
      </c>
      <c r="FL1087">
        <v>1.875</v>
      </c>
      <c r="FM1087">
        <v>1.87785</v>
      </c>
      <c r="FN1087">
        <v>1.87454</v>
      </c>
      <c r="FO1087">
        <v>1.87817</v>
      </c>
      <c r="FP1087">
        <v>1.87529</v>
      </c>
      <c r="FQ1087">
        <v>1.87637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2.622</v>
      </c>
      <c r="GF1087">
        <v>0.2019</v>
      </c>
      <c r="GG1087">
        <v>1.777354642861949</v>
      </c>
      <c r="GH1087">
        <v>0.004141656873719072</v>
      </c>
      <c r="GI1087">
        <v>-1.960372967482991E-06</v>
      </c>
      <c r="GJ1087">
        <v>5.42736388890357E-10</v>
      </c>
      <c r="GK1087">
        <v>-0.009777689371679627</v>
      </c>
      <c r="GL1087">
        <v>0.002273355880072555</v>
      </c>
      <c r="GM1087">
        <v>0.000541358641816816</v>
      </c>
      <c r="GN1087">
        <v>-1.836191331155658E-06</v>
      </c>
      <c r="GO1087">
        <v>-0</v>
      </c>
      <c r="GP1087">
        <v>2096</v>
      </c>
      <c r="GQ1087">
        <v>1</v>
      </c>
      <c r="GR1087">
        <v>23</v>
      </c>
      <c r="GS1087">
        <v>7399.8</v>
      </c>
      <c r="GT1087">
        <v>7399.8</v>
      </c>
      <c r="GU1087">
        <v>0.643311</v>
      </c>
      <c r="GV1087">
        <v>2.5415</v>
      </c>
      <c r="GW1087">
        <v>1.39893</v>
      </c>
      <c r="GX1087">
        <v>2.33643</v>
      </c>
      <c r="GY1087">
        <v>1.44897</v>
      </c>
      <c r="GZ1087">
        <v>2.49634</v>
      </c>
      <c r="HA1087">
        <v>34.5549</v>
      </c>
      <c r="HB1087">
        <v>13.3703</v>
      </c>
      <c r="HC1087">
        <v>18</v>
      </c>
      <c r="HD1087">
        <v>488.262</v>
      </c>
      <c r="HE1087">
        <v>458.735</v>
      </c>
      <c r="HF1087">
        <v>21.9033</v>
      </c>
      <c r="HG1087">
        <v>25.4046</v>
      </c>
      <c r="HH1087">
        <v>30.0005</v>
      </c>
      <c r="HI1087">
        <v>25.2402</v>
      </c>
      <c r="HJ1087">
        <v>25.3137</v>
      </c>
      <c r="HK1087">
        <v>12.868</v>
      </c>
      <c r="HL1087">
        <v>34.8318</v>
      </c>
      <c r="HM1087">
        <v>39.0887</v>
      </c>
      <c r="HN1087">
        <v>21.7808</v>
      </c>
      <c r="HO1087">
        <v>199.389</v>
      </c>
      <c r="HP1087">
        <v>11.8262</v>
      </c>
      <c r="HQ1087">
        <v>101.103</v>
      </c>
      <c r="HR1087">
        <v>102.011</v>
      </c>
    </row>
    <row r="1088" spans="1:226">
      <c r="A1088">
        <v>1072</v>
      </c>
      <c r="B1088">
        <v>1664305115.5</v>
      </c>
      <c r="C1088">
        <v>12008.5</v>
      </c>
      <c r="D1088" t="s">
        <v>2514</v>
      </c>
      <c r="E1088" t="s">
        <v>2515</v>
      </c>
      <c r="F1088">
        <v>5</v>
      </c>
      <c r="G1088" t="s">
        <v>353</v>
      </c>
      <c r="H1088" t="s">
        <v>2487</v>
      </c>
      <c r="I1088">
        <v>1664305107.714286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220.25850391342</v>
      </c>
      <c r="AK1088">
        <v>219.692593939394</v>
      </c>
      <c r="AL1088">
        <v>-3.061712034632055</v>
      </c>
      <c r="AM1088">
        <v>63.45</v>
      </c>
      <c r="AN1088">
        <f>(AP1088 - AO1088 + BO1088*1E3/(8.314*(BQ1088+273.15)) * AR1088/BN1088 * AQ1088) * BN1088/(100*BB1088) * 1000/(1000 - AP1088)</f>
        <v>0</v>
      </c>
      <c r="AO1088">
        <v>11.70099057196621</v>
      </c>
      <c r="AP1088">
        <v>18.51972447552449</v>
      </c>
      <c r="AQ1088">
        <v>0.001406012852616105</v>
      </c>
      <c r="AR1088">
        <v>96.70010920993543</v>
      </c>
      <c r="AS1088">
        <v>5</v>
      </c>
      <c r="AT1088">
        <v>1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1664305107.714286</v>
      </c>
      <c r="BH1088">
        <v>237.6451785714285</v>
      </c>
      <c r="BI1088">
        <v>233.7755714285714</v>
      </c>
      <c r="BJ1088">
        <v>18.480025</v>
      </c>
      <c r="BK1088">
        <v>11.65425</v>
      </c>
      <c r="BL1088">
        <v>234.9961071428571</v>
      </c>
      <c r="BM1088">
        <v>18.27859285714286</v>
      </c>
      <c r="BN1088">
        <v>500.0810357142856</v>
      </c>
      <c r="BO1088">
        <v>90.95762500000001</v>
      </c>
      <c r="BP1088">
        <v>0.1000582214285714</v>
      </c>
      <c r="BQ1088">
        <v>25.04176785714286</v>
      </c>
      <c r="BR1088">
        <v>25.15596071428572</v>
      </c>
      <c r="BS1088">
        <v>999.9000000000002</v>
      </c>
      <c r="BT1088">
        <v>0</v>
      </c>
      <c r="BU1088">
        <v>0</v>
      </c>
      <c r="BV1088">
        <v>9993.832857142857</v>
      </c>
      <c r="BW1088">
        <v>0</v>
      </c>
      <c r="BX1088">
        <v>8.861857857142857</v>
      </c>
      <c r="BY1088">
        <v>3.869684285714286</v>
      </c>
      <c r="BZ1088">
        <v>242.11925</v>
      </c>
      <c r="CA1088">
        <v>236.5312142857142</v>
      </c>
      <c r="CB1088">
        <v>6.825770357142858</v>
      </c>
      <c r="CC1088">
        <v>233.7755714285714</v>
      </c>
      <c r="CD1088">
        <v>11.65425</v>
      </c>
      <c r="CE1088">
        <v>1.680899642857143</v>
      </c>
      <c r="CF1088">
        <v>1.060043928571428</v>
      </c>
      <c r="CG1088">
        <v>14.72113928571429</v>
      </c>
      <c r="CH1088">
        <v>7.7686375</v>
      </c>
      <c r="CI1088">
        <v>2000.025357142857</v>
      </c>
      <c r="CJ1088">
        <v>0.9800032142857142</v>
      </c>
      <c r="CK1088">
        <v>0.01999687857142857</v>
      </c>
      <c r="CL1088">
        <v>0</v>
      </c>
      <c r="CM1088">
        <v>784.9693571428571</v>
      </c>
      <c r="CN1088">
        <v>5.000560000000001</v>
      </c>
      <c r="CO1088">
        <v>15687.30714285714</v>
      </c>
      <c r="CP1088">
        <v>17295.11785714286</v>
      </c>
      <c r="CQ1088">
        <v>39.95528571428571</v>
      </c>
      <c r="CR1088">
        <v>39.84575</v>
      </c>
      <c r="CS1088">
        <v>39.21403571428571</v>
      </c>
      <c r="CT1088">
        <v>38.77649999999999</v>
      </c>
      <c r="CU1088">
        <v>40.41478571428571</v>
      </c>
      <c r="CV1088">
        <v>1955.135</v>
      </c>
      <c r="CW1088">
        <v>39.89035714285716</v>
      </c>
      <c r="CX1088">
        <v>0</v>
      </c>
      <c r="CY1088">
        <v>1664305131.9</v>
      </c>
      <c r="CZ1088">
        <v>0</v>
      </c>
      <c r="DA1088">
        <v>0</v>
      </c>
      <c r="DB1088" t="s">
        <v>356</v>
      </c>
      <c r="DC1088">
        <v>1663861122</v>
      </c>
      <c r="DD1088">
        <v>1663861125</v>
      </c>
      <c r="DE1088">
        <v>0</v>
      </c>
      <c r="DF1088">
        <v>-0.287</v>
      </c>
      <c r="DG1088">
        <v>-0.004</v>
      </c>
      <c r="DH1088">
        <v>3.172</v>
      </c>
      <c r="DI1088">
        <v>0.178</v>
      </c>
      <c r="DJ1088">
        <v>400</v>
      </c>
      <c r="DK1088">
        <v>17</v>
      </c>
      <c r="DL1088">
        <v>0.18</v>
      </c>
      <c r="DM1088">
        <v>0.07000000000000001</v>
      </c>
      <c r="DN1088">
        <v>2.958626414634146</v>
      </c>
      <c r="DO1088">
        <v>16.99445828571428</v>
      </c>
      <c r="DP1088">
        <v>1.676233034578673</v>
      </c>
      <c r="DQ1088">
        <v>0</v>
      </c>
      <c r="DR1088">
        <v>6.870765609756098</v>
      </c>
      <c r="DS1088">
        <v>-0.7228346341463447</v>
      </c>
      <c r="DT1088">
        <v>0.07453323439584687</v>
      </c>
      <c r="DU1088">
        <v>0</v>
      </c>
      <c r="DV1088">
        <v>0</v>
      </c>
      <c r="DW1088">
        <v>2</v>
      </c>
      <c r="DX1088" t="s">
        <v>357</v>
      </c>
      <c r="DY1088">
        <v>2.98077</v>
      </c>
      <c r="DZ1088">
        <v>2.72818</v>
      </c>
      <c r="EA1088">
        <v>0.049837</v>
      </c>
      <c r="EB1088">
        <v>0.0492979</v>
      </c>
      <c r="EC1088">
        <v>0.0902625</v>
      </c>
      <c r="ED1088">
        <v>0.06551609999999999</v>
      </c>
      <c r="EE1088">
        <v>28565.4</v>
      </c>
      <c r="EF1088">
        <v>28134.1</v>
      </c>
      <c r="EG1088">
        <v>30588.2</v>
      </c>
      <c r="EH1088">
        <v>29833.3</v>
      </c>
      <c r="EI1088">
        <v>38388.9</v>
      </c>
      <c r="EJ1088">
        <v>36712.4</v>
      </c>
      <c r="EK1088">
        <v>46778.8</v>
      </c>
      <c r="EL1088">
        <v>44362.1</v>
      </c>
      <c r="EM1088">
        <v>1.88678</v>
      </c>
      <c r="EN1088">
        <v>1.88595</v>
      </c>
      <c r="EO1088">
        <v>0.113517</v>
      </c>
      <c r="EP1088">
        <v>0</v>
      </c>
      <c r="EQ1088">
        <v>23.2829</v>
      </c>
      <c r="ER1088">
        <v>999.9</v>
      </c>
      <c r="ES1088">
        <v>39.5</v>
      </c>
      <c r="ET1088">
        <v>29.4</v>
      </c>
      <c r="EU1088">
        <v>17.8739</v>
      </c>
      <c r="EV1088">
        <v>63.4319</v>
      </c>
      <c r="EW1088">
        <v>23.734</v>
      </c>
      <c r="EX1088">
        <v>1</v>
      </c>
      <c r="EY1088">
        <v>-0.122274</v>
      </c>
      <c r="EZ1088">
        <v>2.08299</v>
      </c>
      <c r="FA1088">
        <v>20.2302</v>
      </c>
      <c r="FB1088">
        <v>5.23077</v>
      </c>
      <c r="FC1088">
        <v>11.968</v>
      </c>
      <c r="FD1088">
        <v>4.97055</v>
      </c>
      <c r="FE1088">
        <v>3.28955</v>
      </c>
      <c r="FF1088">
        <v>9999</v>
      </c>
      <c r="FG1088">
        <v>9999</v>
      </c>
      <c r="FH1088">
        <v>9999</v>
      </c>
      <c r="FI1088">
        <v>380.2</v>
      </c>
      <c r="FJ1088">
        <v>4.97268</v>
      </c>
      <c r="FK1088">
        <v>1.87692</v>
      </c>
      <c r="FL1088">
        <v>1.875</v>
      </c>
      <c r="FM1088">
        <v>1.87788</v>
      </c>
      <c r="FN1088">
        <v>1.87456</v>
      </c>
      <c r="FO1088">
        <v>1.87817</v>
      </c>
      <c r="FP1088">
        <v>1.87531</v>
      </c>
      <c r="FQ1088">
        <v>1.87637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2.571</v>
      </c>
      <c r="GF1088">
        <v>0.2023</v>
      </c>
      <c r="GG1088">
        <v>1.777354642861949</v>
      </c>
      <c r="GH1088">
        <v>0.004141656873719072</v>
      </c>
      <c r="GI1088">
        <v>-1.960372967482991E-06</v>
      </c>
      <c r="GJ1088">
        <v>5.42736388890357E-10</v>
      </c>
      <c r="GK1088">
        <v>-0.009777689371679627</v>
      </c>
      <c r="GL1088">
        <v>0.002273355880072555</v>
      </c>
      <c r="GM1088">
        <v>0.000541358641816816</v>
      </c>
      <c r="GN1088">
        <v>-1.836191331155658E-06</v>
      </c>
      <c r="GO1088">
        <v>-0</v>
      </c>
      <c r="GP1088">
        <v>2096</v>
      </c>
      <c r="GQ1088">
        <v>1</v>
      </c>
      <c r="GR1088">
        <v>23</v>
      </c>
      <c r="GS1088">
        <v>7399.9</v>
      </c>
      <c r="GT1088">
        <v>7399.8</v>
      </c>
      <c r="GU1088">
        <v>0.60791</v>
      </c>
      <c r="GV1088">
        <v>2.53784</v>
      </c>
      <c r="GW1088">
        <v>1.39893</v>
      </c>
      <c r="GX1088">
        <v>2.33643</v>
      </c>
      <c r="GY1088">
        <v>1.44897</v>
      </c>
      <c r="GZ1088">
        <v>2.46704</v>
      </c>
      <c r="HA1088">
        <v>34.5549</v>
      </c>
      <c r="HB1088">
        <v>13.3703</v>
      </c>
      <c r="HC1088">
        <v>18</v>
      </c>
      <c r="HD1088">
        <v>488.275</v>
      </c>
      <c r="HE1088">
        <v>458.625</v>
      </c>
      <c r="HF1088">
        <v>21.7421</v>
      </c>
      <c r="HG1088">
        <v>25.4046</v>
      </c>
      <c r="HH1088">
        <v>30.0003</v>
      </c>
      <c r="HI1088">
        <v>25.2402</v>
      </c>
      <c r="HJ1088">
        <v>25.3137</v>
      </c>
      <c r="HK1088">
        <v>12.1483</v>
      </c>
      <c r="HL1088">
        <v>34.5503</v>
      </c>
      <c r="HM1088">
        <v>39.0887</v>
      </c>
      <c r="HN1088">
        <v>21.6258</v>
      </c>
      <c r="HO1088">
        <v>186.032</v>
      </c>
      <c r="HP1088">
        <v>11.8752</v>
      </c>
      <c r="HQ1088">
        <v>101.104</v>
      </c>
      <c r="HR1088">
        <v>102.011</v>
      </c>
    </row>
    <row r="1089" spans="1:226">
      <c r="A1089">
        <v>1073</v>
      </c>
      <c r="B1089">
        <v>1664305120.5</v>
      </c>
      <c r="C1089">
        <v>12013.5</v>
      </c>
      <c r="D1089" t="s">
        <v>2516</v>
      </c>
      <c r="E1089" t="s">
        <v>2517</v>
      </c>
      <c r="F1089">
        <v>5</v>
      </c>
      <c r="G1089" t="s">
        <v>353</v>
      </c>
      <c r="H1089" t="s">
        <v>2487</v>
      </c>
      <c r="I1089">
        <v>1664305113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203.5115635601732</v>
      </c>
      <c r="AK1089">
        <v>204.2973090909091</v>
      </c>
      <c r="AL1089">
        <v>-3.073869090909121</v>
      </c>
      <c r="AM1089">
        <v>63.45</v>
      </c>
      <c r="AN1089">
        <f>(AP1089 - AO1089 + BO1089*1E3/(8.314*(BQ1089+273.15)) * AR1089/BN1089 * AQ1089) * BN1089/(100*BB1089) * 1000/(1000 - AP1089)</f>
        <v>0</v>
      </c>
      <c r="AO1089">
        <v>11.78421960875156</v>
      </c>
      <c r="AP1089">
        <v>18.54203916083917</v>
      </c>
      <c r="AQ1089">
        <v>0.007917355114940851</v>
      </c>
      <c r="AR1089">
        <v>96.70010920993543</v>
      </c>
      <c r="AS1089">
        <v>5</v>
      </c>
      <c r="AT1089">
        <v>1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1664305113</v>
      </c>
      <c r="BH1089">
        <v>221.6538888888889</v>
      </c>
      <c r="BI1089">
        <v>216.2717037037037</v>
      </c>
      <c r="BJ1089">
        <v>18.51236666666667</v>
      </c>
      <c r="BK1089">
        <v>11.72831481481482</v>
      </c>
      <c r="BL1089">
        <v>219.0579259259259</v>
      </c>
      <c r="BM1089">
        <v>18.31029259259259</v>
      </c>
      <c r="BN1089">
        <v>500.0741851851851</v>
      </c>
      <c r="BO1089">
        <v>90.95640740740743</v>
      </c>
      <c r="BP1089">
        <v>0.09997395185185186</v>
      </c>
      <c r="BQ1089">
        <v>25.01943703703703</v>
      </c>
      <c r="BR1089">
        <v>25.14984814814815</v>
      </c>
      <c r="BS1089">
        <v>999.9000000000001</v>
      </c>
      <c r="BT1089">
        <v>0</v>
      </c>
      <c r="BU1089">
        <v>0</v>
      </c>
      <c r="BV1089">
        <v>9992.212962962964</v>
      </c>
      <c r="BW1089">
        <v>0</v>
      </c>
      <c r="BX1089">
        <v>8.868590370370368</v>
      </c>
      <c r="BY1089">
        <v>5.382246666666666</v>
      </c>
      <c r="BZ1089">
        <v>225.8344074074074</v>
      </c>
      <c r="CA1089">
        <v>218.8376296296296</v>
      </c>
      <c r="CB1089">
        <v>6.784048518518518</v>
      </c>
      <c r="CC1089">
        <v>216.2717037037037</v>
      </c>
      <c r="CD1089">
        <v>11.72831481481482</v>
      </c>
      <c r="CE1089">
        <v>1.683818888888889</v>
      </c>
      <c r="CF1089">
        <v>1.066765925925926</v>
      </c>
      <c r="CG1089">
        <v>14.74805185185185</v>
      </c>
      <c r="CH1089">
        <v>7.861501111111109</v>
      </c>
      <c r="CI1089">
        <v>2000.044444444444</v>
      </c>
      <c r="CJ1089">
        <v>0.9800032222222221</v>
      </c>
      <c r="CK1089">
        <v>0.01999687037037037</v>
      </c>
      <c r="CL1089">
        <v>0</v>
      </c>
      <c r="CM1089">
        <v>780.3659259259261</v>
      </c>
      <c r="CN1089">
        <v>5.000560000000001</v>
      </c>
      <c r="CO1089">
        <v>15593.72222222222</v>
      </c>
      <c r="CP1089">
        <v>17295.27407407407</v>
      </c>
      <c r="CQ1089">
        <v>39.79385185185185</v>
      </c>
      <c r="CR1089">
        <v>39.81448148148148</v>
      </c>
      <c r="CS1089">
        <v>39.21966666666667</v>
      </c>
      <c r="CT1089">
        <v>38.74281481481481</v>
      </c>
      <c r="CU1089">
        <v>40.37696296296296</v>
      </c>
      <c r="CV1089">
        <v>1955.152592592592</v>
      </c>
      <c r="CW1089">
        <v>39.89037037037038</v>
      </c>
      <c r="CX1089">
        <v>0</v>
      </c>
      <c r="CY1089">
        <v>1664305136.7</v>
      </c>
      <c r="CZ1089">
        <v>0</v>
      </c>
      <c r="DA1089">
        <v>0</v>
      </c>
      <c r="DB1089" t="s">
        <v>356</v>
      </c>
      <c r="DC1089">
        <v>1663861122</v>
      </c>
      <c r="DD1089">
        <v>1663861125</v>
      </c>
      <c r="DE1089">
        <v>0</v>
      </c>
      <c r="DF1089">
        <v>-0.287</v>
      </c>
      <c r="DG1089">
        <v>-0.004</v>
      </c>
      <c r="DH1089">
        <v>3.172</v>
      </c>
      <c r="DI1089">
        <v>0.178</v>
      </c>
      <c r="DJ1089">
        <v>400</v>
      </c>
      <c r="DK1089">
        <v>17</v>
      </c>
      <c r="DL1089">
        <v>0.18</v>
      </c>
      <c r="DM1089">
        <v>0.07000000000000001</v>
      </c>
      <c r="DN1089">
        <v>4.30844875</v>
      </c>
      <c r="DO1089">
        <v>17.25185369606004</v>
      </c>
      <c r="DP1089">
        <v>1.65984643222677</v>
      </c>
      <c r="DQ1089">
        <v>0</v>
      </c>
      <c r="DR1089">
        <v>6.815363249999999</v>
      </c>
      <c r="DS1089">
        <v>-0.5381069043152171</v>
      </c>
      <c r="DT1089">
        <v>0.05448368422690878</v>
      </c>
      <c r="DU1089">
        <v>0</v>
      </c>
      <c r="DV1089">
        <v>0</v>
      </c>
      <c r="DW1089">
        <v>2</v>
      </c>
      <c r="DX1089" t="s">
        <v>357</v>
      </c>
      <c r="DY1089">
        <v>2.98087</v>
      </c>
      <c r="DZ1089">
        <v>2.72835</v>
      </c>
      <c r="EA1089">
        <v>0.0467227</v>
      </c>
      <c r="EB1089">
        <v>0.0458629</v>
      </c>
      <c r="EC1089">
        <v>0.0903259</v>
      </c>
      <c r="ED1089">
        <v>0.06569079999999999</v>
      </c>
      <c r="EE1089">
        <v>28658.9</v>
      </c>
      <c r="EF1089">
        <v>28235.3</v>
      </c>
      <c r="EG1089">
        <v>30588.1</v>
      </c>
      <c r="EH1089">
        <v>29832.8</v>
      </c>
      <c r="EI1089">
        <v>38385.9</v>
      </c>
      <c r="EJ1089">
        <v>36704.7</v>
      </c>
      <c r="EK1089">
        <v>46778.7</v>
      </c>
      <c r="EL1089">
        <v>44361.4</v>
      </c>
      <c r="EM1089">
        <v>1.88678</v>
      </c>
      <c r="EN1089">
        <v>1.88608</v>
      </c>
      <c r="EO1089">
        <v>0.112973</v>
      </c>
      <c r="EP1089">
        <v>0</v>
      </c>
      <c r="EQ1089">
        <v>23.279</v>
      </c>
      <c r="ER1089">
        <v>999.9</v>
      </c>
      <c r="ES1089">
        <v>39.5</v>
      </c>
      <c r="ET1089">
        <v>29.4</v>
      </c>
      <c r="EU1089">
        <v>17.8733</v>
      </c>
      <c r="EV1089">
        <v>63.4719</v>
      </c>
      <c r="EW1089">
        <v>23.6458</v>
      </c>
      <c r="EX1089">
        <v>1</v>
      </c>
      <c r="EY1089">
        <v>-0.122205</v>
      </c>
      <c r="EZ1089">
        <v>2.15842</v>
      </c>
      <c r="FA1089">
        <v>20.2292</v>
      </c>
      <c r="FB1089">
        <v>5.23152</v>
      </c>
      <c r="FC1089">
        <v>11.968</v>
      </c>
      <c r="FD1089">
        <v>4.97105</v>
      </c>
      <c r="FE1089">
        <v>3.28965</v>
      </c>
      <c r="FF1089">
        <v>9999</v>
      </c>
      <c r="FG1089">
        <v>9999</v>
      </c>
      <c r="FH1089">
        <v>9999</v>
      </c>
      <c r="FI1089">
        <v>380.2</v>
      </c>
      <c r="FJ1089">
        <v>4.97268</v>
      </c>
      <c r="FK1089">
        <v>1.87685</v>
      </c>
      <c r="FL1089">
        <v>1.87499</v>
      </c>
      <c r="FM1089">
        <v>1.87781</v>
      </c>
      <c r="FN1089">
        <v>1.87455</v>
      </c>
      <c r="FO1089">
        <v>1.87812</v>
      </c>
      <c r="FP1089">
        <v>1.87527</v>
      </c>
      <c r="FQ1089">
        <v>1.87637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2.519</v>
      </c>
      <c r="GF1089">
        <v>0.2026</v>
      </c>
      <c r="GG1089">
        <v>1.777354642861949</v>
      </c>
      <c r="GH1089">
        <v>0.004141656873719072</v>
      </c>
      <c r="GI1089">
        <v>-1.960372967482991E-06</v>
      </c>
      <c r="GJ1089">
        <v>5.42736388890357E-10</v>
      </c>
      <c r="GK1089">
        <v>-0.009777689371679627</v>
      </c>
      <c r="GL1089">
        <v>0.002273355880072555</v>
      </c>
      <c r="GM1089">
        <v>0.000541358641816816</v>
      </c>
      <c r="GN1089">
        <v>-1.836191331155658E-06</v>
      </c>
      <c r="GO1089">
        <v>-0</v>
      </c>
      <c r="GP1089">
        <v>2096</v>
      </c>
      <c r="GQ1089">
        <v>1</v>
      </c>
      <c r="GR1089">
        <v>23</v>
      </c>
      <c r="GS1089">
        <v>7400</v>
      </c>
      <c r="GT1089">
        <v>7399.9</v>
      </c>
      <c r="GU1089">
        <v>0.567627</v>
      </c>
      <c r="GV1089">
        <v>2.5415</v>
      </c>
      <c r="GW1089">
        <v>1.39893</v>
      </c>
      <c r="GX1089">
        <v>2.33643</v>
      </c>
      <c r="GY1089">
        <v>1.44897</v>
      </c>
      <c r="GZ1089">
        <v>2.48535</v>
      </c>
      <c r="HA1089">
        <v>34.5549</v>
      </c>
      <c r="HB1089">
        <v>13.3703</v>
      </c>
      <c r="HC1089">
        <v>18</v>
      </c>
      <c r="HD1089">
        <v>488.275</v>
      </c>
      <c r="HE1089">
        <v>458.703</v>
      </c>
      <c r="HF1089">
        <v>21.586</v>
      </c>
      <c r="HG1089">
        <v>25.4046</v>
      </c>
      <c r="HH1089">
        <v>30.0003</v>
      </c>
      <c r="HI1089">
        <v>25.2402</v>
      </c>
      <c r="HJ1089">
        <v>25.3137</v>
      </c>
      <c r="HK1089">
        <v>11.3413</v>
      </c>
      <c r="HL1089">
        <v>34.2599</v>
      </c>
      <c r="HM1089">
        <v>39.0887</v>
      </c>
      <c r="HN1089">
        <v>21.4811</v>
      </c>
      <c r="HO1089">
        <v>165.992</v>
      </c>
      <c r="HP1089">
        <v>11.9251</v>
      </c>
      <c r="HQ1089">
        <v>101.104</v>
      </c>
      <c r="HR1089">
        <v>102.01</v>
      </c>
    </row>
    <row r="1090" spans="1:226">
      <c r="A1090">
        <v>1074</v>
      </c>
      <c r="B1090">
        <v>1664305125.5</v>
      </c>
      <c r="C1090">
        <v>12018.5</v>
      </c>
      <c r="D1090" t="s">
        <v>2518</v>
      </c>
      <c r="E1090" t="s">
        <v>2519</v>
      </c>
      <c r="F1090">
        <v>5</v>
      </c>
      <c r="G1090" t="s">
        <v>353</v>
      </c>
      <c r="H1090" t="s">
        <v>2487</v>
      </c>
      <c r="I1090">
        <v>1664305117.714286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186.8042695411256</v>
      </c>
      <c r="AK1090">
        <v>188.8905272727272</v>
      </c>
      <c r="AL1090">
        <v>-3.078498701298723</v>
      </c>
      <c r="AM1090">
        <v>63.45</v>
      </c>
      <c r="AN1090">
        <f>(AP1090 - AO1090 + BO1090*1E3/(8.314*(BQ1090+273.15)) * AR1090/BN1090 * AQ1090) * BN1090/(100*BB1090) * 1000/(1000 - AP1090)</f>
        <v>0</v>
      </c>
      <c r="AO1090">
        <v>11.83719337507621</v>
      </c>
      <c r="AP1090">
        <v>18.55975804195805</v>
      </c>
      <c r="AQ1090">
        <v>0.0009705527079010276</v>
      </c>
      <c r="AR1090">
        <v>96.70010920993543</v>
      </c>
      <c r="AS1090">
        <v>6</v>
      </c>
      <c r="AT1090">
        <v>1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1664305117.714286</v>
      </c>
      <c r="BH1090">
        <v>207.4011071428571</v>
      </c>
      <c r="BI1090">
        <v>200.6816785714286</v>
      </c>
      <c r="BJ1090">
        <v>18.53203214285714</v>
      </c>
      <c r="BK1090">
        <v>11.789175</v>
      </c>
      <c r="BL1090">
        <v>204.8532857142857</v>
      </c>
      <c r="BM1090">
        <v>18.32956428571429</v>
      </c>
      <c r="BN1090">
        <v>500.0646785714285</v>
      </c>
      <c r="BO1090">
        <v>90.95625714285713</v>
      </c>
      <c r="BP1090">
        <v>0.09997471428571428</v>
      </c>
      <c r="BQ1090">
        <v>24.99679285714285</v>
      </c>
      <c r="BR1090">
        <v>25.14342857142858</v>
      </c>
      <c r="BS1090">
        <v>999.9000000000002</v>
      </c>
      <c r="BT1090">
        <v>0</v>
      </c>
      <c r="BU1090">
        <v>0</v>
      </c>
      <c r="BV1090">
        <v>9988.246428571429</v>
      </c>
      <c r="BW1090">
        <v>0</v>
      </c>
      <c r="BX1090">
        <v>8.873185357142855</v>
      </c>
      <c r="BY1090">
        <v>6.719547142857141</v>
      </c>
      <c r="BZ1090">
        <v>211.3171071428571</v>
      </c>
      <c r="CA1090">
        <v>203.0749642857143</v>
      </c>
      <c r="CB1090">
        <v>6.742864642857143</v>
      </c>
      <c r="CC1090">
        <v>200.6816785714286</v>
      </c>
      <c r="CD1090">
        <v>11.789175</v>
      </c>
      <c r="CE1090">
        <v>1.685605</v>
      </c>
      <c r="CF1090">
        <v>1.072298214285714</v>
      </c>
      <c r="CG1090">
        <v>14.76448571428571</v>
      </c>
      <c r="CH1090">
        <v>7.937449285714286</v>
      </c>
      <c r="CI1090">
        <v>1999.9975</v>
      </c>
      <c r="CJ1090">
        <v>0.9800027857142857</v>
      </c>
      <c r="CK1090">
        <v>0.01999732142857143</v>
      </c>
      <c r="CL1090">
        <v>0</v>
      </c>
      <c r="CM1090">
        <v>777.0121428571429</v>
      </c>
      <c r="CN1090">
        <v>5.000560000000001</v>
      </c>
      <c r="CO1090">
        <v>15525.68571428571</v>
      </c>
      <c r="CP1090">
        <v>17294.86785714286</v>
      </c>
      <c r="CQ1090">
        <v>39.69846428571428</v>
      </c>
      <c r="CR1090">
        <v>39.78546428571428</v>
      </c>
      <c r="CS1090">
        <v>39.22967857142856</v>
      </c>
      <c r="CT1090">
        <v>38.723</v>
      </c>
      <c r="CU1090">
        <v>40.35014285714286</v>
      </c>
      <c r="CV1090">
        <v>1955.104285714286</v>
      </c>
      <c r="CW1090">
        <v>39.8907142857143</v>
      </c>
      <c r="CX1090">
        <v>0</v>
      </c>
      <c r="CY1090">
        <v>1664305142.1</v>
      </c>
      <c r="CZ1090">
        <v>0</v>
      </c>
      <c r="DA1090">
        <v>0</v>
      </c>
      <c r="DB1090" t="s">
        <v>356</v>
      </c>
      <c r="DC1090">
        <v>1663861122</v>
      </c>
      <c r="DD1090">
        <v>1663861125</v>
      </c>
      <c r="DE1090">
        <v>0</v>
      </c>
      <c r="DF1090">
        <v>-0.287</v>
      </c>
      <c r="DG1090">
        <v>-0.004</v>
      </c>
      <c r="DH1090">
        <v>3.172</v>
      </c>
      <c r="DI1090">
        <v>0.178</v>
      </c>
      <c r="DJ1090">
        <v>400</v>
      </c>
      <c r="DK1090">
        <v>17</v>
      </c>
      <c r="DL1090">
        <v>0.18</v>
      </c>
      <c r="DM1090">
        <v>0.07000000000000001</v>
      </c>
      <c r="DN1090">
        <v>5.807190731707316</v>
      </c>
      <c r="DO1090">
        <v>17.07579386759582</v>
      </c>
      <c r="DP1090">
        <v>1.684030287042093</v>
      </c>
      <c r="DQ1090">
        <v>0</v>
      </c>
      <c r="DR1090">
        <v>6.768820731707318</v>
      </c>
      <c r="DS1090">
        <v>-0.4957262717769945</v>
      </c>
      <c r="DT1090">
        <v>0.04991994661652104</v>
      </c>
      <c r="DU1090">
        <v>0</v>
      </c>
      <c r="DV1090">
        <v>0</v>
      </c>
      <c r="DW1090">
        <v>2</v>
      </c>
      <c r="DX1090" t="s">
        <v>357</v>
      </c>
      <c r="DY1090">
        <v>2.98081</v>
      </c>
      <c r="DZ1090">
        <v>2.72803</v>
      </c>
      <c r="EA1090">
        <v>0.0435428</v>
      </c>
      <c r="EB1090">
        <v>0.0423142</v>
      </c>
      <c r="EC1090">
        <v>0.0903924</v>
      </c>
      <c r="ED1090">
        <v>0.06598270000000001</v>
      </c>
      <c r="EE1090">
        <v>28754.5</v>
      </c>
      <c r="EF1090">
        <v>28340.4</v>
      </c>
      <c r="EG1090">
        <v>30588</v>
      </c>
      <c r="EH1090">
        <v>29832.8</v>
      </c>
      <c r="EI1090">
        <v>38383.1</v>
      </c>
      <c r="EJ1090">
        <v>36692.9</v>
      </c>
      <c r="EK1090">
        <v>46779.1</v>
      </c>
      <c r="EL1090">
        <v>44361.5</v>
      </c>
      <c r="EM1090">
        <v>1.88635</v>
      </c>
      <c r="EN1090">
        <v>1.88595</v>
      </c>
      <c r="EO1090">
        <v>0.112966</v>
      </c>
      <c r="EP1090">
        <v>0</v>
      </c>
      <c r="EQ1090">
        <v>23.2734</v>
      </c>
      <c r="ER1090">
        <v>999.9</v>
      </c>
      <c r="ES1090">
        <v>39.5</v>
      </c>
      <c r="ET1090">
        <v>29.4</v>
      </c>
      <c r="EU1090">
        <v>17.8736</v>
      </c>
      <c r="EV1090">
        <v>63.3019</v>
      </c>
      <c r="EW1090">
        <v>23.6739</v>
      </c>
      <c r="EX1090">
        <v>1</v>
      </c>
      <c r="EY1090">
        <v>-0.121822</v>
      </c>
      <c r="EZ1090">
        <v>2.20176</v>
      </c>
      <c r="FA1090">
        <v>20.2288</v>
      </c>
      <c r="FB1090">
        <v>5.23092</v>
      </c>
      <c r="FC1090">
        <v>11.968</v>
      </c>
      <c r="FD1090">
        <v>4.9707</v>
      </c>
      <c r="FE1090">
        <v>3.28963</v>
      </c>
      <c r="FF1090">
        <v>9999</v>
      </c>
      <c r="FG1090">
        <v>9999</v>
      </c>
      <c r="FH1090">
        <v>9999</v>
      </c>
      <c r="FI1090">
        <v>380.2</v>
      </c>
      <c r="FJ1090">
        <v>4.97267</v>
      </c>
      <c r="FK1090">
        <v>1.87684</v>
      </c>
      <c r="FL1090">
        <v>1.875</v>
      </c>
      <c r="FM1090">
        <v>1.87779</v>
      </c>
      <c r="FN1090">
        <v>1.87454</v>
      </c>
      <c r="FO1090">
        <v>1.87814</v>
      </c>
      <c r="FP1090">
        <v>1.87525</v>
      </c>
      <c r="FQ1090">
        <v>1.87637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2.468</v>
      </c>
      <c r="GF1090">
        <v>0.2031</v>
      </c>
      <c r="GG1090">
        <v>1.777354642861949</v>
      </c>
      <c r="GH1090">
        <v>0.004141656873719072</v>
      </c>
      <c r="GI1090">
        <v>-1.960372967482991E-06</v>
      </c>
      <c r="GJ1090">
        <v>5.42736388890357E-10</v>
      </c>
      <c r="GK1090">
        <v>-0.009777689371679627</v>
      </c>
      <c r="GL1090">
        <v>0.002273355880072555</v>
      </c>
      <c r="GM1090">
        <v>0.000541358641816816</v>
      </c>
      <c r="GN1090">
        <v>-1.836191331155658E-06</v>
      </c>
      <c r="GO1090">
        <v>-0</v>
      </c>
      <c r="GP1090">
        <v>2096</v>
      </c>
      <c r="GQ1090">
        <v>1</v>
      </c>
      <c r="GR1090">
        <v>23</v>
      </c>
      <c r="GS1090">
        <v>7400.1</v>
      </c>
      <c r="GT1090">
        <v>7400</v>
      </c>
      <c r="GU1090">
        <v>0.531006</v>
      </c>
      <c r="GV1090">
        <v>2.54517</v>
      </c>
      <c r="GW1090">
        <v>1.39893</v>
      </c>
      <c r="GX1090">
        <v>2.33643</v>
      </c>
      <c r="GY1090">
        <v>1.44897</v>
      </c>
      <c r="GZ1090">
        <v>2.45728</v>
      </c>
      <c r="HA1090">
        <v>34.5549</v>
      </c>
      <c r="HB1090">
        <v>13.3615</v>
      </c>
      <c r="HC1090">
        <v>18</v>
      </c>
      <c r="HD1090">
        <v>488.045</v>
      </c>
      <c r="HE1090">
        <v>458.639</v>
      </c>
      <c r="HF1090">
        <v>21.4393</v>
      </c>
      <c r="HG1090">
        <v>25.4049</v>
      </c>
      <c r="HH1090">
        <v>30.0003</v>
      </c>
      <c r="HI1090">
        <v>25.2402</v>
      </c>
      <c r="HJ1090">
        <v>25.3155</v>
      </c>
      <c r="HK1090">
        <v>10.6082</v>
      </c>
      <c r="HL1090">
        <v>34.2599</v>
      </c>
      <c r="HM1090">
        <v>38.7148</v>
      </c>
      <c r="HN1090">
        <v>21.3463</v>
      </c>
      <c r="HO1090">
        <v>152.637</v>
      </c>
      <c r="HP1090">
        <v>11.968</v>
      </c>
      <c r="HQ1090">
        <v>101.105</v>
      </c>
      <c r="HR1090">
        <v>102.01</v>
      </c>
    </row>
    <row r="1091" spans="1:226">
      <c r="A1091">
        <v>1075</v>
      </c>
      <c r="B1091">
        <v>1664305130.5</v>
      </c>
      <c r="C1091">
        <v>12023.5</v>
      </c>
      <c r="D1091" t="s">
        <v>2520</v>
      </c>
      <c r="E1091" t="s">
        <v>2521</v>
      </c>
      <c r="F1091">
        <v>5</v>
      </c>
      <c r="G1091" t="s">
        <v>353</v>
      </c>
      <c r="H1091" t="s">
        <v>2487</v>
      </c>
      <c r="I1091">
        <v>1664305123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169.997560374026</v>
      </c>
      <c r="AK1091">
        <v>173.4451333333334</v>
      </c>
      <c r="AL1091">
        <v>-3.091420952380953</v>
      </c>
      <c r="AM1091">
        <v>63.45</v>
      </c>
      <c r="AN1091">
        <f>(AP1091 - AO1091 + BO1091*1E3/(8.314*(BQ1091+273.15)) * AR1091/BN1091 * AQ1091) * BN1091/(100*BB1091) * 1000/(1000 - AP1091)</f>
        <v>0</v>
      </c>
      <c r="AO1091">
        <v>11.88017559496489</v>
      </c>
      <c r="AP1091">
        <v>18.56111398601401</v>
      </c>
      <c r="AQ1091">
        <v>0.0007676501327637978</v>
      </c>
      <c r="AR1091">
        <v>96.70010920993543</v>
      </c>
      <c r="AS1091">
        <v>6</v>
      </c>
      <c r="AT1091">
        <v>1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1664305123</v>
      </c>
      <c r="BH1091">
        <v>191.424962962963</v>
      </c>
      <c r="BI1091">
        <v>183.1778888888888</v>
      </c>
      <c r="BJ1091">
        <v>18.55058518518519</v>
      </c>
      <c r="BK1091">
        <v>11.84186296296296</v>
      </c>
      <c r="BL1091">
        <v>188.9317407407407</v>
      </c>
      <c r="BM1091">
        <v>18.34774814814815</v>
      </c>
      <c r="BN1091">
        <v>500.0709629629629</v>
      </c>
      <c r="BO1091">
        <v>90.95751111111112</v>
      </c>
      <c r="BP1091">
        <v>0.09995422592592593</v>
      </c>
      <c r="BQ1091">
        <v>24.9689962962963</v>
      </c>
      <c r="BR1091">
        <v>25.13255555555556</v>
      </c>
      <c r="BS1091">
        <v>999.9000000000001</v>
      </c>
      <c r="BT1091">
        <v>0</v>
      </c>
      <c r="BU1091">
        <v>0</v>
      </c>
      <c r="BV1091">
        <v>9989.47962962963</v>
      </c>
      <c r="BW1091">
        <v>0</v>
      </c>
      <c r="BX1091">
        <v>8.881358888888888</v>
      </c>
      <c r="BY1091">
        <v>8.247154074074073</v>
      </c>
      <c r="BZ1091">
        <v>195.0431111111111</v>
      </c>
      <c r="CA1091">
        <v>185.3727037037037</v>
      </c>
      <c r="CB1091">
        <v>6.708729999999999</v>
      </c>
      <c r="CC1091">
        <v>183.1778888888888</v>
      </c>
      <c r="CD1091">
        <v>11.84186296296296</v>
      </c>
      <c r="CE1091">
        <v>1.687314814814815</v>
      </c>
      <c r="CF1091">
        <v>1.077104444444444</v>
      </c>
      <c r="CG1091">
        <v>14.78021481481482</v>
      </c>
      <c r="CH1091">
        <v>8.003271111111111</v>
      </c>
      <c r="CI1091">
        <v>1999.997407407407</v>
      </c>
      <c r="CJ1091">
        <v>0.9800027777777778</v>
      </c>
      <c r="CK1091">
        <v>0.01999732962962963</v>
      </c>
      <c r="CL1091">
        <v>0</v>
      </c>
      <c r="CM1091">
        <v>774.0693703703705</v>
      </c>
      <c r="CN1091">
        <v>5.000560000000001</v>
      </c>
      <c r="CO1091">
        <v>15464.56666666667</v>
      </c>
      <c r="CP1091">
        <v>17294.86666666667</v>
      </c>
      <c r="CQ1091">
        <v>39.64555555555555</v>
      </c>
      <c r="CR1091">
        <v>39.75681481481482</v>
      </c>
      <c r="CS1091">
        <v>39.17333333333332</v>
      </c>
      <c r="CT1091">
        <v>38.67333333333332</v>
      </c>
      <c r="CU1091">
        <v>40.31229629629629</v>
      </c>
      <c r="CV1091">
        <v>1955.104074074074</v>
      </c>
      <c r="CW1091">
        <v>39.89074074074075</v>
      </c>
      <c r="CX1091">
        <v>0</v>
      </c>
      <c r="CY1091">
        <v>1664305146.9</v>
      </c>
      <c r="CZ1091">
        <v>0</v>
      </c>
      <c r="DA1091">
        <v>0</v>
      </c>
      <c r="DB1091" t="s">
        <v>356</v>
      </c>
      <c r="DC1091">
        <v>1663861122</v>
      </c>
      <c r="DD1091">
        <v>1663861125</v>
      </c>
      <c r="DE1091">
        <v>0</v>
      </c>
      <c r="DF1091">
        <v>-0.287</v>
      </c>
      <c r="DG1091">
        <v>-0.004</v>
      </c>
      <c r="DH1091">
        <v>3.172</v>
      </c>
      <c r="DI1091">
        <v>0.178</v>
      </c>
      <c r="DJ1091">
        <v>400</v>
      </c>
      <c r="DK1091">
        <v>17</v>
      </c>
      <c r="DL1091">
        <v>0.18</v>
      </c>
      <c r="DM1091">
        <v>0.07000000000000001</v>
      </c>
      <c r="DN1091">
        <v>7.45458675</v>
      </c>
      <c r="DO1091">
        <v>17.31175981238273</v>
      </c>
      <c r="DP1091">
        <v>1.665624671749893</v>
      </c>
      <c r="DQ1091">
        <v>0</v>
      </c>
      <c r="DR1091">
        <v>6.729075499999999</v>
      </c>
      <c r="DS1091">
        <v>-0.4115687054409204</v>
      </c>
      <c r="DT1091">
        <v>0.04254185215467229</v>
      </c>
      <c r="DU1091">
        <v>0</v>
      </c>
      <c r="DV1091">
        <v>0</v>
      </c>
      <c r="DW1091">
        <v>2</v>
      </c>
      <c r="DX1091" t="s">
        <v>357</v>
      </c>
      <c r="DY1091">
        <v>2.98096</v>
      </c>
      <c r="DZ1091">
        <v>2.72808</v>
      </c>
      <c r="EA1091">
        <v>0.0402817</v>
      </c>
      <c r="EB1091">
        <v>0.0386734</v>
      </c>
      <c r="EC1091">
        <v>0.09038590000000001</v>
      </c>
      <c r="ED1091">
        <v>0.0659266</v>
      </c>
      <c r="EE1091">
        <v>28852.5</v>
      </c>
      <c r="EF1091">
        <v>28448.7</v>
      </c>
      <c r="EG1091">
        <v>30587.9</v>
      </c>
      <c r="EH1091">
        <v>29833.4</v>
      </c>
      <c r="EI1091">
        <v>38383.1</v>
      </c>
      <c r="EJ1091">
        <v>36695.6</v>
      </c>
      <c r="EK1091">
        <v>46779</v>
      </c>
      <c r="EL1091">
        <v>44362.4</v>
      </c>
      <c r="EM1091">
        <v>1.88652</v>
      </c>
      <c r="EN1091">
        <v>1.88617</v>
      </c>
      <c r="EO1091">
        <v>0.112496</v>
      </c>
      <c r="EP1091">
        <v>0</v>
      </c>
      <c r="EQ1091">
        <v>23.2665</v>
      </c>
      <c r="ER1091">
        <v>999.9</v>
      </c>
      <c r="ES1091">
        <v>39.5</v>
      </c>
      <c r="ET1091">
        <v>29.4</v>
      </c>
      <c r="EU1091">
        <v>17.873</v>
      </c>
      <c r="EV1091">
        <v>63.5219</v>
      </c>
      <c r="EW1091">
        <v>23.6178</v>
      </c>
      <c r="EX1091">
        <v>1</v>
      </c>
      <c r="EY1091">
        <v>-0.121677</v>
      </c>
      <c r="EZ1091">
        <v>2.24222</v>
      </c>
      <c r="FA1091">
        <v>20.2286</v>
      </c>
      <c r="FB1091">
        <v>5.23167</v>
      </c>
      <c r="FC1091">
        <v>11.968</v>
      </c>
      <c r="FD1091">
        <v>4.9707</v>
      </c>
      <c r="FE1091">
        <v>3.28965</v>
      </c>
      <c r="FF1091">
        <v>9999</v>
      </c>
      <c r="FG1091">
        <v>9999</v>
      </c>
      <c r="FH1091">
        <v>9999</v>
      </c>
      <c r="FI1091">
        <v>380.2</v>
      </c>
      <c r="FJ1091">
        <v>4.97263</v>
      </c>
      <c r="FK1091">
        <v>1.87683</v>
      </c>
      <c r="FL1091">
        <v>1.87497</v>
      </c>
      <c r="FM1091">
        <v>1.87777</v>
      </c>
      <c r="FN1091">
        <v>1.87453</v>
      </c>
      <c r="FO1091">
        <v>1.87811</v>
      </c>
      <c r="FP1091">
        <v>1.87524</v>
      </c>
      <c r="FQ1091">
        <v>1.87634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2.415</v>
      </c>
      <c r="GF1091">
        <v>0.203</v>
      </c>
      <c r="GG1091">
        <v>1.777354642861949</v>
      </c>
      <c r="GH1091">
        <v>0.004141656873719072</v>
      </c>
      <c r="GI1091">
        <v>-1.960372967482991E-06</v>
      </c>
      <c r="GJ1091">
        <v>5.42736388890357E-10</v>
      </c>
      <c r="GK1091">
        <v>-0.009777689371679627</v>
      </c>
      <c r="GL1091">
        <v>0.002273355880072555</v>
      </c>
      <c r="GM1091">
        <v>0.000541358641816816</v>
      </c>
      <c r="GN1091">
        <v>-1.836191331155658E-06</v>
      </c>
      <c r="GO1091">
        <v>-0</v>
      </c>
      <c r="GP1091">
        <v>2096</v>
      </c>
      <c r="GQ1091">
        <v>1</v>
      </c>
      <c r="GR1091">
        <v>23</v>
      </c>
      <c r="GS1091">
        <v>7400.1</v>
      </c>
      <c r="GT1091">
        <v>7400.1</v>
      </c>
      <c r="GU1091">
        <v>0.490723</v>
      </c>
      <c r="GV1091">
        <v>2.54883</v>
      </c>
      <c r="GW1091">
        <v>1.39893</v>
      </c>
      <c r="GX1091">
        <v>2.33643</v>
      </c>
      <c r="GY1091">
        <v>1.44897</v>
      </c>
      <c r="GZ1091">
        <v>2.45483</v>
      </c>
      <c r="HA1091">
        <v>34.5549</v>
      </c>
      <c r="HB1091">
        <v>13.3528</v>
      </c>
      <c r="HC1091">
        <v>18</v>
      </c>
      <c r="HD1091">
        <v>488.14</v>
      </c>
      <c r="HE1091">
        <v>458.769</v>
      </c>
      <c r="HF1091">
        <v>21.3057</v>
      </c>
      <c r="HG1091">
        <v>25.4065</v>
      </c>
      <c r="HH1091">
        <v>30.0002</v>
      </c>
      <c r="HI1091">
        <v>25.2402</v>
      </c>
      <c r="HJ1091">
        <v>25.314</v>
      </c>
      <c r="HK1091">
        <v>9.796530000000001</v>
      </c>
      <c r="HL1091">
        <v>33.6616</v>
      </c>
      <c r="HM1091">
        <v>38.7148</v>
      </c>
      <c r="HN1091">
        <v>21.2208</v>
      </c>
      <c r="HO1091">
        <v>132.598</v>
      </c>
      <c r="HP1091">
        <v>12.0291</v>
      </c>
      <c r="HQ1091">
        <v>101.104</v>
      </c>
      <c r="HR1091">
        <v>102.012</v>
      </c>
    </row>
    <row r="1092" spans="1:226">
      <c r="A1092">
        <v>1076</v>
      </c>
      <c r="B1092">
        <v>1664305135.5</v>
      </c>
      <c r="C1092">
        <v>12028.5</v>
      </c>
      <c r="D1092" t="s">
        <v>2522</v>
      </c>
      <c r="E1092" t="s">
        <v>2523</v>
      </c>
      <c r="F1092">
        <v>5</v>
      </c>
      <c r="G1092" t="s">
        <v>353</v>
      </c>
      <c r="H1092" t="s">
        <v>2487</v>
      </c>
      <c r="I1092">
        <v>1664305127.714286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153.2592626077922</v>
      </c>
      <c r="AK1092">
        <v>158.0455090909091</v>
      </c>
      <c r="AL1092">
        <v>-3.077686233766242</v>
      </c>
      <c r="AM1092">
        <v>63.45</v>
      </c>
      <c r="AN1092">
        <f>(AP1092 - AO1092 + BO1092*1E3/(8.314*(BQ1092+273.15)) * AR1092/BN1092 * AQ1092) * BN1092/(100*BB1092) * 1000/(1000 - AP1092)</f>
        <v>0</v>
      </c>
      <c r="AO1092">
        <v>11.88785749890879</v>
      </c>
      <c r="AP1092">
        <v>18.55520629370631</v>
      </c>
      <c r="AQ1092">
        <v>-0.00543987732996347</v>
      </c>
      <c r="AR1092">
        <v>96.70010920993543</v>
      </c>
      <c r="AS1092">
        <v>6</v>
      </c>
      <c r="AT1092">
        <v>1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1664305127.714286</v>
      </c>
      <c r="BH1092">
        <v>177.1593214285714</v>
      </c>
      <c r="BI1092">
        <v>167.5590714285714</v>
      </c>
      <c r="BJ1092">
        <v>18.55571428571429</v>
      </c>
      <c r="BK1092">
        <v>11.88055357142857</v>
      </c>
      <c r="BL1092">
        <v>174.7156785714285</v>
      </c>
      <c r="BM1092">
        <v>18.35277142857143</v>
      </c>
      <c r="BN1092">
        <v>500.06525</v>
      </c>
      <c r="BO1092">
        <v>90.95913214285713</v>
      </c>
      <c r="BP1092">
        <v>0.09997446428571428</v>
      </c>
      <c r="BQ1092">
        <v>24.94340357142858</v>
      </c>
      <c r="BR1092">
        <v>25.11878571428572</v>
      </c>
      <c r="BS1092">
        <v>999.9000000000002</v>
      </c>
      <c r="BT1092">
        <v>0</v>
      </c>
      <c r="BU1092">
        <v>0</v>
      </c>
      <c r="BV1092">
        <v>9985.085714285715</v>
      </c>
      <c r="BW1092">
        <v>0</v>
      </c>
      <c r="BX1092">
        <v>8.87554892857143</v>
      </c>
      <c r="BY1092">
        <v>9.600358571428572</v>
      </c>
      <c r="BZ1092">
        <v>180.5089285714286</v>
      </c>
      <c r="CA1092">
        <v>169.5733571428571</v>
      </c>
      <c r="CB1092">
        <v>6.675170357142856</v>
      </c>
      <c r="CC1092">
        <v>167.5590714285714</v>
      </c>
      <c r="CD1092">
        <v>11.88055357142857</v>
      </c>
      <c r="CE1092">
        <v>1.687811785714286</v>
      </c>
      <c r="CF1092">
        <v>1.080643214285714</v>
      </c>
      <c r="CG1092">
        <v>14.78477857142857</v>
      </c>
      <c r="CH1092">
        <v>8.051495000000001</v>
      </c>
      <c r="CI1092">
        <v>1999.995</v>
      </c>
      <c r="CJ1092">
        <v>0.9800027857142857</v>
      </c>
      <c r="CK1092">
        <v>0.01999732142857143</v>
      </c>
      <c r="CL1092">
        <v>0</v>
      </c>
      <c r="CM1092">
        <v>772.0986071428573</v>
      </c>
      <c r="CN1092">
        <v>5.000560000000001</v>
      </c>
      <c r="CO1092">
        <v>15422.625</v>
      </c>
      <c r="CP1092">
        <v>17294.85357142857</v>
      </c>
      <c r="CQ1092">
        <v>39.59567857142857</v>
      </c>
      <c r="CR1092">
        <v>39.74096428571428</v>
      </c>
      <c r="CS1092">
        <v>39.15592857142856</v>
      </c>
      <c r="CT1092">
        <v>38.618</v>
      </c>
      <c r="CU1092">
        <v>40.29446428571428</v>
      </c>
      <c r="CV1092">
        <v>1955.102857142857</v>
      </c>
      <c r="CW1092">
        <v>39.8907142857143</v>
      </c>
      <c r="CX1092">
        <v>0</v>
      </c>
      <c r="CY1092">
        <v>1664305151.7</v>
      </c>
      <c r="CZ1092">
        <v>0</v>
      </c>
      <c r="DA1092">
        <v>0</v>
      </c>
      <c r="DB1092" t="s">
        <v>356</v>
      </c>
      <c r="DC1092">
        <v>1663861122</v>
      </c>
      <c r="DD1092">
        <v>1663861125</v>
      </c>
      <c r="DE1092">
        <v>0</v>
      </c>
      <c r="DF1092">
        <v>-0.287</v>
      </c>
      <c r="DG1092">
        <v>-0.004</v>
      </c>
      <c r="DH1092">
        <v>3.172</v>
      </c>
      <c r="DI1092">
        <v>0.178</v>
      </c>
      <c r="DJ1092">
        <v>400</v>
      </c>
      <c r="DK1092">
        <v>17</v>
      </c>
      <c r="DL1092">
        <v>0.18</v>
      </c>
      <c r="DM1092">
        <v>0.07000000000000001</v>
      </c>
      <c r="DN1092">
        <v>8.60554125</v>
      </c>
      <c r="DO1092">
        <v>17.23150165103188</v>
      </c>
      <c r="DP1092">
        <v>1.657889792457852</v>
      </c>
      <c r="DQ1092">
        <v>0</v>
      </c>
      <c r="DR1092">
        <v>6.700522250000001</v>
      </c>
      <c r="DS1092">
        <v>-0.3545710694183945</v>
      </c>
      <c r="DT1092">
        <v>0.0373537928788697</v>
      </c>
      <c r="DU1092">
        <v>0</v>
      </c>
      <c r="DV1092">
        <v>0</v>
      </c>
      <c r="DW1092">
        <v>2</v>
      </c>
      <c r="DX1092" t="s">
        <v>357</v>
      </c>
      <c r="DY1092">
        <v>2.98093</v>
      </c>
      <c r="DZ1092">
        <v>2.72842</v>
      </c>
      <c r="EA1092">
        <v>0.0369533</v>
      </c>
      <c r="EB1092">
        <v>0.0349558</v>
      </c>
      <c r="EC1092">
        <v>0.0903794</v>
      </c>
      <c r="ED1092">
        <v>0.0663106</v>
      </c>
      <c r="EE1092">
        <v>28952.3</v>
      </c>
      <c r="EF1092">
        <v>28558.6</v>
      </c>
      <c r="EG1092">
        <v>30587.6</v>
      </c>
      <c r="EH1092">
        <v>29833.3</v>
      </c>
      <c r="EI1092">
        <v>38382.6</v>
      </c>
      <c r="EJ1092">
        <v>36680</v>
      </c>
      <c r="EK1092">
        <v>46778.4</v>
      </c>
      <c r="EL1092">
        <v>44362.2</v>
      </c>
      <c r="EM1092">
        <v>1.8865</v>
      </c>
      <c r="EN1092">
        <v>1.88625</v>
      </c>
      <c r="EO1092">
        <v>0.111304</v>
      </c>
      <c r="EP1092">
        <v>0</v>
      </c>
      <c r="EQ1092">
        <v>23.2597</v>
      </c>
      <c r="ER1092">
        <v>999.9</v>
      </c>
      <c r="ES1092">
        <v>39.4</v>
      </c>
      <c r="ET1092">
        <v>29.4</v>
      </c>
      <c r="EU1092">
        <v>17.8275</v>
      </c>
      <c r="EV1092">
        <v>63.4719</v>
      </c>
      <c r="EW1092">
        <v>23.6138</v>
      </c>
      <c r="EX1092">
        <v>1</v>
      </c>
      <c r="EY1092">
        <v>-0.121814</v>
      </c>
      <c r="EZ1092">
        <v>2.25496</v>
      </c>
      <c r="FA1092">
        <v>20.2287</v>
      </c>
      <c r="FB1092">
        <v>5.23017</v>
      </c>
      <c r="FC1092">
        <v>11.968</v>
      </c>
      <c r="FD1092">
        <v>4.9707</v>
      </c>
      <c r="FE1092">
        <v>3.28945</v>
      </c>
      <c r="FF1092">
        <v>9999</v>
      </c>
      <c r="FG1092">
        <v>9999</v>
      </c>
      <c r="FH1092">
        <v>9999</v>
      </c>
      <c r="FI1092">
        <v>380.2</v>
      </c>
      <c r="FJ1092">
        <v>4.97264</v>
      </c>
      <c r="FK1092">
        <v>1.87686</v>
      </c>
      <c r="FL1092">
        <v>1.875</v>
      </c>
      <c r="FM1092">
        <v>1.87783</v>
      </c>
      <c r="FN1092">
        <v>1.87454</v>
      </c>
      <c r="FO1092">
        <v>1.87815</v>
      </c>
      <c r="FP1092">
        <v>1.87528</v>
      </c>
      <c r="FQ1092">
        <v>1.87637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2.361</v>
      </c>
      <c r="GF1092">
        <v>0.203</v>
      </c>
      <c r="GG1092">
        <v>1.777354642861949</v>
      </c>
      <c r="GH1092">
        <v>0.004141656873719072</v>
      </c>
      <c r="GI1092">
        <v>-1.960372967482991E-06</v>
      </c>
      <c r="GJ1092">
        <v>5.42736388890357E-10</v>
      </c>
      <c r="GK1092">
        <v>-0.009777689371679627</v>
      </c>
      <c r="GL1092">
        <v>0.002273355880072555</v>
      </c>
      <c r="GM1092">
        <v>0.000541358641816816</v>
      </c>
      <c r="GN1092">
        <v>-1.836191331155658E-06</v>
      </c>
      <c r="GO1092">
        <v>-0</v>
      </c>
      <c r="GP1092">
        <v>2096</v>
      </c>
      <c r="GQ1092">
        <v>1</v>
      </c>
      <c r="GR1092">
        <v>23</v>
      </c>
      <c r="GS1092">
        <v>7400.2</v>
      </c>
      <c r="GT1092">
        <v>7400.2</v>
      </c>
      <c r="GU1092">
        <v>0.452881</v>
      </c>
      <c r="GV1092">
        <v>2.55493</v>
      </c>
      <c r="GW1092">
        <v>1.39893</v>
      </c>
      <c r="GX1092">
        <v>2.33643</v>
      </c>
      <c r="GY1092">
        <v>1.44897</v>
      </c>
      <c r="GZ1092">
        <v>2.41089</v>
      </c>
      <c r="HA1092">
        <v>34.5549</v>
      </c>
      <c r="HB1092">
        <v>13.3528</v>
      </c>
      <c r="HC1092">
        <v>18</v>
      </c>
      <c r="HD1092">
        <v>488.126</v>
      </c>
      <c r="HE1092">
        <v>458.831</v>
      </c>
      <c r="HF1092">
        <v>21.1822</v>
      </c>
      <c r="HG1092">
        <v>25.4067</v>
      </c>
      <c r="HH1092">
        <v>30.0001</v>
      </c>
      <c r="HI1092">
        <v>25.2402</v>
      </c>
      <c r="HJ1092">
        <v>25.3159</v>
      </c>
      <c r="HK1092">
        <v>9.053750000000001</v>
      </c>
      <c r="HL1092">
        <v>33.3563</v>
      </c>
      <c r="HM1092">
        <v>38.7148</v>
      </c>
      <c r="HN1092">
        <v>21.1147</v>
      </c>
      <c r="HO1092">
        <v>119.238</v>
      </c>
      <c r="HP1092">
        <v>12.0773</v>
      </c>
      <c r="HQ1092">
        <v>101.103</v>
      </c>
      <c r="HR1092">
        <v>102.011</v>
      </c>
    </row>
    <row r="1093" spans="1:226">
      <c r="A1093">
        <v>1077</v>
      </c>
      <c r="B1093">
        <v>1664305140.5</v>
      </c>
      <c r="C1093">
        <v>12033.5</v>
      </c>
      <c r="D1093" t="s">
        <v>2524</v>
      </c>
      <c r="E1093" t="s">
        <v>2525</v>
      </c>
      <c r="F1093">
        <v>5</v>
      </c>
      <c r="G1093" t="s">
        <v>353</v>
      </c>
      <c r="H1093" t="s">
        <v>2487</v>
      </c>
      <c r="I1093">
        <v>1664305133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136.5247159619047</v>
      </c>
      <c r="AK1093">
        <v>142.6144303030303</v>
      </c>
      <c r="AL1093">
        <v>-3.083243636363643</v>
      </c>
      <c r="AM1093">
        <v>63.45</v>
      </c>
      <c r="AN1093">
        <f>(AP1093 - AO1093 + BO1093*1E3/(8.314*(BQ1093+273.15)) * AR1093/BN1093 * AQ1093) * BN1093/(100*BB1093) * 1000/(1000 - AP1093)</f>
        <v>0</v>
      </c>
      <c r="AO1093">
        <v>11.97224485249683</v>
      </c>
      <c r="AP1093">
        <v>18.56707832167833</v>
      </c>
      <c r="AQ1093">
        <v>0.0009122018040139619</v>
      </c>
      <c r="AR1093">
        <v>96.70010920993543</v>
      </c>
      <c r="AS1093">
        <v>6</v>
      </c>
      <c r="AT1093">
        <v>1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1664305133</v>
      </c>
      <c r="BH1093">
        <v>161.1534444444445</v>
      </c>
      <c r="BI1093">
        <v>150.0525555555556</v>
      </c>
      <c r="BJ1093">
        <v>18.55997037037037</v>
      </c>
      <c r="BK1093">
        <v>11.92585555555556</v>
      </c>
      <c r="BL1093">
        <v>158.7660740740741</v>
      </c>
      <c r="BM1093">
        <v>18.35694074074074</v>
      </c>
      <c r="BN1093">
        <v>500.0701851851852</v>
      </c>
      <c r="BO1093">
        <v>90.96064444444444</v>
      </c>
      <c r="BP1093">
        <v>0.09999894814814812</v>
      </c>
      <c r="BQ1093">
        <v>24.91323703703704</v>
      </c>
      <c r="BR1093">
        <v>25.10133333333334</v>
      </c>
      <c r="BS1093">
        <v>999.9000000000001</v>
      </c>
      <c r="BT1093">
        <v>0</v>
      </c>
      <c r="BU1093">
        <v>0</v>
      </c>
      <c r="BV1093">
        <v>9987.405555555555</v>
      </c>
      <c r="BW1093">
        <v>0</v>
      </c>
      <c r="BX1093">
        <v>8.86154185185185</v>
      </c>
      <c r="BY1093">
        <v>11.10086814814815</v>
      </c>
      <c r="BZ1093">
        <v>164.2010740740741</v>
      </c>
      <c r="CA1093">
        <v>151.863037037037</v>
      </c>
      <c r="CB1093">
        <v>6.634117407407406</v>
      </c>
      <c r="CC1093">
        <v>150.0525555555556</v>
      </c>
      <c r="CD1093">
        <v>11.92585555555556</v>
      </c>
      <c r="CE1093">
        <v>1.688226666666667</v>
      </c>
      <c r="CF1093">
        <v>1.084782222222222</v>
      </c>
      <c r="CG1093">
        <v>14.78859259259259</v>
      </c>
      <c r="CH1093">
        <v>8.107654074074075</v>
      </c>
      <c r="CI1093">
        <v>2000.007037037037</v>
      </c>
      <c r="CJ1093">
        <v>0.980003</v>
      </c>
      <c r="CK1093">
        <v>0.0199971</v>
      </c>
      <c r="CL1093">
        <v>0</v>
      </c>
      <c r="CM1093">
        <v>770.4506296296296</v>
      </c>
      <c r="CN1093">
        <v>5.000560000000001</v>
      </c>
      <c r="CO1093">
        <v>15386.98888888889</v>
      </c>
      <c r="CP1093">
        <v>17294.95555555556</v>
      </c>
      <c r="CQ1093">
        <v>39.53448148148147</v>
      </c>
      <c r="CR1093">
        <v>39.72199999999999</v>
      </c>
      <c r="CS1093">
        <v>39.12233333333333</v>
      </c>
      <c r="CT1093">
        <v>38.57370370370371</v>
      </c>
      <c r="CU1093">
        <v>40.24514814814815</v>
      </c>
      <c r="CV1093">
        <v>1955.117037037037</v>
      </c>
      <c r="CW1093">
        <v>39.89000000000001</v>
      </c>
      <c r="CX1093">
        <v>0</v>
      </c>
      <c r="CY1093">
        <v>1664305157.1</v>
      </c>
      <c r="CZ1093">
        <v>0</v>
      </c>
      <c r="DA1093">
        <v>0</v>
      </c>
      <c r="DB1093" t="s">
        <v>356</v>
      </c>
      <c r="DC1093">
        <v>1663861122</v>
      </c>
      <c r="DD1093">
        <v>1663861125</v>
      </c>
      <c r="DE1093">
        <v>0</v>
      </c>
      <c r="DF1093">
        <v>-0.287</v>
      </c>
      <c r="DG1093">
        <v>-0.004</v>
      </c>
      <c r="DH1093">
        <v>3.172</v>
      </c>
      <c r="DI1093">
        <v>0.178</v>
      </c>
      <c r="DJ1093">
        <v>400</v>
      </c>
      <c r="DK1093">
        <v>17</v>
      </c>
      <c r="DL1093">
        <v>0.18</v>
      </c>
      <c r="DM1093">
        <v>0.07000000000000001</v>
      </c>
      <c r="DN1093">
        <v>10.09739146341463</v>
      </c>
      <c r="DO1093">
        <v>17.1490731010453</v>
      </c>
      <c r="DP1093">
        <v>1.69159704404658</v>
      </c>
      <c r="DQ1093">
        <v>0</v>
      </c>
      <c r="DR1093">
        <v>6.657516829268292</v>
      </c>
      <c r="DS1093">
        <v>-0.4831177003484172</v>
      </c>
      <c r="DT1093">
        <v>0.05146970496292802</v>
      </c>
      <c r="DU1093">
        <v>0</v>
      </c>
      <c r="DV1093">
        <v>0</v>
      </c>
      <c r="DW1093">
        <v>2</v>
      </c>
      <c r="DX1093" t="s">
        <v>357</v>
      </c>
      <c r="DY1093">
        <v>2.98091</v>
      </c>
      <c r="DZ1093">
        <v>2.72834</v>
      </c>
      <c r="EA1093">
        <v>0.0335554</v>
      </c>
      <c r="EB1093">
        <v>0.0311844</v>
      </c>
      <c r="EC1093">
        <v>0.09041920000000001</v>
      </c>
      <c r="ED1093">
        <v>0.066514</v>
      </c>
      <c r="EE1093">
        <v>29054.3</v>
      </c>
      <c r="EF1093">
        <v>28670.6</v>
      </c>
      <c r="EG1093">
        <v>30587.5</v>
      </c>
      <c r="EH1093">
        <v>29833.6</v>
      </c>
      <c r="EI1093">
        <v>38380.8</v>
      </c>
      <c r="EJ1093">
        <v>36672.2</v>
      </c>
      <c r="EK1093">
        <v>46778.5</v>
      </c>
      <c r="EL1093">
        <v>44362.8</v>
      </c>
      <c r="EM1093">
        <v>1.88647</v>
      </c>
      <c r="EN1093">
        <v>1.88622</v>
      </c>
      <c r="EO1093">
        <v>0.110954</v>
      </c>
      <c r="EP1093">
        <v>0</v>
      </c>
      <c r="EQ1093">
        <v>23.2518</v>
      </c>
      <c r="ER1093">
        <v>999.9</v>
      </c>
      <c r="ES1093">
        <v>39.4</v>
      </c>
      <c r="ET1093">
        <v>29.4</v>
      </c>
      <c r="EU1093">
        <v>17.8274</v>
      </c>
      <c r="EV1093">
        <v>63.7819</v>
      </c>
      <c r="EW1093">
        <v>23.8101</v>
      </c>
      <c r="EX1093">
        <v>1</v>
      </c>
      <c r="EY1093">
        <v>-0.121847</v>
      </c>
      <c r="EZ1093">
        <v>2.22674</v>
      </c>
      <c r="FA1093">
        <v>20.229</v>
      </c>
      <c r="FB1093">
        <v>5.22987</v>
      </c>
      <c r="FC1093">
        <v>11.968</v>
      </c>
      <c r="FD1093">
        <v>4.9705</v>
      </c>
      <c r="FE1093">
        <v>3.2894</v>
      </c>
      <c r="FF1093">
        <v>9999</v>
      </c>
      <c r="FG1093">
        <v>9999</v>
      </c>
      <c r="FH1093">
        <v>9999</v>
      </c>
      <c r="FI1093">
        <v>380.2</v>
      </c>
      <c r="FJ1093">
        <v>4.97262</v>
      </c>
      <c r="FK1093">
        <v>1.87684</v>
      </c>
      <c r="FL1093">
        <v>1.87497</v>
      </c>
      <c r="FM1093">
        <v>1.87778</v>
      </c>
      <c r="FN1093">
        <v>1.87454</v>
      </c>
      <c r="FO1093">
        <v>1.87814</v>
      </c>
      <c r="FP1093">
        <v>1.87522</v>
      </c>
      <c r="FQ1093">
        <v>1.87637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2.306</v>
      </c>
      <c r="GF1093">
        <v>0.2032</v>
      </c>
      <c r="GG1093">
        <v>1.777354642861949</v>
      </c>
      <c r="GH1093">
        <v>0.004141656873719072</v>
      </c>
      <c r="GI1093">
        <v>-1.960372967482991E-06</v>
      </c>
      <c r="GJ1093">
        <v>5.42736388890357E-10</v>
      </c>
      <c r="GK1093">
        <v>-0.009777689371679627</v>
      </c>
      <c r="GL1093">
        <v>0.002273355880072555</v>
      </c>
      <c r="GM1093">
        <v>0.000541358641816816</v>
      </c>
      <c r="GN1093">
        <v>-1.836191331155658E-06</v>
      </c>
      <c r="GO1093">
        <v>-0</v>
      </c>
      <c r="GP1093">
        <v>2096</v>
      </c>
      <c r="GQ1093">
        <v>1</v>
      </c>
      <c r="GR1093">
        <v>23</v>
      </c>
      <c r="GS1093">
        <v>7400.3</v>
      </c>
      <c r="GT1093">
        <v>7400.3</v>
      </c>
      <c r="GU1093">
        <v>0.411377</v>
      </c>
      <c r="GV1093">
        <v>2.56958</v>
      </c>
      <c r="GW1093">
        <v>1.39893</v>
      </c>
      <c r="GX1093">
        <v>2.33643</v>
      </c>
      <c r="GY1093">
        <v>1.44897</v>
      </c>
      <c r="GZ1093">
        <v>2.39014</v>
      </c>
      <c r="HA1093">
        <v>34.5777</v>
      </c>
      <c r="HB1093">
        <v>13.3528</v>
      </c>
      <c r="HC1093">
        <v>18</v>
      </c>
      <c r="HD1093">
        <v>488.113</v>
      </c>
      <c r="HE1093">
        <v>458.815</v>
      </c>
      <c r="HF1093">
        <v>21.0767</v>
      </c>
      <c r="HG1093">
        <v>25.4067</v>
      </c>
      <c r="HH1093">
        <v>30</v>
      </c>
      <c r="HI1093">
        <v>25.2402</v>
      </c>
      <c r="HJ1093">
        <v>25.3159</v>
      </c>
      <c r="HK1093">
        <v>8.220560000000001</v>
      </c>
      <c r="HL1093">
        <v>33.0778</v>
      </c>
      <c r="HM1093">
        <v>38.7148</v>
      </c>
      <c r="HN1093">
        <v>21.0287</v>
      </c>
      <c r="HO1093">
        <v>99.07470000000001</v>
      </c>
      <c r="HP1093">
        <v>12.1162</v>
      </c>
      <c r="HQ1093">
        <v>101.103</v>
      </c>
      <c r="HR1093">
        <v>102.013</v>
      </c>
    </row>
    <row r="1094" spans="1:226">
      <c r="A1094">
        <v>1078</v>
      </c>
      <c r="B1094">
        <v>1664305145.5</v>
      </c>
      <c r="C1094">
        <v>12038.5</v>
      </c>
      <c r="D1094" t="s">
        <v>2526</v>
      </c>
      <c r="E1094" t="s">
        <v>2527</v>
      </c>
      <c r="F1094">
        <v>5</v>
      </c>
      <c r="G1094" t="s">
        <v>353</v>
      </c>
      <c r="H1094" t="s">
        <v>2487</v>
      </c>
      <c r="I1094">
        <v>1664305137.714286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119.6728020467532</v>
      </c>
      <c r="AK1094">
        <v>127.1755151515151</v>
      </c>
      <c r="AL1094">
        <v>-3.099412294372308</v>
      </c>
      <c r="AM1094">
        <v>63.45</v>
      </c>
      <c r="AN1094">
        <f>(AP1094 - AO1094 + BO1094*1E3/(8.314*(BQ1094+273.15)) * AR1094/BN1094 * AQ1094) * BN1094/(100*BB1094) * 1000/(1000 - AP1094)</f>
        <v>0</v>
      </c>
      <c r="AO1094">
        <v>12.01906138551112</v>
      </c>
      <c r="AP1094">
        <v>18.57317762237764</v>
      </c>
      <c r="AQ1094">
        <v>0.0001066686187028506</v>
      </c>
      <c r="AR1094">
        <v>96.70010920993543</v>
      </c>
      <c r="AS1094">
        <v>6</v>
      </c>
      <c r="AT1094">
        <v>1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1664305137.714286</v>
      </c>
      <c r="BH1094">
        <v>146.8884285714286</v>
      </c>
      <c r="BI1094">
        <v>134.4146428571428</v>
      </c>
      <c r="BJ1094">
        <v>18.56226785714286</v>
      </c>
      <c r="BK1094">
        <v>11.97620714285714</v>
      </c>
      <c r="BL1094">
        <v>144.552</v>
      </c>
      <c r="BM1094">
        <v>18.35919285714286</v>
      </c>
      <c r="BN1094">
        <v>500.0618928571429</v>
      </c>
      <c r="BO1094">
        <v>90.96061428571429</v>
      </c>
      <c r="BP1094">
        <v>0.09994892499999999</v>
      </c>
      <c r="BQ1094">
        <v>24.88609285714286</v>
      </c>
      <c r="BR1094">
        <v>25.08329285714285</v>
      </c>
      <c r="BS1094">
        <v>999.9000000000002</v>
      </c>
      <c r="BT1094">
        <v>0</v>
      </c>
      <c r="BU1094">
        <v>0</v>
      </c>
      <c r="BV1094">
        <v>9999.130357142858</v>
      </c>
      <c r="BW1094">
        <v>0</v>
      </c>
      <c r="BX1094">
        <v>8.848953928571428</v>
      </c>
      <c r="BY1094">
        <v>12.47375714285714</v>
      </c>
      <c r="BZ1094">
        <v>149.6665</v>
      </c>
      <c r="CA1094">
        <v>136.0430714285714</v>
      </c>
      <c r="CB1094">
        <v>6.586065714285716</v>
      </c>
      <c r="CC1094">
        <v>134.4146428571428</v>
      </c>
      <c r="CD1094">
        <v>11.97620714285714</v>
      </c>
      <c r="CE1094">
        <v>1.688436071428571</v>
      </c>
      <c r="CF1094">
        <v>1.089362142857143</v>
      </c>
      <c r="CG1094">
        <v>14.79051071428571</v>
      </c>
      <c r="CH1094">
        <v>8.169613928571428</v>
      </c>
      <c r="CI1094">
        <v>2000.007142857143</v>
      </c>
      <c r="CJ1094">
        <v>0.980003</v>
      </c>
      <c r="CK1094">
        <v>0.0199971</v>
      </c>
      <c r="CL1094">
        <v>0</v>
      </c>
      <c r="CM1094">
        <v>769.4603214285715</v>
      </c>
      <c r="CN1094">
        <v>5.000560000000001</v>
      </c>
      <c r="CO1094">
        <v>15365.08214285714</v>
      </c>
      <c r="CP1094">
        <v>17294.95714285714</v>
      </c>
      <c r="CQ1094">
        <v>39.49082142857142</v>
      </c>
      <c r="CR1094">
        <v>39.70503571428571</v>
      </c>
      <c r="CS1094">
        <v>39.12703571428572</v>
      </c>
      <c r="CT1094">
        <v>38.58907142857142</v>
      </c>
      <c r="CU1094">
        <v>40.24078571428571</v>
      </c>
      <c r="CV1094">
        <v>1955.117142857143</v>
      </c>
      <c r="CW1094">
        <v>39.89000000000001</v>
      </c>
      <c r="CX1094">
        <v>0</v>
      </c>
      <c r="CY1094">
        <v>1664305161.9</v>
      </c>
      <c r="CZ1094">
        <v>0</v>
      </c>
      <c r="DA1094">
        <v>0</v>
      </c>
      <c r="DB1094" t="s">
        <v>356</v>
      </c>
      <c r="DC1094">
        <v>1663861122</v>
      </c>
      <c r="DD1094">
        <v>1663861125</v>
      </c>
      <c r="DE1094">
        <v>0</v>
      </c>
      <c r="DF1094">
        <v>-0.287</v>
      </c>
      <c r="DG1094">
        <v>-0.004</v>
      </c>
      <c r="DH1094">
        <v>3.172</v>
      </c>
      <c r="DI1094">
        <v>0.178</v>
      </c>
      <c r="DJ1094">
        <v>400</v>
      </c>
      <c r="DK1094">
        <v>17</v>
      </c>
      <c r="DL1094">
        <v>0.18</v>
      </c>
      <c r="DM1094">
        <v>0.07000000000000001</v>
      </c>
      <c r="DN1094">
        <v>11.76741925</v>
      </c>
      <c r="DO1094">
        <v>17.32653489681047</v>
      </c>
      <c r="DP1094">
        <v>1.668634025937664</v>
      </c>
      <c r="DQ1094">
        <v>0</v>
      </c>
      <c r="DR1094">
        <v>6.610929999999999</v>
      </c>
      <c r="DS1094">
        <v>-0.6203072420262832</v>
      </c>
      <c r="DT1094">
        <v>0.06139641211015509</v>
      </c>
      <c r="DU1094">
        <v>0</v>
      </c>
      <c r="DV1094">
        <v>0</v>
      </c>
      <c r="DW1094">
        <v>2</v>
      </c>
      <c r="DX1094" t="s">
        <v>357</v>
      </c>
      <c r="DY1094">
        <v>2.98109</v>
      </c>
      <c r="DZ1094">
        <v>2.72863</v>
      </c>
      <c r="EA1094">
        <v>0.0300725</v>
      </c>
      <c r="EB1094">
        <v>0.0272154</v>
      </c>
      <c r="EC1094">
        <v>0.090444</v>
      </c>
      <c r="ED1094">
        <v>0.0667634</v>
      </c>
      <c r="EE1094">
        <v>29159.2</v>
      </c>
      <c r="EF1094">
        <v>28788.1</v>
      </c>
      <c r="EG1094">
        <v>30587.6</v>
      </c>
      <c r="EH1094">
        <v>29833.6</v>
      </c>
      <c r="EI1094">
        <v>38379.4</v>
      </c>
      <c r="EJ1094">
        <v>36661.6</v>
      </c>
      <c r="EK1094">
        <v>46778.5</v>
      </c>
      <c r="EL1094">
        <v>44362.5</v>
      </c>
      <c r="EM1094">
        <v>1.88657</v>
      </c>
      <c r="EN1094">
        <v>1.88617</v>
      </c>
      <c r="EO1094">
        <v>0.109874</v>
      </c>
      <c r="EP1094">
        <v>0</v>
      </c>
      <c r="EQ1094">
        <v>23.244</v>
      </c>
      <c r="ER1094">
        <v>999.9</v>
      </c>
      <c r="ES1094">
        <v>39.4</v>
      </c>
      <c r="ET1094">
        <v>29.4</v>
      </c>
      <c r="EU1094">
        <v>17.8265</v>
      </c>
      <c r="EV1094">
        <v>63.4919</v>
      </c>
      <c r="EW1094">
        <v>23.8301</v>
      </c>
      <c r="EX1094">
        <v>1</v>
      </c>
      <c r="EY1094">
        <v>-0.12219</v>
      </c>
      <c r="EZ1094">
        <v>2.17588</v>
      </c>
      <c r="FA1094">
        <v>20.2297</v>
      </c>
      <c r="FB1094">
        <v>5.22927</v>
      </c>
      <c r="FC1094">
        <v>11.968</v>
      </c>
      <c r="FD1094">
        <v>4.9706</v>
      </c>
      <c r="FE1094">
        <v>3.28943</v>
      </c>
      <c r="FF1094">
        <v>9999</v>
      </c>
      <c r="FG1094">
        <v>9999</v>
      </c>
      <c r="FH1094">
        <v>9999</v>
      </c>
      <c r="FI1094">
        <v>380.2</v>
      </c>
      <c r="FJ1094">
        <v>4.97264</v>
      </c>
      <c r="FK1094">
        <v>1.87684</v>
      </c>
      <c r="FL1094">
        <v>1.87499</v>
      </c>
      <c r="FM1094">
        <v>1.87779</v>
      </c>
      <c r="FN1094">
        <v>1.87454</v>
      </c>
      <c r="FO1094">
        <v>1.87812</v>
      </c>
      <c r="FP1094">
        <v>1.87526</v>
      </c>
      <c r="FQ1094">
        <v>1.87635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2.251</v>
      </c>
      <c r="GF1094">
        <v>0.2033</v>
      </c>
      <c r="GG1094">
        <v>1.777354642861949</v>
      </c>
      <c r="GH1094">
        <v>0.004141656873719072</v>
      </c>
      <c r="GI1094">
        <v>-1.960372967482991E-06</v>
      </c>
      <c r="GJ1094">
        <v>5.42736388890357E-10</v>
      </c>
      <c r="GK1094">
        <v>-0.009777689371679627</v>
      </c>
      <c r="GL1094">
        <v>0.002273355880072555</v>
      </c>
      <c r="GM1094">
        <v>0.000541358641816816</v>
      </c>
      <c r="GN1094">
        <v>-1.836191331155658E-06</v>
      </c>
      <c r="GO1094">
        <v>-0</v>
      </c>
      <c r="GP1094">
        <v>2096</v>
      </c>
      <c r="GQ1094">
        <v>1</v>
      </c>
      <c r="GR1094">
        <v>23</v>
      </c>
      <c r="GS1094">
        <v>7400.4</v>
      </c>
      <c r="GT1094">
        <v>7400.3</v>
      </c>
      <c r="GU1094">
        <v>0.374756</v>
      </c>
      <c r="GV1094">
        <v>2.5769</v>
      </c>
      <c r="GW1094">
        <v>1.39893</v>
      </c>
      <c r="GX1094">
        <v>2.33643</v>
      </c>
      <c r="GY1094">
        <v>1.44897</v>
      </c>
      <c r="GZ1094">
        <v>2.37793</v>
      </c>
      <c r="HA1094">
        <v>34.5549</v>
      </c>
      <c r="HB1094">
        <v>13.344</v>
      </c>
      <c r="HC1094">
        <v>18</v>
      </c>
      <c r="HD1094">
        <v>488.167</v>
      </c>
      <c r="HE1094">
        <v>458.784</v>
      </c>
      <c r="HF1094">
        <v>20.9945</v>
      </c>
      <c r="HG1094">
        <v>25.4067</v>
      </c>
      <c r="HH1094">
        <v>29.9999</v>
      </c>
      <c r="HI1094">
        <v>25.2402</v>
      </c>
      <c r="HJ1094">
        <v>25.3159</v>
      </c>
      <c r="HK1094">
        <v>7.47883</v>
      </c>
      <c r="HL1094">
        <v>33.0778</v>
      </c>
      <c r="HM1094">
        <v>38.3418</v>
      </c>
      <c r="HN1094">
        <v>20.9585</v>
      </c>
      <c r="HO1094">
        <v>84.69029999999999</v>
      </c>
      <c r="HP1094">
        <v>12.0176</v>
      </c>
      <c r="HQ1094">
        <v>101.103</v>
      </c>
      <c r="HR1094">
        <v>102.012</v>
      </c>
    </row>
    <row r="1095" spans="1:226">
      <c r="A1095">
        <v>1079</v>
      </c>
      <c r="B1095">
        <v>1664305150</v>
      </c>
      <c r="C1095">
        <v>12043</v>
      </c>
      <c r="D1095" t="s">
        <v>2528</v>
      </c>
      <c r="E1095" t="s">
        <v>2529</v>
      </c>
      <c r="F1095">
        <v>5</v>
      </c>
      <c r="G1095" t="s">
        <v>353</v>
      </c>
      <c r="H1095" t="s">
        <v>2487</v>
      </c>
      <c r="I1095">
        <v>1664305142.160714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104.5673943594806</v>
      </c>
      <c r="AK1095">
        <v>113.3087212121212</v>
      </c>
      <c r="AL1095">
        <v>-3.078806926406931</v>
      </c>
      <c r="AM1095">
        <v>63.45</v>
      </c>
      <c r="AN1095">
        <f>(AP1095 - AO1095 + BO1095*1E3/(8.314*(BQ1095+273.15)) * AR1095/BN1095 * AQ1095) * BN1095/(100*BB1095) * 1000/(1000 - AP1095)</f>
        <v>0</v>
      </c>
      <c r="AO1095">
        <v>12.07852342847205</v>
      </c>
      <c r="AP1095">
        <v>18.58598391608392</v>
      </c>
      <c r="AQ1095">
        <v>0.005794101435426986</v>
      </c>
      <c r="AR1095">
        <v>96.70010920993543</v>
      </c>
      <c r="AS1095">
        <v>6</v>
      </c>
      <c r="AT1095">
        <v>1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1664305142.160714</v>
      </c>
      <c r="BH1095">
        <v>133.4218928571429</v>
      </c>
      <c r="BI1095">
        <v>119.6775464285714</v>
      </c>
      <c r="BJ1095">
        <v>18.57071428571428</v>
      </c>
      <c r="BK1095">
        <v>12.02585714285714</v>
      </c>
      <c r="BL1095">
        <v>131.1341785714286</v>
      </c>
      <c r="BM1095">
        <v>18.36747857142857</v>
      </c>
      <c r="BN1095">
        <v>500.0646785714285</v>
      </c>
      <c r="BO1095">
        <v>90.96080357142856</v>
      </c>
      <c r="BP1095">
        <v>0.09998320357142856</v>
      </c>
      <c r="BQ1095">
        <v>24.86001071428571</v>
      </c>
      <c r="BR1095">
        <v>25.06820714285714</v>
      </c>
      <c r="BS1095">
        <v>999.9000000000002</v>
      </c>
      <c r="BT1095">
        <v>0</v>
      </c>
      <c r="BU1095">
        <v>0</v>
      </c>
      <c r="BV1095">
        <v>10004.19785714286</v>
      </c>
      <c r="BW1095">
        <v>0</v>
      </c>
      <c r="BX1095">
        <v>8.843487142857141</v>
      </c>
      <c r="BY1095">
        <v>13.74436071428571</v>
      </c>
      <c r="BZ1095">
        <v>135.9463928571428</v>
      </c>
      <c r="CA1095">
        <v>121.1335392857143</v>
      </c>
      <c r="CB1095">
        <v>6.544861071428572</v>
      </c>
      <c r="CC1095">
        <v>119.6775464285714</v>
      </c>
      <c r="CD1095">
        <v>12.02585714285714</v>
      </c>
      <c r="CE1095">
        <v>1.6892075</v>
      </c>
      <c r="CF1095">
        <v>1.093880357142857</v>
      </c>
      <c r="CG1095">
        <v>14.79760357142857</v>
      </c>
      <c r="CH1095">
        <v>8.230609642857143</v>
      </c>
      <c r="CI1095">
        <v>1999.999285714286</v>
      </c>
      <c r="CJ1095">
        <v>0.9800028928571428</v>
      </c>
      <c r="CK1095">
        <v>0.01999721071428571</v>
      </c>
      <c r="CL1095">
        <v>0</v>
      </c>
      <c r="CM1095">
        <v>768.9013214285715</v>
      </c>
      <c r="CN1095">
        <v>5.000560000000001</v>
      </c>
      <c r="CO1095">
        <v>15351.75</v>
      </c>
      <c r="CP1095">
        <v>17294.88214285714</v>
      </c>
      <c r="CQ1095">
        <v>39.41053571428571</v>
      </c>
      <c r="CR1095">
        <v>39.68710714285714</v>
      </c>
      <c r="CS1095">
        <v>39.12482142857142</v>
      </c>
      <c r="CT1095">
        <v>38.57349999999999</v>
      </c>
      <c r="CU1095">
        <v>40.21617857142856</v>
      </c>
      <c r="CV1095">
        <v>1955.108214285714</v>
      </c>
      <c r="CW1095">
        <v>39.89000000000001</v>
      </c>
      <c r="CX1095">
        <v>0</v>
      </c>
      <c r="CY1095">
        <v>1664305166.7</v>
      </c>
      <c r="CZ1095">
        <v>0</v>
      </c>
      <c r="DA1095">
        <v>0</v>
      </c>
      <c r="DB1095" t="s">
        <v>356</v>
      </c>
      <c r="DC1095">
        <v>1663861122</v>
      </c>
      <c r="DD1095">
        <v>1663861125</v>
      </c>
      <c r="DE1095">
        <v>0</v>
      </c>
      <c r="DF1095">
        <v>-0.287</v>
      </c>
      <c r="DG1095">
        <v>-0.004</v>
      </c>
      <c r="DH1095">
        <v>3.172</v>
      </c>
      <c r="DI1095">
        <v>0.178</v>
      </c>
      <c r="DJ1095">
        <v>400</v>
      </c>
      <c r="DK1095">
        <v>17</v>
      </c>
      <c r="DL1095">
        <v>0.18</v>
      </c>
      <c r="DM1095">
        <v>0.07000000000000001</v>
      </c>
      <c r="DN1095">
        <v>12.9147125</v>
      </c>
      <c r="DO1095">
        <v>17.37568367729829</v>
      </c>
      <c r="DP1095">
        <v>1.673796555915249</v>
      </c>
      <c r="DQ1095">
        <v>0</v>
      </c>
      <c r="DR1095">
        <v>6.57474775</v>
      </c>
      <c r="DS1095">
        <v>-0.5941072795497405</v>
      </c>
      <c r="DT1095">
        <v>0.05914447858792485</v>
      </c>
      <c r="DU1095">
        <v>0</v>
      </c>
      <c r="DV1095">
        <v>0</v>
      </c>
      <c r="DW1095">
        <v>2</v>
      </c>
      <c r="DX1095" t="s">
        <v>357</v>
      </c>
      <c r="DY1095">
        <v>2.98083</v>
      </c>
      <c r="DZ1095">
        <v>2.72824</v>
      </c>
      <c r="EA1095">
        <v>0.0268915</v>
      </c>
      <c r="EB1095">
        <v>0.0237267</v>
      </c>
      <c r="EC1095">
        <v>0.090478</v>
      </c>
      <c r="ED1095">
        <v>0.06673610000000001</v>
      </c>
      <c r="EE1095">
        <v>29255.4</v>
      </c>
      <c r="EF1095">
        <v>28891.2</v>
      </c>
      <c r="EG1095">
        <v>30588.2</v>
      </c>
      <c r="EH1095">
        <v>29833.4</v>
      </c>
      <c r="EI1095">
        <v>38378.1</v>
      </c>
      <c r="EJ1095">
        <v>36662.2</v>
      </c>
      <c r="EK1095">
        <v>46778.9</v>
      </c>
      <c r="EL1095">
        <v>44362.1</v>
      </c>
      <c r="EM1095">
        <v>1.8864</v>
      </c>
      <c r="EN1095">
        <v>1.88622</v>
      </c>
      <c r="EO1095">
        <v>0.11012</v>
      </c>
      <c r="EP1095">
        <v>0</v>
      </c>
      <c r="EQ1095">
        <v>23.2375</v>
      </c>
      <c r="ER1095">
        <v>999.9</v>
      </c>
      <c r="ES1095">
        <v>39.4</v>
      </c>
      <c r="ET1095">
        <v>29.4</v>
      </c>
      <c r="EU1095">
        <v>17.8288</v>
      </c>
      <c r="EV1095">
        <v>63.5619</v>
      </c>
      <c r="EW1095">
        <v>23.6619</v>
      </c>
      <c r="EX1095">
        <v>1</v>
      </c>
      <c r="EY1095">
        <v>-0.122325</v>
      </c>
      <c r="EZ1095">
        <v>2.14967</v>
      </c>
      <c r="FA1095">
        <v>20.2301</v>
      </c>
      <c r="FB1095">
        <v>5.23032</v>
      </c>
      <c r="FC1095">
        <v>11.968</v>
      </c>
      <c r="FD1095">
        <v>4.9702</v>
      </c>
      <c r="FE1095">
        <v>3.28958</v>
      </c>
      <c r="FF1095">
        <v>9999</v>
      </c>
      <c r="FG1095">
        <v>9999</v>
      </c>
      <c r="FH1095">
        <v>9999</v>
      </c>
      <c r="FI1095">
        <v>380.2</v>
      </c>
      <c r="FJ1095">
        <v>4.97264</v>
      </c>
      <c r="FK1095">
        <v>1.87683</v>
      </c>
      <c r="FL1095">
        <v>1.87496</v>
      </c>
      <c r="FM1095">
        <v>1.87776</v>
      </c>
      <c r="FN1095">
        <v>1.87453</v>
      </c>
      <c r="FO1095">
        <v>1.87811</v>
      </c>
      <c r="FP1095">
        <v>1.87519</v>
      </c>
      <c r="FQ1095">
        <v>1.87631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2.201</v>
      </c>
      <c r="GF1095">
        <v>0.2035</v>
      </c>
      <c r="GG1095">
        <v>1.777354642861949</v>
      </c>
      <c r="GH1095">
        <v>0.004141656873719072</v>
      </c>
      <c r="GI1095">
        <v>-1.960372967482991E-06</v>
      </c>
      <c r="GJ1095">
        <v>5.42736388890357E-10</v>
      </c>
      <c r="GK1095">
        <v>-0.009777689371679627</v>
      </c>
      <c r="GL1095">
        <v>0.002273355880072555</v>
      </c>
      <c r="GM1095">
        <v>0.000541358641816816</v>
      </c>
      <c r="GN1095">
        <v>-1.836191331155658E-06</v>
      </c>
      <c r="GO1095">
        <v>-0</v>
      </c>
      <c r="GP1095">
        <v>2096</v>
      </c>
      <c r="GQ1095">
        <v>1</v>
      </c>
      <c r="GR1095">
        <v>23</v>
      </c>
      <c r="GS1095">
        <v>7400.5</v>
      </c>
      <c r="GT1095">
        <v>7400.4</v>
      </c>
      <c r="GU1095">
        <v>0.340576</v>
      </c>
      <c r="GV1095">
        <v>2.57568</v>
      </c>
      <c r="GW1095">
        <v>1.39893</v>
      </c>
      <c r="GX1095">
        <v>2.33643</v>
      </c>
      <c r="GY1095">
        <v>1.44897</v>
      </c>
      <c r="GZ1095">
        <v>2.37183</v>
      </c>
      <c r="HA1095">
        <v>34.5777</v>
      </c>
      <c r="HB1095">
        <v>13.3528</v>
      </c>
      <c r="HC1095">
        <v>18</v>
      </c>
      <c r="HD1095">
        <v>488.072</v>
      </c>
      <c r="HE1095">
        <v>458.815</v>
      </c>
      <c r="HF1095">
        <v>20.9324</v>
      </c>
      <c r="HG1095">
        <v>25.4067</v>
      </c>
      <c r="HH1095">
        <v>30.0001</v>
      </c>
      <c r="HI1095">
        <v>25.2402</v>
      </c>
      <c r="HJ1095">
        <v>25.3159</v>
      </c>
      <c r="HK1095">
        <v>6.79402</v>
      </c>
      <c r="HL1095">
        <v>33.0778</v>
      </c>
      <c r="HM1095">
        <v>38.3418</v>
      </c>
      <c r="HN1095">
        <v>20.9074</v>
      </c>
      <c r="HO1095">
        <v>64.64019999999999</v>
      </c>
      <c r="HP1095">
        <v>12.0176</v>
      </c>
      <c r="HQ1095">
        <v>101.105</v>
      </c>
      <c r="HR1095">
        <v>102.011</v>
      </c>
    </row>
    <row r="1096" spans="1:226">
      <c r="A1096">
        <v>1080</v>
      </c>
      <c r="B1096">
        <v>1664305155.5</v>
      </c>
      <c r="C1096">
        <v>12048.5</v>
      </c>
      <c r="D1096" t="s">
        <v>2530</v>
      </c>
      <c r="E1096" t="s">
        <v>2531</v>
      </c>
      <c r="F1096">
        <v>5</v>
      </c>
      <c r="G1096" t="s">
        <v>353</v>
      </c>
      <c r="H1096" t="s">
        <v>2487</v>
      </c>
      <c r="I1096">
        <v>1664305147.732143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86.37437269506493</v>
      </c>
      <c r="AK1096">
        <v>96.47544181818182</v>
      </c>
      <c r="AL1096">
        <v>-3.064310199134205</v>
      </c>
      <c r="AM1096">
        <v>63.45</v>
      </c>
      <c r="AN1096">
        <f>(AP1096 - AO1096 + BO1096*1E3/(8.314*(BQ1096+273.15)) * AR1096/BN1096 * AQ1096) * BN1096/(100*BB1096) * 1000/(1000 - AP1096)</f>
        <v>0</v>
      </c>
      <c r="AO1096">
        <v>12.06667966484962</v>
      </c>
      <c r="AP1096">
        <v>18.56959300699302</v>
      </c>
      <c r="AQ1096">
        <v>-0.0007430551912360598</v>
      </c>
      <c r="AR1096">
        <v>96.70010920993543</v>
      </c>
      <c r="AS1096">
        <v>6</v>
      </c>
      <c r="AT1096">
        <v>1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1664305147.732143</v>
      </c>
      <c r="BH1096">
        <v>116.5868785714286</v>
      </c>
      <c r="BI1096">
        <v>101.270025</v>
      </c>
      <c r="BJ1096">
        <v>18.57662857142857</v>
      </c>
      <c r="BK1096">
        <v>12.05766071428571</v>
      </c>
      <c r="BL1096">
        <v>114.3609392857143</v>
      </c>
      <c r="BM1096">
        <v>18.37328214285714</v>
      </c>
      <c r="BN1096">
        <v>500.0621785714285</v>
      </c>
      <c r="BO1096">
        <v>90.96044642857144</v>
      </c>
      <c r="BP1096">
        <v>0.09996322142857143</v>
      </c>
      <c r="BQ1096">
        <v>24.82915357142857</v>
      </c>
      <c r="BR1096">
        <v>25.04732142857143</v>
      </c>
      <c r="BS1096">
        <v>999.9000000000002</v>
      </c>
      <c r="BT1096">
        <v>0</v>
      </c>
      <c r="BU1096">
        <v>0</v>
      </c>
      <c r="BV1096">
        <v>10006.56464285714</v>
      </c>
      <c r="BW1096">
        <v>0</v>
      </c>
      <c r="BX1096">
        <v>8.848067499999997</v>
      </c>
      <c r="BY1096">
        <v>15.31684642857143</v>
      </c>
      <c r="BZ1096">
        <v>118.7936392857143</v>
      </c>
      <c r="CA1096">
        <v>102.5056357142857</v>
      </c>
      <c r="CB1096">
        <v>6.518957857142857</v>
      </c>
      <c r="CC1096">
        <v>101.270025</v>
      </c>
      <c r="CD1096">
        <v>12.05766071428571</v>
      </c>
      <c r="CE1096">
        <v>1.689737857142857</v>
      </c>
      <c r="CF1096">
        <v>1.096770714285714</v>
      </c>
      <c r="CG1096">
        <v>14.802475</v>
      </c>
      <c r="CH1096">
        <v>8.269521785714286</v>
      </c>
      <c r="CI1096">
        <v>2000.011428571428</v>
      </c>
      <c r="CJ1096">
        <v>0.9800028928571428</v>
      </c>
      <c r="CK1096">
        <v>0.01999721071428571</v>
      </c>
      <c r="CL1096">
        <v>0</v>
      </c>
      <c r="CM1096">
        <v>768.67525</v>
      </c>
      <c r="CN1096">
        <v>5.000560000000001</v>
      </c>
      <c r="CO1096">
        <v>15344.47857142857</v>
      </c>
      <c r="CP1096">
        <v>17294.97142857143</v>
      </c>
      <c r="CQ1096">
        <v>39.41271428571428</v>
      </c>
      <c r="CR1096">
        <v>39.66485714285714</v>
      </c>
      <c r="CS1096">
        <v>39.09803571428571</v>
      </c>
      <c r="CT1096">
        <v>38.57121428571428</v>
      </c>
      <c r="CU1096">
        <v>40.18496428571429</v>
      </c>
      <c r="CV1096">
        <v>1955.116785714285</v>
      </c>
      <c r="CW1096">
        <v>39.8907142857143</v>
      </c>
      <c r="CX1096">
        <v>0</v>
      </c>
      <c r="CY1096">
        <v>1664305172.1</v>
      </c>
      <c r="CZ1096">
        <v>0</v>
      </c>
      <c r="DA1096">
        <v>0</v>
      </c>
      <c r="DB1096" t="s">
        <v>356</v>
      </c>
      <c r="DC1096">
        <v>1663861122</v>
      </c>
      <c r="DD1096">
        <v>1663861125</v>
      </c>
      <c r="DE1096">
        <v>0</v>
      </c>
      <c r="DF1096">
        <v>-0.287</v>
      </c>
      <c r="DG1096">
        <v>-0.004</v>
      </c>
      <c r="DH1096">
        <v>3.172</v>
      </c>
      <c r="DI1096">
        <v>0.178</v>
      </c>
      <c r="DJ1096">
        <v>400</v>
      </c>
      <c r="DK1096">
        <v>17</v>
      </c>
      <c r="DL1096">
        <v>0.18</v>
      </c>
      <c r="DM1096">
        <v>0.07000000000000001</v>
      </c>
      <c r="DN1096">
        <v>14.3169975</v>
      </c>
      <c r="DO1096">
        <v>16.90988555347091</v>
      </c>
      <c r="DP1096">
        <v>1.629939863996138</v>
      </c>
      <c r="DQ1096">
        <v>0</v>
      </c>
      <c r="DR1096">
        <v>6.537936999999999</v>
      </c>
      <c r="DS1096">
        <v>-0.305310619136968</v>
      </c>
      <c r="DT1096">
        <v>0.03264752381115599</v>
      </c>
      <c r="DU1096">
        <v>0</v>
      </c>
      <c r="DV1096">
        <v>0</v>
      </c>
      <c r="DW1096">
        <v>2</v>
      </c>
      <c r="DX1096" t="s">
        <v>357</v>
      </c>
      <c r="DY1096">
        <v>2.98075</v>
      </c>
      <c r="DZ1096">
        <v>2.72817</v>
      </c>
      <c r="EA1096">
        <v>0.0229509</v>
      </c>
      <c r="EB1096">
        <v>0.0192809</v>
      </c>
      <c r="EC1096">
        <v>0.090421</v>
      </c>
      <c r="ED1096">
        <v>0.0667339</v>
      </c>
      <c r="EE1096">
        <v>29373.8</v>
      </c>
      <c r="EF1096">
        <v>29022.8</v>
      </c>
      <c r="EG1096">
        <v>30588</v>
      </c>
      <c r="EH1096">
        <v>29833.3</v>
      </c>
      <c r="EI1096">
        <v>38380.5</v>
      </c>
      <c r="EJ1096">
        <v>36661.8</v>
      </c>
      <c r="EK1096">
        <v>46779.3</v>
      </c>
      <c r="EL1096">
        <v>44361.9</v>
      </c>
      <c r="EM1096">
        <v>1.88625</v>
      </c>
      <c r="EN1096">
        <v>1.8864</v>
      </c>
      <c r="EO1096">
        <v>0.109233</v>
      </c>
      <c r="EP1096">
        <v>0</v>
      </c>
      <c r="EQ1096">
        <v>23.2296</v>
      </c>
      <c r="ER1096">
        <v>999.9</v>
      </c>
      <c r="ES1096">
        <v>39.3</v>
      </c>
      <c r="ET1096">
        <v>29.4</v>
      </c>
      <c r="EU1096">
        <v>17.7828</v>
      </c>
      <c r="EV1096">
        <v>63.5419</v>
      </c>
      <c r="EW1096">
        <v>24.1026</v>
      </c>
      <c r="EX1096">
        <v>1</v>
      </c>
      <c r="EY1096">
        <v>-0.122355</v>
      </c>
      <c r="EZ1096">
        <v>2.07057</v>
      </c>
      <c r="FA1096">
        <v>20.2308</v>
      </c>
      <c r="FB1096">
        <v>5.22837</v>
      </c>
      <c r="FC1096">
        <v>11.968</v>
      </c>
      <c r="FD1096">
        <v>4.97035</v>
      </c>
      <c r="FE1096">
        <v>3.28935</v>
      </c>
      <c r="FF1096">
        <v>9999</v>
      </c>
      <c r="FG1096">
        <v>9999</v>
      </c>
      <c r="FH1096">
        <v>9999</v>
      </c>
      <c r="FI1096">
        <v>380.2</v>
      </c>
      <c r="FJ1096">
        <v>4.97269</v>
      </c>
      <c r="FK1096">
        <v>1.87684</v>
      </c>
      <c r="FL1096">
        <v>1.87499</v>
      </c>
      <c r="FM1096">
        <v>1.87785</v>
      </c>
      <c r="FN1096">
        <v>1.87454</v>
      </c>
      <c r="FO1096">
        <v>1.87815</v>
      </c>
      <c r="FP1096">
        <v>1.87525</v>
      </c>
      <c r="FQ1096">
        <v>1.87636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2.139</v>
      </c>
      <c r="GF1096">
        <v>0.2032</v>
      </c>
      <c r="GG1096">
        <v>1.777354642861949</v>
      </c>
      <c r="GH1096">
        <v>0.004141656873719072</v>
      </c>
      <c r="GI1096">
        <v>-1.960372967482991E-06</v>
      </c>
      <c r="GJ1096">
        <v>5.42736388890357E-10</v>
      </c>
      <c r="GK1096">
        <v>-0.009777689371679627</v>
      </c>
      <c r="GL1096">
        <v>0.002273355880072555</v>
      </c>
      <c r="GM1096">
        <v>0.000541358641816816</v>
      </c>
      <c r="GN1096">
        <v>-1.836191331155658E-06</v>
      </c>
      <c r="GO1096">
        <v>-0</v>
      </c>
      <c r="GP1096">
        <v>2096</v>
      </c>
      <c r="GQ1096">
        <v>1</v>
      </c>
      <c r="GR1096">
        <v>23</v>
      </c>
      <c r="GS1096">
        <v>7400.6</v>
      </c>
      <c r="GT1096">
        <v>7400.5</v>
      </c>
      <c r="GU1096">
        <v>0.296631</v>
      </c>
      <c r="GV1096">
        <v>2.59521</v>
      </c>
      <c r="GW1096">
        <v>1.39893</v>
      </c>
      <c r="GX1096">
        <v>2.33643</v>
      </c>
      <c r="GY1096">
        <v>1.44897</v>
      </c>
      <c r="GZ1096">
        <v>2.34375</v>
      </c>
      <c r="HA1096">
        <v>34.5777</v>
      </c>
      <c r="HB1096">
        <v>13.344</v>
      </c>
      <c r="HC1096">
        <v>18</v>
      </c>
      <c r="HD1096">
        <v>487.991</v>
      </c>
      <c r="HE1096">
        <v>458.925</v>
      </c>
      <c r="HF1096">
        <v>20.8812</v>
      </c>
      <c r="HG1096">
        <v>25.4081</v>
      </c>
      <c r="HH1096">
        <v>30.0001</v>
      </c>
      <c r="HI1096">
        <v>25.2402</v>
      </c>
      <c r="HJ1096">
        <v>25.3159</v>
      </c>
      <c r="HK1096">
        <v>5.9043</v>
      </c>
      <c r="HL1096">
        <v>33.3503</v>
      </c>
      <c r="HM1096">
        <v>38.3418</v>
      </c>
      <c r="HN1096">
        <v>20.8757</v>
      </c>
      <c r="HO1096">
        <v>51.2645</v>
      </c>
      <c r="HP1096">
        <v>11.9814</v>
      </c>
      <c r="HQ1096">
        <v>101.105</v>
      </c>
      <c r="HR1096">
        <v>102.011</v>
      </c>
    </row>
    <row r="1097" spans="1:226">
      <c r="A1097">
        <v>1081</v>
      </c>
      <c r="B1097">
        <v>1664305160</v>
      </c>
      <c r="C1097">
        <v>12053</v>
      </c>
      <c r="D1097" t="s">
        <v>2532</v>
      </c>
      <c r="E1097" t="s">
        <v>2533</v>
      </c>
      <c r="F1097">
        <v>5</v>
      </c>
      <c r="G1097" t="s">
        <v>353</v>
      </c>
      <c r="H1097" t="s">
        <v>2487</v>
      </c>
      <c r="I1097">
        <v>1664305152.178571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71.38928417212124</v>
      </c>
      <c r="AK1097">
        <v>82.7704909090909</v>
      </c>
      <c r="AL1097">
        <v>-3.045345194805202</v>
      </c>
      <c r="AM1097">
        <v>63.45</v>
      </c>
      <c r="AN1097">
        <f>(AP1097 - AO1097 + BO1097*1E3/(8.314*(BQ1097+273.15)) * AR1097/BN1097 * AQ1097) * BN1097/(100*BB1097) * 1000/(1000 - AP1097)</f>
        <v>0</v>
      </c>
      <c r="AO1097">
        <v>12.06691835953179</v>
      </c>
      <c r="AP1097">
        <v>18.55805174825177</v>
      </c>
      <c r="AQ1097">
        <v>-0.0003615237096938138</v>
      </c>
      <c r="AR1097">
        <v>96.70010920993543</v>
      </c>
      <c r="AS1097">
        <v>6</v>
      </c>
      <c r="AT1097">
        <v>1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1664305152.178571</v>
      </c>
      <c r="BH1097">
        <v>103.1837428571429</v>
      </c>
      <c r="BI1097">
        <v>86.61018928571427</v>
      </c>
      <c r="BJ1097">
        <v>18.57471785714286</v>
      </c>
      <c r="BK1097">
        <v>12.06718571428572</v>
      </c>
      <c r="BL1097">
        <v>101.0077571428571</v>
      </c>
      <c r="BM1097">
        <v>18.37141071428571</v>
      </c>
      <c r="BN1097">
        <v>500.0715357142857</v>
      </c>
      <c r="BO1097">
        <v>90.95989285714288</v>
      </c>
      <c r="BP1097">
        <v>0.09996396071428572</v>
      </c>
      <c r="BQ1097">
        <v>24.80396428571428</v>
      </c>
      <c r="BR1097">
        <v>25.03352857142857</v>
      </c>
      <c r="BS1097">
        <v>999.9000000000002</v>
      </c>
      <c r="BT1097">
        <v>0</v>
      </c>
      <c r="BU1097">
        <v>0</v>
      </c>
      <c r="BV1097">
        <v>10001.0075</v>
      </c>
      <c r="BW1097">
        <v>0</v>
      </c>
      <c r="BX1097">
        <v>8.855651785714285</v>
      </c>
      <c r="BY1097">
        <v>16.57355357142857</v>
      </c>
      <c r="BZ1097">
        <v>105.1367285714286</v>
      </c>
      <c r="CA1097">
        <v>87.66807857142858</v>
      </c>
      <c r="CB1097">
        <v>6.507519642857142</v>
      </c>
      <c r="CC1097">
        <v>86.61018928571427</v>
      </c>
      <c r="CD1097">
        <v>12.06718571428572</v>
      </c>
      <c r="CE1097">
        <v>1.689553571428571</v>
      </c>
      <c r="CF1097">
        <v>1.097630357142857</v>
      </c>
      <c r="CG1097">
        <v>14.80078571428571</v>
      </c>
      <c r="CH1097">
        <v>8.281081785714287</v>
      </c>
      <c r="CI1097">
        <v>2000.013928571429</v>
      </c>
      <c r="CJ1097">
        <v>0.9800026785714285</v>
      </c>
      <c r="CK1097">
        <v>0.01999743214285714</v>
      </c>
      <c r="CL1097">
        <v>0</v>
      </c>
      <c r="CM1097">
        <v>768.80425</v>
      </c>
      <c r="CN1097">
        <v>5.000560000000001</v>
      </c>
      <c r="CO1097">
        <v>15345.22142857143</v>
      </c>
      <c r="CP1097">
        <v>17295.00357142857</v>
      </c>
      <c r="CQ1097">
        <v>39.35914285714285</v>
      </c>
      <c r="CR1097">
        <v>39.64714285714285</v>
      </c>
      <c r="CS1097">
        <v>39.06225</v>
      </c>
      <c r="CT1097">
        <v>38.54207142857143</v>
      </c>
      <c r="CU1097">
        <v>40.14928571428571</v>
      </c>
      <c r="CV1097">
        <v>1955.116428571429</v>
      </c>
      <c r="CW1097">
        <v>39.89357142857143</v>
      </c>
      <c r="CX1097">
        <v>0</v>
      </c>
      <c r="CY1097">
        <v>1664305176.3</v>
      </c>
      <c r="CZ1097">
        <v>0</v>
      </c>
      <c r="DA1097">
        <v>0</v>
      </c>
      <c r="DB1097" t="s">
        <v>356</v>
      </c>
      <c r="DC1097">
        <v>1663861122</v>
      </c>
      <c r="DD1097">
        <v>1663861125</v>
      </c>
      <c r="DE1097">
        <v>0</v>
      </c>
      <c r="DF1097">
        <v>-0.287</v>
      </c>
      <c r="DG1097">
        <v>-0.004</v>
      </c>
      <c r="DH1097">
        <v>3.172</v>
      </c>
      <c r="DI1097">
        <v>0.178</v>
      </c>
      <c r="DJ1097">
        <v>400</v>
      </c>
      <c r="DK1097">
        <v>17</v>
      </c>
      <c r="DL1097">
        <v>0.18</v>
      </c>
      <c r="DM1097">
        <v>0.07000000000000001</v>
      </c>
      <c r="DN1097">
        <v>15.8184512195122</v>
      </c>
      <c r="DO1097">
        <v>16.94070731707318</v>
      </c>
      <c r="DP1097">
        <v>1.673624993273065</v>
      </c>
      <c r="DQ1097">
        <v>0</v>
      </c>
      <c r="DR1097">
        <v>6.516855365853659</v>
      </c>
      <c r="DS1097">
        <v>-0.1420747735191516</v>
      </c>
      <c r="DT1097">
        <v>0.01848285139251677</v>
      </c>
      <c r="DU1097">
        <v>0</v>
      </c>
      <c r="DV1097">
        <v>0</v>
      </c>
      <c r="DW1097">
        <v>2</v>
      </c>
      <c r="DX1097" t="s">
        <v>357</v>
      </c>
      <c r="DY1097">
        <v>2.98093</v>
      </c>
      <c r="DZ1097">
        <v>2.72832</v>
      </c>
      <c r="EA1097">
        <v>0.019683</v>
      </c>
      <c r="EB1097">
        <v>0.0155492</v>
      </c>
      <c r="EC1097">
        <v>0.09036719999999999</v>
      </c>
      <c r="ED1097">
        <v>0.0666397</v>
      </c>
      <c r="EE1097">
        <v>29472.5</v>
      </c>
      <c r="EF1097">
        <v>29133.2</v>
      </c>
      <c r="EG1097">
        <v>30588.5</v>
      </c>
      <c r="EH1097">
        <v>29833.3</v>
      </c>
      <c r="EI1097">
        <v>38383</v>
      </c>
      <c r="EJ1097">
        <v>36665.3</v>
      </c>
      <c r="EK1097">
        <v>46779.8</v>
      </c>
      <c r="EL1097">
        <v>44361.9</v>
      </c>
      <c r="EM1097">
        <v>1.88655</v>
      </c>
      <c r="EN1097">
        <v>1.8861</v>
      </c>
      <c r="EO1097">
        <v>0.109151</v>
      </c>
      <c r="EP1097">
        <v>0</v>
      </c>
      <c r="EQ1097">
        <v>23.2229</v>
      </c>
      <c r="ER1097">
        <v>999.9</v>
      </c>
      <c r="ES1097">
        <v>39.3</v>
      </c>
      <c r="ET1097">
        <v>29.4</v>
      </c>
      <c r="EU1097">
        <v>17.7836</v>
      </c>
      <c r="EV1097">
        <v>63.6719</v>
      </c>
      <c r="EW1097">
        <v>24.1386</v>
      </c>
      <c r="EX1097">
        <v>1</v>
      </c>
      <c r="EY1097">
        <v>-0.122561</v>
      </c>
      <c r="EZ1097">
        <v>2.01226</v>
      </c>
      <c r="FA1097">
        <v>20.2321</v>
      </c>
      <c r="FB1097">
        <v>5.23077</v>
      </c>
      <c r="FC1097">
        <v>11.968</v>
      </c>
      <c r="FD1097">
        <v>4.97095</v>
      </c>
      <c r="FE1097">
        <v>3.28965</v>
      </c>
      <c r="FF1097">
        <v>9999</v>
      </c>
      <c r="FG1097">
        <v>9999</v>
      </c>
      <c r="FH1097">
        <v>9999</v>
      </c>
      <c r="FI1097">
        <v>380.2</v>
      </c>
      <c r="FJ1097">
        <v>4.97264</v>
      </c>
      <c r="FK1097">
        <v>1.87684</v>
      </c>
      <c r="FL1097">
        <v>1.87498</v>
      </c>
      <c r="FM1097">
        <v>1.87783</v>
      </c>
      <c r="FN1097">
        <v>1.87454</v>
      </c>
      <c r="FO1097">
        <v>1.87812</v>
      </c>
      <c r="FP1097">
        <v>1.87522</v>
      </c>
      <c r="FQ1097">
        <v>1.87636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2.087</v>
      </c>
      <c r="GF1097">
        <v>0.2029</v>
      </c>
      <c r="GG1097">
        <v>1.777354642861949</v>
      </c>
      <c r="GH1097">
        <v>0.004141656873719072</v>
      </c>
      <c r="GI1097">
        <v>-1.960372967482991E-06</v>
      </c>
      <c r="GJ1097">
        <v>5.42736388890357E-10</v>
      </c>
      <c r="GK1097">
        <v>-0.009777689371679627</v>
      </c>
      <c r="GL1097">
        <v>0.002273355880072555</v>
      </c>
      <c r="GM1097">
        <v>0.000541358641816816</v>
      </c>
      <c r="GN1097">
        <v>-1.836191331155658E-06</v>
      </c>
      <c r="GO1097">
        <v>-0</v>
      </c>
      <c r="GP1097">
        <v>2096</v>
      </c>
      <c r="GQ1097">
        <v>1</v>
      </c>
      <c r="GR1097">
        <v>23</v>
      </c>
      <c r="GS1097">
        <v>7400.6</v>
      </c>
      <c r="GT1097">
        <v>7400.6</v>
      </c>
      <c r="GU1097">
        <v>0.26123</v>
      </c>
      <c r="GV1097">
        <v>2.59888</v>
      </c>
      <c r="GW1097">
        <v>1.39893</v>
      </c>
      <c r="GX1097">
        <v>2.33521</v>
      </c>
      <c r="GY1097">
        <v>1.44897</v>
      </c>
      <c r="GZ1097">
        <v>2.33765</v>
      </c>
      <c r="HA1097">
        <v>34.5777</v>
      </c>
      <c r="HB1097">
        <v>13.3528</v>
      </c>
      <c r="HC1097">
        <v>18</v>
      </c>
      <c r="HD1097">
        <v>488.157</v>
      </c>
      <c r="HE1097">
        <v>458.737</v>
      </c>
      <c r="HF1097">
        <v>20.8548</v>
      </c>
      <c r="HG1097">
        <v>25.4088</v>
      </c>
      <c r="HH1097">
        <v>29.9999</v>
      </c>
      <c r="HI1097">
        <v>25.2408</v>
      </c>
      <c r="HJ1097">
        <v>25.3159</v>
      </c>
      <c r="HK1097">
        <v>5.21427</v>
      </c>
      <c r="HL1097">
        <v>33.3503</v>
      </c>
      <c r="HM1097">
        <v>38.3418</v>
      </c>
      <c r="HN1097">
        <v>20.8541</v>
      </c>
      <c r="HO1097">
        <v>31.2296</v>
      </c>
      <c r="HP1097">
        <v>11.9847</v>
      </c>
      <c r="HQ1097">
        <v>101.106</v>
      </c>
      <c r="HR1097">
        <v>102.011</v>
      </c>
    </row>
    <row r="1098" spans="1:226">
      <c r="A1098">
        <v>1082</v>
      </c>
      <c r="B1098">
        <v>1664305257.5</v>
      </c>
      <c r="C1098">
        <v>12150.5</v>
      </c>
      <c r="D1098" t="s">
        <v>2534</v>
      </c>
      <c r="E1098" t="s">
        <v>2535</v>
      </c>
      <c r="F1098">
        <v>5</v>
      </c>
      <c r="G1098" t="s">
        <v>353</v>
      </c>
      <c r="H1098" t="s">
        <v>2487</v>
      </c>
      <c r="I1098">
        <v>1664305249.75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425.0439908675326</v>
      </c>
      <c r="AK1098">
        <v>397.9019393939394</v>
      </c>
      <c r="AL1098">
        <v>-7.699516170473697E-05</v>
      </c>
      <c r="AM1098">
        <v>63.45</v>
      </c>
      <c r="AN1098">
        <f>(AP1098 - AO1098 + BO1098*1E3/(8.314*(BQ1098+273.15)) * AR1098/BN1098 * AQ1098) * BN1098/(100*BB1098) * 1000/(1000 - AP1098)</f>
        <v>0</v>
      </c>
      <c r="AO1098">
        <v>12.05330372578286</v>
      </c>
      <c r="AP1098">
        <v>18.46195034965036</v>
      </c>
      <c r="AQ1098">
        <v>-0.0001095008881460409</v>
      </c>
      <c r="AR1098">
        <v>96.70010920993543</v>
      </c>
      <c r="AS1098">
        <v>5</v>
      </c>
      <c r="AT1098">
        <v>1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1664305249.75</v>
      </c>
      <c r="BH1098">
        <v>390.5845666666667</v>
      </c>
      <c r="BI1098">
        <v>419.9302999999999</v>
      </c>
      <c r="BJ1098">
        <v>18.46967666666666</v>
      </c>
      <c r="BK1098">
        <v>12.06171666666666</v>
      </c>
      <c r="BL1098">
        <v>387.4651333333333</v>
      </c>
      <c r="BM1098">
        <v>18.26844</v>
      </c>
      <c r="BN1098">
        <v>500.0717333333333</v>
      </c>
      <c r="BO1098">
        <v>90.95468</v>
      </c>
      <c r="BP1098">
        <v>0.09999350999999999</v>
      </c>
      <c r="BQ1098">
        <v>24.70936</v>
      </c>
      <c r="BR1098">
        <v>24.97779333333334</v>
      </c>
      <c r="BS1098">
        <v>999.9000000000002</v>
      </c>
      <c r="BT1098">
        <v>0</v>
      </c>
      <c r="BU1098">
        <v>0</v>
      </c>
      <c r="BV1098">
        <v>10001.554</v>
      </c>
      <c r="BW1098">
        <v>0</v>
      </c>
      <c r="BX1098">
        <v>8.877732666666667</v>
      </c>
      <c r="BY1098">
        <v>-29.34586666666667</v>
      </c>
      <c r="BZ1098">
        <v>397.9342</v>
      </c>
      <c r="CA1098">
        <v>425.0572999999999</v>
      </c>
      <c r="CB1098">
        <v>6.407959666666667</v>
      </c>
      <c r="CC1098">
        <v>419.9302999999999</v>
      </c>
      <c r="CD1098">
        <v>12.06171666666666</v>
      </c>
      <c r="CE1098">
        <v>1.679904</v>
      </c>
      <c r="CF1098">
        <v>1.097069333333333</v>
      </c>
      <c r="CG1098">
        <v>14.71196333333334</v>
      </c>
      <c r="CH1098">
        <v>8.273551000000001</v>
      </c>
      <c r="CI1098">
        <v>2000.021666666667</v>
      </c>
      <c r="CJ1098">
        <v>0.9799993</v>
      </c>
      <c r="CK1098">
        <v>0.02000092333333334</v>
      </c>
      <c r="CL1098">
        <v>0</v>
      </c>
      <c r="CM1098">
        <v>780.8292666666665</v>
      </c>
      <c r="CN1098">
        <v>5.000560000000002</v>
      </c>
      <c r="CO1098">
        <v>15577.73</v>
      </c>
      <c r="CP1098">
        <v>17295.05</v>
      </c>
      <c r="CQ1098">
        <v>38.98726666666666</v>
      </c>
      <c r="CR1098">
        <v>39.29339999999999</v>
      </c>
      <c r="CS1098">
        <v>38.56856666666667</v>
      </c>
      <c r="CT1098">
        <v>38.12273333333334</v>
      </c>
      <c r="CU1098">
        <v>39.65599999999999</v>
      </c>
      <c r="CV1098">
        <v>1955.120333333334</v>
      </c>
      <c r="CW1098">
        <v>39.90133333333334</v>
      </c>
      <c r="CX1098">
        <v>0</v>
      </c>
      <c r="CY1098">
        <v>1664305274.1</v>
      </c>
      <c r="CZ1098">
        <v>0</v>
      </c>
      <c r="DA1098">
        <v>0</v>
      </c>
      <c r="DB1098" t="s">
        <v>356</v>
      </c>
      <c r="DC1098">
        <v>1663861122</v>
      </c>
      <c r="DD1098">
        <v>1663861125</v>
      </c>
      <c r="DE1098">
        <v>0</v>
      </c>
      <c r="DF1098">
        <v>-0.287</v>
      </c>
      <c r="DG1098">
        <v>-0.004</v>
      </c>
      <c r="DH1098">
        <v>3.172</v>
      </c>
      <c r="DI1098">
        <v>0.178</v>
      </c>
      <c r="DJ1098">
        <v>400</v>
      </c>
      <c r="DK1098">
        <v>17</v>
      </c>
      <c r="DL1098">
        <v>0.18</v>
      </c>
      <c r="DM1098">
        <v>0.07000000000000001</v>
      </c>
      <c r="DN1098">
        <v>-29.327435</v>
      </c>
      <c r="DO1098">
        <v>-0.4764360225140331</v>
      </c>
      <c r="DP1098">
        <v>0.04881774549280216</v>
      </c>
      <c r="DQ1098">
        <v>0</v>
      </c>
      <c r="DR1098">
        <v>6.401051499999999</v>
      </c>
      <c r="DS1098">
        <v>0.124057260787992</v>
      </c>
      <c r="DT1098">
        <v>0.01406539362229148</v>
      </c>
      <c r="DU1098">
        <v>0</v>
      </c>
      <c r="DV1098">
        <v>0</v>
      </c>
      <c r="DW1098">
        <v>2</v>
      </c>
      <c r="DX1098" t="s">
        <v>357</v>
      </c>
      <c r="DY1098">
        <v>2.98076</v>
      </c>
      <c r="DZ1098">
        <v>2.72804</v>
      </c>
      <c r="EA1098">
        <v>0.0817581</v>
      </c>
      <c r="EB1098">
        <v>0.0873336</v>
      </c>
      <c r="EC1098">
        <v>0.0900519</v>
      </c>
      <c r="ED1098">
        <v>0.0666704</v>
      </c>
      <c r="EE1098">
        <v>27605.8</v>
      </c>
      <c r="EF1098">
        <v>27008.6</v>
      </c>
      <c r="EG1098">
        <v>30588.5</v>
      </c>
      <c r="EH1098">
        <v>29833.6</v>
      </c>
      <c r="EI1098">
        <v>38401.2</v>
      </c>
      <c r="EJ1098">
        <v>36669.7</v>
      </c>
      <c r="EK1098">
        <v>46780</v>
      </c>
      <c r="EL1098">
        <v>44362.6</v>
      </c>
      <c r="EM1098">
        <v>1.8868</v>
      </c>
      <c r="EN1098">
        <v>1.88708</v>
      </c>
      <c r="EO1098">
        <v>0.110745</v>
      </c>
      <c r="EP1098">
        <v>0</v>
      </c>
      <c r="EQ1098">
        <v>23.1594</v>
      </c>
      <c r="ER1098">
        <v>999.9</v>
      </c>
      <c r="ES1098">
        <v>38.8</v>
      </c>
      <c r="ET1098">
        <v>29.4</v>
      </c>
      <c r="EU1098">
        <v>17.5587</v>
      </c>
      <c r="EV1098">
        <v>63.4519</v>
      </c>
      <c r="EW1098">
        <v>24.0385</v>
      </c>
      <c r="EX1098">
        <v>1</v>
      </c>
      <c r="EY1098">
        <v>-0.125925</v>
      </c>
      <c r="EZ1098">
        <v>0.927135</v>
      </c>
      <c r="FA1098">
        <v>20.2425</v>
      </c>
      <c r="FB1098">
        <v>5.23316</v>
      </c>
      <c r="FC1098">
        <v>11.968</v>
      </c>
      <c r="FD1098">
        <v>4.9708</v>
      </c>
      <c r="FE1098">
        <v>3.29002</v>
      </c>
      <c r="FF1098">
        <v>9999</v>
      </c>
      <c r="FG1098">
        <v>9999</v>
      </c>
      <c r="FH1098">
        <v>9999</v>
      </c>
      <c r="FI1098">
        <v>380.2</v>
      </c>
      <c r="FJ1098">
        <v>4.97265</v>
      </c>
      <c r="FK1098">
        <v>1.87689</v>
      </c>
      <c r="FL1098">
        <v>1.875</v>
      </c>
      <c r="FM1098">
        <v>1.87782</v>
      </c>
      <c r="FN1098">
        <v>1.87454</v>
      </c>
      <c r="FO1098">
        <v>1.87817</v>
      </c>
      <c r="FP1098">
        <v>1.87525</v>
      </c>
      <c r="FQ1098">
        <v>1.87637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3.119</v>
      </c>
      <c r="GF1098">
        <v>0.2011</v>
      </c>
      <c r="GG1098">
        <v>1.777354642861949</v>
      </c>
      <c r="GH1098">
        <v>0.004141656873719072</v>
      </c>
      <c r="GI1098">
        <v>-1.960372967482991E-06</v>
      </c>
      <c r="GJ1098">
        <v>5.42736388890357E-10</v>
      </c>
      <c r="GK1098">
        <v>-0.009777689371679627</v>
      </c>
      <c r="GL1098">
        <v>0.002273355880072555</v>
      </c>
      <c r="GM1098">
        <v>0.000541358641816816</v>
      </c>
      <c r="GN1098">
        <v>-1.836191331155658E-06</v>
      </c>
      <c r="GO1098">
        <v>-0</v>
      </c>
      <c r="GP1098">
        <v>2096</v>
      </c>
      <c r="GQ1098">
        <v>1</v>
      </c>
      <c r="GR1098">
        <v>23</v>
      </c>
      <c r="GS1098">
        <v>7402.3</v>
      </c>
      <c r="GT1098">
        <v>7402.2</v>
      </c>
      <c r="GU1098">
        <v>1.09863</v>
      </c>
      <c r="GV1098">
        <v>2.54639</v>
      </c>
      <c r="GW1098">
        <v>1.39893</v>
      </c>
      <c r="GX1098">
        <v>2.33521</v>
      </c>
      <c r="GY1098">
        <v>1.44897</v>
      </c>
      <c r="GZ1098">
        <v>2.4585</v>
      </c>
      <c r="HA1098">
        <v>34.5777</v>
      </c>
      <c r="HB1098">
        <v>13.3528</v>
      </c>
      <c r="HC1098">
        <v>18</v>
      </c>
      <c r="HD1098">
        <v>488.274</v>
      </c>
      <c r="HE1098">
        <v>459.315</v>
      </c>
      <c r="HF1098">
        <v>21.9825</v>
      </c>
      <c r="HG1098">
        <v>25.4024</v>
      </c>
      <c r="HH1098">
        <v>29.9999</v>
      </c>
      <c r="HI1098">
        <v>25.2381</v>
      </c>
      <c r="HJ1098">
        <v>25.3116</v>
      </c>
      <c r="HK1098">
        <v>22.1119</v>
      </c>
      <c r="HL1098">
        <v>32.474</v>
      </c>
      <c r="HM1098">
        <v>36.4684</v>
      </c>
      <c r="HN1098">
        <v>21.9877</v>
      </c>
      <c r="HO1098">
        <v>426.607</v>
      </c>
      <c r="HP1098">
        <v>12.0861</v>
      </c>
      <c r="HQ1098">
        <v>101.106</v>
      </c>
      <c r="HR1098">
        <v>102.012</v>
      </c>
    </row>
    <row r="1099" spans="1:226">
      <c r="A1099">
        <v>1083</v>
      </c>
      <c r="B1099">
        <v>1664305262.5</v>
      </c>
      <c r="C1099">
        <v>12155.5</v>
      </c>
      <c r="D1099" t="s">
        <v>2536</v>
      </c>
      <c r="E1099" t="s">
        <v>2537</v>
      </c>
      <c r="F1099">
        <v>5</v>
      </c>
      <c r="G1099" t="s">
        <v>353</v>
      </c>
      <c r="H1099" t="s">
        <v>2487</v>
      </c>
      <c r="I1099">
        <v>1664305254.655172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425.2309262891775</v>
      </c>
      <c r="AK1099">
        <v>398.0116969696969</v>
      </c>
      <c r="AL1099">
        <v>0.02621731601729457</v>
      </c>
      <c r="AM1099">
        <v>63.45</v>
      </c>
      <c r="AN1099">
        <f>(AP1099 - AO1099 + BO1099*1E3/(8.314*(BQ1099+273.15)) * AR1099/BN1099 * AQ1099) * BN1099/(100*BB1099) * 1000/(1000 - AP1099)</f>
        <v>0</v>
      </c>
      <c r="AO1099">
        <v>12.05214364129532</v>
      </c>
      <c r="AP1099">
        <v>18.46129580419582</v>
      </c>
      <c r="AQ1099">
        <v>9.70618220830002E-05</v>
      </c>
      <c r="AR1099">
        <v>96.70010920993543</v>
      </c>
      <c r="AS1099">
        <v>6</v>
      </c>
      <c r="AT1099">
        <v>1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1664305254.655172</v>
      </c>
      <c r="BH1099">
        <v>390.575827586207</v>
      </c>
      <c r="BI1099">
        <v>420.1483793103449</v>
      </c>
      <c r="BJ1099">
        <v>18.46527931034483</v>
      </c>
      <c r="BK1099">
        <v>12.05345172413793</v>
      </c>
      <c r="BL1099">
        <v>387.4565172413793</v>
      </c>
      <c r="BM1099">
        <v>18.26413103448276</v>
      </c>
      <c r="BN1099">
        <v>500.0549310344829</v>
      </c>
      <c r="BO1099">
        <v>90.95510344827584</v>
      </c>
      <c r="BP1099">
        <v>0.09988199999999998</v>
      </c>
      <c r="BQ1099">
        <v>24.70735172413793</v>
      </c>
      <c r="BR1099">
        <v>24.97779310344827</v>
      </c>
      <c r="BS1099">
        <v>999.9000000000002</v>
      </c>
      <c r="BT1099">
        <v>0</v>
      </c>
      <c r="BU1099">
        <v>0</v>
      </c>
      <c r="BV1099">
        <v>10004.4275862069</v>
      </c>
      <c r="BW1099">
        <v>0</v>
      </c>
      <c r="BX1099">
        <v>8.88012620689655</v>
      </c>
      <c r="BY1099">
        <v>-29.57261724137931</v>
      </c>
      <c r="BZ1099">
        <v>397.923551724138</v>
      </c>
      <c r="CA1099">
        <v>425.2744827586206</v>
      </c>
      <c r="CB1099">
        <v>6.411822413793103</v>
      </c>
      <c r="CC1099">
        <v>420.1483793103449</v>
      </c>
      <c r="CD1099">
        <v>12.05345172413793</v>
      </c>
      <c r="CE1099">
        <v>1.679512068965517</v>
      </c>
      <c r="CF1099">
        <v>1.096323103448276</v>
      </c>
      <c r="CG1099">
        <v>14.7083448275862</v>
      </c>
      <c r="CH1099">
        <v>8.263534482758621</v>
      </c>
      <c r="CI1099">
        <v>1999.995517241379</v>
      </c>
      <c r="CJ1099">
        <v>0.9799989655172415</v>
      </c>
      <c r="CK1099">
        <v>0.02000126896551724</v>
      </c>
      <c r="CL1099">
        <v>0</v>
      </c>
      <c r="CM1099">
        <v>780.2375862068964</v>
      </c>
      <c r="CN1099">
        <v>5.000560000000001</v>
      </c>
      <c r="CO1099">
        <v>15565.63448275862</v>
      </c>
      <c r="CP1099">
        <v>17294.82758620689</v>
      </c>
      <c r="CQ1099">
        <v>38.90920689655172</v>
      </c>
      <c r="CR1099">
        <v>39.27351724137931</v>
      </c>
      <c r="CS1099">
        <v>38.56448275862068</v>
      </c>
      <c r="CT1099">
        <v>38.10541379310344</v>
      </c>
      <c r="CU1099">
        <v>39.64848275862069</v>
      </c>
      <c r="CV1099">
        <v>1955.094137931035</v>
      </c>
      <c r="CW1099">
        <v>39.90137931034484</v>
      </c>
      <c r="CX1099">
        <v>0</v>
      </c>
      <c r="CY1099">
        <v>1664305278.9</v>
      </c>
      <c r="CZ1099">
        <v>0</v>
      </c>
      <c r="DA1099">
        <v>0</v>
      </c>
      <c r="DB1099" t="s">
        <v>356</v>
      </c>
      <c r="DC1099">
        <v>1663861122</v>
      </c>
      <c r="DD1099">
        <v>1663861125</v>
      </c>
      <c r="DE1099">
        <v>0</v>
      </c>
      <c r="DF1099">
        <v>-0.287</v>
      </c>
      <c r="DG1099">
        <v>-0.004</v>
      </c>
      <c r="DH1099">
        <v>3.172</v>
      </c>
      <c r="DI1099">
        <v>0.178</v>
      </c>
      <c r="DJ1099">
        <v>400</v>
      </c>
      <c r="DK1099">
        <v>17</v>
      </c>
      <c r="DL1099">
        <v>0.18</v>
      </c>
      <c r="DM1099">
        <v>0.07000000000000001</v>
      </c>
      <c r="DN1099">
        <v>-29.44189756097561</v>
      </c>
      <c r="DO1099">
        <v>-1.816910801393865</v>
      </c>
      <c r="DP1099">
        <v>0.2940843121912116</v>
      </c>
      <c r="DQ1099">
        <v>0</v>
      </c>
      <c r="DR1099">
        <v>6.407513902439025</v>
      </c>
      <c r="DS1099">
        <v>0.05652480836237065</v>
      </c>
      <c r="DT1099">
        <v>0.009056458382254376</v>
      </c>
      <c r="DU1099">
        <v>1</v>
      </c>
      <c r="DV1099">
        <v>1</v>
      </c>
      <c r="DW1099">
        <v>2</v>
      </c>
      <c r="DX1099" t="s">
        <v>412</v>
      </c>
      <c r="DY1099">
        <v>2.98075</v>
      </c>
      <c r="DZ1099">
        <v>2.72821</v>
      </c>
      <c r="EA1099">
        <v>0.08179350000000001</v>
      </c>
      <c r="EB1099">
        <v>0.0878003</v>
      </c>
      <c r="EC1099">
        <v>0.09004760000000001</v>
      </c>
      <c r="ED1099">
        <v>0.06666859999999999</v>
      </c>
      <c r="EE1099">
        <v>27604.3</v>
      </c>
      <c r="EF1099">
        <v>26994.8</v>
      </c>
      <c r="EG1099">
        <v>30588</v>
      </c>
      <c r="EH1099">
        <v>29833.7</v>
      </c>
      <c r="EI1099">
        <v>38400.8</v>
      </c>
      <c r="EJ1099">
        <v>36670</v>
      </c>
      <c r="EK1099">
        <v>46779.2</v>
      </c>
      <c r="EL1099">
        <v>44362.8</v>
      </c>
      <c r="EM1099">
        <v>1.88638</v>
      </c>
      <c r="EN1099">
        <v>1.88708</v>
      </c>
      <c r="EO1099">
        <v>0.110388</v>
      </c>
      <c r="EP1099">
        <v>0</v>
      </c>
      <c r="EQ1099">
        <v>23.1579</v>
      </c>
      <c r="ER1099">
        <v>999.9</v>
      </c>
      <c r="ES1099">
        <v>38.7</v>
      </c>
      <c r="ET1099">
        <v>29.4</v>
      </c>
      <c r="EU1099">
        <v>17.5134</v>
      </c>
      <c r="EV1099">
        <v>63.2219</v>
      </c>
      <c r="EW1099">
        <v>23.8421</v>
      </c>
      <c r="EX1099">
        <v>1</v>
      </c>
      <c r="EY1099">
        <v>-0.12564</v>
      </c>
      <c r="EZ1099">
        <v>0.91549</v>
      </c>
      <c r="FA1099">
        <v>20.2421</v>
      </c>
      <c r="FB1099">
        <v>5.22987</v>
      </c>
      <c r="FC1099">
        <v>11.968</v>
      </c>
      <c r="FD1099">
        <v>4.9702</v>
      </c>
      <c r="FE1099">
        <v>3.28948</v>
      </c>
      <c r="FF1099">
        <v>9999</v>
      </c>
      <c r="FG1099">
        <v>9999</v>
      </c>
      <c r="FH1099">
        <v>9999</v>
      </c>
      <c r="FI1099">
        <v>380.2</v>
      </c>
      <c r="FJ1099">
        <v>4.97263</v>
      </c>
      <c r="FK1099">
        <v>1.87691</v>
      </c>
      <c r="FL1099">
        <v>1.875</v>
      </c>
      <c r="FM1099">
        <v>1.87785</v>
      </c>
      <c r="FN1099">
        <v>1.87456</v>
      </c>
      <c r="FO1099">
        <v>1.87817</v>
      </c>
      <c r="FP1099">
        <v>1.87529</v>
      </c>
      <c r="FQ1099">
        <v>1.87637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3.12</v>
      </c>
      <c r="GF1099">
        <v>0.201</v>
      </c>
      <c r="GG1099">
        <v>1.777354642861949</v>
      </c>
      <c r="GH1099">
        <v>0.004141656873719072</v>
      </c>
      <c r="GI1099">
        <v>-1.960372967482991E-06</v>
      </c>
      <c r="GJ1099">
        <v>5.42736388890357E-10</v>
      </c>
      <c r="GK1099">
        <v>-0.009777689371679627</v>
      </c>
      <c r="GL1099">
        <v>0.002273355880072555</v>
      </c>
      <c r="GM1099">
        <v>0.000541358641816816</v>
      </c>
      <c r="GN1099">
        <v>-1.836191331155658E-06</v>
      </c>
      <c r="GO1099">
        <v>-0</v>
      </c>
      <c r="GP1099">
        <v>2096</v>
      </c>
      <c r="GQ1099">
        <v>1</v>
      </c>
      <c r="GR1099">
        <v>23</v>
      </c>
      <c r="GS1099">
        <v>7402.3</v>
      </c>
      <c r="GT1099">
        <v>7402.3</v>
      </c>
      <c r="GU1099">
        <v>1.12549</v>
      </c>
      <c r="GV1099">
        <v>2.5415</v>
      </c>
      <c r="GW1099">
        <v>1.39893</v>
      </c>
      <c r="GX1099">
        <v>2.33521</v>
      </c>
      <c r="GY1099">
        <v>1.44897</v>
      </c>
      <c r="GZ1099">
        <v>2.47559</v>
      </c>
      <c r="HA1099">
        <v>34.5777</v>
      </c>
      <c r="HB1099">
        <v>13.3528</v>
      </c>
      <c r="HC1099">
        <v>18</v>
      </c>
      <c r="HD1099">
        <v>488.044</v>
      </c>
      <c r="HE1099">
        <v>459.315</v>
      </c>
      <c r="HF1099">
        <v>21.9967</v>
      </c>
      <c r="HG1099">
        <v>25.401</v>
      </c>
      <c r="HH1099">
        <v>30.0001</v>
      </c>
      <c r="HI1099">
        <v>25.2381</v>
      </c>
      <c r="HJ1099">
        <v>25.3116</v>
      </c>
      <c r="HK1099">
        <v>22.6102</v>
      </c>
      <c r="HL1099">
        <v>32.474</v>
      </c>
      <c r="HM1099">
        <v>36.0947</v>
      </c>
      <c r="HN1099">
        <v>22.0021</v>
      </c>
      <c r="HO1099">
        <v>439.979</v>
      </c>
      <c r="HP1099">
        <v>12.0861</v>
      </c>
      <c r="HQ1099">
        <v>101.105</v>
      </c>
      <c r="HR1099">
        <v>102.013</v>
      </c>
    </row>
    <row r="1100" spans="1:226">
      <c r="A1100">
        <v>1084</v>
      </c>
      <c r="B1100">
        <v>1664305267.5</v>
      </c>
      <c r="C1100">
        <v>12160.5</v>
      </c>
      <c r="D1100" t="s">
        <v>2538</v>
      </c>
      <c r="E1100" t="s">
        <v>2539</v>
      </c>
      <c r="F1100">
        <v>5</v>
      </c>
      <c r="G1100" t="s">
        <v>353</v>
      </c>
      <c r="H1100" t="s">
        <v>2487</v>
      </c>
      <c r="I1100">
        <v>1664305259.732143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432.841213683117</v>
      </c>
      <c r="AK1100">
        <v>401.4989636363636</v>
      </c>
      <c r="AL1100">
        <v>0.8576477922077526</v>
      </c>
      <c r="AM1100">
        <v>63.45</v>
      </c>
      <c r="AN1100">
        <f>(AP1100 - AO1100 + BO1100*1E3/(8.314*(BQ1100+273.15)) * AR1100/BN1100 * AQ1100) * BN1100/(100*BB1100) * 1000/(1000 - AP1100)</f>
        <v>0</v>
      </c>
      <c r="AO1100">
        <v>12.05128840817904</v>
      </c>
      <c r="AP1100">
        <v>18.45413216783217</v>
      </c>
      <c r="AQ1100">
        <v>-0.0001503457176625449</v>
      </c>
      <c r="AR1100">
        <v>96.70010920993543</v>
      </c>
      <c r="AS1100">
        <v>6</v>
      </c>
      <c r="AT1100">
        <v>1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1664305259.732143</v>
      </c>
      <c r="BH1100">
        <v>391.1017142857143</v>
      </c>
      <c r="BI1100">
        <v>423.0393571428572</v>
      </c>
      <c r="BJ1100">
        <v>18.4612</v>
      </c>
      <c r="BK1100">
        <v>12.04943928571429</v>
      </c>
      <c r="BL1100">
        <v>387.9809285714286</v>
      </c>
      <c r="BM1100">
        <v>18.26013214285714</v>
      </c>
      <c r="BN1100">
        <v>500.0475</v>
      </c>
      <c r="BO1100">
        <v>90.95568928571429</v>
      </c>
      <c r="BP1100">
        <v>0.09983178214285714</v>
      </c>
      <c r="BQ1100">
        <v>24.705875</v>
      </c>
      <c r="BR1100">
        <v>24.97526428571428</v>
      </c>
      <c r="BS1100">
        <v>999.9000000000002</v>
      </c>
      <c r="BT1100">
        <v>0</v>
      </c>
      <c r="BU1100">
        <v>0</v>
      </c>
      <c r="BV1100">
        <v>10003.61071428572</v>
      </c>
      <c r="BW1100">
        <v>0</v>
      </c>
      <c r="BX1100">
        <v>8.881409999999999</v>
      </c>
      <c r="BY1100">
        <v>-31.93761071428571</v>
      </c>
      <c r="BZ1100">
        <v>398.45775</v>
      </c>
      <c r="CA1100">
        <v>428.1988214285715</v>
      </c>
      <c r="CB1100">
        <v>6.411754285714286</v>
      </c>
      <c r="CC1100">
        <v>423.0393571428572</v>
      </c>
      <c r="CD1100">
        <v>12.04943928571429</v>
      </c>
      <c r="CE1100">
        <v>1.679151428571429</v>
      </c>
      <c r="CF1100">
        <v>1.095965357142857</v>
      </c>
      <c r="CG1100">
        <v>14.70502142857143</v>
      </c>
      <c r="CH1100">
        <v>8.258722142857144</v>
      </c>
      <c r="CI1100">
        <v>1999.996071428571</v>
      </c>
      <c r="CJ1100">
        <v>0.979999142857143</v>
      </c>
      <c r="CK1100">
        <v>0.02000108571428572</v>
      </c>
      <c r="CL1100">
        <v>0</v>
      </c>
      <c r="CM1100">
        <v>779.5204285714287</v>
      </c>
      <c r="CN1100">
        <v>5.000560000000001</v>
      </c>
      <c r="CO1100">
        <v>15551.08214285715</v>
      </c>
      <c r="CP1100">
        <v>17294.84285714286</v>
      </c>
      <c r="CQ1100">
        <v>38.90367857142856</v>
      </c>
      <c r="CR1100">
        <v>39.26107142857143</v>
      </c>
      <c r="CS1100">
        <v>38.53775</v>
      </c>
      <c r="CT1100">
        <v>38.08449999999999</v>
      </c>
      <c r="CU1100">
        <v>39.62478571428572</v>
      </c>
      <c r="CV1100">
        <v>1955.095357142858</v>
      </c>
      <c r="CW1100">
        <v>39.90071428571429</v>
      </c>
      <c r="CX1100">
        <v>0</v>
      </c>
      <c r="CY1100">
        <v>1664305283.7</v>
      </c>
      <c r="CZ1100">
        <v>0</v>
      </c>
      <c r="DA1100">
        <v>0</v>
      </c>
      <c r="DB1100" t="s">
        <v>356</v>
      </c>
      <c r="DC1100">
        <v>1663861122</v>
      </c>
      <c r="DD1100">
        <v>1663861125</v>
      </c>
      <c r="DE1100">
        <v>0</v>
      </c>
      <c r="DF1100">
        <v>-0.287</v>
      </c>
      <c r="DG1100">
        <v>-0.004</v>
      </c>
      <c r="DH1100">
        <v>3.172</v>
      </c>
      <c r="DI1100">
        <v>0.178</v>
      </c>
      <c r="DJ1100">
        <v>400</v>
      </c>
      <c r="DK1100">
        <v>17</v>
      </c>
      <c r="DL1100">
        <v>0.18</v>
      </c>
      <c r="DM1100">
        <v>0.07000000000000001</v>
      </c>
      <c r="DN1100">
        <v>-30.92219512195121</v>
      </c>
      <c r="DO1100">
        <v>-21.68829198606272</v>
      </c>
      <c r="DP1100">
        <v>2.838292315077829</v>
      </c>
      <c r="DQ1100">
        <v>0</v>
      </c>
      <c r="DR1100">
        <v>6.411906097560975</v>
      </c>
      <c r="DS1100">
        <v>-0.005774634146337399</v>
      </c>
      <c r="DT1100">
        <v>0.002787427241136149</v>
      </c>
      <c r="DU1100">
        <v>1</v>
      </c>
      <c r="DV1100">
        <v>1</v>
      </c>
      <c r="DW1100">
        <v>2</v>
      </c>
      <c r="DX1100" t="s">
        <v>412</v>
      </c>
      <c r="DY1100">
        <v>2.98075</v>
      </c>
      <c r="DZ1100">
        <v>2.72823</v>
      </c>
      <c r="EA1100">
        <v>0.082439</v>
      </c>
      <c r="EB1100">
        <v>0.0898201</v>
      </c>
      <c r="EC1100">
        <v>0.0900286</v>
      </c>
      <c r="ED1100">
        <v>0.06655519999999999</v>
      </c>
      <c r="EE1100">
        <v>27585.3</v>
      </c>
      <c r="EF1100">
        <v>26935.1</v>
      </c>
      <c r="EG1100">
        <v>30588.4</v>
      </c>
      <c r="EH1100">
        <v>29833.7</v>
      </c>
      <c r="EI1100">
        <v>38402.4</v>
      </c>
      <c r="EJ1100">
        <v>36674.6</v>
      </c>
      <c r="EK1100">
        <v>46780.1</v>
      </c>
      <c r="EL1100">
        <v>44362.8</v>
      </c>
      <c r="EM1100">
        <v>1.88643</v>
      </c>
      <c r="EN1100">
        <v>1.88705</v>
      </c>
      <c r="EO1100">
        <v>0.110544</v>
      </c>
      <c r="EP1100">
        <v>0</v>
      </c>
      <c r="EQ1100">
        <v>23.1572</v>
      </c>
      <c r="ER1100">
        <v>999.9</v>
      </c>
      <c r="ES1100">
        <v>38.7</v>
      </c>
      <c r="ET1100">
        <v>29.4</v>
      </c>
      <c r="EU1100">
        <v>17.512</v>
      </c>
      <c r="EV1100">
        <v>62.9319</v>
      </c>
      <c r="EW1100">
        <v>23.726</v>
      </c>
      <c r="EX1100">
        <v>1</v>
      </c>
      <c r="EY1100">
        <v>-0.125755</v>
      </c>
      <c r="EZ1100">
        <v>0.893824</v>
      </c>
      <c r="FA1100">
        <v>20.242</v>
      </c>
      <c r="FB1100">
        <v>5.23017</v>
      </c>
      <c r="FC1100">
        <v>11.968</v>
      </c>
      <c r="FD1100">
        <v>4.9703</v>
      </c>
      <c r="FE1100">
        <v>3.2895</v>
      </c>
      <c r="FF1100">
        <v>9999</v>
      </c>
      <c r="FG1100">
        <v>9999</v>
      </c>
      <c r="FH1100">
        <v>9999</v>
      </c>
      <c r="FI1100">
        <v>380.2</v>
      </c>
      <c r="FJ1100">
        <v>4.97265</v>
      </c>
      <c r="FK1100">
        <v>1.87685</v>
      </c>
      <c r="FL1100">
        <v>1.875</v>
      </c>
      <c r="FM1100">
        <v>1.87781</v>
      </c>
      <c r="FN1100">
        <v>1.87454</v>
      </c>
      <c r="FO1100">
        <v>1.87813</v>
      </c>
      <c r="FP1100">
        <v>1.87525</v>
      </c>
      <c r="FQ1100">
        <v>1.87637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3.132</v>
      </c>
      <c r="GF1100">
        <v>0.201</v>
      </c>
      <c r="GG1100">
        <v>1.777354642861949</v>
      </c>
      <c r="GH1100">
        <v>0.004141656873719072</v>
      </c>
      <c r="GI1100">
        <v>-1.960372967482991E-06</v>
      </c>
      <c r="GJ1100">
        <v>5.42736388890357E-10</v>
      </c>
      <c r="GK1100">
        <v>-0.009777689371679627</v>
      </c>
      <c r="GL1100">
        <v>0.002273355880072555</v>
      </c>
      <c r="GM1100">
        <v>0.000541358641816816</v>
      </c>
      <c r="GN1100">
        <v>-1.836191331155658E-06</v>
      </c>
      <c r="GO1100">
        <v>-0</v>
      </c>
      <c r="GP1100">
        <v>2096</v>
      </c>
      <c r="GQ1100">
        <v>1</v>
      </c>
      <c r="GR1100">
        <v>23</v>
      </c>
      <c r="GS1100">
        <v>7402.4</v>
      </c>
      <c r="GT1100">
        <v>7402.4</v>
      </c>
      <c r="GU1100">
        <v>1.15601</v>
      </c>
      <c r="GV1100">
        <v>2.53296</v>
      </c>
      <c r="GW1100">
        <v>1.39893</v>
      </c>
      <c r="GX1100">
        <v>2.33521</v>
      </c>
      <c r="GY1100">
        <v>1.44897</v>
      </c>
      <c r="GZ1100">
        <v>2.48413</v>
      </c>
      <c r="HA1100">
        <v>34.5777</v>
      </c>
      <c r="HB1100">
        <v>13.344</v>
      </c>
      <c r="HC1100">
        <v>18</v>
      </c>
      <c r="HD1100">
        <v>488.071</v>
      </c>
      <c r="HE1100">
        <v>459.299</v>
      </c>
      <c r="HF1100">
        <v>22.0131</v>
      </c>
      <c r="HG1100">
        <v>25.4003</v>
      </c>
      <c r="HH1100">
        <v>30</v>
      </c>
      <c r="HI1100">
        <v>25.2381</v>
      </c>
      <c r="HJ1100">
        <v>25.3116</v>
      </c>
      <c r="HK1100">
        <v>23.2895</v>
      </c>
      <c r="HL1100">
        <v>32.474</v>
      </c>
      <c r="HM1100">
        <v>36.0947</v>
      </c>
      <c r="HN1100">
        <v>22.0209</v>
      </c>
      <c r="HO1100">
        <v>460.029</v>
      </c>
      <c r="HP1100">
        <v>12.087</v>
      </c>
      <c r="HQ1100">
        <v>101.106</v>
      </c>
      <c r="HR1100">
        <v>102.013</v>
      </c>
    </row>
    <row r="1101" spans="1:226">
      <c r="A1101">
        <v>1085</v>
      </c>
      <c r="B1101">
        <v>1664305272.5</v>
      </c>
      <c r="C1101">
        <v>12165.5</v>
      </c>
      <c r="D1101" t="s">
        <v>2540</v>
      </c>
      <c r="E1101" t="s">
        <v>2541</v>
      </c>
      <c r="F1101">
        <v>5</v>
      </c>
      <c r="G1101" t="s">
        <v>353</v>
      </c>
      <c r="H1101" t="s">
        <v>2487</v>
      </c>
      <c r="I1101">
        <v>1664305265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447.8008438406927</v>
      </c>
      <c r="AK1101">
        <v>410.6962363636364</v>
      </c>
      <c r="AL1101">
        <v>1.980554112554051</v>
      </c>
      <c r="AM1101">
        <v>63.45</v>
      </c>
      <c r="AN1101">
        <f>(AP1101 - AO1101 + BO1101*1E3/(8.314*(BQ1101+273.15)) * AR1101/BN1101 * AQ1101) * BN1101/(100*BB1101) * 1000/(1000 - AP1101)</f>
        <v>0</v>
      </c>
      <c r="AO1101">
        <v>12.01910736121743</v>
      </c>
      <c r="AP1101">
        <v>18.44595944055945</v>
      </c>
      <c r="AQ1101">
        <v>2.98721233550815E-05</v>
      </c>
      <c r="AR1101">
        <v>96.70010920993543</v>
      </c>
      <c r="AS1101">
        <v>6</v>
      </c>
      <c r="AT1101">
        <v>1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1664305265</v>
      </c>
      <c r="BH1101">
        <v>393.9653703703704</v>
      </c>
      <c r="BI1101">
        <v>431.1053333333332</v>
      </c>
      <c r="BJ1101">
        <v>18.45717407407407</v>
      </c>
      <c r="BK1101">
        <v>12.03747037037037</v>
      </c>
      <c r="BL1101">
        <v>390.8364444444444</v>
      </c>
      <c r="BM1101">
        <v>18.25618518518518</v>
      </c>
      <c r="BN1101">
        <v>500.0398148148149</v>
      </c>
      <c r="BO1101">
        <v>90.95642592592594</v>
      </c>
      <c r="BP1101">
        <v>0.09982252592592591</v>
      </c>
      <c r="BQ1101">
        <v>24.70398518518519</v>
      </c>
      <c r="BR1101">
        <v>24.97226296296297</v>
      </c>
      <c r="BS1101">
        <v>999.9000000000001</v>
      </c>
      <c r="BT1101">
        <v>0</v>
      </c>
      <c r="BU1101">
        <v>0</v>
      </c>
      <c r="BV1101">
        <v>9999.278148148149</v>
      </c>
      <c r="BW1101">
        <v>0</v>
      </c>
      <c r="BX1101">
        <v>8.881409999999999</v>
      </c>
      <c r="BY1101">
        <v>-37.13984074074074</v>
      </c>
      <c r="BZ1101">
        <v>401.3735555555555</v>
      </c>
      <c r="CA1101">
        <v>436.3577407407407</v>
      </c>
      <c r="CB1101">
        <v>6.419687777777779</v>
      </c>
      <c r="CC1101">
        <v>431.1053333333332</v>
      </c>
      <c r="CD1101">
        <v>12.03747037037037</v>
      </c>
      <c r="CE1101">
        <v>1.678797777777778</v>
      </c>
      <c r="CF1101">
        <v>1.094885925925926</v>
      </c>
      <c r="CG1101">
        <v>14.70175925925926</v>
      </c>
      <c r="CH1101">
        <v>8.244202962962962</v>
      </c>
      <c r="CI1101">
        <v>1999.995555555555</v>
      </c>
      <c r="CJ1101">
        <v>0.9799992222222222</v>
      </c>
      <c r="CK1101">
        <v>0.0200010037037037</v>
      </c>
      <c r="CL1101">
        <v>0</v>
      </c>
      <c r="CM1101">
        <v>778.6778518518519</v>
      </c>
      <c r="CN1101">
        <v>5.000560000000001</v>
      </c>
      <c r="CO1101">
        <v>15534.51111111111</v>
      </c>
      <c r="CP1101">
        <v>17294.83333333334</v>
      </c>
      <c r="CQ1101">
        <v>38.90707407407407</v>
      </c>
      <c r="CR1101">
        <v>39.24066666666667</v>
      </c>
      <c r="CS1101">
        <v>38.51359259259259</v>
      </c>
      <c r="CT1101">
        <v>38.0712962962963</v>
      </c>
      <c r="CU1101">
        <v>39.59922222222222</v>
      </c>
      <c r="CV1101">
        <v>1955.095185185185</v>
      </c>
      <c r="CW1101">
        <v>39.90037037037037</v>
      </c>
      <c r="CX1101">
        <v>0</v>
      </c>
      <c r="CY1101">
        <v>1664305289.1</v>
      </c>
      <c r="CZ1101">
        <v>0</v>
      </c>
      <c r="DA1101">
        <v>0</v>
      </c>
      <c r="DB1101" t="s">
        <v>356</v>
      </c>
      <c r="DC1101">
        <v>1663861122</v>
      </c>
      <c r="DD1101">
        <v>1663861125</v>
      </c>
      <c r="DE1101">
        <v>0</v>
      </c>
      <c r="DF1101">
        <v>-0.287</v>
      </c>
      <c r="DG1101">
        <v>-0.004</v>
      </c>
      <c r="DH1101">
        <v>3.172</v>
      </c>
      <c r="DI1101">
        <v>0.178</v>
      </c>
      <c r="DJ1101">
        <v>400</v>
      </c>
      <c r="DK1101">
        <v>17</v>
      </c>
      <c r="DL1101">
        <v>0.18</v>
      </c>
      <c r="DM1101">
        <v>0.07000000000000001</v>
      </c>
      <c r="DN1101">
        <v>-34.9864175</v>
      </c>
      <c r="DO1101">
        <v>-60.93745553470917</v>
      </c>
      <c r="DP1101">
        <v>6.262402273684097</v>
      </c>
      <c r="DQ1101">
        <v>0</v>
      </c>
      <c r="DR1101">
        <v>6.417143</v>
      </c>
      <c r="DS1101">
        <v>0.08390994371480397</v>
      </c>
      <c r="DT1101">
        <v>0.01021282017857942</v>
      </c>
      <c r="DU1101">
        <v>1</v>
      </c>
      <c r="DV1101">
        <v>1</v>
      </c>
      <c r="DW1101">
        <v>2</v>
      </c>
      <c r="DX1101" t="s">
        <v>412</v>
      </c>
      <c r="DY1101">
        <v>2.9808</v>
      </c>
      <c r="DZ1101">
        <v>2.7283</v>
      </c>
      <c r="EA1101">
        <v>0.08395619999999999</v>
      </c>
      <c r="EB1101">
        <v>0.0922451</v>
      </c>
      <c r="EC1101">
        <v>0.0899954</v>
      </c>
      <c r="ED1101">
        <v>0.0665258</v>
      </c>
      <c r="EE1101">
        <v>27540</v>
      </c>
      <c r="EF1101">
        <v>26863.3</v>
      </c>
      <c r="EG1101">
        <v>30588.8</v>
      </c>
      <c r="EH1101">
        <v>29833.6</v>
      </c>
      <c r="EI1101">
        <v>38404.4</v>
      </c>
      <c r="EJ1101">
        <v>36675.9</v>
      </c>
      <c r="EK1101">
        <v>46780.7</v>
      </c>
      <c r="EL1101">
        <v>44362.8</v>
      </c>
      <c r="EM1101">
        <v>1.88647</v>
      </c>
      <c r="EN1101">
        <v>1.88727</v>
      </c>
      <c r="EO1101">
        <v>0.110425</v>
      </c>
      <c r="EP1101">
        <v>0</v>
      </c>
      <c r="EQ1101">
        <v>23.1552</v>
      </c>
      <c r="ER1101">
        <v>999.9</v>
      </c>
      <c r="ES1101">
        <v>38.7</v>
      </c>
      <c r="ET1101">
        <v>29.4</v>
      </c>
      <c r="EU1101">
        <v>17.5114</v>
      </c>
      <c r="EV1101">
        <v>63.3619</v>
      </c>
      <c r="EW1101">
        <v>23.6418</v>
      </c>
      <c r="EX1101">
        <v>1</v>
      </c>
      <c r="EY1101">
        <v>-0.125706</v>
      </c>
      <c r="EZ1101">
        <v>0.864646</v>
      </c>
      <c r="FA1101">
        <v>20.2423</v>
      </c>
      <c r="FB1101">
        <v>5.22987</v>
      </c>
      <c r="FC1101">
        <v>11.968</v>
      </c>
      <c r="FD1101">
        <v>4.97</v>
      </c>
      <c r="FE1101">
        <v>3.2895</v>
      </c>
      <c r="FF1101">
        <v>9999</v>
      </c>
      <c r="FG1101">
        <v>9999</v>
      </c>
      <c r="FH1101">
        <v>9999</v>
      </c>
      <c r="FI1101">
        <v>380.2</v>
      </c>
      <c r="FJ1101">
        <v>4.97263</v>
      </c>
      <c r="FK1101">
        <v>1.87686</v>
      </c>
      <c r="FL1101">
        <v>1.875</v>
      </c>
      <c r="FM1101">
        <v>1.87784</v>
      </c>
      <c r="FN1101">
        <v>1.87455</v>
      </c>
      <c r="FO1101">
        <v>1.87814</v>
      </c>
      <c r="FP1101">
        <v>1.87524</v>
      </c>
      <c r="FQ1101">
        <v>1.87637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3.158</v>
      </c>
      <c r="GF1101">
        <v>0.2008</v>
      </c>
      <c r="GG1101">
        <v>1.777354642861949</v>
      </c>
      <c r="GH1101">
        <v>0.004141656873719072</v>
      </c>
      <c r="GI1101">
        <v>-1.960372967482991E-06</v>
      </c>
      <c r="GJ1101">
        <v>5.42736388890357E-10</v>
      </c>
      <c r="GK1101">
        <v>-0.009777689371679627</v>
      </c>
      <c r="GL1101">
        <v>0.002273355880072555</v>
      </c>
      <c r="GM1101">
        <v>0.000541358641816816</v>
      </c>
      <c r="GN1101">
        <v>-1.836191331155658E-06</v>
      </c>
      <c r="GO1101">
        <v>-0</v>
      </c>
      <c r="GP1101">
        <v>2096</v>
      </c>
      <c r="GQ1101">
        <v>1</v>
      </c>
      <c r="GR1101">
        <v>23</v>
      </c>
      <c r="GS1101">
        <v>7402.5</v>
      </c>
      <c r="GT1101">
        <v>7402.5</v>
      </c>
      <c r="GU1101">
        <v>1.19141</v>
      </c>
      <c r="GV1101">
        <v>2.53174</v>
      </c>
      <c r="GW1101">
        <v>1.39893</v>
      </c>
      <c r="GX1101">
        <v>2.33521</v>
      </c>
      <c r="GY1101">
        <v>1.44897</v>
      </c>
      <c r="GZ1101">
        <v>2.42798</v>
      </c>
      <c r="HA1101">
        <v>34.5777</v>
      </c>
      <c r="HB1101">
        <v>13.3528</v>
      </c>
      <c r="HC1101">
        <v>18</v>
      </c>
      <c r="HD1101">
        <v>488.098</v>
      </c>
      <c r="HE1101">
        <v>459.441</v>
      </c>
      <c r="HF1101">
        <v>22.032</v>
      </c>
      <c r="HG1101">
        <v>25.3994</v>
      </c>
      <c r="HH1101">
        <v>30.0001</v>
      </c>
      <c r="HI1101">
        <v>25.2381</v>
      </c>
      <c r="HJ1101">
        <v>25.3116</v>
      </c>
      <c r="HK1101">
        <v>23.9371</v>
      </c>
      <c r="HL1101">
        <v>32.1959</v>
      </c>
      <c r="HM1101">
        <v>36.0947</v>
      </c>
      <c r="HN1101">
        <v>22.0419</v>
      </c>
      <c r="HO1101">
        <v>473.397</v>
      </c>
      <c r="HP1101">
        <v>12.1029</v>
      </c>
      <c r="HQ1101">
        <v>101.108</v>
      </c>
      <c r="HR1101">
        <v>102.013</v>
      </c>
    </row>
    <row r="1102" spans="1:226">
      <c r="A1102">
        <v>1086</v>
      </c>
      <c r="B1102">
        <v>1664305277.5</v>
      </c>
      <c r="C1102">
        <v>12170.5</v>
      </c>
      <c r="D1102" t="s">
        <v>2542</v>
      </c>
      <c r="E1102" t="s">
        <v>2543</v>
      </c>
      <c r="F1102">
        <v>5</v>
      </c>
      <c r="G1102" t="s">
        <v>353</v>
      </c>
      <c r="H1102" t="s">
        <v>2487</v>
      </c>
      <c r="I1102">
        <v>1664305269.714286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464.1663194285714</v>
      </c>
      <c r="AK1102">
        <v>423.4484242424242</v>
      </c>
      <c r="AL1102">
        <v>2.618821471861488</v>
      </c>
      <c r="AM1102">
        <v>63.45</v>
      </c>
      <c r="AN1102">
        <f>(AP1102 - AO1102 + BO1102*1E3/(8.314*(BQ1102+273.15)) * AR1102/BN1102 * AQ1102) * BN1102/(100*BB1102) * 1000/(1000 - AP1102)</f>
        <v>0</v>
      </c>
      <c r="AO1102">
        <v>12.01823586806304</v>
      </c>
      <c r="AP1102">
        <v>18.44404195804196</v>
      </c>
      <c r="AQ1102">
        <v>-0.0001458063390808073</v>
      </c>
      <c r="AR1102">
        <v>96.70010920993543</v>
      </c>
      <c r="AS1102">
        <v>6</v>
      </c>
      <c r="AT1102">
        <v>1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1664305269.714286</v>
      </c>
      <c r="BH1102">
        <v>400.2277142857143</v>
      </c>
      <c r="BI1102">
        <v>443.4299642857143</v>
      </c>
      <c r="BJ1102">
        <v>18.45080714285714</v>
      </c>
      <c r="BK1102">
        <v>12.03049642857143</v>
      </c>
      <c r="BL1102">
        <v>397.0809285714287</v>
      </c>
      <c r="BM1102">
        <v>18.24995357142857</v>
      </c>
      <c r="BN1102">
        <v>500.0655357142857</v>
      </c>
      <c r="BO1102">
        <v>90.95780000000001</v>
      </c>
      <c r="BP1102">
        <v>0.09997995357142857</v>
      </c>
      <c r="BQ1102">
        <v>24.70262142857143</v>
      </c>
      <c r="BR1102">
        <v>24.97074642857143</v>
      </c>
      <c r="BS1102">
        <v>999.9000000000002</v>
      </c>
      <c r="BT1102">
        <v>0</v>
      </c>
      <c r="BU1102">
        <v>0</v>
      </c>
      <c r="BV1102">
        <v>9990.665714285715</v>
      </c>
      <c r="BW1102">
        <v>0</v>
      </c>
      <c r="BX1102">
        <v>8.881409999999999</v>
      </c>
      <c r="BY1102">
        <v>-43.20220357142857</v>
      </c>
      <c r="BZ1102">
        <v>407.7509642857143</v>
      </c>
      <c r="CA1102">
        <v>448.8295357142857</v>
      </c>
      <c r="CB1102">
        <v>6.420308214285714</v>
      </c>
      <c r="CC1102">
        <v>443.4299642857143</v>
      </c>
      <c r="CD1102">
        <v>12.03049642857143</v>
      </c>
      <c r="CE1102">
        <v>1.678244642857143</v>
      </c>
      <c r="CF1102">
        <v>1.094268214285714</v>
      </c>
      <c r="CG1102">
        <v>14.69665714285714</v>
      </c>
      <c r="CH1102">
        <v>8.235889642857144</v>
      </c>
      <c r="CI1102">
        <v>2000.009642857143</v>
      </c>
      <c r="CJ1102">
        <v>0.9799994642857143</v>
      </c>
      <c r="CK1102">
        <v>0.02000075357142857</v>
      </c>
      <c r="CL1102">
        <v>0</v>
      </c>
      <c r="CM1102">
        <v>778.2304285714288</v>
      </c>
      <c r="CN1102">
        <v>5.000560000000001</v>
      </c>
      <c r="CO1102">
        <v>15524.48214285714</v>
      </c>
      <c r="CP1102">
        <v>17294.95</v>
      </c>
      <c r="CQ1102">
        <v>38.92603571428571</v>
      </c>
      <c r="CR1102">
        <v>39.22975</v>
      </c>
      <c r="CS1102">
        <v>38.49525</v>
      </c>
      <c r="CT1102">
        <v>38.05978571428572</v>
      </c>
      <c r="CU1102">
        <v>39.57332142857143</v>
      </c>
      <c r="CV1102">
        <v>1955.109642857142</v>
      </c>
      <c r="CW1102">
        <v>39.9</v>
      </c>
      <c r="CX1102">
        <v>0</v>
      </c>
      <c r="CY1102">
        <v>1664305293.9</v>
      </c>
      <c r="CZ1102">
        <v>0</v>
      </c>
      <c r="DA1102">
        <v>0</v>
      </c>
      <c r="DB1102" t="s">
        <v>356</v>
      </c>
      <c r="DC1102">
        <v>1663861122</v>
      </c>
      <c r="DD1102">
        <v>1663861125</v>
      </c>
      <c r="DE1102">
        <v>0</v>
      </c>
      <c r="DF1102">
        <v>-0.287</v>
      </c>
      <c r="DG1102">
        <v>-0.004</v>
      </c>
      <c r="DH1102">
        <v>3.172</v>
      </c>
      <c r="DI1102">
        <v>0.178</v>
      </c>
      <c r="DJ1102">
        <v>400</v>
      </c>
      <c r="DK1102">
        <v>17</v>
      </c>
      <c r="DL1102">
        <v>0.18</v>
      </c>
      <c r="DM1102">
        <v>0.07000000000000001</v>
      </c>
      <c r="DN1102">
        <v>-39.18888048780488</v>
      </c>
      <c r="DO1102">
        <v>-76.68538536585372</v>
      </c>
      <c r="DP1102">
        <v>7.659403012023515</v>
      </c>
      <c r="DQ1102">
        <v>0</v>
      </c>
      <c r="DR1102">
        <v>6.418535853658538</v>
      </c>
      <c r="DS1102">
        <v>0.04839094076653775</v>
      </c>
      <c r="DT1102">
        <v>0.01049871350437168</v>
      </c>
      <c r="DU1102">
        <v>1</v>
      </c>
      <c r="DV1102">
        <v>1</v>
      </c>
      <c r="DW1102">
        <v>2</v>
      </c>
      <c r="DX1102" t="s">
        <v>412</v>
      </c>
      <c r="DY1102">
        <v>2.98094</v>
      </c>
      <c r="DZ1102">
        <v>2.72848</v>
      </c>
      <c r="EA1102">
        <v>0.08596479999999999</v>
      </c>
      <c r="EB1102">
        <v>0.09470729999999999</v>
      </c>
      <c r="EC1102">
        <v>0.0899956</v>
      </c>
      <c r="ED1102">
        <v>0.0666655</v>
      </c>
      <c r="EE1102">
        <v>27479.5</v>
      </c>
      <c r="EF1102">
        <v>26790.2</v>
      </c>
      <c r="EG1102">
        <v>30588.6</v>
      </c>
      <c r="EH1102">
        <v>29833.5</v>
      </c>
      <c r="EI1102">
        <v>38404.3</v>
      </c>
      <c r="EJ1102">
        <v>36670.2</v>
      </c>
      <c r="EK1102">
        <v>46780.4</v>
      </c>
      <c r="EL1102">
        <v>44362.4</v>
      </c>
      <c r="EM1102">
        <v>1.88662</v>
      </c>
      <c r="EN1102">
        <v>1.88722</v>
      </c>
      <c r="EO1102">
        <v>0.110596</v>
      </c>
      <c r="EP1102">
        <v>0</v>
      </c>
      <c r="EQ1102">
        <v>23.1533</v>
      </c>
      <c r="ER1102">
        <v>999.9</v>
      </c>
      <c r="ES1102">
        <v>38.7</v>
      </c>
      <c r="ET1102">
        <v>29.4</v>
      </c>
      <c r="EU1102">
        <v>17.5115</v>
      </c>
      <c r="EV1102">
        <v>63.4619</v>
      </c>
      <c r="EW1102">
        <v>23.6138</v>
      </c>
      <c r="EX1102">
        <v>1</v>
      </c>
      <c r="EY1102">
        <v>-0.125696</v>
      </c>
      <c r="EZ1102">
        <v>0.849355</v>
      </c>
      <c r="FA1102">
        <v>20.2423</v>
      </c>
      <c r="FB1102">
        <v>5.22957</v>
      </c>
      <c r="FC1102">
        <v>11.968</v>
      </c>
      <c r="FD1102">
        <v>4.9702</v>
      </c>
      <c r="FE1102">
        <v>3.28948</v>
      </c>
      <c r="FF1102">
        <v>9999</v>
      </c>
      <c r="FG1102">
        <v>9999</v>
      </c>
      <c r="FH1102">
        <v>9999</v>
      </c>
      <c r="FI1102">
        <v>380.2</v>
      </c>
      <c r="FJ1102">
        <v>4.97267</v>
      </c>
      <c r="FK1102">
        <v>1.87685</v>
      </c>
      <c r="FL1102">
        <v>1.87498</v>
      </c>
      <c r="FM1102">
        <v>1.8778</v>
      </c>
      <c r="FN1102">
        <v>1.87454</v>
      </c>
      <c r="FO1102">
        <v>1.87813</v>
      </c>
      <c r="FP1102">
        <v>1.87524</v>
      </c>
      <c r="FQ1102">
        <v>1.87635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3.193</v>
      </c>
      <c r="GF1102">
        <v>0.2008</v>
      </c>
      <c r="GG1102">
        <v>1.777354642861949</v>
      </c>
      <c r="GH1102">
        <v>0.004141656873719072</v>
      </c>
      <c r="GI1102">
        <v>-1.960372967482991E-06</v>
      </c>
      <c r="GJ1102">
        <v>5.42736388890357E-10</v>
      </c>
      <c r="GK1102">
        <v>-0.009777689371679627</v>
      </c>
      <c r="GL1102">
        <v>0.002273355880072555</v>
      </c>
      <c r="GM1102">
        <v>0.000541358641816816</v>
      </c>
      <c r="GN1102">
        <v>-1.836191331155658E-06</v>
      </c>
      <c r="GO1102">
        <v>-0</v>
      </c>
      <c r="GP1102">
        <v>2096</v>
      </c>
      <c r="GQ1102">
        <v>1</v>
      </c>
      <c r="GR1102">
        <v>23</v>
      </c>
      <c r="GS1102">
        <v>7402.6</v>
      </c>
      <c r="GT1102">
        <v>7402.5</v>
      </c>
      <c r="GU1102">
        <v>1.22437</v>
      </c>
      <c r="GV1102">
        <v>2.54028</v>
      </c>
      <c r="GW1102">
        <v>1.39893</v>
      </c>
      <c r="GX1102">
        <v>2.33521</v>
      </c>
      <c r="GY1102">
        <v>1.44897</v>
      </c>
      <c r="GZ1102">
        <v>2.37061</v>
      </c>
      <c r="HA1102">
        <v>34.5777</v>
      </c>
      <c r="HB1102">
        <v>13.3352</v>
      </c>
      <c r="HC1102">
        <v>18</v>
      </c>
      <c r="HD1102">
        <v>488.17</v>
      </c>
      <c r="HE1102">
        <v>459.409</v>
      </c>
      <c r="HF1102">
        <v>22.0535</v>
      </c>
      <c r="HG1102">
        <v>25.3982</v>
      </c>
      <c r="HH1102">
        <v>30</v>
      </c>
      <c r="HI1102">
        <v>25.2367</v>
      </c>
      <c r="HJ1102">
        <v>25.3116</v>
      </c>
      <c r="HK1102">
        <v>24.6561</v>
      </c>
      <c r="HL1102">
        <v>32.1959</v>
      </c>
      <c r="HM1102">
        <v>36.0947</v>
      </c>
      <c r="HN1102">
        <v>22.0616</v>
      </c>
      <c r="HO1102">
        <v>493.438</v>
      </c>
      <c r="HP1102">
        <v>12.0945</v>
      </c>
      <c r="HQ1102">
        <v>101.107</v>
      </c>
      <c r="HR1102">
        <v>102.012</v>
      </c>
    </row>
    <row r="1103" spans="1:226">
      <c r="A1103">
        <v>1087</v>
      </c>
      <c r="B1103">
        <v>1664305282.5</v>
      </c>
      <c r="C1103">
        <v>12175.5</v>
      </c>
      <c r="D1103" t="s">
        <v>2544</v>
      </c>
      <c r="E1103" t="s">
        <v>2545</v>
      </c>
      <c r="F1103">
        <v>5</v>
      </c>
      <c r="G1103" t="s">
        <v>353</v>
      </c>
      <c r="H1103" t="s">
        <v>2487</v>
      </c>
      <c r="I1103">
        <v>1664305275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481.1504598233767</v>
      </c>
      <c r="AK1103">
        <v>437.9536121212122</v>
      </c>
      <c r="AL1103">
        <v>2.947376450216495</v>
      </c>
      <c r="AM1103">
        <v>63.45</v>
      </c>
      <c r="AN1103">
        <f>(AP1103 - AO1103 + BO1103*1E3/(8.314*(BQ1103+273.15)) * AR1103/BN1103 * AQ1103) * BN1103/(100*BB1103) * 1000/(1000 - AP1103)</f>
        <v>0</v>
      </c>
      <c r="AO1103">
        <v>12.05519452563014</v>
      </c>
      <c r="AP1103">
        <v>18.45766713286713</v>
      </c>
      <c r="AQ1103">
        <v>0.00525556837116958</v>
      </c>
      <c r="AR1103">
        <v>96.70010920993543</v>
      </c>
      <c r="AS1103">
        <v>6</v>
      </c>
      <c r="AT1103">
        <v>1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1664305275</v>
      </c>
      <c r="BH1103">
        <v>411.1865185185185</v>
      </c>
      <c r="BI1103">
        <v>460.170962962963</v>
      </c>
      <c r="BJ1103">
        <v>18.44954444444445</v>
      </c>
      <c r="BK1103">
        <v>12.03434444444444</v>
      </c>
      <c r="BL1103">
        <v>408.0090370370371</v>
      </c>
      <c r="BM1103">
        <v>18.24871851851852</v>
      </c>
      <c r="BN1103">
        <v>500.0734814814815</v>
      </c>
      <c r="BO1103">
        <v>90.95744814814815</v>
      </c>
      <c r="BP1103">
        <v>0.1000109185185185</v>
      </c>
      <c r="BQ1103">
        <v>24.70052592592592</v>
      </c>
      <c r="BR1103">
        <v>24.97170740740741</v>
      </c>
      <c r="BS1103">
        <v>999.9000000000001</v>
      </c>
      <c r="BT1103">
        <v>0</v>
      </c>
      <c r="BU1103">
        <v>0</v>
      </c>
      <c r="BV1103">
        <v>9993.701481481481</v>
      </c>
      <c r="BW1103">
        <v>0</v>
      </c>
      <c r="BX1103">
        <v>8.881409999999999</v>
      </c>
      <c r="BY1103">
        <v>-48.98434444444443</v>
      </c>
      <c r="BZ1103">
        <v>418.9154444444445</v>
      </c>
      <c r="CA1103">
        <v>465.7765555555556</v>
      </c>
      <c r="CB1103">
        <v>6.41520111111111</v>
      </c>
      <c r="CC1103">
        <v>460.170962962963</v>
      </c>
      <c r="CD1103">
        <v>12.03434444444444</v>
      </c>
      <c r="CE1103">
        <v>1.678123703703704</v>
      </c>
      <c r="CF1103">
        <v>1.094614074074074</v>
      </c>
      <c r="CG1103">
        <v>14.69554444444444</v>
      </c>
      <c r="CH1103">
        <v>8.24054037037037</v>
      </c>
      <c r="CI1103">
        <v>2000.004814814815</v>
      </c>
      <c r="CJ1103">
        <v>0.9799992222222222</v>
      </c>
      <c r="CK1103">
        <v>0.02000100370370371</v>
      </c>
      <c r="CL1103">
        <v>0</v>
      </c>
      <c r="CM1103">
        <v>778.2758148148148</v>
      </c>
      <c r="CN1103">
        <v>5.000560000000001</v>
      </c>
      <c r="CO1103">
        <v>15525.17777777778</v>
      </c>
      <c r="CP1103">
        <v>17294.9037037037</v>
      </c>
      <c r="CQ1103">
        <v>38.89781481481482</v>
      </c>
      <c r="CR1103">
        <v>39.208</v>
      </c>
      <c r="CS1103">
        <v>38.49044444444444</v>
      </c>
      <c r="CT1103">
        <v>38.05514814814815</v>
      </c>
      <c r="CU1103">
        <v>39.56214814814815</v>
      </c>
      <c r="CV1103">
        <v>1955.104814814815</v>
      </c>
      <c r="CW1103">
        <v>39.9</v>
      </c>
      <c r="CX1103">
        <v>0</v>
      </c>
      <c r="CY1103">
        <v>1664305298.7</v>
      </c>
      <c r="CZ1103">
        <v>0</v>
      </c>
      <c r="DA1103">
        <v>0</v>
      </c>
      <c r="DB1103" t="s">
        <v>356</v>
      </c>
      <c r="DC1103">
        <v>1663861122</v>
      </c>
      <c r="DD1103">
        <v>1663861125</v>
      </c>
      <c r="DE1103">
        <v>0</v>
      </c>
      <c r="DF1103">
        <v>-0.287</v>
      </c>
      <c r="DG1103">
        <v>-0.004</v>
      </c>
      <c r="DH1103">
        <v>3.172</v>
      </c>
      <c r="DI1103">
        <v>0.178</v>
      </c>
      <c r="DJ1103">
        <v>400</v>
      </c>
      <c r="DK1103">
        <v>17</v>
      </c>
      <c r="DL1103">
        <v>0.18</v>
      </c>
      <c r="DM1103">
        <v>0.07000000000000001</v>
      </c>
      <c r="DN1103">
        <v>-44.500125</v>
      </c>
      <c r="DO1103">
        <v>-69.67943864915567</v>
      </c>
      <c r="DP1103">
        <v>6.852724679087509</v>
      </c>
      <c r="DQ1103">
        <v>0</v>
      </c>
      <c r="DR1103">
        <v>6.415545</v>
      </c>
      <c r="DS1103">
        <v>-0.05854063789868751</v>
      </c>
      <c r="DT1103">
        <v>0.01399988803526652</v>
      </c>
      <c r="DU1103">
        <v>1</v>
      </c>
      <c r="DV1103">
        <v>1</v>
      </c>
      <c r="DW1103">
        <v>2</v>
      </c>
      <c r="DX1103" t="s">
        <v>412</v>
      </c>
      <c r="DY1103">
        <v>2.98087</v>
      </c>
      <c r="DZ1103">
        <v>2.72843</v>
      </c>
      <c r="EA1103">
        <v>0.0881928</v>
      </c>
      <c r="EB1103">
        <v>0.0972278</v>
      </c>
      <c r="EC1103">
        <v>0.0900387</v>
      </c>
      <c r="ED1103">
        <v>0.0666959</v>
      </c>
      <c r="EE1103">
        <v>27412.8</v>
      </c>
      <c r="EF1103">
        <v>26716.2</v>
      </c>
      <c r="EG1103">
        <v>30588.9</v>
      </c>
      <c r="EH1103">
        <v>29834.1</v>
      </c>
      <c r="EI1103">
        <v>38403.1</v>
      </c>
      <c r="EJ1103">
        <v>36669.8</v>
      </c>
      <c r="EK1103">
        <v>46781</v>
      </c>
      <c r="EL1103">
        <v>44363.1</v>
      </c>
      <c r="EM1103">
        <v>1.88668</v>
      </c>
      <c r="EN1103">
        <v>1.88738</v>
      </c>
      <c r="EO1103">
        <v>0.110999</v>
      </c>
      <c r="EP1103">
        <v>0</v>
      </c>
      <c r="EQ1103">
        <v>23.1511</v>
      </c>
      <c r="ER1103">
        <v>999.9</v>
      </c>
      <c r="ES1103">
        <v>38.7</v>
      </c>
      <c r="ET1103">
        <v>29.4</v>
      </c>
      <c r="EU1103">
        <v>17.5121</v>
      </c>
      <c r="EV1103">
        <v>63.5619</v>
      </c>
      <c r="EW1103">
        <v>23.8502</v>
      </c>
      <c r="EX1103">
        <v>1</v>
      </c>
      <c r="EY1103">
        <v>-0.125567</v>
      </c>
      <c r="EZ1103">
        <v>0.831048</v>
      </c>
      <c r="FA1103">
        <v>20.2424</v>
      </c>
      <c r="FB1103">
        <v>5.23017</v>
      </c>
      <c r="FC1103">
        <v>11.968</v>
      </c>
      <c r="FD1103">
        <v>4.9701</v>
      </c>
      <c r="FE1103">
        <v>3.28945</v>
      </c>
      <c r="FF1103">
        <v>9999</v>
      </c>
      <c r="FG1103">
        <v>9999</v>
      </c>
      <c r="FH1103">
        <v>9999</v>
      </c>
      <c r="FI1103">
        <v>380.3</v>
      </c>
      <c r="FJ1103">
        <v>4.97268</v>
      </c>
      <c r="FK1103">
        <v>1.87685</v>
      </c>
      <c r="FL1103">
        <v>1.87499</v>
      </c>
      <c r="FM1103">
        <v>1.87781</v>
      </c>
      <c r="FN1103">
        <v>1.87455</v>
      </c>
      <c r="FO1103">
        <v>1.87811</v>
      </c>
      <c r="FP1103">
        <v>1.87521</v>
      </c>
      <c r="FQ1103">
        <v>1.87633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3.234</v>
      </c>
      <c r="GF1103">
        <v>0.2011</v>
      </c>
      <c r="GG1103">
        <v>1.777354642861949</v>
      </c>
      <c r="GH1103">
        <v>0.004141656873719072</v>
      </c>
      <c r="GI1103">
        <v>-1.960372967482991E-06</v>
      </c>
      <c r="GJ1103">
        <v>5.42736388890357E-10</v>
      </c>
      <c r="GK1103">
        <v>-0.009777689371679627</v>
      </c>
      <c r="GL1103">
        <v>0.002273355880072555</v>
      </c>
      <c r="GM1103">
        <v>0.000541358641816816</v>
      </c>
      <c r="GN1103">
        <v>-1.836191331155658E-06</v>
      </c>
      <c r="GO1103">
        <v>-0</v>
      </c>
      <c r="GP1103">
        <v>2096</v>
      </c>
      <c r="GQ1103">
        <v>1</v>
      </c>
      <c r="GR1103">
        <v>23</v>
      </c>
      <c r="GS1103">
        <v>7402.7</v>
      </c>
      <c r="GT1103">
        <v>7402.6</v>
      </c>
      <c r="GU1103">
        <v>1.26099</v>
      </c>
      <c r="GV1103">
        <v>2.54395</v>
      </c>
      <c r="GW1103">
        <v>1.39893</v>
      </c>
      <c r="GX1103">
        <v>2.33521</v>
      </c>
      <c r="GY1103">
        <v>1.44897</v>
      </c>
      <c r="GZ1103">
        <v>2.33398</v>
      </c>
      <c r="HA1103">
        <v>34.5777</v>
      </c>
      <c r="HB1103">
        <v>13.3265</v>
      </c>
      <c r="HC1103">
        <v>18</v>
      </c>
      <c r="HD1103">
        <v>488.191</v>
      </c>
      <c r="HE1103">
        <v>459.504</v>
      </c>
      <c r="HF1103">
        <v>22.0736</v>
      </c>
      <c r="HG1103">
        <v>25.3973</v>
      </c>
      <c r="HH1103">
        <v>30.0002</v>
      </c>
      <c r="HI1103">
        <v>25.236</v>
      </c>
      <c r="HJ1103">
        <v>25.3116</v>
      </c>
      <c r="HK1103">
        <v>25.3004</v>
      </c>
      <c r="HL1103">
        <v>32.1959</v>
      </c>
      <c r="HM1103">
        <v>36.0947</v>
      </c>
      <c r="HN1103">
        <v>22.082</v>
      </c>
      <c r="HO1103">
        <v>506.799</v>
      </c>
      <c r="HP1103">
        <v>12.0949</v>
      </c>
      <c r="HQ1103">
        <v>101.108</v>
      </c>
      <c r="HR1103">
        <v>102.014</v>
      </c>
    </row>
    <row r="1104" spans="1:226">
      <c r="A1104">
        <v>1088</v>
      </c>
      <c r="B1104">
        <v>1664305287.5</v>
      </c>
      <c r="C1104">
        <v>12180.5</v>
      </c>
      <c r="D1104" t="s">
        <v>2546</v>
      </c>
      <c r="E1104" t="s">
        <v>2547</v>
      </c>
      <c r="F1104">
        <v>5</v>
      </c>
      <c r="G1104" t="s">
        <v>353</v>
      </c>
      <c r="H1104" t="s">
        <v>2487</v>
      </c>
      <c r="I1104">
        <v>1664305279.714286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498.1716591411256</v>
      </c>
      <c r="AK1104">
        <v>453.5115333333333</v>
      </c>
      <c r="AL1104">
        <v>3.131449523809466</v>
      </c>
      <c r="AM1104">
        <v>63.45</v>
      </c>
      <c r="AN1104">
        <f>(AP1104 - AO1104 + BO1104*1E3/(8.314*(BQ1104+273.15)) * AR1104/BN1104 * AQ1104) * BN1104/(100*BB1104) * 1000/(1000 - AP1104)</f>
        <v>0</v>
      </c>
      <c r="AO1104">
        <v>12.05998483498083</v>
      </c>
      <c r="AP1104">
        <v>18.46155174825176</v>
      </c>
      <c r="AQ1104">
        <v>0.001055457641037226</v>
      </c>
      <c r="AR1104">
        <v>96.70010920993543</v>
      </c>
      <c r="AS1104">
        <v>6</v>
      </c>
      <c r="AT1104">
        <v>1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1664305279.714286</v>
      </c>
      <c r="BH1104">
        <v>423.7196428571429</v>
      </c>
      <c r="BI1104">
        <v>475.8128571428572</v>
      </c>
      <c r="BJ1104">
        <v>18.45291428571429</v>
      </c>
      <c r="BK1104">
        <v>12.04629642857143</v>
      </c>
      <c r="BL1104">
        <v>420.5072142857143</v>
      </c>
      <c r="BM1104">
        <v>18.25202857142857</v>
      </c>
      <c r="BN1104">
        <v>500.0851071428571</v>
      </c>
      <c r="BO1104">
        <v>90.9563857142857</v>
      </c>
      <c r="BP1104">
        <v>0.100021575</v>
      </c>
      <c r="BQ1104">
        <v>24.69983571428571</v>
      </c>
      <c r="BR1104">
        <v>24.97301428571428</v>
      </c>
      <c r="BS1104">
        <v>999.9000000000002</v>
      </c>
      <c r="BT1104">
        <v>0</v>
      </c>
      <c r="BU1104">
        <v>0</v>
      </c>
      <c r="BV1104">
        <v>9998.194642857141</v>
      </c>
      <c r="BW1104">
        <v>0</v>
      </c>
      <c r="BX1104">
        <v>8.881409999999999</v>
      </c>
      <c r="BY1104">
        <v>-52.09318928571429</v>
      </c>
      <c r="BZ1104">
        <v>431.68575</v>
      </c>
      <c r="CA1104">
        <v>481.6147857142858</v>
      </c>
      <c r="CB1104">
        <v>6.406628928571428</v>
      </c>
      <c r="CC1104">
        <v>475.8128571428572</v>
      </c>
      <c r="CD1104">
        <v>12.04629642857143</v>
      </c>
      <c r="CE1104">
        <v>1.678411785714286</v>
      </c>
      <c r="CF1104">
        <v>1.095688214285714</v>
      </c>
      <c r="CG1104">
        <v>14.6982</v>
      </c>
      <c r="CH1104">
        <v>8.25498357142857</v>
      </c>
      <c r="CI1104">
        <v>1999.988214285714</v>
      </c>
      <c r="CJ1104">
        <v>0.9799987142857144</v>
      </c>
      <c r="CK1104">
        <v>0.02000152857142857</v>
      </c>
      <c r="CL1104">
        <v>0</v>
      </c>
      <c r="CM1104">
        <v>779.0814999999999</v>
      </c>
      <c r="CN1104">
        <v>5.000560000000001</v>
      </c>
      <c r="CO1104">
        <v>15541.08214285715</v>
      </c>
      <c r="CP1104">
        <v>17294.76428571429</v>
      </c>
      <c r="CQ1104">
        <v>38.80542857142857</v>
      </c>
      <c r="CR1104">
        <v>39.19824999999999</v>
      </c>
      <c r="CS1104">
        <v>38.47964285714285</v>
      </c>
      <c r="CT1104">
        <v>38.04428571428571</v>
      </c>
      <c r="CU1104">
        <v>39.54660714285713</v>
      </c>
      <c r="CV1104">
        <v>1955.087857142857</v>
      </c>
      <c r="CW1104">
        <v>39.90035714285715</v>
      </c>
      <c r="CX1104">
        <v>0</v>
      </c>
      <c r="CY1104">
        <v>1664305304.1</v>
      </c>
      <c r="CZ1104">
        <v>0</v>
      </c>
      <c r="DA1104">
        <v>0</v>
      </c>
      <c r="DB1104" t="s">
        <v>356</v>
      </c>
      <c r="DC1104">
        <v>1663861122</v>
      </c>
      <c r="DD1104">
        <v>1663861125</v>
      </c>
      <c r="DE1104">
        <v>0</v>
      </c>
      <c r="DF1104">
        <v>-0.287</v>
      </c>
      <c r="DG1104">
        <v>-0.004</v>
      </c>
      <c r="DH1104">
        <v>3.172</v>
      </c>
      <c r="DI1104">
        <v>0.178</v>
      </c>
      <c r="DJ1104">
        <v>400</v>
      </c>
      <c r="DK1104">
        <v>17</v>
      </c>
      <c r="DL1104">
        <v>0.18</v>
      </c>
      <c r="DM1104">
        <v>0.07000000000000001</v>
      </c>
      <c r="DN1104">
        <v>-50.1934125</v>
      </c>
      <c r="DO1104">
        <v>-40.66310656660411</v>
      </c>
      <c r="DP1104">
        <v>4.021716469257094</v>
      </c>
      <c r="DQ1104">
        <v>0</v>
      </c>
      <c r="DR1104">
        <v>6.41290075</v>
      </c>
      <c r="DS1104">
        <v>-0.1212341088180091</v>
      </c>
      <c r="DT1104">
        <v>0.01485668913107827</v>
      </c>
      <c r="DU1104">
        <v>0</v>
      </c>
      <c r="DV1104">
        <v>0</v>
      </c>
      <c r="DW1104">
        <v>2</v>
      </c>
      <c r="DX1104" t="s">
        <v>357</v>
      </c>
      <c r="DY1104">
        <v>2.98088</v>
      </c>
      <c r="DZ1104">
        <v>2.72823</v>
      </c>
      <c r="EA1104">
        <v>0.09053799999999999</v>
      </c>
      <c r="EB1104">
        <v>0.099652</v>
      </c>
      <c r="EC1104">
        <v>0.09004189999999999</v>
      </c>
      <c r="ED1104">
        <v>0.0666363</v>
      </c>
      <c r="EE1104">
        <v>27342.7</v>
      </c>
      <c r="EF1104">
        <v>26644.4</v>
      </c>
      <c r="EG1104">
        <v>30589.3</v>
      </c>
      <c r="EH1104">
        <v>29834</v>
      </c>
      <c r="EI1104">
        <v>38403.7</v>
      </c>
      <c r="EJ1104">
        <v>36672</v>
      </c>
      <c r="EK1104">
        <v>46781.7</v>
      </c>
      <c r="EL1104">
        <v>44362.7</v>
      </c>
      <c r="EM1104">
        <v>1.88668</v>
      </c>
      <c r="EN1104">
        <v>1.8874</v>
      </c>
      <c r="EO1104">
        <v>0.111148</v>
      </c>
      <c r="EP1104">
        <v>0</v>
      </c>
      <c r="EQ1104">
        <v>23.1488</v>
      </c>
      <c r="ER1104">
        <v>999.9</v>
      </c>
      <c r="ES1104">
        <v>38.6</v>
      </c>
      <c r="ET1104">
        <v>29.4</v>
      </c>
      <c r="EU1104">
        <v>17.4676</v>
      </c>
      <c r="EV1104">
        <v>63.6019</v>
      </c>
      <c r="EW1104">
        <v>23.5256</v>
      </c>
      <c r="EX1104">
        <v>1</v>
      </c>
      <c r="EY1104">
        <v>-0.125704</v>
      </c>
      <c r="EZ1104">
        <v>0.821825</v>
      </c>
      <c r="FA1104">
        <v>20.2426</v>
      </c>
      <c r="FB1104">
        <v>5.23092</v>
      </c>
      <c r="FC1104">
        <v>11.968</v>
      </c>
      <c r="FD1104">
        <v>4.9703</v>
      </c>
      <c r="FE1104">
        <v>3.28965</v>
      </c>
      <c r="FF1104">
        <v>9999</v>
      </c>
      <c r="FG1104">
        <v>9999</v>
      </c>
      <c r="FH1104">
        <v>9999</v>
      </c>
      <c r="FI1104">
        <v>380.3</v>
      </c>
      <c r="FJ1104">
        <v>4.97266</v>
      </c>
      <c r="FK1104">
        <v>1.87684</v>
      </c>
      <c r="FL1104">
        <v>1.87499</v>
      </c>
      <c r="FM1104">
        <v>1.87778</v>
      </c>
      <c r="FN1104">
        <v>1.87455</v>
      </c>
      <c r="FO1104">
        <v>1.87812</v>
      </c>
      <c r="FP1104">
        <v>1.87522</v>
      </c>
      <c r="FQ1104">
        <v>1.87634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3.276</v>
      </c>
      <c r="GF1104">
        <v>0.2011</v>
      </c>
      <c r="GG1104">
        <v>1.777354642861949</v>
      </c>
      <c r="GH1104">
        <v>0.004141656873719072</v>
      </c>
      <c r="GI1104">
        <v>-1.960372967482991E-06</v>
      </c>
      <c r="GJ1104">
        <v>5.42736388890357E-10</v>
      </c>
      <c r="GK1104">
        <v>-0.009777689371679627</v>
      </c>
      <c r="GL1104">
        <v>0.002273355880072555</v>
      </c>
      <c r="GM1104">
        <v>0.000541358641816816</v>
      </c>
      <c r="GN1104">
        <v>-1.836191331155658E-06</v>
      </c>
      <c r="GO1104">
        <v>-0</v>
      </c>
      <c r="GP1104">
        <v>2096</v>
      </c>
      <c r="GQ1104">
        <v>1</v>
      </c>
      <c r="GR1104">
        <v>23</v>
      </c>
      <c r="GS1104">
        <v>7402.8</v>
      </c>
      <c r="GT1104">
        <v>7402.7</v>
      </c>
      <c r="GU1104">
        <v>1.29272</v>
      </c>
      <c r="GV1104">
        <v>2.54639</v>
      </c>
      <c r="GW1104">
        <v>1.39893</v>
      </c>
      <c r="GX1104">
        <v>2.33521</v>
      </c>
      <c r="GY1104">
        <v>1.44897</v>
      </c>
      <c r="GZ1104">
        <v>2.39258</v>
      </c>
      <c r="HA1104">
        <v>34.6006</v>
      </c>
      <c r="HB1104">
        <v>13.3265</v>
      </c>
      <c r="HC1104">
        <v>18</v>
      </c>
      <c r="HD1104">
        <v>488.191</v>
      </c>
      <c r="HE1104">
        <v>459.519</v>
      </c>
      <c r="HF1104">
        <v>22.0924</v>
      </c>
      <c r="HG1104">
        <v>25.396</v>
      </c>
      <c r="HH1104">
        <v>30</v>
      </c>
      <c r="HI1104">
        <v>25.236</v>
      </c>
      <c r="HJ1104">
        <v>25.3116</v>
      </c>
      <c r="HK1104">
        <v>26.0101</v>
      </c>
      <c r="HL1104">
        <v>32.1959</v>
      </c>
      <c r="HM1104">
        <v>35.724</v>
      </c>
      <c r="HN1104">
        <v>22.1003</v>
      </c>
      <c r="HO1104">
        <v>526.9109999999999</v>
      </c>
      <c r="HP1104">
        <v>12.0982</v>
      </c>
      <c r="HQ1104">
        <v>101.11</v>
      </c>
      <c r="HR1104">
        <v>102.013</v>
      </c>
    </row>
    <row r="1105" spans="1:226">
      <c r="A1105">
        <v>1089</v>
      </c>
      <c r="B1105">
        <v>1664305292.5</v>
      </c>
      <c r="C1105">
        <v>12185.5</v>
      </c>
      <c r="D1105" t="s">
        <v>2548</v>
      </c>
      <c r="E1105" t="s">
        <v>2549</v>
      </c>
      <c r="F1105">
        <v>5</v>
      </c>
      <c r="G1105" t="s">
        <v>353</v>
      </c>
      <c r="H1105" t="s">
        <v>2487</v>
      </c>
      <c r="I1105">
        <v>1664305285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515.0460741333334</v>
      </c>
      <c r="AK1105">
        <v>469.2400787878787</v>
      </c>
      <c r="AL1105">
        <v>3.1432678787878</v>
      </c>
      <c r="AM1105">
        <v>63.45</v>
      </c>
      <c r="AN1105">
        <f>(AP1105 - AO1105 + BO1105*1E3/(8.314*(BQ1105+273.15)) * AR1105/BN1105 * AQ1105) * BN1105/(100*BB1105) * 1000/(1000 - AP1105)</f>
        <v>0</v>
      </c>
      <c r="AO1105">
        <v>12.03483974849409</v>
      </c>
      <c r="AP1105">
        <v>18.45396363636364</v>
      </c>
      <c r="AQ1105">
        <v>-0.0001989098922694499</v>
      </c>
      <c r="AR1105">
        <v>96.70010920993543</v>
      </c>
      <c r="AS1105">
        <v>6</v>
      </c>
      <c r="AT1105">
        <v>1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1664305285</v>
      </c>
      <c r="BH1105">
        <v>439.1377407407408</v>
      </c>
      <c r="BI1105">
        <v>493.5347407407408</v>
      </c>
      <c r="BJ1105">
        <v>18.45782222222222</v>
      </c>
      <c r="BK1105">
        <v>12.04776296296296</v>
      </c>
      <c r="BL1105">
        <v>435.8828888888888</v>
      </c>
      <c r="BM1105">
        <v>18.25683333333333</v>
      </c>
      <c r="BN1105">
        <v>500.0764074074074</v>
      </c>
      <c r="BO1105">
        <v>90.95472962962961</v>
      </c>
      <c r="BP1105">
        <v>0.09997002962962964</v>
      </c>
      <c r="BQ1105">
        <v>24.6990962962963</v>
      </c>
      <c r="BR1105">
        <v>24.97476296296296</v>
      </c>
      <c r="BS1105">
        <v>999.9000000000001</v>
      </c>
      <c r="BT1105">
        <v>0</v>
      </c>
      <c r="BU1105">
        <v>0</v>
      </c>
      <c r="BV1105">
        <v>9999.653703703705</v>
      </c>
      <c r="BW1105">
        <v>0</v>
      </c>
      <c r="BX1105">
        <v>8.881409999999999</v>
      </c>
      <c r="BY1105">
        <v>-54.39700370370371</v>
      </c>
      <c r="BZ1105">
        <v>447.3959259259259</v>
      </c>
      <c r="CA1105">
        <v>499.553111111111</v>
      </c>
      <c r="CB1105">
        <v>6.410062592592592</v>
      </c>
      <c r="CC1105">
        <v>493.5347407407408</v>
      </c>
      <c r="CD1105">
        <v>12.04776296296296</v>
      </c>
      <c r="CE1105">
        <v>1.678826666666667</v>
      </c>
      <c r="CF1105">
        <v>1.095801481481481</v>
      </c>
      <c r="CG1105">
        <v>14.70202962962963</v>
      </c>
      <c r="CH1105">
        <v>8.256515555555554</v>
      </c>
      <c r="CI1105">
        <v>1999.99037037037</v>
      </c>
      <c r="CJ1105">
        <v>0.9799985555555557</v>
      </c>
      <c r="CK1105">
        <v>0.02000169259259259</v>
      </c>
      <c r="CL1105">
        <v>0</v>
      </c>
      <c r="CM1105">
        <v>780.5716666666666</v>
      </c>
      <c r="CN1105">
        <v>5.000560000000001</v>
      </c>
      <c r="CO1105">
        <v>15570.83703703704</v>
      </c>
      <c r="CP1105">
        <v>17294.78518518518</v>
      </c>
      <c r="CQ1105">
        <v>38.76344444444445</v>
      </c>
      <c r="CR1105">
        <v>39.1824074074074</v>
      </c>
      <c r="CS1105">
        <v>38.43955555555555</v>
      </c>
      <c r="CT1105">
        <v>38.02988888888889</v>
      </c>
      <c r="CU1105">
        <v>39.53225925925926</v>
      </c>
      <c r="CV1105">
        <v>1955.09</v>
      </c>
      <c r="CW1105">
        <v>39.90037037037037</v>
      </c>
      <c r="CX1105">
        <v>0</v>
      </c>
      <c r="CY1105">
        <v>1664305308.9</v>
      </c>
      <c r="CZ1105">
        <v>0</v>
      </c>
      <c r="DA1105">
        <v>0</v>
      </c>
      <c r="DB1105" t="s">
        <v>356</v>
      </c>
      <c r="DC1105">
        <v>1663861122</v>
      </c>
      <c r="DD1105">
        <v>1663861125</v>
      </c>
      <c r="DE1105">
        <v>0</v>
      </c>
      <c r="DF1105">
        <v>-0.287</v>
      </c>
      <c r="DG1105">
        <v>-0.004</v>
      </c>
      <c r="DH1105">
        <v>3.172</v>
      </c>
      <c r="DI1105">
        <v>0.178</v>
      </c>
      <c r="DJ1105">
        <v>400</v>
      </c>
      <c r="DK1105">
        <v>17</v>
      </c>
      <c r="DL1105">
        <v>0.18</v>
      </c>
      <c r="DM1105">
        <v>0.07000000000000001</v>
      </c>
      <c r="DN1105">
        <v>-52.5787675</v>
      </c>
      <c r="DO1105">
        <v>-28.01282589118195</v>
      </c>
      <c r="DP1105">
        <v>2.769311314965104</v>
      </c>
      <c r="DQ1105">
        <v>0</v>
      </c>
      <c r="DR1105">
        <v>6.411054</v>
      </c>
      <c r="DS1105">
        <v>0.009134859287032901</v>
      </c>
      <c r="DT1105">
        <v>0.01262301524993138</v>
      </c>
      <c r="DU1105">
        <v>1</v>
      </c>
      <c r="DV1105">
        <v>1</v>
      </c>
      <c r="DW1105">
        <v>2</v>
      </c>
      <c r="DX1105" t="s">
        <v>412</v>
      </c>
      <c r="DY1105">
        <v>2.98085</v>
      </c>
      <c r="DZ1105">
        <v>2.72828</v>
      </c>
      <c r="EA1105">
        <v>0.0928645</v>
      </c>
      <c r="EB1105">
        <v>0.102055</v>
      </c>
      <c r="EC1105">
        <v>0.0900185</v>
      </c>
      <c r="ED1105">
        <v>0.06655659999999999</v>
      </c>
      <c r="EE1105">
        <v>27272.9</v>
      </c>
      <c r="EF1105">
        <v>26573.2</v>
      </c>
      <c r="EG1105">
        <v>30589.5</v>
      </c>
      <c r="EH1105">
        <v>29833.9</v>
      </c>
      <c r="EI1105">
        <v>38404.6</v>
      </c>
      <c r="EJ1105">
        <v>36675.4</v>
      </c>
      <c r="EK1105">
        <v>46781.4</v>
      </c>
      <c r="EL1105">
        <v>44362.7</v>
      </c>
      <c r="EM1105">
        <v>1.88655</v>
      </c>
      <c r="EN1105">
        <v>1.8872</v>
      </c>
      <c r="EO1105">
        <v>0.111498</v>
      </c>
      <c r="EP1105">
        <v>0</v>
      </c>
      <c r="EQ1105">
        <v>23.1458</v>
      </c>
      <c r="ER1105">
        <v>999.9</v>
      </c>
      <c r="ES1105">
        <v>38.6</v>
      </c>
      <c r="ET1105">
        <v>29.4</v>
      </c>
      <c r="EU1105">
        <v>17.4687</v>
      </c>
      <c r="EV1105">
        <v>63.6418</v>
      </c>
      <c r="EW1105">
        <v>24.1066</v>
      </c>
      <c r="EX1105">
        <v>1</v>
      </c>
      <c r="EY1105">
        <v>-0.125711</v>
      </c>
      <c r="EZ1105">
        <v>0.813979</v>
      </c>
      <c r="FA1105">
        <v>20.2427</v>
      </c>
      <c r="FB1105">
        <v>5.23077</v>
      </c>
      <c r="FC1105">
        <v>11.968</v>
      </c>
      <c r="FD1105">
        <v>4.97015</v>
      </c>
      <c r="FE1105">
        <v>3.28965</v>
      </c>
      <c r="FF1105">
        <v>9999</v>
      </c>
      <c r="FG1105">
        <v>9999</v>
      </c>
      <c r="FH1105">
        <v>9999</v>
      </c>
      <c r="FI1105">
        <v>380.3</v>
      </c>
      <c r="FJ1105">
        <v>4.97269</v>
      </c>
      <c r="FK1105">
        <v>1.87683</v>
      </c>
      <c r="FL1105">
        <v>1.87497</v>
      </c>
      <c r="FM1105">
        <v>1.87778</v>
      </c>
      <c r="FN1105">
        <v>1.87455</v>
      </c>
      <c r="FO1105">
        <v>1.87813</v>
      </c>
      <c r="FP1105">
        <v>1.87519</v>
      </c>
      <c r="FQ1105">
        <v>1.87633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3.317</v>
      </c>
      <c r="GF1105">
        <v>0.2009</v>
      </c>
      <c r="GG1105">
        <v>1.777354642861949</v>
      </c>
      <c r="GH1105">
        <v>0.004141656873719072</v>
      </c>
      <c r="GI1105">
        <v>-1.960372967482991E-06</v>
      </c>
      <c r="GJ1105">
        <v>5.42736388890357E-10</v>
      </c>
      <c r="GK1105">
        <v>-0.009777689371679627</v>
      </c>
      <c r="GL1105">
        <v>0.002273355880072555</v>
      </c>
      <c r="GM1105">
        <v>0.000541358641816816</v>
      </c>
      <c r="GN1105">
        <v>-1.836191331155658E-06</v>
      </c>
      <c r="GO1105">
        <v>-0</v>
      </c>
      <c r="GP1105">
        <v>2096</v>
      </c>
      <c r="GQ1105">
        <v>1</v>
      </c>
      <c r="GR1105">
        <v>23</v>
      </c>
      <c r="GS1105">
        <v>7402.8</v>
      </c>
      <c r="GT1105">
        <v>7402.8</v>
      </c>
      <c r="GU1105">
        <v>1.32812</v>
      </c>
      <c r="GV1105">
        <v>2.53906</v>
      </c>
      <c r="GW1105">
        <v>1.39893</v>
      </c>
      <c r="GX1105">
        <v>2.33521</v>
      </c>
      <c r="GY1105">
        <v>1.44897</v>
      </c>
      <c r="GZ1105">
        <v>2.4292</v>
      </c>
      <c r="HA1105">
        <v>34.5777</v>
      </c>
      <c r="HB1105">
        <v>13.3352</v>
      </c>
      <c r="HC1105">
        <v>18</v>
      </c>
      <c r="HD1105">
        <v>488.124</v>
      </c>
      <c r="HE1105">
        <v>459.393</v>
      </c>
      <c r="HF1105">
        <v>22.1118</v>
      </c>
      <c r="HG1105">
        <v>25.396</v>
      </c>
      <c r="HH1105">
        <v>30.0001</v>
      </c>
      <c r="HI1105">
        <v>25.236</v>
      </c>
      <c r="HJ1105">
        <v>25.3116</v>
      </c>
      <c r="HK1105">
        <v>26.6546</v>
      </c>
      <c r="HL1105">
        <v>32.1959</v>
      </c>
      <c r="HM1105">
        <v>35.724</v>
      </c>
      <c r="HN1105">
        <v>22.1175</v>
      </c>
      <c r="HO1105">
        <v>540.271</v>
      </c>
      <c r="HP1105">
        <v>12.0978</v>
      </c>
      <c r="HQ1105">
        <v>101.11</v>
      </c>
      <c r="HR1105">
        <v>102.013</v>
      </c>
    </row>
    <row r="1106" spans="1:226">
      <c r="A1106">
        <v>1090</v>
      </c>
      <c r="B1106">
        <v>1664305297.5</v>
      </c>
      <c r="C1106">
        <v>12190.5</v>
      </c>
      <c r="D1106" t="s">
        <v>2550</v>
      </c>
      <c r="E1106" t="s">
        <v>2551</v>
      </c>
      <c r="F1106">
        <v>5</v>
      </c>
      <c r="G1106" t="s">
        <v>353</v>
      </c>
      <c r="H1106" t="s">
        <v>2487</v>
      </c>
      <c r="I1106">
        <v>1664305289.714286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532.1823021021645</v>
      </c>
      <c r="AK1106">
        <v>485.332903030303</v>
      </c>
      <c r="AL1106">
        <v>3.229087445887443</v>
      </c>
      <c r="AM1106">
        <v>63.45</v>
      </c>
      <c r="AN1106">
        <f>(AP1106 - AO1106 + BO1106*1E3/(8.314*(BQ1106+273.15)) * AR1106/BN1106 * AQ1106) * BN1106/(100*BB1106) * 1000/(1000 - AP1106)</f>
        <v>0</v>
      </c>
      <c r="AO1106">
        <v>12.02385584214925</v>
      </c>
      <c r="AP1106">
        <v>18.44954125874128</v>
      </c>
      <c r="AQ1106">
        <v>-0.0003295339208703619</v>
      </c>
      <c r="AR1106">
        <v>96.70010920993543</v>
      </c>
      <c r="AS1106">
        <v>5</v>
      </c>
      <c r="AT1106">
        <v>1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1664305289.714286</v>
      </c>
      <c r="BH1106">
        <v>453.5923928571427</v>
      </c>
      <c r="BI1106">
        <v>509.3745</v>
      </c>
      <c r="BJ1106">
        <v>18.45635</v>
      </c>
      <c r="BK1106">
        <v>12.03905357142857</v>
      </c>
      <c r="BL1106">
        <v>450.2982142857143</v>
      </c>
      <c r="BM1106">
        <v>18.25539642857143</v>
      </c>
      <c r="BN1106">
        <v>500.0645000000001</v>
      </c>
      <c r="BO1106">
        <v>90.95403214285714</v>
      </c>
      <c r="BP1106">
        <v>0.09994780000000002</v>
      </c>
      <c r="BQ1106">
        <v>24.69965</v>
      </c>
      <c r="BR1106">
        <v>24.97564285714286</v>
      </c>
      <c r="BS1106">
        <v>999.9000000000002</v>
      </c>
      <c r="BT1106">
        <v>0</v>
      </c>
      <c r="BU1106">
        <v>0</v>
      </c>
      <c r="BV1106">
        <v>9997.875</v>
      </c>
      <c r="BW1106">
        <v>0</v>
      </c>
      <c r="BX1106">
        <v>8.881409999999999</v>
      </c>
      <c r="BY1106">
        <v>-55.782225</v>
      </c>
      <c r="BZ1106">
        <v>462.1214999999999</v>
      </c>
      <c r="CA1106">
        <v>515.5815357142858</v>
      </c>
      <c r="CB1106">
        <v>6.417300714285715</v>
      </c>
      <c r="CC1106">
        <v>509.3745</v>
      </c>
      <c r="CD1106">
        <v>12.03905357142857</v>
      </c>
      <c r="CE1106">
        <v>1.678679642857143</v>
      </c>
      <c r="CF1106">
        <v>1.095001071428571</v>
      </c>
      <c r="CG1106">
        <v>14.70067142857143</v>
      </c>
      <c r="CH1106">
        <v>8.245750357142857</v>
      </c>
      <c r="CI1106">
        <v>1999.983214285715</v>
      </c>
      <c r="CJ1106">
        <v>0.9799985000000001</v>
      </c>
      <c r="CK1106">
        <v>0.02000175</v>
      </c>
      <c r="CL1106">
        <v>0</v>
      </c>
      <c r="CM1106">
        <v>782.2377142857142</v>
      </c>
      <c r="CN1106">
        <v>5.000560000000001</v>
      </c>
      <c r="CO1106">
        <v>15604.41071428571</v>
      </c>
      <c r="CP1106">
        <v>17294.71785714286</v>
      </c>
      <c r="CQ1106">
        <v>38.79649999999999</v>
      </c>
      <c r="CR1106">
        <v>39.17149999999999</v>
      </c>
      <c r="CS1106">
        <v>38.41267857142856</v>
      </c>
      <c r="CT1106">
        <v>38.0155</v>
      </c>
      <c r="CU1106">
        <v>39.50435714285715</v>
      </c>
      <c r="CV1106">
        <v>1955.082857142857</v>
      </c>
      <c r="CW1106">
        <v>39.90035714285715</v>
      </c>
      <c r="CX1106">
        <v>0</v>
      </c>
      <c r="CY1106">
        <v>1664305313.7</v>
      </c>
      <c r="CZ1106">
        <v>0</v>
      </c>
      <c r="DA1106">
        <v>0</v>
      </c>
      <c r="DB1106" t="s">
        <v>356</v>
      </c>
      <c r="DC1106">
        <v>1663861122</v>
      </c>
      <c r="DD1106">
        <v>1663861125</v>
      </c>
      <c r="DE1106">
        <v>0</v>
      </c>
      <c r="DF1106">
        <v>-0.287</v>
      </c>
      <c r="DG1106">
        <v>-0.004</v>
      </c>
      <c r="DH1106">
        <v>3.172</v>
      </c>
      <c r="DI1106">
        <v>0.178</v>
      </c>
      <c r="DJ1106">
        <v>400</v>
      </c>
      <c r="DK1106">
        <v>17</v>
      </c>
      <c r="DL1106">
        <v>0.18</v>
      </c>
      <c r="DM1106">
        <v>0.07000000000000001</v>
      </c>
      <c r="DN1106">
        <v>-54.99239250000001</v>
      </c>
      <c r="DO1106">
        <v>-17.77872833020618</v>
      </c>
      <c r="DP1106">
        <v>1.734313573202306</v>
      </c>
      <c r="DQ1106">
        <v>0</v>
      </c>
      <c r="DR1106">
        <v>6.412547000000001</v>
      </c>
      <c r="DS1106">
        <v>0.1097540712945397</v>
      </c>
      <c r="DT1106">
        <v>0.01266767346437376</v>
      </c>
      <c r="DU1106">
        <v>0</v>
      </c>
      <c r="DV1106">
        <v>0</v>
      </c>
      <c r="DW1106">
        <v>2</v>
      </c>
      <c r="DX1106" t="s">
        <v>357</v>
      </c>
      <c r="DY1106">
        <v>2.98085</v>
      </c>
      <c r="DZ1106">
        <v>2.72831</v>
      </c>
      <c r="EA1106">
        <v>0.0952075</v>
      </c>
      <c r="EB1106">
        <v>0.104412</v>
      </c>
      <c r="EC1106">
        <v>0.0900079</v>
      </c>
      <c r="ED1106">
        <v>0.0666576</v>
      </c>
      <c r="EE1106">
        <v>27202.1</v>
      </c>
      <c r="EF1106">
        <v>26502.8</v>
      </c>
      <c r="EG1106">
        <v>30589.1</v>
      </c>
      <c r="EH1106">
        <v>29833.2</v>
      </c>
      <c r="EI1106">
        <v>38404.9</v>
      </c>
      <c r="EJ1106">
        <v>36670.8</v>
      </c>
      <c r="EK1106">
        <v>46780.9</v>
      </c>
      <c r="EL1106">
        <v>44361.8</v>
      </c>
      <c r="EM1106">
        <v>1.88678</v>
      </c>
      <c r="EN1106">
        <v>1.8875</v>
      </c>
      <c r="EO1106">
        <v>0.111647</v>
      </c>
      <c r="EP1106">
        <v>0</v>
      </c>
      <c r="EQ1106">
        <v>23.143</v>
      </c>
      <c r="ER1106">
        <v>999.9</v>
      </c>
      <c r="ES1106">
        <v>38.6</v>
      </c>
      <c r="ET1106">
        <v>29.4</v>
      </c>
      <c r="EU1106">
        <v>17.4674</v>
      </c>
      <c r="EV1106">
        <v>63.2318</v>
      </c>
      <c r="EW1106">
        <v>23.9223</v>
      </c>
      <c r="EX1106">
        <v>1</v>
      </c>
      <c r="EY1106">
        <v>-0.125894</v>
      </c>
      <c r="EZ1106">
        <v>0.804774</v>
      </c>
      <c r="FA1106">
        <v>20.2429</v>
      </c>
      <c r="FB1106">
        <v>5.23017</v>
      </c>
      <c r="FC1106">
        <v>11.968</v>
      </c>
      <c r="FD1106">
        <v>4.97005</v>
      </c>
      <c r="FE1106">
        <v>3.28958</v>
      </c>
      <c r="FF1106">
        <v>9999</v>
      </c>
      <c r="FG1106">
        <v>9999</v>
      </c>
      <c r="FH1106">
        <v>9999</v>
      </c>
      <c r="FI1106">
        <v>380.3</v>
      </c>
      <c r="FJ1106">
        <v>4.97269</v>
      </c>
      <c r="FK1106">
        <v>1.87684</v>
      </c>
      <c r="FL1106">
        <v>1.875</v>
      </c>
      <c r="FM1106">
        <v>1.87777</v>
      </c>
      <c r="FN1106">
        <v>1.87454</v>
      </c>
      <c r="FO1106">
        <v>1.87816</v>
      </c>
      <c r="FP1106">
        <v>1.87523</v>
      </c>
      <c r="FQ1106">
        <v>1.87634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3.359</v>
      </c>
      <c r="GF1106">
        <v>0.2008</v>
      </c>
      <c r="GG1106">
        <v>1.777354642861949</v>
      </c>
      <c r="GH1106">
        <v>0.004141656873719072</v>
      </c>
      <c r="GI1106">
        <v>-1.960372967482991E-06</v>
      </c>
      <c r="GJ1106">
        <v>5.42736388890357E-10</v>
      </c>
      <c r="GK1106">
        <v>-0.009777689371679627</v>
      </c>
      <c r="GL1106">
        <v>0.002273355880072555</v>
      </c>
      <c r="GM1106">
        <v>0.000541358641816816</v>
      </c>
      <c r="GN1106">
        <v>-1.836191331155658E-06</v>
      </c>
      <c r="GO1106">
        <v>-0</v>
      </c>
      <c r="GP1106">
        <v>2096</v>
      </c>
      <c r="GQ1106">
        <v>1</v>
      </c>
      <c r="GR1106">
        <v>23</v>
      </c>
      <c r="GS1106">
        <v>7402.9</v>
      </c>
      <c r="GT1106">
        <v>7402.9</v>
      </c>
      <c r="GU1106">
        <v>1.35986</v>
      </c>
      <c r="GV1106">
        <v>2.5354</v>
      </c>
      <c r="GW1106">
        <v>1.39893</v>
      </c>
      <c r="GX1106">
        <v>2.33521</v>
      </c>
      <c r="GY1106">
        <v>1.44897</v>
      </c>
      <c r="GZ1106">
        <v>2.48901</v>
      </c>
      <c r="HA1106">
        <v>34.5777</v>
      </c>
      <c r="HB1106">
        <v>13.344</v>
      </c>
      <c r="HC1106">
        <v>18</v>
      </c>
      <c r="HD1106">
        <v>488.245</v>
      </c>
      <c r="HE1106">
        <v>459.583</v>
      </c>
      <c r="HF1106">
        <v>22.1272</v>
      </c>
      <c r="HG1106">
        <v>25.3943</v>
      </c>
      <c r="HH1106">
        <v>30.0002</v>
      </c>
      <c r="HI1106">
        <v>25.236</v>
      </c>
      <c r="HJ1106">
        <v>25.3116</v>
      </c>
      <c r="HK1106">
        <v>27.3564</v>
      </c>
      <c r="HL1106">
        <v>31.8941</v>
      </c>
      <c r="HM1106">
        <v>35.724</v>
      </c>
      <c r="HN1106">
        <v>22.1338</v>
      </c>
      <c r="HO1106">
        <v>560.306</v>
      </c>
      <c r="HP1106">
        <v>12.104</v>
      </c>
      <c r="HQ1106">
        <v>101.108</v>
      </c>
      <c r="HR1106">
        <v>102.011</v>
      </c>
    </row>
    <row r="1107" spans="1:226">
      <c r="A1107">
        <v>1091</v>
      </c>
      <c r="B1107">
        <v>1664305302.5</v>
      </c>
      <c r="C1107">
        <v>12195.5</v>
      </c>
      <c r="D1107" t="s">
        <v>2552</v>
      </c>
      <c r="E1107" t="s">
        <v>2553</v>
      </c>
      <c r="F1107">
        <v>5</v>
      </c>
      <c r="G1107" t="s">
        <v>353</v>
      </c>
      <c r="H1107" t="s">
        <v>2487</v>
      </c>
      <c r="I1107">
        <v>1664305295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549.119179601732</v>
      </c>
      <c r="AK1107">
        <v>501.5174363636363</v>
      </c>
      <c r="AL1107">
        <v>3.238437922077871</v>
      </c>
      <c r="AM1107">
        <v>63.45</v>
      </c>
      <c r="AN1107">
        <f>(AP1107 - AO1107 + BO1107*1E3/(8.314*(BQ1107+273.15)) * AR1107/BN1107 * AQ1107) * BN1107/(100*BB1107) * 1000/(1000 - AP1107)</f>
        <v>0</v>
      </c>
      <c r="AO1107">
        <v>12.06929934887145</v>
      </c>
      <c r="AP1107">
        <v>18.46324475524477</v>
      </c>
      <c r="AQ1107">
        <v>6.116218040943165E-05</v>
      </c>
      <c r="AR1107">
        <v>96.70010920993543</v>
      </c>
      <c r="AS1107">
        <v>6</v>
      </c>
      <c r="AT1107">
        <v>1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1664305295</v>
      </c>
      <c r="BH1107">
        <v>470.1145925925925</v>
      </c>
      <c r="BI1107">
        <v>527.1121111111111</v>
      </c>
      <c r="BJ1107">
        <v>18.4541962962963</v>
      </c>
      <c r="BK1107">
        <v>12.04678148148148</v>
      </c>
      <c r="BL1107">
        <v>466.7760740740741</v>
      </c>
      <c r="BM1107">
        <v>18.25327777777778</v>
      </c>
      <c r="BN1107">
        <v>500.0577037037037</v>
      </c>
      <c r="BO1107">
        <v>90.95389629629628</v>
      </c>
      <c r="BP1107">
        <v>0.09993702962962965</v>
      </c>
      <c r="BQ1107">
        <v>24.70057777777778</v>
      </c>
      <c r="BR1107">
        <v>24.9754962962963</v>
      </c>
      <c r="BS1107">
        <v>999.9000000000001</v>
      </c>
      <c r="BT1107">
        <v>0</v>
      </c>
      <c r="BU1107">
        <v>0</v>
      </c>
      <c r="BV1107">
        <v>9999.481481481482</v>
      </c>
      <c r="BW1107">
        <v>0</v>
      </c>
      <c r="BX1107">
        <v>8.880899259259259</v>
      </c>
      <c r="BY1107">
        <v>-56.99764814814814</v>
      </c>
      <c r="BZ1107">
        <v>478.9532962962963</v>
      </c>
      <c r="CA1107">
        <v>533.539962962963</v>
      </c>
      <c r="CB1107">
        <v>6.407415185185185</v>
      </c>
      <c r="CC1107">
        <v>527.1121111111111</v>
      </c>
      <c r="CD1107">
        <v>12.04678148148148</v>
      </c>
      <c r="CE1107">
        <v>1.67848037037037</v>
      </c>
      <c r="CF1107">
        <v>1.095702222222222</v>
      </c>
      <c r="CG1107">
        <v>14.69884074074074</v>
      </c>
      <c r="CH1107">
        <v>8.255155185185185</v>
      </c>
      <c r="CI1107">
        <v>2000.004074074074</v>
      </c>
      <c r="CJ1107">
        <v>0.9799986666666668</v>
      </c>
      <c r="CK1107">
        <v>0.02000157777777778</v>
      </c>
      <c r="CL1107">
        <v>0</v>
      </c>
      <c r="CM1107">
        <v>784.3104444444443</v>
      </c>
      <c r="CN1107">
        <v>5.000560000000001</v>
      </c>
      <c r="CO1107">
        <v>15645.17777777778</v>
      </c>
      <c r="CP1107">
        <v>17294.8925925926</v>
      </c>
      <c r="CQ1107">
        <v>38.8261111111111</v>
      </c>
      <c r="CR1107">
        <v>39.15485185185185</v>
      </c>
      <c r="CS1107">
        <v>38.40485185185185</v>
      </c>
      <c r="CT1107">
        <v>37.99296296296296</v>
      </c>
      <c r="CU1107">
        <v>39.47896296296295</v>
      </c>
      <c r="CV1107">
        <v>1955.103333333334</v>
      </c>
      <c r="CW1107">
        <v>39.90074074074074</v>
      </c>
      <c r="CX1107">
        <v>0</v>
      </c>
      <c r="CY1107">
        <v>1664305319.1</v>
      </c>
      <c r="CZ1107">
        <v>0</v>
      </c>
      <c r="DA1107">
        <v>0</v>
      </c>
      <c r="DB1107" t="s">
        <v>356</v>
      </c>
      <c r="DC1107">
        <v>1663861122</v>
      </c>
      <c r="DD1107">
        <v>1663861125</v>
      </c>
      <c r="DE1107">
        <v>0</v>
      </c>
      <c r="DF1107">
        <v>-0.287</v>
      </c>
      <c r="DG1107">
        <v>-0.004</v>
      </c>
      <c r="DH1107">
        <v>3.172</v>
      </c>
      <c r="DI1107">
        <v>0.178</v>
      </c>
      <c r="DJ1107">
        <v>400</v>
      </c>
      <c r="DK1107">
        <v>17</v>
      </c>
      <c r="DL1107">
        <v>0.18</v>
      </c>
      <c r="DM1107">
        <v>0.07000000000000001</v>
      </c>
      <c r="DN1107">
        <v>-56.09856499999999</v>
      </c>
      <c r="DO1107">
        <v>-14.25551369606004</v>
      </c>
      <c r="DP1107">
        <v>1.377116860064897</v>
      </c>
      <c r="DQ1107">
        <v>0</v>
      </c>
      <c r="DR1107">
        <v>6.40893875</v>
      </c>
      <c r="DS1107">
        <v>-0.06221392120076413</v>
      </c>
      <c r="DT1107">
        <v>0.0189188329697553</v>
      </c>
      <c r="DU1107">
        <v>1</v>
      </c>
      <c r="DV1107">
        <v>1</v>
      </c>
      <c r="DW1107">
        <v>2</v>
      </c>
      <c r="DX1107" t="s">
        <v>412</v>
      </c>
      <c r="DY1107">
        <v>2.98085</v>
      </c>
      <c r="DZ1107">
        <v>2.72842</v>
      </c>
      <c r="EA1107">
        <v>0.097525</v>
      </c>
      <c r="EB1107">
        <v>0.10676</v>
      </c>
      <c r="EC1107">
        <v>0.0900619</v>
      </c>
      <c r="ED1107">
        <v>0.0668454</v>
      </c>
      <c r="EE1107">
        <v>27132.9</v>
      </c>
      <c r="EF1107">
        <v>26433</v>
      </c>
      <c r="EG1107">
        <v>30589.7</v>
      </c>
      <c r="EH1107">
        <v>29832.9</v>
      </c>
      <c r="EI1107">
        <v>38403.5</v>
      </c>
      <c r="EJ1107">
        <v>36662.8</v>
      </c>
      <c r="EK1107">
        <v>46781.9</v>
      </c>
      <c r="EL1107">
        <v>44361</v>
      </c>
      <c r="EM1107">
        <v>1.8866</v>
      </c>
      <c r="EN1107">
        <v>1.88755</v>
      </c>
      <c r="EO1107">
        <v>0.11193</v>
      </c>
      <c r="EP1107">
        <v>0</v>
      </c>
      <c r="EQ1107">
        <v>23.139</v>
      </c>
      <c r="ER1107">
        <v>999.9</v>
      </c>
      <c r="ES1107">
        <v>38.6</v>
      </c>
      <c r="ET1107">
        <v>29.4</v>
      </c>
      <c r="EU1107">
        <v>17.469</v>
      </c>
      <c r="EV1107">
        <v>63.6618</v>
      </c>
      <c r="EW1107">
        <v>23.6739</v>
      </c>
      <c r="EX1107">
        <v>1</v>
      </c>
      <c r="EY1107">
        <v>-0.125775</v>
      </c>
      <c r="EZ1107">
        <v>0.794537</v>
      </c>
      <c r="FA1107">
        <v>20.243</v>
      </c>
      <c r="FB1107">
        <v>5.23032</v>
      </c>
      <c r="FC1107">
        <v>11.968</v>
      </c>
      <c r="FD1107">
        <v>4.97005</v>
      </c>
      <c r="FE1107">
        <v>3.2895</v>
      </c>
      <c r="FF1107">
        <v>9999</v>
      </c>
      <c r="FG1107">
        <v>9999</v>
      </c>
      <c r="FH1107">
        <v>9999</v>
      </c>
      <c r="FI1107">
        <v>380.3</v>
      </c>
      <c r="FJ1107">
        <v>4.97268</v>
      </c>
      <c r="FK1107">
        <v>1.87684</v>
      </c>
      <c r="FL1107">
        <v>1.87498</v>
      </c>
      <c r="FM1107">
        <v>1.87778</v>
      </c>
      <c r="FN1107">
        <v>1.87454</v>
      </c>
      <c r="FO1107">
        <v>1.8781</v>
      </c>
      <c r="FP1107">
        <v>1.87523</v>
      </c>
      <c r="FQ1107">
        <v>1.87635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3.401</v>
      </c>
      <c r="GF1107">
        <v>0.2011</v>
      </c>
      <c r="GG1107">
        <v>1.777354642861949</v>
      </c>
      <c r="GH1107">
        <v>0.004141656873719072</v>
      </c>
      <c r="GI1107">
        <v>-1.960372967482991E-06</v>
      </c>
      <c r="GJ1107">
        <v>5.42736388890357E-10</v>
      </c>
      <c r="GK1107">
        <v>-0.009777689371679627</v>
      </c>
      <c r="GL1107">
        <v>0.002273355880072555</v>
      </c>
      <c r="GM1107">
        <v>0.000541358641816816</v>
      </c>
      <c r="GN1107">
        <v>-1.836191331155658E-06</v>
      </c>
      <c r="GO1107">
        <v>-0</v>
      </c>
      <c r="GP1107">
        <v>2096</v>
      </c>
      <c r="GQ1107">
        <v>1</v>
      </c>
      <c r="GR1107">
        <v>23</v>
      </c>
      <c r="GS1107">
        <v>7403</v>
      </c>
      <c r="GT1107">
        <v>7403</v>
      </c>
      <c r="GU1107">
        <v>1.39526</v>
      </c>
      <c r="GV1107">
        <v>2.5293</v>
      </c>
      <c r="GW1107">
        <v>1.39893</v>
      </c>
      <c r="GX1107">
        <v>2.33521</v>
      </c>
      <c r="GY1107">
        <v>1.44897</v>
      </c>
      <c r="GZ1107">
        <v>2.50122</v>
      </c>
      <c r="HA1107">
        <v>34.5777</v>
      </c>
      <c r="HB1107">
        <v>13.344</v>
      </c>
      <c r="HC1107">
        <v>18</v>
      </c>
      <c r="HD1107">
        <v>488.15</v>
      </c>
      <c r="HE1107">
        <v>459.614</v>
      </c>
      <c r="HF1107">
        <v>22.1455</v>
      </c>
      <c r="HG1107">
        <v>25.3939</v>
      </c>
      <c r="HH1107">
        <v>30</v>
      </c>
      <c r="HI1107">
        <v>25.236</v>
      </c>
      <c r="HJ1107">
        <v>25.3116</v>
      </c>
      <c r="HK1107">
        <v>27.989</v>
      </c>
      <c r="HL1107">
        <v>31.8941</v>
      </c>
      <c r="HM1107">
        <v>35.724</v>
      </c>
      <c r="HN1107">
        <v>22.1513</v>
      </c>
      <c r="HO1107">
        <v>573.664</v>
      </c>
      <c r="HP1107">
        <v>12.0989</v>
      </c>
      <c r="HQ1107">
        <v>101.11</v>
      </c>
      <c r="HR1107">
        <v>102.009</v>
      </c>
    </row>
    <row r="1108" spans="1:226">
      <c r="A1108">
        <v>1092</v>
      </c>
      <c r="B1108">
        <v>1664305307.5</v>
      </c>
      <c r="C1108">
        <v>12200.5</v>
      </c>
      <c r="D1108" t="s">
        <v>2554</v>
      </c>
      <c r="E1108" t="s">
        <v>2555</v>
      </c>
      <c r="F1108">
        <v>5</v>
      </c>
      <c r="G1108" t="s">
        <v>353</v>
      </c>
      <c r="H1108" t="s">
        <v>2487</v>
      </c>
      <c r="I1108">
        <v>1664305299.714286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566.2158978943725</v>
      </c>
      <c r="AK1108">
        <v>517.8574242424237</v>
      </c>
      <c r="AL1108">
        <v>3.266139567099456</v>
      </c>
      <c r="AM1108">
        <v>63.45</v>
      </c>
      <c r="AN1108">
        <f>(AP1108 - AO1108 + BO1108*1E3/(8.314*(BQ1108+273.15)) * AR1108/BN1108 * AQ1108) * BN1108/(100*BB1108) * 1000/(1000 - AP1108)</f>
        <v>0</v>
      </c>
      <c r="AO1108">
        <v>12.09593147014803</v>
      </c>
      <c r="AP1108">
        <v>18.48330069930071</v>
      </c>
      <c r="AQ1108">
        <v>0.005522505571389748</v>
      </c>
      <c r="AR1108">
        <v>96.70010920993543</v>
      </c>
      <c r="AS1108">
        <v>6</v>
      </c>
      <c r="AT1108">
        <v>1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1664305299.714286</v>
      </c>
      <c r="BH1108">
        <v>485.03475</v>
      </c>
      <c r="BI1108">
        <v>542.9766785714286</v>
      </c>
      <c r="BJ1108">
        <v>18.46045714285714</v>
      </c>
      <c r="BK1108">
        <v>12.06762857142857</v>
      </c>
      <c r="BL1108">
        <v>481.6567857142856</v>
      </c>
      <c r="BM1108">
        <v>18.25941428571429</v>
      </c>
      <c r="BN1108">
        <v>500.0625714285715</v>
      </c>
      <c r="BO1108">
        <v>90.9542642857143</v>
      </c>
      <c r="BP1108">
        <v>0.09988997499999999</v>
      </c>
      <c r="BQ1108">
        <v>24.70167142857143</v>
      </c>
      <c r="BR1108">
        <v>24.97428928571428</v>
      </c>
      <c r="BS1108">
        <v>999.9000000000002</v>
      </c>
      <c r="BT1108">
        <v>0</v>
      </c>
      <c r="BU1108">
        <v>0</v>
      </c>
      <c r="BV1108">
        <v>10010.86428571428</v>
      </c>
      <c r="BW1108">
        <v>0</v>
      </c>
      <c r="BX1108">
        <v>8.878110357142857</v>
      </c>
      <c r="BY1108">
        <v>-57.9421107142857</v>
      </c>
      <c r="BZ1108">
        <v>494.1571428571428</v>
      </c>
      <c r="CA1108">
        <v>549.6097142857142</v>
      </c>
      <c r="CB1108">
        <v>6.392838214285713</v>
      </c>
      <c r="CC1108">
        <v>542.9766785714286</v>
      </c>
      <c r="CD1108">
        <v>12.06762857142857</v>
      </c>
      <c r="CE1108">
        <v>1.679057857142858</v>
      </c>
      <c r="CF1108">
        <v>1.097602142857143</v>
      </c>
      <c r="CG1108">
        <v>14.70416071428572</v>
      </c>
      <c r="CH1108">
        <v>8.280661785714285</v>
      </c>
      <c r="CI1108">
        <v>2000.013214285714</v>
      </c>
      <c r="CJ1108">
        <v>0.9799985</v>
      </c>
      <c r="CK1108">
        <v>0.02000175</v>
      </c>
      <c r="CL1108">
        <v>0</v>
      </c>
      <c r="CM1108">
        <v>786.1296428571428</v>
      </c>
      <c r="CN1108">
        <v>5.000560000000001</v>
      </c>
      <c r="CO1108">
        <v>15681.06071428571</v>
      </c>
      <c r="CP1108">
        <v>17294.96071428571</v>
      </c>
      <c r="CQ1108">
        <v>38.79889285714285</v>
      </c>
      <c r="CR1108">
        <v>39.1405</v>
      </c>
      <c r="CS1108">
        <v>38.42607142857143</v>
      </c>
      <c r="CT1108">
        <v>37.98417857142856</v>
      </c>
      <c r="CU1108">
        <v>39.46842857142856</v>
      </c>
      <c r="CV1108">
        <v>1955.111785714286</v>
      </c>
      <c r="CW1108">
        <v>39.90142857142857</v>
      </c>
      <c r="CX1108">
        <v>0</v>
      </c>
      <c r="CY1108">
        <v>1664305323.9</v>
      </c>
      <c r="CZ1108">
        <v>0</v>
      </c>
      <c r="DA1108">
        <v>0</v>
      </c>
      <c r="DB1108" t="s">
        <v>356</v>
      </c>
      <c r="DC1108">
        <v>1663861122</v>
      </c>
      <c r="DD1108">
        <v>1663861125</v>
      </c>
      <c r="DE1108">
        <v>0</v>
      </c>
      <c r="DF1108">
        <v>-0.287</v>
      </c>
      <c r="DG1108">
        <v>-0.004</v>
      </c>
      <c r="DH1108">
        <v>3.172</v>
      </c>
      <c r="DI1108">
        <v>0.178</v>
      </c>
      <c r="DJ1108">
        <v>400</v>
      </c>
      <c r="DK1108">
        <v>17</v>
      </c>
      <c r="DL1108">
        <v>0.18</v>
      </c>
      <c r="DM1108">
        <v>0.07000000000000001</v>
      </c>
      <c r="DN1108">
        <v>-57.41318</v>
      </c>
      <c r="DO1108">
        <v>-11.96508067542196</v>
      </c>
      <c r="DP1108">
        <v>1.158024997830358</v>
      </c>
      <c r="DQ1108">
        <v>0</v>
      </c>
      <c r="DR1108">
        <v>6.400753</v>
      </c>
      <c r="DS1108">
        <v>-0.2161580487804982</v>
      </c>
      <c r="DT1108">
        <v>0.02446472002701032</v>
      </c>
      <c r="DU1108">
        <v>0</v>
      </c>
      <c r="DV1108">
        <v>0</v>
      </c>
      <c r="DW1108">
        <v>2</v>
      </c>
      <c r="DX1108" t="s">
        <v>357</v>
      </c>
      <c r="DY1108">
        <v>2.9809</v>
      </c>
      <c r="DZ1108">
        <v>2.72843</v>
      </c>
      <c r="EA1108">
        <v>0.0998203</v>
      </c>
      <c r="EB1108">
        <v>0.10904</v>
      </c>
      <c r="EC1108">
        <v>0.0901276</v>
      </c>
      <c r="ED1108">
        <v>0.0668503</v>
      </c>
      <c r="EE1108">
        <v>27063.8</v>
      </c>
      <c r="EF1108">
        <v>26366.1</v>
      </c>
      <c r="EG1108">
        <v>30589.6</v>
      </c>
      <c r="EH1108">
        <v>29833.4</v>
      </c>
      <c r="EI1108">
        <v>38400.8</v>
      </c>
      <c r="EJ1108">
        <v>36663.4</v>
      </c>
      <c r="EK1108">
        <v>46781.8</v>
      </c>
      <c r="EL1108">
        <v>44361.8</v>
      </c>
      <c r="EM1108">
        <v>1.88662</v>
      </c>
      <c r="EN1108">
        <v>1.88752</v>
      </c>
      <c r="EO1108">
        <v>0.111647</v>
      </c>
      <c r="EP1108">
        <v>0</v>
      </c>
      <c r="EQ1108">
        <v>23.1366</v>
      </c>
      <c r="ER1108">
        <v>999.9</v>
      </c>
      <c r="ES1108">
        <v>38.5</v>
      </c>
      <c r="ET1108">
        <v>29.4</v>
      </c>
      <c r="EU1108">
        <v>17.4214</v>
      </c>
      <c r="EV1108">
        <v>63.7918</v>
      </c>
      <c r="EW1108">
        <v>24.1106</v>
      </c>
      <c r="EX1108">
        <v>1</v>
      </c>
      <c r="EY1108">
        <v>-0.125945</v>
      </c>
      <c r="EZ1108">
        <v>0.789529</v>
      </c>
      <c r="FA1108">
        <v>20.2428</v>
      </c>
      <c r="FB1108">
        <v>5.23017</v>
      </c>
      <c r="FC1108">
        <v>11.968</v>
      </c>
      <c r="FD1108">
        <v>4.96995</v>
      </c>
      <c r="FE1108">
        <v>3.2895</v>
      </c>
      <c r="FF1108">
        <v>9999</v>
      </c>
      <c r="FG1108">
        <v>9999</v>
      </c>
      <c r="FH1108">
        <v>9999</v>
      </c>
      <c r="FI1108">
        <v>380.3</v>
      </c>
      <c r="FJ1108">
        <v>4.97266</v>
      </c>
      <c r="FK1108">
        <v>1.87684</v>
      </c>
      <c r="FL1108">
        <v>1.87496</v>
      </c>
      <c r="FM1108">
        <v>1.87778</v>
      </c>
      <c r="FN1108">
        <v>1.87454</v>
      </c>
      <c r="FO1108">
        <v>1.87811</v>
      </c>
      <c r="FP1108">
        <v>1.87525</v>
      </c>
      <c r="FQ1108">
        <v>1.87636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3.443</v>
      </c>
      <c r="GF1108">
        <v>0.2015</v>
      </c>
      <c r="GG1108">
        <v>1.777354642861949</v>
      </c>
      <c r="GH1108">
        <v>0.004141656873719072</v>
      </c>
      <c r="GI1108">
        <v>-1.960372967482991E-06</v>
      </c>
      <c r="GJ1108">
        <v>5.42736388890357E-10</v>
      </c>
      <c r="GK1108">
        <v>-0.009777689371679627</v>
      </c>
      <c r="GL1108">
        <v>0.002273355880072555</v>
      </c>
      <c r="GM1108">
        <v>0.000541358641816816</v>
      </c>
      <c r="GN1108">
        <v>-1.836191331155658E-06</v>
      </c>
      <c r="GO1108">
        <v>-0</v>
      </c>
      <c r="GP1108">
        <v>2096</v>
      </c>
      <c r="GQ1108">
        <v>1</v>
      </c>
      <c r="GR1108">
        <v>23</v>
      </c>
      <c r="GS1108">
        <v>7403.1</v>
      </c>
      <c r="GT1108">
        <v>7403</v>
      </c>
      <c r="GU1108">
        <v>1.42578</v>
      </c>
      <c r="GV1108">
        <v>2.52441</v>
      </c>
      <c r="GW1108">
        <v>1.39893</v>
      </c>
      <c r="GX1108">
        <v>2.33521</v>
      </c>
      <c r="GY1108">
        <v>1.44897</v>
      </c>
      <c r="GZ1108">
        <v>2.46704</v>
      </c>
      <c r="HA1108">
        <v>34.5777</v>
      </c>
      <c r="HB1108">
        <v>13.344</v>
      </c>
      <c r="HC1108">
        <v>18</v>
      </c>
      <c r="HD1108">
        <v>488.164</v>
      </c>
      <c r="HE1108">
        <v>459.598</v>
      </c>
      <c r="HF1108">
        <v>22.1618</v>
      </c>
      <c r="HG1108">
        <v>25.3937</v>
      </c>
      <c r="HH1108">
        <v>30.0001</v>
      </c>
      <c r="HI1108">
        <v>25.236</v>
      </c>
      <c r="HJ1108">
        <v>25.3116</v>
      </c>
      <c r="HK1108">
        <v>28.6862</v>
      </c>
      <c r="HL1108">
        <v>31.8941</v>
      </c>
      <c r="HM1108">
        <v>35.3518</v>
      </c>
      <c r="HN1108">
        <v>22.1677</v>
      </c>
      <c r="HO1108">
        <v>593.7</v>
      </c>
      <c r="HP1108">
        <v>12.0989</v>
      </c>
      <c r="HQ1108">
        <v>101.11</v>
      </c>
      <c r="HR1108">
        <v>102.011</v>
      </c>
    </row>
    <row r="1109" spans="1:226">
      <c r="A1109">
        <v>1093</v>
      </c>
      <c r="B1109">
        <v>1664305312.5</v>
      </c>
      <c r="C1109">
        <v>12205.5</v>
      </c>
      <c r="D1109" t="s">
        <v>2556</v>
      </c>
      <c r="E1109" t="s">
        <v>2557</v>
      </c>
      <c r="F1109">
        <v>5</v>
      </c>
      <c r="G1109" t="s">
        <v>353</v>
      </c>
      <c r="H1109" t="s">
        <v>2487</v>
      </c>
      <c r="I1109">
        <v>1664305305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583.1779624380955</v>
      </c>
      <c r="AK1109">
        <v>534.2252787878789</v>
      </c>
      <c r="AL1109">
        <v>3.277643116883027</v>
      </c>
      <c r="AM1109">
        <v>63.45</v>
      </c>
      <c r="AN1109">
        <f>(AP1109 - AO1109 + BO1109*1E3/(8.314*(BQ1109+273.15)) * AR1109/BN1109 * AQ1109) * BN1109/(100*BB1109) * 1000/(1000 - AP1109)</f>
        <v>0</v>
      </c>
      <c r="AO1109">
        <v>12.09003243020299</v>
      </c>
      <c r="AP1109">
        <v>18.48609300699302</v>
      </c>
      <c r="AQ1109">
        <v>0.0005785015250740791</v>
      </c>
      <c r="AR1109">
        <v>96.70010920993543</v>
      </c>
      <c r="AS1109">
        <v>5</v>
      </c>
      <c r="AT1109">
        <v>1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1664305305</v>
      </c>
      <c r="BH1109">
        <v>501.8993333333332</v>
      </c>
      <c r="BI1109">
        <v>560.7396666666666</v>
      </c>
      <c r="BJ1109">
        <v>18.4728</v>
      </c>
      <c r="BK1109">
        <v>12.08653703703704</v>
      </c>
      <c r="BL1109">
        <v>498.4773703703704</v>
      </c>
      <c r="BM1109">
        <v>18.27150740740741</v>
      </c>
      <c r="BN1109">
        <v>500.0783703703703</v>
      </c>
      <c r="BO1109">
        <v>90.95521481481481</v>
      </c>
      <c r="BP1109">
        <v>0.1000532259259259</v>
      </c>
      <c r="BQ1109">
        <v>24.7027962962963</v>
      </c>
      <c r="BR1109">
        <v>24.97496666666667</v>
      </c>
      <c r="BS1109">
        <v>999.9000000000001</v>
      </c>
      <c r="BT1109">
        <v>0</v>
      </c>
      <c r="BU1109">
        <v>0</v>
      </c>
      <c r="BV1109">
        <v>10002.68444444444</v>
      </c>
      <c r="BW1109">
        <v>0</v>
      </c>
      <c r="BX1109">
        <v>8.870837777777776</v>
      </c>
      <c r="BY1109">
        <v>-58.84046296296297</v>
      </c>
      <c r="BZ1109">
        <v>511.3452962962963</v>
      </c>
      <c r="CA1109">
        <v>567.6000370370371</v>
      </c>
      <c r="CB1109">
        <v>6.386278518518519</v>
      </c>
      <c r="CC1109">
        <v>560.7396666666666</v>
      </c>
      <c r="CD1109">
        <v>12.08653703703704</v>
      </c>
      <c r="CE1109">
        <v>1.680198148148148</v>
      </c>
      <c r="CF1109">
        <v>1.099331851851852</v>
      </c>
      <c r="CG1109">
        <v>14.71468148148148</v>
      </c>
      <c r="CH1109">
        <v>8.303910370370371</v>
      </c>
      <c r="CI1109">
        <v>2000.034444444444</v>
      </c>
      <c r="CJ1109">
        <v>0.9799982222222224</v>
      </c>
      <c r="CK1109">
        <v>0.02000203703703704</v>
      </c>
      <c r="CL1109">
        <v>0</v>
      </c>
      <c r="CM1109">
        <v>788.0628518518519</v>
      </c>
      <c r="CN1109">
        <v>5.000560000000001</v>
      </c>
      <c r="CO1109">
        <v>15718.83333333334</v>
      </c>
      <c r="CP1109">
        <v>17295.14444444445</v>
      </c>
      <c r="CQ1109">
        <v>38.7614074074074</v>
      </c>
      <c r="CR1109">
        <v>39.12959259259259</v>
      </c>
      <c r="CS1109">
        <v>38.41174074074074</v>
      </c>
      <c r="CT1109">
        <v>37.97655555555556</v>
      </c>
      <c r="CU1109">
        <v>39.44174074074073</v>
      </c>
      <c r="CV1109">
        <v>1955.132222222222</v>
      </c>
      <c r="CW1109">
        <v>39.90222222222222</v>
      </c>
      <c r="CX1109">
        <v>0</v>
      </c>
      <c r="CY1109">
        <v>1664305328.7</v>
      </c>
      <c r="CZ1109">
        <v>0</v>
      </c>
      <c r="DA1109">
        <v>0</v>
      </c>
      <c r="DB1109" t="s">
        <v>356</v>
      </c>
      <c r="DC1109">
        <v>1663861122</v>
      </c>
      <c r="DD1109">
        <v>1663861125</v>
      </c>
      <c r="DE1109">
        <v>0</v>
      </c>
      <c r="DF1109">
        <v>-0.287</v>
      </c>
      <c r="DG1109">
        <v>-0.004</v>
      </c>
      <c r="DH1109">
        <v>3.172</v>
      </c>
      <c r="DI1109">
        <v>0.178</v>
      </c>
      <c r="DJ1109">
        <v>400</v>
      </c>
      <c r="DK1109">
        <v>17</v>
      </c>
      <c r="DL1109">
        <v>0.18</v>
      </c>
      <c r="DM1109">
        <v>0.07000000000000001</v>
      </c>
      <c r="DN1109">
        <v>-58.18159999999999</v>
      </c>
      <c r="DO1109">
        <v>-10.4233846153845</v>
      </c>
      <c r="DP1109">
        <v>1.005522522124691</v>
      </c>
      <c r="DQ1109">
        <v>0</v>
      </c>
      <c r="DR1109">
        <v>6.395804249999999</v>
      </c>
      <c r="DS1109">
        <v>-0.1095659662289009</v>
      </c>
      <c r="DT1109">
        <v>0.02157776655350362</v>
      </c>
      <c r="DU1109">
        <v>0</v>
      </c>
      <c r="DV1109">
        <v>0</v>
      </c>
      <c r="DW1109">
        <v>2</v>
      </c>
      <c r="DX1109" t="s">
        <v>357</v>
      </c>
      <c r="DY1109">
        <v>2.98096</v>
      </c>
      <c r="DZ1109">
        <v>2.72843</v>
      </c>
      <c r="EA1109">
        <v>0.102092</v>
      </c>
      <c r="EB1109">
        <v>0.111323</v>
      </c>
      <c r="EC1109">
        <v>0.0901317</v>
      </c>
      <c r="ED1109">
        <v>0.0667288</v>
      </c>
      <c r="EE1109">
        <v>26995.2</v>
      </c>
      <c r="EF1109">
        <v>26299</v>
      </c>
      <c r="EG1109">
        <v>30589.2</v>
      </c>
      <c r="EH1109">
        <v>29833.9</v>
      </c>
      <c r="EI1109">
        <v>38400.4</v>
      </c>
      <c r="EJ1109">
        <v>36669.1</v>
      </c>
      <c r="EK1109">
        <v>46781.4</v>
      </c>
      <c r="EL1109">
        <v>44362.6</v>
      </c>
      <c r="EM1109">
        <v>1.88692</v>
      </c>
      <c r="EN1109">
        <v>1.88748</v>
      </c>
      <c r="EO1109">
        <v>0.1119</v>
      </c>
      <c r="EP1109">
        <v>0</v>
      </c>
      <c r="EQ1109">
        <v>23.1357</v>
      </c>
      <c r="ER1109">
        <v>999.9</v>
      </c>
      <c r="ES1109">
        <v>38.5</v>
      </c>
      <c r="ET1109">
        <v>29.4</v>
      </c>
      <c r="EU1109">
        <v>17.4221</v>
      </c>
      <c r="EV1109">
        <v>63.9519</v>
      </c>
      <c r="EW1109">
        <v>23.5577</v>
      </c>
      <c r="EX1109">
        <v>1</v>
      </c>
      <c r="EY1109">
        <v>-0.126087</v>
      </c>
      <c r="EZ1109">
        <v>0.766119</v>
      </c>
      <c r="FA1109">
        <v>20.2429</v>
      </c>
      <c r="FB1109">
        <v>5.23017</v>
      </c>
      <c r="FC1109">
        <v>11.968</v>
      </c>
      <c r="FD1109">
        <v>4.97015</v>
      </c>
      <c r="FE1109">
        <v>3.2895</v>
      </c>
      <c r="FF1109">
        <v>9999</v>
      </c>
      <c r="FG1109">
        <v>9999</v>
      </c>
      <c r="FH1109">
        <v>9999</v>
      </c>
      <c r="FI1109">
        <v>380.3</v>
      </c>
      <c r="FJ1109">
        <v>4.97265</v>
      </c>
      <c r="FK1109">
        <v>1.87683</v>
      </c>
      <c r="FL1109">
        <v>1.87496</v>
      </c>
      <c r="FM1109">
        <v>1.87777</v>
      </c>
      <c r="FN1109">
        <v>1.87454</v>
      </c>
      <c r="FO1109">
        <v>1.87809</v>
      </c>
      <c r="FP1109">
        <v>1.87523</v>
      </c>
      <c r="FQ1109">
        <v>1.87634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3.483</v>
      </c>
      <c r="GF1109">
        <v>0.2015</v>
      </c>
      <c r="GG1109">
        <v>1.777354642861949</v>
      </c>
      <c r="GH1109">
        <v>0.004141656873719072</v>
      </c>
      <c r="GI1109">
        <v>-1.960372967482991E-06</v>
      </c>
      <c r="GJ1109">
        <v>5.42736388890357E-10</v>
      </c>
      <c r="GK1109">
        <v>-0.009777689371679627</v>
      </c>
      <c r="GL1109">
        <v>0.002273355880072555</v>
      </c>
      <c r="GM1109">
        <v>0.000541358641816816</v>
      </c>
      <c r="GN1109">
        <v>-1.836191331155658E-06</v>
      </c>
      <c r="GO1109">
        <v>-0</v>
      </c>
      <c r="GP1109">
        <v>2096</v>
      </c>
      <c r="GQ1109">
        <v>1</v>
      </c>
      <c r="GR1109">
        <v>23</v>
      </c>
      <c r="GS1109">
        <v>7403.2</v>
      </c>
      <c r="GT1109">
        <v>7403.1</v>
      </c>
      <c r="GU1109">
        <v>1.46118</v>
      </c>
      <c r="GV1109">
        <v>2.5293</v>
      </c>
      <c r="GW1109">
        <v>1.39893</v>
      </c>
      <c r="GX1109">
        <v>2.33521</v>
      </c>
      <c r="GY1109">
        <v>1.44897</v>
      </c>
      <c r="GZ1109">
        <v>2.42798</v>
      </c>
      <c r="HA1109">
        <v>34.5777</v>
      </c>
      <c r="HB1109">
        <v>13.3352</v>
      </c>
      <c r="HC1109">
        <v>18</v>
      </c>
      <c r="HD1109">
        <v>488.326</v>
      </c>
      <c r="HE1109">
        <v>459.567</v>
      </c>
      <c r="HF1109">
        <v>22.1797</v>
      </c>
      <c r="HG1109">
        <v>25.3918</v>
      </c>
      <c r="HH1109">
        <v>30</v>
      </c>
      <c r="HI1109">
        <v>25.236</v>
      </c>
      <c r="HJ1109">
        <v>25.3116</v>
      </c>
      <c r="HK1109">
        <v>29.3077</v>
      </c>
      <c r="HL1109">
        <v>31.8941</v>
      </c>
      <c r="HM1109">
        <v>35.3518</v>
      </c>
      <c r="HN1109">
        <v>22.1874</v>
      </c>
      <c r="HO1109">
        <v>607.0599999999999</v>
      </c>
      <c r="HP1109">
        <v>12.0989</v>
      </c>
      <c r="HQ1109">
        <v>101.109</v>
      </c>
      <c r="HR1109">
        <v>102.013</v>
      </c>
    </row>
    <row r="1110" spans="1:226">
      <c r="A1110">
        <v>1094</v>
      </c>
      <c r="B1110">
        <v>1664305317.5</v>
      </c>
      <c r="C1110">
        <v>12210.5</v>
      </c>
      <c r="D1110" t="s">
        <v>2558</v>
      </c>
      <c r="E1110" t="s">
        <v>2559</v>
      </c>
      <c r="F1110">
        <v>5</v>
      </c>
      <c r="G1110" t="s">
        <v>353</v>
      </c>
      <c r="H1110" t="s">
        <v>2487</v>
      </c>
      <c r="I1110">
        <v>1664305309.714286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600.2165469298703</v>
      </c>
      <c r="AK1110">
        <v>550.7287878787876</v>
      </c>
      <c r="AL1110">
        <v>3.300172121212145</v>
      </c>
      <c r="AM1110">
        <v>63.45</v>
      </c>
      <c r="AN1110">
        <f>(AP1110 - AO1110 + BO1110*1E3/(8.314*(BQ1110+273.15)) * AR1110/BN1110 * AQ1110) * BN1110/(100*BB1110) * 1000/(1000 - AP1110)</f>
        <v>0</v>
      </c>
      <c r="AO1110">
        <v>12.06645414056252</v>
      </c>
      <c r="AP1110">
        <v>18.47846433566434</v>
      </c>
      <c r="AQ1110">
        <v>-0.0005066614416665213</v>
      </c>
      <c r="AR1110">
        <v>96.70010920993543</v>
      </c>
      <c r="AS1110">
        <v>6</v>
      </c>
      <c r="AT1110">
        <v>1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1664305309.714286</v>
      </c>
      <c r="BH1110">
        <v>517.0431785714287</v>
      </c>
      <c r="BI1110">
        <v>576.6015714285714</v>
      </c>
      <c r="BJ1110">
        <v>18.48048571428572</v>
      </c>
      <c r="BK1110">
        <v>12.08162142857143</v>
      </c>
      <c r="BL1110">
        <v>513.5824285714286</v>
      </c>
      <c r="BM1110">
        <v>18.27903571428572</v>
      </c>
      <c r="BN1110">
        <v>500.0761785714286</v>
      </c>
      <c r="BO1110">
        <v>90.95521428571428</v>
      </c>
      <c r="BP1110">
        <v>0.10000955</v>
      </c>
      <c r="BQ1110">
        <v>24.70367857142857</v>
      </c>
      <c r="BR1110">
        <v>24.97494642857143</v>
      </c>
      <c r="BS1110">
        <v>999.9000000000002</v>
      </c>
      <c r="BT1110">
        <v>0</v>
      </c>
      <c r="BU1110">
        <v>0</v>
      </c>
      <c r="BV1110">
        <v>9997.9</v>
      </c>
      <c r="BW1110">
        <v>0</v>
      </c>
      <c r="BX1110">
        <v>8.864812857142857</v>
      </c>
      <c r="BY1110">
        <v>-59.55851428571429</v>
      </c>
      <c r="BZ1110">
        <v>526.7781785714286</v>
      </c>
      <c r="CA1110">
        <v>583.6528571428572</v>
      </c>
      <c r="CB1110">
        <v>6.398870714285714</v>
      </c>
      <c r="CC1110">
        <v>576.6015714285714</v>
      </c>
      <c r="CD1110">
        <v>12.08162142857143</v>
      </c>
      <c r="CE1110">
        <v>1.680896071428572</v>
      </c>
      <c r="CF1110">
        <v>1.098884285714286</v>
      </c>
      <c r="CG1110">
        <v>14.72112857142857</v>
      </c>
      <c r="CH1110">
        <v>8.29792</v>
      </c>
      <c r="CI1110">
        <v>2000.016071428572</v>
      </c>
      <c r="CJ1110">
        <v>0.9799979642857144</v>
      </c>
      <c r="CK1110">
        <v>0.02000230357142857</v>
      </c>
      <c r="CL1110">
        <v>0</v>
      </c>
      <c r="CM1110">
        <v>789.589642857143</v>
      </c>
      <c r="CN1110">
        <v>5.000560000000001</v>
      </c>
      <c r="CO1110">
        <v>15748.83928571429</v>
      </c>
      <c r="CP1110">
        <v>17294.99285714285</v>
      </c>
      <c r="CQ1110">
        <v>38.76764285714285</v>
      </c>
      <c r="CR1110">
        <v>39.11375</v>
      </c>
      <c r="CS1110">
        <v>38.37914285714286</v>
      </c>
      <c r="CT1110">
        <v>37.95510714285714</v>
      </c>
      <c r="CU1110">
        <v>39.42374999999999</v>
      </c>
      <c r="CV1110">
        <v>1955.114285714286</v>
      </c>
      <c r="CW1110">
        <v>39.90142857142857</v>
      </c>
      <c r="CX1110">
        <v>0</v>
      </c>
      <c r="CY1110">
        <v>1664305334.1</v>
      </c>
      <c r="CZ1110">
        <v>0</v>
      </c>
      <c r="DA1110">
        <v>0</v>
      </c>
      <c r="DB1110" t="s">
        <v>356</v>
      </c>
      <c r="DC1110">
        <v>1663861122</v>
      </c>
      <c r="DD1110">
        <v>1663861125</v>
      </c>
      <c r="DE1110">
        <v>0</v>
      </c>
      <c r="DF1110">
        <v>-0.287</v>
      </c>
      <c r="DG1110">
        <v>-0.004</v>
      </c>
      <c r="DH1110">
        <v>3.172</v>
      </c>
      <c r="DI1110">
        <v>0.178</v>
      </c>
      <c r="DJ1110">
        <v>400</v>
      </c>
      <c r="DK1110">
        <v>17</v>
      </c>
      <c r="DL1110">
        <v>0.18</v>
      </c>
      <c r="DM1110">
        <v>0.07000000000000001</v>
      </c>
      <c r="DN1110">
        <v>-59.16291249999999</v>
      </c>
      <c r="DO1110">
        <v>-9.251134333958753</v>
      </c>
      <c r="DP1110">
        <v>0.8944381479978085</v>
      </c>
      <c r="DQ1110">
        <v>0</v>
      </c>
      <c r="DR1110">
        <v>6.39356975</v>
      </c>
      <c r="DS1110">
        <v>0.1612996998123829</v>
      </c>
      <c r="DT1110">
        <v>0.01856435071413756</v>
      </c>
      <c r="DU1110">
        <v>0</v>
      </c>
      <c r="DV1110">
        <v>0</v>
      </c>
      <c r="DW1110">
        <v>2</v>
      </c>
      <c r="DX1110" t="s">
        <v>357</v>
      </c>
      <c r="DY1110">
        <v>2.98088</v>
      </c>
      <c r="DZ1110">
        <v>2.72808</v>
      </c>
      <c r="EA1110">
        <v>0.104344</v>
      </c>
      <c r="EB1110">
        <v>0.113533</v>
      </c>
      <c r="EC1110">
        <v>0.0901053</v>
      </c>
      <c r="ED1110">
        <v>0.066723</v>
      </c>
      <c r="EE1110">
        <v>26928.1</v>
      </c>
      <c r="EF1110">
        <v>26233.5</v>
      </c>
      <c r="EG1110">
        <v>30589.8</v>
      </c>
      <c r="EH1110">
        <v>29833.8</v>
      </c>
      <c r="EI1110">
        <v>38402.5</v>
      </c>
      <c r="EJ1110">
        <v>36669.3</v>
      </c>
      <c r="EK1110">
        <v>46782.3</v>
      </c>
      <c r="EL1110">
        <v>44362.5</v>
      </c>
      <c r="EM1110">
        <v>1.88655</v>
      </c>
      <c r="EN1110">
        <v>1.88757</v>
      </c>
      <c r="EO1110">
        <v>0.111938</v>
      </c>
      <c r="EP1110">
        <v>0</v>
      </c>
      <c r="EQ1110">
        <v>23.1342</v>
      </c>
      <c r="ER1110">
        <v>999.9</v>
      </c>
      <c r="ES1110">
        <v>38.5</v>
      </c>
      <c r="ET1110">
        <v>29.4</v>
      </c>
      <c r="EU1110">
        <v>17.4222</v>
      </c>
      <c r="EV1110">
        <v>63.5718</v>
      </c>
      <c r="EW1110">
        <v>24.0024</v>
      </c>
      <c r="EX1110">
        <v>1</v>
      </c>
      <c r="EY1110">
        <v>-0.126169</v>
      </c>
      <c r="EZ1110">
        <v>0.760812</v>
      </c>
      <c r="FA1110">
        <v>20.2429</v>
      </c>
      <c r="FB1110">
        <v>5.23017</v>
      </c>
      <c r="FC1110">
        <v>11.968</v>
      </c>
      <c r="FD1110">
        <v>4.9699</v>
      </c>
      <c r="FE1110">
        <v>3.28948</v>
      </c>
      <c r="FF1110">
        <v>9999</v>
      </c>
      <c r="FG1110">
        <v>9999</v>
      </c>
      <c r="FH1110">
        <v>9999</v>
      </c>
      <c r="FI1110">
        <v>380.3</v>
      </c>
      <c r="FJ1110">
        <v>4.97266</v>
      </c>
      <c r="FK1110">
        <v>1.87686</v>
      </c>
      <c r="FL1110">
        <v>1.87499</v>
      </c>
      <c r="FM1110">
        <v>1.8778</v>
      </c>
      <c r="FN1110">
        <v>1.87455</v>
      </c>
      <c r="FO1110">
        <v>1.87814</v>
      </c>
      <c r="FP1110">
        <v>1.87527</v>
      </c>
      <c r="FQ1110">
        <v>1.87637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3.524</v>
      </c>
      <c r="GF1110">
        <v>0.2014</v>
      </c>
      <c r="GG1110">
        <v>1.777354642861949</v>
      </c>
      <c r="GH1110">
        <v>0.004141656873719072</v>
      </c>
      <c r="GI1110">
        <v>-1.960372967482991E-06</v>
      </c>
      <c r="GJ1110">
        <v>5.42736388890357E-10</v>
      </c>
      <c r="GK1110">
        <v>-0.009777689371679627</v>
      </c>
      <c r="GL1110">
        <v>0.002273355880072555</v>
      </c>
      <c r="GM1110">
        <v>0.000541358641816816</v>
      </c>
      <c r="GN1110">
        <v>-1.836191331155658E-06</v>
      </c>
      <c r="GO1110">
        <v>-0</v>
      </c>
      <c r="GP1110">
        <v>2096</v>
      </c>
      <c r="GQ1110">
        <v>1</v>
      </c>
      <c r="GR1110">
        <v>23</v>
      </c>
      <c r="GS1110">
        <v>7403.3</v>
      </c>
      <c r="GT1110">
        <v>7403.2</v>
      </c>
      <c r="GU1110">
        <v>1.4917</v>
      </c>
      <c r="GV1110">
        <v>2.5354</v>
      </c>
      <c r="GW1110">
        <v>1.39893</v>
      </c>
      <c r="GX1110">
        <v>2.33521</v>
      </c>
      <c r="GY1110">
        <v>1.44897</v>
      </c>
      <c r="GZ1110">
        <v>2.37427</v>
      </c>
      <c r="HA1110">
        <v>34.6006</v>
      </c>
      <c r="HB1110">
        <v>13.3265</v>
      </c>
      <c r="HC1110">
        <v>18</v>
      </c>
      <c r="HD1110">
        <v>488.111</v>
      </c>
      <c r="HE1110">
        <v>459.617</v>
      </c>
      <c r="HF1110">
        <v>22.1974</v>
      </c>
      <c r="HG1110">
        <v>25.3918</v>
      </c>
      <c r="HH1110">
        <v>29.9999</v>
      </c>
      <c r="HI1110">
        <v>25.2342</v>
      </c>
      <c r="HJ1110">
        <v>25.31</v>
      </c>
      <c r="HK1110">
        <v>29.9937</v>
      </c>
      <c r="HL1110">
        <v>31.8941</v>
      </c>
      <c r="HM1110">
        <v>35.3518</v>
      </c>
      <c r="HN1110">
        <v>22.204</v>
      </c>
      <c r="HO1110">
        <v>627.095</v>
      </c>
      <c r="HP1110">
        <v>12.0989</v>
      </c>
      <c r="HQ1110">
        <v>101.111</v>
      </c>
      <c r="HR1110">
        <v>102.012</v>
      </c>
    </row>
    <row r="1111" spans="1:226">
      <c r="A1111">
        <v>1095</v>
      </c>
      <c r="B1111">
        <v>1664305322.5</v>
      </c>
      <c r="C1111">
        <v>12215.5</v>
      </c>
      <c r="D1111" t="s">
        <v>2560</v>
      </c>
      <c r="E1111" t="s">
        <v>2561</v>
      </c>
      <c r="F1111">
        <v>5</v>
      </c>
      <c r="G1111" t="s">
        <v>353</v>
      </c>
      <c r="H1111" t="s">
        <v>2487</v>
      </c>
      <c r="I1111">
        <v>1664305315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617.1538268467532</v>
      </c>
      <c r="AK1111">
        <v>567.2179696969696</v>
      </c>
      <c r="AL1111">
        <v>3.310022683982606</v>
      </c>
      <c r="AM1111">
        <v>63.45</v>
      </c>
      <c r="AN1111">
        <f>(AP1111 - AO1111 + BO1111*1E3/(8.314*(BQ1111+273.15)) * AR1111/BN1111 * AQ1111) * BN1111/(100*BB1111) * 1000/(1000 - AP1111)</f>
        <v>0</v>
      </c>
      <c r="AO1111">
        <v>12.06472393050635</v>
      </c>
      <c r="AP1111">
        <v>18.47722377622379</v>
      </c>
      <c r="AQ1111">
        <v>0.0002332830685662473</v>
      </c>
      <c r="AR1111">
        <v>96.70010920993543</v>
      </c>
      <c r="AS1111">
        <v>6</v>
      </c>
      <c r="AT1111">
        <v>1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1664305315</v>
      </c>
      <c r="BH1111">
        <v>534.0774074074075</v>
      </c>
      <c r="BI1111">
        <v>594.3522222222223</v>
      </c>
      <c r="BJ1111">
        <v>18.48216296296296</v>
      </c>
      <c r="BK1111">
        <v>12.07048148148148</v>
      </c>
      <c r="BL1111">
        <v>530.5735925925926</v>
      </c>
      <c r="BM1111">
        <v>18.28068148148148</v>
      </c>
      <c r="BN1111">
        <v>500.0690740740741</v>
      </c>
      <c r="BO1111">
        <v>90.95533333333333</v>
      </c>
      <c r="BP1111">
        <v>0.1001046703703704</v>
      </c>
      <c r="BQ1111">
        <v>24.70478888888888</v>
      </c>
      <c r="BR1111">
        <v>24.97287407407408</v>
      </c>
      <c r="BS1111">
        <v>999.9000000000001</v>
      </c>
      <c r="BT1111">
        <v>0</v>
      </c>
      <c r="BU1111">
        <v>0</v>
      </c>
      <c r="BV1111">
        <v>9985.880370370371</v>
      </c>
      <c r="BW1111">
        <v>0</v>
      </c>
      <c r="BX1111">
        <v>8.85955037037037</v>
      </c>
      <c r="BY1111">
        <v>-60.27481481481482</v>
      </c>
      <c r="BZ1111">
        <v>544.134</v>
      </c>
      <c r="CA1111">
        <v>601.6137407407407</v>
      </c>
      <c r="CB1111">
        <v>6.411678148148148</v>
      </c>
      <c r="CC1111">
        <v>594.3522222222223</v>
      </c>
      <c r="CD1111">
        <v>12.07048148148148</v>
      </c>
      <c r="CE1111">
        <v>1.681050740740741</v>
      </c>
      <c r="CF1111">
        <v>1.097872962962963</v>
      </c>
      <c r="CG1111">
        <v>14.72255555555556</v>
      </c>
      <c r="CH1111">
        <v>8.28435925925926</v>
      </c>
      <c r="CI1111">
        <v>2000.015925925926</v>
      </c>
      <c r="CJ1111">
        <v>0.9799976666666667</v>
      </c>
      <c r="CK1111">
        <v>0.02000261111111112</v>
      </c>
      <c r="CL1111">
        <v>0</v>
      </c>
      <c r="CM1111">
        <v>791.150074074074</v>
      </c>
      <c r="CN1111">
        <v>5.000560000000001</v>
      </c>
      <c r="CO1111">
        <v>15778.81111111111</v>
      </c>
      <c r="CP1111">
        <v>17295.0037037037</v>
      </c>
      <c r="CQ1111">
        <v>38.7127037037037</v>
      </c>
      <c r="CR1111">
        <v>39.09699999999999</v>
      </c>
      <c r="CS1111">
        <v>38.31451851851852</v>
      </c>
      <c r="CT1111">
        <v>37.928</v>
      </c>
      <c r="CU1111">
        <v>39.37696296296296</v>
      </c>
      <c r="CV1111">
        <v>1955.113703703704</v>
      </c>
      <c r="CW1111">
        <v>39.90148148148148</v>
      </c>
      <c r="CX1111">
        <v>0</v>
      </c>
      <c r="CY1111">
        <v>1664305338.9</v>
      </c>
      <c r="CZ1111">
        <v>0</v>
      </c>
      <c r="DA1111">
        <v>0</v>
      </c>
      <c r="DB1111" t="s">
        <v>356</v>
      </c>
      <c r="DC1111">
        <v>1663861122</v>
      </c>
      <c r="DD1111">
        <v>1663861125</v>
      </c>
      <c r="DE1111">
        <v>0</v>
      </c>
      <c r="DF1111">
        <v>-0.287</v>
      </c>
      <c r="DG1111">
        <v>-0.004</v>
      </c>
      <c r="DH1111">
        <v>3.172</v>
      </c>
      <c r="DI1111">
        <v>0.178</v>
      </c>
      <c r="DJ1111">
        <v>400</v>
      </c>
      <c r="DK1111">
        <v>17</v>
      </c>
      <c r="DL1111">
        <v>0.18</v>
      </c>
      <c r="DM1111">
        <v>0.07000000000000001</v>
      </c>
      <c r="DN1111">
        <v>-59.7518725</v>
      </c>
      <c r="DO1111">
        <v>-8.22759512195122</v>
      </c>
      <c r="DP1111">
        <v>0.7947346833967608</v>
      </c>
      <c r="DQ1111">
        <v>0</v>
      </c>
      <c r="DR1111">
        <v>6.400797499999999</v>
      </c>
      <c r="DS1111">
        <v>0.1628231144465125</v>
      </c>
      <c r="DT1111">
        <v>0.01751646878654483</v>
      </c>
      <c r="DU1111">
        <v>0</v>
      </c>
      <c r="DV1111">
        <v>0</v>
      </c>
      <c r="DW1111">
        <v>2</v>
      </c>
      <c r="DX1111" t="s">
        <v>357</v>
      </c>
      <c r="DY1111">
        <v>2.98097</v>
      </c>
      <c r="DZ1111">
        <v>2.72828</v>
      </c>
      <c r="EA1111">
        <v>0.106569</v>
      </c>
      <c r="EB1111">
        <v>0.115738</v>
      </c>
      <c r="EC1111">
        <v>0.0901082</v>
      </c>
      <c r="ED1111">
        <v>0.06672839999999999</v>
      </c>
      <c r="EE1111">
        <v>26860.6</v>
      </c>
      <c r="EF1111">
        <v>26168.6</v>
      </c>
      <c r="EG1111">
        <v>30589.2</v>
      </c>
      <c r="EH1111">
        <v>29834.2</v>
      </c>
      <c r="EI1111">
        <v>38401.5</v>
      </c>
      <c r="EJ1111">
        <v>36669.6</v>
      </c>
      <c r="EK1111">
        <v>46781.1</v>
      </c>
      <c r="EL1111">
        <v>44362.9</v>
      </c>
      <c r="EM1111">
        <v>1.88657</v>
      </c>
      <c r="EN1111">
        <v>1.88773</v>
      </c>
      <c r="EO1111">
        <v>0.111468</v>
      </c>
      <c r="EP1111">
        <v>0</v>
      </c>
      <c r="EQ1111">
        <v>23.1338</v>
      </c>
      <c r="ER1111">
        <v>999.9</v>
      </c>
      <c r="ES1111">
        <v>38.5</v>
      </c>
      <c r="ET1111">
        <v>29.4</v>
      </c>
      <c r="EU1111">
        <v>17.4192</v>
      </c>
      <c r="EV1111">
        <v>63.7919</v>
      </c>
      <c r="EW1111">
        <v>23.9824</v>
      </c>
      <c r="EX1111">
        <v>1</v>
      </c>
      <c r="EY1111">
        <v>-0.12628</v>
      </c>
      <c r="EZ1111">
        <v>0.734954</v>
      </c>
      <c r="FA1111">
        <v>20.2431</v>
      </c>
      <c r="FB1111">
        <v>5.23062</v>
      </c>
      <c r="FC1111">
        <v>11.968</v>
      </c>
      <c r="FD1111">
        <v>4.97005</v>
      </c>
      <c r="FE1111">
        <v>3.28945</v>
      </c>
      <c r="FF1111">
        <v>9999</v>
      </c>
      <c r="FG1111">
        <v>9999</v>
      </c>
      <c r="FH1111">
        <v>9999</v>
      </c>
      <c r="FI1111">
        <v>380.3</v>
      </c>
      <c r="FJ1111">
        <v>4.9727</v>
      </c>
      <c r="FK1111">
        <v>1.87685</v>
      </c>
      <c r="FL1111">
        <v>1.875</v>
      </c>
      <c r="FM1111">
        <v>1.87781</v>
      </c>
      <c r="FN1111">
        <v>1.87454</v>
      </c>
      <c r="FO1111">
        <v>1.87816</v>
      </c>
      <c r="FP1111">
        <v>1.87526</v>
      </c>
      <c r="FQ1111">
        <v>1.87636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3.565</v>
      </c>
      <c r="GF1111">
        <v>0.2014</v>
      </c>
      <c r="GG1111">
        <v>1.777354642861949</v>
      </c>
      <c r="GH1111">
        <v>0.004141656873719072</v>
      </c>
      <c r="GI1111">
        <v>-1.960372967482991E-06</v>
      </c>
      <c r="GJ1111">
        <v>5.42736388890357E-10</v>
      </c>
      <c r="GK1111">
        <v>-0.009777689371679627</v>
      </c>
      <c r="GL1111">
        <v>0.002273355880072555</v>
      </c>
      <c r="GM1111">
        <v>0.000541358641816816</v>
      </c>
      <c r="GN1111">
        <v>-1.836191331155658E-06</v>
      </c>
      <c r="GO1111">
        <v>-0</v>
      </c>
      <c r="GP1111">
        <v>2096</v>
      </c>
      <c r="GQ1111">
        <v>1</v>
      </c>
      <c r="GR1111">
        <v>23</v>
      </c>
      <c r="GS1111">
        <v>7403.3</v>
      </c>
      <c r="GT1111">
        <v>7403.3</v>
      </c>
      <c r="GU1111">
        <v>1.52588</v>
      </c>
      <c r="GV1111">
        <v>2.53784</v>
      </c>
      <c r="GW1111">
        <v>1.39893</v>
      </c>
      <c r="GX1111">
        <v>2.33521</v>
      </c>
      <c r="GY1111">
        <v>1.44897</v>
      </c>
      <c r="GZ1111">
        <v>2.36206</v>
      </c>
      <c r="HA1111">
        <v>34.6006</v>
      </c>
      <c r="HB1111">
        <v>13.3177</v>
      </c>
      <c r="HC1111">
        <v>18</v>
      </c>
      <c r="HD1111">
        <v>488.122</v>
      </c>
      <c r="HE1111">
        <v>459.711</v>
      </c>
      <c r="HF1111">
        <v>22.2146</v>
      </c>
      <c r="HG1111">
        <v>25.3909</v>
      </c>
      <c r="HH1111">
        <v>29.9999</v>
      </c>
      <c r="HI1111">
        <v>25.2338</v>
      </c>
      <c r="HJ1111">
        <v>25.31</v>
      </c>
      <c r="HK1111">
        <v>30.6139</v>
      </c>
      <c r="HL1111">
        <v>31.8941</v>
      </c>
      <c r="HM1111">
        <v>35.3518</v>
      </c>
      <c r="HN1111">
        <v>22.2229</v>
      </c>
      <c r="HO1111">
        <v>640.455</v>
      </c>
      <c r="HP1111">
        <v>12.0989</v>
      </c>
      <c r="HQ1111">
        <v>101.109</v>
      </c>
      <c r="HR1111">
        <v>102.014</v>
      </c>
    </row>
    <row r="1112" spans="1:226">
      <c r="A1112">
        <v>1096</v>
      </c>
      <c r="B1112">
        <v>1664305327.5</v>
      </c>
      <c r="C1112">
        <v>12220.5</v>
      </c>
      <c r="D1112" t="s">
        <v>2562</v>
      </c>
      <c r="E1112" t="s">
        <v>2563</v>
      </c>
      <c r="F1112">
        <v>5</v>
      </c>
      <c r="G1112" t="s">
        <v>353</v>
      </c>
      <c r="H1112" t="s">
        <v>2487</v>
      </c>
      <c r="I1112">
        <v>1664305319.714286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634.0906561523808</v>
      </c>
      <c r="AK1112">
        <v>583.8239575757576</v>
      </c>
      <c r="AL1112">
        <v>3.327547186147125</v>
      </c>
      <c r="AM1112">
        <v>63.45</v>
      </c>
      <c r="AN1112">
        <f>(AP1112 - AO1112 + BO1112*1E3/(8.314*(BQ1112+273.15)) * AR1112/BN1112 * AQ1112) * BN1112/(100*BB1112) * 1000/(1000 - AP1112)</f>
        <v>0</v>
      </c>
      <c r="AO1112">
        <v>12.0664475710155</v>
      </c>
      <c r="AP1112">
        <v>18.47686363636364</v>
      </c>
      <c r="AQ1112">
        <v>8.716324803432229E-05</v>
      </c>
      <c r="AR1112">
        <v>96.70010920993543</v>
      </c>
      <c r="AS1112">
        <v>6</v>
      </c>
      <c r="AT1112">
        <v>1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1664305319.714286</v>
      </c>
      <c r="BH1112">
        <v>549.3501428571428</v>
      </c>
      <c r="BI1112">
        <v>610.164857142857</v>
      </c>
      <c r="BJ1112">
        <v>18.47981785714286</v>
      </c>
      <c r="BK1112">
        <v>12.06595714285714</v>
      </c>
      <c r="BL1112">
        <v>545.8083214285715</v>
      </c>
      <c r="BM1112">
        <v>18.27838214285714</v>
      </c>
      <c r="BN1112">
        <v>500.0647857142857</v>
      </c>
      <c r="BO1112">
        <v>90.9559</v>
      </c>
      <c r="BP1112">
        <v>0.09993824999999999</v>
      </c>
      <c r="BQ1112">
        <v>24.706275</v>
      </c>
      <c r="BR1112">
        <v>24.97041785714285</v>
      </c>
      <c r="BS1112">
        <v>999.9000000000002</v>
      </c>
      <c r="BT1112">
        <v>0</v>
      </c>
      <c r="BU1112">
        <v>0</v>
      </c>
      <c r="BV1112">
        <v>9996.028214285714</v>
      </c>
      <c r="BW1112">
        <v>0</v>
      </c>
      <c r="BX1112">
        <v>8.850382499999998</v>
      </c>
      <c r="BY1112">
        <v>-60.81466428571429</v>
      </c>
      <c r="BZ1112">
        <v>559.6930714285714</v>
      </c>
      <c r="CA1112">
        <v>617.6168571428572</v>
      </c>
      <c r="CB1112">
        <v>6.413845714285715</v>
      </c>
      <c r="CC1112">
        <v>610.164857142857</v>
      </c>
      <c r="CD1112">
        <v>12.06595714285714</v>
      </c>
      <c r="CE1112">
        <v>1.6808475</v>
      </c>
      <c r="CF1112">
        <v>1.097469642857143</v>
      </c>
      <c r="CG1112">
        <v>14.72068214285714</v>
      </c>
      <c r="CH1112">
        <v>8.278943928571429</v>
      </c>
      <c r="CI1112">
        <v>2000.019285714286</v>
      </c>
      <c r="CJ1112">
        <v>0.9799976428571429</v>
      </c>
      <c r="CK1112">
        <v>0.02000263571428571</v>
      </c>
      <c r="CL1112">
        <v>0</v>
      </c>
      <c r="CM1112">
        <v>792.3387142857143</v>
      </c>
      <c r="CN1112">
        <v>5.000560000000001</v>
      </c>
      <c r="CO1112">
        <v>15801.42142857143</v>
      </c>
      <c r="CP1112">
        <v>17295.03571428571</v>
      </c>
      <c r="CQ1112">
        <v>38.71174999999999</v>
      </c>
      <c r="CR1112">
        <v>39.07774999999999</v>
      </c>
      <c r="CS1112">
        <v>38.25867857142857</v>
      </c>
      <c r="CT1112">
        <v>37.89257142857143</v>
      </c>
      <c r="CU1112">
        <v>39.32778571428571</v>
      </c>
      <c r="CV1112">
        <v>1955.114642857143</v>
      </c>
      <c r="CW1112">
        <v>39.90321428571428</v>
      </c>
      <c r="CX1112">
        <v>0</v>
      </c>
      <c r="CY1112">
        <v>1664305343.7</v>
      </c>
      <c r="CZ1112">
        <v>0</v>
      </c>
      <c r="DA1112">
        <v>0</v>
      </c>
      <c r="DB1112" t="s">
        <v>356</v>
      </c>
      <c r="DC1112">
        <v>1663861122</v>
      </c>
      <c r="DD1112">
        <v>1663861125</v>
      </c>
      <c r="DE1112">
        <v>0</v>
      </c>
      <c r="DF1112">
        <v>-0.287</v>
      </c>
      <c r="DG1112">
        <v>-0.004</v>
      </c>
      <c r="DH1112">
        <v>3.172</v>
      </c>
      <c r="DI1112">
        <v>0.178</v>
      </c>
      <c r="DJ1112">
        <v>400</v>
      </c>
      <c r="DK1112">
        <v>17</v>
      </c>
      <c r="DL1112">
        <v>0.18</v>
      </c>
      <c r="DM1112">
        <v>0.07000000000000001</v>
      </c>
      <c r="DN1112">
        <v>-60.51473000000001</v>
      </c>
      <c r="DO1112">
        <v>-6.97998574108799</v>
      </c>
      <c r="DP1112">
        <v>0.676132403897343</v>
      </c>
      <c r="DQ1112">
        <v>0</v>
      </c>
      <c r="DR1112">
        <v>6.4113025</v>
      </c>
      <c r="DS1112">
        <v>0.03002093808629712</v>
      </c>
      <c r="DT1112">
        <v>0.007093173743113799</v>
      </c>
      <c r="DU1112">
        <v>1</v>
      </c>
      <c r="DV1112">
        <v>1</v>
      </c>
      <c r="DW1112">
        <v>2</v>
      </c>
      <c r="DX1112" t="s">
        <v>412</v>
      </c>
      <c r="DY1112">
        <v>2.9809</v>
      </c>
      <c r="DZ1112">
        <v>2.72839</v>
      </c>
      <c r="EA1112">
        <v>0.108772</v>
      </c>
      <c r="EB1112">
        <v>0.1179</v>
      </c>
      <c r="EC1112">
        <v>0.090099</v>
      </c>
      <c r="ED1112">
        <v>0.06673</v>
      </c>
      <c r="EE1112">
        <v>26794.8</v>
      </c>
      <c r="EF1112">
        <v>26104.5</v>
      </c>
      <c r="EG1112">
        <v>30589.6</v>
      </c>
      <c r="EH1112">
        <v>29834.1</v>
      </c>
      <c r="EI1112">
        <v>38402.8</v>
      </c>
      <c r="EJ1112">
        <v>36669.5</v>
      </c>
      <c r="EK1112">
        <v>46782</v>
      </c>
      <c r="EL1112">
        <v>44362.7</v>
      </c>
      <c r="EM1112">
        <v>1.8866</v>
      </c>
      <c r="EN1112">
        <v>1.88775</v>
      </c>
      <c r="EO1112">
        <v>0.111945</v>
      </c>
      <c r="EP1112">
        <v>0</v>
      </c>
      <c r="EQ1112">
        <v>23.1332</v>
      </c>
      <c r="ER1112">
        <v>999.9</v>
      </c>
      <c r="ES1112">
        <v>38.5</v>
      </c>
      <c r="ET1112">
        <v>29.4</v>
      </c>
      <c r="EU1112">
        <v>17.4224</v>
      </c>
      <c r="EV1112">
        <v>63.6819</v>
      </c>
      <c r="EW1112">
        <v>23.7821</v>
      </c>
      <c r="EX1112">
        <v>1</v>
      </c>
      <c r="EY1112">
        <v>-0.126634</v>
      </c>
      <c r="EZ1112">
        <v>0.703973</v>
      </c>
      <c r="FA1112">
        <v>20.2432</v>
      </c>
      <c r="FB1112">
        <v>5.23077</v>
      </c>
      <c r="FC1112">
        <v>11.968</v>
      </c>
      <c r="FD1112">
        <v>4.97025</v>
      </c>
      <c r="FE1112">
        <v>3.28958</v>
      </c>
      <c r="FF1112">
        <v>9999</v>
      </c>
      <c r="FG1112">
        <v>9999</v>
      </c>
      <c r="FH1112">
        <v>9999</v>
      </c>
      <c r="FI1112">
        <v>380.3</v>
      </c>
      <c r="FJ1112">
        <v>4.97268</v>
      </c>
      <c r="FK1112">
        <v>1.87685</v>
      </c>
      <c r="FL1112">
        <v>1.87498</v>
      </c>
      <c r="FM1112">
        <v>1.87779</v>
      </c>
      <c r="FN1112">
        <v>1.87454</v>
      </c>
      <c r="FO1112">
        <v>1.87815</v>
      </c>
      <c r="FP1112">
        <v>1.87527</v>
      </c>
      <c r="FQ1112">
        <v>1.87636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3.605</v>
      </c>
      <c r="GF1112">
        <v>0.2014</v>
      </c>
      <c r="GG1112">
        <v>1.777354642861949</v>
      </c>
      <c r="GH1112">
        <v>0.004141656873719072</v>
      </c>
      <c r="GI1112">
        <v>-1.960372967482991E-06</v>
      </c>
      <c r="GJ1112">
        <v>5.42736388890357E-10</v>
      </c>
      <c r="GK1112">
        <v>-0.009777689371679627</v>
      </c>
      <c r="GL1112">
        <v>0.002273355880072555</v>
      </c>
      <c r="GM1112">
        <v>0.000541358641816816</v>
      </c>
      <c r="GN1112">
        <v>-1.836191331155658E-06</v>
      </c>
      <c r="GO1112">
        <v>-0</v>
      </c>
      <c r="GP1112">
        <v>2096</v>
      </c>
      <c r="GQ1112">
        <v>1</v>
      </c>
      <c r="GR1112">
        <v>23</v>
      </c>
      <c r="GS1112">
        <v>7403.4</v>
      </c>
      <c r="GT1112">
        <v>7403.4</v>
      </c>
      <c r="GU1112">
        <v>1.5564</v>
      </c>
      <c r="GV1112">
        <v>2.5354</v>
      </c>
      <c r="GW1112">
        <v>1.39893</v>
      </c>
      <c r="GX1112">
        <v>2.33521</v>
      </c>
      <c r="GY1112">
        <v>1.44897</v>
      </c>
      <c r="GZ1112">
        <v>2.43042</v>
      </c>
      <c r="HA1112">
        <v>34.6006</v>
      </c>
      <c r="HB1112">
        <v>13.3177</v>
      </c>
      <c r="HC1112">
        <v>18</v>
      </c>
      <c r="HD1112">
        <v>488.135</v>
      </c>
      <c r="HE1112">
        <v>459.723</v>
      </c>
      <c r="HF1112">
        <v>22.2349</v>
      </c>
      <c r="HG1112">
        <v>25.3896</v>
      </c>
      <c r="HH1112">
        <v>29.9998</v>
      </c>
      <c r="HI1112">
        <v>25.2338</v>
      </c>
      <c r="HJ1112">
        <v>25.3095</v>
      </c>
      <c r="HK1112">
        <v>31.2906</v>
      </c>
      <c r="HL1112">
        <v>31.8941</v>
      </c>
      <c r="HM1112">
        <v>34.9779</v>
      </c>
      <c r="HN1112">
        <v>22.2467</v>
      </c>
      <c r="HO1112">
        <v>660.511</v>
      </c>
      <c r="HP1112">
        <v>12.0989</v>
      </c>
      <c r="HQ1112">
        <v>101.111</v>
      </c>
      <c r="HR1112">
        <v>102.013</v>
      </c>
    </row>
    <row r="1113" spans="1:226">
      <c r="A1113">
        <v>1097</v>
      </c>
      <c r="B1113">
        <v>1664305332</v>
      </c>
      <c r="C1113">
        <v>12225</v>
      </c>
      <c r="D1113" t="s">
        <v>2564</v>
      </c>
      <c r="E1113" t="s">
        <v>2565</v>
      </c>
      <c r="F1113">
        <v>5</v>
      </c>
      <c r="G1113" t="s">
        <v>353</v>
      </c>
      <c r="H1113" t="s">
        <v>2487</v>
      </c>
      <c r="I1113">
        <v>1664305324.160714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649.4331544484851</v>
      </c>
      <c r="AK1113">
        <v>598.8537393939395</v>
      </c>
      <c r="AL1113">
        <v>3.342275844155837</v>
      </c>
      <c r="AM1113">
        <v>63.45</v>
      </c>
      <c r="AN1113">
        <f>(AP1113 - AO1113 + BO1113*1E3/(8.314*(BQ1113+273.15)) * AR1113/BN1113 * AQ1113) * BN1113/(100*BB1113) * 1000/(1000 - AP1113)</f>
        <v>0</v>
      </c>
      <c r="AO1113">
        <v>12.06720778023431</v>
      </c>
      <c r="AP1113">
        <v>18.47990069930071</v>
      </c>
      <c r="AQ1113">
        <v>-1.791799782700908E-05</v>
      </c>
      <c r="AR1113">
        <v>96.70010920993543</v>
      </c>
      <c r="AS1113">
        <v>5</v>
      </c>
      <c r="AT1113">
        <v>1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1664305324.160714</v>
      </c>
      <c r="BH1113">
        <v>563.8030714285713</v>
      </c>
      <c r="BI1113">
        <v>625.0690000000001</v>
      </c>
      <c r="BJ1113">
        <v>18.47860357142857</v>
      </c>
      <c r="BK1113">
        <v>12.06521428571429</v>
      </c>
      <c r="BL1113">
        <v>560.2256071428571</v>
      </c>
      <c r="BM1113">
        <v>18.27720357142857</v>
      </c>
      <c r="BN1113">
        <v>500.06725</v>
      </c>
      <c r="BO1113">
        <v>90.95671071428571</v>
      </c>
      <c r="BP1113">
        <v>0.0999809</v>
      </c>
      <c r="BQ1113">
        <v>24.70760357142857</v>
      </c>
      <c r="BR1113">
        <v>24.968325</v>
      </c>
      <c r="BS1113">
        <v>999.9000000000002</v>
      </c>
      <c r="BT1113">
        <v>0</v>
      </c>
      <c r="BU1113">
        <v>0</v>
      </c>
      <c r="BV1113">
        <v>10001.43392857143</v>
      </c>
      <c r="BW1113">
        <v>0</v>
      </c>
      <c r="BX1113">
        <v>8.845309285714285</v>
      </c>
      <c r="BY1113">
        <v>-61.26591785714285</v>
      </c>
      <c r="BZ1113">
        <v>574.4174285714286</v>
      </c>
      <c r="CA1113">
        <v>632.7026071428572</v>
      </c>
      <c r="CB1113">
        <v>6.413382857142856</v>
      </c>
      <c r="CC1113">
        <v>625.0690000000001</v>
      </c>
      <c r="CD1113">
        <v>12.06521428571429</v>
      </c>
      <c r="CE1113">
        <v>1.680753928571429</v>
      </c>
      <c r="CF1113">
        <v>1.097412857142857</v>
      </c>
      <c r="CG1113">
        <v>14.71980714285714</v>
      </c>
      <c r="CH1113">
        <v>8.278167857142856</v>
      </c>
      <c r="CI1113">
        <v>2000.037142857143</v>
      </c>
      <c r="CJ1113">
        <v>0.9799975357142857</v>
      </c>
      <c r="CK1113">
        <v>0.02000274642857142</v>
      </c>
      <c r="CL1113">
        <v>0</v>
      </c>
      <c r="CM1113">
        <v>793.2954285714286</v>
      </c>
      <c r="CN1113">
        <v>5.000560000000001</v>
      </c>
      <c r="CO1113">
        <v>15819.21071428571</v>
      </c>
      <c r="CP1113">
        <v>17295.18571428571</v>
      </c>
      <c r="CQ1113">
        <v>38.70289285714286</v>
      </c>
      <c r="CR1113">
        <v>39.06875</v>
      </c>
      <c r="CS1113">
        <v>38.22078571428572</v>
      </c>
      <c r="CT1113">
        <v>37.87692857142857</v>
      </c>
      <c r="CU1113">
        <v>39.30107142857143</v>
      </c>
      <c r="CV1113">
        <v>1955.13</v>
      </c>
      <c r="CW1113">
        <v>39.90607142857143</v>
      </c>
      <c r="CX1113">
        <v>0</v>
      </c>
      <c r="CY1113">
        <v>1664305348.5</v>
      </c>
      <c r="CZ1113">
        <v>0</v>
      </c>
      <c r="DA1113">
        <v>0</v>
      </c>
      <c r="DB1113" t="s">
        <v>356</v>
      </c>
      <c r="DC1113">
        <v>1663861122</v>
      </c>
      <c r="DD1113">
        <v>1663861125</v>
      </c>
      <c r="DE1113">
        <v>0</v>
      </c>
      <c r="DF1113">
        <v>-0.287</v>
      </c>
      <c r="DG1113">
        <v>-0.004</v>
      </c>
      <c r="DH1113">
        <v>3.172</v>
      </c>
      <c r="DI1113">
        <v>0.178</v>
      </c>
      <c r="DJ1113">
        <v>400</v>
      </c>
      <c r="DK1113">
        <v>17</v>
      </c>
      <c r="DL1113">
        <v>0.18</v>
      </c>
      <c r="DM1113">
        <v>0.07000000000000001</v>
      </c>
      <c r="DN1113">
        <v>-60.9637675</v>
      </c>
      <c r="DO1113">
        <v>-6.146934709193083</v>
      </c>
      <c r="DP1113">
        <v>0.5932542197015961</v>
      </c>
      <c r="DQ1113">
        <v>0</v>
      </c>
      <c r="DR1113">
        <v>6.413654749999999</v>
      </c>
      <c r="DS1113">
        <v>-0.01657857410883364</v>
      </c>
      <c r="DT1113">
        <v>0.002749610870195961</v>
      </c>
      <c r="DU1113">
        <v>1</v>
      </c>
      <c r="DV1113">
        <v>1</v>
      </c>
      <c r="DW1113">
        <v>2</v>
      </c>
      <c r="DX1113" t="s">
        <v>412</v>
      </c>
      <c r="DY1113">
        <v>2.98101</v>
      </c>
      <c r="DZ1113">
        <v>2.72852</v>
      </c>
      <c r="EA1113">
        <v>0.110736</v>
      </c>
      <c r="EB1113">
        <v>0.119822</v>
      </c>
      <c r="EC1113">
        <v>0.09011189999999999</v>
      </c>
      <c r="ED1113">
        <v>0.06667190000000001</v>
      </c>
      <c r="EE1113">
        <v>26735.8</v>
      </c>
      <c r="EF1113">
        <v>26047.7</v>
      </c>
      <c r="EG1113">
        <v>30589.7</v>
      </c>
      <c r="EH1113">
        <v>29834.2</v>
      </c>
      <c r="EI1113">
        <v>38402.3</v>
      </c>
      <c r="EJ1113">
        <v>36672.2</v>
      </c>
      <c r="EK1113">
        <v>46781.8</v>
      </c>
      <c r="EL1113">
        <v>44363</v>
      </c>
      <c r="EM1113">
        <v>1.8869</v>
      </c>
      <c r="EN1113">
        <v>1.8876</v>
      </c>
      <c r="EO1113">
        <v>0.111587</v>
      </c>
      <c r="EP1113">
        <v>0</v>
      </c>
      <c r="EQ1113">
        <v>23.1318</v>
      </c>
      <c r="ER1113">
        <v>999.9</v>
      </c>
      <c r="ES1113">
        <v>38.4</v>
      </c>
      <c r="ET1113">
        <v>29.4</v>
      </c>
      <c r="EU1113">
        <v>17.3744</v>
      </c>
      <c r="EV1113">
        <v>63.6919</v>
      </c>
      <c r="EW1113">
        <v>24.0825</v>
      </c>
      <c r="EX1113">
        <v>1</v>
      </c>
      <c r="EY1113">
        <v>-0.126865</v>
      </c>
      <c r="EZ1113">
        <v>0.686707</v>
      </c>
      <c r="FA1113">
        <v>20.2431</v>
      </c>
      <c r="FB1113">
        <v>5.23092</v>
      </c>
      <c r="FC1113">
        <v>11.968</v>
      </c>
      <c r="FD1113">
        <v>4.97025</v>
      </c>
      <c r="FE1113">
        <v>3.28965</v>
      </c>
      <c r="FF1113">
        <v>9999</v>
      </c>
      <c r="FG1113">
        <v>9999</v>
      </c>
      <c r="FH1113">
        <v>9999</v>
      </c>
      <c r="FI1113">
        <v>380.3</v>
      </c>
      <c r="FJ1113">
        <v>4.97269</v>
      </c>
      <c r="FK1113">
        <v>1.87683</v>
      </c>
      <c r="FL1113">
        <v>1.87497</v>
      </c>
      <c r="FM1113">
        <v>1.87775</v>
      </c>
      <c r="FN1113">
        <v>1.87453</v>
      </c>
      <c r="FO1113">
        <v>1.87808</v>
      </c>
      <c r="FP1113">
        <v>1.87521</v>
      </c>
      <c r="FQ1113">
        <v>1.87634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3.64</v>
      </c>
      <c r="GF1113">
        <v>0.2014</v>
      </c>
      <c r="GG1113">
        <v>1.777354642861949</v>
      </c>
      <c r="GH1113">
        <v>0.004141656873719072</v>
      </c>
      <c r="GI1113">
        <v>-1.960372967482991E-06</v>
      </c>
      <c r="GJ1113">
        <v>5.42736388890357E-10</v>
      </c>
      <c r="GK1113">
        <v>-0.009777689371679627</v>
      </c>
      <c r="GL1113">
        <v>0.002273355880072555</v>
      </c>
      <c r="GM1113">
        <v>0.000541358641816816</v>
      </c>
      <c r="GN1113">
        <v>-1.836191331155658E-06</v>
      </c>
      <c r="GO1113">
        <v>-0</v>
      </c>
      <c r="GP1113">
        <v>2096</v>
      </c>
      <c r="GQ1113">
        <v>1</v>
      </c>
      <c r="GR1113">
        <v>23</v>
      </c>
      <c r="GS1113">
        <v>7403.5</v>
      </c>
      <c r="GT1113">
        <v>7403.4</v>
      </c>
      <c r="GU1113">
        <v>1.58936</v>
      </c>
      <c r="GV1113">
        <v>2.53418</v>
      </c>
      <c r="GW1113">
        <v>1.39893</v>
      </c>
      <c r="GX1113">
        <v>2.33521</v>
      </c>
      <c r="GY1113">
        <v>1.44897</v>
      </c>
      <c r="GZ1113">
        <v>2.43896</v>
      </c>
      <c r="HA1113">
        <v>34.6006</v>
      </c>
      <c r="HB1113">
        <v>13.3265</v>
      </c>
      <c r="HC1113">
        <v>18</v>
      </c>
      <c r="HD1113">
        <v>488.298</v>
      </c>
      <c r="HE1113">
        <v>459.628</v>
      </c>
      <c r="HF1113">
        <v>22.2559</v>
      </c>
      <c r="HG1113">
        <v>25.3896</v>
      </c>
      <c r="HH1113">
        <v>29.9999</v>
      </c>
      <c r="HI1113">
        <v>25.2338</v>
      </c>
      <c r="HJ1113">
        <v>25.3095</v>
      </c>
      <c r="HK1113">
        <v>31.8618</v>
      </c>
      <c r="HL1113">
        <v>31.8941</v>
      </c>
      <c r="HM1113">
        <v>34.9779</v>
      </c>
      <c r="HN1113">
        <v>22.2678</v>
      </c>
      <c r="HO1113">
        <v>673.869</v>
      </c>
      <c r="HP1113">
        <v>12.0989</v>
      </c>
      <c r="HQ1113">
        <v>101.11</v>
      </c>
      <c r="HR1113">
        <v>102.014</v>
      </c>
    </row>
    <row r="1114" spans="1:226">
      <c r="A1114">
        <v>1098</v>
      </c>
      <c r="B1114">
        <v>1664305337</v>
      </c>
      <c r="C1114">
        <v>12230</v>
      </c>
      <c r="D1114" t="s">
        <v>2566</v>
      </c>
      <c r="E1114" t="s">
        <v>2567</v>
      </c>
      <c r="F1114">
        <v>5</v>
      </c>
      <c r="G1114" t="s">
        <v>353</v>
      </c>
      <c r="H1114" t="s">
        <v>2487</v>
      </c>
      <c r="I1114">
        <v>1664305329.462963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666.367439722944</v>
      </c>
      <c r="AK1114">
        <v>615.5403515151517</v>
      </c>
      <c r="AL1114">
        <v>3.346435151515088</v>
      </c>
      <c r="AM1114">
        <v>63.45</v>
      </c>
      <c r="AN1114">
        <f>(AP1114 - AO1114 + BO1114*1E3/(8.314*(BQ1114+273.15)) * AR1114/BN1114 * AQ1114) * BN1114/(100*BB1114) * 1000/(1000 - AP1114)</f>
        <v>0</v>
      </c>
      <c r="AO1114">
        <v>12.04189096062744</v>
      </c>
      <c r="AP1114">
        <v>18.467806993007</v>
      </c>
      <c r="AQ1114">
        <v>-9.209882310275364E-05</v>
      </c>
      <c r="AR1114">
        <v>96.70010920993543</v>
      </c>
      <c r="AS1114">
        <v>6</v>
      </c>
      <c r="AT1114">
        <v>1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1664305329.462963</v>
      </c>
      <c r="BH1114">
        <v>581.1103703703703</v>
      </c>
      <c r="BI1114">
        <v>642.855962962963</v>
      </c>
      <c r="BJ1114">
        <v>18.47657037037037</v>
      </c>
      <c r="BK1114">
        <v>12.05561111111111</v>
      </c>
      <c r="BL1114">
        <v>577.4907407407408</v>
      </c>
      <c r="BM1114">
        <v>18.27520740740741</v>
      </c>
      <c r="BN1114">
        <v>500.0784074074074</v>
      </c>
      <c r="BO1114">
        <v>90.95789259259261</v>
      </c>
      <c r="BP1114">
        <v>0.09998641481481482</v>
      </c>
      <c r="BQ1114">
        <v>24.71112962962964</v>
      </c>
      <c r="BR1114">
        <v>24.97113333333334</v>
      </c>
      <c r="BS1114">
        <v>999.9000000000001</v>
      </c>
      <c r="BT1114">
        <v>0</v>
      </c>
      <c r="BU1114">
        <v>0</v>
      </c>
      <c r="BV1114">
        <v>10004.42888888889</v>
      </c>
      <c r="BW1114">
        <v>0</v>
      </c>
      <c r="BX1114">
        <v>8.838762222222222</v>
      </c>
      <c r="BY1114">
        <v>-61.7456037037037</v>
      </c>
      <c r="BZ1114">
        <v>592.0493333333333</v>
      </c>
      <c r="CA1114">
        <v>650.7003333333333</v>
      </c>
      <c r="CB1114">
        <v>6.420956296296297</v>
      </c>
      <c r="CC1114">
        <v>642.855962962963</v>
      </c>
      <c r="CD1114">
        <v>12.05561111111111</v>
      </c>
      <c r="CE1114">
        <v>1.680590740740741</v>
      </c>
      <c r="CF1114">
        <v>1.096554444444445</v>
      </c>
      <c r="CG1114">
        <v>14.7182962962963</v>
      </c>
      <c r="CH1114">
        <v>8.26662111111111</v>
      </c>
      <c r="CI1114">
        <v>2000.02</v>
      </c>
      <c r="CJ1114">
        <v>0.9799973333333334</v>
      </c>
      <c r="CK1114">
        <v>0.02000295555555556</v>
      </c>
      <c r="CL1114">
        <v>0</v>
      </c>
      <c r="CM1114">
        <v>794.1558148148148</v>
      </c>
      <c r="CN1114">
        <v>5.000560000000001</v>
      </c>
      <c r="CO1114">
        <v>15835.17407407408</v>
      </c>
      <c r="CP1114">
        <v>17295.04074074074</v>
      </c>
      <c r="CQ1114">
        <v>38.77059259259259</v>
      </c>
      <c r="CR1114">
        <v>39.04592592592593</v>
      </c>
      <c r="CS1114">
        <v>38.1872962962963</v>
      </c>
      <c r="CT1114">
        <v>37.86318518518519</v>
      </c>
      <c r="CU1114">
        <v>39.28922222222222</v>
      </c>
      <c r="CV1114">
        <v>1955.11037037037</v>
      </c>
      <c r="CW1114">
        <v>39.90888888888889</v>
      </c>
      <c r="CX1114">
        <v>0</v>
      </c>
      <c r="CY1114">
        <v>1664305353.3</v>
      </c>
      <c r="CZ1114">
        <v>0</v>
      </c>
      <c r="DA1114">
        <v>0</v>
      </c>
      <c r="DB1114" t="s">
        <v>356</v>
      </c>
      <c r="DC1114">
        <v>1663861122</v>
      </c>
      <c r="DD1114">
        <v>1663861125</v>
      </c>
      <c r="DE1114">
        <v>0</v>
      </c>
      <c r="DF1114">
        <v>-0.287</v>
      </c>
      <c r="DG1114">
        <v>-0.004</v>
      </c>
      <c r="DH1114">
        <v>3.172</v>
      </c>
      <c r="DI1114">
        <v>0.178</v>
      </c>
      <c r="DJ1114">
        <v>400</v>
      </c>
      <c r="DK1114">
        <v>17</v>
      </c>
      <c r="DL1114">
        <v>0.18</v>
      </c>
      <c r="DM1114">
        <v>0.07000000000000001</v>
      </c>
      <c r="DN1114">
        <v>-61.46810731707317</v>
      </c>
      <c r="DO1114">
        <v>-5.486383275261439</v>
      </c>
      <c r="DP1114">
        <v>0.5435281698402349</v>
      </c>
      <c r="DQ1114">
        <v>0</v>
      </c>
      <c r="DR1114">
        <v>6.418824390243902</v>
      </c>
      <c r="DS1114">
        <v>0.07595393728225129</v>
      </c>
      <c r="DT1114">
        <v>0.01046899278794531</v>
      </c>
      <c r="DU1114">
        <v>1</v>
      </c>
      <c r="DV1114">
        <v>1</v>
      </c>
      <c r="DW1114">
        <v>2</v>
      </c>
      <c r="DX1114" t="s">
        <v>412</v>
      </c>
      <c r="DY1114">
        <v>2.98079</v>
      </c>
      <c r="DZ1114">
        <v>2.72836</v>
      </c>
      <c r="EA1114">
        <v>0.112891</v>
      </c>
      <c r="EB1114">
        <v>0.121934</v>
      </c>
      <c r="EC1114">
        <v>0.09006889999999999</v>
      </c>
      <c r="ED1114">
        <v>0.06658210000000001</v>
      </c>
      <c r="EE1114">
        <v>26671.3</v>
      </c>
      <c r="EF1114">
        <v>25985.5</v>
      </c>
      <c r="EG1114">
        <v>30590</v>
      </c>
      <c r="EH1114">
        <v>29834.5</v>
      </c>
      <c r="EI1114">
        <v>38405.1</v>
      </c>
      <c r="EJ1114">
        <v>36676.4</v>
      </c>
      <c r="EK1114">
        <v>46782.8</v>
      </c>
      <c r="EL1114">
        <v>44363.5</v>
      </c>
      <c r="EM1114">
        <v>1.88663</v>
      </c>
      <c r="EN1114">
        <v>1.88787</v>
      </c>
      <c r="EO1114">
        <v>0.112288</v>
      </c>
      <c r="EP1114">
        <v>0</v>
      </c>
      <c r="EQ1114">
        <v>23.1309</v>
      </c>
      <c r="ER1114">
        <v>999.9</v>
      </c>
      <c r="ES1114">
        <v>38.4</v>
      </c>
      <c r="ET1114">
        <v>29.4</v>
      </c>
      <c r="EU1114">
        <v>17.3762</v>
      </c>
      <c r="EV1114">
        <v>63.7019</v>
      </c>
      <c r="EW1114">
        <v>24.0705</v>
      </c>
      <c r="EX1114">
        <v>1</v>
      </c>
      <c r="EY1114">
        <v>-0.126885</v>
      </c>
      <c r="EZ1114">
        <v>0.672146</v>
      </c>
      <c r="FA1114">
        <v>20.243</v>
      </c>
      <c r="FB1114">
        <v>5.23092</v>
      </c>
      <c r="FC1114">
        <v>11.968</v>
      </c>
      <c r="FD1114">
        <v>4.9704</v>
      </c>
      <c r="FE1114">
        <v>3.28965</v>
      </c>
      <c r="FF1114">
        <v>9999</v>
      </c>
      <c r="FG1114">
        <v>9999</v>
      </c>
      <c r="FH1114">
        <v>9999</v>
      </c>
      <c r="FI1114">
        <v>380.3</v>
      </c>
      <c r="FJ1114">
        <v>4.97267</v>
      </c>
      <c r="FK1114">
        <v>1.87683</v>
      </c>
      <c r="FL1114">
        <v>1.87497</v>
      </c>
      <c r="FM1114">
        <v>1.87778</v>
      </c>
      <c r="FN1114">
        <v>1.87454</v>
      </c>
      <c r="FO1114">
        <v>1.87812</v>
      </c>
      <c r="FP1114">
        <v>1.87523</v>
      </c>
      <c r="FQ1114">
        <v>1.87635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3.679</v>
      </c>
      <c r="GF1114">
        <v>0.2012</v>
      </c>
      <c r="GG1114">
        <v>1.777354642861949</v>
      </c>
      <c r="GH1114">
        <v>0.004141656873719072</v>
      </c>
      <c r="GI1114">
        <v>-1.960372967482991E-06</v>
      </c>
      <c r="GJ1114">
        <v>5.42736388890357E-10</v>
      </c>
      <c r="GK1114">
        <v>-0.009777689371679627</v>
      </c>
      <c r="GL1114">
        <v>0.002273355880072555</v>
      </c>
      <c r="GM1114">
        <v>0.000541358641816816</v>
      </c>
      <c r="GN1114">
        <v>-1.836191331155658E-06</v>
      </c>
      <c r="GO1114">
        <v>-0</v>
      </c>
      <c r="GP1114">
        <v>2096</v>
      </c>
      <c r="GQ1114">
        <v>1</v>
      </c>
      <c r="GR1114">
        <v>23</v>
      </c>
      <c r="GS1114">
        <v>7403.6</v>
      </c>
      <c r="GT1114">
        <v>7403.5</v>
      </c>
      <c r="GU1114">
        <v>1.61865</v>
      </c>
      <c r="GV1114">
        <v>2.53174</v>
      </c>
      <c r="GW1114">
        <v>1.39893</v>
      </c>
      <c r="GX1114">
        <v>2.33521</v>
      </c>
      <c r="GY1114">
        <v>1.44897</v>
      </c>
      <c r="GZ1114">
        <v>2.46704</v>
      </c>
      <c r="HA1114">
        <v>34.6006</v>
      </c>
      <c r="HB1114">
        <v>13.3352</v>
      </c>
      <c r="HC1114">
        <v>18</v>
      </c>
      <c r="HD1114">
        <v>488.149</v>
      </c>
      <c r="HE1114">
        <v>459.801</v>
      </c>
      <c r="HF1114">
        <v>22.2784</v>
      </c>
      <c r="HG1114">
        <v>25.3885</v>
      </c>
      <c r="HH1114">
        <v>29.9999</v>
      </c>
      <c r="HI1114">
        <v>25.2338</v>
      </c>
      <c r="HJ1114">
        <v>25.3095</v>
      </c>
      <c r="HK1114">
        <v>32.4624</v>
      </c>
      <c r="HL1114">
        <v>31.8941</v>
      </c>
      <c r="HM1114">
        <v>34.9779</v>
      </c>
      <c r="HN1114">
        <v>22.2889</v>
      </c>
      <c r="HO1114">
        <v>687.226</v>
      </c>
      <c r="HP1114">
        <v>12.0989</v>
      </c>
      <c r="HQ1114">
        <v>101.112</v>
      </c>
      <c r="HR1114">
        <v>102.015</v>
      </c>
    </row>
    <row r="1115" spans="1:226">
      <c r="A1115">
        <v>1099</v>
      </c>
      <c r="B1115">
        <v>1664305342</v>
      </c>
      <c r="C1115">
        <v>12235</v>
      </c>
      <c r="D1115" t="s">
        <v>2568</v>
      </c>
      <c r="E1115" t="s">
        <v>2569</v>
      </c>
      <c r="F1115">
        <v>5</v>
      </c>
      <c r="G1115" t="s">
        <v>353</v>
      </c>
      <c r="H1115" t="s">
        <v>2487</v>
      </c>
      <c r="I1115">
        <v>1664305334.481482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683.2777431896104</v>
      </c>
      <c r="AK1115">
        <v>632.3227393939396</v>
      </c>
      <c r="AL1115">
        <v>3.362483463203533</v>
      </c>
      <c r="AM1115">
        <v>63.45</v>
      </c>
      <c r="AN1115">
        <f>(AP1115 - AO1115 + BO1115*1E3/(8.314*(BQ1115+273.15)) * AR1115/BN1115 * AQ1115) * BN1115/(100*BB1115) * 1000/(1000 - AP1115)</f>
        <v>0</v>
      </c>
      <c r="AO1115">
        <v>12.02998529137274</v>
      </c>
      <c r="AP1115">
        <v>18.45770209790211</v>
      </c>
      <c r="AQ1115">
        <v>-0.000172299847442926</v>
      </c>
      <c r="AR1115">
        <v>96.70010920993543</v>
      </c>
      <c r="AS1115">
        <v>6</v>
      </c>
      <c r="AT1115">
        <v>1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1664305334.481482</v>
      </c>
      <c r="BH1115">
        <v>597.5600740740742</v>
      </c>
      <c r="BI1115">
        <v>659.6747407407407</v>
      </c>
      <c r="BJ1115">
        <v>18.47077777777778</v>
      </c>
      <c r="BK1115">
        <v>12.04328148148148</v>
      </c>
      <c r="BL1115">
        <v>593.9010370370371</v>
      </c>
      <c r="BM1115">
        <v>18.26952962962963</v>
      </c>
      <c r="BN1115">
        <v>500.0795555555556</v>
      </c>
      <c r="BO1115">
        <v>90.95785555555553</v>
      </c>
      <c r="BP1115">
        <v>0.1000264222222222</v>
      </c>
      <c r="BQ1115">
        <v>24.71360740740741</v>
      </c>
      <c r="BR1115">
        <v>24.97378518518519</v>
      </c>
      <c r="BS1115">
        <v>999.9000000000001</v>
      </c>
      <c r="BT1115">
        <v>0</v>
      </c>
      <c r="BU1115">
        <v>0</v>
      </c>
      <c r="BV1115">
        <v>9998.734814814814</v>
      </c>
      <c r="BW1115">
        <v>0</v>
      </c>
      <c r="BX1115">
        <v>8.844993333333333</v>
      </c>
      <c r="BY1115">
        <v>-62.11463333333334</v>
      </c>
      <c r="BZ1115">
        <v>608.8051481481482</v>
      </c>
      <c r="CA1115">
        <v>667.7159999999999</v>
      </c>
      <c r="CB1115">
        <v>6.427498148148148</v>
      </c>
      <c r="CC1115">
        <v>659.6747407407407</v>
      </c>
      <c r="CD1115">
        <v>12.04328148148148</v>
      </c>
      <c r="CE1115">
        <v>1.680063703703704</v>
      </c>
      <c r="CF1115">
        <v>1.095431851851852</v>
      </c>
      <c r="CG1115">
        <v>14.71342592592593</v>
      </c>
      <c r="CH1115">
        <v>8.251540370370371</v>
      </c>
      <c r="CI1115">
        <v>2000.013333333334</v>
      </c>
      <c r="CJ1115">
        <v>0.9799972222222223</v>
      </c>
      <c r="CK1115">
        <v>0.02000307037037037</v>
      </c>
      <c r="CL1115">
        <v>0</v>
      </c>
      <c r="CM1115">
        <v>794.7378148148149</v>
      </c>
      <c r="CN1115">
        <v>5.000560000000001</v>
      </c>
      <c r="CO1115">
        <v>15845.18888888889</v>
      </c>
      <c r="CP1115">
        <v>17294.98148148148</v>
      </c>
      <c r="CQ1115">
        <v>38.72425925925926</v>
      </c>
      <c r="CR1115">
        <v>39.02525925925925</v>
      </c>
      <c r="CS1115">
        <v>38.17566666666666</v>
      </c>
      <c r="CT1115">
        <v>37.83548148148148</v>
      </c>
      <c r="CU1115">
        <v>39.28922222222223</v>
      </c>
      <c r="CV1115">
        <v>1955.103333333333</v>
      </c>
      <c r="CW1115">
        <v>39.91</v>
      </c>
      <c r="CX1115">
        <v>0</v>
      </c>
      <c r="CY1115">
        <v>1664305358.1</v>
      </c>
      <c r="CZ1115">
        <v>0</v>
      </c>
      <c r="DA1115">
        <v>0</v>
      </c>
      <c r="DB1115" t="s">
        <v>356</v>
      </c>
      <c r="DC1115">
        <v>1663861122</v>
      </c>
      <c r="DD1115">
        <v>1663861125</v>
      </c>
      <c r="DE1115">
        <v>0</v>
      </c>
      <c r="DF1115">
        <v>-0.287</v>
      </c>
      <c r="DG1115">
        <v>-0.004</v>
      </c>
      <c r="DH1115">
        <v>3.172</v>
      </c>
      <c r="DI1115">
        <v>0.178</v>
      </c>
      <c r="DJ1115">
        <v>400</v>
      </c>
      <c r="DK1115">
        <v>17</v>
      </c>
      <c r="DL1115">
        <v>0.18</v>
      </c>
      <c r="DM1115">
        <v>0.07000000000000001</v>
      </c>
      <c r="DN1115">
        <v>-61.8787512195122</v>
      </c>
      <c r="DO1115">
        <v>-4.477085017421754</v>
      </c>
      <c r="DP1115">
        <v>0.4461788502393989</v>
      </c>
      <c r="DQ1115">
        <v>0</v>
      </c>
      <c r="DR1115">
        <v>6.423099024390242</v>
      </c>
      <c r="DS1115">
        <v>0.09469839721252329</v>
      </c>
      <c r="DT1115">
        <v>0.01143844582758623</v>
      </c>
      <c r="DU1115">
        <v>1</v>
      </c>
      <c r="DV1115">
        <v>1</v>
      </c>
      <c r="DW1115">
        <v>2</v>
      </c>
      <c r="DX1115" t="s">
        <v>412</v>
      </c>
      <c r="DY1115">
        <v>2.98088</v>
      </c>
      <c r="DZ1115">
        <v>2.72833</v>
      </c>
      <c r="EA1115">
        <v>0.115036</v>
      </c>
      <c r="EB1115">
        <v>0.124005</v>
      </c>
      <c r="EC1115">
        <v>0.0900384</v>
      </c>
      <c r="ED1115">
        <v>0.0665785</v>
      </c>
      <c r="EE1115">
        <v>26606.8</v>
      </c>
      <c r="EF1115">
        <v>25924.4</v>
      </c>
      <c r="EG1115">
        <v>30590</v>
      </c>
      <c r="EH1115">
        <v>29834.7</v>
      </c>
      <c r="EI1115">
        <v>38406.3</v>
      </c>
      <c r="EJ1115">
        <v>36677.1</v>
      </c>
      <c r="EK1115">
        <v>46782.4</v>
      </c>
      <c r="EL1115">
        <v>44364</v>
      </c>
      <c r="EM1115">
        <v>1.8867</v>
      </c>
      <c r="EN1115">
        <v>1.88785</v>
      </c>
      <c r="EO1115">
        <v>0.112459</v>
      </c>
      <c r="EP1115">
        <v>0</v>
      </c>
      <c r="EQ1115">
        <v>23.1294</v>
      </c>
      <c r="ER1115">
        <v>999.9</v>
      </c>
      <c r="ES1115">
        <v>38.4</v>
      </c>
      <c r="ET1115">
        <v>29.4</v>
      </c>
      <c r="EU1115">
        <v>17.3752</v>
      </c>
      <c r="EV1115">
        <v>63.8019</v>
      </c>
      <c r="EW1115">
        <v>23.8301</v>
      </c>
      <c r="EX1115">
        <v>1</v>
      </c>
      <c r="EY1115">
        <v>-0.127348</v>
      </c>
      <c r="EZ1115">
        <v>0.671114</v>
      </c>
      <c r="FA1115">
        <v>20.2432</v>
      </c>
      <c r="FB1115">
        <v>5.23092</v>
      </c>
      <c r="FC1115">
        <v>11.968</v>
      </c>
      <c r="FD1115">
        <v>4.97035</v>
      </c>
      <c r="FE1115">
        <v>3.28955</v>
      </c>
      <c r="FF1115">
        <v>9999</v>
      </c>
      <c r="FG1115">
        <v>9999</v>
      </c>
      <c r="FH1115">
        <v>9999</v>
      </c>
      <c r="FI1115">
        <v>380.3</v>
      </c>
      <c r="FJ1115">
        <v>4.97269</v>
      </c>
      <c r="FK1115">
        <v>1.87683</v>
      </c>
      <c r="FL1115">
        <v>1.87497</v>
      </c>
      <c r="FM1115">
        <v>1.87779</v>
      </c>
      <c r="FN1115">
        <v>1.87454</v>
      </c>
      <c r="FO1115">
        <v>1.87814</v>
      </c>
      <c r="FP1115">
        <v>1.87521</v>
      </c>
      <c r="FQ1115">
        <v>1.87637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3.718</v>
      </c>
      <c r="GF1115">
        <v>0.201</v>
      </c>
      <c r="GG1115">
        <v>1.777354642861949</v>
      </c>
      <c r="GH1115">
        <v>0.004141656873719072</v>
      </c>
      <c r="GI1115">
        <v>-1.960372967482991E-06</v>
      </c>
      <c r="GJ1115">
        <v>5.42736388890357E-10</v>
      </c>
      <c r="GK1115">
        <v>-0.009777689371679627</v>
      </c>
      <c r="GL1115">
        <v>0.002273355880072555</v>
      </c>
      <c r="GM1115">
        <v>0.000541358641816816</v>
      </c>
      <c r="GN1115">
        <v>-1.836191331155658E-06</v>
      </c>
      <c r="GO1115">
        <v>-0</v>
      </c>
      <c r="GP1115">
        <v>2096</v>
      </c>
      <c r="GQ1115">
        <v>1</v>
      </c>
      <c r="GR1115">
        <v>23</v>
      </c>
      <c r="GS1115">
        <v>7403.7</v>
      </c>
      <c r="GT1115">
        <v>7403.6</v>
      </c>
      <c r="GU1115">
        <v>1.65283</v>
      </c>
      <c r="GV1115">
        <v>2.52563</v>
      </c>
      <c r="GW1115">
        <v>1.39893</v>
      </c>
      <c r="GX1115">
        <v>2.33521</v>
      </c>
      <c r="GY1115">
        <v>1.44897</v>
      </c>
      <c r="GZ1115">
        <v>2.4939</v>
      </c>
      <c r="HA1115">
        <v>34.6006</v>
      </c>
      <c r="HB1115">
        <v>13.3352</v>
      </c>
      <c r="HC1115">
        <v>18</v>
      </c>
      <c r="HD1115">
        <v>488.19</v>
      </c>
      <c r="HE1115">
        <v>459.786</v>
      </c>
      <c r="HF1115">
        <v>22.2982</v>
      </c>
      <c r="HG1115">
        <v>25.3875</v>
      </c>
      <c r="HH1115">
        <v>30</v>
      </c>
      <c r="HI1115">
        <v>25.2338</v>
      </c>
      <c r="HJ1115">
        <v>25.3095</v>
      </c>
      <c r="HK1115">
        <v>33.1494</v>
      </c>
      <c r="HL1115">
        <v>31.8941</v>
      </c>
      <c r="HM1115">
        <v>34.9779</v>
      </c>
      <c r="HN1115">
        <v>22.3053</v>
      </c>
      <c r="HO1115">
        <v>707.261</v>
      </c>
      <c r="HP1115">
        <v>12.1005</v>
      </c>
      <c r="HQ1115">
        <v>101.112</v>
      </c>
      <c r="HR1115">
        <v>102.016</v>
      </c>
    </row>
    <row r="1116" spans="1:226">
      <c r="A1116">
        <v>1100</v>
      </c>
      <c r="B1116">
        <v>1664305347</v>
      </c>
      <c r="C1116">
        <v>12240</v>
      </c>
      <c r="D1116" t="s">
        <v>2570</v>
      </c>
      <c r="E1116" t="s">
        <v>2571</v>
      </c>
      <c r="F1116">
        <v>5</v>
      </c>
      <c r="G1116" t="s">
        <v>353</v>
      </c>
      <c r="H1116" t="s">
        <v>2487</v>
      </c>
      <c r="I1116">
        <v>1664305339.5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700.2888437367966</v>
      </c>
      <c r="AK1116">
        <v>649.2184545454546</v>
      </c>
      <c r="AL1116">
        <v>3.381103549783527</v>
      </c>
      <c r="AM1116">
        <v>63.45</v>
      </c>
      <c r="AN1116">
        <f>(AP1116 - AO1116 + BO1116*1E3/(8.314*(BQ1116+273.15)) * AR1116/BN1116 * AQ1116) * BN1116/(100*BB1116) * 1000/(1000 - AP1116)</f>
        <v>0</v>
      </c>
      <c r="AO1116">
        <v>12.0291180101315</v>
      </c>
      <c r="AP1116">
        <v>18.45499790209792</v>
      </c>
      <c r="AQ1116">
        <v>-0.0001165612600170275</v>
      </c>
      <c r="AR1116">
        <v>96.70010920993543</v>
      </c>
      <c r="AS1116">
        <v>6</v>
      </c>
      <c r="AT1116">
        <v>1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1664305339.5</v>
      </c>
      <c r="BH1116">
        <v>614.080814814815</v>
      </c>
      <c r="BI1116">
        <v>676.4999259259259</v>
      </c>
      <c r="BJ1116">
        <v>18.46312962962963</v>
      </c>
      <c r="BK1116">
        <v>12.0330037037037</v>
      </c>
      <c r="BL1116">
        <v>610.3827037037038</v>
      </c>
      <c r="BM1116">
        <v>18.26202592592593</v>
      </c>
      <c r="BN1116">
        <v>500.0744444444445</v>
      </c>
      <c r="BO1116">
        <v>90.95793333333332</v>
      </c>
      <c r="BP1116">
        <v>0.09997053333333333</v>
      </c>
      <c r="BQ1116">
        <v>24.71635925925926</v>
      </c>
      <c r="BR1116">
        <v>24.97461851851852</v>
      </c>
      <c r="BS1116">
        <v>999.9000000000001</v>
      </c>
      <c r="BT1116">
        <v>0</v>
      </c>
      <c r="BU1116">
        <v>0</v>
      </c>
      <c r="BV1116">
        <v>9999.976666666667</v>
      </c>
      <c r="BW1116">
        <v>0</v>
      </c>
      <c r="BX1116">
        <v>8.846832592592595</v>
      </c>
      <c r="BY1116">
        <v>-62.41905925925926</v>
      </c>
      <c r="BZ1116">
        <v>625.631962962963</v>
      </c>
      <c r="CA1116">
        <v>684.7393703703704</v>
      </c>
      <c r="CB1116">
        <v>6.430123333333334</v>
      </c>
      <c r="CC1116">
        <v>676.4999259259259</v>
      </c>
      <c r="CD1116">
        <v>12.0330037037037</v>
      </c>
      <c r="CE1116">
        <v>1.679368518518519</v>
      </c>
      <c r="CF1116">
        <v>1.094497407407408</v>
      </c>
      <c r="CG1116">
        <v>14.70701481481482</v>
      </c>
      <c r="CH1116">
        <v>8.23899037037037</v>
      </c>
      <c r="CI1116">
        <v>2000.003703703704</v>
      </c>
      <c r="CJ1116">
        <v>0.9799971111111112</v>
      </c>
      <c r="CK1116">
        <v>0.02000318518518518</v>
      </c>
      <c r="CL1116">
        <v>0</v>
      </c>
      <c r="CM1116">
        <v>795.0637777777779</v>
      </c>
      <c r="CN1116">
        <v>5.000560000000001</v>
      </c>
      <c r="CO1116">
        <v>15850.74074074074</v>
      </c>
      <c r="CP1116">
        <v>17294.88888888889</v>
      </c>
      <c r="CQ1116">
        <v>38.72655555555556</v>
      </c>
      <c r="CR1116">
        <v>39.00459259259259</v>
      </c>
      <c r="CS1116">
        <v>38.14081481481481</v>
      </c>
      <c r="CT1116">
        <v>37.80074074074074</v>
      </c>
      <c r="CU1116">
        <v>39.27988888888889</v>
      </c>
      <c r="CV1116">
        <v>1955.093703703704</v>
      </c>
      <c r="CW1116">
        <v>39.91</v>
      </c>
      <c r="CX1116">
        <v>0</v>
      </c>
      <c r="CY1116">
        <v>1664305363.5</v>
      </c>
      <c r="CZ1116">
        <v>0</v>
      </c>
      <c r="DA1116">
        <v>0</v>
      </c>
      <c r="DB1116" t="s">
        <v>356</v>
      </c>
      <c r="DC1116">
        <v>1663861122</v>
      </c>
      <c r="DD1116">
        <v>1663861125</v>
      </c>
      <c r="DE1116">
        <v>0</v>
      </c>
      <c r="DF1116">
        <v>-0.287</v>
      </c>
      <c r="DG1116">
        <v>-0.004</v>
      </c>
      <c r="DH1116">
        <v>3.172</v>
      </c>
      <c r="DI1116">
        <v>0.178</v>
      </c>
      <c r="DJ1116">
        <v>400</v>
      </c>
      <c r="DK1116">
        <v>17</v>
      </c>
      <c r="DL1116">
        <v>0.18</v>
      </c>
      <c r="DM1116">
        <v>0.07000000000000001</v>
      </c>
      <c r="DN1116">
        <v>-62.15378048780487</v>
      </c>
      <c r="DO1116">
        <v>-3.81692822299642</v>
      </c>
      <c r="DP1116">
        <v>0.3822348998242632</v>
      </c>
      <c r="DQ1116">
        <v>0</v>
      </c>
      <c r="DR1116">
        <v>6.425415365853659</v>
      </c>
      <c r="DS1116">
        <v>0.05126404181184573</v>
      </c>
      <c r="DT1116">
        <v>0.01022750597773905</v>
      </c>
      <c r="DU1116">
        <v>1</v>
      </c>
      <c r="DV1116">
        <v>1</v>
      </c>
      <c r="DW1116">
        <v>2</v>
      </c>
      <c r="DX1116" t="s">
        <v>412</v>
      </c>
      <c r="DY1116">
        <v>2.98087</v>
      </c>
      <c r="DZ1116">
        <v>2.72843</v>
      </c>
      <c r="EA1116">
        <v>0.117153</v>
      </c>
      <c r="EB1116">
        <v>0.126075</v>
      </c>
      <c r="EC1116">
        <v>0.0900315</v>
      </c>
      <c r="ED1116">
        <v>0.0666432</v>
      </c>
      <c r="EE1116">
        <v>26543</v>
      </c>
      <c r="EF1116">
        <v>25862.9</v>
      </c>
      <c r="EG1116">
        <v>30589.8</v>
      </c>
      <c r="EH1116">
        <v>29834.4</v>
      </c>
      <c r="EI1116">
        <v>38406.6</v>
      </c>
      <c r="EJ1116">
        <v>36674.4</v>
      </c>
      <c r="EK1116">
        <v>46782.3</v>
      </c>
      <c r="EL1116">
        <v>44363.7</v>
      </c>
      <c r="EM1116">
        <v>1.88665</v>
      </c>
      <c r="EN1116">
        <v>1.8879</v>
      </c>
      <c r="EO1116">
        <v>0.111934</v>
      </c>
      <c r="EP1116">
        <v>0</v>
      </c>
      <c r="EQ1116">
        <v>23.1279</v>
      </c>
      <c r="ER1116">
        <v>999.9</v>
      </c>
      <c r="ES1116">
        <v>38.4</v>
      </c>
      <c r="ET1116">
        <v>29.4</v>
      </c>
      <c r="EU1116">
        <v>17.3755</v>
      </c>
      <c r="EV1116">
        <v>63.9018</v>
      </c>
      <c r="EW1116">
        <v>23.5817</v>
      </c>
      <c r="EX1116">
        <v>1</v>
      </c>
      <c r="EY1116">
        <v>-0.127203</v>
      </c>
      <c r="EZ1116">
        <v>0.666021</v>
      </c>
      <c r="FA1116">
        <v>20.2433</v>
      </c>
      <c r="FB1116">
        <v>5.23167</v>
      </c>
      <c r="FC1116">
        <v>11.968</v>
      </c>
      <c r="FD1116">
        <v>4.9702</v>
      </c>
      <c r="FE1116">
        <v>3.28963</v>
      </c>
      <c r="FF1116">
        <v>9999</v>
      </c>
      <c r="FG1116">
        <v>9999</v>
      </c>
      <c r="FH1116">
        <v>9999</v>
      </c>
      <c r="FI1116">
        <v>380.3</v>
      </c>
      <c r="FJ1116">
        <v>4.97267</v>
      </c>
      <c r="FK1116">
        <v>1.87683</v>
      </c>
      <c r="FL1116">
        <v>1.87495</v>
      </c>
      <c r="FM1116">
        <v>1.87777</v>
      </c>
      <c r="FN1116">
        <v>1.87454</v>
      </c>
      <c r="FO1116">
        <v>1.87808</v>
      </c>
      <c r="FP1116">
        <v>1.87518</v>
      </c>
      <c r="FQ1116">
        <v>1.87634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3.756</v>
      </c>
      <c r="GF1116">
        <v>0.2009</v>
      </c>
      <c r="GG1116">
        <v>1.777354642861949</v>
      </c>
      <c r="GH1116">
        <v>0.004141656873719072</v>
      </c>
      <c r="GI1116">
        <v>-1.960372967482991E-06</v>
      </c>
      <c r="GJ1116">
        <v>5.42736388890357E-10</v>
      </c>
      <c r="GK1116">
        <v>-0.009777689371679627</v>
      </c>
      <c r="GL1116">
        <v>0.002273355880072555</v>
      </c>
      <c r="GM1116">
        <v>0.000541358641816816</v>
      </c>
      <c r="GN1116">
        <v>-1.836191331155658E-06</v>
      </c>
      <c r="GO1116">
        <v>-0</v>
      </c>
      <c r="GP1116">
        <v>2096</v>
      </c>
      <c r="GQ1116">
        <v>1</v>
      </c>
      <c r="GR1116">
        <v>23</v>
      </c>
      <c r="GS1116">
        <v>7403.8</v>
      </c>
      <c r="GT1116">
        <v>7403.7</v>
      </c>
      <c r="GU1116">
        <v>1.68213</v>
      </c>
      <c r="GV1116">
        <v>2.52197</v>
      </c>
      <c r="GW1116">
        <v>1.39893</v>
      </c>
      <c r="GX1116">
        <v>2.33521</v>
      </c>
      <c r="GY1116">
        <v>1.44897</v>
      </c>
      <c r="GZ1116">
        <v>2.46338</v>
      </c>
      <c r="HA1116">
        <v>34.6006</v>
      </c>
      <c r="HB1116">
        <v>13.3352</v>
      </c>
      <c r="HC1116">
        <v>18</v>
      </c>
      <c r="HD1116">
        <v>488.162</v>
      </c>
      <c r="HE1116">
        <v>459.817</v>
      </c>
      <c r="HF1116">
        <v>22.3153</v>
      </c>
      <c r="HG1116">
        <v>25.3875</v>
      </c>
      <c r="HH1116">
        <v>30.0001</v>
      </c>
      <c r="HI1116">
        <v>25.2338</v>
      </c>
      <c r="HJ1116">
        <v>25.3095</v>
      </c>
      <c r="HK1116">
        <v>33.7425</v>
      </c>
      <c r="HL1116">
        <v>31.612</v>
      </c>
      <c r="HM1116">
        <v>34.9779</v>
      </c>
      <c r="HN1116">
        <v>22.3219</v>
      </c>
      <c r="HO1116">
        <v>720.619</v>
      </c>
      <c r="HP1116">
        <v>12.0999</v>
      </c>
      <c r="HQ1116">
        <v>101.111</v>
      </c>
      <c r="HR1116">
        <v>102.015</v>
      </c>
    </row>
    <row r="1117" spans="1:226">
      <c r="A1117">
        <v>1101</v>
      </c>
      <c r="B1117">
        <v>1664305352</v>
      </c>
      <c r="C1117">
        <v>12245</v>
      </c>
      <c r="D1117" t="s">
        <v>2572</v>
      </c>
      <c r="E1117" t="s">
        <v>2573</v>
      </c>
      <c r="F1117">
        <v>5</v>
      </c>
      <c r="G1117" t="s">
        <v>353</v>
      </c>
      <c r="H1117" t="s">
        <v>2487</v>
      </c>
      <c r="I1117">
        <v>1664305344.214286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717.2398718995673</v>
      </c>
      <c r="AK1117">
        <v>666.1126363636363</v>
      </c>
      <c r="AL1117">
        <v>3.3760417316017</v>
      </c>
      <c r="AM1117">
        <v>63.45</v>
      </c>
      <c r="AN1117">
        <f>(AP1117 - AO1117 + BO1117*1E3/(8.314*(BQ1117+273.15)) * AR1117/BN1117 * AQ1117) * BN1117/(100*BB1117) * 1000/(1000 - AP1117)</f>
        <v>0</v>
      </c>
      <c r="AO1117">
        <v>12.05249336839672</v>
      </c>
      <c r="AP1117">
        <v>18.46154685314686</v>
      </c>
      <c r="AQ1117">
        <v>2.796025348774794E-05</v>
      </c>
      <c r="AR1117">
        <v>96.70010920993543</v>
      </c>
      <c r="AS1117">
        <v>6</v>
      </c>
      <c r="AT1117">
        <v>1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1664305344.214286</v>
      </c>
      <c r="BH1117">
        <v>629.667607142857</v>
      </c>
      <c r="BI1117">
        <v>692.2928928571429</v>
      </c>
      <c r="BJ1117">
        <v>18.45856785714286</v>
      </c>
      <c r="BK1117">
        <v>12.03921428571429</v>
      </c>
      <c r="BL1117">
        <v>625.9330357142857</v>
      </c>
      <c r="BM1117">
        <v>18.25755714285715</v>
      </c>
      <c r="BN1117">
        <v>500.074</v>
      </c>
      <c r="BO1117">
        <v>90.95760714285714</v>
      </c>
      <c r="BP1117">
        <v>0.100010025</v>
      </c>
      <c r="BQ1117">
        <v>24.71702857142857</v>
      </c>
      <c r="BR1117">
        <v>24.97204642857143</v>
      </c>
      <c r="BS1117">
        <v>999.9000000000002</v>
      </c>
      <c r="BT1117">
        <v>0</v>
      </c>
      <c r="BU1117">
        <v>0</v>
      </c>
      <c r="BV1117">
        <v>10000.64178571428</v>
      </c>
      <c r="BW1117">
        <v>0</v>
      </c>
      <c r="BX1117">
        <v>8.855356785714283</v>
      </c>
      <c r="BY1117">
        <v>-62.62522500000001</v>
      </c>
      <c r="BZ1117">
        <v>641.5091071428571</v>
      </c>
      <c r="CA1117">
        <v>700.72925</v>
      </c>
      <c r="CB1117">
        <v>6.419351071428571</v>
      </c>
      <c r="CC1117">
        <v>692.2928928571429</v>
      </c>
      <c r="CD1117">
        <v>12.03921428571429</v>
      </c>
      <c r="CE1117">
        <v>1.6789475</v>
      </c>
      <c r="CF1117">
        <v>1.095057857142857</v>
      </c>
      <c r="CG1117">
        <v>14.70313214285714</v>
      </c>
      <c r="CH1117">
        <v>8.246529285714287</v>
      </c>
      <c r="CI1117">
        <v>2000.0175</v>
      </c>
      <c r="CJ1117">
        <v>0.9799971071428573</v>
      </c>
      <c r="CK1117">
        <v>0.02000318928571428</v>
      </c>
      <c r="CL1117">
        <v>0</v>
      </c>
      <c r="CM1117">
        <v>795.1579642857142</v>
      </c>
      <c r="CN1117">
        <v>5.000560000000001</v>
      </c>
      <c r="CO1117">
        <v>15852.03571428571</v>
      </c>
      <c r="CP1117">
        <v>17295.01071428572</v>
      </c>
      <c r="CQ1117">
        <v>38.65603571428571</v>
      </c>
      <c r="CR1117">
        <v>38.9955</v>
      </c>
      <c r="CS1117">
        <v>38.09114285714286</v>
      </c>
      <c r="CT1117">
        <v>37.77435714285714</v>
      </c>
      <c r="CU1117">
        <v>39.23860714285714</v>
      </c>
      <c r="CV1117">
        <v>1955.1075</v>
      </c>
      <c r="CW1117">
        <v>39.91</v>
      </c>
      <c r="CX1117">
        <v>0</v>
      </c>
      <c r="CY1117">
        <v>1664305368.3</v>
      </c>
      <c r="CZ1117">
        <v>0</v>
      </c>
      <c r="DA1117">
        <v>0</v>
      </c>
      <c r="DB1117" t="s">
        <v>356</v>
      </c>
      <c r="DC1117">
        <v>1663861122</v>
      </c>
      <c r="DD1117">
        <v>1663861125</v>
      </c>
      <c r="DE1117">
        <v>0</v>
      </c>
      <c r="DF1117">
        <v>-0.287</v>
      </c>
      <c r="DG1117">
        <v>-0.004</v>
      </c>
      <c r="DH1117">
        <v>3.172</v>
      </c>
      <c r="DI1117">
        <v>0.178</v>
      </c>
      <c r="DJ1117">
        <v>400</v>
      </c>
      <c r="DK1117">
        <v>17</v>
      </c>
      <c r="DL1117">
        <v>0.18</v>
      </c>
      <c r="DM1117">
        <v>0.07000000000000001</v>
      </c>
      <c r="DN1117">
        <v>-62.48194500000001</v>
      </c>
      <c r="DO1117">
        <v>-2.819504690431442</v>
      </c>
      <c r="DP1117">
        <v>0.2781080976437039</v>
      </c>
      <c r="DQ1117">
        <v>0</v>
      </c>
      <c r="DR1117">
        <v>6.424092</v>
      </c>
      <c r="DS1117">
        <v>-0.1155084427767532</v>
      </c>
      <c r="DT1117">
        <v>0.01264788919148174</v>
      </c>
      <c r="DU1117">
        <v>0</v>
      </c>
      <c r="DV1117">
        <v>0</v>
      </c>
      <c r="DW1117">
        <v>2</v>
      </c>
      <c r="DX1117" t="s">
        <v>357</v>
      </c>
      <c r="DY1117">
        <v>2.981</v>
      </c>
      <c r="DZ1117">
        <v>2.72842</v>
      </c>
      <c r="EA1117">
        <v>0.119251</v>
      </c>
      <c r="EB1117">
        <v>0.128107</v>
      </c>
      <c r="EC1117">
        <v>0.090054</v>
      </c>
      <c r="ED1117">
        <v>0.0666973</v>
      </c>
      <c r="EE1117">
        <v>26479.8</v>
      </c>
      <c r="EF1117">
        <v>25802.9</v>
      </c>
      <c r="EG1117">
        <v>30589.6</v>
      </c>
      <c r="EH1117">
        <v>29834.5</v>
      </c>
      <c r="EI1117">
        <v>38405.5</v>
      </c>
      <c r="EJ1117">
        <v>36672.4</v>
      </c>
      <c r="EK1117">
        <v>46781.9</v>
      </c>
      <c r="EL1117">
        <v>44363.7</v>
      </c>
      <c r="EM1117">
        <v>1.88682</v>
      </c>
      <c r="EN1117">
        <v>1.88795</v>
      </c>
      <c r="EO1117">
        <v>0.112511</v>
      </c>
      <c r="EP1117">
        <v>0</v>
      </c>
      <c r="EQ1117">
        <v>23.1261</v>
      </c>
      <c r="ER1117">
        <v>999.9</v>
      </c>
      <c r="ES1117">
        <v>38.3</v>
      </c>
      <c r="ET1117">
        <v>29.4</v>
      </c>
      <c r="EU1117">
        <v>17.3311</v>
      </c>
      <c r="EV1117">
        <v>63.4318</v>
      </c>
      <c r="EW1117">
        <v>23.5537</v>
      </c>
      <c r="EX1117">
        <v>1</v>
      </c>
      <c r="EY1117">
        <v>-0.127157</v>
      </c>
      <c r="EZ1117">
        <v>0.638946</v>
      </c>
      <c r="FA1117">
        <v>20.2434</v>
      </c>
      <c r="FB1117">
        <v>5.23032</v>
      </c>
      <c r="FC1117">
        <v>11.968</v>
      </c>
      <c r="FD1117">
        <v>4.9702</v>
      </c>
      <c r="FE1117">
        <v>3.2895</v>
      </c>
      <c r="FF1117">
        <v>9999</v>
      </c>
      <c r="FG1117">
        <v>9999</v>
      </c>
      <c r="FH1117">
        <v>9999</v>
      </c>
      <c r="FI1117">
        <v>380.3</v>
      </c>
      <c r="FJ1117">
        <v>4.9727</v>
      </c>
      <c r="FK1117">
        <v>1.87684</v>
      </c>
      <c r="FL1117">
        <v>1.87497</v>
      </c>
      <c r="FM1117">
        <v>1.87777</v>
      </c>
      <c r="FN1117">
        <v>1.87454</v>
      </c>
      <c r="FO1117">
        <v>1.87808</v>
      </c>
      <c r="FP1117">
        <v>1.87518</v>
      </c>
      <c r="FQ1117">
        <v>1.87632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3.794</v>
      </c>
      <c r="GF1117">
        <v>0.2011</v>
      </c>
      <c r="GG1117">
        <v>1.777354642861949</v>
      </c>
      <c r="GH1117">
        <v>0.004141656873719072</v>
      </c>
      <c r="GI1117">
        <v>-1.960372967482991E-06</v>
      </c>
      <c r="GJ1117">
        <v>5.42736388890357E-10</v>
      </c>
      <c r="GK1117">
        <v>-0.009777689371679627</v>
      </c>
      <c r="GL1117">
        <v>0.002273355880072555</v>
      </c>
      <c r="GM1117">
        <v>0.000541358641816816</v>
      </c>
      <c r="GN1117">
        <v>-1.836191331155658E-06</v>
      </c>
      <c r="GO1117">
        <v>-0</v>
      </c>
      <c r="GP1117">
        <v>2096</v>
      </c>
      <c r="GQ1117">
        <v>1</v>
      </c>
      <c r="GR1117">
        <v>23</v>
      </c>
      <c r="GS1117">
        <v>7403.8</v>
      </c>
      <c r="GT1117">
        <v>7403.8</v>
      </c>
      <c r="GU1117">
        <v>1.71631</v>
      </c>
      <c r="GV1117">
        <v>2.51953</v>
      </c>
      <c r="GW1117">
        <v>1.39893</v>
      </c>
      <c r="GX1117">
        <v>2.33521</v>
      </c>
      <c r="GY1117">
        <v>1.44897</v>
      </c>
      <c r="GZ1117">
        <v>2.43286</v>
      </c>
      <c r="HA1117">
        <v>34.6006</v>
      </c>
      <c r="HB1117">
        <v>13.309</v>
      </c>
      <c r="HC1117">
        <v>18</v>
      </c>
      <c r="HD1117">
        <v>488.257</v>
      </c>
      <c r="HE1117">
        <v>459.849</v>
      </c>
      <c r="HF1117">
        <v>22.3327</v>
      </c>
      <c r="HG1117">
        <v>25.3869</v>
      </c>
      <c r="HH1117">
        <v>30.0001</v>
      </c>
      <c r="HI1117">
        <v>25.2338</v>
      </c>
      <c r="HJ1117">
        <v>25.3095</v>
      </c>
      <c r="HK1117">
        <v>34.4166</v>
      </c>
      <c r="HL1117">
        <v>31.612</v>
      </c>
      <c r="HM1117">
        <v>34.6072</v>
      </c>
      <c r="HN1117">
        <v>22.3441</v>
      </c>
      <c r="HO1117">
        <v>740.654</v>
      </c>
      <c r="HP1117">
        <v>12.1001</v>
      </c>
      <c r="HQ1117">
        <v>101.11</v>
      </c>
      <c r="HR1117">
        <v>102.015</v>
      </c>
    </row>
    <row r="1118" spans="1:226">
      <c r="A1118">
        <v>1102</v>
      </c>
      <c r="B1118">
        <v>1664305357</v>
      </c>
      <c r="C1118">
        <v>12250</v>
      </c>
      <c r="D1118" t="s">
        <v>2574</v>
      </c>
      <c r="E1118" t="s">
        <v>2575</v>
      </c>
      <c r="F1118">
        <v>5</v>
      </c>
      <c r="G1118" t="s">
        <v>353</v>
      </c>
      <c r="H1118" t="s">
        <v>2487</v>
      </c>
      <c r="I1118">
        <v>1664305349.5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734.3514162909092</v>
      </c>
      <c r="AK1118">
        <v>683.119115151515</v>
      </c>
      <c r="AL1118">
        <v>3.410513419913386</v>
      </c>
      <c r="AM1118">
        <v>63.45</v>
      </c>
      <c r="AN1118">
        <f>(AP1118 - AO1118 + BO1118*1E3/(8.314*(BQ1118+273.15)) * AR1118/BN1118 * AQ1118) * BN1118/(100*BB1118) * 1000/(1000 - AP1118)</f>
        <v>0</v>
      </c>
      <c r="AO1118">
        <v>12.05826124889888</v>
      </c>
      <c r="AP1118">
        <v>18.46454125874127</v>
      </c>
      <c r="AQ1118">
        <v>7.644939020255367E-05</v>
      </c>
      <c r="AR1118">
        <v>96.70010920993543</v>
      </c>
      <c r="AS1118">
        <v>5</v>
      </c>
      <c r="AT1118">
        <v>1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1664305349.5</v>
      </c>
      <c r="BH1118">
        <v>647.1987407407406</v>
      </c>
      <c r="BI1118">
        <v>710.0574074074074</v>
      </c>
      <c r="BJ1118">
        <v>18.45939629629629</v>
      </c>
      <c r="BK1118">
        <v>12.0466037037037</v>
      </c>
      <c r="BL1118">
        <v>643.4236666666666</v>
      </c>
      <c r="BM1118">
        <v>18.25837037037037</v>
      </c>
      <c r="BN1118">
        <v>500.0722962962962</v>
      </c>
      <c r="BO1118">
        <v>90.95769259259261</v>
      </c>
      <c r="BP1118">
        <v>0.1000044333333333</v>
      </c>
      <c r="BQ1118">
        <v>24.71891851851852</v>
      </c>
      <c r="BR1118">
        <v>24.97283703703704</v>
      </c>
      <c r="BS1118">
        <v>999.9000000000001</v>
      </c>
      <c r="BT1118">
        <v>0</v>
      </c>
      <c r="BU1118">
        <v>0</v>
      </c>
      <c r="BV1118">
        <v>10004.68925925926</v>
      </c>
      <c r="BW1118">
        <v>0</v>
      </c>
      <c r="BX1118">
        <v>8.864913333333332</v>
      </c>
      <c r="BY1118">
        <v>-62.85874074074073</v>
      </c>
      <c r="BZ1118">
        <v>659.3704444444445</v>
      </c>
      <c r="CA1118">
        <v>718.7155925925928</v>
      </c>
      <c r="CB1118">
        <v>6.412796296296296</v>
      </c>
      <c r="CC1118">
        <v>710.0574074074074</v>
      </c>
      <c r="CD1118">
        <v>12.0466037037037</v>
      </c>
      <c r="CE1118">
        <v>1.679023703703703</v>
      </c>
      <c r="CF1118">
        <v>1.09573037037037</v>
      </c>
      <c r="CG1118">
        <v>14.70384074074074</v>
      </c>
      <c r="CH1118">
        <v>8.255569259259259</v>
      </c>
      <c r="CI1118">
        <v>2000.015185185185</v>
      </c>
      <c r="CJ1118">
        <v>0.979996888888889</v>
      </c>
      <c r="CK1118">
        <v>0.02000341481481481</v>
      </c>
      <c r="CL1118">
        <v>0</v>
      </c>
      <c r="CM1118">
        <v>795.0202962962964</v>
      </c>
      <c r="CN1118">
        <v>5.000560000000001</v>
      </c>
      <c r="CO1118">
        <v>15849.33333333334</v>
      </c>
      <c r="CP1118">
        <v>17294.98888888889</v>
      </c>
      <c r="CQ1118">
        <v>38.63633333333333</v>
      </c>
      <c r="CR1118">
        <v>38.979</v>
      </c>
      <c r="CS1118">
        <v>38.05288888888889</v>
      </c>
      <c r="CT1118">
        <v>37.74744444444444</v>
      </c>
      <c r="CU1118">
        <v>39.21511111111111</v>
      </c>
      <c r="CV1118">
        <v>1955.105185185185</v>
      </c>
      <c r="CW1118">
        <v>39.91</v>
      </c>
      <c r="CX1118">
        <v>0</v>
      </c>
      <c r="CY1118">
        <v>1664305373.1</v>
      </c>
      <c r="CZ1118">
        <v>0</v>
      </c>
      <c r="DA1118">
        <v>0</v>
      </c>
      <c r="DB1118" t="s">
        <v>356</v>
      </c>
      <c r="DC1118">
        <v>1663861122</v>
      </c>
      <c r="DD1118">
        <v>1663861125</v>
      </c>
      <c r="DE1118">
        <v>0</v>
      </c>
      <c r="DF1118">
        <v>-0.287</v>
      </c>
      <c r="DG1118">
        <v>-0.004</v>
      </c>
      <c r="DH1118">
        <v>3.172</v>
      </c>
      <c r="DI1118">
        <v>0.178</v>
      </c>
      <c r="DJ1118">
        <v>400</v>
      </c>
      <c r="DK1118">
        <v>17</v>
      </c>
      <c r="DL1118">
        <v>0.18</v>
      </c>
      <c r="DM1118">
        <v>0.07000000000000001</v>
      </c>
      <c r="DN1118">
        <v>-62.72839268292682</v>
      </c>
      <c r="DO1118">
        <v>-2.543606968641031</v>
      </c>
      <c r="DP1118">
        <v>0.2554863839532062</v>
      </c>
      <c r="DQ1118">
        <v>0</v>
      </c>
      <c r="DR1118">
        <v>6.418206585365854</v>
      </c>
      <c r="DS1118">
        <v>-0.08833965156795963</v>
      </c>
      <c r="DT1118">
        <v>0.01190793947274744</v>
      </c>
      <c r="DU1118">
        <v>1</v>
      </c>
      <c r="DV1118">
        <v>1</v>
      </c>
      <c r="DW1118">
        <v>2</v>
      </c>
      <c r="DX1118" t="s">
        <v>412</v>
      </c>
      <c r="DY1118">
        <v>2.98083</v>
      </c>
      <c r="DZ1118">
        <v>2.72851</v>
      </c>
      <c r="EA1118">
        <v>0.121332</v>
      </c>
      <c r="EB1118">
        <v>0.130124</v>
      </c>
      <c r="EC1118">
        <v>0.0900591</v>
      </c>
      <c r="ED1118">
        <v>0.06659610000000001</v>
      </c>
      <c r="EE1118">
        <v>26417.2</v>
      </c>
      <c r="EF1118">
        <v>25743.2</v>
      </c>
      <c r="EG1118">
        <v>30589.6</v>
      </c>
      <c r="EH1118">
        <v>29834.5</v>
      </c>
      <c r="EI1118">
        <v>38405.4</v>
      </c>
      <c r="EJ1118">
        <v>36676.4</v>
      </c>
      <c r="EK1118">
        <v>46781.9</v>
      </c>
      <c r="EL1118">
        <v>44363.5</v>
      </c>
      <c r="EM1118">
        <v>1.88695</v>
      </c>
      <c r="EN1118">
        <v>1.88795</v>
      </c>
      <c r="EO1118">
        <v>0.112832</v>
      </c>
      <c r="EP1118">
        <v>0</v>
      </c>
      <c r="EQ1118">
        <v>23.1246</v>
      </c>
      <c r="ER1118">
        <v>999.9</v>
      </c>
      <c r="ES1118">
        <v>38.3</v>
      </c>
      <c r="ET1118">
        <v>29.4</v>
      </c>
      <c r="EU1118">
        <v>17.3314</v>
      </c>
      <c r="EV1118">
        <v>63.6218</v>
      </c>
      <c r="EW1118">
        <v>23.774</v>
      </c>
      <c r="EX1118">
        <v>1</v>
      </c>
      <c r="EY1118">
        <v>-0.127195</v>
      </c>
      <c r="EZ1118">
        <v>0.624842</v>
      </c>
      <c r="FA1118">
        <v>20.2435</v>
      </c>
      <c r="FB1118">
        <v>5.23092</v>
      </c>
      <c r="FC1118">
        <v>11.968</v>
      </c>
      <c r="FD1118">
        <v>4.9702</v>
      </c>
      <c r="FE1118">
        <v>3.2895</v>
      </c>
      <c r="FF1118">
        <v>9999</v>
      </c>
      <c r="FG1118">
        <v>9999</v>
      </c>
      <c r="FH1118">
        <v>9999</v>
      </c>
      <c r="FI1118">
        <v>380.3</v>
      </c>
      <c r="FJ1118">
        <v>4.97272</v>
      </c>
      <c r="FK1118">
        <v>1.87685</v>
      </c>
      <c r="FL1118">
        <v>1.87499</v>
      </c>
      <c r="FM1118">
        <v>1.87779</v>
      </c>
      <c r="FN1118">
        <v>1.87454</v>
      </c>
      <c r="FO1118">
        <v>1.8781</v>
      </c>
      <c r="FP1118">
        <v>1.87525</v>
      </c>
      <c r="FQ1118">
        <v>1.87636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3.832</v>
      </c>
      <c r="GF1118">
        <v>0.2011</v>
      </c>
      <c r="GG1118">
        <v>1.777354642861949</v>
      </c>
      <c r="GH1118">
        <v>0.004141656873719072</v>
      </c>
      <c r="GI1118">
        <v>-1.960372967482991E-06</v>
      </c>
      <c r="GJ1118">
        <v>5.42736388890357E-10</v>
      </c>
      <c r="GK1118">
        <v>-0.009777689371679627</v>
      </c>
      <c r="GL1118">
        <v>0.002273355880072555</v>
      </c>
      <c r="GM1118">
        <v>0.000541358641816816</v>
      </c>
      <c r="GN1118">
        <v>-1.836191331155658E-06</v>
      </c>
      <c r="GO1118">
        <v>-0</v>
      </c>
      <c r="GP1118">
        <v>2096</v>
      </c>
      <c r="GQ1118">
        <v>1</v>
      </c>
      <c r="GR1118">
        <v>23</v>
      </c>
      <c r="GS1118">
        <v>7403.9</v>
      </c>
      <c r="GT1118">
        <v>7403.9</v>
      </c>
      <c r="GU1118">
        <v>1.74561</v>
      </c>
      <c r="GV1118">
        <v>2.53174</v>
      </c>
      <c r="GW1118">
        <v>1.39893</v>
      </c>
      <c r="GX1118">
        <v>2.33521</v>
      </c>
      <c r="GY1118">
        <v>1.44897</v>
      </c>
      <c r="GZ1118">
        <v>2.3645</v>
      </c>
      <c r="HA1118">
        <v>34.6006</v>
      </c>
      <c r="HB1118">
        <v>13.309</v>
      </c>
      <c r="HC1118">
        <v>18</v>
      </c>
      <c r="HD1118">
        <v>488.325</v>
      </c>
      <c r="HE1118">
        <v>459.849</v>
      </c>
      <c r="HF1118">
        <v>22.3535</v>
      </c>
      <c r="HG1118">
        <v>25.3853</v>
      </c>
      <c r="HH1118">
        <v>30.0001</v>
      </c>
      <c r="HI1118">
        <v>25.2338</v>
      </c>
      <c r="HJ1118">
        <v>25.3095</v>
      </c>
      <c r="HK1118">
        <v>35.0055</v>
      </c>
      <c r="HL1118">
        <v>31.612</v>
      </c>
      <c r="HM1118">
        <v>34.6072</v>
      </c>
      <c r="HN1118">
        <v>22.3627</v>
      </c>
      <c r="HO1118">
        <v>754.013</v>
      </c>
      <c r="HP1118">
        <v>12.1001</v>
      </c>
      <c r="HQ1118">
        <v>101.11</v>
      </c>
      <c r="HR1118">
        <v>102.015</v>
      </c>
    </row>
    <row r="1119" spans="1:226">
      <c r="A1119">
        <v>1103</v>
      </c>
      <c r="B1119">
        <v>1664305362</v>
      </c>
      <c r="C1119">
        <v>12255</v>
      </c>
      <c r="D1119" t="s">
        <v>2576</v>
      </c>
      <c r="E1119" t="s">
        <v>2577</v>
      </c>
      <c r="F1119">
        <v>5</v>
      </c>
      <c r="G1119" t="s">
        <v>353</v>
      </c>
      <c r="H1119" t="s">
        <v>2487</v>
      </c>
      <c r="I1119">
        <v>1664305354.214286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751.2972481662343</v>
      </c>
      <c r="AK1119">
        <v>700.106218181818</v>
      </c>
      <c r="AL1119">
        <v>3.405395151515205</v>
      </c>
      <c r="AM1119">
        <v>63.45</v>
      </c>
      <c r="AN1119">
        <f>(AP1119 - AO1119 + BO1119*1E3/(8.314*(BQ1119+273.15)) * AR1119/BN1119 * AQ1119) * BN1119/(100*BB1119) * 1000/(1000 - AP1119)</f>
        <v>0</v>
      </c>
      <c r="AO1119">
        <v>12.0295656459241</v>
      </c>
      <c r="AP1119">
        <v>18.45388111888112</v>
      </c>
      <c r="AQ1119">
        <v>-5.243045816105225E-05</v>
      </c>
      <c r="AR1119">
        <v>96.70010920993543</v>
      </c>
      <c r="AS1119">
        <v>6</v>
      </c>
      <c r="AT1119">
        <v>1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1664305354.214286</v>
      </c>
      <c r="BH1119">
        <v>662.8766785714286</v>
      </c>
      <c r="BI1119">
        <v>725.8937857142856</v>
      </c>
      <c r="BJ1119">
        <v>18.46053214285714</v>
      </c>
      <c r="BK1119">
        <v>12.04482142857143</v>
      </c>
      <c r="BL1119">
        <v>659.0659642857142</v>
      </c>
      <c r="BM1119">
        <v>18.25948928571428</v>
      </c>
      <c r="BN1119">
        <v>500.0744285714285</v>
      </c>
      <c r="BO1119">
        <v>90.95719642857144</v>
      </c>
      <c r="BP1119">
        <v>0.0999875642857143</v>
      </c>
      <c r="BQ1119">
        <v>24.72103928571428</v>
      </c>
      <c r="BR1119">
        <v>24.97606071428572</v>
      </c>
      <c r="BS1119">
        <v>999.9000000000002</v>
      </c>
      <c r="BT1119">
        <v>0</v>
      </c>
      <c r="BU1119">
        <v>0</v>
      </c>
      <c r="BV1119">
        <v>10009.25892857143</v>
      </c>
      <c r="BW1119">
        <v>0</v>
      </c>
      <c r="BX1119">
        <v>8.87643607142857</v>
      </c>
      <c r="BY1119">
        <v>-63.01716428571428</v>
      </c>
      <c r="BZ1119">
        <v>675.3439642857144</v>
      </c>
      <c r="CA1119">
        <v>734.7435714285714</v>
      </c>
      <c r="CB1119">
        <v>6.4157175</v>
      </c>
      <c r="CC1119">
        <v>725.8937857142856</v>
      </c>
      <c r="CD1119">
        <v>12.04482142857143</v>
      </c>
      <c r="CE1119">
        <v>1.679117857142857</v>
      </c>
      <c r="CF1119">
        <v>1.0955625</v>
      </c>
      <c r="CG1119">
        <v>14.70471428571429</v>
      </c>
      <c r="CH1119">
        <v>8.253308214285715</v>
      </c>
      <c r="CI1119">
        <v>2000.02</v>
      </c>
      <c r="CJ1119">
        <v>0.9799967857142858</v>
      </c>
      <c r="CK1119">
        <v>0.02000352142857142</v>
      </c>
      <c r="CL1119">
        <v>0</v>
      </c>
      <c r="CM1119">
        <v>794.7618214285716</v>
      </c>
      <c r="CN1119">
        <v>5.000560000000001</v>
      </c>
      <c r="CO1119">
        <v>15843.42142857143</v>
      </c>
      <c r="CP1119">
        <v>17295.03571428571</v>
      </c>
      <c r="CQ1119">
        <v>38.69846428571428</v>
      </c>
      <c r="CR1119">
        <v>38.95949999999999</v>
      </c>
      <c r="CS1119">
        <v>37.99296428571428</v>
      </c>
      <c r="CT1119">
        <v>37.72292857142857</v>
      </c>
      <c r="CU1119">
        <v>39.18514285714286</v>
      </c>
      <c r="CV1119">
        <v>1955.11</v>
      </c>
      <c r="CW1119">
        <v>39.91</v>
      </c>
      <c r="CX1119">
        <v>0</v>
      </c>
      <c r="CY1119">
        <v>1664305378.5</v>
      </c>
      <c r="CZ1119">
        <v>0</v>
      </c>
      <c r="DA1119">
        <v>0</v>
      </c>
      <c r="DB1119" t="s">
        <v>356</v>
      </c>
      <c r="DC1119">
        <v>1663861122</v>
      </c>
      <c r="DD1119">
        <v>1663861125</v>
      </c>
      <c r="DE1119">
        <v>0</v>
      </c>
      <c r="DF1119">
        <v>-0.287</v>
      </c>
      <c r="DG1119">
        <v>-0.004</v>
      </c>
      <c r="DH1119">
        <v>3.172</v>
      </c>
      <c r="DI1119">
        <v>0.178</v>
      </c>
      <c r="DJ1119">
        <v>400</v>
      </c>
      <c r="DK1119">
        <v>17</v>
      </c>
      <c r="DL1119">
        <v>0.18</v>
      </c>
      <c r="DM1119">
        <v>0.07000000000000001</v>
      </c>
      <c r="DN1119">
        <v>-62.91886341463414</v>
      </c>
      <c r="DO1119">
        <v>-2.147554703832737</v>
      </c>
      <c r="DP1119">
        <v>0.2202426486202597</v>
      </c>
      <c r="DQ1119">
        <v>0</v>
      </c>
      <c r="DR1119">
        <v>6.417584634146343</v>
      </c>
      <c r="DS1119">
        <v>0.03043777003485276</v>
      </c>
      <c r="DT1119">
        <v>0.01113209994818566</v>
      </c>
      <c r="DU1119">
        <v>1</v>
      </c>
      <c r="DV1119">
        <v>1</v>
      </c>
      <c r="DW1119">
        <v>2</v>
      </c>
      <c r="DX1119" t="s">
        <v>412</v>
      </c>
      <c r="DY1119">
        <v>2.98094</v>
      </c>
      <c r="DZ1119">
        <v>2.72856</v>
      </c>
      <c r="EA1119">
        <v>0.123386</v>
      </c>
      <c r="EB1119">
        <v>0.132097</v>
      </c>
      <c r="EC1119">
        <v>0.0900227</v>
      </c>
      <c r="ED1119">
        <v>0.0665674</v>
      </c>
      <c r="EE1119">
        <v>26355.4</v>
      </c>
      <c r="EF1119">
        <v>25684.6</v>
      </c>
      <c r="EG1119">
        <v>30589.5</v>
      </c>
      <c r="EH1119">
        <v>29834.2</v>
      </c>
      <c r="EI1119">
        <v>38407.1</v>
      </c>
      <c r="EJ1119">
        <v>36677.5</v>
      </c>
      <c r="EK1119">
        <v>46781.9</v>
      </c>
      <c r="EL1119">
        <v>44363.3</v>
      </c>
      <c r="EM1119">
        <v>1.8867</v>
      </c>
      <c r="EN1119">
        <v>1.88818</v>
      </c>
      <c r="EO1119">
        <v>0.113133</v>
      </c>
      <c r="EP1119">
        <v>0</v>
      </c>
      <c r="EQ1119">
        <v>23.1236</v>
      </c>
      <c r="ER1119">
        <v>999.9</v>
      </c>
      <c r="ES1119">
        <v>38.3</v>
      </c>
      <c r="ET1119">
        <v>29.4</v>
      </c>
      <c r="EU1119">
        <v>17.3309</v>
      </c>
      <c r="EV1119">
        <v>63.3918</v>
      </c>
      <c r="EW1119">
        <v>23.9503</v>
      </c>
      <c r="EX1119">
        <v>1</v>
      </c>
      <c r="EY1119">
        <v>-0.127226</v>
      </c>
      <c r="EZ1119">
        <v>0.629404</v>
      </c>
      <c r="FA1119">
        <v>20.2432</v>
      </c>
      <c r="FB1119">
        <v>5.23032</v>
      </c>
      <c r="FC1119">
        <v>11.968</v>
      </c>
      <c r="FD1119">
        <v>4.9703</v>
      </c>
      <c r="FE1119">
        <v>3.2895</v>
      </c>
      <c r="FF1119">
        <v>9999</v>
      </c>
      <c r="FG1119">
        <v>9999</v>
      </c>
      <c r="FH1119">
        <v>9999</v>
      </c>
      <c r="FI1119">
        <v>380.3</v>
      </c>
      <c r="FJ1119">
        <v>4.97273</v>
      </c>
      <c r="FK1119">
        <v>1.87683</v>
      </c>
      <c r="FL1119">
        <v>1.87498</v>
      </c>
      <c r="FM1119">
        <v>1.8778</v>
      </c>
      <c r="FN1119">
        <v>1.87454</v>
      </c>
      <c r="FO1119">
        <v>1.87809</v>
      </c>
      <c r="FP1119">
        <v>1.87522</v>
      </c>
      <c r="FQ1119">
        <v>1.87635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3.869</v>
      </c>
      <c r="GF1119">
        <v>0.2009</v>
      </c>
      <c r="GG1119">
        <v>1.777354642861949</v>
      </c>
      <c r="GH1119">
        <v>0.004141656873719072</v>
      </c>
      <c r="GI1119">
        <v>-1.960372967482991E-06</v>
      </c>
      <c r="GJ1119">
        <v>5.42736388890357E-10</v>
      </c>
      <c r="GK1119">
        <v>-0.009777689371679627</v>
      </c>
      <c r="GL1119">
        <v>0.002273355880072555</v>
      </c>
      <c r="GM1119">
        <v>0.000541358641816816</v>
      </c>
      <c r="GN1119">
        <v>-1.836191331155658E-06</v>
      </c>
      <c r="GO1119">
        <v>-0</v>
      </c>
      <c r="GP1119">
        <v>2096</v>
      </c>
      <c r="GQ1119">
        <v>1</v>
      </c>
      <c r="GR1119">
        <v>23</v>
      </c>
      <c r="GS1119">
        <v>7404</v>
      </c>
      <c r="GT1119">
        <v>7403.9</v>
      </c>
      <c r="GU1119">
        <v>1.77979</v>
      </c>
      <c r="GV1119">
        <v>2.53418</v>
      </c>
      <c r="GW1119">
        <v>1.39893</v>
      </c>
      <c r="GX1119">
        <v>2.33521</v>
      </c>
      <c r="GY1119">
        <v>1.44897</v>
      </c>
      <c r="GZ1119">
        <v>2.37305</v>
      </c>
      <c r="HA1119">
        <v>34.6006</v>
      </c>
      <c r="HB1119">
        <v>13.309</v>
      </c>
      <c r="HC1119">
        <v>18</v>
      </c>
      <c r="HD1119">
        <v>488.19</v>
      </c>
      <c r="HE1119">
        <v>459.99</v>
      </c>
      <c r="HF1119">
        <v>22.3719</v>
      </c>
      <c r="HG1119">
        <v>25.3853</v>
      </c>
      <c r="HH1119">
        <v>30.0001</v>
      </c>
      <c r="HI1119">
        <v>25.2338</v>
      </c>
      <c r="HJ1119">
        <v>25.3095</v>
      </c>
      <c r="HK1119">
        <v>35.6772</v>
      </c>
      <c r="HL1119">
        <v>31.3386</v>
      </c>
      <c r="HM1119">
        <v>34.6072</v>
      </c>
      <c r="HN1119">
        <v>22.3773</v>
      </c>
      <c r="HO1119">
        <v>774.049</v>
      </c>
      <c r="HP1119">
        <v>12.1018</v>
      </c>
      <c r="HQ1119">
        <v>101.11</v>
      </c>
      <c r="HR1119">
        <v>102.014</v>
      </c>
    </row>
    <row r="1120" spans="1:226">
      <c r="A1120">
        <v>1104</v>
      </c>
      <c r="B1120">
        <v>1664305367</v>
      </c>
      <c r="C1120">
        <v>12260</v>
      </c>
      <c r="D1120" t="s">
        <v>2578</v>
      </c>
      <c r="E1120" t="s">
        <v>2579</v>
      </c>
      <c r="F1120">
        <v>5</v>
      </c>
      <c r="G1120" t="s">
        <v>353</v>
      </c>
      <c r="H1120" t="s">
        <v>2487</v>
      </c>
      <c r="I1120">
        <v>1664305359.5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768.1481120138527</v>
      </c>
      <c r="AK1120">
        <v>717.0878303030304</v>
      </c>
      <c r="AL1120">
        <v>3.388767792207811</v>
      </c>
      <c r="AM1120">
        <v>63.45</v>
      </c>
      <c r="AN1120">
        <f>(AP1120 - AO1120 + BO1120*1E3/(8.314*(BQ1120+273.15)) * AR1120/BN1120 * AQ1120) * BN1120/(100*BB1120) * 1000/(1000 - AP1120)</f>
        <v>0</v>
      </c>
      <c r="AO1120">
        <v>12.02712930492627</v>
      </c>
      <c r="AP1120">
        <v>18.45228741258742</v>
      </c>
      <c r="AQ1120">
        <v>-6.315007680912359E-05</v>
      </c>
      <c r="AR1120">
        <v>96.70010920993543</v>
      </c>
      <c r="AS1120">
        <v>5</v>
      </c>
      <c r="AT1120">
        <v>1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1664305359.5</v>
      </c>
      <c r="BH1120">
        <v>680.4994444444443</v>
      </c>
      <c r="BI1120">
        <v>743.6241851851853</v>
      </c>
      <c r="BJ1120">
        <v>18.45830740740741</v>
      </c>
      <c r="BK1120">
        <v>12.03898518518519</v>
      </c>
      <c r="BL1120">
        <v>676.6492222222223</v>
      </c>
      <c r="BM1120">
        <v>18.2573</v>
      </c>
      <c r="BN1120">
        <v>500.0756666666667</v>
      </c>
      <c r="BO1120">
        <v>90.95579259259257</v>
      </c>
      <c r="BP1120">
        <v>0.09995878148148149</v>
      </c>
      <c r="BQ1120">
        <v>24.72495925925926</v>
      </c>
      <c r="BR1120">
        <v>24.97822222222223</v>
      </c>
      <c r="BS1120">
        <v>999.9000000000001</v>
      </c>
      <c r="BT1120">
        <v>0</v>
      </c>
      <c r="BU1120">
        <v>0</v>
      </c>
      <c r="BV1120">
        <v>10007.40666666667</v>
      </c>
      <c r="BW1120">
        <v>0</v>
      </c>
      <c r="BX1120">
        <v>8.881409999999999</v>
      </c>
      <c r="BY1120">
        <v>-63.12477037037038</v>
      </c>
      <c r="BZ1120">
        <v>693.2965185185184</v>
      </c>
      <c r="CA1120">
        <v>752.685814814815</v>
      </c>
      <c r="CB1120">
        <v>6.419318148148148</v>
      </c>
      <c r="CC1120">
        <v>743.6241851851853</v>
      </c>
      <c r="CD1120">
        <v>12.03898518518519</v>
      </c>
      <c r="CE1120">
        <v>1.67888962962963</v>
      </c>
      <c r="CF1120">
        <v>1.095015185185185</v>
      </c>
      <c r="CG1120">
        <v>14.70260740740741</v>
      </c>
      <c r="CH1120">
        <v>8.24594962962963</v>
      </c>
      <c r="CI1120">
        <v>2000.012962962963</v>
      </c>
      <c r="CJ1120">
        <v>0.9799965555555558</v>
      </c>
      <c r="CK1120">
        <v>0.02000375925925926</v>
      </c>
      <c r="CL1120">
        <v>0</v>
      </c>
      <c r="CM1120">
        <v>794.2433333333335</v>
      </c>
      <c r="CN1120">
        <v>5.000560000000001</v>
      </c>
      <c r="CO1120">
        <v>15833.65185185185</v>
      </c>
      <c r="CP1120">
        <v>17294.97777777777</v>
      </c>
      <c r="CQ1120">
        <v>38.70566666666667</v>
      </c>
      <c r="CR1120">
        <v>38.94166666666666</v>
      </c>
      <c r="CS1120">
        <v>37.97181481481481</v>
      </c>
      <c r="CT1120">
        <v>37.68029629629629</v>
      </c>
      <c r="CU1120">
        <v>39.1641111111111</v>
      </c>
      <c r="CV1120">
        <v>1955.102962962963</v>
      </c>
      <c r="CW1120">
        <v>39.91</v>
      </c>
      <c r="CX1120">
        <v>0</v>
      </c>
      <c r="CY1120">
        <v>1664305383.3</v>
      </c>
      <c r="CZ1120">
        <v>0</v>
      </c>
      <c r="DA1120">
        <v>0</v>
      </c>
      <c r="DB1120" t="s">
        <v>356</v>
      </c>
      <c r="DC1120">
        <v>1663861122</v>
      </c>
      <c r="DD1120">
        <v>1663861125</v>
      </c>
      <c r="DE1120">
        <v>0</v>
      </c>
      <c r="DF1120">
        <v>-0.287</v>
      </c>
      <c r="DG1120">
        <v>-0.004</v>
      </c>
      <c r="DH1120">
        <v>3.172</v>
      </c>
      <c r="DI1120">
        <v>0.178</v>
      </c>
      <c r="DJ1120">
        <v>400</v>
      </c>
      <c r="DK1120">
        <v>17</v>
      </c>
      <c r="DL1120">
        <v>0.18</v>
      </c>
      <c r="DM1120">
        <v>0.07000000000000001</v>
      </c>
      <c r="DN1120">
        <v>-63.02069024390244</v>
      </c>
      <c r="DO1120">
        <v>-1.302541463414656</v>
      </c>
      <c r="DP1120">
        <v>0.1518314884351341</v>
      </c>
      <c r="DQ1120">
        <v>0</v>
      </c>
      <c r="DR1120">
        <v>6.416484390243902</v>
      </c>
      <c r="DS1120">
        <v>0.06704780487806224</v>
      </c>
      <c r="DT1120">
        <v>0.01087300776229505</v>
      </c>
      <c r="DU1120">
        <v>1</v>
      </c>
      <c r="DV1120">
        <v>1</v>
      </c>
      <c r="DW1120">
        <v>2</v>
      </c>
      <c r="DX1120" t="s">
        <v>412</v>
      </c>
      <c r="DY1120">
        <v>2.98081</v>
      </c>
      <c r="DZ1120">
        <v>2.72831</v>
      </c>
      <c r="EA1120">
        <v>0.12541</v>
      </c>
      <c r="EB1120">
        <v>0.134051</v>
      </c>
      <c r="EC1120">
        <v>0.0900116</v>
      </c>
      <c r="ED1120">
        <v>0.0667281</v>
      </c>
      <c r="EE1120">
        <v>26294.7</v>
      </c>
      <c r="EF1120">
        <v>25626.7</v>
      </c>
      <c r="EG1120">
        <v>30589.7</v>
      </c>
      <c r="EH1120">
        <v>29834.2</v>
      </c>
      <c r="EI1120">
        <v>38407.7</v>
      </c>
      <c r="EJ1120">
        <v>36671.1</v>
      </c>
      <c r="EK1120">
        <v>46781.9</v>
      </c>
      <c r="EL1120">
        <v>44363.1</v>
      </c>
      <c r="EM1120">
        <v>1.8867</v>
      </c>
      <c r="EN1120">
        <v>1.88832</v>
      </c>
      <c r="EO1120">
        <v>0.112571</v>
      </c>
      <c r="EP1120">
        <v>0</v>
      </c>
      <c r="EQ1120">
        <v>23.1212</v>
      </c>
      <c r="ER1120">
        <v>999.9</v>
      </c>
      <c r="ES1120">
        <v>38.3</v>
      </c>
      <c r="ET1120">
        <v>29.4</v>
      </c>
      <c r="EU1120">
        <v>17.331</v>
      </c>
      <c r="EV1120">
        <v>63.5518</v>
      </c>
      <c r="EW1120">
        <v>24.0946</v>
      </c>
      <c r="EX1120">
        <v>1</v>
      </c>
      <c r="EY1120">
        <v>-0.127195</v>
      </c>
      <c r="EZ1120">
        <v>0.629006</v>
      </c>
      <c r="FA1120">
        <v>20.2432</v>
      </c>
      <c r="FB1120">
        <v>5.23092</v>
      </c>
      <c r="FC1120">
        <v>11.968</v>
      </c>
      <c r="FD1120">
        <v>4.9702</v>
      </c>
      <c r="FE1120">
        <v>3.2895</v>
      </c>
      <c r="FF1120">
        <v>9999</v>
      </c>
      <c r="FG1120">
        <v>9999</v>
      </c>
      <c r="FH1120">
        <v>9999</v>
      </c>
      <c r="FI1120">
        <v>380.3</v>
      </c>
      <c r="FJ1120">
        <v>4.97272</v>
      </c>
      <c r="FK1120">
        <v>1.87683</v>
      </c>
      <c r="FL1120">
        <v>1.87495</v>
      </c>
      <c r="FM1120">
        <v>1.87776</v>
      </c>
      <c r="FN1120">
        <v>1.87454</v>
      </c>
      <c r="FO1120">
        <v>1.87812</v>
      </c>
      <c r="FP1120">
        <v>1.87523</v>
      </c>
      <c r="FQ1120">
        <v>1.87632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3.906</v>
      </c>
      <c r="GF1120">
        <v>0.2009</v>
      </c>
      <c r="GG1120">
        <v>1.777354642861949</v>
      </c>
      <c r="GH1120">
        <v>0.004141656873719072</v>
      </c>
      <c r="GI1120">
        <v>-1.960372967482991E-06</v>
      </c>
      <c r="GJ1120">
        <v>5.42736388890357E-10</v>
      </c>
      <c r="GK1120">
        <v>-0.009777689371679627</v>
      </c>
      <c r="GL1120">
        <v>0.002273355880072555</v>
      </c>
      <c r="GM1120">
        <v>0.000541358641816816</v>
      </c>
      <c r="GN1120">
        <v>-1.836191331155658E-06</v>
      </c>
      <c r="GO1120">
        <v>-0</v>
      </c>
      <c r="GP1120">
        <v>2096</v>
      </c>
      <c r="GQ1120">
        <v>1</v>
      </c>
      <c r="GR1120">
        <v>23</v>
      </c>
      <c r="GS1120">
        <v>7404.1</v>
      </c>
      <c r="GT1120">
        <v>7404</v>
      </c>
      <c r="GU1120">
        <v>1.80908</v>
      </c>
      <c r="GV1120">
        <v>2.53662</v>
      </c>
      <c r="GW1120">
        <v>1.39893</v>
      </c>
      <c r="GX1120">
        <v>2.33521</v>
      </c>
      <c r="GY1120">
        <v>1.44897</v>
      </c>
      <c r="GZ1120">
        <v>2.41577</v>
      </c>
      <c r="HA1120">
        <v>34.6006</v>
      </c>
      <c r="HB1120">
        <v>13.3177</v>
      </c>
      <c r="HC1120">
        <v>18</v>
      </c>
      <c r="HD1120">
        <v>488.189</v>
      </c>
      <c r="HE1120">
        <v>460.085</v>
      </c>
      <c r="HF1120">
        <v>22.3854</v>
      </c>
      <c r="HG1120">
        <v>25.3853</v>
      </c>
      <c r="HH1120">
        <v>30.0001</v>
      </c>
      <c r="HI1120">
        <v>25.2338</v>
      </c>
      <c r="HJ1120">
        <v>25.3095</v>
      </c>
      <c r="HK1120">
        <v>36.2601</v>
      </c>
      <c r="HL1120">
        <v>31.3386</v>
      </c>
      <c r="HM1120">
        <v>34.6072</v>
      </c>
      <c r="HN1120">
        <v>22.3902</v>
      </c>
      <c r="HO1120">
        <v>787.405</v>
      </c>
      <c r="HP1120">
        <v>12.1091</v>
      </c>
      <c r="HQ1120">
        <v>101.111</v>
      </c>
      <c r="HR1120">
        <v>102.014</v>
      </c>
    </row>
    <row r="1121" spans="1:226">
      <c r="A1121">
        <v>1105</v>
      </c>
      <c r="B1121">
        <v>1664305372</v>
      </c>
      <c r="C1121">
        <v>12265</v>
      </c>
      <c r="D1121" t="s">
        <v>2580</v>
      </c>
      <c r="E1121" t="s">
        <v>2581</v>
      </c>
      <c r="F1121">
        <v>5</v>
      </c>
      <c r="G1121" t="s">
        <v>353</v>
      </c>
      <c r="H1121" t="s">
        <v>2487</v>
      </c>
      <c r="I1121">
        <v>1664305364.214286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785.2435376831168</v>
      </c>
      <c r="AK1121">
        <v>734.023884848485</v>
      </c>
      <c r="AL1121">
        <v>3.388917056276967</v>
      </c>
      <c r="AM1121">
        <v>63.45</v>
      </c>
      <c r="AN1121">
        <f>(AP1121 - AO1121 + BO1121*1E3/(8.314*(BQ1121+273.15)) * AR1121/BN1121 * AQ1121) * BN1121/(100*BB1121) * 1000/(1000 - AP1121)</f>
        <v>0</v>
      </c>
      <c r="AO1121">
        <v>12.0802602411486</v>
      </c>
      <c r="AP1121">
        <v>18.46586363636365</v>
      </c>
      <c r="AQ1121">
        <v>-2.228505438383572E-05</v>
      </c>
      <c r="AR1121">
        <v>96.70010920993543</v>
      </c>
      <c r="AS1121">
        <v>5</v>
      </c>
      <c r="AT1121">
        <v>1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1664305364.214286</v>
      </c>
      <c r="BH1121">
        <v>696.2151071428572</v>
      </c>
      <c r="BI1121">
        <v>759.4184285714284</v>
      </c>
      <c r="BJ1121">
        <v>18.45608928571428</v>
      </c>
      <c r="BK1121">
        <v>12.050075</v>
      </c>
      <c r="BL1121">
        <v>692.3301428571428</v>
      </c>
      <c r="BM1121">
        <v>18.25512857142857</v>
      </c>
      <c r="BN1121">
        <v>500.0801785714285</v>
      </c>
      <c r="BO1121">
        <v>90.95478214285716</v>
      </c>
      <c r="BP1121">
        <v>0.09998697857142858</v>
      </c>
      <c r="BQ1121">
        <v>24.72824285714286</v>
      </c>
      <c r="BR1121">
        <v>24.97774999999999</v>
      </c>
      <c r="BS1121">
        <v>999.9000000000002</v>
      </c>
      <c r="BT1121">
        <v>0</v>
      </c>
      <c r="BU1121">
        <v>0</v>
      </c>
      <c r="BV1121">
        <v>10006.00464285714</v>
      </c>
      <c r="BW1121">
        <v>0</v>
      </c>
      <c r="BX1121">
        <v>8.877371428571426</v>
      </c>
      <c r="BY1121">
        <v>-63.20326785714285</v>
      </c>
      <c r="BZ1121">
        <v>709.3062499999999</v>
      </c>
      <c r="CA1121">
        <v>768.6815714285715</v>
      </c>
      <c r="CB1121">
        <v>6.406015357142858</v>
      </c>
      <c r="CC1121">
        <v>759.4184285714284</v>
      </c>
      <c r="CD1121">
        <v>12.050075</v>
      </c>
      <c r="CE1121">
        <v>1.678670357142857</v>
      </c>
      <c r="CF1121">
        <v>1.096012142857143</v>
      </c>
      <c r="CG1121">
        <v>14.70058214285714</v>
      </c>
      <c r="CH1121">
        <v>8.259321785714286</v>
      </c>
      <c r="CI1121">
        <v>2000.021785714286</v>
      </c>
      <c r="CJ1121">
        <v>0.9799964642857145</v>
      </c>
      <c r="CK1121">
        <v>0.02000385357142857</v>
      </c>
      <c r="CL1121">
        <v>0</v>
      </c>
      <c r="CM1121">
        <v>793.7301428571428</v>
      </c>
      <c r="CN1121">
        <v>5.000560000000001</v>
      </c>
      <c r="CO1121">
        <v>15822.34642857143</v>
      </c>
      <c r="CP1121">
        <v>17295.05357142857</v>
      </c>
      <c r="CQ1121">
        <v>38.75421428571428</v>
      </c>
      <c r="CR1121">
        <v>38.93035714285714</v>
      </c>
      <c r="CS1121">
        <v>37.90582142857142</v>
      </c>
      <c r="CT1121">
        <v>37.64935714285713</v>
      </c>
      <c r="CU1121">
        <v>39.12464285714285</v>
      </c>
      <c r="CV1121">
        <v>1955.111785714286</v>
      </c>
      <c r="CW1121">
        <v>39.91</v>
      </c>
      <c r="CX1121">
        <v>0</v>
      </c>
      <c r="CY1121">
        <v>1664305388.1</v>
      </c>
      <c r="CZ1121">
        <v>0</v>
      </c>
      <c r="DA1121">
        <v>0</v>
      </c>
      <c r="DB1121" t="s">
        <v>356</v>
      </c>
      <c r="DC1121">
        <v>1663861122</v>
      </c>
      <c r="DD1121">
        <v>1663861125</v>
      </c>
      <c r="DE1121">
        <v>0</v>
      </c>
      <c r="DF1121">
        <v>-0.287</v>
      </c>
      <c r="DG1121">
        <v>-0.004</v>
      </c>
      <c r="DH1121">
        <v>3.172</v>
      </c>
      <c r="DI1121">
        <v>0.178</v>
      </c>
      <c r="DJ1121">
        <v>400</v>
      </c>
      <c r="DK1121">
        <v>17</v>
      </c>
      <c r="DL1121">
        <v>0.18</v>
      </c>
      <c r="DM1121">
        <v>0.07000000000000001</v>
      </c>
      <c r="DN1121">
        <v>-63.15893000000001</v>
      </c>
      <c r="DO1121">
        <v>-0.8492307692306216</v>
      </c>
      <c r="DP1121">
        <v>0.1028225636715983</v>
      </c>
      <c r="DQ1121">
        <v>0</v>
      </c>
      <c r="DR1121">
        <v>6.408493500000001</v>
      </c>
      <c r="DS1121">
        <v>-0.1393463414634182</v>
      </c>
      <c r="DT1121">
        <v>0.02188005833515985</v>
      </c>
      <c r="DU1121">
        <v>0</v>
      </c>
      <c r="DV1121">
        <v>0</v>
      </c>
      <c r="DW1121">
        <v>2</v>
      </c>
      <c r="DX1121" t="s">
        <v>357</v>
      </c>
      <c r="DY1121">
        <v>2.98077</v>
      </c>
      <c r="DZ1121">
        <v>2.72824</v>
      </c>
      <c r="EA1121">
        <v>0.127408</v>
      </c>
      <c r="EB1121">
        <v>0.135997</v>
      </c>
      <c r="EC1121">
        <v>0.09007</v>
      </c>
      <c r="ED1121">
        <v>0.06682780000000001</v>
      </c>
      <c r="EE1121">
        <v>26234</v>
      </c>
      <c r="EF1121">
        <v>25568.7</v>
      </c>
      <c r="EG1121">
        <v>30588.9</v>
      </c>
      <c r="EH1121">
        <v>29833.7</v>
      </c>
      <c r="EI1121">
        <v>38404.8</v>
      </c>
      <c r="EJ1121">
        <v>36666.7</v>
      </c>
      <c r="EK1121">
        <v>46781.2</v>
      </c>
      <c r="EL1121">
        <v>44362.4</v>
      </c>
      <c r="EM1121">
        <v>1.88675</v>
      </c>
      <c r="EN1121">
        <v>1.88825</v>
      </c>
      <c r="EO1121">
        <v>0.112917</v>
      </c>
      <c r="EP1121">
        <v>0</v>
      </c>
      <c r="EQ1121">
        <v>23.1183</v>
      </c>
      <c r="ER1121">
        <v>999.9</v>
      </c>
      <c r="ES1121">
        <v>38.2</v>
      </c>
      <c r="ET1121">
        <v>29.4</v>
      </c>
      <c r="EU1121">
        <v>17.289</v>
      </c>
      <c r="EV1121">
        <v>63.4718</v>
      </c>
      <c r="EW1121">
        <v>23.9623</v>
      </c>
      <c r="EX1121">
        <v>1</v>
      </c>
      <c r="EY1121">
        <v>-0.12718</v>
      </c>
      <c r="EZ1121">
        <v>0.604562</v>
      </c>
      <c r="FA1121">
        <v>20.2432</v>
      </c>
      <c r="FB1121">
        <v>5.23017</v>
      </c>
      <c r="FC1121">
        <v>11.968</v>
      </c>
      <c r="FD1121">
        <v>4.97015</v>
      </c>
      <c r="FE1121">
        <v>3.28948</v>
      </c>
      <c r="FF1121">
        <v>9999</v>
      </c>
      <c r="FG1121">
        <v>9999</v>
      </c>
      <c r="FH1121">
        <v>9999</v>
      </c>
      <c r="FI1121">
        <v>380.3</v>
      </c>
      <c r="FJ1121">
        <v>4.97271</v>
      </c>
      <c r="FK1121">
        <v>1.87683</v>
      </c>
      <c r="FL1121">
        <v>1.87498</v>
      </c>
      <c r="FM1121">
        <v>1.87778</v>
      </c>
      <c r="FN1121">
        <v>1.87454</v>
      </c>
      <c r="FO1121">
        <v>1.87812</v>
      </c>
      <c r="FP1121">
        <v>1.87525</v>
      </c>
      <c r="FQ1121">
        <v>1.87636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3.942</v>
      </c>
      <c r="GF1121">
        <v>0.2012</v>
      </c>
      <c r="GG1121">
        <v>1.777354642861949</v>
      </c>
      <c r="GH1121">
        <v>0.004141656873719072</v>
      </c>
      <c r="GI1121">
        <v>-1.960372967482991E-06</v>
      </c>
      <c r="GJ1121">
        <v>5.42736388890357E-10</v>
      </c>
      <c r="GK1121">
        <v>-0.009777689371679627</v>
      </c>
      <c r="GL1121">
        <v>0.002273355880072555</v>
      </c>
      <c r="GM1121">
        <v>0.000541358641816816</v>
      </c>
      <c r="GN1121">
        <v>-1.836191331155658E-06</v>
      </c>
      <c r="GO1121">
        <v>-0</v>
      </c>
      <c r="GP1121">
        <v>2096</v>
      </c>
      <c r="GQ1121">
        <v>1</v>
      </c>
      <c r="GR1121">
        <v>23</v>
      </c>
      <c r="GS1121">
        <v>7404.2</v>
      </c>
      <c r="GT1121">
        <v>7404.1</v>
      </c>
      <c r="GU1121">
        <v>1.83716</v>
      </c>
      <c r="GV1121">
        <v>2.5293</v>
      </c>
      <c r="GW1121">
        <v>1.39893</v>
      </c>
      <c r="GX1121">
        <v>2.33521</v>
      </c>
      <c r="GY1121">
        <v>1.44897</v>
      </c>
      <c r="GZ1121">
        <v>2.46704</v>
      </c>
      <c r="HA1121">
        <v>34.6006</v>
      </c>
      <c r="HB1121">
        <v>13.309</v>
      </c>
      <c r="HC1121">
        <v>18</v>
      </c>
      <c r="HD1121">
        <v>488.213</v>
      </c>
      <c r="HE1121">
        <v>460.038</v>
      </c>
      <c r="HF1121">
        <v>22.3997</v>
      </c>
      <c r="HG1121">
        <v>25.3832</v>
      </c>
      <c r="HH1121">
        <v>30.0001</v>
      </c>
      <c r="HI1121">
        <v>25.2333</v>
      </c>
      <c r="HJ1121">
        <v>25.3095</v>
      </c>
      <c r="HK1121">
        <v>36.8989</v>
      </c>
      <c r="HL1121">
        <v>31.3386</v>
      </c>
      <c r="HM1121">
        <v>34.6072</v>
      </c>
      <c r="HN1121">
        <v>22.4093</v>
      </c>
      <c r="HO1121">
        <v>807.438</v>
      </c>
      <c r="HP1121">
        <v>12.1033</v>
      </c>
      <c r="HQ1121">
        <v>101.109</v>
      </c>
      <c r="HR1121">
        <v>102.012</v>
      </c>
    </row>
    <row r="1122" spans="1:226">
      <c r="A1122">
        <v>1106</v>
      </c>
      <c r="B1122">
        <v>1664305377</v>
      </c>
      <c r="C1122">
        <v>12270</v>
      </c>
      <c r="D1122" t="s">
        <v>2582</v>
      </c>
      <c r="E1122" t="s">
        <v>2583</v>
      </c>
      <c r="F1122">
        <v>5</v>
      </c>
      <c r="G1122" t="s">
        <v>353</v>
      </c>
      <c r="H1122" t="s">
        <v>2487</v>
      </c>
      <c r="I1122">
        <v>1664305369.5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802.1319861991343</v>
      </c>
      <c r="AK1122">
        <v>751.0244484848486</v>
      </c>
      <c r="AL1122">
        <v>3.393962943722921</v>
      </c>
      <c r="AM1122">
        <v>63.45</v>
      </c>
      <c r="AN1122">
        <f>(AP1122 - AO1122 + BO1122*1E3/(8.314*(BQ1122+273.15)) * AR1122/BN1122 * AQ1122) * BN1122/(100*BB1122) * 1000/(1000 - AP1122)</f>
        <v>0</v>
      </c>
      <c r="AO1122">
        <v>12.09172141883407</v>
      </c>
      <c r="AP1122">
        <v>18.46717972027973</v>
      </c>
      <c r="AQ1122">
        <v>0.002704799840328347</v>
      </c>
      <c r="AR1122">
        <v>96.70010920993543</v>
      </c>
      <c r="AS1122">
        <v>5</v>
      </c>
      <c r="AT1122">
        <v>1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1664305369.5</v>
      </c>
      <c r="BH1122">
        <v>713.834925925926</v>
      </c>
      <c r="BI1122">
        <v>777.0567037037038</v>
      </c>
      <c r="BJ1122">
        <v>18.4595</v>
      </c>
      <c r="BK1122">
        <v>12.07184074074074</v>
      </c>
      <c r="BL1122">
        <v>709.9114444444443</v>
      </c>
      <c r="BM1122">
        <v>18.25847407407408</v>
      </c>
      <c r="BN1122">
        <v>500.0725555555555</v>
      </c>
      <c r="BO1122">
        <v>90.95418888888889</v>
      </c>
      <c r="BP1122">
        <v>0.1000063111111111</v>
      </c>
      <c r="BQ1122">
        <v>24.73122592592593</v>
      </c>
      <c r="BR1122">
        <v>24.97258148148148</v>
      </c>
      <c r="BS1122">
        <v>999.9000000000001</v>
      </c>
      <c r="BT1122">
        <v>0</v>
      </c>
      <c r="BU1122">
        <v>0</v>
      </c>
      <c r="BV1122">
        <v>9991.804074074074</v>
      </c>
      <c r="BW1122">
        <v>0</v>
      </c>
      <c r="BX1122">
        <v>8.873748888888889</v>
      </c>
      <c r="BY1122">
        <v>-63.22172222222222</v>
      </c>
      <c r="BZ1122">
        <v>727.260037037037</v>
      </c>
      <c r="CA1122">
        <v>786.5522962962963</v>
      </c>
      <c r="CB1122">
        <v>6.387655925925925</v>
      </c>
      <c r="CC1122">
        <v>777.0567037037038</v>
      </c>
      <c r="CD1122">
        <v>12.07184074074074</v>
      </c>
      <c r="CE1122">
        <v>1.678968888888889</v>
      </c>
      <c r="CF1122">
        <v>1.097985185185185</v>
      </c>
      <c r="CG1122">
        <v>14.70333333333333</v>
      </c>
      <c r="CH1122">
        <v>8.285807407407408</v>
      </c>
      <c r="CI1122">
        <v>1999.983703703704</v>
      </c>
      <c r="CJ1122">
        <v>0.9799958888888892</v>
      </c>
      <c r="CK1122">
        <v>0.02000444814814815</v>
      </c>
      <c r="CL1122">
        <v>0</v>
      </c>
      <c r="CM1122">
        <v>793.0572592592594</v>
      </c>
      <c r="CN1122">
        <v>5.000560000000001</v>
      </c>
      <c r="CO1122">
        <v>15807.4</v>
      </c>
      <c r="CP1122">
        <v>17294.72222222222</v>
      </c>
      <c r="CQ1122">
        <v>38.73122222222222</v>
      </c>
      <c r="CR1122">
        <v>38.90944444444444</v>
      </c>
      <c r="CS1122">
        <v>37.89077777777778</v>
      </c>
      <c r="CT1122">
        <v>37.61092592592593</v>
      </c>
      <c r="CU1122">
        <v>39.08522222222222</v>
      </c>
      <c r="CV1122">
        <v>1955.073703703704</v>
      </c>
      <c r="CW1122">
        <v>39.91</v>
      </c>
      <c r="CX1122">
        <v>0</v>
      </c>
      <c r="CY1122">
        <v>1664305393.5</v>
      </c>
      <c r="CZ1122">
        <v>0</v>
      </c>
      <c r="DA1122">
        <v>0</v>
      </c>
      <c r="DB1122" t="s">
        <v>356</v>
      </c>
      <c r="DC1122">
        <v>1663861122</v>
      </c>
      <c r="DD1122">
        <v>1663861125</v>
      </c>
      <c r="DE1122">
        <v>0</v>
      </c>
      <c r="DF1122">
        <v>-0.287</v>
      </c>
      <c r="DG1122">
        <v>-0.004</v>
      </c>
      <c r="DH1122">
        <v>3.172</v>
      </c>
      <c r="DI1122">
        <v>0.178</v>
      </c>
      <c r="DJ1122">
        <v>400</v>
      </c>
      <c r="DK1122">
        <v>17</v>
      </c>
      <c r="DL1122">
        <v>0.18</v>
      </c>
      <c r="DM1122">
        <v>0.07000000000000001</v>
      </c>
      <c r="DN1122">
        <v>-63.20726341463415</v>
      </c>
      <c r="DO1122">
        <v>-0.37260000000004</v>
      </c>
      <c r="DP1122">
        <v>0.1211538504991865</v>
      </c>
      <c r="DQ1122">
        <v>0</v>
      </c>
      <c r="DR1122">
        <v>6.399653170731708</v>
      </c>
      <c r="DS1122">
        <v>-0.230088919860621</v>
      </c>
      <c r="DT1122">
        <v>0.02521499306587872</v>
      </c>
      <c r="DU1122">
        <v>0</v>
      </c>
      <c r="DV1122">
        <v>0</v>
      </c>
      <c r="DW1122">
        <v>2</v>
      </c>
      <c r="DX1122" t="s">
        <v>357</v>
      </c>
      <c r="DY1122">
        <v>2.98088</v>
      </c>
      <c r="DZ1122">
        <v>2.72816</v>
      </c>
      <c r="EA1122">
        <v>0.129383</v>
      </c>
      <c r="EB1122">
        <v>0.137825</v>
      </c>
      <c r="EC1122">
        <v>0.09006840000000001</v>
      </c>
      <c r="ED1122">
        <v>0.06682639999999999</v>
      </c>
      <c r="EE1122">
        <v>26174.9</v>
      </c>
      <c r="EF1122">
        <v>25514.9</v>
      </c>
      <c r="EG1122">
        <v>30589.3</v>
      </c>
      <c r="EH1122">
        <v>29834</v>
      </c>
      <c r="EI1122">
        <v>38405.1</v>
      </c>
      <c r="EJ1122">
        <v>36667.3</v>
      </c>
      <c r="EK1122">
        <v>46781.3</v>
      </c>
      <c r="EL1122">
        <v>44363</v>
      </c>
      <c r="EM1122">
        <v>1.88692</v>
      </c>
      <c r="EN1122">
        <v>1.88822</v>
      </c>
      <c r="EO1122">
        <v>0.113323</v>
      </c>
      <c r="EP1122">
        <v>0</v>
      </c>
      <c r="EQ1122">
        <v>23.1158</v>
      </c>
      <c r="ER1122">
        <v>999.9</v>
      </c>
      <c r="ES1122">
        <v>38.2</v>
      </c>
      <c r="ET1122">
        <v>29.4</v>
      </c>
      <c r="EU1122">
        <v>17.2836</v>
      </c>
      <c r="EV1122">
        <v>63.6618</v>
      </c>
      <c r="EW1122">
        <v>23.7139</v>
      </c>
      <c r="EX1122">
        <v>1</v>
      </c>
      <c r="EY1122">
        <v>-0.127233</v>
      </c>
      <c r="EZ1122">
        <v>0.5872000000000001</v>
      </c>
      <c r="FA1122">
        <v>20.2428</v>
      </c>
      <c r="FB1122">
        <v>5.22717</v>
      </c>
      <c r="FC1122">
        <v>11.968</v>
      </c>
      <c r="FD1122">
        <v>4.96965</v>
      </c>
      <c r="FE1122">
        <v>3.2889</v>
      </c>
      <c r="FF1122">
        <v>9999</v>
      </c>
      <c r="FG1122">
        <v>9999</v>
      </c>
      <c r="FH1122">
        <v>9999</v>
      </c>
      <c r="FI1122">
        <v>380.3</v>
      </c>
      <c r="FJ1122">
        <v>4.9727</v>
      </c>
      <c r="FK1122">
        <v>1.87685</v>
      </c>
      <c r="FL1122">
        <v>1.87496</v>
      </c>
      <c r="FM1122">
        <v>1.87779</v>
      </c>
      <c r="FN1122">
        <v>1.87454</v>
      </c>
      <c r="FO1122">
        <v>1.87812</v>
      </c>
      <c r="FP1122">
        <v>1.87523</v>
      </c>
      <c r="FQ1122">
        <v>1.87636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3.978</v>
      </c>
      <c r="GF1122">
        <v>0.2012</v>
      </c>
      <c r="GG1122">
        <v>1.777354642861949</v>
      </c>
      <c r="GH1122">
        <v>0.004141656873719072</v>
      </c>
      <c r="GI1122">
        <v>-1.960372967482991E-06</v>
      </c>
      <c r="GJ1122">
        <v>5.42736388890357E-10</v>
      </c>
      <c r="GK1122">
        <v>-0.009777689371679627</v>
      </c>
      <c r="GL1122">
        <v>0.002273355880072555</v>
      </c>
      <c r="GM1122">
        <v>0.000541358641816816</v>
      </c>
      <c r="GN1122">
        <v>-1.836191331155658E-06</v>
      </c>
      <c r="GO1122">
        <v>-0</v>
      </c>
      <c r="GP1122">
        <v>2096</v>
      </c>
      <c r="GQ1122">
        <v>1</v>
      </c>
      <c r="GR1122">
        <v>23</v>
      </c>
      <c r="GS1122">
        <v>7404.2</v>
      </c>
      <c r="GT1122">
        <v>7404.2</v>
      </c>
      <c r="GU1122">
        <v>1.8689</v>
      </c>
      <c r="GV1122">
        <v>2.52075</v>
      </c>
      <c r="GW1122">
        <v>1.39893</v>
      </c>
      <c r="GX1122">
        <v>2.33521</v>
      </c>
      <c r="GY1122">
        <v>1.44897</v>
      </c>
      <c r="GZ1122">
        <v>2.49268</v>
      </c>
      <c r="HA1122">
        <v>34.6006</v>
      </c>
      <c r="HB1122">
        <v>13.3352</v>
      </c>
      <c r="HC1122">
        <v>18</v>
      </c>
      <c r="HD1122">
        <v>488.297</v>
      </c>
      <c r="HE1122">
        <v>460.022</v>
      </c>
      <c r="HF1122">
        <v>22.4187</v>
      </c>
      <c r="HG1122">
        <v>25.3832</v>
      </c>
      <c r="HH1122">
        <v>30.0001</v>
      </c>
      <c r="HI1122">
        <v>25.2317</v>
      </c>
      <c r="HJ1122">
        <v>25.3095</v>
      </c>
      <c r="HK1122">
        <v>37.4582</v>
      </c>
      <c r="HL1122">
        <v>31.3386</v>
      </c>
      <c r="HM1122">
        <v>34.2366</v>
      </c>
      <c r="HN1122">
        <v>22.4286</v>
      </c>
      <c r="HO1122">
        <v>820.792</v>
      </c>
      <c r="HP1122">
        <v>12.0337</v>
      </c>
      <c r="HQ1122">
        <v>101.109</v>
      </c>
      <c r="HR1122">
        <v>102.013</v>
      </c>
    </row>
    <row r="1123" spans="1:226">
      <c r="A1123">
        <v>1107</v>
      </c>
      <c r="B1123">
        <v>1664305382</v>
      </c>
      <c r="C1123">
        <v>12275</v>
      </c>
      <c r="D1123" t="s">
        <v>2584</v>
      </c>
      <c r="E1123" t="s">
        <v>2585</v>
      </c>
      <c r="F1123">
        <v>5</v>
      </c>
      <c r="G1123" t="s">
        <v>353</v>
      </c>
      <c r="H1123" t="s">
        <v>2487</v>
      </c>
      <c r="I1123">
        <v>1664305374.214286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817.8948864450219</v>
      </c>
      <c r="AK1123">
        <v>767.3813151515154</v>
      </c>
      <c r="AL1123">
        <v>3.253644848484821</v>
      </c>
      <c r="AM1123">
        <v>63.45</v>
      </c>
      <c r="AN1123">
        <f>(AP1123 - AO1123 + BO1123*1E3/(8.314*(BQ1123+273.15)) * AR1123/BN1123 * AQ1123) * BN1123/(100*BB1123) * 1000/(1000 - AP1123)</f>
        <v>0</v>
      </c>
      <c r="AO1123">
        <v>12.08418884684082</v>
      </c>
      <c r="AP1123">
        <v>18.46817762237763</v>
      </c>
      <c r="AQ1123">
        <v>0.0003122348626782438</v>
      </c>
      <c r="AR1123">
        <v>96.70010920993543</v>
      </c>
      <c r="AS1123">
        <v>6</v>
      </c>
      <c r="AT1123">
        <v>1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1664305374.214286</v>
      </c>
      <c r="BH1123">
        <v>729.424</v>
      </c>
      <c r="BI1123">
        <v>792.4737142857144</v>
      </c>
      <c r="BJ1123">
        <v>18.46476428571428</v>
      </c>
      <c r="BK1123">
        <v>12.08333928571429</v>
      </c>
      <c r="BL1123">
        <v>725.4668571428571</v>
      </c>
      <c r="BM1123">
        <v>18.26364285714286</v>
      </c>
      <c r="BN1123">
        <v>500.0666785714287</v>
      </c>
      <c r="BO1123">
        <v>90.95436428571431</v>
      </c>
      <c r="BP1123">
        <v>0.09994233571428575</v>
      </c>
      <c r="BQ1123">
        <v>24.73382142857143</v>
      </c>
      <c r="BR1123">
        <v>24.97718571428571</v>
      </c>
      <c r="BS1123">
        <v>999.9000000000002</v>
      </c>
      <c r="BT1123">
        <v>0</v>
      </c>
      <c r="BU1123">
        <v>0</v>
      </c>
      <c r="BV1123">
        <v>9998.1875</v>
      </c>
      <c r="BW1123">
        <v>0</v>
      </c>
      <c r="BX1123">
        <v>8.874022499999999</v>
      </c>
      <c r="BY1123">
        <v>-63.04961785714285</v>
      </c>
      <c r="BZ1123">
        <v>743.1462499999999</v>
      </c>
      <c r="CA1123">
        <v>802.1666071428572</v>
      </c>
      <c r="CB1123">
        <v>6.381421071428572</v>
      </c>
      <c r="CC1123">
        <v>792.4737142857144</v>
      </c>
      <c r="CD1123">
        <v>12.08333928571429</v>
      </c>
      <c r="CE1123">
        <v>1.679450714285714</v>
      </c>
      <c r="CF1123">
        <v>1.099033928571429</v>
      </c>
      <c r="CG1123">
        <v>14.70778571428572</v>
      </c>
      <c r="CH1123">
        <v>8.299892142857143</v>
      </c>
      <c r="CI1123">
        <v>1999.981785714285</v>
      </c>
      <c r="CJ1123">
        <v>0.9799955000000001</v>
      </c>
      <c r="CK1123">
        <v>0.02000485</v>
      </c>
      <c r="CL1123">
        <v>0</v>
      </c>
      <c r="CM1123">
        <v>792.4498214285715</v>
      </c>
      <c r="CN1123">
        <v>5.000560000000001</v>
      </c>
      <c r="CO1123">
        <v>15792.94285714286</v>
      </c>
      <c r="CP1123">
        <v>17294.68571428572</v>
      </c>
      <c r="CQ1123">
        <v>38.73646428571428</v>
      </c>
      <c r="CR1123">
        <v>38.8905</v>
      </c>
      <c r="CS1123">
        <v>37.85896428571429</v>
      </c>
      <c r="CT1123">
        <v>37.589</v>
      </c>
      <c r="CU1123">
        <v>39.05321428571428</v>
      </c>
      <c r="CV1123">
        <v>1955.071071428572</v>
      </c>
      <c r="CW1123">
        <v>39.91071428571428</v>
      </c>
      <c r="CX1123">
        <v>0</v>
      </c>
      <c r="CY1123">
        <v>1664305398.3</v>
      </c>
      <c r="CZ1123">
        <v>0</v>
      </c>
      <c r="DA1123">
        <v>0</v>
      </c>
      <c r="DB1123" t="s">
        <v>356</v>
      </c>
      <c r="DC1123">
        <v>1663861122</v>
      </c>
      <c r="DD1123">
        <v>1663861125</v>
      </c>
      <c r="DE1123">
        <v>0</v>
      </c>
      <c r="DF1123">
        <v>-0.287</v>
      </c>
      <c r="DG1123">
        <v>-0.004</v>
      </c>
      <c r="DH1123">
        <v>3.172</v>
      </c>
      <c r="DI1123">
        <v>0.178</v>
      </c>
      <c r="DJ1123">
        <v>400</v>
      </c>
      <c r="DK1123">
        <v>17</v>
      </c>
      <c r="DL1123">
        <v>0.18</v>
      </c>
      <c r="DM1123">
        <v>0.07000000000000001</v>
      </c>
      <c r="DN1123">
        <v>-63.07126829268293</v>
      </c>
      <c r="DO1123">
        <v>1.797142160278763</v>
      </c>
      <c r="DP1123">
        <v>0.2903413049927443</v>
      </c>
      <c r="DQ1123">
        <v>0</v>
      </c>
      <c r="DR1123">
        <v>6.390288292682927</v>
      </c>
      <c r="DS1123">
        <v>-0.08529073170731304</v>
      </c>
      <c r="DT1123">
        <v>0.01882470223292358</v>
      </c>
      <c r="DU1123">
        <v>1</v>
      </c>
      <c r="DV1123">
        <v>1</v>
      </c>
      <c r="DW1123">
        <v>2</v>
      </c>
      <c r="DX1123" t="s">
        <v>412</v>
      </c>
      <c r="DY1123">
        <v>2.98096</v>
      </c>
      <c r="DZ1123">
        <v>2.72856</v>
      </c>
      <c r="EA1123">
        <v>0.131267</v>
      </c>
      <c r="EB1123">
        <v>0.13964</v>
      </c>
      <c r="EC1123">
        <v>0.0900637</v>
      </c>
      <c r="ED1123">
        <v>0.0667102</v>
      </c>
      <c r="EE1123">
        <v>26118.5</v>
      </c>
      <c r="EF1123">
        <v>25461</v>
      </c>
      <c r="EG1123">
        <v>30589.5</v>
      </c>
      <c r="EH1123">
        <v>29833.7</v>
      </c>
      <c r="EI1123">
        <v>38405.6</v>
      </c>
      <c r="EJ1123">
        <v>36671.8</v>
      </c>
      <c r="EK1123">
        <v>46781.5</v>
      </c>
      <c r="EL1123">
        <v>44362.6</v>
      </c>
      <c r="EM1123">
        <v>1.88678</v>
      </c>
      <c r="EN1123">
        <v>1.88818</v>
      </c>
      <c r="EO1123">
        <v>0.114005</v>
      </c>
      <c r="EP1123">
        <v>0</v>
      </c>
      <c r="EQ1123">
        <v>23.1143</v>
      </c>
      <c r="ER1123">
        <v>999.9</v>
      </c>
      <c r="ES1123">
        <v>38.2</v>
      </c>
      <c r="ET1123">
        <v>29.4</v>
      </c>
      <c r="EU1123">
        <v>17.2858</v>
      </c>
      <c r="EV1123">
        <v>63.5518</v>
      </c>
      <c r="EW1123">
        <v>23.4776</v>
      </c>
      <c r="EX1123">
        <v>1</v>
      </c>
      <c r="EY1123">
        <v>-0.127226</v>
      </c>
      <c r="EZ1123">
        <v>0.574779</v>
      </c>
      <c r="FA1123">
        <v>20.2433</v>
      </c>
      <c r="FB1123">
        <v>5.23092</v>
      </c>
      <c r="FC1123">
        <v>11.968</v>
      </c>
      <c r="FD1123">
        <v>4.97035</v>
      </c>
      <c r="FE1123">
        <v>3.28945</v>
      </c>
      <c r="FF1123">
        <v>9999</v>
      </c>
      <c r="FG1123">
        <v>9999</v>
      </c>
      <c r="FH1123">
        <v>9999</v>
      </c>
      <c r="FI1123">
        <v>380.3</v>
      </c>
      <c r="FJ1123">
        <v>4.9727</v>
      </c>
      <c r="FK1123">
        <v>1.87684</v>
      </c>
      <c r="FL1123">
        <v>1.87498</v>
      </c>
      <c r="FM1123">
        <v>1.8778</v>
      </c>
      <c r="FN1123">
        <v>1.87454</v>
      </c>
      <c r="FO1123">
        <v>1.87811</v>
      </c>
      <c r="FP1123">
        <v>1.87526</v>
      </c>
      <c r="FQ1123">
        <v>1.87635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4.011</v>
      </c>
      <c r="GF1123">
        <v>0.2012</v>
      </c>
      <c r="GG1123">
        <v>1.777354642861949</v>
      </c>
      <c r="GH1123">
        <v>0.004141656873719072</v>
      </c>
      <c r="GI1123">
        <v>-1.960372967482991E-06</v>
      </c>
      <c r="GJ1123">
        <v>5.42736388890357E-10</v>
      </c>
      <c r="GK1123">
        <v>-0.009777689371679627</v>
      </c>
      <c r="GL1123">
        <v>0.002273355880072555</v>
      </c>
      <c r="GM1123">
        <v>0.000541358641816816</v>
      </c>
      <c r="GN1123">
        <v>-1.836191331155658E-06</v>
      </c>
      <c r="GO1123">
        <v>-0</v>
      </c>
      <c r="GP1123">
        <v>2096</v>
      </c>
      <c r="GQ1123">
        <v>1</v>
      </c>
      <c r="GR1123">
        <v>23</v>
      </c>
      <c r="GS1123">
        <v>7404.3</v>
      </c>
      <c r="GT1123">
        <v>7404.3</v>
      </c>
      <c r="GU1123">
        <v>1.89697</v>
      </c>
      <c r="GV1123">
        <v>2.51587</v>
      </c>
      <c r="GW1123">
        <v>1.39893</v>
      </c>
      <c r="GX1123">
        <v>2.33521</v>
      </c>
      <c r="GY1123">
        <v>1.44897</v>
      </c>
      <c r="GZ1123">
        <v>2.45728</v>
      </c>
      <c r="HA1123">
        <v>34.6235</v>
      </c>
      <c r="HB1123">
        <v>13.3002</v>
      </c>
      <c r="HC1123">
        <v>18</v>
      </c>
      <c r="HD1123">
        <v>488.215</v>
      </c>
      <c r="HE1123">
        <v>459.99</v>
      </c>
      <c r="HF1123">
        <v>22.437</v>
      </c>
      <c r="HG1123">
        <v>25.3832</v>
      </c>
      <c r="HH1123">
        <v>30.0001</v>
      </c>
      <c r="HI1123">
        <v>25.2317</v>
      </c>
      <c r="HJ1123">
        <v>25.3095</v>
      </c>
      <c r="HK1123">
        <v>38.0977</v>
      </c>
      <c r="HL1123">
        <v>31.3386</v>
      </c>
      <c r="HM1123">
        <v>34.2366</v>
      </c>
      <c r="HN1123">
        <v>22.4451</v>
      </c>
      <c r="HO1123">
        <v>840.831</v>
      </c>
      <c r="HP1123">
        <v>12.0111</v>
      </c>
      <c r="HQ1123">
        <v>101.11</v>
      </c>
      <c r="HR1123">
        <v>102.013</v>
      </c>
    </row>
    <row r="1124" spans="1:226">
      <c r="A1124">
        <v>1108</v>
      </c>
      <c r="B1124">
        <v>1664305387</v>
      </c>
      <c r="C1124">
        <v>12280</v>
      </c>
      <c r="D1124" t="s">
        <v>2586</v>
      </c>
      <c r="E1124" t="s">
        <v>2587</v>
      </c>
      <c r="F1124">
        <v>5</v>
      </c>
      <c r="G1124" t="s">
        <v>353</v>
      </c>
      <c r="H1124" t="s">
        <v>2487</v>
      </c>
      <c r="I1124">
        <v>1664305379.5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834.5283063584419</v>
      </c>
      <c r="AK1124">
        <v>783.8259696969695</v>
      </c>
      <c r="AL1124">
        <v>3.286592207792156</v>
      </c>
      <c r="AM1124">
        <v>63.45</v>
      </c>
      <c r="AN1124">
        <f>(AP1124 - AO1124 + BO1124*1E3/(8.314*(BQ1124+273.15)) * AR1124/BN1124 * AQ1124) * BN1124/(100*BB1124) * 1000/(1000 - AP1124)</f>
        <v>0</v>
      </c>
      <c r="AO1124">
        <v>12.06192525172291</v>
      </c>
      <c r="AP1124">
        <v>18.45189090909092</v>
      </c>
      <c r="AQ1124">
        <v>-0.0004075668418110696</v>
      </c>
      <c r="AR1124">
        <v>96.70010920993543</v>
      </c>
      <c r="AS1124">
        <v>6</v>
      </c>
      <c r="AT1124">
        <v>1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1664305379.5</v>
      </c>
      <c r="BH1124">
        <v>746.7347777777778</v>
      </c>
      <c r="BI1124">
        <v>809.6537407407408</v>
      </c>
      <c r="BJ1124">
        <v>18.46592222222222</v>
      </c>
      <c r="BK1124">
        <v>12.07629629629629</v>
      </c>
      <c r="BL1124">
        <v>742.7406666666668</v>
      </c>
      <c r="BM1124">
        <v>18.26477777777778</v>
      </c>
      <c r="BN1124">
        <v>500.068037037037</v>
      </c>
      <c r="BO1124">
        <v>90.9539222222222</v>
      </c>
      <c r="BP1124">
        <v>0.09997376666666667</v>
      </c>
      <c r="BQ1124">
        <v>24.73674074074074</v>
      </c>
      <c r="BR1124">
        <v>24.983</v>
      </c>
      <c r="BS1124">
        <v>999.9000000000001</v>
      </c>
      <c r="BT1124">
        <v>0</v>
      </c>
      <c r="BU1124">
        <v>0</v>
      </c>
      <c r="BV1124">
        <v>9996.71074074074</v>
      </c>
      <c r="BW1124">
        <v>0</v>
      </c>
      <c r="BX1124">
        <v>8.877937037037036</v>
      </c>
      <c r="BY1124">
        <v>-62.91895185185185</v>
      </c>
      <c r="BZ1124">
        <v>760.7834074074075</v>
      </c>
      <c r="CA1124">
        <v>819.5508518518518</v>
      </c>
      <c r="CB1124">
        <v>6.38962148148148</v>
      </c>
      <c r="CC1124">
        <v>809.6537407407408</v>
      </c>
      <c r="CD1124">
        <v>12.07629629629629</v>
      </c>
      <c r="CE1124">
        <v>1.679547777777778</v>
      </c>
      <c r="CF1124">
        <v>1.098387777777778</v>
      </c>
      <c r="CG1124">
        <v>14.70867777777778</v>
      </c>
      <c r="CH1124">
        <v>8.291232222222222</v>
      </c>
      <c r="CI1124">
        <v>1999.978148148148</v>
      </c>
      <c r="CJ1124">
        <v>0.9799953333333334</v>
      </c>
      <c r="CK1124">
        <v>0.02000502222222222</v>
      </c>
      <c r="CL1124">
        <v>0</v>
      </c>
      <c r="CM1124">
        <v>791.6672592592593</v>
      </c>
      <c r="CN1124">
        <v>5.000560000000001</v>
      </c>
      <c r="CO1124">
        <v>15776.07407407407</v>
      </c>
      <c r="CP1124">
        <v>17294.65925925926</v>
      </c>
      <c r="CQ1124">
        <v>38.64566666666666</v>
      </c>
      <c r="CR1124">
        <v>38.86566666666667</v>
      </c>
      <c r="CS1124">
        <v>37.84681481481481</v>
      </c>
      <c r="CT1124">
        <v>37.55981481481481</v>
      </c>
      <c r="CU1124">
        <v>39.03444444444445</v>
      </c>
      <c r="CV1124">
        <v>1955.067407407407</v>
      </c>
      <c r="CW1124">
        <v>39.91074074074074</v>
      </c>
      <c r="CX1124">
        <v>0</v>
      </c>
      <c r="CY1124">
        <v>1664305403.1</v>
      </c>
      <c r="CZ1124">
        <v>0</v>
      </c>
      <c r="DA1124">
        <v>0</v>
      </c>
      <c r="DB1124" t="s">
        <v>356</v>
      </c>
      <c r="DC1124">
        <v>1663861122</v>
      </c>
      <c r="DD1124">
        <v>1663861125</v>
      </c>
      <c r="DE1124">
        <v>0</v>
      </c>
      <c r="DF1124">
        <v>-0.287</v>
      </c>
      <c r="DG1124">
        <v>-0.004</v>
      </c>
      <c r="DH1124">
        <v>3.172</v>
      </c>
      <c r="DI1124">
        <v>0.178</v>
      </c>
      <c r="DJ1124">
        <v>400</v>
      </c>
      <c r="DK1124">
        <v>17</v>
      </c>
      <c r="DL1124">
        <v>0.18</v>
      </c>
      <c r="DM1124">
        <v>0.07000000000000001</v>
      </c>
      <c r="DN1124">
        <v>-63.02643658536586</v>
      </c>
      <c r="DO1124">
        <v>2.091547735191361</v>
      </c>
      <c r="DP1124">
        <v>0.3012427558129879</v>
      </c>
      <c r="DQ1124">
        <v>0</v>
      </c>
      <c r="DR1124">
        <v>6.385889024390244</v>
      </c>
      <c r="DS1124">
        <v>0.07254355400697476</v>
      </c>
      <c r="DT1124">
        <v>0.01228597550746936</v>
      </c>
      <c r="DU1124">
        <v>1</v>
      </c>
      <c r="DV1124">
        <v>1</v>
      </c>
      <c r="DW1124">
        <v>2</v>
      </c>
      <c r="DX1124" t="s">
        <v>412</v>
      </c>
      <c r="DY1124">
        <v>2.98088</v>
      </c>
      <c r="DZ1124">
        <v>2.72831</v>
      </c>
      <c r="EA1124">
        <v>0.133145</v>
      </c>
      <c r="EB1124">
        <v>0.141494</v>
      </c>
      <c r="EC1124">
        <v>0.0900084</v>
      </c>
      <c r="ED1124">
        <v>0.0667064</v>
      </c>
      <c r="EE1124">
        <v>26061.7</v>
      </c>
      <c r="EF1124">
        <v>25406.3</v>
      </c>
      <c r="EG1124">
        <v>30589.1</v>
      </c>
      <c r="EH1124">
        <v>29833.9</v>
      </c>
      <c r="EI1124">
        <v>38407.7</v>
      </c>
      <c r="EJ1124">
        <v>36672.6</v>
      </c>
      <c r="EK1124">
        <v>46781.1</v>
      </c>
      <c r="EL1124">
        <v>44363.2</v>
      </c>
      <c r="EM1124">
        <v>1.88652</v>
      </c>
      <c r="EN1124">
        <v>1.8883</v>
      </c>
      <c r="EO1124">
        <v>0.115115</v>
      </c>
      <c r="EP1124">
        <v>0</v>
      </c>
      <c r="EQ1124">
        <v>23.1119</v>
      </c>
      <c r="ER1124">
        <v>999.9</v>
      </c>
      <c r="ES1124">
        <v>38.2</v>
      </c>
      <c r="ET1124">
        <v>29.4</v>
      </c>
      <c r="EU1124">
        <v>17.2863</v>
      </c>
      <c r="EV1124">
        <v>63.3818</v>
      </c>
      <c r="EW1124">
        <v>23.6258</v>
      </c>
      <c r="EX1124">
        <v>1</v>
      </c>
      <c r="EY1124">
        <v>-0.127271</v>
      </c>
      <c r="EZ1124">
        <v>0.601457</v>
      </c>
      <c r="FA1124">
        <v>20.2433</v>
      </c>
      <c r="FB1124">
        <v>5.23107</v>
      </c>
      <c r="FC1124">
        <v>11.968</v>
      </c>
      <c r="FD1124">
        <v>4.97045</v>
      </c>
      <c r="FE1124">
        <v>3.28955</v>
      </c>
      <c r="FF1124">
        <v>9999</v>
      </c>
      <c r="FG1124">
        <v>9999</v>
      </c>
      <c r="FH1124">
        <v>9999</v>
      </c>
      <c r="FI1124">
        <v>380.3</v>
      </c>
      <c r="FJ1124">
        <v>4.97272</v>
      </c>
      <c r="FK1124">
        <v>1.87686</v>
      </c>
      <c r="FL1124">
        <v>1.87498</v>
      </c>
      <c r="FM1124">
        <v>1.87781</v>
      </c>
      <c r="FN1124">
        <v>1.87454</v>
      </c>
      <c r="FO1124">
        <v>1.87813</v>
      </c>
      <c r="FP1124">
        <v>1.87525</v>
      </c>
      <c r="FQ1124">
        <v>1.87635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4.046</v>
      </c>
      <c r="GF1124">
        <v>0.2008</v>
      </c>
      <c r="GG1124">
        <v>1.777354642861949</v>
      </c>
      <c r="GH1124">
        <v>0.004141656873719072</v>
      </c>
      <c r="GI1124">
        <v>-1.960372967482991E-06</v>
      </c>
      <c r="GJ1124">
        <v>5.42736388890357E-10</v>
      </c>
      <c r="GK1124">
        <v>-0.009777689371679627</v>
      </c>
      <c r="GL1124">
        <v>0.002273355880072555</v>
      </c>
      <c r="GM1124">
        <v>0.000541358641816816</v>
      </c>
      <c r="GN1124">
        <v>-1.836191331155658E-06</v>
      </c>
      <c r="GO1124">
        <v>-0</v>
      </c>
      <c r="GP1124">
        <v>2096</v>
      </c>
      <c r="GQ1124">
        <v>1</v>
      </c>
      <c r="GR1124">
        <v>23</v>
      </c>
      <c r="GS1124">
        <v>7404.4</v>
      </c>
      <c r="GT1124">
        <v>7404.4</v>
      </c>
      <c r="GU1124">
        <v>1.92871</v>
      </c>
      <c r="GV1124">
        <v>2.52441</v>
      </c>
      <c r="GW1124">
        <v>1.39893</v>
      </c>
      <c r="GX1124">
        <v>2.33521</v>
      </c>
      <c r="GY1124">
        <v>1.44897</v>
      </c>
      <c r="GZ1124">
        <v>2.3938</v>
      </c>
      <c r="HA1124">
        <v>34.6235</v>
      </c>
      <c r="HB1124">
        <v>13.3177</v>
      </c>
      <c r="HC1124">
        <v>18</v>
      </c>
      <c r="HD1124">
        <v>488.08</v>
      </c>
      <c r="HE1124">
        <v>460.069</v>
      </c>
      <c r="HF1124">
        <v>22.4526</v>
      </c>
      <c r="HG1124">
        <v>25.3811</v>
      </c>
      <c r="HH1124">
        <v>30</v>
      </c>
      <c r="HI1124">
        <v>25.2317</v>
      </c>
      <c r="HJ1124">
        <v>25.3095</v>
      </c>
      <c r="HK1124">
        <v>38.6846</v>
      </c>
      <c r="HL1124">
        <v>31.3386</v>
      </c>
      <c r="HM1124">
        <v>34.2366</v>
      </c>
      <c r="HN1124">
        <v>22.4526</v>
      </c>
      <c r="HO1124">
        <v>854.1900000000001</v>
      </c>
      <c r="HP1124">
        <v>12.0023</v>
      </c>
      <c r="HQ1124">
        <v>101.109</v>
      </c>
      <c r="HR1124">
        <v>102.014</v>
      </c>
    </row>
    <row r="1125" spans="1:226">
      <c r="A1125">
        <v>1109</v>
      </c>
      <c r="B1125">
        <v>1664305392</v>
      </c>
      <c r="C1125">
        <v>12285</v>
      </c>
      <c r="D1125" t="s">
        <v>2588</v>
      </c>
      <c r="E1125" t="s">
        <v>2589</v>
      </c>
      <c r="F1125">
        <v>5</v>
      </c>
      <c r="G1125" t="s">
        <v>353</v>
      </c>
      <c r="H1125" t="s">
        <v>2487</v>
      </c>
      <c r="I1125">
        <v>1664305384.214286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851.3435687965369</v>
      </c>
      <c r="AK1125">
        <v>800.4797818181819</v>
      </c>
      <c r="AL1125">
        <v>3.324888658008625</v>
      </c>
      <c r="AM1125">
        <v>63.45</v>
      </c>
      <c r="AN1125">
        <f>(AP1125 - AO1125 + BO1125*1E3/(8.314*(BQ1125+273.15)) * AR1125/BN1125 * AQ1125) * BN1125/(100*BB1125) * 1000/(1000 - AP1125)</f>
        <v>0</v>
      </c>
      <c r="AO1125">
        <v>12.06192504879488</v>
      </c>
      <c r="AP1125">
        <v>18.44558531468533</v>
      </c>
      <c r="AQ1125">
        <v>-0.0003840348587019401</v>
      </c>
      <c r="AR1125">
        <v>96.70010920993543</v>
      </c>
      <c r="AS1125">
        <v>5</v>
      </c>
      <c r="AT1125">
        <v>1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1664305384.214286</v>
      </c>
      <c r="BH1125">
        <v>762.0467500000002</v>
      </c>
      <c r="BI1125">
        <v>824.9898214285714</v>
      </c>
      <c r="BJ1125">
        <v>18.458375</v>
      </c>
      <c r="BK1125">
        <v>12.06712142857143</v>
      </c>
      <c r="BL1125">
        <v>758.0202499999999</v>
      </c>
      <c r="BM1125">
        <v>18.25737857142857</v>
      </c>
      <c r="BN1125">
        <v>500.0770714285714</v>
      </c>
      <c r="BO1125">
        <v>90.95358928571429</v>
      </c>
      <c r="BP1125">
        <v>0.09999133928571428</v>
      </c>
      <c r="BQ1125">
        <v>24.74035</v>
      </c>
      <c r="BR1125">
        <v>24.99261785714286</v>
      </c>
      <c r="BS1125">
        <v>999.9000000000002</v>
      </c>
      <c r="BT1125">
        <v>0</v>
      </c>
      <c r="BU1125">
        <v>0</v>
      </c>
      <c r="BV1125">
        <v>10000.37892857143</v>
      </c>
      <c r="BW1125">
        <v>0</v>
      </c>
      <c r="BX1125">
        <v>8.881409999999999</v>
      </c>
      <c r="BY1125">
        <v>-62.94311785714286</v>
      </c>
      <c r="BZ1125">
        <v>776.3773571428572</v>
      </c>
      <c r="CA1125">
        <v>835.066607142857</v>
      </c>
      <c r="CB1125">
        <v>6.391254642857143</v>
      </c>
      <c r="CC1125">
        <v>824.9898214285714</v>
      </c>
      <c r="CD1125">
        <v>12.06712142857143</v>
      </c>
      <c r="CE1125">
        <v>1.678856071428572</v>
      </c>
      <c r="CF1125">
        <v>1.097548928571429</v>
      </c>
      <c r="CG1125">
        <v>14.70229285714286</v>
      </c>
      <c r="CH1125">
        <v>8.279984285714287</v>
      </c>
      <c r="CI1125">
        <v>2000.017857142857</v>
      </c>
      <c r="CJ1125">
        <v>0.979995392857143</v>
      </c>
      <c r="CK1125">
        <v>0.02000496071428571</v>
      </c>
      <c r="CL1125">
        <v>0</v>
      </c>
      <c r="CM1125">
        <v>790.8552499999998</v>
      </c>
      <c r="CN1125">
        <v>5.000560000000001</v>
      </c>
      <c r="CO1125">
        <v>15760.63571428571</v>
      </c>
      <c r="CP1125">
        <v>17295.01071428571</v>
      </c>
      <c r="CQ1125">
        <v>38.53992857142857</v>
      </c>
      <c r="CR1125">
        <v>38.84575</v>
      </c>
      <c r="CS1125">
        <v>37.82546428571429</v>
      </c>
      <c r="CT1125">
        <v>37.54653571428571</v>
      </c>
      <c r="CU1125">
        <v>39.02432142857142</v>
      </c>
      <c r="CV1125">
        <v>1955.106428571429</v>
      </c>
      <c r="CW1125">
        <v>39.91142857142857</v>
      </c>
      <c r="CX1125">
        <v>0</v>
      </c>
      <c r="CY1125">
        <v>1664305408.5</v>
      </c>
      <c r="CZ1125">
        <v>0</v>
      </c>
      <c r="DA1125">
        <v>0</v>
      </c>
      <c r="DB1125" t="s">
        <v>356</v>
      </c>
      <c r="DC1125">
        <v>1663861122</v>
      </c>
      <c r="DD1125">
        <v>1663861125</v>
      </c>
      <c r="DE1125">
        <v>0</v>
      </c>
      <c r="DF1125">
        <v>-0.287</v>
      </c>
      <c r="DG1125">
        <v>-0.004</v>
      </c>
      <c r="DH1125">
        <v>3.172</v>
      </c>
      <c r="DI1125">
        <v>0.178</v>
      </c>
      <c r="DJ1125">
        <v>400</v>
      </c>
      <c r="DK1125">
        <v>17</v>
      </c>
      <c r="DL1125">
        <v>0.18</v>
      </c>
      <c r="DM1125">
        <v>0.07000000000000001</v>
      </c>
      <c r="DN1125">
        <v>-63.0069875</v>
      </c>
      <c r="DO1125">
        <v>-0.2108994371480486</v>
      </c>
      <c r="DP1125">
        <v>0.2968493087304567</v>
      </c>
      <c r="DQ1125">
        <v>0</v>
      </c>
      <c r="DR1125">
        <v>6.387919999999999</v>
      </c>
      <c r="DS1125">
        <v>0.04044360225139752</v>
      </c>
      <c r="DT1125">
        <v>0.009630725569758527</v>
      </c>
      <c r="DU1125">
        <v>1</v>
      </c>
      <c r="DV1125">
        <v>1</v>
      </c>
      <c r="DW1125">
        <v>2</v>
      </c>
      <c r="DX1125" t="s">
        <v>412</v>
      </c>
      <c r="DY1125">
        <v>2.9809</v>
      </c>
      <c r="DZ1125">
        <v>2.72838</v>
      </c>
      <c r="EA1125">
        <v>0.135022</v>
      </c>
      <c r="EB1125">
        <v>0.143362</v>
      </c>
      <c r="EC1125">
        <v>0.0899932</v>
      </c>
      <c r="ED1125">
        <v>0.06670810000000001</v>
      </c>
      <c r="EE1125">
        <v>26005.4</v>
      </c>
      <c r="EF1125">
        <v>25351.2</v>
      </c>
      <c r="EG1125">
        <v>30589.2</v>
      </c>
      <c r="EH1125">
        <v>29834.2</v>
      </c>
      <c r="EI1125">
        <v>38408.6</v>
      </c>
      <c r="EJ1125">
        <v>36672.9</v>
      </c>
      <c r="EK1125">
        <v>46781.1</v>
      </c>
      <c r="EL1125">
        <v>44363.5</v>
      </c>
      <c r="EM1125">
        <v>1.88695</v>
      </c>
      <c r="EN1125">
        <v>1.88838</v>
      </c>
      <c r="EO1125">
        <v>0.114519</v>
      </c>
      <c r="EP1125">
        <v>0</v>
      </c>
      <c r="EQ1125">
        <v>23.1104</v>
      </c>
      <c r="ER1125">
        <v>999.9</v>
      </c>
      <c r="ES1125">
        <v>38.2</v>
      </c>
      <c r="ET1125">
        <v>29.4</v>
      </c>
      <c r="EU1125">
        <v>17.2848</v>
      </c>
      <c r="EV1125">
        <v>63.2418</v>
      </c>
      <c r="EW1125">
        <v>23.8942</v>
      </c>
      <c r="EX1125">
        <v>1</v>
      </c>
      <c r="EY1125">
        <v>-0.127317</v>
      </c>
      <c r="EZ1125">
        <v>0.634951</v>
      </c>
      <c r="FA1125">
        <v>20.2434</v>
      </c>
      <c r="FB1125">
        <v>5.23122</v>
      </c>
      <c r="FC1125">
        <v>11.968</v>
      </c>
      <c r="FD1125">
        <v>4.97045</v>
      </c>
      <c r="FE1125">
        <v>3.28965</v>
      </c>
      <c r="FF1125">
        <v>9999</v>
      </c>
      <c r="FG1125">
        <v>9999</v>
      </c>
      <c r="FH1125">
        <v>9999</v>
      </c>
      <c r="FI1125">
        <v>380.3</v>
      </c>
      <c r="FJ1125">
        <v>4.97271</v>
      </c>
      <c r="FK1125">
        <v>1.87683</v>
      </c>
      <c r="FL1125">
        <v>1.87495</v>
      </c>
      <c r="FM1125">
        <v>1.87777</v>
      </c>
      <c r="FN1125">
        <v>1.87454</v>
      </c>
      <c r="FO1125">
        <v>1.87808</v>
      </c>
      <c r="FP1125">
        <v>1.87521</v>
      </c>
      <c r="FQ1125">
        <v>1.87635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4.08</v>
      </c>
      <c r="GF1125">
        <v>0.2007</v>
      </c>
      <c r="GG1125">
        <v>1.777354642861949</v>
      </c>
      <c r="GH1125">
        <v>0.004141656873719072</v>
      </c>
      <c r="GI1125">
        <v>-1.960372967482991E-06</v>
      </c>
      <c r="GJ1125">
        <v>5.42736388890357E-10</v>
      </c>
      <c r="GK1125">
        <v>-0.009777689371679627</v>
      </c>
      <c r="GL1125">
        <v>0.002273355880072555</v>
      </c>
      <c r="GM1125">
        <v>0.000541358641816816</v>
      </c>
      <c r="GN1125">
        <v>-1.836191331155658E-06</v>
      </c>
      <c r="GO1125">
        <v>-0</v>
      </c>
      <c r="GP1125">
        <v>2096</v>
      </c>
      <c r="GQ1125">
        <v>1</v>
      </c>
      <c r="GR1125">
        <v>23</v>
      </c>
      <c r="GS1125">
        <v>7404.5</v>
      </c>
      <c r="GT1125">
        <v>7404.4</v>
      </c>
      <c r="GU1125">
        <v>1.95801</v>
      </c>
      <c r="GV1125">
        <v>2.53174</v>
      </c>
      <c r="GW1125">
        <v>1.39893</v>
      </c>
      <c r="GX1125">
        <v>2.33521</v>
      </c>
      <c r="GY1125">
        <v>1.44897</v>
      </c>
      <c r="GZ1125">
        <v>2.34253</v>
      </c>
      <c r="HA1125">
        <v>34.6006</v>
      </c>
      <c r="HB1125">
        <v>13.2827</v>
      </c>
      <c r="HC1125">
        <v>18</v>
      </c>
      <c r="HD1125">
        <v>488.31</v>
      </c>
      <c r="HE1125">
        <v>460.117</v>
      </c>
      <c r="HF1125">
        <v>22.4579</v>
      </c>
      <c r="HG1125">
        <v>25.3811</v>
      </c>
      <c r="HH1125">
        <v>30</v>
      </c>
      <c r="HI1125">
        <v>25.2317</v>
      </c>
      <c r="HJ1125">
        <v>25.3095</v>
      </c>
      <c r="HK1125">
        <v>39.3249</v>
      </c>
      <c r="HL1125">
        <v>31.3386</v>
      </c>
      <c r="HM1125">
        <v>34.2366</v>
      </c>
      <c r="HN1125">
        <v>22.4529</v>
      </c>
      <c r="HO1125">
        <v>874.229</v>
      </c>
      <c r="HP1125">
        <v>11.9862</v>
      </c>
      <c r="HQ1125">
        <v>101.109</v>
      </c>
      <c r="HR1125">
        <v>102.014</v>
      </c>
    </row>
    <row r="1126" spans="1:226">
      <c r="A1126">
        <v>1110</v>
      </c>
      <c r="B1126">
        <v>1664305397</v>
      </c>
      <c r="C1126">
        <v>12290</v>
      </c>
      <c r="D1126" t="s">
        <v>2590</v>
      </c>
      <c r="E1126" t="s">
        <v>2591</v>
      </c>
      <c r="F1126">
        <v>5</v>
      </c>
      <c r="G1126" t="s">
        <v>353</v>
      </c>
      <c r="H1126" t="s">
        <v>2487</v>
      </c>
      <c r="I1126">
        <v>1664305389.5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868.2921450354979</v>
      </c>
      <c r="AK1126">
        <v>817.2782848484848</v>
      </c>
      <c r="AL1126">
        <v>3.371231341991297</v>
      </c>
      <c r="AM1126">
        <v>63.45</v>
      </c>
      <c r="AN1126">
        <f>(AP1126 - AO1126 + BO1126*1E3/(8.314*(BQ1126+273.15)) * AR1126/BN1126 * AQ1126) * BN1126/(100*BB1126) * 1000/(1000 - AP1126)</f>
        <v>0</v>
      </c>
      <c r="AO1126">
        <v>12.06199794823773</v>
      </c>
      <c r="AP1126">
        <v>18.43518811188813</v>
      </c>
      <c r="AQ1126">
        <v>-5.117166028894197E-05</v>
      </c>
      <c r="AR1126">
        <v>96.70010920993543</v>
      </c>
      <c r="AS1126">
        <v>6</v>
      </c>
      <c r="AT1126">
        <v>1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1664305389.5</v>
      </c>
      <c r="BH1126">
        <v>779.2257777777778</v>
      </c>
      <c r="BI1126">
        <v>842.5309999999999</v>
      </c>
      <c r="BJ1126">
        <v>18.44877777777778</v>
      </c>
      <c r="BK1126">
        <v>12.06153703703704</v>
      </c>
      <c r="BL1126">
        <v>775.1633333333332</v>
      </c>
      <c r="BM1126">
        <v>18.24797037037037</v>
      </c>
      <c r="BN1126">
        <v>500.0787407407407</v>
      </c>
      <c r="BO1126">
        <v>90.95444814814813</v>
      </c>
      <c r="BP1126">
        <v>0.1000594888888889</v>
      </c>
      <c r="BQ1126">
        <v>24.74486296296297</v>
      </c>
      <c r="BR1126">
        <v>24.99478518518518</v>
      </c>
      <c r="BS1126">
        <v>999.9000000000001</v>
      </c>
      <c r="BT1126">
        <v>0</v>
      </c>
      <c r="BU1126">
        <v>0</v>
      </c>
      <c r="BV1126">
        <v>9990.024814814817</v>
      </c>
      <c r="BW1126">
        <v>0</v>
      </c>
      <c r="BX1126">
        <v>8.881409999999999</v>
      </c>
      <c r="BY1126">
        <v>-63.30523703703703</v>
      </c>
      <c r="BZ1126">
        <v>793.8717037037037</v>
      </c>
      <c r="CA1126">
        <v>852.8172962962964</v>
      </c>
      <c r="CB1126">
        <v>6.387252222222222</v>
      </c>
      <c r="CC1126">
        <v>842.5309999999999</v>
      </c>
      <c r="CD1126">
        <v>12.06153703703704</v>
      </c>
      <c r="CE1126">
        <v>1.677999259259259</v>
      </c>
      <c r="CF1126">
        <v>1.09705037037037</v>
      </c>
      <c r="CG1126">
        <v>14.69438148148148</v>
      </c>
      <c r="CH1126">
        <v>8.273300000000001</v>
      </c>
      <c r="CI1126">
        <v>2000.025555555556</v>
      </c>
      <c r="CJ1126">
        <v>0.9799953333333334</v>
      </c>
      <c r="CK1126">
        <v>0.02000502222222222</v>
      </c>
      <c r="CL1126">
        <v>0</v>
      </c>
      <c r="CM1126">
        <v>790.0054814814814</v>
      </c>
      <c r="CN1126">
        <v>5.000560000000001</v>
      </c>
      <c r="CO1126">
        <v>15742.94444444445</v>
      </c>
      <c r="CP1126">
        <v>17295.08148148148</v>
      </c>
      <c r="CQ1126">
        <v>38.43251851851851</v>
      </c>
      <c r="CR1126">
        <v>38.82366666666667</v>
      </c>
      <c r="CS1126">
        <v>37.81907407407407</v>
      </c>
      <c r="CT1126">
        <v>37.52296296296296</v>
      </c>
      <c r="CU1126">
        <v>39.00907407407407</v>
      </c>
      <c r="CV1126">
        <v>1955.114074074074</v>
      </c>
      <c r="CW1126">
        <v>39.91148148148148</v>
      </c>
      <c r="CX1126">
        <v>0</v>
      </c>
      <c r="CY1126">
        <v>1664305413.3</v>
      </c>
      <c r="CZ1126">
        <v>0</v>
      </c>
      <c r="DA1126">
        <v>0</v>
      </c>
      <c r="DB1126" t="s">
        <v>356</v>
      </c>
      <c r="DC1126">
        <v>1663861122</v>
      </c>
      <c r="DD1126">
        <v>1663861125</v>
      </c>
      <c r="DE1126">
        <v>0</v>
      </c>
      <c r="DF1126">
        <v>-0.287</v>
      </c>
      <c r="DG1126">
        <v>-0.004</v>
      </c>
      <c r="DH1126">
        <v>3.172</v>
      </c>
      <c r="DI1126">
        <v>0.178</v>
      </c>
      <c r="DJ1126">
        <v>400</v>
      </c>
      <c r="DK1126">
        <v>17</v>
      </c>
      <c r="DL1126">
        <v>0.18</v>
      </c>
      <c r="DM1126">
        <v>0.07000000000000001</v>
      </c>
      <c r="DN1126">
        <v>-63.11118048780489</v>
      </c>
      <c r="DO1126">
        <v>-3.993570731707439</v>
      </c>
      <c r="DP1126">
        <v>0.4045907581377676</v>
      </c>
      <c r="DQ1126">
        <v>0</v>
      </c>
      <c r="DR1126">
        <v>6.388479512195122</v>
      </c>
      <c r="DS1126">
        <v>-0.04437867595819042</v>
      </c>
      <c r="DT1126">
        <v>0.008945308881282924</v>
      </c>
      <c r="DU1126">
        <v>1</v>
      </c>
      <c r="DV1126">
        <v>1</v>
      </c>
      <c r="DW1126">
        <v>2</v>
      </c>
      <c r="DX1126" t="s">
        <v>412</v>
      </c>
      <c r="DY1126">
        <v>2.98091</v>
      </c>
      <c r="DZ1126">
        <v>2.72825</v>
      </c>
      <c r="EA1126">
        <v>0.136906</v>
      </c>
      <c r="EB1126">
        <v>0.145209</v>
      </c>
      <c r="EC1126">
        <v>0.0899566</v>
      </c>
      <c r="ED1126">
        <v>0.0666837</v>
      </c>
      <c r="EE1126">
        <v>25948.8</v>
      </c>
      <c r="EF1126">
        <v>25296.9</v>
      </c>
      <c r="EG1126">
        <v>30589.3</v>
      </c>
      <c r="EH1126">
        <v>29834.6</v>
      </c>
      <c r="EI1126">
        <v>38410.5</v>
      </c>
      <c r="EJ1126">
        <v>36674.3</v>
      </c>
      <c r="EK1126">
        <v>46781.4</v>
      </c>
      <c r="EL1126">
        <v>44363.9</v>
      </c>
      <c r="EM1126">
        <v>1.88657</v>
      </c>
      <c r="EN1126">
        <v>1.88853</v>
      </c>
      <c r="EO1126">
        <v>0.114854</v>
      </c>
      <c r="EP1126">
        <v>0</v>
      </c>
      <c r="EQ1126">
        <v>23.1085</v>
      </c>
      <c r="ER1126">
        <v>999.9</v>
      </c>
      <c r="ES1126">
        <v>38.1</v>
      </c>
      <c r="ET1126">
        <v>29.4</v>
      </c>
      <c r="EU1126">
        <v>17.2394</v>
      </c>
      <c r="EV1126">
        <v>63.6118</v>
      </c>
      <c r="EW1126">
        <v>24.0545</v>
      </c>
      <c r="EX1126">
        <v>1</v>
      </c>
      <c r="EY1126">
        <v>-0.12737</v>
      </c>
      <c r="EZ1126">
        <v>0.637642</v>
      </c>
      <c r="FA1126">
        <v>20.2433</v>
      </c>
      <c r="FB1126">
        <v>5.23092</v>
      </c>
      <c r="FC1126">
        <v>11.968</v>
      </c>
      <c r="FD1126">
        <v>4.9703</v>
      </c>
      <c r="FE1126">
        <v>3.28965</v>
      </c>
      <c r="FF1126">
        <v>9999</v>
      </c>
      <c r="FG1126">
        <v>9999</v>
      </c>
      <c r="FH1126">
        <v>9999</v>
      </c>
      <c r="FI1126">
        <v>380.3</v>
      </c>
      <c r="FJ1126">
        <v>4.97272</v>
      </c>
      <c r="FK1126">
        <v>1.87685</v>
      </c>
      <c r="FL1126">
        <v>1.87496</v>
      </c>
      <c r="FM1126">
        <v>1.87778</v>
      </c>
      <c r="FN1126">
        <v>1.87454</v>
      </c>
      <c r="FO1126">
        <v>1.87808</v>
      </c>
      <c r="FP1126">
        <v>1.87521</v>
      </c>
      <c r="FQ1126">
        <v>1.87636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4.114</v>
      </c>
      <c r="GF1126">
        <v>0.2005</v>
      </c>
      <c r="GG1126">
        <v>1.777354642861949</v>
      </c>
      <c r="GH1126">
        <v>0.004141656873719072</v>
      </c>
      <c r="GI1126">
        <v>-1.960372967482991E-06</v>
      </c>
      <c r="GJ1126">
        <v>5.42736388890357E-10</v>
      </c>
      <c r="GK1126">
        <v>-0.009777689371679627</v>
      </c>
      <c r="GL1126">
        <v>0.002273355880072555</v>
      </c>
      <c r="GM1126">
        <v>0.000541358641816816</v>
      </c>
      <c r="GN1126">
        <v>-1.836191331155658E-06</v>
      </c>
      <c r="GO1126">
        <v>-0</v>
      </c>
      <c r="GP1126">
        <v>2096</v>
      </c>
      <c r="GQ1126">
        <v>1</v>
      </c>
      <c r="GR1126">
        <v>23</v>
      </c>
      <c r="GS1126">
        <v>7404.6</v>
      </c>
      <c r="GT1126">
        <v>7404.5</v>
      </c>
      <c r="GU1126">
        <v>1.99097</v>
      </c>
      <c r="GV1126">
        <v>2.52808</v>
      </c>
      <c r="GW1126">
        <v>1.39893</v>
      </c>
      <c r="GX1126">
        <v>2.33521</v>
      </c>
      <c r="GY1126">
        <v>1.44897</v>
      </c>
      <c r="GZ1126">
        <v>2.41577</v>
      </c>
      <c r="HA1126">
        <v>34.6006</v>
      </c>
      <c r="HB1126">
        <v>13.3002</v>
      </c>
      <c r="HC1126">
        <v>18</v>
      </c>
      <c r="HD1126">
        <v>488.107</v>
      </c>
      <c r="HE1126">
        <v>460.193</v>
      </c>
      <c r="HF1126">
        <v>22.4576</v>
      </c>
      <c r="HG1126">
        <v>25.3805</v>
      </c>
      <c r="HH1126">
        <v>30</v>
      </c>
      <c r="HI1126">
        <v>25.2317</v>
      </c>
      <c r="HJ1126">
        <v>25.3073</v>
      </c>
      <c r="HK1126">
        <v>39.9038</v>
      </c>
      <c r="HL1126">
        <v>31.6182</v>
      </c>
      <c r="HM1126">
        <v>33.8639</v>
      </c>
      <c r="HN1126">
        <v>22.4568</v>
      </c>
      <c r="HO1126">
        <v>887.626</v>
      </c>
      <c r="HP1126">
        <v>11.9776</v>
      </c>
      <c r="HQ1126">
        <v>101.109</v>
      </c>
      <c r="HR1126">
        <v>102.015</v>
      </c>
    </row>
    <row r="1127" spans="1:226">
      <c r="A1127">
        <v>1111</v>
      </c>
      <c r="B1127">
        <v>1664305402</v>
      </c>
      <c r="C1127">
        <v>12295</v>
      </c>
      <c r="D1127" t="s">
        <v>2592</v>
      </c>
      <c r="E1127" t="s">
        <v>2593</v>
      </c>
      <c r="F1127">
        <v>5</v>
      </c>
      <c r="G1127" t="s">
        <v>353</v>
      </c>
      <c r="H1127" t="s">
        <v>2487</v>
      </c>
      <c r="I1127">
        <v>1664305394.214286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885.3790947878788</v>
      </c>
      <c r="AK1127">
        <v>834.2674484848482</v>
      </c>
      <c r="AL1127">
        <v>3.383751515151361</v>
      </c>
      <c r="AM1127">
        <v>63.45</v>
      </c>
      <c r="AN1127">
        <f>(AP1127 - AO1127 + BO1127*1E3/(8.314*(BQ1127+273.15)) * AR1127/BN1127 * AQ1127) * BN1127/(100*BB1127) * 1000/(1000 - AP1127)</f>
        <v>0</v>
      </c>
      <c r="AO1127">
        <v>12.04499316754207</v>
      </c>
      <c r="AP1127">
        <v>18.41604615384616</v>
      </c>
      <c r="AQ1127">
        <v>-0.0002087161925292642</v>
      </c>
      <c r="AR1127">
        <v>96.70010920993543</v>
      </c>
      <c r="AS1127">
        <v>5</v>
      </c>
      <c r="AT1127">
        <v>1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1664305394.214286</v>
      </c>
      <c r="BH1127">
        <v>794.73825</v>
      </c>
      <c r="BI1127">
        <v>858.3318571428572</v>
      </c>
      <c r="BJ1127">
        <v>18.43787142857143</v>
      </c>
      <c r="BK1127">
        <v>12.05124642857143</v>
      </c>
      <c r="BL1127">
        <v>790.6437142857142</v>
      </c>
      <c r="BM1127">
        <v>18.23727142857143</v>
      </c>
      <c r="BN1127">
        <v>500.0748928571429</v>
      </c>
      <c r="BO1127">
        <v>90.95517499999998</v>
      </c>
      <c r="BP1127">
        <v>0.09998637857142856</v>
      </c>
      <c r="BQ1127">
        <v>24.74863928571429</v>
      </c>
      <c r="BR1127">
        <v>24.99748571428571</v>
      </c>
      <c r="BS1127">
        <v>999.9000000000002</v>
      </c>
      <c r="BT1127">
        <v>0</v>
      </c>
      <c r="BU1127">
        <v>0</v>
      </c>
      <c r="BV1127">
        <v>9990.132500000002</v>
      </c>
      <c r="BW1127">
        <v>0</v>
      </c>
      <c r="BX1127">
        <v>8.881409999999999</v>
      </c>
      <c r="BY1127">
        <v>-63.59355357142857</v>
      </c>
      <c r="BZ1127">
        <v>809.66675</v>
      </c>
      <c r="CA1127">
        <v>868.8017142857144</v>
      </c>
      <c r="CB1127">
        <v>6.386628214285714</v>
      </c>
      <c r="CC1127">
        <v>858.3318571428572</v>
      </c>
      <c r="CD1127">
        <v>12.05124642857143</v>
      </c>
      <c r="CE1127">
        <v>1.677019642857143</v>
      </c>
      <c r="CF1127">
        <v>1.096123571428571</v>
      </c>
      <c r="CG1127">
        <v>14.68534285714286</v>
      </c>
      <c r="CH1127">
        <v>8.260830714285714</v>
      </c>
      <c r="CI1127">
        <v>2000.003214285714</v>
      </c>
      <c r="CJ1127">
        <v>0.9799949642857145</v>
      </c>
      <c r="CK1127">
        <v>0.02000540357142857</v>
      </c>
      <c r="CL1127">
        <v>0</v>
      </c>
      <c r="CM1127">
        <v>789.2097142857143</v>
      </c>
      <c r="CN1127">
        <v>5.000560000000001</v>
      </c>
      <c r="CO1127">
        <v>15727.12857142857</v>
      </c>
      <c r="CP1127">
        <v>17294.87857142857</v>
      </c>
      <c r="CQ1127">
        <v>38.39035714285713</v>
      </c>
      <c r="CR1127">
        <v>38.80535714285714</v>
      </c>
      <c r="CS1127">
        <v>37.79882142857143</v>
      </c>
      <c r="CT1127">
        <v>37.51328571428571</v>
      </c>
      <c r="CU1127">
        <v>38.99314285714285</v>
      </c>
      <c r="CV1127">
        <v>1955.091428571429</v>
      </c>
      <c r="CW1127">
        <v>39.91178571428571</v>
      </c>
      <c r="CX1127">
        <v>0</v>
      </c>
      <c r="CY1127">
        <v>1664305418.1</v>
      </c>
      <c r="CZ1127">
        <v>0</v>
      </c>
      <c r="DA1127">
        <v>0</v>
      </c>
      <c r="DB1127" t="s">
        <v>356</v>
      </c>
      <c r="DC1127">
        <v>1663861122</v>
      </c>
      <c r="DD1127">
        <v>1663861125</v>
      </c>
      <c r="DE1127">
        <v>0</v>
      </c>
      <c r="DF1127">
        <v>-0.287</v>
      </c>
      <c r="DG1127">
        <v>-0.004</v>
      </c>
      <c r="DH1127">
        <v>3.172</v>
      </c>
      <c r="DI1127">
        <v>0.178</v>
      </c>
      <c r="DJ1127">
        <v>400</v>
      </c>
      <c r="DK1127">
        <v>17</v>
      </c>
      <c r="DL1127">
        <v>0.18</v>
      </c>
      <c r="DM1127">
        <v>0.07000000000000001</v>
      </c>
      <c r="DN1127">
        <v>-63.35164146341464</v>
      </c>
      <c r="DO1127">
        <v>-4.053554006968768</v>
      </c>
      <c r="DP1127">
        <v>0.4042463574963634</v>
      </c>
      <c r="DQ1127">
        <v>0</v>
      </c>
      <c r="DR1127">
        <v>6.389386585365854</v>
      </c>
      <c r="DS1127">
        <v>-0.05015937282227856</v>
      </c>
      <c r="DT1127">
        <v>0.008989698605804361</v>
      </c>
      <c r="DU1127">
        <v>1</v>
      </c>
      <c r="DV1127">
        <v>1</v>
      </c>
      <c r="DW1127">
        <v>2</v>
      </c>
      <c r="DX1127" t="s">
        <v>412</v>
      </c>
      <c r="DY1127">
        <v>2.98087</v>
      </c>
      <c r="DZ1127">
        <v>2.72822</v>
      </c>
      <c r="EA1127">
        <v>0.138778</v>
      </c>
      <c r="EB1127">
        <v>0.147032</v>
      </c>
      <c r="EC1127">
        <v>0.08988640000000001</v>
      </c>
      <c r="ED1127">
        <v>0.0664835</v>
      </c>
      <c r="EE1127">
        <v>25892.4</v>
      </c>
      <c r="EF1127">
        <v>25243</v>
      </c>
      <c r="EG1127">
        <v>30589.1</v>
      </c>
      <c r="EH1127">
        <v>29834.5</v>
      </c>
      <c r="EI1127">
        <v>38413.2</v>
      </c>
      <c r="EJ1127">
        <v>36682.5</v>
      </c>
      <c r="EK1127">
        <v>46780.9</v>
      </c>
      <c r="EL1127">
        <v>44364.1</v>
      </c>
      <c r="EM1127">
        <v>1.88687</v>
      </c>
      <c r="EN1127">
        <v>1.88855</v>
      </c>
      <c r="EO1127">
        <v>0.115391</v>
      </c>
      <c r="EP1127">
        <v>0</v>
      </c>
      <c r="EQ1127">
        <v>23.1085</v>
      </c>
      <c r="ER1127">
        <v>999.9</v>
      </c>
      <c r="ES1127">
        <v>38.1</v>
      </c>
      <c r="ET1127">
        <v>29.4</v>
      </c>
      <c r="EU1127">
        <v>17.241</v>
      </c>
      <c r="EV1127">
        <v>63.4118</v>
      </c>
      <c r="EW1127">
        <v>24.1106</v>
      </c>
      <c r="EX1127">
        <v>1</v>
      </c>
      <c r="EY1127">
        <v>-0.127401</v>
      </c>
      <c r="EZ1127">
        <v>0.633957</v>
      </c>
      <c r="FA1127">
        <v>20.2435</v>
      </c>
      <c r="FB1127">
        <v>5.23092</v>
      </c>
      <c r="FC1127">
        <v>11.968</v>
      </c>
      <c r="FD1127">
        <v>4.9705</v>
      </c>
      <c r="FE1127">
        <v>3.28958</v>
      </c>
      <c r="FF1127">
        <v>9999</v>
      </c>
      <c r="FG1127">
        <v>9999</v>
      </c>
      <c r="FH1127">
        <v>9999</v>
      </c>
      <c r="FI1127">
        <v>380.3</v>
      </c>
      <c r="FJ1127">
        <v>4.9727</v>
      </c>
      <c r="FK1127">
        <v>1.87683</v>
      </c>
      <c r="FL1127">
        <v>1.87491</v>
      </c>
      <c r="FM1127">
        <v>1.87775</v>
      </c>
      <c r="FN1127">
        <v>1.87453</v>
      </c>
      <c r="FO1127">
        <v>1.87805</v>
      </c>
      <c r="FP1127">
        <v>1.87518</v>
      </c>
      <c r="FQ1127">
        <v>1.87633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4.147</v>
      </c>
      <c r="GF1127">
        <v>0.2001</v>
      </c>
      <c r="GG1127">
        <v>1.777354642861949</v>
      </c>
      <c r="GH1127">
        <v>0.004141656873719072</v>
      </c>
      <c r="GI1127">
        <v>-1.960372967482991E-06</v>
      </c>
      <c r="GJ1127">
        <v>5.42736388890357E-10</v>
      </c>
      <c r="GK1127">
        <v>-0.009777689371679627</v>
      </c>
      <c r="GL1127">
        <v>0.002273355880072555</v>
      </c>
      <c r="GM1127">
        <v>0.000541358641816816</v>
      </c>
      <c r="GN1127">
        <v>-1.836191331155658E-06</v>
      </c>
      <c r="GO1127">
        <v>-0</v>
      </c>
      <c r="GP1127">
        <v>2096</v>
      </c>
      <c r="GQ1127">
        <v>1</v>
      </c>
      <c r="GR1127">
        <v>23</v>
      </c>
      <c r="GS1127">
        <v>7404.7</v>
      </c>
      <c r="GT1127">
        <v>7404.6</v>
      </c>
      <c r="GU1127">
        <v>2.01904</v>
      </c>
      <c r="GV1127">
        <v>2.5293</v>
      </c>
      <c r="GW1127">
        <v>1.39893</v>
      </c>
      <c r="GX1127">
        <v>2.33521</v>
      </c>
      <c r="GY1127">
        <v>1.44897</v>
      </c>
      <c r="GZ1127">
        <v>2.46582</v>
      </c>
      <c r="HA1127">
        <v>34.6006</v>
      </c>
      <c r="HB1127">
        <v>13.3002</v>
      </c>
      <c r="HC1127">
        <v>18</v>
      </c>
      <c r="HD1127">
        <v>488.254</v>
      </c>
      <c r="HE1127">
        <v>460.209</v>
      </c>
      <c r="HF1127">
        <v>22.4595</v>
      </c>
      <c r="HG1127">
        <v>25.3789</v>
      </c>
      <c r="HH1127">
        <v>30</v>
      </c>
      <c r="HI1127">
        <v>25.2296</v>
      </c>
      <c r="HJ1127">
        <v>25.3073</v>
      </c>
      <c r="HK1127">
        <v>40.5428</v>
      </c>
      <c r="HL1127">
        <v>31.6182</v>
      </c>
      <c r="HM1127">
        <v>33.8639</v>
      </c>
      <c r="HN1127">
        <v>22.4605</v>
      </c>
      <c r="HO1127">
        <v>907.755</v>
      </c>
      <c r="HP1127">
        <v>11.9891</v>
      </c>
      <c r="HQ1127">
        <v>101.108</v>
      </c>
      <c r="HR1127">
        <v>102.016</v>
      </c>
    </row>
    <row r="1128" spans="1:226">
      <c r="A1128">
        <v>1112</v>
      </c>
      <c r="B1128">
        <v>1664305407</v>
      </c>
      <c r="C1128">
        <v>12300</v>
      </c>
      <c r="D1128" t="s">
        <v>2594</v>
      </c>
      <c r="E1128" t="s">
        <v>2595</v>
      </c>
      <c r="F1128">
        <v>5</v>
      </c>
      <c r="G1128" t="s">
        <v>353</v>
      </c>
      <c r="H1128" t="s">
        <v>2487</v>
      </c>
      <c r="I1128">
        <v>1664305399.5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902.3376552069267</v>
      </c>
      <c r="AK1128">
        <v>851.3130909090909</v>
      </c>
      <c r="AL1128">
        <v>3.425937662337708</v>
      </c>
      <c r="AM1128">
        <v>63.45</v>
      </c>
      <c r="AN1128">
        <f>(AP1128 - AO1128 + BO1128*1E3/(8.314*(BQ1128+273.15)) * AR1128/BN1128 * AQ1128) * BN1128/(100*BB1128) * 1000/(1000 - AP1128)</f>
        <v>0</v>
      </c>
      <c r="AO1128">
        <v>12.00389625783766</v>
      </c>
      <c r="AP1128">
        <v>18.38155174825176</v>
      </c>
      <c r="AQ1128">
        <v>-0.0003022804206183556</v>
      </c>
      <c r="AR1128">
        <v>96.70010920993543</v>
      </c>
      <c r="AS1128">
        <v>6</v>
      </c>
      <c r="AT1128">
        <v>1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1664305399.5</v>
      </c>
      <c r="BH1128">
        <v>812.2548518518518</v>
      </c>
      <c r="BI1128">
        <v>876.0994814814812</v>
      </c>
      <c r="BJ1128">
        <v>18.42101851851852</v>
      </c>
      <c r="BK1128">
        <v>12.03117037037037</v>
      </c>
      <c r="BL1128">
        <v>808.1244444444445</v>
      </c>
      <c r="BM1128">
        <v>18.22074814814815</v>
      </c>
      <c r="BN1128">
        <v>500.0759259259259</v>
      </c>
      <c r="BO1128">
        <v>90.95554444444446</v>
      </c>
      <c r="BP1128">
        <v>0.09999867777777777</v>
      </c>
      <c r="BQ1128">
        <v>24.75397777777778</v>
      </c>
      <c r="BR1128">
        <v>24.9995</v>
      </c>
      <c r="BS1128">
        <v>999.9000000000001</v>
      </c>
      <c r="BT1128">
        <v>0</v>
      </c>
      <c r="BU1128">
        <v>0</v>
      </c>
      <c r="BV1128">
        <v>9987.728518518517</v>
      </c>
      <c r="BW1128">
        <v>0</v>
      </c>
      <c r="BX1128">
        <v>8.881409999999999</v>
      </c>
      <c r="BY1128">
        <v>-63.84460000000001</v>
      </c>
      <c r="BZ1128">
        <v>827.498</v>
      </c>
      <c r="CA1128">
        <v>886.7678888888889</v>
      </c>
      <c r="CB1128">
        <v>6.389847037037037</v>
      </c>
      <c r="CC1128">
        <v>876.0994814814812</v>
      </c>
      <c r="CD1128">
        <v>12.03117037037037</v>
      </c>
      <c r="CE1128">
        <v>1.675492962962963</v>
      </c>
      <c r="CF1128">
        <v>1.094301481481481</v>
      </c>
      <c r="CG1128">
        <v>14.67122592592593</v>
      </c>
      <c r="CH1128">
        <v>8.236322222222222</v>
      </c>
      <c r="CI1128">
        <v>1999.972962962963</v>
      </c>
      <c r="CJ1128">
        <v>0.979994777777778</v>
      </c>
      <c r="CK1128">
        <v>0.0200055962962963</v>
      </c>
      <c r="CL1128">
        <v>0</v>
      </c>
      <c r="CM1128">
        <v>788.3930370370369</v>
      </c>
      <c r="CN1128">
        <v>5.000560000000001</v>
      </c>
      <c r="CO1128">
        <v>15710.51851851852</v>
      </c>
      <c r="CP1128">
        <v>17294.5962962963</v>
      </c>
      <c r="CQ1128">
        <v>38.3192962962963</v>
      </c>
      <c r="CR1128">
        <v>38.79822222222222</v>
      </c>
      <c r="CS1128">
        <v>37.7984074074074</v>
      </c>
      <c r="CT1128">
        <v>37.50459259259259</v>
      </c>
      <c r="CU1128">
        <v>38.96733333333333</v>
      </c>
      <c r="CV1128">
        <v>1955.061481481481</v>
      </c>
      <c r="CW1128">
        <v>39.91148148148148</v>
      </c>
      <c r="CX1128">
        <v>0</v>
      </c>
      <c r="CY1128">
        <v>1664305423.5</v>
      </c>
      <c r="CZ1128">
        <v>0</v>
      </c>
      <c r="DA1128">
        <v>0</v>
      </c>
      <c r="DB1128" t="s">
        <v>356</v>
      </c>
      <c r="DC1128">
        <v>1663861122</v>
      </c>
      <c r="DD1128">
        <v>1663861125</v>
      </c>
      <c r="DE1128">
        <v>0</v>
      </c>
      <c r="DF1128">
        <v>-0.287</v>
      </c>
      <c r="DG1128">
        <v>-0.004</v>
      </c>
      <c r="DH1128">
        <v>3.172</v>
      </c>
      <c r="DI1128">
        <v>0.178</v>
      </c>
      <c r="DJ1128">
        <v>400</v>
      </c>
      <c r="DK1128">
        <v>17</v>
      </c>
      <c r="DL1128">
        <v>0.18</v>
      </c>
      <c r="DM1128">
        <v>0.07000000000000001</v>
      </c>
      <c r="DN1128">
        <v>-63.68457073170732</v>
      </c>
      <c r="DO1128">
        <v>-2.85084668989543</v>
      </c>
      <c r="DP1128">
        <v>0.2944239379549971</v>
      </c>
      <c r="DQ1128">
        <v>0</v>
      </c>
      <c r="DR1128">
        <v>6.388659512195121</v>
      </c>
      <c r="DS1128">
        <v>0.04556236933797025</v>
      </c>
      <c r="DT1128">
        <v>0.00928623553942899</v>
      </c>
      <c r="DU1128">
        <v>1</v>
      </c>
      <c r="DV1128">
        <v>1</v>
      </c>
      <c r="DW1128">
        <v>2</v>
      </c>
      <c r="DX1128" t="s">
        <v>412</v>
      </c>
      <c r="DY1128">
        <v>2.98083</v>
      </c>
      <c r="DZ1128">
        <v>2.7283</v>
      </c>
      <c r="EA1128">
        <v>0.140641</v>
      </c>
      <c r="EB1128">
        <v>0.148836</v>
      </c>
      <c r="EC1128">
        <v>0.0897637</v>
      </c>
      <c r="ED1128">
        <v>0.0664578</v>
      </c>
      <c r="EE1128">
        <v>25837</v>
      </c>
      <c r="EF1128">
        <v>25189.6</v>
      </c>
      <c r="EG1128">
        <v>30589.8</v>
      </c>
      <c r="EH1128">
        <v>29834.5</v>
      </c>
      <c r="EI1128">
        <v>38419.8</v>
      </c>
      <c r="EJ1128">
        <v>36683.8</v>
      </c>
      <c r="EK1128">
        <v>46782.3</v>
      </c>
      <c r="EL1128">
        <v>44364.2</v>
      </c>
      <c r="EM1128">
        <v>1.88643</v>
      </c>
      <c r="EN1128">
        <v>1.88845</v>
      </c>
      <c r="EO1128">
        <v>0.114955</v>
      </c>
      <c r="EP1128">
        <v>0</v>
      </c>
      <c r="EQ1128">
        <v>23.1085</v>
      </c>
      <c r="ER1128">
        <v>999.9</v>
      </c>
      <c r="ES1128">
        <v>38.1</v>
      </c>
      <c r="ET1128">
        <v>29.4</v>
      </c>
      <c r="EU1128">
        <v>17.2401</v>
      </c>
      <c r="EV1128">
        <v>63.5718</v>
      </c>
      <c r="EW1128">
        <v>23.722</v>
      </c>
      <c r="EX1128">
        <v>1</v>
      </c>
      <c r="EY1128">
        <v>-0.126214</v>
      </c>
      <c r="EZ1128">
        <v>1.90344</v>
      </c>
      <c r="FA1128">
        <v>20.2308</v>
      </c>
      <c r="FB1128">
        <v>5.23137</v>
      </c>
      <c r="FC1128">
        <v>11.968</v>
      </c>
      <c r="FD1128">
        <v>4.9707</v>
      </c>
      <c r="FE1128">
        <v>3.28965</v>
      </c>
      <c r="FF1128">
        <v>9999</v>
      </c>
      <c r="FG1128">
        <v>9999</v>
      </c>
      <c r="FH1128">
        <v>9999</v>
      </c>
      <c r="FI1128">
        <v>380.3</v>
      </c>
      <c r="FJ1128">
        <v>4.97268</v>
      </c>
      <c r="FK1128">
        <v>1.87684</v>
      </c>
      <c r="FL1128">
        <v>1.87492</v>
      </c>
      <c r="FM1128">
        <v>1.87777</v>
      </c>
      <c r="FN1128">
        <v>1.87454</v>
      </c>
      <c r="FO1128">
        <v>1.87806</v>
      </c>
      <c r="FP1128">
        <v>1.87518</v>
      </c>
      <c r="FQ1128">
        <v>1.87633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4.182</v>
      </c>
      <c r="GF1128">
        <v>0.1995</v>
      </c>
      <c r="GG1128">
        <v>1.777354642861949</v>
      </c>
      <c r="GH1128">
        <v>0.004141656873719072</v>
      </c>
      <c r="GI1128">
        <v>-1.960372967482991E-06</v>
      </c>
      <c r="GJ1128">
        <v>5.42736388890357E-10</v>
      </c>
      <c r="GK1128">
        <v>-0.009777689371679627</v>
      </c>
      <c r="GL1128">
        <v>0.002273355880072555</v>
      </c>
      <c r="GM1128">
        <v>0.000541358641816816</v>
      </c>
      <c r="GN1128">
        <v>-1.836191331155658E-06</v>
      </c>
      <c r="GO1128">
        <v>-0</v>
      </c>
      <c r="GP1128">
        <v>2096</v>
      </c>
      <c r="GQ1128">
        <v>1</v>
      </c>
      <c r="GR1128">
        <v>23</v>
      </c>
      <c r="GS1128">
        <v>7404.8</v>
      </c>
      <c r="GT1128">
        <v>7404.7</v>
      </c>
      <c r="GU1128">
        <v>2.05078</v>
      </c>
      <c r="GV1128">
        <v>2.51953</v>
      </c>
      <c r="GW1128">
        <v>1.39893</v>
      </c>
      <c r="GX1128">
        <v>2.33521</v>
      </c>
      <c r="GY1128">
        <v>1.44897</v>
      </c>
      <c r="GZ1128">
        <v>2.48779</v>
      </c>
      <c r="HA1128">
        <v>34.6006</v>
      </c>
      <c r="HB1128">
        <v>13.3002</v>
      </c>
      <c r="HC1128">
        <v>18</v>
      </c>
      <c r="HD1128">
        <v>488.011</v>
      </c>
      <c r="HE1128">
        <v>460.146</v>
      </c>
      <c r="HF1128">
        <v>22.3814</v>
      </c>
      <c r="HG1128">
        <v>25.3789</v>
      </c>
      <c r="HH1128">
        <v>30.001</v>
      </c>
      <c r="HI1128">
        <v>25.2296</v>
      </c>
      <c r="HJ1128">
        <v>25.3073</v>
      </c>
      <c r="HK1128">
        <v>41.1204</v>
      </c>
      <c r="HL1128">
        <v>31.6182</v>
      </c>
      <c r="HM1128">
        <v>33.8639</v>
      </c>
      <c r="HN1128">
        <v>22.0909</v>
      </c>
      <c r="HO1128">
        <v>921.189</v>
      </c>
      <c r="HP1128">
        <v>11.998</v>
      </c>
      <c r="HQ1128">
        <v>101.111</v>
      </c>
      <c r="HR1128">
        <v>102.016</v>
      </c>
    </row>
    <row r="1129" spans="1:226">
      <c r="A1129">
        <v>1113</v>
      </c>
      <c r="B1129">
        <v>1664305412</v>
      </c>
      <c r="C1129">
        <v>12305</v>
      </c>
      <c r="D1129" t="s">
        <v>2596</v>
      </c>
      <c r="E1129" t="s">
        <v>2597</v>
      </c>
      <c r="F1129">
        <v>5</v>
      </c>
      <c r="G1129" t="s">
        <v>353</v>
      </c>
      <c r="H1129" t="s">
        <v>2487</v>
      </c>
      <c r="I1129">
        <v>1664305404.214286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919.2660891982687</v>
      </c>
      <c r="AK1129">
        <v>868.235187878788</v>
      </c>
      <c r="AL1129">
        <v>3.370644502164566</v>
      </c>
      <c r="AM1129">
        <v>63.45</v>
      </c>
      <c r="AN1129">
        <f>(AP1129 - AO1129 + BO1129*1E3/(8.314*(BQ1129+273.15)) * AR1129/BN1129 * AQ1129) * BN1129/(100*BB1129) * 1000/(1000 - AP1129)</f>
        <v>0</v>
      </c>
      <c r="AO1129">
        <v>12.00072513278703</v>
      </c>
      <c r="AP1129">
        <v>18.35789860139862</v>
      </c>
      <c r="AQ1129">
        <v>-0.006051965911290366</v>
      </c>
      <c r="AR1129">
        <v>96.70010920993543</v>
      </c>
      <c r="AS1129">
        <v>6</v>
      </c>
      <c r="AT1129">
        <v>1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1664305404.214286</v>
      </c>
      <c r="BH1129">
        <v>827.996392857143</v>
      </c>
      <c r="BI1129">
        <v>891.9455714285714</v>
      </c>
      <c r="BJ1129">
        <v>18.39757142857143</v>
      </c>
      <c r="BK1129">
        <v>12.01272857142857</v>
      </c>
      <c r="BL1129">
        <v>823.8341785714285</v>
      </c>
      <c r="BM1129">
        <v>18.19776428571429</v>
      </c>
      <c r="BN1129">
        <v>500.0668928571428</v>
      </c>
      <c r="BO1129">
        <v>90.95561428571429</v>
      </c>
      <c r="BP1129">
        <v>0.09990086071428572</v>
      </c>
      <c r="BQ1129">
        <v>24.75705714285715</v>
      </c>
      <c r="BR1129">
        <v>25.00045</v>
      </c>
      <c r="BS1129">
        <v>999.9000000000002</v>
      </c>
      <c r="BT1129">
        <v>0</v>
      </c>
      <c r="BU1129">
        <v>0</v>
      </c>
      <c r="BV1129">
        <v>9999.355714285713</v>
      </c>
      <c r="BW1129">
        <v>0</v>
      </c>
      <c r="BX1129">
        <v>8.881409999999999</v>
      </c>
      <c r="BY1129">
        <v>-63.94913214285713</v>
      </c>
      <c r="BZ1129">
        <v>843.5146071428572</v>
      </c>
      <c r="CA1129">
        <v>902.7902142857143</v>
      </c>
      <c r="CB1129">
        <v>6.384835357142856</v>
      </c>
      <c r="CC1129">
        <v>891.9455714285714</v>
      </c>
      <c r="CD1129">
        <v>12.01272857142857</v>
      </c>
      <c r="CE1129">
        <v>1.673361428571429</v>
      </c>
      <c r="CF1129">
        <v>1.092625357142857</v>
      </c>
      <c r="CG1129">
        <v>14.65149642857143</v>
      </c>
      <c r="CH1129">
        <v>8.213767499999999</v>
      </c>
      <c r="CI1129">
        <v>1999.988928571428</v>
      </c>
      <c r="CJ1129">
        <v>0.9799951785714287</v>
      </c>
      <c r="CK1129">
        <v>0.02000518214285714</v>
      </c>
      <c r="CL1129">
        <v>0</v>
      </c>
      <c r="CM1129">
        <v>787.6354285714286</v>
      </c>
      <c r="CN1129">
        <v>5.000560000000001</v>
      </c>
      <c r="CO1129">
        <v>15696.88214285714</v>
      </c>
      <c r="CP1129">
        <v>17294.73571428571</v>
      </c>
      <c r="CQ1129">
        <v>38.25653571428571</v>
      </c>
      <c r="CR1129">
        <v>38.78985714285714</v>
      </c>
      <c r="CS1129">
        <v>37.77435714285714</v>
      </c>
      <c r="CT1129">
        <v>37.49542857142858</v>
      </c>
      <c r="CU1129">
        <v>38.95057142857142</v>
      </c>
      <c r="CV1129">
        <v>1955.078214285715</v>
      </c>
      <c r="CW1129">
        <v>39.91071428571428</v>
      </c>
      <c r="CX1129">
        <v>0</v>
      </c>
      <c r="CY1129">
        <v>1664305428.3</v>
      </c>
      <c r="CZ1129">
        <v>0</v>
      </c>
      <c r="DA1129">
        <v>0</v>
      </c>
      <c r="DB1129" t="s">
        <v>356</v>
      </c>
      <c r="DC1129">
        <v>1663861122</v>
      </c>
      <c r="DD1129">
        <v>1663861125</v>
      </c>
      <c r="DE1129">
        <v>0</v>
      </c>
      <c r="DF1129">
        <v>-0.287</v>
      </c>
      <c r="DG1129">
        <v>-0.004</v>
      </c>
      <c r="DH1129">
        <v>3.172</v>
      </c>
      <c r="DI1129">
        <v>0.178</v>
      </c>
      <c r="DJ1129">
        <v>400</v>
      </c>
      <c r="DK1129">
        <v>17</v>
      </c>
      <c r="DL1129">
        <v>0.18</v>
      </c>
      <c r="DM1129">
        <v>0.07000000000000001</v>
      </c>
      <c r="DN1129">
        <v>-63.83714146341463</v>
      </c>
      <c r="DO1129">
        <v>-1.558317073170767</v>
      </c>
      <c r="DP1129">
        <v>0.1700920008953691</v>
      </c>
      <c r="DQ1129">
        <v>0</v>
      </c>
      <c r="DR1129">
        <v>6.385365853658537</v>
      </c>
      <c r="DS1129">
        <v>-0.01998773519164601</v>
      </c>
      <c r="DT1129">
        <v>0.01236558914904484</v>
      </c>
      <c r="DU1129">
        <v>1</v>
      </c>
      <c r="DV1129">
        <v>1</v>
      </c>
      <c r="DW1129">
        <v>2</v>
      </c>
      <c r="DX1129" t="s">
        <v>412</v>
      </c>
      <c r="DY1129">
        <v>2.9809</v>
      </c>
      <c r="DZ1129">
        <v>2.72826</v>
      </c>
      <c r="EA1129">
        <v>0.142474</v>
      </c>
      <c r="EB1129">
        <v>0.150628</v>
      </c>
      <c r="EC1129">
        <v>0.08968470000000001</v>
      </c>
      <c r="ED1129">
        <v>0.0664612</v>
      </c>
      <c r="EE1129">
        <v>25781.5</v>
      </c>
      <c r="EF1129">
        <v>25136.7</v>
      </c>
      <c r="EG1129">
        <v>30589.4</v>
      </c>
      <c r="EH1129">
        <v>29834.6</v>
      </c>
      <c r="EI1129">
        <v>38422.7</v>
      </c>
      <c r="EJ1129">
        <v>36683.8</v>
      </c>
      <c r="EK1129">
        <v>46781.5</v>
      </c>
      <c r="EL1129">
        <v>44364.2</v>
      </c>
      <c r="EM1129">
        <v>1.88645</v>
      </c>
      <c r="EN1129">
        <v>1.88838</v>
      </c>
      <c r="EO1129">
        <v>0.114817</v>
      </c>
      <c r="EP1129">
        <v>0</v>
      </c>
      <c r="EQ1129">
        <v>23.1085</v>
      </c>
      <c r="ER1129">
        <v>999.9</v>
      </c>
      <c r="ES1129">
        <v>38.1</v>
      </c>
      <c r="ET1129">
        <v>29.4</v>
      </c>
      <c r="EU1129">
        <v>17.241</v>
      </c>
      <c r="EV1129">
        <v>63.7019</v>
      </c>
      <c r="EW1129">
        <v>23.5857</v>
      </c>
      <c r="EX1129">
        <v>1</v>
      </c>
      <c r="EY1129">
        <v>-0.124662</v>
      </c>
      <c r="EZ1129">
        <v>1.26265</v>
      </c>
      <c r="FA1129">
        <v>20.2388</v>
      </c>
      <c r="FB1129">
        <v>5.23062</v>
      </c>
      <c r="FC1129">
        <v>11.968</v>
      </c>
      <c r="FD1129">
        <v>4.9702</v>
      </c>
      <c r="FE1129">
        <v>3.28948</v>
      </c>
      <c r="FF1129">
        <v>9999</v>
      </c>
      <c r="FG1129">
        <v>9999</v>
      </c>
      <c r="FH1129">
        <v>9999</v>
      </c>
      <c r="FI1129">
        <v>380.3</v>
      </c>
      <c r="FJ1129">
        <v>4.97269</v>
      </c>
      <c r="FK1129">
        <v>1.87683</v>
      </c>
      <c r="FL1129">
        <v>1.87496</v>
      </c>
      <c r="FM1129">
        <v>1.87779</v>
      </c>
      <c r="FN1129">
        <v>1.87454</v>
      </c>
      <c r="FO1129">
        <v>1.8781</v>
      </c>
      <c r="FP1129">
        <v>1.87524</v>
      </c>
      <c r="FQ1129">
        <v>1.87636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4.214</v>
      </c>
      <c r="GF1129">
        <v>0.1989</v>
      </c>
      <c r="GG1129">
        <v>1.777354642861949</v>
      </c>
      <c r="GH1129">
        <v>0.004141656873719072</v>
      </c>
      <c r="GI1129">
        <v>-1.960372967482991E-06</v>
      </c>
      <c r="GJ1129">
        <v>5.42736388890357E-10</v>
      </c>
      <c r="GK1129">
        <v>-0.009777689371679627</v>
      </c>
      <c r="GL1129">
        <v>0.002273355880072555</v>
      </c>
      <c r="GM1129">
        <v>0.000541358641816816</v>
      </c>
      <c r="GN1129">
        <v>-1.836191331155658E-06</v>
      </c>
      <c r="GO1129">
        <v>-0</v>
      </c>
      <c r="GP1129">
        <v>2096</v>
      </c>
      <c r="GQ1129">
        <v>1</v>
      </c>
      <c r="GR1129">
        <v>23</v>
      </c>
      <c r="GS1129">
        <v>7404.8</v>
      </c>
      <c r="GT1129">
        <v>7404.8</v>
      </c>
      <c r="GU1129">
        <v>2.07886</v>
      </c>
      <c r="GV1129">
        <v>2.51343</v>
      </c>
      <c r="GW1129">
        <v>1.39893</v>
      </c>
      <c r="GX1129">
        <v>2.33521</v>
      </c>
      <c r="GY1129">
        <v>1.44897</v>
      </c>
      <c r="GZ1129">
        <v>2.47437</v>
      </c>
      <c r="HA1129">
        <v>34.6006</v>
      </c>
      <c r="HB1129">
        <v>13.309</v>
      </c>
      <c r="HC1129">
        <v>18</v>
      </c>
      <c r="HD1129">
        <v>488.024</v>
      </c>
      <c r="HE1129">
        <v>460.099</v>
      </c>
      <c r="HF1129">
        <v>22.1075</v>
      </c>
      <c r="HG1129">
        <v>25.3768</v>
      </c>
      <c r="HH1129">
        <v>30.0009</v>
      </c>
      <c r="HI1129">
        <v>25.2296</v>
      </c>
      <c r="HJ1129">
        <v>25.3073</v>
      </c>
      <c r="HK1129">
        <v>41.7593</v>
      </c>
      <c r="HL1129">
        <v>31.6182</v>
      </c>
      <c r="HM1129">
        <v>33.8639</v>
      </c>
      <c r="HN1129">
        <v>22.159</v>
      </c>
      <c r="HO1129">
        <v>941.37</v>
      </c>
      <c r="HP1129">
        <v>11.998</v>
      </c>
      <c r="HQ1129">
        <v>101.11</v>
      </c>
      <c r="HR1129">
        <v>102.016</v>
      </c>
    </row>
    <row r="1130" spans="1:226">
      <c r="A1130">
        <v>1114</v>
      </c>
      <c r="B1130">
        <v>1664305417</v>
      </c>
      <c r="C1130">
        <v>12310</v>
      </c>
      <c r="D1130" t="s">
        <v>2598</v>
      </c>
      <c r="E1130" t="s">
        <v>2599</v>
      </c>
      <c r="F1130">
        <v>5</v>
      </c>
      <c r="G1130" t="s">
        <v>353</v>
      </c>
      <c r="H1130" t="s">
        <v>2487</v>
      </c>
      <c r="I1130">
        <v>1664305409.5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936.391716062338</v>
      </c>
      <c r="AK1130">
        <v>885.2000787878784</v>
      </c>
      <c r="AL1130">
        <v>3.398856450216328</v>
      </c>
      <c r="AM1130">
        <v>63.45</v>
      </c>
      <c r="AN1130">
        <f>(AP1130 - AO1130 + BO1130*1E3/(8.314*(BQ1130+273.15)) * AR1130/BN1130 * AQ1130) * BN1130/(100*BB1130) * 1000/(1000 - AP1130)</f>
        <v>0</v>
      </c>
      <c r="AO1130">
        <v>12.00021490005937</v>
      </c>
      <c r="AP1130">
        <v>18.33096643356643</v>
      </c>
      <c r="AQ1130">
        <v>-0.001427249952238541</v>
      </c>
      <c r="AR1130">
        <v>96.70010920993543</v>
      </c>
      <c r="AS1130">
        <v>6</v>
      </c>
      <c r="AT1130">
        <v>1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1664305409.5</v>
      </c>
      <c r="BH1130">
        <v>845.630037037037</v>
      </c>
      <c r="BI1130">
        <v>909.7241481481482</v>
      </c>
      <c r="BJ1130">
        <v>18.36854074074074</v>
      </c>
      <c r="BK1130">
        <v>12.00114074074074</v>
      </c>
      <c r="BL1130">
        <v>841.4325185185182</v>
      </c>
      <c r="BM1130">
        <v>18.1693</v>
      </c>
      <c r="BN1130">
        <v>500.0688148148149</v>
      </c>
      <c r="BO1130">
        <v>90.95620370370371</v>
      </c>
      <c r="BP1130">
        <v>0.09998185555555555</v>
      </c>
      <c r="BQ1130">
        <v>24.75591481481482</v>
      </c>
      <c r="BR1130">
        <v>24.99618148148148</v>
      </c>
      <c r="BS1130">
        <v>999.9000000000001</v>
      </c>
      <c r="BT1130">
        <v>0</v>
      </c>
      <c r="BU1130">
        <v>0</v>
      </c>
      <c r="BV1130">
        <v>9997.572592592593</v>
      </c>
      <c r="BW1130">
        <v>0</v>
      </c>
      <c r="BX1130">
        <v>8.881409999999999</v>
      </c>
      <c r="BY1130">
        <v>-64.09404074074074</v>
      </c>
      <c r="BZ1130">
        <v>861.4532222222223</v>
      </c>
      <c r="CA1130">
        <v>920.7743333333333</v>
      </c>
      <c r="CB1130">
        <v>6.367394444444444</v>
      </c>
      <c r="CC1130">
        <v>909.7241481481482</v>
      </c>
      <c r="CD1130">
        <v>12.00114074074074</v>
      </c>
      <c r="CE1130">
        <v>1.670732222222222</v>
      </c>
      <c r="CF1130">
        <v>1.091578148148148</v>
      </c>
      <c r="CG1130">
        <v>14.62712962962963</v>
      </c>
      <c r="CH1130">
        <v>8.199665555555555</v>
      </c>
      <c r="CI1130">
        <v>2000.003703703704</v>
      </c>
      <c r="CJ1130">
        <v>0.9799953333333334</v>
      </c>
      <c r="CK1130">
        <v>0.02000502222222222</v>
      </c>
      <c r="CL1130">
        <v>0</v>
      </c>
      <c r="CM1130">
        <v>786.9634074074075</v>
      </c>
      <c r="CN1130">
        <v>5.000560000000001</v>
      </c>
      <c r="CO1130">
        <v>15682.08888888889</v>
      </c>
      <c r="CP1130">
        <v>17294.86666666667</v>
      </c>
      <c r="CQ1130">
        <v>38.16877777777777</v>
      </c>
      <c r="CR1130">
        <v>38.77985185185185</v>
      </c>
      <c r="CS1130">
        <v>37.78214814814815</v>
      </c>
      <c r="CT1130">
        <v>37.47892592592593</v>
      </c>
      <c r="CU1130">
        <v>38.94174074074075</v>
      </c>
      <c r="CV1130">
        <v>1955.093333333333</v>
      </c>
      <c r="CW1130">
        <v>39.91037037037037</v>
      </c>
      <c r="CX1130">
        <v>0</v>
      </c>
      <c r="CY1130">
        <v>1664305433.1</v>
      </c>
      <c r="CZ1130">
        <v>0</v>
      </c>
      <c r="DA1130">
        <v>0</v>
      </c>
      <c r="DB1130" t="s">
        <v>356</v>
      </c>
      <c r="DC1130">
        <v>1663861122</v>
      </c>
      <c r="DD1130">
        <v>1663861125</v>
      </c>
      <c r="DE1130">
        <v>0</v>
      </c>
      <c r="DF1130">
        <v>-0.287</v>
      </c>
      <c r="DG1130">
        <v>-0.004</v>
      </c>
      <c r="DH1130">
        <v>3.172</v>
      </c>
      <c r="DI1130">
        <v>0.178</v>
      </c>
      <c r="DJ1130">
        <v>400</v>
      </c>
      <c r="DK1130">
        <v>17</v>
      </c>
      <c r="DL1130">
        <v>0.18</v>
      </c>
      <c r="DM1130">
        <v>0.07000000000000001</v>
      </c>
      <c r="DN1130">
        <v>-64.02562682926829</v>
      </c>
      <c r="DO1130">
        <v>-1.46577282229971</v>
      </c>
      <c r="DP1130">
        <v>0.1595570408355281</v>
      </c>
      <c r="DQ1130">
        <v>0</v>
      </c>
      <c r="DR1130">
        <v>6.374959512195121</v>
      </c>
      <c r="DS1130">
        <v>-0.1966354703832619</v>
      </c>
      <c r="DT1130">
        <v>0.02278011091765323</v>
      </c>
      <c r="DU1130">
        <v>0</v>
      </c>
      <c r="DV1130">
        <v>0</v>
      </c>
      <c r="DW1130">
        <v>2</v>
      </c>
      <c r="DX1130" t="s">
        <v>357</v>
      </c>
      <c r="DY1130">
        <v>2.98104</v>
      </c>
      <c r="DZ1130">
        <v>2.72833</v>
      </c>
      <c r="EA1130">
        <v>0.144292</v>
      </c>
      <c r="EB1130">
        <v>0.152415</v>
      </c>
      <c r="EC1130">
        <v>0.08959449999999999</v>
      </c>
      <c r="ED1130">
        <v>0.0664561</v>
      </c>
      <c r="EE1130">
        <v>25727</v>
      </c>
      <c r="EF1130">
        <v>25083.5</v>
      </c>
      <c r="EG1130">
        <v>30589.5</v>
      </c>
      <c r="EH1130">
        <v>29834.3</v>
      </c>
      <c r="EI1130">
        <v>38427</v>
      </c>
      <c r="EJ1130">
        <v>36683.9</v>
      </c>
      <c r="EK1130">
        <v>46782</v>
      </c>
      <c r="EL1130">
        <v>44363.9</v>
      </c>
      <c r="EM1130">
        <v>1.88657</v>
      </c>
      <c r="EN1130">
        <v>1.88853</v>
      </c>
      <c r="EO1130">
        <v>0.11389</v>
      </c>
      <c r="EP1130">
        <v>0</v>
      </c>
      <c r="EQ1130">
        <v>23.1094</v>
      </c>
      <c r="ER1130">
        <v>999.9</v>
      </c>
      <c r="ES1130">
        <v>38.1</v>
      </c>
      <c r="ET1130">
        <v>29.4</v>
      </c>
      <c r="EU1130">
        <v>17.2401</v>
      </c>
      <c r="EV1130">
        <v>63.7418</v>
      </c>
      <c r="EW1130">
        <v>23.5497</v>
      </c>
      <c r="EX1130">
        <v>1</v>
      </c>
      <c r="EY1130">
        <v>-0.126435</v>
      </c>
      <c r="EZ1130">
        <v>0.973363</v>
      </c>
      <c r="FA1130">
        <v>20.2413</v>
      </c>
      <c r="FB1130">
        <v>5.23167</v>
      </c>
      <c r="FC1130">
        <v>11.968</v>
      </c>
      <c r="FD1130">
        <v>4.97075</v>
      </c>
      <c r="FE1130">
        <v>3.28955</v>
      </c>
      <c r="FF1130">
        <v>9999</v>
      </c>
      <c r="FG1130">
        <v>9999</v>
      </c>
      <c r="FH1130">
        <v>9999</v>
      </c>
      <c r="FI1130">
        <v>380.3</v>
      </c>
      <c r="FJ1130">
        <v>4.97268</v>
      </c>
      <c r="FK1130">
        <v>1.87684</v>
      </c>
      <c r="FL1130">
        <v>1.87496</v>
      </c>
      <c r="FM1130">
        <v>1.87778</v>
      </c>
      <c r="FN1130">
        <v>1.87454</v>
      </c>
      <c r="FO1130">
        <v>1.87811</v>
      </c>
      <c r="FP1130">
        <v>1.87521</v>
      </c>
      <c r="FQ1130">
        <v>1.87635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4.247</v>
      </c>
      <c r="GF1130">
        <v>0.1984</v>
      </c>
      <c r="GG1130">
        <v>1.777354642861949</v>
      </c>
      <c r="GH1130">
        <v>0.004141656873719072</v>
      </c>
      <c r="GI1130">
        <v>-1.960372967482991E-06</v>
      </c>
      <c r="GJ1130">
        <v>5.42736388890357E-10</v>
      </c>
      <c r="GK1130">
        <v>-0.009777689371679627</v>
      </c>
      <c r="GL1130">
        <v>0.002273355880072555</v>
      </c>
      <c r="GM1130">
        <v>0.000541358641816816</v>
      </c>
      <c r="GN1130">
        <v>-1.836191331155658E-06</v>
      </c>
      <c r="GO1130">
        <v>-0</v>
      </c>
      <c r="GP1130">
        <v>2096</v>
      </c>
      <c r="GQ1130">
        <v>1</v>
      </c>
      <c r="GR1130">
        <v>23</v>
      </c>
      <c r="GS1130">
        <v>7404.9</v>
      </c>
      <c r="GT1130">
        <v>7404.9</v>
      </c>
      <c r="GU1130">
        <v>2.11182</v>
      </c>
      <c r="GV1130">
        <v>2.51465</v>
      </c>
      <c r="GW1130">
        <v>1.39893</v>
      </c>
      <c r="GX1130">
        <v>2.33521</v>
      </c>
      <c r="GY1130">
        <v>1.44897</v>
      </c>
      <c r="GZ1130">
        <v>2.3877</v>
      </c>
      <c r="HA1130">
        <v>34.6235</v>
      </c>
      <c r="HB1130">
        <v>13.3002</v>
      </c>
      <c r="HC1130">
        <v>18</v>
      </c>
      <c r="HD1130">
        <v>488.092</v>
      </c>
      <c r="HE1130">
        <v>460.193</v>
      </c>
      <c r="HF1130">
        <v>22.1151</v>
      </c>
      <c r="HG1130">
        <v>25.3768</v>
      </c>
      <c r="HH1130">
        <v>29.9994</v>
      </c>
      <c r="HI1130">
        <v>25.2296</v>
      </c>
      <c r="HJ1130">
        <v>25.3073</v>
      </c>
      <c r="HK1130">
        <v>42.3321</v>
      </c>
      <c r="HL1130">
        <v>31.6182</v>
      </c>
      <c r="HM1130">
        <v>33.8639</v>
      </c>
      <c r="HN1130">
        <v>22.1625</v>
      </c>
      <c r="HO1130">
        <v>954.848</v>
      </c>
      <c r="HP1130">
        <v>12.0052</v>
      </c>
      <c r="HQ1130">
        <v>101.11</v>
      </c>
      <c r="HR1130">
        <v>102.015</v>
      </c>
    </row>
    <row r="1131" spans="1:226">
      <c r="A1131">
        <v>1115</v>
      </c>
      <c r="B1131">
        <v>1664305422</v>
      </c>
      <c r="C1131">
        <v>12315</v>
      </c>
      <c r="D1131" t="s">
        <v>2600</v>
      </c>
      <c r="E1131" t="s">
        <v>2601</v>
      </c>
      <c r="F1131">
        <v>5</v>
      </c>
      <c r="G1131" t="s">
        <v>353</v>
      </c>
      <c r="H1131" t="s">
        <v>2487</v>
      </c>
      <c r="I1131">
        <v>1664305414.214286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953.5132151307364</v>
      </c>
      <c r="AK1131">
        <v>902.4077696969692</v>
      </c>
      <c r="AL1131">
        <v>3.448616969696837</v>
      </c>
      <c r="AM1131">
        <v>63.45</v>
      </c>
      <c r="AN1131">
        <f>(AP1131 - AO1131 + BO1131*1E3/(8.314*(BQ1131+273.15)) * AR1131/BN1131 * AQ1131) * BN1131/(100*BB1131) * 1000/(1000 - AP1131)</f>
        <v>0</v>
      </c>
      <c r="AO1131">
        <v>11.99959161576521</v>
      </c>
      <c r="AP1131">
        <v>18.30635174825175</v>
      </c>
      <c r="AQ1131">
        <v>-0.006813770839814307</v>
      </c>
      <c r="AR1131">
        <v>96.70010920993543</v>
      </c>
      <c r="AS1131">
        <v>6</v>
      </c>
      <c r="AT1131">
        <v>1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1664305414.214286</v>
      </c>
      <c r="BH1131">
        <v>861.4065000000001</v>
      </c>
      <c r="BI1131">
        <v>925.6190357142856</v>
      </c>
      <c r="BJ1131">
        <v>18.34263571428571</v>
      </c>
      <c r="BK1131">
        <v>12.000025</v>
      </c>
      <c r="BL1131">
        <v>857.1777500000001</v>
      </c>
      <c r="BM1131">
        <v>18.1439</v>
      </c>
      <c r="BN1131">
        <v>500.0666785714287</v>
      </c>
      <c r="BO1131">
        <v>90.95673571428573</v>
      </c>
      <c r="BP1131">
        <v>0.09997258928571427</v>
      </c>
      <c r="BQ1131">
        <v>24.74932857142857</v>
      </c>
      <c r="BR1131">
        <v>24.99216071428572</v>
      </c>
      <c r="BS1131">
        <v>999.9000000000002</v>
      </c>
      <c r="BT1131">
        <v>0</v>
      </c>
      <c r="BU1131">
        <v>0</v>
      </c>
      <c r="BV1131">
        <v>9999.241071428571</v>
      </c>
      <c r="BW1131">
        <v>0</v>
      </c>
      <c r="BX1131">
        <v>8.881409999999999</v>
      </c>
      <c r="BY1131">
        <v>-64.21242142857143</v>
      </c>
      <c r="BZ1131">
        <v>877.5017857142857</v>
      </c>
      <c r="CA1131">
        <v>936.8613214285714</v>
      </c>
      <c r="CB1131">
        <v>6.342596785714286</v>
      </c>
      <c r="CC1131">
        <v>925.6190357142856</v>
      </c>
      <c r="CD1131">
        <v>12.000025</v>
      </c>
      <c r="CE1131">
        <v>1.668385357142857</v>
      </c>
      <c r="CF1131">
        <v>1.091483571428571</v>
      </c>
      <c r="CG1131">
        <v>14.60536071428571</v>
      </c>
      <c r="CH1131">
        <v>8.198387142857142</v>
      </c>
      <c r="CI1131">
        <v>2000.022857142857</v>
      </c>
      <c r="CJ1131">
        <v>0.9799952857142858</v>
      </c>
      <c r="CK1131">
        <v>0.02000507142857142</v>
      </c>
      <c r="CL1131">
        <v>0</v>
      </c>
      <c r="CM1131">
        <v>786.4166785714286</v>
      </c>
      <c r="CN1131">
        <v>5.000560000000001</v>
      </c>
      <c r="CO1131">
        <v>15669.50357142858</v>
      </c>
      <c r="CP1131">
        <v>17295.04285714286</v>
      </c>
      <c r="CQ1131">
        <v>38.06667857142856</v>
      </c>
      <c r="CR1131">
        <v>38.76771428571429</v>
      </c>
      <c r="CS1131">
        <v>37.77203571428571</v>
      </c>
      <c r="CT1131">
        <v>37.46621428571429</v>
      </c>
      <c r="CU1131">
        <v>38.93271428571428</v>
      </c>
      <c r="CV1131">
        <v>1955.112142857143</v>
      </c>
      <c r="CW1131">
        <v>39.91071428571428</v>
      </c>
      <c r="CX1131">
        <v>0</v>
      </c>
      <c r="CY1131">
        <v>1664305438.5</v>
      </c>
      <c r="CZ1131">
        <v>0</v>
      </c>
      <c r="DA1131">
        <v>0</v>
      </c>
      <c r="DB1131" t="s">
        <v>356</v>
      </c>
      <c r="DC1131">
        <v>1663861122</v>
      </c>
      <c r="DD1131">
        <v>1663861125</v>
      </c>
      <c r="DE1131">
        <v>0</v>
      </c>
      <c r="DF1131">
        <v>-0.287</v>
      </c>
      <c r="DG1131">
        <v>-0.004</v>
      </c>
      <c r="DH1131">
        <v>3.172</v>
      </c>
      <c r="DI1131">
        <v>0.178</v>
      </c>
      <c r="DJ1131">
        <v>400</v>
      </c>
      <c r="DK1131">
        <v>17</v>
      </c>
      <c r="DL1131">
        <v>0.18</v>
      </c>
      <c r="DM1131">
        <v>0.07000000000000001</v>
      </c>
      <c r="DN1131">
        <v>-64.14874500000001</v>
      </c>
      <c r="DO1131">
        <v>-1.676449530956666</v>
      </c>
      <c r="DP1131">
        <v>0.1765468053378471</v>
      </c>
      <c r="DQ1131">
        <v>0</v>
      </c>
      <c r="DR1131">
        <v>6.35826725</v>
      </c>
      <c r="DS1131">
        <v>-0.311911181988752</v>
      </c>
      <c r="DT1131">
        <v>0.03004829171413073</v>
      </c>
      <c r="DU1131">
        <v>0</v>
      </c>
      <c r="DV1131">
        <v>0</v>
      </c>
      <c r="DW1131">
        <v>2</v>
      </c>
      <c r="DX1131" t="s">
        <v>357</v>
      </c>
      <c r="DY1131">
        <v>2.98105</v>
      </c>
      <c r="DZ1131">
        <v>2.72828</v>
      </c>
      <c r="EA1131">
        <v>0.14611</v>
      </c>
      <c r="EB1131">
        <v>0.154174</v>
      </c>
      <c r="EC1131">
        <v>0.0895106</v>
      </c>
      <c r="ED1131">
        <v>0.06644269999999999</v>
      </c>
      <c r="EE1131">
        <v>25673.1</v>
      </c>
      <c r="EF1131">
        <v>25032.1</v>
      </c>
      <c r="EG1131">
        <v>30590.4</v>
      </c>
      <c r="EH1131">
        <v>29835</v>
      </c>
      <c r="EI1131">
        <v>38431.7</v>
      </c>
      <c r="EJ1131">
        <v>36685</v>
      </c>
      <c r="EK1131">
        <v>46783.1</v>
      </c>
      <c r="EL1131">
        <v>44364.5</v>
      </c>
      <c r="EM1131">
        <v>1.8867</v>
      </c>
      <c r="EN1131">
        <v>1.88855</v>
      </c>
      <c r="EO1131">
        <v>0.114404</v>
      </c>
      <c r="EP1131">
        <v>0</v>
      </c>
      <c r="EQ1131">
        <v>23.1095</v>
      </c>
      <c r="ER1131">
        <v>999.9</v>
      </c>
      <c r="ES1131">
        <v>38.1</v>
      </c>
      <c r="ET1131">
        <v>29.4</v>
      </c>
      <c r="EU1131">
        <v>17.2419</v>
      </c>
      <c r="EV1131">
        <v>63.3319</v>
      </c>
      <c r="EW1131">
        <v>23.8261</v>
      </c>
      <c r="EX1131">
        <v>1</v>
      </c>
      <c r="EY1131">
        <v>-0.126512</v>
      </c>
      <c r="EZ1131">
        <v>0.808611</v>
      </c>
      <c r="FA1131">
        <v>20.2424</v>
      </c>
      <c r="FB1131">
        <v>5.23167</v>
      </c>
      <c r="FC1131">
        <v>11.968</v>
      </c>
      <c r="FD1131">
        <v>4.9707</v>
      </c>
      <c r="FE1131">
        <v>3.28965</v>
      </c>
      <c r="FF1131">
        <v>9999</v>
      </c>
      <c r="FG1131">
        <v>9999</v>
      </c>
      <c r="FH1131">
        <v>9999</v>
      </c>
      <c r="FI1131">
        <v>380.3</v>
      </c>
      <c r="FJ1131">
        <v>4.9727</v>
      </c>
      <c r="FK1131">
        <v>1.87684</v>
      </c>
      <c r="FL1131">
        <v>1.87492</v>
      </c>
      <c r="FM1131">
        <v>1.87775</v>
      </c>
      <c r="FN1131">
        <v>1.87453</v>
      </c>
      <c r="FO1131">
        <v>1.87807</v>
      </c>
      <c r="FP1131">
        <v>1.87519</v>
      </c>
      <c r="FQ1131">
        <v>1.87631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4.281</v>
      </c>
      <c r="GF1131">
        <v>0.198</v>
      </c>
      <c r="GG1131">
        <v>1.777354642861949</v>
      </c>
      <c r="GH1131">
        <v>0.004141656873719072</v>
      </c>
      <c r="GI1131">
        <v>-1.960372967482991E-06</v>
      </c>
      <c r="GJ1131">
        <v>5.42736388890357E-10</v>
      </c>
      <c r="GK1131">
        <v>-0.009777689371679627</v>
      </c>
      <c r="GL1131">
        <v>0.002273355880072555</v>
      </c>
      <c r="GM1131">
        <v>0.000541358641816816</v>
      </c>
      <c r="GN1131">
        <v>-1.836191331155658E-06</v>
      </c>
      <c r="GO1131">
        <v>-0</v>
      </c>
      <c r="GP1131">
        <v>2096</v>
      </c>
      <c r="GQ1131">
        <v>1</v>
      </c>
      <c r="GR1131">
        <v>23</v>
      </c>
      <c r="GS1131">
        <v>7405</v>
      </c>
      <c r="GT1131">
        <v>7404.9</v>
      </c>
      <c r="GU1131">
        <v>2.13989</v>
      </c>
      <c r="GV1131">
        <v>2.52441</v>
      </c>
      <c r="GW1131">
        <v>1.39893</v>
      </c>
      <c r="GX1131">
        <v>2.33521</v>
      </c>
      <c r="GY1131">
        <v>1.44897</v>
      </c>
      <c r="GZ1131">
        <v>2.34253</v>
      </c>
      <c r="HA1131">
        <v>34.6006</v>
      </c>
      <c r="HB1131">
        <v>13.2827</v>
      </c>
      <c r="HC1131">
        <v>18</v>
      </c>
      <c r="HD1131">
        <v>488.148</v>
      </c>
      <c r="HE1131">
        <v>460.206</v>
      </c>
      <c r="HF1131">
        <v>22.1315</v>
      </c>
      <c r="HG1131">
        <v>25.3751</v>
      </c>
      <c r="HH1131">
        <v>29.9997</v>
      </c>
      <c r="HI1131">
        <v>25.228</v>
      </c>
      <c r="HJ1131">
        <v>25.3069</v>
      </c>
      <c r="HK1131">
        <v>42.9609</v>
      </c>
      <c r="HL1131">
        <v>31.6182</v>
      </c>
      <c r="HM1131">
        <v>33.4872</v>
      </c>
      <c r="HN1131">
        <v>22.1723</v>
      </c>
      <c r="HO1131">
        <v>974.944</v>
      </c>
      <c r="HP1131">
        <v>12.0262</v>
      </c>
      <c r="HQ1131">
        <v>101.113</v>
      </c>
      <c r="HR1131">
        <v>102.017</v>
      </c>
    </row>
    <row r="1132" spans="1:226">
      <c r="A1132">
        <v>1116</v>
      </c>
      <c r="B1132">
        <v>1664305427</v>
      </c>
      <c r="C1132">
        <v>12320</v>
      </c>
      <c r="D1132" t="s">
        <v>2602</v>
      </c>
      <c r="E1132" t="s">
        <v>2603</v>
      </c>
      <c r="F1132">
        <v>5</v>
      </c>
      <c r="G1132" t="s">
        <v>353</v>
      </c>
      <c r="H1132" t="s">
        <v>2487</v>
      </c>
      <c r="I1132">
        <v>1664305419.5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970.5615210389614</v>
      </c>
      <c r="AK1132">
        <v>919.4935939393941</v>
      </c>
      <c r="AL1132">
        <v>3.414230822510838</v>
      </c>
      <c r="AM1132">
        <v>63.45</v>
      </c>
      <c r="AN1132">
        <f>(AP1132 - AO1132 + BO1132*1E3/(8.314*(BQ1132+273.15)) * AR1132/BN1132 * AQ1132) * BN1132/(100*BB1132) * 1000/(1000 - AP1132)</f>
        <v>0</v>
      </c>
      <c r="AO1132">
        <v>11.98949382441609</v>
      </c>
      <c r="AP1132">
        <v>18.27913216783217</v>
      </c>
      <c r="AQ1132">
        <v>-0.0007425144194357866</v>
      </c>
      <c r="AR1132">
        <v>96.70010920993543</v>
      </c>
      <c r="AS1132">
        <v>6</v>
      </c>
      <c r="AT1132">
        <v>1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1664305419.5</v>
      </c>
      <c r="BH1132">
        <v>879.1269629629629</v>
      </c>
      <c r="BI1132">
        <v>943.4720000000001</v>
      </c>
      <c r="BJ1132">
        <v>18.31674444444444</v>
      </c>
      <c r="BK1132">
        <v>11.99300740740741</v>
      </c>
      <c r="BL1132">
        <v>874.8633703703706</v>
      </c>
      <c r="BM1132">
        <v>18.11852592592593</v>
      </c>
      <c r="BN1132">
        <v>500.0783703703704</v>
      </c>
      <c r="BO1132">
        <v>90.95624444444448</v>
      </c>
      <c r="BP1132">
        <v>0.1000331666666667</v>
      </c>
      <c r="BQ1132">
        <v>24.74002592592592</v>
      </c>
      <c r="BR1132">
        <v>24.9857111111111</v>
      </c>
      <c r="BS1132">
        <v>999.9000000000001</v>
      </c>
      <c r="BT1132">
        <v>0</v>
      </c>
      <c r="BU1132">
        <v>0</v>
      </c>
      <c r="BV1132">
        <v>9989.322962962962</v>
      </c>
      <c r="BW1132">
        <v>0</v>
      </c>
      <c r="BX1132">
        <v>8.878192222222221</v>
      </c>
      <c r="BY1132">
        <v>-64.34500740740742</v>
      </c>
      <c r="BZ1132">
        <v>895.5297777777779</v>
      </c>
      <c r="CA1132">
        <v>954.9242592592593</v>
      </c>
      <c r="CB1132">
        <v>6.323731851851852</v>
      </c>
      <c r="CC1132">
        <v>943.4720000000001</v>
      </c>
      <c r="CD1132">
        <v>11.99300740740741</v>
      </c>
      <c r="CE1132">
        <v>1.666022222222223</v>
      </c>
      <c r="CF1132">
        <v>1.090838888888889</v>
      </c>
      <c r="CG1132">
        <v>14.58340370370371</v>
      </c>
      <c r="CH1132">
        <v>8.189684074074073</v>
      </c>
      <c r="CI1132">
        <v>2000.018888888889</v>
      </c>
      <c r="CJ1132">
        <v>0.9799948888888891</v>
      </c>
      <c r="CK1132">
        <v>0.02000548148148148</v>
      </c>
      <c r="CL1132">
        <v>0</v>
      </c>
      <c r="CM1132">
        <v>785.7892592592594</v>
      </c>
      <c r="CN1132">
        <v>5.000560000000001</v>
      </c>
      <c r="CO1132">
        <v>15655.85185185185</v>
      </c>
      <c r="CP1132">
        <v>17295.00740740741</v>
      </c>
      <c r="CQ1132">
        <v>37.95577777777778</v>
      </c>
      <c r="CR1132">
        <v>38.74992592592593</v>
      </c>
      <c r="CS1132">
        <v>37.75892592592592</v>
      </c>
      <c r="CT1132">
        <v>37.45107407407407</v>
      </c>
      <c r="CU1132">
        <v>38.92559259259259</v>
      </c>
      <c r="CV1132">
        <v>1955.107407407408</v>
      </c>
      <c r="CW1132">
        <v>39.91148148148148</v>
      </c>
      <c r="CX1132">
        <v>0</v>
      </c>
      <c r="CY1132">
        <v>1664305443.3</v>
      </c>
      <c r="CZ1132">
        <v>0</v>
      </c>
      <c r="DA1132">
        <v>0</v>
      </c>
      <c r="DB1132" t="s">
        <v>356</v>
      </c>
      <c r="DC1132">
        <v>1663861122</v>
      </c>
      <c r="DD1132">
        <v>1663861125</v>
      </c>
      <c r="DE1132">
        <v>0</v>
      </c>
      <c r="DF1132">
        <v>-0.287</v>
      </c>
      <c r="DG1132">
        <v>-0.004</v>
      </c>
      <c r="DH1132">
        <v>3.172</v>
      </c>
      <c r="DI1132">
        <v>0.178</v>
      </c>
      <c r="DJ1132">
        <v>400</v>
      </c>
      <c r="DK1132">
        <v>17</v>
      </c>
      <c r="DL1132">
        <v>0.18</v>
      </c>
      <c r="DM1132">
        <v>0.07000000000000001</v>
      </c>
      <c r="DN1132">
        <v>-64.24395000000001</v>
      </c>
      <c r="DO1132">
        <v>-1.498676172607847</v>
      </c>
      <c r="DP1132">
        <v>0.1647809758436932</v>
      </c>
      <c r="DQ1132">
        <v>0</v>
      </c>
      <c r="DR1132">
        <v>6.33679</v>
      </c>
      <c r="DS1132">
        <v>-0.2341398123827522</v>
      </c>
      <c r="DT1132">
        <v>0.02344657554953381</v>
      </c>
      <c r="DU1132">
        <v>0</v>
      </c>
      <c r="DV1132">
        <v>0</v>
      </c>
      <c r="DW1132">
        <v>2</v>
      </c>
      <c r="DX1132" t="s">
        <v>357</v>
      </c>
      <c r="DY1132">
        <v>2.98089</v>
      </c>
      <c r="DZ1132">
        <v>2.72817</v>
      </c>
      <c r="EA1132">
        <v>0.147904</v>
      </c>
      <c r="EB1132">
        <v>0.155916</v>
      </c>
      <c r="EC1132">
        <v>0.0894083</v>
      </c>
      <c r="ED1132">
        <v>0.0663174</v>
      </c>
      <c r="EE1132">
        <v>25618.7</v>
      </c>
      <c r="EF1132">
        <v>24980.6</v>
      </c>
      <c r="EG1132">
        <v>30589.8</v>
      </c>
      <c r="EH1132">
        <v>29835.1</v>
      </c>
      <c r="EI1132">
        <v>38435.3</v>
      </c>
      <c r="EJ1132">
        <v>36690.4</v>
      </c>
      <c r="EK1132">
        <v>46782</v>
      </c>
      <c r="EL1132">
        <v>44364.9</v>
      </c>
      <c r="EM1132">
        <v>1.88652</v>
      </c>
      <c r="EN1132">
        <v>1.88867</v>
      </c>
      <c r="EO1132">
        <v>0.113145</v>
      </c>
      <c r="EP1132">
        <v>0</v>
      </c>
      <c r="EQ1132">
        <v>23.1081</v>
      </c>
      <c r="ER1132">
        <v>999.9</v>
      </c>
      <c r="ES1132">
        <v>38</v>
      </c>
      <c r="ET1132">
        <v>29.4</v>
      </c>
      <c r="EU1132">
        <v>17.1946</v>
      </c>
      <c r="EV1132">
        <v>63.6418</v>
      </c>
      <c r="EW1132">
        <v>24.0505</v>
      </c>
      <c r="EX1132">
        <v>1</v>
      </c>
      <c r="EY1132">
        <v>-0.126898</v>
      </c>
      <c r="EZ1132">
        <v>0.760795</v>
      </c>
      <c r="FA1132">
        <v>20.2429</v>
      </c>
      <c r="FB1132">
        <v>5.23077</v>
      </c>
      <c r="FC1132">
        <v>11.968</v>
      </c>
      <c r="FD1132">
        <v>4.97035</v>
      </c>
      <c r="FE1132">
        <v>3.2895</v>
      </c>
      <c r="FF1132">
        <v>9999</v>
      </c>
      <c r="FG1132">
        <v>9999</v>
      </c>
      <c r="FH1132">
        <v>9999</v>
      </c>
      <c r="FI1132">
        <v>380.3</v>
      </c>
      <c r="FJ1132">
        <v>4.97271</v>
      </c>
      <c r="FK1132">
        <v>1.87686</v>
      </c>
      <c r="FL1132">
        <v>1.87497</v>
      </c>
      <c r="FM1132">
        <v>1.87778</v>
      </c>
      <c r="FN1132">
        <v>1.87454</v>
      </c>
      <c r="FO1132">
        <v>1.87813</v>
      </c>
      <c r="FP1132">
        <v>1.87525</v>
      </c>
      <c r="FQ1132">
        <v>1.87636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4.312</v>
      </c>
      <c r="GF1132">
        <v>0.1974</v>
      </c>
      <c r="GG1132">
        <v>1.777354642861949</v>
      </c>
      <c r="GH1132">
        <v>0.004141656873719072</v>
      </c>
      <c r="GI1132">
        <v>-1.960372967482991E-06</v>
      </c>
      <c r="GJ1132">
        <v>5.42736388890357E-10</v>
      </c>
      <c r="GK1132">
        <v>-0.009777689371679627</v>
      </c>
      <c r="GL1132">
        <v>0.002273355880072555</v>
      </c>
      <c r="GM1132">
        <v>0.000541358641816816</v>
      </c>
      <c r="GN1132">
        <v>-1.836191331155658E-06</v>
      </c>
      <c r="GO1132">
        <v>-0</v>
      </c>
      <c r="GP1132">
        <v>2096</v>
      </c>
      <c r="GQ1132">
        <v>1</v>
      </c>
      <c r="GR1132">
        <v>23</v>
      </c>
      <c r="GS1132">
        <v>7405.1</v>
      </c>
      <c r="GT1132">
        <v>7405</v>
      </c>
      <c r="GU1132">
        <v>2.17163</v>
      </c>
      <c r="GV1132">
        <v>2.5293</v>
      </c>
      <c r="GW1132">
        <v>1.39893</v>
      </c>
      <c r="GX1132">
        <v>2.33521</v>
      </c>
      <c r="GY1132">
        <v>1.44897</v>
      </c>
      <c r="GZ1132">
        <v>2.41089</v>
      </c>
      <c r="HA1132">
        <v>34.6235</v>
      </c>
      <c r="HB1132">
        <v>13.3002</v>
      </c>
      <c r="HC1132">
        <v>18</v>
      </c>
      <c r="HD1132">
        <v>488.05</v>
      </c>
      <c r="HE1132">
        <v>460.271</v>
      </c>
      <c r="HF1132">
        <v>22.1581</v>
      </c>
      <c r="HG1132">
        <v>25.3747</v>
      </c>
      <c r="HH1132">
        <v>29.9998</v>
      </c>
      <c r="HI1132">
        <v>25.2275</v>
      </c>
      <c r="HJ1132">
        <v>25.3053</v>
      </c>
      <c r="HK1132">
        <v>43.53</v>
      </c>
      <c r="HL1132">
        <v>31.324</v>
      </c>
      <c r="HM1132">
        <v>33.4872</v>
      </c>
      <c r="HN1132">
        <v>22.1803</v>
      </c>
      <c r="HO1132">
        <v>988.4</v>
      </c>
      <c r="HP1132">
        <v>12.0681</v>
      </c>
      <c r="HQ1132">
        <v>101.111</v>
      </c>
      <c r="HR1132">
        <v>102.018</v>
      </c>
    </row>
    <row r="1133" spans="1:226">
      <c r="A1133">
        <v>1117</v>
      </c>
      <c r="B1133">
        <v>1664305432</v>
      </c>
      <c r="C1133">
        <v>12325</v>
      </c>
      <c r="D1133" t="s">
        <v>2604</v>
      </c>
      <c r="E1133" t="s">
        <v>2605</v>
      </c>
      <c r="F1133">
        <v>5</v>
      </c>
      <c r="G1133" t="s">
        <v>353</v>
      </c>
      <c r="H1133" t="s">
        <v>2487</v>
      </c>
      <c r="I1133">
        <v>1664305424.214286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987.3719374095241</v>
      </c>
      <c r="AK1133">
        <v>936.3939818181817</v>
      </c>
      <c r="AL1133">
        <v>3.368597229437237</v>
      </c>
      <c r="AM1133">
        <v>63.45</v>
      </c>
      <c r="AN1133">
        <f>(AP1133 - AO1133 + BO1133*1E3/(8.314*(BQ1133+273.15)) * AR1133/BN1133 * AQ1133) * BN1133/(100*BB1133) * 1000/(1000 - AP1133)</f>
        <v>0</v>
      </c>
      <c r="AO1133">
        <v>11.96454005072068</v>
      </c>
      <c r="AP1133">
        <v>18.24660979020979</v>
      </c>
      <c r="AQ1133">
        <v>-0.008112321780598853</v>
      </c>
      <c r="AR1133">
        <v>96.70010920993543</v>
      </c>
      <c r="AS1133">
        <v>6</v>
      </c>
      <c r="AT1133">
        <v>1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1664305424.214286</v>
      </c>
      <c r="BH1133">
        <v>894.9621428571427</v>
      </c>
      <c r="BI1133">
        <v>959.3052142857143</v>
      </c>
      <c r="BJ1133">
        <v>18.29043928571429</v>
      </c>
      <c r="BK1133">
        <v>11.98349285714286</v>
      </c>
      <c r="BL1133">
        <v>890.66775</v>
      </c>
      <c r="BM1133">
        <v>18.09274285714286</v>
      </c>
      <c r="BN1133">
        <v>500.0765357142858</v>
      </c>
      <c r="BO1133">
        <v>90.95602500000003</v>
      </c>
      <c r="BP1133">
        <v>0.1000067714285714</v>
      </c>
      <c r="BQ1133">
        <v>24.73433214285714</v>
      </c>
      <c r="BR1133">
        <v>24.979825</v>
      </c>
      <c r="BS1133">
        <v>999.9000000000002</v>
      </c>
      <c r="BT1133">
        <v>0</v>
      </c>
      <c r="BU1133">
        <v>0</v>
      </c>
      <c r="BV1133">
        <v>9990.240714285716</v>
      </c>
      <c r="BW1133">
        <v>0</v>
      </c>
      <c r="BX1133">
        <v>8.874071785714285</v>
      </c>
      <c r="BY1133">
        <v>-64.34308214285714</v>
      </c>
      <c r="BZ1133">
        <v>911.6359642857143</v>
      </c>
      <c r="CA1133">
        <v>970.9402857142859</v>
      </c>
      <c r="CB1133">
        <v>6.306933214285714</v>
      </c>
      <c r="CC1133">
        <v>959.3052142857143</v>
      </c>
      <c r="CD1133">
        <v>11.98349285714286</v>
      </c>
      <c r="CE1133">
        <v>1.663624642857143</v>
      </c>
      <c r="CF1133">
        <v>1.089971428571429</v>
      </c>
      <c r="CG1133">
        <v>14.56110357142857</v>
      </c>
      <c r="CH1133">
        <v>8.17797</v>
      </c>
      <c r="CI1133">
        <v>2000.012142857143</v>
      </c>
      <c r="CJ1133">
        <v>0.9799946428571431</v>
      </c>
      <c r="CK1133">
        <v>0.02000573571428571</v>
      </c>
      <c r="CL1133">
        <v>0</v>
      </c>
      <c r="CM1133">
        <v>785.2402142857143</v>
      </c>
      <c r="CN1133">
        <v>5.000560000000001</v>
      </c>
      <c r="CO1133">
        <v>15644.03214285714</v>
      </c>
      <c r="CP1133">
        <v>17294.95</v>
      </c>
      <c r="CQ1133">
        <v>37.95953571428571</v>
      </c>
      <c r="CR1133">
        <v>38.72525</v>
      </c>
      <c r="CS1133">
        <v>37.74296428571428</v>
      </c>
      <c r="CT1133">
        <v>37.44164285714286</v>
      </c>
      <c r="CU1133">
        <v>38.91485714285714</v>
      </c>
      <c r="CV1133">
        <v>1955.100357142857</v>
      </c>
      <c r="CW1133">
        <v>39.91178571428571</v>
      </c>
      <c r="CX1133">
        <v>0</v>
      </c>
      <c r="CY1133">
        <v>1664305448.1</v>
      </c>
      <c r="CZ1133">
        <v>0</v>
      </c>
      <c r="DA1133">
        <v>0</v>
      </c>
      <c r="DB1133" t="s">
        <v>356</v>
      </c>
      <c r="DC1133">
        <v>1663861122</v>
      </c>
      <c r="DD1133">
        <v>1663861125</v>
      </c>
      <c r="DE1133">
        <v>0</v>
      </c>
      <c r="DF1133">
        <v>-0.287</v>
      </c>
      <c r="DG1133">
        <v>-0.004</v>
      </c>
      <c r="DH1133">
        <v>3.172</v>
      </c>
      <c r="DI1133">
        <v>0.178</v>
      </c>
      <c r="DJ1133">
        <v>400</v>
      </c>
      <c r="DK1133">
        <v>17</v>
      </c>
      <c r="DL1133">
        <v>0.18</v>
      </c>
      <c r="DM1133">
        <v>0.07000000000000001</v>
      </c>
      <c r="DN1133">
        <v>-64.324015</v>
      </c>
      <c r="DO1133">
        <v>-0.1762176360224294</v>
      </c>
      <c r="DP1133">
        <v>0.0751329406785062</v>
      </c>
      <c r="DQ1133">
        <v>0</v>
      </c>
      <c r="DR1133">
        <v>6.318350499999999</v>
      </c>
      <c r="DS1133">
        <v>-0.193145741088192</v>
      </c>
      <c r="DT1133">
        <v>0.01987638548001115</v>
      </c>
      <c r="DU1133">
        <v>0</v>
      </c>
      <c r="DV1133">
        <v>0</v>
      </c>
      <c r="DW1133">
        <v>2</v>
      </c>
      <c r="DX1133" t="s">
        <v>357</v>
      </c>
      <c r="DY1133">
        <v>2.98098</v>
      </c>
      <c r="DZ1133">
        <v>2.7283</v>
      </c>
      <c r="EA1133">
        <v>0.149665</v>
      </c>
      <c r="EB1133">
        <v>0.157616</v>
      </c>
      <c r="EC1133">
        <v>0.0892944</v>
      </c>
      <c r="ED1133">
        <v>0.0663902</v>
      </c>
      <c r="EE1133">
        <v>25565.6</v>
      </c>
      <c r="EF1133">
        <v>24930.4</v>
      </c>
      <c r="EG1133">
        <v>30589.7</v>
      </c>
      <c r="EH1133">
        <v>29835.2</v>
      </c>
      <c r="EI1133">
        <v>38440.1</v>
      </c>
      <c r="EJ1133">
        <v>36688.2</v>
      </c>
      <c r="EK1133">
        <v>46781.7</v>
      </c>
      <c r="EL1133">
        <v>44365.5</v>
      </c>
      <c r="EM1133">
        <v>1.8866</v>
      </c>
      <c r="EN1133">
        <v>1.88895</v>
      </c>
      <c r="EO1133">
        <v>0.112914</v>
      </c>
      <c r="EP1133">
        <v>0</v>
      </c>
      <c r="EQ1133">
        <v>23.1057</v>
      </c>
      <c r="ER1133">
        <v>999.9</v>
      </c>
      <c r="ES1133">
        <v>38</v>
      </c>
      <c r="ET1133">
        <v>29.4</v>
      </c>
      <c r="EU1133">
        <v>17.1951</v>
      </c>
      <c r="EV1133">
        <v>63.6818</v>
      </c>
      <c r="EW1133">
        <v>23.9944</v>
      </c>
      <c r="EX1133">
        <v>1</v>
      </c>
      <c r="EY1133">
        <v>-0.127401</v>
      </c>
      <c r="EZ1133">
        <v>0.716988</v>
      </c>
      <c r="FA1133">
        <v>20.2432</v>
      </c>
      <c r="FB1133">
        <v>5.23062</v>
      </c>
      <c r="FC1133">
        <v>11.968</v>
      </c>
      <c r="FD1133">
        <v>4.9705</v>
      </c>
      <c r="FE1133">
        <v>3.28945</v>
      </c>
      <c r="FF1133">
        <v>9999</v>
      </c>
      <c r="FG1133">
        <v>9999</v>
      </c>
      <c r="FH1133">
        <v>9999</v>
      </c>
      <c r="FI1133">
        <v>380.3</v>
      </c>
      <c r="FJ1133">
        <v>4.97269</v>
      </c>
      <c r="FK1133">
        <v>1.87683</v>
      </c>
      <c r="FL1133">
        <v>1.87498</v>
      </c>
      <c r="FM1133">
        <v>1.8778</v>
      </c>
      <c r="FN1133">
        <v>1.87454</v>
      </c>
      <c r="FO1133">
        <v>1.87815</v>
      </c>
      <c r="FP1133">
        <v>1.87528</v>
      </c>
      <c r="FQ1133">
        <v>1.87636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4.345</v>
      </c>
      <c r="GF1133">
        <v>0.1968</v>
      </c>
      <c r="GG1133">
        <v>1.777354642861949</v>
      </c>
      <c r="GH1133">
        <v>0.004141656873719072</v>
      </c>
      <c r="GI1133">
        <v>-1.960372967482991E-06</v>
      </c>
      <c r="GJ1133">
        <v>5.42736388890357E-10</v>
      </c>
      <c r="GK1133">
        <v>-0.009777689371679627</v>
      </c>
      <c r="GL1133">
        <v>0.002273355880072555</v>
      </c>
      <c r="GM1133">
        <v>0.000541358641816816</v>
      </c>
      <c r="GN1133">
        <v>-1.836191331155658E-06</v>
      </c>
      <c r="GO1133">
        <v>-0</v>
      </c>
      <c r="GP1133">
        <v>2096</v>
      </c>
      <c r="GQ1133">
        <v>1</v>
      </c>
      <c r="GR1133">
        <v>23</v>
      </c>
      <c r="GS1133">
        <v>7405.2</v>
      </c>
      <c r="GT1133">
        <v>7405.1</v>
      </c>
      <c r="GU1133">
        <v>2.20093</v>
      </c>
      <c r="GV1133">
        <v>2.52441</v>
      </c>
      <c r="GW1133">
        <v>1.39893</v>
      </c>
      <c r="GX1133">
        <v>2.33521</v>
      </c>
      <c r="GY1133">
        <v>1.44897</v>
      </c>
      <c r="GZ1133">
        <v>2.45972</v>
      </c>
      <c r="HA1133">
        <v>34.6235</v>
      </c>
      <c r="HB1133">
        <v>13.3002</v>
      </c>
      <c r="HC1133">
        <v>18</v>
      </c>
      <c r="HD1133">
        <v>488.091</v>
      </c>
      <c r="HE1133">
        <v>460.444</v>
      </c>
      <c r="HF1133">
        <v>22.1801</v>
      </c>
      <c r="HG1133">
        <v>25.3747</v>
      </c>
      <c r="HH1133">
        <v>29.9996</v>
      </c>
      <c r="HI1133">
        <v>25.2275</v>
      </c>
      <c r="HJ1133">
        <v>25.3053</v>
      </c>
      <c r="HK1133">
        <v>44.1605</v>
      </c>
      <c r="HL1133">
        <v>31.042</v>
      </c>
      <c r="HM1133">
        <v>33.4872</v>
      </c>
      <c r="HN1133">
        <v>22.1994</v>
      </c>
      <c r="HO1133">
        <v>1008.45</v>
      </c>
      <c r="HP1133">
        <v>12.1182</v>
      </c>
      <c r="HQ1133">
        <v>101.11</v>
      </c>
      <c r="HR1133">
        <v>102.018</v>
      </c>
    </row>
    <row r="1134" spans="1:226">
      <c r="A1134">
        <v>1118</v>
      </c>
      <c r="B1134">
        <v>1664305437</v>
      </c>
      <c r="C1134">
        <v>12330</v>
      </c>
      <c r="D1134" t="s">
        <v>2606</v>
      </c>
      <c r="E1134" t="s">
        <v>2607</v>
      </c>
      <c r="F1134">
        <v>5</v>
      </c>
      <c r="G1134" t="s">
        <v>353</v>
      </c>
      <c r="H1134" t="s">
        <v>2487</v>
      </c>
      <c r="I1134">
        <v>1664305429.5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1004.631904831169</v>
      </c>
      <c r="AK1134">
        <v>953.6582545454545</v>
      </c>
      <c r="AL1134">
        <v>3.458754978354917</v>
      </c>
      <c r="AM1134">
        <v>63.45</v>
      </c>
      <c r="AN1134">
        <f>(AP1134 - AO1134 + BO1134*1E3/(8.314*(BQ1134+273.15)) * AR1134/BN1134 * AQ1134) * BN1134/(100*BB1134) * 1000/(1000 - AP1134)</f>
        <v>0</v>
      </c>
      <c r="AO1134">
        <v>11.99276640849459</v>
      </c>
      <c r="AP1134">
        <v>18.22897482517483</v>
      </c>
      <c r="AQ1134">
        <v>-0.005035951363478778</v>
      </c>
      <c r="AR1134">
        <v>96.70010920993543</v>
      </c>
      <c r="AS1134">
        <v>6</v>
      </c>
      <c r="AT1134">
        <v>1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1664305429.5</v>
      </c>
      <c r="BH1134">
        <v>912.7107777777777</v>
      </c>
      <c r="BI1134">
        <v>977.0858148148147</v>
      </c>
      <c r="BJ1134">
        <v>18.2618962962963</v>
      </c>
      <c r="BK1134">
        <v>11.98496296296296</v>
      </c>
      <c r="BL1134">
        <v>908.3821111111112</v>
      </c>
      <c r="BM1134">
        <v>18.06476666666667</v>
      </c>
      <c r="BN1134">
        <v>500.0743703703704</v>
      </c>
      <c r="BO1134">
        <v>90.9558851851852</v>
      </c>
      <c r="BP1134">
        <v>0.1000033037037037</v>
      </c>
      <c r="BQ1134">
        <v>24.73015925925926</v>
      </c>
      <c r="BR1134">
        <v>24.97084444444445</v>
      </c>
      <c r="BS1134">
        <v>999.9000000000001</v>
      </c>
      <c r="BT1134">
        <v>0</v>
      </c>
      <c r="BU1134">
        <v>0</v>
      </c>
      <c r="BV1134">
        <v>9991.570740740743</v>
      </c>
      <c r="BW1134">
        <v>0</v>
      </c>
      <c r="BX1134">
        <v>8.873799999999999</v>
      </c>
      <c r="BY1134">
        <v>-64.37522962962963</v>
      </c>
      <c r="BZ1134">
        <v>929.6882222222223</v>
      </c>
      <c r="CA1134">
        <v>988.9386296296295</v>
      </c>
      <c r="CB1134">
        <v>6.27692</v>
      </c>
      <c r="CC1134">
        <v>977.0858148148147</v>
      </c>
      <c r="CD1134">
        <v>11.98496296296296</v>
      </c>
      <c r="CE1134">
        <v>1.661027037037037</v>
      </c>
      <c r="CF1134">
        <v>1.090104074074074</v>
      </c>
      <c r="CG1134">
        <v>14.53690370370371</v>
      </c>
      <c r="CH1134">
        <v>8.179751481481482</v>
      </c>
      <c r="CI1134">
        <v>2000.011851851852</v>
      </c>
      <c r="CJ1134">
        <v>0.9799945555555558</v>
      </c>
      <c r="CK1134">
        <v>0.02000582592592592</v>
      </c>
      <c r="CL1134">
        <v>0</v>
      </c>
      <c r="CM1134">
        <v>784.5662962962962</v>
      </c>
      <c r="CN1134">
        <v>5.000560000000001</v>
      </c>
      <c r="CO1134">
        <v>15630.84444444444</v>
      </c>
      <c r="CP1134">
        <v>17294.95185185185</v>
      </c>
      <c r="CQ1134">
        <v>37.90251851851852</v>
      </c>
      <c r="CR1134">
        <v>38.70333333333333</v>
      </c>
      <c r="CS1134">
        <v>37.71959259259259</v>
      </c>
      <c r="CT1134">
        <v>37.42329629629629</v>
      </c>
      <c r="CU1134">
        <v>38.89555555555555</v>
      </c>
      <c r="CV1134">
        <v>1955.1</v>
      </c>
      <c r="CW1134">
        <v>39.91185185185185</v>
      </c>
      <c r="CX1134">
        <v>0</v>
      </c>
      <c r="CY1134">
        <v>1664305453.5</v>
      </c>
      <c r="CZ1134">
        <v>0</v>
      </c>
      <c r="DA1134">
        <v>0</v>
      </c>
      <c r="DB1134" t="s">
        <v>356</v>
      </c>
      <c r="DC1134">
        <v>1663861122</v>
      </c>
      <c r="DD1134">
        <v>1663861125</v>
      </c>
      <c r="DE1134">
        <v>0</v>
      </c>
      <c r="DF1134">
        <v>-0.287</v>
      </c>
      <c r="DG1134">
        <v>-0.004</v>
      </c>
      <c r="DH1134">
        <v>3.172</v>
      </c>
      <c r="DI1134">
        <v>0.178</v>
      </c>
      <c r="DJ1134">
        <v>400</v>
      </c>
      <c r="DK1134">
        <v>17</v>
      </c>
      <c r="DL1134">
        <v>0.18</v>
      </c>
      <c r="DM1134">
        <v>0.07000000000000001</v>
      </c>
      <c r="DN1134">
        <v>-64.37378750000001</v>
      </c>
      <c r="DO1134">
        <v>-0.1668033771106192</v>
      </c>
      <c r="DP1134">
        <v>0.08266630869798083</v>
      </c>
      <c r="DQ1134">
        <v>0</v>
      </c>
      <c r="DR1134">
        <v>6.291408</v>
      </c>
      <c r="DS1134">
        <v>-0.3168837523452179</v>
      </c>
      <c r="DT1134">
        <v>0.03402960543409224</v>
      </c>
      <c r="DU1134">
        <v>0</v>
      </c>
      <c r="DV1134">
        <v>0</v>
      </c>
      <c r="DW1134">
        <v>2</v>
      </c>
      <c r="DX1134" t="s">
        <v>357</v>
      </c>
      <c r="DY1134">
        <v>2.98081</v>
      </c>
      <c r="DZ1134">
        <v>2.72833</v>
      </c>
      <c r="EA1134">
        <v>0.151438</v>
      </c>
      <c r="EB1134">
        <v>0.159345</v>
      </c>
      <c r="EC1134">
        <v>0.0892418</v>
      </c>
      <c r="ED1134">
        <v>0.0666045</v>
      </c>
      <c r="EE1134">
        <v>25512.9</v>
      </c>
      <c r="EF1134">
        <v>24879.3</v>
      </c>
      <c r="EG1134">
        <v>30590.3</v>
      </c>
      <c r="EH1134">
        <v>29835.3</v>
      </c>
      <c r="EI1134">
        <v>38443.3</v>
      </c>
      <c r="EJ1134">
        <v>36679.3</v>
      </c>
      <c r="EK1134">
        <v>46782.7</v>
      </c>
      <c r="EL1134">
        <v>44364.9</v>
      </c>
      <c r="EM1134">
        <v>1.88655</v>
      </c>
      <c r="EN1134">
        <v>1.88905</v>
      </c>
      <c r="EO1134">
        <v>0.113275</v>
      </c>
      <c r="EP1134">
        <v>0</v>
      </c>
      <c r="EQ1134">
        <v>23.1022</v>
      </c>
      <c r="ER1134">
        <v>999.9</v>
      </c>
      <c r="ES1134">
        <v>38</v>
      </c>
      <c r="ET1134">
        <v>29.4</v>
      </c>
      <c r="EU1134">
        <v>17.1959</v>
      </c>
      <c r="EV1134">
        <v>63.4818</v>
      </c>
      <c r="EW1134">
        <v>23.7901</v>
      </c>
      <c r="EX1134">
        <v>1</v>
      </c>
      <c r="EY1134">
        <v>-0.127571</v>
      </c>
      <c r="EZ1134">
        <v>0.675384</v>
      </c>
      <c r="FA1134">
        <v>20.2434</v>
      </c>
      <c r="FB1134">
        <v>5.23122</v>
      </c>
      <c r="FC1134">
        <v>11.968</v>
      </c>
      <c r="FD1134">
        <v>4.9709</v>
      </c>
      <c r="FE1134">
        <v>3.28965</v>
      </c>
      <c r="FF1134">
        <v>9999</v>
      </c>
      <c r="FG1134">
        <v>9999</v>
      </c>
      <c r="FH1134">
        <v>9999</v>
      </c>
      <c r="FI1134">
        <v>380.3</v>
      </c>
      <c r="FJ1134">
        <v>4.97268</v>
      </c>
      <c r="FK1134">
        <v>1.87689</v>
      </c>
      <c r="FL1134">
        <v>1.87499</v>
      </c>
      <c r="FM1134">
        <v>1.87781</v>
      </c>
      <c r="FN1134">
        <v>1.87455</v>
      </c>
      <c r="FO1134">
        <v>1.87817</v>
      </c>
      <c r="FP1134">
        <v>1.87528</v>
      </c>
      <c r="FQ1134">
        <v>1.87636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4.377</v>
      </c>
      <c r="GF1134">
        <v>0.1965</v>
      </c>
      <c r="GG1134">
        <v>1.777354642861949</v>
      </c>
      <c r="GH1134">
        <v>0.004141656873719072</v>
      </c>
      <c r="GI1134">
        <v>-1.960372967482991E-06</v>
      </c>
      <c r="GJ1134">
        <v>5.42736388890357E-10</v>
      </c>
      <c r="GK1134">
        <v>-0.009777689371679627</v>
      </c>
      <c r="GL1134">
        <v>0.002273355880072555</v>
      </c>
      <c r="GM1134">
        <v>0.000541358641816816</v>
      </c>
      <c r="GN1134">
        <v>-1.836191331155658E-06</v>
      </c>
      <c r="GO1134">
        <v>-0</v>
      </c>
      <c r="GP1134">
        <v>2096</v>
      </c>
      <c r="GQ1134">
        <v>1</v>
      </c>
      <c r="GR1134">
        <v>23</v>
      </c>
      <c r="GS1134">
        <v>7405.2</v>
      </c>
      <c r="GT1134">
        <v>7405.2</v>
      </c>
      <c r="GU1134">
        <v>2.23267</v>
      </c>
      <c r="GV1134">
        <v>2.51831</v>
      </c>
      <c r="GW1134">
        <v>1.39893</v>
      </c>
      <c r="GX1134">
        <v>2.33521</v>
      </c>
      <c r="GY1134">
        <v>1.44897</v>
      </c>
      <c r="GZ1134">
        <v>2.49634</v>
      </c>
      <c r="HA1134">
        <v>34.6235</v>
      </c>
      <c r="HB1134">
        <v>13.309</v>
      </c>
      <c r="HC1134">
        <v>18</v>
      </c>
      <c r="HD1134">
        <v>488.064</v>
      </c>
      <c r="HE1134">
        <v>460.507</v>
      </c>
      <c r="HF1134">
        <v>22.2056</v>
      </c>
      <c r="HG1134">
        <v>25.3725</v>
      </c>
      <c r="HH1134">
        <v>29.9998</v>
      </c>
      <c r="HI1134">
        <v>25.2275</v>
      </c>
      <c r="HJ1134">
        <v>25.3053</v>
      </c>
      <c r="HK1134">
        <v>44.7249</v>
      </c>
      <c r="HL1134">
        <v>30.7689</v>
      </c>
      <c r="HM1134">
        <v>33.4872</v>
      </c>
      <c r="HN1134">
        <v>22.2239</v>
      </c>
      <c r="HO1134">
        <v>1021.88</v>
      </c>
      <c r="HP1134">
        <v>12.156</v>
      </c>
      <c r="HQ1134">
        <v>101.112</v>
      </c>
      <c r="HR1134">
        <v>102.018</v>
      </c>
    </row>
    <row r="1135" spans="1:226">
      <c r="A1135">
        <v>1119</v>
      </c>
      <c r="B1135">
        <v>1664305442</v>
      </c>
      <c r="C1135">
        <v>12335</v>
      </c>
      <c r="D1135" t="s">
        <v>2608</v>
      </c>
      <c r="E1135" t="s">
        <v>2609</v>
      </c>
      <c r="F1135">
        <v>5</v>
      </c>
      <c r="G1135" t="s">
        <v>353</v>
      </c>
      <c r="H1135" t="s">
        <v>2487</v>
      </c>
      <c r="I1135">
        <v>1664305434.214286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1021.639173125541</v>
      </c>
      <c r="AK1135">
        <v>970.7573575757573</v>
      </c>
      <c r="AL1135">
        <v>3.406486233766056</v>
      </c>
      <c r="AM1135">
        <v>63.45</v>
      </c>
      <c r="AN1135">
        <f>(AP1135 - AO1135 + BO1135*1E3/(8.314*(BQ1135+273.15)) * AR1135/BN1135 * AQ1135) * BN1135/(100*BB1135) * 1000/(1000 - AP1135)</f>
        <v>0</v>
      </c>
      <c r="AO1135">
        <v>12.0579622989519</v>
      </c>
      <c r="AP1135">
        <v>18.23399300699301</v>
      </c>
      <c r="AQ1135">
        <v>-0.000119571893200022</v>
      </c>
      <c r="AR1135">
        <v>96.70010920993543</v>
      </c>
      <c r="AS1135">
        <v>6</v>
      </c>
      <c r="AT1135">
        <v>1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1664305434.214286</v>
      </c>
      <c r="BH1135">
        <v>928.5530714285713</v>
      </c>
      <c r="BI1135">
        <v>992.9174999999999</v>
      </c>
      <c r="BJ1135">
        <v>18.2423</v>
      </c>
      <c r="BK1135">
        <v>12.01569285714286</v>
      </c>
      <c r="BL1135">
        <v>924.1942500000001</v>
      </c>
      <c r="BM1135">
        <v>18.04555</v>
      </c>
      <c r="BN1135">
        <v>500.0802142857142</v>
      </c>
      <c r="BO1135">
        <v>90.95538214285713</v>
      </c>
      <c r="BP1135">
        <v>0.09999585</v>
      </c>
      <c r="BQ1135">
        <v>24.72885714285714</v>
      </c>
      <c r="BR1135">
        <v>24.96459642857143</v>
      </c>
      <c r="BS1135">
        <v>999.9000000000002</v>
      </c>
      <c r="BT1135">
        <v>0</v>
      </c>
      <c r="BU1135">
        <v>0</v>
      </c>
      <c r="BV1135">
        <v>9998.298571428573</v>
      </c>
      <c r="BW1135">
        <v>0</v>
      </c>
      <c r="BX1135">
        <v>8.87274214285714</v>
      </c>
      <c r="BY1135">
        <v>-64.36480357142855</v>
      </c>
      <c r="BZ1135">
        <v>945.8066785714285</v>
      </c>
      <c r="CA1135">
        <v>1004.993964285714</v>
      </c>
      <c r="CB1135">
        <v>6.226593214285714</v>
      </c>
      <c r="CC1135">
        <v>992.9174999999999</v>
      </c>
      <c r="CD1135">
        <v>12.01569285714286</v>
      </c>
      <c r="CE1135">
        <v>1.659235357142857</v>
      </c>
      <c r="CF1135">
        <v>1.092893214285714</v>
      </c>
      <c r="CG1135">
        <v>14.52021428571429</v>
      </c>
      <c r="CH1135">
        <v>8.21728392857143</v>
      </c>
      <c r="CI1135">
        <v>2000.006071428572</v>
      </c>
      <c r="CJ1135">
        <v>0.979994535714286</v>
      </c>
      <c r="CK1135">
        <v>0.02000584642857143</v>
      </c>
      <c r="CL1135">
        <v>0</v>
      </c>
      <c r="CM1135">
        <v>784.0099285714285</v>
      </c>
      <c r="CN1135">
        <v>5.000560000000001</v>
      </c>
      <c r="CO1135">
        <v>15618.50714285714</v>
      </c>
      <c r="CP1135">
        <v>17294.89285714286</v>
      </c>
      <c r="CQ1135">
        <v>37.87028571428571</v>
      </c>
      <c r="CR1135">
        <v>38.687</v>
      </c>
      <c r="CS1135">
        <v>37.71403571428571</v>
      </c>
      <c r="CT1135">
        <v>37.41264285714285</v>
      </c>
      <c r="CU1135">
        <v>38.88375</v>
      </c>
      <c r="CV1135">
        <v>1955.094642857143</v>
      </c>
      <c r="CW1135">
        <v>39.91142857142857</v>
      </c>
      <c r="CX1135">
        <v>0</v>
      </c>
      <c r="CY1135">
        <v>1664305458.3</v>
      </c>
      <c r="CZ1135">
        <v>0</v>
      </c>
      <c r="DA1135">
        <v>0</v>
      </c>
      <c r="DB1135" t="s">
        <v>356</v>
      </c>
      <c r="DC1135">
        <v>1663861122</v>
      </c>
      <c r="DD1135">
        <v>1663861125</v>
      </c>
      <c r="DE1135">
        <v>0</v>
      </c>
      <c r="DF1135">
        <v>-0.287</v>
      </c>
      <c r="DG1135">
        <v>-0.004</v>
      </c>
      <c r="DH1135">
        <v>3.172</v>
      </c>
      <c r="DI1135">
        <v>0.178</v>
      </c>
      <c r="DJ1135">
        <v>400</v>
      </c>
      <c r="DK1135">
        <v>17</v>
      </c>
      <c r="DL1135">
        <v>0.18</v>
      </c>
      <c r="DM1135">
        <v>0.07000000000000001</v>
      </c>
      <c r="DN1135">
        <v>-64.3657525</v>
      </c>
      <c r="DO1135">
        <v>-0.09857448405242211</v>
      </c>
      <c r="DP1135">
        <v>0.08415758132069784</v>
      </c>
      <c r="DQ1135">
        <v>1</v>
      </c>
      <c r="DR1135">
        <v>6.252388000000001</v>
      </c>
      <c r="DS1135">
        <v>-0.5997111444653088</v>
      </c>
      <c r="DT1135">
        <v>0.06029235669635087</v>
      </c>
      <c r="DU1135">
        <v>0</v>
      </c>
      <c r="DV1135">
        <v>1</v>
      </c>
      <c r="DW1135">
        <v>2</v>
      </c>
      <c r="DX1135" t="s">
        <v>412</v>
      </c>
      <c r="DY1135">
        <v>2.9809</v>
      </c>
      <c r="DZ1135">
        <v>2.72824</v>
      </c>
      <c r="EA1135">
        <v>0.153174</v>
      </c>
      <c r="EB1135">
        <v>0.161024</v>
      </c>
      <c r="EC1135">
        <v>0.089253</v>
      </c>
      <c r="ED1135">
        <v>0.06686449999999999</v>
      </c>
      <c r="EE1135">
        <v>25460.6</v>
      </c>
      <c r="EF1135">
        <v>24829.4</v>
      </c>
      <c r="EG1135">
        <v>30590.1</v>
      </c>
      <c r="EH1135">
        <v>29835</v>
      </c>
      <c r="EI1135">
        <v>38442.7</v>
      </c>
      <c r="EJ1135">
        <v>36668.8</v>
      </c>
      <c r="EK1135">
        <v>46782.4</v>
      </c>
      <c r="EL1135">
        <v>44364.6</v>
      </c>
      <c r="EM1135">
        <v>1.8865</v>
      </c>
      <c r="EN1135">
        <v>1.88918</v>
      </c>
      <c r="EO1135">
        <v>0.113256</v>
      </c>
      <c r="EP1135">
        <v>0</v>
      </c>
      <c r="EQ1135">
        <v>23.0999</v>
      </c>
      <c r="ER1135">
        <v>999.9</v>
      </c>
      <c r="ES1135">
        <v>38</v>
      </c>
      <c r="ET1135">
        <v>29.4</v>
      </c>
      <c r="EU1135">
        <v>17.197</v>
      </c>
      <c r="EV1135">
        <v>63.6418</v>
      </c>
      <c r="EW1135">
        <v>23.9303</v>
      </c>
      <c r="EX1135">
        <v>1</v>
      </c>
      <c r="EY1135">
        <v>-0.12814</v>
      </c>
      <c r="EZ1135">
        <v>0.650458</v>
      </c>
      <c r="FA1135">
        <v>20.2437</v>
      </c>
      <c r="FB1135">
        <v>5.23167</v>
      </c>
      <c r="FC1135">
        <v>11.968</v>
      </c>
      <c r="FD1135">
        <v>4.9708</v>
      </c>
      <c r="FE1135">
        <v>3.28965</v>
      </c>
      <c r="FF1135">
        <v>9999</v>
      </c>
      <c r="FG1135">
        <v>9999</v>
      </c>
      <c r="FH1135">
        <v>9999</v>
      </c>
      <c r="FI1135">
        <v>380.3</v>
      </c>
      <c r="FJ1135">
        <v>4.97272</v>
      </c>
      <c r="FK1135">
        <v>1.87685</v>
      </c>
      <c r="FL1135">
        <v>1.87498</v>
      </c>
      <c r="FM1135">
        <v>1.87782</v>
      </c>
      <c r="FN1135">
        <v>1.87454</v>
      </c>
      <c r="FO1135">
        <v>1.87815</v>
      </c>
      <c r="FP1135">
        <v>1.87525</v>
      </c>
      <c r="FQ1135">
        <v>1.87637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4.409</v>
      </c>
      <c r="GF1135">
        <v>0.1966</v>
      </c>
      <c r="GG1135">
        <v>1.777354642861949</v>
      </c>
      <c r="GH1135">
        <v>0.004141656873719072</v>
      </c>
      <c r="GI1135">
        <v>-1.960372967482991E-06</v>
      </c>
      <c r="GJ1135">
        <v>5.42736388890357E-10</v>
      </c>
      <c r="GK1135">
        <v>-0.009777689371679627</v>
      </c>
      <c r="GL1135">
        <v>0.002273355880072555</v>
      </c>
      <c r="GM1135">
        <v>0.000541358641816816</v>
      </c>
      <c r="GN1135">
        <v>-1.836191331155658E-06</v>
      </c>
      <c r="GO1135">
        <v>-0</v>
      </c>
      <c r="GP1135">
        <v>2096</v>
      </c>
      <c r="GQ1135">
        <v>1</v>
      </c>
      <c r="GR1135">
        <v>23</v>
      </c>
      <c r="GS1135">
        <v>7405.3</v>
      </c>
      <c r="GT1135">
        <v>7405.3</v>
      </c>
      <c r="GU1135">
        <v>2.25952</v>
      </c>
      <c r="GV1135">
        <v>2.52197</v>
      </c>
      <c r="GW1135">
        <v>1.39893</v>
      </c>
      <c r="GX1135">
        <v>2.33521</v>
      </c>
      <c r="GY1135">
        <v>1.44897</v>
      </c>
      <c r="GZ1135">
        <v>2.48657</v>
      </c>
      <c r="HA1135">
        <v>34.6006</v>
      </c>
      <c r="HB1135">
        <v>13.3002</v>
      </c>
      <c r="HC1135">
        <v>18</v>
      </c>
      <c r="HD1135">
        <v>488.026</v>
      </c>
      <c r="HE1135">
        <v>460.586</v>
      </c>
      <c r="HF1135">
        <v>22.2324</v>
      </c>
      <c r="HG1135">
        <v>25.3725</v>
      </c>
      <c r="HH1135">
        <v>29.9998</v>
      </c>
      <c r="HI1135">
        <v>25.226</v>
      </c>
      <c r="HJ1135">
        <v>25.3053</v>
      </c>
      <c r="HK1135">
        <v>45.3506</v>
      </c>
      <c r="HL1135">
        <v>30.7689</v>
      </c>
      <c r="HM1135">
        <v>33.4872</v>
      </c>
      <c r="HN1135">
        <v>22.2491</v>
      </c>
      <c r="HO1135">
        <v>1041.92</v>
      </c>
      <c r="HP1135">
        <v>12.1897</v>
      </c>
      <c r="HQ1135">
        <v>101.112</v>
      </c>
      <c r="HR1135">
        <v>102.017</v>
      </c>
    </row>
    <row r="1136" spans="1:226">
      <c r="A1136">
        <v>1120</v>
      </c>
      <c r="B1136">
        <v>1664305447</v>
      </c>
      <c r="C1136">
        <v>12340</v>
      </c>
      <c r="D1136" t="s">
        <v>2610</v>
      </c>
      <c r="E1136" t="s">
        <v>2611</v>
      </c>
      <c r="F1136">
        <v>5</v>
      </c>
      <c r="G1136" t="s">
        <v>353</v>
      </c>
      <c r="H1136" t="s">
        <v>2487</v>
      </c>
      <c r="I1136">
        <v>1664305439.5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1038.5693644329</v>
      </c>
      <c r="AK1136">
        <v>987.8612545454547</v>
      </c>
      <c r="AL1136">
        <v>3.413779740259817</v>
      </c>
      <c r="AM1136">
        <v>63.45</v>
      </c>
      <c r="AN1136">
        <f>(AP1136 - AO1136 + BO1136*1E3/(8.314*(BQ1136+273.15)) * AR1136/BN1136 * AQ1136) * BN1136/(100*BB1136) * 1000/(1000 - AP1136)</f>
        <v>0</v>
      </c>
      <c r="AO1136">
        <v>12.10136033168778</v>
      </c>
      <c r="AP1136">
        <v>18.22497622377622</v>
      </c>
      <c r="AQ1136">
        <v>-0.0007798651441742332</v>
      </c>
      <c r="AR1136">
        <v>96.70010920993543</v>
      </c>
      <c r="AS1136">
        <v>6</v>
      </c>
      <c r="AT1136">
        <v>1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1664305439.5</v>
      </c>
      <c r="BH1136">
        <v>946.334925925926</v>
      </c>
      <c r="BI1136">
        <v>1010.699925925926</v>
      </c>
      <c r="BJ1136">
        <v>18.23005185185185</v>
      </c>
      <c r="BK1136">
        <v>12.06331851851852</v>
      </c>
      <c r="BL1136">
        <v>941.9423333333332</v>
      </c>
      <c r="BM1136">
        <v>18.03354444444444</v>
      </c>
      <c r="BN1136">
        <v>500.0746666666666</v>
      </c>
      <c r="BO1136">
        <v>90.95384074074074</v>
      </c>
      <c r="BP1136">
        <v>0.1000341592592593</v>
      </c>
      <c r="BQ1136">
        <v>24.72895925925925</v>
      </c>
      <c r="BR1136">
        <v>24.96491111111111</v>
      </c>
      <c r="BS1136">
        <v>999.9000000000001</v>
      </c>
      <c r="BT1136">
        <v>0</v>
      </c>
      <c r="BU1136">
        <v>0</v>
      </c>
      <c r="BV1136">
        <v>9997.034074074074</v>
      </c>
      <c r="BW1136">
        <v>0</v>
      </c>
      <c r="BX1136">
        <v>8.872727407407407</v>
      </c>
      <c r="BY1136">
        <v>-64.36510740740741</v>
      </c>
      <c r="BZ1136">
        <v>963.9070740740741</v>
      </c>
      <c r="CA1136">
        <v>1023.041666666667</v>
      </c>
      <c r="CB1136">
        <v>6.16672814814815</v>
      </c>
      <c r="CC1136">
        <v>1010.699925925926</v>
      </c>
      <c r="CD1136">
        <v>12.06331851851852</v>
      </c>
      <c r="CE1136">
        <v>1.658094814814815</v>
      </c>
      <c r="CF1136">
        <v>1.097206666666667</v>
      </c>
      <c r="CG1136">
        <v>14.50956296296297</v>
      </c>
      <c r="CH1136">
        <v>8.275296296296297</v>
      </c>
      <c r="CI1136">
        <v>1999.977407407408</v>
      </c>
      <c r="CJ1136">
        <v>0.9799944444444447</v>
      </c>
      <c r="CK1136">
        <v>0.02000594074074074</v>
      </c>
      <c r="CL1136">
        <v>0</v>
      </c>
      <c r="CM1136">
        <v>783.2592962962963</v>
      </c>
      <c r="CN1136">
        <v>5.000560000000001</v>
      </c>
      <c r="CO1136">
        <v>15604.06666666667</v>
      </c>
      <c r="CP1136">
        <v>17294.64444444444</v>
      </c>
      <c r="CQ1136">
        <v>37.77762962962963</v>
      </c>
      <c r="CR1136">
        <v>38.67781481481481</v>
      </c>
      <c r="CS1136">
        <v>37.69651851851852</v>
      </c>
      <c r="CT1136">
        <v>37.40025925925926</v>
      </c>
      <c r="CU1136">
        <v>38.8494074074074</v>
      </c>
      <c r="CV1136">
        <v>1955.066666666667</v>
      </c>
      <c r="CW1136">
        <v>39.91074074074074</v>
      </c>
      <c r="CX1136">
        <v>0</v>
      </c>
      <c r="CY1136">
        <v>1664305463.1</v>
      </c>
      <c r="CZ1136">
        <v>0</v>
      </c>
      <c r="DA1136">
        <v>0</v>
      </c>
      <c r="DB1136" t="s">
        <v>356</v>
      </c>
      <c r="DC1136">
        <v>1663861122</v>
      </c>
      <c r="DD1136">
        <v>1663861125</v>
      </c>
      <c r="DE1136">
        <v>0</v>
      </c>
      <c r="DF1136">
        <v>-0.287</v>
      </c>
      <c r="DG1136">
        <v>-0.004</v>
      </c>
      <c r="DH1136">
        <v>3.172</v>
      </c>
      <c r="DI1136">
        <v>0.178</v>
      </c>
      <c r="DJ1136">
        <v>400</v>
      </c>
      <c r="DK1136">
        <v>17</v>
      </c>
      <c r="DL1136">
        <v>0.18</v>
      </c>
      <c r="DM1136">
        <v>0.07000000000000001</v>
      </c>
      <c r="DN1136">
        <v>-64.34415</v>
      </c>
      <c r="DO1136">
        <v>0.1858108818013573</v>
      </c>
      <c r="DP1136">
        <v>0.09450452370124877</v>
      </c>
      <c r="DQ1136">
        <v>0</v>
      </c>
      <c r="DR1136">
        <v>6.204992</v>
      </c>
      <c r="DS1136">
        <v>-0.7053946716698186</v>
      </c>
      <c r="DT1136">
        <v>0.0684953416737227</v>
      </c>
      <c r="DU1136">
        <v>0</v>
      </c>
      <c r="DV1136">
        <v>0</v>
      </c>
      <c r="DW1136">
        <v>2</v>
      </c>
      <c r="DX1136" t="s">
        <v>357</v>
      </c>
      <c r="DY1136">
        <v>2.98103</v>
      </c>
      <c r="DZ1136">
        <v>2.72842</v>
      </c>
      <c r="EA1136">
        <v>0.154898</v>
      </c>
      <c r="EB1136">
        <v>0.16271</v>
      </c>
      <c r="EC1136">
        <v>0.08923200000000001</v>
      </c>
      <c r="ED1136">
        <v>0.0669635</v>
      </c>
      <c r="EE1136">
        <v>25408.2</v>
      </c>
      <c r="EF1136">
        <v>24779.3</v>
      </c>
      <c r="EG1136">
        <v>30589.4</v>
      </c>
      <c r="EH1136">
        <v>29834.8</v>
      </c>
      <c r="EI1136">
        <v>38442.9</v>
      </c>
      <c r="EJ1136">
        <v>36664.6</v>
      </c>
      <c r="EK1136">
        <v>46781.4</v>
      </c>
      <c r="EL1136">
        <v>44364.2</v>
      </c>
      <c r="EM1136">
        <v>1.88652</v>
      </c>
      <c r="EN1136">
        <v>1.889</v>
      </c>
      <c r="EO1136">
        <v>0.114542</v>
      </c>
      <c r="EP1136">
        <v>0</v>
      </c>
      <c r="EQ1136">
        <v>23.0973</v>
      </c>
      <c r="ER1136">
        <v>999.9</v>
      </c>
      <c r="ES1136">
        <v>38</v>
      </c>
      <c r="ET1136">
        <v>29.4</v>
      </c>
      <c r="EU1136">
        <v>17.1964</v>
      </c>
      <c r="EV1136">
        <v>63.5918</v>
      </c>
      <c r="EW1136">
        <v>23.4375</v>
      </c>
      <c r="EX1136">
        <v>1</v>
      </c>
      <c r="EY1136">
        <v>-0.128036</v>
      </c>
      <c r="EZ1136">
        <v>0.623647</v>
      </c>
      <c r="FA1136">
        <v>20.2436</v>
      </c>
      <c r="FB1136">
        <v>5.23077</v>
      </c>
      <c r="FC1136">
        <v>11.968</v>
      </c>
      <c r="FD1136">
        <v>4.97045</v>
      </c>
      <c r="FE1136">
        <v>3.28958</v>
      </c>
      <c r="FF1136">
        <v>9999</v>
      </c>
      <c r="FG1136">
        <v>9999</v>
      </c>
      <c r="FH1136">
        <v>9999</v>
      </c>
      <c r="FI1136">
        <v>380.3</v>
      </c>
      <c r="FJ1136">
        <v>4.97272</v>
      </c>
      <c r="FK1136">
        <v>1.87686</v>
      </c>
      <c r="FL1136">
        <v>1.87499</v>
      </c>
      <c r="FM1136">
        <v>1.87785</v>
      </c>
      <c r="FN1136">
        <v>1.87454</v>
      </c>
      <c r="FO1136">
        <v>1.87817</v>
      </c>
      <c r="FP1136">
        <v>1.87529</v>
      </c>
      <c r="FQ1136">
        <v>1.87637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4.44</v>
      </c>
      <c r="GF1136">
        <v>0.1964</v>
      </c>
      <c r="GG1136">
        <v>1.777354642861949</v>
      </c>
      <c r="GH1136">
        <v>0.004141656873719072</v>
      </c>
      <c r="GI1136">
        <v>-1.960372967482991E-06</v>
      </c>
      <c r="GJ1136">
        <v>5.42736388890357E-10</v>
      </c>
      <c r="GK1136">
        <v>-0.009777689371679627</v>
      </c>
      <c r="GL1136">
        <v>0.002273355880072555</v>
      </c>
      <c r="GM1136">
        <v>0.000541358641816816</v>
      </c>
      <c r="GN1136">
        <v>-1.836191331155658E-06</v>
      </c>
      <c r="GO1136">
        <v>-0</v>
      </c>
      <c r="GP1136">
        <v>2096</v>
      </c>
      <c r="GQ1136">
        <v>1</v>
      </c>
      <c r="GR1136">
        <v>23</v>
      </c>
      <c r="GS1136">
        <v>7405.4</v>
      </c>
      <c r="GT1136">
        <v>7405.4</v>
      </c>
      <c r="GU1136">
        <v>2.29126</v>
      </c>
      <c r="GV1136">
        <v>2.51099</v>
      </c>
      <c r="GW1136">
        <v>1.39893</v>
      </c>
      <c r="GX1136">
        <v>2.33521</v>
      </c>
      <c r="GY1136">
        <v>1.44897</v>
      </c>
      <c r="GZ1136">
        <v>2.44263</v>
      </c>
      <c r="HA1136">
        <v>34.6235</v>
      </c>
      <c r="HB1136">
        <v>13.2915</v>
      </c>
      <c r="HC1136">
        <v>18</v>
      </c>
      <c r="HD1136">
        <v>488.035</v>
      </c>
      <c r="HE1136">
        <v>460.476</v>
      </c>
      <c r="HF1136">
        <v>22.2608</v>
      </c>
      <c r="HG1136">
        <v>25.3709</v>
      </c>
      <c r="HH1136">
        <v>29.9999</v>
      </c>
      <c r="HI1136">
        <v>25.2253</v>
      </c>
      <c r="HJ1136">
        <v>25.3053</v>
      </c>
      <c r="HK1136">
        <v>45.908</v>
      </c>
      <c r="HL1136">
        <v>30.4766</v>
      </c>
      <c r="HM1136">
        <v>33.4872</v>
      </c>
      <c r="HN1136">
        <v>22.2761</v>
      </c>
      <c r="HO1136">
        <v>1055.28</v>
      </c>
      <c r="HP1136">
        <v>12.2233</v>
      </c>
      <c r="HQ1136">
        <v>101.11</v>
      </c>
      <c r="HR1136">
        <v>102.016</v>
      </c>
    </row>
    <row r="1137" spans="1:226">
      <c r="A1137">
        <v>1121</v>
      </c>
      <c r="B1137">
        <v>1664305452</v>
      </c>
      <c r="C1137">
        <v>12345</v>
      </c>
      <c r="D1137" t="s">
        <v>2612</v>
      </c>
      <c r="E1137" t="s">
        <v>2613</v>
      </c>
      <c r="F1137">
        <v>5</v>
      </c>
      <c r="G1137" t="s">
        <v>353</v>
      </c>
      <c r="H1137" t="s">
        <v>2487</v>
      </c>
      <c r="I1137">
        <v>1664305444.214286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1055.691177558442</v>
      </c>
      <c r="AK1137">
        <v>1004.890060606061</v>
      </c>
      <c r="AL1137">
        <v>3.4018746320347</v>
      </c>
      <c r="AM1137">
        <v>63.45</v>
      </c>
      <c r="AN1137">
        <f>(AP1137 - AO1137 + BO1137*1E3/(8.314*(BQ1137+273.15)) * AR1137/BN1137 * AQ1137) * BN1137/(100*BB1137) * 1000/(1000 - AP1137)</f>
        <v>0</v>
      </c>
      <c r="AO1137">
        <v>12.13410622840423</v>
      </c>
      <c r="AP1137">
        <v>18.2162923076923</v>
      </c>
      <c r="AQ1137">
        <v>-5.482114654723854E-06</v>
      </c>
      <c r="AR1137">
        <v>96.70010920993543</v>
      </c>
      <c r="AS1137">
        <v>6</v>
      </c>
      <c r="AT1137">
        <v>1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1664305444.214286</v>
      </c>
      <c r="BH1137">
        <v>962.1874999999999</v>
      </c>
      <c r="BI1137">
        <v>1026.517857142857</v>
      </c>
      <c r="BJ1137">
        <v>18.22612142857143</v>
      </c>
      <c r="BK1137">
        <v>12.10483928571429</v>
      </c>
      <c r="BL1137">
        <v>957.7650714285712</v>
      </c>
      <c r="BM1137">
        <v>18.02968214285714</v>
      </c>
      <c r="BN1137">
        <v>500.0798214285714</v>
      </c>
      <c r="BO1137">
        <v>90.9531107142857</v>
      </c>
      <c r="BP1137">
        <v>0.1000119892857143</v>
      </c>
      <c r="BQ1137">
        <v>24.73058571428571</v>
      </c>
      <c r="BR1137">
        <v>24.97005</v>
      </c>
      <c r="BS1137">
        <v>999.9000000000002</v>
      </c>
      <c r="BT1137">
        <v>0</v>
      </c>
      <c r="BU1137">
        <v>0</v>
      </c>
      <c r="BV1137">
        <v>9997.744642857142</v>
      </c>
      <c r="BW1137">
        <v>0</v>
      </c>
      <c r="BX1137">
        <v>8.870574999999999</v>
      </c>
      <c r="BY1137">
        <v>-64.32971428571429</v>
      </c>
      <c r="BZ1137">
        <v>980.0500714285714</v>
      </c>
      <c r="CA1137">
        <v>1039.095357142857</v>
      </c>
      <c r="CB1137">
        <v>6.121283571428571</v>
      </c>
      <c r="CC1137">
        <v>1026.517857142857</v>
      </c>
      <c r="CD1137">
        <v>12.10483928571429</v>
      </c>
      <c r="CE1137">
        <v>1.657722857142857</v>
      </c>
      <c r="CF1137">
        <v>1.100973214285714</v>
      </c>
      <c r="CG1137">
        <v>14.5061</v>
      </c>
      <c r="CH1137">
        <v>8.325835714285713</v>
      </c>
      <c r="CI1137">
        <v>1999.98</v>
      </c>
      <c r="CJ1137">
        <v>0.979994535714286</v>
      </c>
      <c r="CK1137">
        <v>0.02000584642857143</v>
      </c>
      <c r="CL1137">
        <v>0</v>
      </c>
      <c r="CM1137">
        <v>782.6566071428572</v>
      </c>
      <c r="CN1137">
        <v>5.000560000000001</v>
      </c>
      <c r="CO1137">
        <v>15591.21428571429</v>
      </c>
      <c r="CP1137">
        <v>17294.65714285714</v>
      </c>
      <c r="CQ1137">
        <v>37.66728571428571</v>
      </c>
      <c r="CR1137">
        <v>38.66707142857143</v>
      </c>
      <c r="CS1137">
        <v>37.69392857142856</v>
      </c>
      <c r="CT1137">
        <v>37.38825000000001</v>
      </c>
      <c r="CU1137">
        <v>38.84135714285714</v>
      </c>
      <c r="CV1137">
        <v>1955.069642857143</v>
      </c>
      <c r="CW1137">
        <v>39.91035714285714</v>
      </c>
      <c r="CX1137">
        <v>0</v>
      </c>
      <c r="CY1137">
        <v>1664305468.5</v>
      </c>
      <c r="CZ1137">
        <v>0</v>
      </c>
      <c r="DA1137">
        <v>0</v>
      </c>
      <c r="DB1137" t="s">
        <v>356</v>
      </c>
      <c r="DC1137">
        <v>1663861122</v>
      </c>
      <c r="DD1137">
        <v>1663861125</v>
      </c>
      <c r="DE1137">
        <v>0</v>
      </c>
      <c r="DF1137">
        <v>-0.287</v>
      </c>
      <c r="DG1137">
        <v>-0.004</v>
      </c>
      <c r="DH1137">
        <v>3.172</v>
      </c>
      <c r="DI1137">
        <v>0.178</v>
      </c>
      <c r="DJ1137">
        <v>400</v>
      </c>
      <c r="DK1137">
        <v>17</v>
      </c>
      <c r="DL1137">
        <v>0.18</v>
      </c>
      <c r="DM1137">
        <v>0.07000000000000001</v>
      </c>
      <c r="DN1137">
        <v>-64.36015365853659</v>
      </c>
      <c r="DO1137">
        <v>0.277057839721197</v>
      </c>
      <c r="DP1137">
        <v>0.08454914315690175</v>
      </c>
      <c r="DQ1137">
        <v>0</v>
      </c>
      <c r="DR1137">
        <v>6.151223902439024</v>
      </c>
      <c r="DS1137">
        <v>-0.5786671777003541</v>
      </c>
      <c r="DT1137">
        <v>0.05837267402283235</v>
      </c>
      <c r="DU1137">
        <v>0</v>
      </c>
      <c r="DV1137">
        <v>0</v>
      </c>
      <c r="DW1137">
        <v>2</v>
      </c>
      <c r="DX1137" t="s">
        <v>357</v>
      </c>
      <c r="DY1137">
        <v>2.98092</v>
      </c>
      <c r="DZ1137">
        <v>2.72819</v>
      </c>
      <c r="EA1137">
        <v>0.156605</v>
      </c>
      <c r="EB1137">
        <v>0.164365</v>
      </c>
      <c r="EC1137">
        <v>0.089203</v>
      </c>
      <c r="ED1137">
        <v>0.0670617</v>
      </c>
      <c r="EE1137">
        <v>25356.8</v>
      </c>
      <c r="EF1137">
        <v>24731</v>
      </c>
      <c r="EG1137">
        <v>30589.2</v>
      </c>
      <c r="EH1137">
        <v>29835.5</v>
      </c>
      <c r="EI1137">
        <v>38444</v>
      </c>
      <c r="EJ1137">
        <v>36661.6</v>
      </c>
      <c r="EK1137">
        <v>46781.1</v>
      </c>
      <c r="EL1137">
        <v>44365.1</v>
      </c>
      <c r="EM1137">
        <v>1.88645</v>
      </c>
      <c r="EN1137">
        <v>1.88927</v>
      </c>
      <c r="EO1137">
        <v>0.114463</v>
      </c>
      <c r="EP1137">
        <v>0</v>
      </c>
      <c r="EQ1137">
        <v>23.0968</v>
      </c>
      <c r="ER1137">
        <v>999.9</v>
      </c>
      <c r="ES1137">
        <v>37.9</v>
      </c>
      <c r="ET1137">
        <v>29.5</v>
      </c>
      <c r="EU1137">
        <v>17.2505</v>
      </c>
      <c r="EV1137">
        <v>63.5419</v>
      </c>
      <c r="EW1137">
        <v>23.6338</v>
      </c>
      <c r="EX1137">
        <v>1</v>
      </c>
      <c r="EY1137">
        <v>-0.128077</v>
      </c>
      <c r="EZ1137">
        <v>0.647075</v>
      </c>
      <c r="FA1137">
        <v>20.2436</v>
      </c>
      <c r="FB1137">
        <v>5.23092</v>
      </c>
      <c r="FC1137">
        <v>11.968</v>
      </c>
      <c r="FD1137">
        <v>4.9705</v>
      </c>
      <c r="FE1137">
        <v>3.2896</v>
      </c>
      <c r="FF1137">
        <v>9999</v>
      </c>
      <c r="FG1137">
        <v>9999</v>
      </c>
      <c r="FH1137">
        <v>9999</v>
      </c>
      <c r="FI1137">
        <v>380.3</v>
      </c>
      <c r="FJ1137">
        <v>4.97268</v>
      </c>
      <c r="FK1137">
        <v>1.87684</v>
      </c>
      <c r="FL1137">
        <v>1.87498</v>
      </c>
      <c r="FM1137">
        <v>1.8778</v>
      </c>
      <c r="FN1137">
        <v>1.87454</v>
      </c>
      <c r="FO1137">
        <v>1.87812</v>
      </c>
      <c r="FP1137">
        <v>1.87526</v>
      </c>
      <c r="FQ1137">
        <v>1.87636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4.471</v>
      </c>
      <c r="GF1137">
        <v>0.1963</v>
      </c>
      <c r="GG1137">
        <v>1.777354642861949</v>
      </c>
      <c r="GH1137">
        <v>0.004141656873719072</v>
      </c>
      <c r="GI1137">
        <v>-1.960372967482991E-06</v>
      </c>
      <c r="GJ1137">
        <v>5.42736388890357E-10</v>
      </c>
      <c r="GK1137">
        <v>-0.009777689371679627</v>
      </c>
      <c r="GL1137">
        <v>0.002273355880072555</v>
      </c>
      <c r="GM1137">
        <v>0.000541358641816816</v>
      </c>
      <c r="GN1137">
        <v>-1.836191331155658E-06</v>
      </c>
      <c r="GO1137">
        <v>-0</v>
      </c>
      <c r="GP1137">
        <v>2096</v>
      </c>
      <c r="GQ1137">
        <v>1</v>
      </c>
      <c r="GR1137">
        <v>23</v>
      </c>
      <c r="GS1137">
        <v>7405.5</v>
      </c>
      <c r="GT1137">
        <v>7405.4</v>
      </c>
      <c r="GU1137">
        <v>2.31812</v>
      </c>
      <c r="GV1137">
        <v>2.52441</v>
      </c>
      <c r="GW1137">
        <v>1.39893</v>
      </c>
      <c r="GX1137">
        <v>2.33521</v>
      </c>
      <c r="GY1137">
        <v>1.44897</v>
      </c>
      <c r="GZ1137">
        <v>2.37183</v>
      </c>
      <c r="HA1137">
        <v>34.6235</v>
      </c>
      <c r="HB1137">
        <v>13.274</v>
      </c>
      <c r="HC1137">
        <v>18</v>
      </c>
      <c r="HD1137">
        <v>487.994</v>
      </c>
      <c r="HE1137">
        <v>460.645</v>
      </c>
      <c r="HF1137">
        <v>22.2864</v>
      </c>
      <c r="HG1137">
        <v>25.3704</v>
      </c>
      <c r="HH1137">
        <v>29.9999</v>
      </c>
      <c r="HI1137">
        <v>25.2253</v>
      </c>
      <c r="HJ1137">
        <v>25.3047</v>
      </c>
      <c r="HK1137">
        <v>46.5275</v>
      </c>
      <c r="HL1137">
        <v>30.1871</v>
      </c>
      <c r="HM1137">
        <v>33.1163</v>
      </c>
      <c r="HN1137">
        <v>22.2911</v>
      </c>
      <c r="HO1137">
        <v>1075.32</v>
      </c>
      <c r="HP1137">
        <v>12.2694</v>
      </c>
      <c r="HQ1137">
        <v>101.109</v>
      </c>
      <c r="HR1137">
        <v>102.018</v>
      </c>
    </row>
    <row r="1138" spans="1:226">
      <c r="A1138">
        <v>1122</v>
      </c>
      <c r="B1138">
        <v>1664305457</v>
      </c>
      <c r="C1138">
        <v>12350</v>
      </c>
      <c r="D1138" t="s">
        <v>2614</v>
      </c>
      <c r="E1138" t="s">
        <v>2615</v>
      </c>
      <c r="F1138">
        <v>5</v>
      </c>
      <c r="G1138" t="s">
        <v>353</v>
      </c>
      <c r="H1138" t="s">
        <v>2487</v>
      </c>
      <c r="I1138">
        <v>1664305449.5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1072.65820526407</v>
      </c>
      <c r="AK1138">
        <v>1021.971818181818</v>
      </c>
      <c r="AL1138">
        <v>3.418048484848406</v>
      </c>
      <c r="AM1138">
        <v>63.45</v>
      </c>
      <c r="AN1138">
        <f>(AP1138 - AO1138 + BO1138*1E3/(8.314*(BQ1138+273.15)) * AR1138/BN1138 * AQ1138) * BN1138/(100*BB1138) * 1000/(1000 - AP1138)</f>
        <v>0</v>
      </c>
      <c r="AO1138">
        <v>12.15724165364396</v>
      </c>
      <c r="AP1138">
        <v>18.20817762237764</v>
      </c>
      <c r="AQ1138">
        <v>-0.0003679284484844333</v>
      </c>
      <c r="AR1138">
        <v>96.70010920993543</v>
      </c>
      <c r="AS1138">
        <v>6</v>
      </c>
      <c r="AT1138">
        <v>1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1664305449.5</v>
      </c>
      <c r="BH1138">
        <v>979.903148148148</v>
      </c>
      <c r="BI1138">
        <v>1044.244814814815</v>
      </c>
      <c r="BJ1138">
        <v>18.21930740740741</v>
      </c>
      <c r="BK1138">
        <v>12.13873703703704</v>
      </c>
      <c r="BL1138">
        <v>975.4475185185185</v>
      </c>
      <c r="BM1138">
        <v>18.0230037037037</v>
      </c>
      <c r="BN1138">
        <v>500.0652222222223</v>
      </c>
      <c r="BO1138">
        <v>90.9531888888889</v>
      </c>
      <c r="BP1138">
        <v>0.1000452555555555</v>
      </c>
      <c r="BQ1138">
        <v>24.7336074074074</v>
      </c>
      <c r="BR1138">
        <v>24.97526666666667</v>
      </c>
      <c r="BS1138">
        <v>999.9000000000001</v>
      </c>
      <c r="BT1138">
        <v>0</v>
      </c>
      <c r="BU1138">
        <v>0</v>
      </c>
      <c r="BV1138">
        <v>9995.928148148148</v>
      </c>
      <c r="BW1138">
        <v>0</v>
      </c>
      <c r="BX1138">
        <v>8.874259629629629</v>
      </c>
      <c r="BY1138">
        <v>-64.34116666666667</v>
      </c>
      <c r="BZ1138">
        <v>998.0878148148148</v>
      </c>
      <c r="CA1138">
        <v>1057.075925925926</v>
      </c>
      <c r="CB1138">
        <v>6.080572222222223</v>
      </c>
      <c r="CC1138">
        <v>1044.244814814815</v>
      </c>
      <c r="CD1138">
        <v>12.13873703703704</v>
      </c>
      <c r="CE1138">
        <v>1.657103703703704</v>
      </c>
      <c r="CF1138">
        <v>1.104056666666667</v>
      </c>
      <c r="CG1138">
        <v>14.50032222222222</v>
      </c>
      <c r="CH1138">
        <v>8.367069999999998</v>
      </c>
      <c r="CI1138">
        <v>1999.978148148148</v>
      </c>
      <c r="CJ1138">
        <v>0.9799944444444447</v>
      </c>
      <c r="CK1138">
        <v>0.02000594074074074</v>
      </c>
      <c r="CL1138">
        <v>0</v>
      </c>
      <c r="CM1138">
        <v>781.9639629629631</v>
      </c>
      <c r="CN1138">
        <v>5.000560000000001</v>
      </c>
      <c r="CO1138">
        <v>15576.37407407407</v>
      </c>
      <c r="CP1138">
        <v>17294.64074074074</v>
      </c>
      <c r="CQ1138">
        <v>37.60866666666667</v>
      </c>
      <c r="CR1138">
        <v>38.65025925925926</v>
      </c>
      <c r="CS1138">
        <v>37.67559259259259</v>
      </c>
      <c r="CT1138">
        <v>37.37955555555556</v>
      </c>
      <c r="CU1138">
        <v>38.80766666666667</v>
      </c>
      <c r="CV1138">
        <v>1955.067777777778</v>
      </c>
      <c r="CW1138">
        <v>39.91037037037037</v>
      </c>
      <c r="CX1138">
        <v>0</v>
      </c>
      <c r="CY1138">
        <v>1664305473.3</v>
      </c>
      <c r="CZ1138">
        <v>0</v>
      </c>
      <c r="DA1138">
        <v>0</v>
      </c>
      <c r="DB1138" t="s">
        <v>356</v>
      </c>
      <c r="DC1138">
        <v>1663861122</v>
      </c>
      <c r="DD1138">
        <v>1663861125</v>
      </c>
      <c r="DE1138">
        <v>0</v>
      </c>
      <c r="DF1138">
        <v>-0.287</v>
      </c>
      <c r="DG1138">
        <v>-0.004</v>
      </c>
      <c r="DH1138">
        <v>3.172</v>
      </c>
      <c r="DI1138">
        <v>0.178</v>
      </c>
      <c r="DJ1138">
        <v>400</v>
      </c>
      <c r="DK1138">
        <v>17</v>
      </c>
      <c r="DL1138">
        <v>0.18</v>
      </c>
      <c r="DM1138">
        <v>0.07000000000000001</v>
      </c>
      <c r="DN1138">
        <v>-64.34740243902439</v>
      </c>
      <c r="DO1138">
        <v>0.002619512195079992</v>
      </c>
      <c r="DP1138">
        <v>0.06330992095724153</v>
      </c>
      <c r="DQ1138">
        <v>1</v>
      </c>
      <c r="DR1138">
        <v>6.112941463414635</v>
      </c>
      <c r="DS1138">
        <v>-0.4838623693379875</v>
      </c>
      <c r="DT1138">
        <v>0.04846507193699824</v>
      </c>
      <c r="DU1138">
        <v>0</v>
      </c>
      <c r="DV1138">
        <v>1</v>
      </c>
      <c r="DW1138">
        <v>2</v>
      </c>
      <c r="DX1138" t="s">
        <v>412</v>
      </c>
      <c r="DY1138">
        <v>2.98098</v>
      </c>
      <c r="DZ1138">
        <v>2.72843</v>
      </c>
      <c r="EA1138">
        <v>0.158292</v>
      </c>
      <c r="EB1138">
        <v>0.166012</v>
      </c>
      <c r="EC1138">
        <v>0.0891676</v>
      </c>
      <c r="ED1138">
        <v>0.0672423</v>
      </c>
      <c r="EE1138">
        <v>25306.8</v>
      </c>
      <c r="EF1138">
        <v>24681.9</v>
      </c>
      <c r="EG1138">
        <v>30590.1</v>
      </c>
      <c r="EH1138">
        <v>29835.1</v>
      </c>
      <c r="EI1138">
        <v>38446.4</v>
      </c>
      <c r="EJ1138">
        <v>36653.9</v>
      </c>
      <c r="EK1138">
        <v>46782</v>
      </c>
      <c r="EL1138">
        <v>44364.3</v>
      </c>
      <c r="EM1138">
        <v>1.88635</v>
      </c>
      <c r="EN1138">
        <v>1.88935</v>
      </c>
      <c r="EO1138">
        <v>0.114419</v>
      </c>
      <c r="EP1138">
        <v>0</v>
      </c>
      <c r="EQ1138">
        <v>23.0968</v>
      </c>
      <c r="ER1138">
        <v>999.9</v>
      </c>
      <c r="ES1138">
        <v>37.9</v>
      </c>
      <c r="ET1138">
        <v>29.4</v>
      </c>
      <c r="EU1138">
        <v>17.1514</v>
      </c>
      <c r="EV1138">
        <v>63.3419</v>
      </c>
      <c r="EW1138">
        <v>23.9423</v>
      </c>
      <c r="EX1138">
        <v>1</v>
      </c>
      <c r="EY1138">
        <v>-0.128511</v>
      </c>
      <c r="EZ1138">
        <v>0.646645</v>
      </c>
      <c r="FA1138">
        <v>20.2434</v>
      </c>
      <c r="FB1138">
        <v>5.23002</v>
      </c>
      <c r="FC1138">
        <v>11.968</v>
      </c>
      <c r="FD1138">
        <v>4.9704</v>
      </c>
      <c r="FE1138">
        <v>3.2895</v>
      </c>
      <c r="FF1138">
        <v>9999</v>
      </c>
      <c r="FG1138">
        <v>9999</v>
      </c>
      <c r="FH1138">
        <v>9999</v>
      </c>
      <c r="FI1138">
        <v>380.3</v>
      </c>
      <c r="FJ1138">
        <v>4.9727</v>
      </c>
      <c r="FK1138">
        <v>1.87685</v>
      </c>
      <c r="FL1138">
        <v>1.875</v>
      </c>
      <c r="FM1138">
        <v>1.87781</v>
      </c>
      <c r="FN1138">
        <v>1.87454</v>
      </c>
      <c r="FO1138">
        <v>1.87814</v>
      </c>
      <c r="FP1138">
        <v>1.87523</v>
      </c>
      <c r="FQ1138">
        <v>1.87637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4.5</v>
      </c>
      <c r="GF1138">
        <v>0.196</v>
      </c>
      <c r="GG1138">
        <v>1.777354642861949</v>
      </c>
      <c r="GH1138">
        <v>0.004141656873719072</v>
      </c>
      <c r="GI1138">
        <v>-1.960372967482991E-06</v>
      </c>
      <c r="GJ1138">
        <v>5.42736388890357E-10</v>
      </c>
      <c r="GK1138">
        <v>-0.009777689371679627</v>
      </c>
      <c r="GL1138">
        <v>0.002273355880072555</v>
      </c>
      <c r="GM1138">
        <v>0.000541358641816816</v>
      </c>
      <c r="GN1138">
        <v>-1.836191331155658E-06</v>
      </c>
      <c r="GO1138">
        <v>-0</v>
      </c>
      <c r="GP1138">
        <v>2096</v>
      </c>
      <c r="GQ1138">
        <v>1</v>
      </c>
      <c r="GR1138">
        <v>23</v>
      </c>
      <c r="GS1138">
        <v>7405.6</v>
      </c>
      <c r="GT1138">
        <v>7405.5</v>
      </c>
      <c r="GU1138">
        <v>2.34985</v>
      </c>
      <c r="GV1138">
        <v>2.52686</v>
      </c>
      <c r="GW1138">
        <v>1.39893</v>
      </c>
      <c r="GX1138">
        <v>2.33521</v>
      </c>
      <c r="GY1138">
        <v>1.44897</v>
      </c>
      <c r="GZ1138">
        <v>2.36816</v>
      </c>
      <c r="HA1138">
        <v>34.6235</v>
      </c>
      <c r="HB1138">
        <v>13.274</v>
      </c>
      <c r="HC1138">
        <v>18</v>
      </c>
      <c r="HD1138">
        <v>487.94</v>
      </c>
      <c r="HE1138">
        <v>460.68</v>
      </c>
      <c r="HF1138">
        <v>22.3017</v>
      </c>
      <c r="HG1138">
        <v>25.3698</v>
      </c>
      <c r="HH1138">
        <v>30</v>
      </c>
      <c r="HI1138">
        <v>25.2253</v>
      </c>
      <c r="HJ1138">
        <v>25.3032</v>
      </c>
      <c r="HK1138">
        <v>47.0744</v>
      </c>
      <c r="HL1138">
        <v>29.5667</v>
      </c>
      <c r="HM1138">
        <v>33.1163</v>
      </c>
      <c r="HN1138">
        <v>22.3071</v>
      </c>
      <c r="HO1138">
        <v>1088.67</v>
      </c>
      <c r="HP1138">
        <v>12.3219</v>
      </c>
      <c r="HQ1138">
        <v>101.111</v>
      </c>
      <c r="HR1138">
        <v>102.017</v>
      </c>
    </row>
    <row r="1139" spans="1:226">
      <c r="A1139">
        <v>1123</v>
      </c>
      <c r="B1139">
        <v>1664305462</v>
      </c>
      <c r="C1139">
        <v>12355</v>
      </c>
      <c r="D1139" t="s">
        <v>2616</v>
      </c>
      <c r="E1139" t="s">
        <v>2617</v>
      </c>
      <c r="F1139">
        <v>5</v>
      </c>
      <c r="G1139" t="s">
        <v>353</v>
      </c>
      <c r="H1139" t="s">
        <v>2487</v>
      </c>
      <c r="I1139">
        <v>1664305454.214286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1089.763199445887</v>
      </c>
      <c r="AK1139">
        <v>1039.074727272727</v>
      </c>
      <c r="AL1139">
        <v>3.423767965367813</v>
      </c>
      <c r="AM1139">
        <v>63.45</v>
      </c>
      <c r="AN1139">
        <f>(AP1139 - AO1139 + BO1139*1E3/(8.314*(BQ1139+273.15)) * AR1139/BN1139 * AQ1139) * BN1139/(100*BB1139) * 1000/(1000 - AP1139)</f>
        <v>0</v>
      </c>
      <c r="AO1139">
        <v>12.20193147818648</v>
      </c>
      <c r="AP1139">
        <v>18.19389300699302</v>
      </c>
      <c r="AQ1139">
        <v>-0.0001951254284298878</v>
      </c>
      <c r="AR1139">
        <v>96.70010920993543</v>
      </c>
      <c r="AS1139">
        <v>6</v>
      </c>
      <c r="AT1139">
        <v>1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1664305454.214286</v>
      </c>
      <c r="BH1139">
        <v>995.7119285714285</v>
      </c>
      <c r="BI1139">
        <v>1060.082142857143</v>
      </c>
      <c r="BJ1139">
        <v>18.21135714285714</v>
      </c>
      <c r="BK1139">
        <v>12.17308214285714</v>
      </c>
      <c r="BL1139">
        <v>991.2273214285714</v>
      </c>
      <c r="BM1139">
        <v>18.01521785714286</v>
      </c>
      <c r="BN1139">
        <v>500.0795714285715</v>
      </c>
      <c r="BO1139">
        <v>90.95273571428571</v>
      </c>
      <c r="BP1139">
        <v>0.1000266178571429</v>
      </c>
      <c r="BQ1139">
        <v>24.73623928571429</v>
      </c>
      <c r="BR1139">
        <v>24.97876428571428</v>
      </c>
      <c r="BS1139">
        <v>999.9000000000002</v>
      </c>
      <c r="BT1139">
        <v>0</v>
      </c>
      <c r="BU1139">
        <v>0</v>
      </c>
      <c r="BV1139">
        <v>9996.737142857144</v>
      </c>
      <c r="BW1139">
        <v>0</v>
      </c>
      <c r="BX1139">
        <v>8.878454999999999</v>
      </c>
      <c r="BY1139">
        <v>-64.37032857142857</v>
      </c>
      <c r="BZ1139">
        <v>1014.181428571428</v>
      </c>
      <c r="CA1139">
        <v>1073.146071428572</v>
      </c>
      <c r="CB1139">
        <v>6.03827392857143</v>
      </c>
      <c r="CC1139">
        <v>1060.082142857143</v>
      </c>
      <c r="CD1139">
        <v>12.17308214285714</v>
      </c>
      <c r="CE1139">
        <v>1.6563725</v>
      </c>
      <c r="CF1139">
        <v>1.107175</v>
      </c>
      <c r="CG1139">
        <v>14.49349285714286</v>
      </c>
      <c r="CH1139">
        <v>8.408642500000001</v>
      </c>
      <c r="CI1139">
        <v>1999.997857142857</v>
      </c>
      <c r="CJ1139">
        <v>0.9799944285714288</v>
      </c>
      <c r="CK1139">
        <v>0.02000595714285714</v>
      </c>
      <c r="CL1139">
        <v>0</v>
      </c>
      <c r="CM1139">
        <v>781.3737142857143</v>
      </c>
      <c r="CN1139">
        <v>5.000560000000001</v>
      </c>
      <c r="CO1139">
        <v>15563.11071428571</v>
      </c>
      <c r="CP1139">
        <v>17294.81071428572</v>
      </c>
      <c r="CQ1139">
        <v>37.62482142857142</v>
      </c>
      <c r="CR1139">
        <v>38.63378571428571</v>
      </c>
      <c r="CS1139">
        <v>37.67146428571429</v>
      </c>
      <c r="CT1139">
        <v>37.37271428571429</v>
      </c>
      <c r="CU1139">
        <v>38.80335714285713</v>
      </c>
      <c r="CV1139">
        <v>1955.087142857143</v>
      </c>
      <c r="CW1139">
        <v>39.91071428571428</v>
      </c>
      <c r="CX1139">
        <v>0</v>
      </c>
      <c r="CY1139">
        <v>1664305478.7</v>
      </c>
      <c r="CZ1139">
        <v>0</v>
      </c>
      <c r="DA1139">
        <v>0</v>
      </c>
      <c r="DB1139" t="s">
        <v>356</v>
      </c>
      <c r="DC1139">
        <v>1663861122</v>
      </c>
      <c r="DD1139">
        <v>1663861125</v>
      </c>
      <c r="DE1139">
        <v>0</v>
      </c>
      <c r="DF1139">
        <v>-0.287</v>
      </c>
      <c r="DG1139">
        <v>-0.004</v>
      </c>
      <c r="DH1139">
        <v>3.172</v>
      </c>
      <c r="DI1139">
        <v>0.178</v>
      </c>
      <c r="DJ1139">
        <v>400</v>
      </c>
      <c r="DK1139">
        <v>17</v>
      </c>
      <c r="DL1139">
        <v>0.18</v>
      </c>
      <c r="DM1139">
        <v>0.07000000000000001</v>
      </c>
      <c r="DN1139">
        <v>-64.34988780487804</v>
      </c>
      <c r="DO1139">
        <v>-0.288570731707419</v>
      </c>
      <c r="DP1139">
        <v>0.06267378646464243</v>
      </c>
      <c r="DQ1139">
        <v>0</v>
      </c>
      <c r="DR1139">
        <v>6.060595853658537</v>
      </c>
      <c r="DS1139">
        <v>-0.5234136585365711</v>
      </c>
      <c r="DT1139">
        <v>0.0521456645521786</v>
      </c>
      <c r="DU1139">
        <v>0</v>
      </c>
      <c r="DV1139">
        <v>0</v>
      </c>
      <c r="DW1139">
        <v>2</v>
      </c>
      <c r="DX1139" t="s">
        <v>357</v>
      </c>
      <c r="DY1139">
        <v>2.98099</v>
      </c>
      <c r="DZ1139">
        <v>2.72845</v>
      </c>
      <c r="EA1139">
        <v>0.159967</v>
      </c>
      <c r="EB1139">
        <v>0.167635</v>
      </c>
      <c r="EC1139">
        <v>0.0891224</v>
      </c>
      <c r="ED1139">
        <v>0.06746389999999999</v>
      </c>
      <c r="EE1139">
        <v>25256.1</v>
      </c>
      <c r="EF1139">
        <v>24634.1</v>
      </c>
      <c r="EG1139">
        <v>30589.7</v>
      </c>
      <c r="EH1139">
        <v>29835.2</v>
      </c>
      <c r="EI1139">
        <v>38448.3</v>
      </c>
      <c r="EJ1139">
        <v>36645.7</v>
      </c>
      <c r="EK1139">
        <v>46781.8</v>
      </c>
      <c r="EL1139">
        <v>44364.8</v>
      </c>
      <c r="EM1139">
        <v>1.8864</v>
      </c>
      <c r="EN1139">
        <v>1.88962</v>
      </c>
      <c r="EO1139">
        <v>0.114709</v>
      </c>
      <c r="EP1139">
        <v>0</v>
      </c>
      <c r="EQ1139">
        <v>23.0964</v>
      </c>
      <c r="ER1139">
        <v>999.9</v>
      </c>
      <c r="ES1139">
        <v>37.9</v>
      </c>
      <c r="ET1139">
        <v>29.4</v>
      </c>
      <c r="EU1139">
        <v>17.1524</v>
      </c>
      <c r="EV1139">
        <v>63.7718</v>
      </c>
      <c r="EW1139">
        <v>23.4736</v>
      </c>
      <c r="EX1139">
        <v>1</v>
      </c>
      <c r="EY1139">
        <v>-0.128361</v>
      </c>
      <c r="EZ1139">
        <v>0.642413</v>
      </c>
      <c r="FA1139">
        <v>20.2434</v>
      </c>
      <c r="FB1139">
        <v>5.23107</v>
      </c>
      <c r="FC1139">
        <v>11.968</v>
      </c>
      <c r="FD1139">
        <v>4.9705</v>
      </c>
      <c r="FE1139">
        <v>3.2895</v>
      </c>
      <c r="FF1139">
        <v>9999</v>
      </c>
      <c r="FG1139">
        <v>9999</v>
      </c>
      <c r="FH1139">
        <v>9999</v>
      </c>
      <c r="FI1139">
        <v>380.3</v>
      </c>
      <c r="FJ1139">
        <v>4.9727</v>
      </c>
      <c r="FK1139">
        <v>1.87686</v>
      </c>
      <c r="FL1139">
        <v>1.87497</v>
      </c>
      <c r="FM1139">
        <v>1.87779</v>
      </c>
      <c r="FN1139">
        <v>1.87454</v>
      </c>
      <c r="FO1139">
        <v>1.87814</v>
      </c>
      <c r="FP1139">
        <v>1.87525</v>
      </c>
      <c r="FQ1139">
        <v>1.87635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4.53</v>
      </c>
      <c r="GF1139">
        <v>0.1958</v>
      </c>
      <c r="GG1139">
        <v>1.777354642861949</v>
      </c>
      <c r="GH1139">
        <v>0.004141656873719072</v>
      </c>
      <c r="GI1139">
        <v>-1.960372967482991E-06</v>
      </c>
      <c r="GJ1139">
        <v>5.42736388890357E-10</v>
      </c>
      <c r="GK1139">
        <v>-0.009777689371679627</v>
      </c>
      <c r="GL1139">
        <v>0.002273355880072555</v>
      </c>
      <c r="GM1139">
        <v>0.000541358641816816</v>
      </c>
      <c r="GN1139">
        <v>-1.836191331155658E-06</v>
      </c>
      <c r="GO1139">
        <v>-0</v>
      </c>
      <c r="GP1139">
        <v>2096</v>
      </c>
      <c r="GQ1139">
        <v>1</v>
      </c>
      <c r="GR1139">
        <v>23</v>
      </c>
      <c r="GS1139">
        <v>7405.7</v>
      </c>
      <c r="GT1139">
        <v>7405.6</v>
      </c>
      <c r="GU1139">
        <v>2.37671</v>
      </c>
      <c r="GV1139">
        <v>2.52197</v>
      </c>
      <c r="GW1139">
        <v>1.39893</v>
      </c>
      <c r="GX1139">
        <v>2.33521</v>
      </c>
      <c r="GY1139">
        <v>1.44897</v>
      </c>
      <c r="GZ1139">
        <v>2.44873</v>
      </c>
      <c r="HA1139">
        <v>34.6235</v>
      </c>
      <c r="HB1139">
        <v>13.2827</v>
      </c>
      <c r="HC1139">
        <v>18</v>
      </c>
      <c r="HD1139">
        <v>487.963</v>
      </c>
      <c r="HE1139">
        <v>460.852</v>
      </c>
      <c r="HF1139">
        <v>22.3167</v>
      </c>
      <c r="HG1139">
        <v>25.3683</v>
      </c>
      <c r="HH1139">
        <v>30.0001</v>
      </c>
      <c r="HI1139">
        <v>25.2247</v>
      </c>
      <c r="HJ1139">
        <v>25.3031</v>
      </c>
      <c r="HK1139">
        <v>47.6875</v>
      </c>
      <c r="HL1139">
        <v>29.2725</v>
      </c>
      <c r="HM1139">
        <v>33.1163</v>
      </c>
      <c r="HN1139">
        <v>22.3235</v>
      </c>
      <c r="HO1139">
        <v>1108.71</v>
      </c>
      <c r="HP1139">
        <v>12.3681</v>
      </c>
      <c r="HQ1139">
        <v>101.11</v>
      </c>
      <c r="HR1139">
        <v>102.018</v>
      </c>
    </row>
    <row r="1140" spans="1:226">
      <c r="A1140">
        <v>1124</v>
      </c>
      <c r="B1140">
        <v>1664305467</v>
      </c>
      <c r="C1140">
        <v>12360</v>
      </c>
      <c r="D1140" t="s">
        <v>2618</v>
      </c>
      <c r="E1140" t="s">
        <v>2619</v>
      </c>
      <c r="F1140">
        <v>5</v>
      </c>
      <c r="G1140" t="s">
        <v>353</v>
      </c>
      <c r="H1140" t="s">
        <v>2487</v>
      </c>
      <c r="I1140">
        <v>1664305459.5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1106.667830580087</v>
      </c>
      <c r="AK1140">
        <v>1056.102666666667</v>
      </c>
      <c r="AL1140">
        <v>3.422742857142964</v>
      </c>
      <c r="AM1140">
        <v>63.45</v>
      </c>
      <c r="AN1140">
        <f>(AP1140 - AO1140 + BO1140*1E3/(8.314*(BQ1140+273.15)) * AR1140/BN1140 * AQ1140) * BN1140/(100*BB1140) * 1000/(1000 - AP1140)</f>
        <v>0</v>
      </c>
      <c r="AO1140">
        <v>12.26029774765003</v>
      </c>
      <c r="AP1140">
        <v>18.18716993006994</v>
      </c>
      <c r="AQ1140">
        <v>-8.281862873050098E-05</v>
      </c>
      <c r="AR1140">
        <v>96.70010920993543</v>
      </c>
      <c r="AS1140">
        <v>6</v>
      </c>
      <c r="AT1140">
        <v>1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1664305459.5</v>
      </c>
      <c r="BH1140">
        <v>1013.420037037037</v>
      </c>
      <c r="BI1140">
        <v>1077.768518518519</v>
      </c>
      <c r="BJ1140">
        <v>18.20038518518518</v>
      </c>
      <c r="BK1140">
        <v>12.21882222222222</v>
      </c>
      <c r="BL1140">
        <v>1008.903</v>
      </c>
      <c r="BM1140">
        <v>18.00447037037037</v>
      </c>
      <c r="BN1140">
        <v>500.0729259259259</v>
      </c>
      <c r="BO1140">
        <v>90.95194444444445</v>
      </c>
      <c r="BP1140">
        <v>0.1000057444444445</v>
      </c>
      <c r="BQ1140">
        <v>24.73984444444445</v>
      </c>
      <c r="BR1140">
        <v>24.97952962962963</v>
      </c>
      <c r="BS1140">
        <v>999.9000000000001</v>
      </c>
      <c r="BT1140">
        <v>0</v>
      </c>
      <c r="BU1140">
        <v>0</v>
      </c>
      <c r="BV1140">
        <v>9997.077407407407</v>
      </c>
      <c r="BW1140">
        <v>0</v>
      </c>
      <c r="BX1140">
        <v>8.881409999999999</v>
      </c>
      <c r="BY1140">
        <v>-64.3497</v>
      </c>
      <c r="BZ1140">
        <v>1032.205925925926</v>
      </c>
      <c r="CA1140">
        <v>1091.102222222222</v>
      </c>
      <c r="CB1140">
        <v>5.98156111111111</v>
      </c>
      <c r="CC1140">
        <v>1077.768518518519</v>
      </c>
      <c r="CD1140">
        <v>12.21882222222222</v>
      </c>
      <c r="CE1140">
        <v>1.65536037037037</v>
      </c>
      <c r="CF1140">
        <v>1.111325925925926</v>
      </c>
      <c r="CG1140">
        <v>14.48403703703704</v>
      </c>
      <c r="CH1140">
        <v>8.46380962962963</v>
      </c>
      <c r="CI1140">
        <v>2000.001111111111</v>
      </c>
      <c r="CJ1140">
        <v>0.9799943333333336</v>
      </c>
      <c r="CK1140">
        <v>0.02000605555555555</v>
      </c>
      <c r="CL1140">
        <v>0</v>
      </c>
      <c r="CM1140">
        <v>780.649925925926</v>
      </c>
      <c r="CN1140">
        <v>5.000560000000001</v>
      </c>
      <c r="CO1140">
        <v>15547.94074074074</v>
      </c>
      <c r="CP1140">
        <v>17294.84444444445</v>
      </c>
      <c r="CQ1140">
        <v>37.6802962962963</v>
      </c>
      <c r="CR1140">
        <v>38.61092592592592</v>
      </c>
      <c r="CS1140">
        <v>37.63622222222222</v>
      </c>
      <c r="CT1140">
        <v>37.35862962962963</v>
      </c>
      <c r="CU1140">
        <v>38.78222222222222</v>
      </c>
      <c r="CV1140">
        <v>1955.090370370371</v>
      </c>
      <c r="CW1140">
        <v>39.91074074074074</v>
      </c>
      <c r="CX1140">
        <v>0</v>
      </c>
      <c r="CY1140">
        <v>1664305483.5</v>
      </c>
      <c r="CZ1140">
        <v>0</v>
      </c>
      <c r="DA1140">
        <v>0</v>
      </c>
      <c r="DB1140" t="s">
        <v>356</v>
      </c>
      <c r="DC1140">
        <v>1663861122</v>
      </c>
      <c r="DD1140">
        <v>1663861125</v>
      </c>
      <c r="DE1140">
        <v>0</v>
      </c>
      <c r="DF1140">
        <v>-0.287</v>
      </c>
      <c r="DG1140">
        <v>-0.004</v>
      </c>
      <c r="DH1140">
        <v>3.172</v>
      </c>
      <c r="DI1140">
        <v>0.178</v>
      </c>
      <c r="DJ1140">
        <v>400</v>
      </c>
      <c r="DK1140">
        <v>17</v>
      </c>
      <c r="DL1140">
        <v>0.18</v>
      </c>
      <c r="DM1140">
        <v>0.07000000000000001</v>
      </c>
      <c r="DN1140">
        <v>-64.36383414634147</v>
      </c>
      <c r="DO1140">
        <v>0.1103916376306486</v>
      </c>
      <c r="DP1140">
        <v>0.05616997987275214</v>
      </c>
      <c r="DQ1140">
        <v>0</v>
      </c>
      <c r="DR1140">
        <v>6.021971707317073</v>
      </c>
      <c r="DS1140">
        <v>-0.6252110801393662</v>
      </c>
      <c r="DT1140">
        <v>0.06212959029132566</v>
      </c>
      <c r="DU1140">
        <v>0</v>
      </c>
      <c r="DV1140">
        <v>0</v>
      </c>
      <c r="DW1140">
        <v>2</v>
      </c>
      <c r="DX1140" t="s">
        <v>357</v>
      </c>
      <c r="DY1140">
        <v>2.9808</v>
      </c>
      <c r="DZ1140">
        <v>2.72799</v>
      </c>
      <c r="EA1140">
        <v>0.161629</v>
      </c>
      <c r="EB1140">
        <v>0.169241</v>
      </c>
      <c r="EC1140">
        <v>0.08910179999999999</v>
      </c>
      <c r="ED1140">
        <v>0.0676305</v>
      </c>
      <c r="EE1140">
        <v>25206.2</v>
      </c>
      <c r="EF1140">
        <v>24585.9</v>
      </c>
      <c r="EG1140">
        <v>30589.8</v>
      </c>
      <c r="EH1140">
        <v>29834.5</v>
      </c>
      <c r="EI1140">
        <v>38449.6</v>
      </c>
      <c r="EJ1140">
        <v>36638.1</v>
      </c>
      <c r="EK1140">
        <v>46782.2</v>
      </c>
      <c r="EL1140">
        <v>44363.6</v>
      </c>
      <c r="EM1140">
        <v>1.88622</v>
      </c>
      <c r="EN1140">
        <v>1.8899</v>
      </c>
      <c r="EO1140">
        <v>0.114977</v>
      </c>
      <c r="EP1140">
        <v>0</v>
      </c>
      <c r="EQ1140">
        <v>23.0949</v>
      </c>
      <c r="ER1140">
        <v>999.9</v>
      </c>
      <c r="ES1140">
        <v>37.9</v>
      </c>
      <c r="ET1140">
        <v>29.4</v>
      </c>
      <c r="EU1140">
        <v>17.1498</v>
      </c>
      <c r="EV1140">
        <v>63.2418</v>
      </c>
      <c r="EW1140">
        <v>23.9103</v>
      </c>
      <c r="EX1140">
        <v>1</v>
      </c>
      <c r="EY1140">
        <v>-0.128361</v>
      </c>
      <c r="EZ1140">
        <v>0.6440090000000001</v>
      </c>
      <c r="FA1140">
        <v>20.2436</v>
      </c>
      <c r="FB1140">
        <v>5.23077</v>
      </c>
      <c r="FC1140">
        <v>11.968</v>
      </c>
      <c r="FD1140">
        <v>4.9706</v>
      </c>
      <c r="FE1140">
        <v>3.2895</v>
      </c>
      <c r="FF1140">
        <v>9999</v>
      </c>
      <c r="FG1140">
        <v>9999</v>
      </c>
      <c r="FH1140">
        <v>9999</v>
      </c>
      <c r="FI1140">
        <v>380.3</v>
      </c>
      <c r="FJ1140">
        <v>4.97272</v>
      </c>
      <c r="FK1140">
        <v>1.87685</v>
      </c>
      <c r="FL1140">
        <v>1.87499</v>
      </c>
      <c r="FM1140">
        <v>1.87779</v>
      </c>
      <c r="FN1140">
        <v>1.87454</v>
      </c>
      <c r="FO1140">
        <v>1.87813</v>
      </c>
      <c r="FP1140">
        <v>1.87524</v>
      </c>
      <c r="FQ1140">
        <v>1.87637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4.57</v>
      </c>
      <c r="GF1140">
        <v>0.1956</v>
      </c>
      <c r="GG1140">
        <v>1.777354642861949</v>
      </c>
      <c r="GH1140">
        <v>0.004141656873719072</v>
      </c>
      <c r="GI1140">
        <v>-1.960372967482991E-06</v>
      </c>
      <c r="GJ1140">
        <v>5.42736388890357E-10</v>
      </c>
      <c r="GK1140">
        <v>-0.009777689371679627</v>
      </c>
      <c r="GL1140">
        <v>0.002273355880072555</v>
      </c>
      <c r="GM1140">
        <v>0.000541358641816816</v>
      </c>
      <c r="GN1140">
        <v>-1.836191331155658E-06</v>
      </c>
      <c r="GO1140">
        <v>-0</v>
      </c>
      <c r="GP1140">
        <v>2096</v>
      </c>
      <c r="GQ1140">
        <v>1</v>
      </c>
      <c r="GR1140">
        <v>23</v>
      </c>
      <c r="GS1140">
        <v>7405.8</v>
      </c>
      <c r="GT1140">
        <v>7405.7</v>
      </c>
      <c r="GU1140">
        <v>2.40845</v>
      </c>
      <c r="GV1140">
        <v>2.51831</v>
      </c>
      <c r="GW1140">
        <v>1.39893</v>
      </c>
      <c r="GX1140">
        <v>2.33521</v>
      </c>
      <c r="GY1140">
        <v>1.44897</v>
      </c>
      <c r="GZ1140">
        <v>2.47803</v>
      </c>
      <c r="HA1140">
        <v>34.6235</v>
      </c>
      <c r="HB1140">
        <v>13.2827</v>
      </c>
      <c r="HC1140">
        <v>18</v>
      </c>
      <c r="HD1140">
        <v>487.857</v>
      </c>
      <c r="HE1140">
        <v>461.026</v>
      </c>
      <c r="HF1140">
        <v>22.3317</v>
      </c>
      <c r="HG1140">
        <v>25.3683</v>
      </c>
      <c r="HH1140">
        <v>30.0001</v>
      </c>
      <c r="HI1140">
        <v>25.2232</v>
      </c>
      <c r="HJ1140">
        <v>25.3031</v>
      </c>
      <c r="HK1140">
        <v>48.2411</v>
      </c>
      <c r="HL1140">
        <v>28.9805</v>
      </c>
      <c r="HM1140">
        <v>33.1163</v>
      </c>
      <c r="HN1140">
        <v>22.3361</v>
      </c>
      <c r="HO1140">
        <v>1122.08</v>
      </c>
      <c r="HP1140">
        <v>12.4151</v>
      </c>
      <c r="HQ1140">
        <v>101.111</v>
      </c>
      <c r="HR1140">
        <v>102.015</v>
      </c>
    </row>
    <row r="1141" spans="1:226">
      <c r="A1141">
        <v>1125</v>
      </c>
      <c r="B1141">
        <v>1664305472</v>
      </c>
      <c r="C1141">
        <v>12365</v>
      </c>
      <c r="D1141" t="s">
        <v>2620</v>
      </c>
      <c r="E1141" t="s">
        <v>2621</v>
      </c>
      <c r="F1141">
        <v>5</v>
      </c>
      <c r="G1141" t="s">
        <v>353</v>
      </c>
      <c r="H1141" t="s">
        <v>2487</v>
      </c>
      <c r="I1141">
        <v>1664305464.214286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1123.660532709957</v>
      </c>
      <c r="AK1141">
        <v>1073.086181818181</v>
      </c>
      <c r="AL1141">
        <v>3.404751515151371</v>
      </c>
      <c r="AM1141">
        <v>63.45</v>
      </c>
      <c r="AN1141">
        <f>(AP1141 - AO1141 + BO1141*1E3/(8.314*(BQ1141+273.15)) * AR1141/BN1141 * AQ1141) * BN1141/(100*BB1141) * 1000/(1000 - AP1141)</f>
        <v>0</v>
      </c>
      <c r="AO1141">
        <v>12.30397536590835</v>
      </c>
      <c r="AP1141">
        <v>18.18134125874127</v>
      </c>
      <c r="AQ1141">
        <v>-1.67680741999292E-05</v>
      </c>
      <c r="AR1141">
        <v>96.70010920993543</v>
      </c>
      <c r="AS1141">
        <v>6</v>
      </c>
      <c r="AT1141">
        <v>1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1664305464.214286</v>
      </c>
      <c r="BH1141">
        <v>1029.206785714286</v>
      </c>
      <c r="BI1141">
        <v>1093.546785714286</v>
      </c>
      <c r="BJ1141">
        <v>18.19253928571429</v>
      </c>
      <c r="BK1141">
        <v>12.26798571428572</v>
      </c>
      <c r="BL1141">
        <v>1024.661107142857</v>
      </c>
      <c r="BM1141">
        <v>17.99677142857143</v>
      </c>
      <c r="BN1141">
        <v>500.07625</v>
      </c>
      <c r="BO1141">
        <v>90.95136785714284</v>
      </c>
      <c r="BP1141">
        <v>0.0999633392857143</v>
      </c>
      <c r="BQ1141">
        <v>24.74223214285714</v>
      </c>
      <c r="BR1141">
        <v>24.98428571428571</v>
      </c>
      <c r="BS1141">
        <v>999.9000000000002</v>
      </c>
      <c r="BT1141">
        <v>0</v>
      </c>
      <c r="BU1141">
        <v>0</v>
      </c>
      <c r="BV1141">
        <v>9995.039642857142</v>
      </c>
      <c r="BW1141">
        <v>0</v>
      </c>
      <c r="BX1141">
        <v>8.881409999999999</v>
      </c>
      <c r="BY1141">
        <v>-64.34022857142858</v>
      </c>
      <c r="BZ1141">
        <v>1048.276785714286</v>
      </c>
      <c r="CA1141">
        <v>1107.130357142857</v>
      </c>
      <c r="CB1141">
        <v>5.924556428571428</v>
      </c>
      <c r="CC1141">
        <v>1093.546785714286</v>
      </c>
      <c r="CD1141">
        <v>12.26798571428572</v>
      </c>
      <c r="CE1141">
        <v>1.654636071428572</v>
      </c>
      <c r="CF1141">
        <v>1.11579</v>
      </c>
      <c r="CG1141">
        <v>14.47726785714286</v>
      </c>
      <c r="CH1141">
        <v>8.522935000000002</v>
      </c>
      <c r="CI1141">
        <v>2000.010714285714</v>
      </c>
      <c r="CJ1141">
        <v>0.9799943214285717</v>
      </c>
      <c r="CK1141">
        <v>0.02000606785714286</v>
      </c>
      <c r="CL1141">
        <v>0</v>
      </c>
      <c r="CM1141">
        <v>780.0156071428571</v>
      </c>
      <c r="CN1141">
        <v>5.000560000000001</v>
      </c>
      <c r="CO1141">
        <v>15534.6</v>
      </c>
      <c r="CP1141">
        <v>17294.94285714285</v>
      </c>
      <c r="CQ1141">
        <v>37.70064285714285</v>
      </c>
      <c r="CR1141">
        <v>38.58896428571428</v>
      </c>
      <c r="CS1141">
        <v>37.62242857142856</v>
      </c>
      <c r="CT1141">
        <v>37.33903571428571</v>
      </c>
      <c r="CU1141">
        <v>38.77885714285714</v>
      </c>
      <c r="CV1141">
        <v>1955.1</v>
      </c>
      <c r="CW1141">
        <v>39.91071428571428</v>
      </c>
      <c r="CX1141">
        <v>0</v>
      </c>
      <c r="CY1141">
        <v>1664305488.3</v>
      </c>
      <c r="CZ1141">
        <v>0</v>
      </c>
      <c r="DA1141">
        <v>0</v>
      </c>
      <c r="DB1141" t="s">
        <v>356</v>
      </c>
      <c r="DC1141">
        <v>1663861122</v>
      </c>
      <c r="DD1141">
        <v>1663861125</v>
      </c>
      <c r="DE1141">
        <v>0</v>
      </c>
      <c r="DF1141">
        <v>-0.287</v>
      </c>
      <c r="DG1141">
        <v>-0.004</v>
      </c>
      <c r="DH1141">
        <v>3.172</v>
      </c>
      <c r="DI1141">
        <v>0.178</v>
      </c>
      <c r="DJ1141">
        <v>400</v>
      </c>
      <c r="DK1141">
        <v>17</v>
      </c>
      <c r="DL1141">
        <v>0.18</v>
      </c>
      <c r="DM1141">
        <v>0.07000000000000001</v>
      </c>
      <c r="DN1141">
        <v>-64.3460219512195</v>
      </c>
      <c r="DO1141">
        <v>0.260847386759548</v>
      </c>
      <c r="DP1141">
        <v>0.07737781717853469</v>
      </c>
      <c r="DQ1141">
        <v>0</v>
      </c>
      <c r="DR1141">
        <v>5.956764634146341</v>
      </c>
      <c r="DS1141">
        <v>-0.7265456445992936</v>
      </c>
      <c r="DT1141">
        <v>0.07183623544164272</v>
      </c>
      <c r="DU1141">
        <v>0</v>
      </c>
      <c r="DV1141">
        <v>0</v>
      </c>
      <c r="DW1141">
        <v>2</v>
      </c>
      <c r="DX1141" t="s">
        <v>357</v>
      </c>
      <c r="DY1141">
        <v>2.98084</v>
      </c>
      <c r="DZ1141">
        <v>2.72837</v>
      </c>
      <c r="EA1141">
        <v>0.163269</v>
      </c>
      <c r="EB1141">
        <v>0.170857</v>
      </c>
      <c r="EC1141">
        <v>0.08908050000000001</v>
      </c>
      <c r="ED1141">
        <v>0.06793970000000001</v>
      </c>
      <c r="EE1141">
        <v>25157</v>
      </c>
      <c r="EF1141">
        <v>24538.4</v>
      </c>
      <c r="EG1141">
        <v>30589.9</v>
      </c>
      <c r="EH1141">
        <v>29834.8</v>
      </c>
      <c r="EI1141">
        <v>38450.7</v>
      </c>
      <c r="EJ1141">
        <v>36626.1</v>
      </c>
      <c r="EK1141">
        <v>46782.2</v>
      </c>
      <c r="EL1141">
        <v>44363.8</v>
      </c>
      <c r="EM1141">
        <v>1.88638</v>
      </c>
      <c r="EN1141">
        <v>1.88997</v>
      </c>
      <c r="EO1141">
        <v>0.115484</v>
      </c>
      <c r="EP1141">
        <v>0</v>
      </c>
      <c r="EQ1141">
        <v>23.0936</v>
      </c>
      <c r="ER1141">
        <v>999.9</v>
      </c>
      <c r="ES1141">
        <v>37.9</v>
      </c>
      <c r="ET1141">
        <v>29.5</v>
      </c>
      <c r="EU1141">
        <v>17.2501</v>
      </c>
      <c r="EV1141">
        <v>63.5518</v>
      </c>
      <c r="EW1141">
        <v>23.8702</v>
      </c>
      <c r="EX1141">
        <v>1</v>
      </c>
      <c r="EY1141">
        <v>-0.128399</v>
      </c>
      <c r="EZ1141">
        <v>0.642337</v>
      </c>
      <c r="FA1141">
        <v>20.2436</v>
      </c>
      <c r="FB1141">
        <v>5.23077</v>
      </c>
      <c r="FC1141">
        <v>11.968</v>
      </c>
      <c r="FD1141">
        <v>4.9705</v>
      </c>
      <c r="FE1141">
        <v>3.28948</v>
      </c>
      <c r="FF1141">
        <v>9999</v>
      </c>
      <c r="FG1141">
        <v>9999</v>
      </c>
      <c r="FH1141">
        <v>9999</v>
      </c>
      <c r="FI1141">
        <v>380.3</v>
      </c>
      <c r="FJ1141">
        <v>4.9727</v>
      </c>
      <c r="FK1141">
        <v>1.87685</v>
      </c>
      <c r="FL1141">
        <v>1.87498</v>
      </c>
      <c r="FM1141">
        <v>1.8778</v>
      </c>
      <c r="FN1141">
        <v>1.87454</v>
      </c>
      <c r="FO1141">
        <v>1.87814</v>
      </c>
      <c r="FP1141">
        <v>1.87521</v>
      </c>
      <c r="FQ1141">
        <v>1.87636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4.59</v>
      </c>
      <c r="GF1141">
        <v>0.1956</v>
      </c>
      <c r="GG1141">
        <v>1.777354642861949</v>
      </c>
      <c r="GH1141">
        <v>0.004141656873719072</v>
      </c>
      <c r="GI1141">
        <v>-1.960372967482991E-06</v>
      </c>
      <c r="GJ1141">
        <v>5.42736388890357E-10</v>
      </c>
      <c r="GK1141">
        <v>-0.009777689371679627</v>
      </c>
      <c r="GL1141">
        <v>0.002273355880072555</v>
      </c>
      <c r="GM1141">
        <v>0.000541358641816816</v>
      </c>
      <c r="GN1141">
        <v>-1.836191331155658E-06</v>
      </c>
      <c r="GO1141">
        <v>-0</v>
      </c>
      <c r="GP1141">
        <v>2096</v>
      </c>
      <c r="GQ1141">
        <v>1</v>
      </c>
      <c r="GR1141">
        <v>23</v>
      </c>
      <c r="GS1141">
        <v>7405.8</v>
      </c>
      <c r="GT1141">
        <v>7405.8</v>
      </c>
      <c r="GU1141">
        <v>2.4353</v>
      </c>
      <c r="GV1141">
        <v>2.51465</v>
      </c>
      <c r="GW1141">
        <v>1.39893</v>
      </c>
      <c r="GX1141">
        <v>2.33521</v>
      </c>
      <c r="GY1141">
        <v>1.44897</v>
      </c>
      <c r="GZ1141">
        <v>2.49146</v>
      </c>
      <c r="HA1141">
        <v>34.6235</v>
      </c>
      <c r="HB1141">
        <v>13.2827</v>
      </c>
      <c r="HC1141">
        <v>18</v>
      </c>
      <c r="HD1141">
        <v>487.938</v>
      </c>
      <c r="HE1141">
        <v>461.073</v>
      </c>
      <c r="HF1141">
        <v>22.3423</v>
      </c>
      <c r="HG1141">
        <v>25.3667</v>
      </c>
      <c r="HH1141">
        <v>30.0001</v>
      </c>
      <c r="HI1141">
        <v>25.2232</v>
      </c>
      <c r="HJ1141">
        <v>25.3031</v>
      </c>
      <c r="HK1141">
        <v>48.8527</v>
      </c>
      <c r="HL1141">
        <v>28.6996</v>
      </c>
      <c r="HM1141">
        <v>33.1163</v>
      </c>
      <c r="HN1141">
        <v>22.3464</v>
      </c>
      <c r="HO1141">
        <v>1142.12</v>
      </c>
      <c r="HP1141">
        <v>12.471</v>
      </c>
      <c r="HQ1141">
        <v>101.111</v>
      </c>
      <c r="HR1141">
        <v>102.016</v>
      </c>
    </row>
    <row r="1142" spans="1:226">
      <c r="A1142">
        <v>1126</v>
      </c>
      <c r="B1142">
        <v>1664305477</v>
      </c>
      <c r="C1142">
        <v>12370</v>
      </c>
      <c r="D1142" t="s">
        <v>2622</v>
      </c>
      <c r="E1142" t="s">
        <v>2623</v>
      </c>
      <c r="F1142">
        <v>5</v>
      </c>
      <c r="G1142" t="s">
        <v>353</v>
      </c>
      <c r="H1142" t="s">
        <v>2487</v>
      </c>
      <c r="I1142">
        <v>1664305469.5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1140.778234735931</v>
      </c>
      <c r="AK1142">
        <v>1090.082848484849</v>
      </c>
      <c r="AL1142">
        <v>3.402180086580109</v>
      </c>
      <c r="AM1142">
        <v>63.45</v>
      </c>
      <c r="AN1142">
        <f>(AP1142 - AO1142 + BO1142*1E3/(8.314*(BQ1142+273.15)) * AR1142/BN1142 * AQ1142) * BN1142/(100*BB1142) * 1000/(1000 - AP1142)</f>
        <v>0</v>
      </c>
      <c r="AO1142">
        <v>12.37119182966947</v>
      </c>
      <c r="AP1142">
        <v>18.17969230769232</v>
      </c>
      <c r="AQ1142">
        <v>8.726527138003267E-06</v>
      </c>
      <c r="AR1142">
        <v>96.70010920993543</v>
      </c>
      <c r="AS1142">
        <v>6</v>
      </c>
      <c r="AT1142">
        <v>1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1664305469.5</v>
      </c>
      <c r="BH1142">
        <v>1046.871851851852</v>
      </c>
      <c r="BI1142">
        <v>1111.237777777778</v>
      </c>
      <c r="BJ1142">
        <v>18.18541481481481</v>
      </c>
      <c r="BK1142">
        <v>12.32656666666667</v>
      </c>
      <c r="BL1142">
        <v>1042.293333333333</v>
      </c>
      <c r="BM1142">
        <v>17.98978518518518</v>
      </c>
      <c r="BN1142">
        <v>500.0655555555555</v>
      </c>
      <c r="BO1142">
        <v>90.95172222222222</v>
      </c>
      <c r="BP1142">
        <v>0.09991876666666667</v>
      </c>
      <c r="BQ1142">
        <v>24.74449259259259</v>
      </c>
      <c r="BR1142">
        <v>24.98758888888888</v>
      </c>
      <c r="BS1142">
        <v>999.9000000000001</v>
      </c>
      <c r="BT1142">
        <v>0</v>
      </c>
      <c r="BU1142">
        <v>0</v>
      </c>
      <c r="BV1142">
        <v>9996.435185185184</v>
      </c>
      <c r="BW1142">
        <v>0</v>
      </c>
      <c r="BX1142">
        <v>8.881409999999999</v>
      </c>
      <c r="BY1142">
        <v>-64.36671481481481</v>
      </c>
      <c r="BZ1142">
        <v>1066.261111111111</v>
      </c>
      <c r="CA1142">
        <v>1125.107407407407</v>
      </c>
      <c r="CB1142">
        <v>5.858854814814815</v>
      </c>
      <c r="CC1142">
        <v>1111.237777777778</v>
      </c>
      <c r="CD1142">
        <v>12.32656666666667</v>
      </c>
      <c r="CE1142">
        <v>1.653994444444444</v>
      </c>
      <c r="CF1142">
        <v>1.121122592592593</v>
      </c>
      <c r="CG1142">
        <v>14.47127037037037</v>
      </c>
      <c r="CH1142">
        <v>8.593316296296296</v>
      </c>
      <c r="CI1142">
        <v>2000.003333333334</v>
      </c>
      <c r="CJ1142">
        <v>0.9799942222222225</v>
      </c>
      <c r="CK1142">
        <v>0.02000617037037037</v>
      </c>
      <c r="CL1142">
        <v>0</v>
      </c>
      <c r="CM1142">
        <v>779.2951111111111</v>
      </c>
      <c r="CN1142">
        <v>5.000560000000001</v>
      </c>
      <c r="CO1142">
        <v>15519.51111111111</v>
      </c>
      <c r="CP1142">
        <v>17294.86666666666</v>
      </c>
      <c r="CQ1142">
        <v>37.69644444444445</v>
      </c>
      <c r="CR1142">
        <v>38.56440740740741</v>
      </c>
      <c r="CS1142">
        <v>37.58307407407407</v>
      </c>
      <c r="CT1142">
        <v>37.31444444444445</v>
      </c>
      <c r="CU1142">
        <v>38.74285185185185</v>
      </c>
      <c r="CV1142">
        <v>1955.092962962963</v>
      </c>
      <c r="CW1142">
        <v>39.91037037037037</v>
      </c>
      <c r="CX1142">
        <v>0</v>
      </c>
      <c r="CY1142">
        <v>1664305493.1</v>
      </c>
      <c r="CZ1142">
        <v>0</v>
      </c>
      <c r="DA1142">
        <v>0</v>
      </c>
      <c r="DB1142" t="s">
        <v>356</v>
      </c>
      <c r="DC1142">
        <v>1663861122</v>
      </c>
      <c r="DD1142">
        <v>1663861125</v>
      </c>
      <c r="DE1142">
        <v>0</v>
      </c>
      <c r="DF1142">
        <v>-0.287</v>
      </c>
      <c r="DG1142">
        <v>-0.004</v>
      </c>
      <c r="DH1142">
        <v>3.172</v>
      </c>
      <c r="DI1142">
        <v>0.178</v>
      </c>
      <c r="DJ1142">
        <v>400</v>
      </c>
      <c r="DK1142">
        <v>17</v>
      </c>
      <c r="DL1142">
        <v>0.18</v>
      </c>
      <c r="DM1142">
        <v>0.07000000000000001</v>
      </c>
      <c r="DN1142">
        <v>-64.36318536585367</v>
      </c>
      <c r="DO1142">
        <v>-0.1360160278745342</v>
      </c>
      <c r="DP1142">
        <v>0.09025393055686719</v>
      </c>
      <c r="DQ1142">
        <v>0</v>
      </c>
      <c r="DR1142">
        <v>5.908182926829268</v>
      </c>
      <c r="DS1142">
        <v>-0.7482848780487774</v>
      </c>
      <c r="DT1142">
        <v>0.07397746038552695</v>
      </c>
      <c r="DU1142">
        <v>0</v>
      </c>
      <c r="DV1142">
        <v>0</v>
      </c>
      <c r="DW1142">
        <v>2</v>
      </c>
      <c r="DX1142" t="s">
        <v>357</v>
      </c>
      <c r="DY1142">
        <v>2.98088</v>
      </c>
      <c r="DZ1142">
        <v>2.7285</v>
      </c>
      <c r="EA1142">
        <v>0.164897</v>
      </c>
      <c r="EB1142">
        <v>0.172445</v>
      </c>
      <c r="EC1142">
        <v>0.0890668</v>
      </c>
      <c r="ED1142">
        <v>0.0681079</v>
      </c>
      <c r="EE1142">
        <v>25108.5</v>
      </c>
      <c r="EF1142">
        <v>24491.7</v>
      </c>
      <c r="EG1142">
        <v>30590.3</v>
      </c>
      <c r="EH1142">
        <v>29835.2</v>
      </c>
      <c r="EI1142">
        <v>38451.9</v>
      </c>
      <c r="EJ1142">
        <v>36620.3</v>
      </c>
      <c r="EK1142">
        <v>46782.9</v>
      </c>
      <c r="EL1142">
        <v>44364.7</v>
      </c>
      <c r="EM1142">
        <v>1.886</v>
      </c>
      <c r="EN1142">
        <v>1.8903</v>
      </c>
      <c r="EO1142">
        <v>0.116535</v>
      </c>
      <c r="EP1142">
        <v>0</v>
      </c>
      <c r="EQ1142">
        <v>23.0915</v>
      </c>
      <c r="ER1142">
        <v>999.9</v>
      </c>
      <c r="ES1142">
        <v>37.8</v>
      </c>
      <c r="ET1142">
        <v>29.4</v>
      </c>
      <c r="EU1142">
        <v>17.1043</v>
      </c>
      <c r="EV1142">
        <v>63.6218</v>
      </c>
      <c r="EW1142">
        <v>23.4295</v>
      </c>
      <c r="EX1142">
        <v>1</v>
      </c>
      <c r="EY1142">
        <v>-0.128559</v>
      </c>
      <c r="EZ1142">
        <v>0.649807</v>
      </c>
      <c r="FA1142">
        <v>20.2437</v>
      </c>
      <c r="FB1142">
        <v>5.23062</v>
      </c>
      <c r="FC1142">
        <v>11.968</v>
      </c>
      <c r="FD1142">
        <v>4.9707</v>
      </c>
      <c r="FE1142">
        <v>3.28948</v>
      </c>
      <c r="FF1142">
        <v>9999</v>
      </c>
      <c r="FG1142">
        <v>9999</v>
      </c>
      <c r="FH1142">
        <v>9999</v>
      </c>
      <c r="FI1142">
        <v>380.3</v>
      </c>
      <c r="FJ1142">
        <v>4.97268</v>
      </c>
      <c r="FK1142">
        <v>1.87684</v>
      </c>
      <c r="FL1142">
        <v>1.87499</v>
      </c>
      <c r="FM1142">
        <v>1.87777</v>
      </c>
      <c r="FN1142">
        <v>1.87454</v>
      </c>
      <c r="FO1142">
        <v>1.87815</v>
      </c>
      <c r="FP1142">
        <v>1.8752</v>
      </c>
      <c r="FQ1142">
        <v>1.87636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4.62</v>
      </c>
      <c r="GF1142">
        <v>0.1955</v>
      </c>
      <c r="GG1142">
        <v>1.777354642861949</v>
      </c>
      <c r="GH1142">
        <v>0.004141656873719072</v>
      </c>
      <c r="GI1142">
        <v>-1.960372967482991E-06</v>
      </c>
      <c r="GJ1142">
        <v>5.42736388890357E-10</v>
      </c>
      <c r="GK1142">
        <v>-0.009777689371679627</v>
      </c>
      <c r="GL1142">
        <v>0.002273355880072555</v>
      </c>
      <c r="GM1142">
        <v>0.000541358641816816</v>
      </c>
      <c r="GN1142">
        <v>-1.836191331155658E-06</v>
      </c>
      <c r="GO1142">
        <v>-0</v>
      </c>
      <c r="GP1142">
        <v>2096</v>
      </c>
      <c r="GQ1142">
        <v>1</v>
      </c>
      <c r="GR1142">
        <v>23</v>
      </c>
      <c r="GS1142">
        <v>7405.9</v>
      </c>
      <c r="GT1142">
        <v>7405.9</v>
      </c>
      <c r="GU1142">
        <v>2.46582</v>
      </c>
      <c r="GV1142">
        <v>2.50977</v>
      </c>
      <c r="GW1142">
        <v>1.39893</v>
      </c>
      <c r="GX1142">
        <v>2.33521</v>
      </c>
      <c r="GY1142">
        <v>1.44897</v>
      </c>
      <c r="GZ1142">
        <v>2.4353</v>
      </c>
      <c r="HA1142">
        <v>34.6235</v>
      </c>
      <c r="HB1142">
        <v>13.2827</v>
      </c>
      <c r="HC1142">
        <v>18</v>
      </c>
      <c r="HD1142">
        <v>487.735</v>
      </c>
      <c r="HE1142">
        <v>461.279</v>
      </c>
      <c r="HF1142">
        <v>22.3522</v>
      </c>
      <c r="HG1142">
        <v>25.3661</v>
      </c>
      <c r="HH1142">
        <v>30</v>
      </c>
      <c r="HI1142">
        <v>25.2232</v>
      </c>
      <c r="HJ1142">
        <v>25.3031</v>
      </c>
      <c r="HK1142">
        <v>49.3977</v>
      </c>
      <c r="HL1142">
        <v>28.4242</v>
      </c>
      <c r="HM1142">
        <v>33.1163</v>
      </c>
      <c r="HN1142">
        <v>22.3539</v>
      </c>
      <c r="HO1142">
        <v>1155.5</v>
      </c>
      <c r="HP1142">
        <v>12.5295</v>
      </c>
      <c r="HQ1142">
        <v>101.113</v>
      </c>
      <c r="HR1142">
        <v>102.017</v>
      </c>
    </row>
    <row r="1143" spans="1:226">
      <c r="A1143">
        <v>1127</v>
      </c>
      <c r="B1143">
        <v>1664305482</v>
      </c>
      <c r="C1143">
        <v>12375</v>
      </c>
      <c r="D1143" t="s">
        <v>2624</v>
      </c>
      <c r="E1143" t="s">
        <v>2625</v>
      </c>
      <c r="F1143">
        <v>5</v>
      </c>
      <c r="G1143" t="s">
        <v>353</v>
      </c>
      <c r="H1143" t="s">
        <v>2487</v>
      </c>
      <c r="I1143">
        <v>1664305474.214286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1157.769194943723</v>
      </c>
      <c r="AK1143">
        <v>1107.216787878787</v>
      </c>
      <c r="AL1143">
        <v>3.42930735930728</v>
      </c>
      <c r="AM1143">
        <v>63.45</v>
      </c>
      <c r="AN1143">
        <f>(AP1143 - AO1143 + BO1143*1E3/(8.314*(BQ1143+273.15)) * AR1143/BN1143 * AQ1143) * BN1143/(100*BB1143) * 1000/(1000 - AP1143)</f>
        <v>0</v>
      </c>
      <c r="AO1143">
        <v>12.41791209090671</v>
      </c>
      <c r="AP1143">
        <v>18.16924755244756</v>
      </c>
      <c r="AQ1143">
        <v>-6.095230250252782E-05</v>
      </c>
      <c r="AR1143">
        <v>96.70010920993543</v>
      </c>
      <c r="AS1143">
        <v>6</v>
      </c>
      <c r="AT1143">
        <v>1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1664305474.214286</v>
      </c>
      <c r="BH1143">
        <v>1062.647857142857</v>
      </c>
      <c r="BI1143">
        <v>1127.0575</v>
      </c>
      <c r="BJ1143">
        <v>18.18010714285715</v>
      </c>
      <c r="BK1143">
        <v>12.37896785714286</v>
      </c>
      <c r="BL1143">
        <v>1058.040357142857</v>
      </c>
      <c r="BM1143">
        <v>17.98458214285714</v>
      </c>
      <c r="BN1143">
        <v>500.0661071428572</v>
      </c>
      <c r="BO1143">
        <v>90.95159642857143</v>
      </c>
      <c r="BP1143">
        <v>0.09988998214285716</v>
      </c>
      <c r="BQ1143">
        <v>24.745075</v>
      </c>
      <c r="BR1143">
        <v>24.99659285714285</v>
      </c>
      <c r="BS1143">
        <v>999.9000000000002</v>
      </c>
      <c r="BT1143">
        <v>0</v>
      </c>
      <c r="BU1143">
        <v>0</v>
      </c>
      <c r="BV1143">
        <v>10002.84821428571</v>
      </c>
      <c r="BW1143">
        <v>0</v>
      </c>
      <c r="BX1143">
        <v>8.877420714285714</v>
      </c>
      <c r="BY1143">
        <v>-64.41007857142858</v>
      </c>
      <c r="BZ1143">
        <v>1082.324642857143</v>
      </c>
      <c r="CA1143">
        <v>1141.184642857143</v>
      </c>
      <c r="CB1143">
        <v>5.801140714285714</v>
      </c>
      <c r="CC1143">
        <v>1127.0575</v>
      </c>
      <c r="CD1143">
        <v>12.37896785714286</v>
      </c>
      <c r="CE1143">
        <v>1.653509642857143</v>
      </c>
      <c r="CF1143">
        <v>1.125886785714286</v>
      </c>
      <c r="CG1143">
        <v>14.466725</v>
      </c>
      <c r="CH1143">
        <v>8.655949285714287</v>
      </c>
      <c r="CI1143">
        <v>2000.010714285715</v>
      </c>
      <c r="CJ1143">
        <v>0.9799942142857146</v>
      </c>
      <c r="CK1143">
        <v>0.02000617857142857</v>
      </c>
      <c r="CL1143">
        <v>0</v>
      </c>
      <c r="CM1143">
        <v>778.7001071428574</v>
      </c>
      <c r="CN1143">
        <v>5.000560000000001</v>
      </c>
      <c r="CO1143">
        <v>15506.46428571429</v>
      </c>
      <c r="CP1143">
        <v>17294.92857142857</v>
      </c>
      <c r="CQ1143">
        <v>37.64257142857143</v>
      </c>
      <c r="CR1143">
        <v>38.55757142857142</v>
      </c>
      <c r="CS1143">
        <v>37.57778571428571</v>
      </c>
      <c r="CT1143">
        <v>37.30767857142857</v>
      </c>
      <c r="CU1143">
        <v>38.72967857142856</v>
      </c>
      <c r="CV1143">
        <v>1955.100357142857</v>
      </c>
      <c r="CW1143">
        <v>39.91035714285714</v>
      </c>
      <c r="CX1143">
        <v>0</v>
      </c>
      <c r="CY1143">
        <v>1664305498.5</v>
      </c>
      <c r="CZ1143">
        <v>0</v>
      </c>
      <c r="DA1143">
        <v>0</v>
      </c>
      <c r="DB1143" t="s">
        <v>356</v>
      </c>
      <c r="DC1143">
        <v>1663861122</v>
      </c>
      <c r="DD1143">
        <v>1663861125</v>
      </c>
      <c r="DE1143">
        <v>0</v>
      </c>
      <c r="DF1143">
        <v>-0.287</v>
      </c>
      <c r="DG1143">
        <v>-0.004</v>
      </c>
      <c r="DH1143">
        <v>3.172</v>
      </c>
      <c r="DI1143">
        <v>0.178</v>
      </c>
      <c r="DJ1143">
        <v>400</v>
      </c>
      <c r="DK1143">
        <v>17</v>
      </c>
      <c r="DL1143">
        <v>0.18</v>
      </c>
      <c r="DM1143">
        <v>0.07000000000000001</v>
      </c>
      <c r="DN1143">
        <v>-64.37869000000001</v>
      </c>
      <c r="DO1143">
        <v>-0.6557741088180218</v>
      </c>
      <c r="DP1143">
        <v>0.09662599494960004</v>
      </c>
      <c r="DQ1143">
        <v>0</v>
      </c>
      <c r="DR1143">
        <v>5.83757825</v>
      </c>
      <c r="DS1143">
        <v>-0.7333703189493541</v>
      </c>
      <c r="DT1143">
        <v>0.07079180460644796</v>
      </c>
      <c r="DU1143">
        <v>0</v>
      </c>
      <c r="DV1143">
        <v>0</v>
      </c>
      <c r="DW1143">
        <v>2</v>
      </c>
      <c r="DX1143" t="s">
        <v>357</v>
      </c>
      <c r="DY1143">
        <v>2.981</v>
      </c>
      <c r="DZ1143">
        <v>2.72834</v>
      </c>
      <c r="EA1143">
        <v>0.166518</v>
      </c>
      <c r="EB1143">
        <v>0.174036</v>
      </c>
      <c r="EC1143">
        <v>0.089034</v>
      </c>
      <c r="ED1143">
        <v>0.068372</v>
      </c>
      <c r="EE1143">
        <v>25059.5</v>
      </c>
      <c r="EF1143">
        <v>24444.3</v>
      </c>
      <c r="EG1143">
        <v>30590.1</v>
      </c>
      <c r="EH1143">
        <v>29834.8</v>
      </c>
      <c r="EI1143">
        <v>38453</v>
      </c>
      <c r="EJ1143">
        <v>36609.3</v>
      </c>
      <c r="EK1143">
        <v>46782.4</v>
      </c>
      <c r="EL1143">
        <v>44363.9</v>
      </c>
      <c r="EM1143">
        <v>1.88625</v>
      </c>
      <c r="EN1143">
        <v>1.89028</v>
      </c>
      <c r="EO1143">
        <v>0.117075</v>
      </c>
      <c r="EP1143">
        <v>0</v>
      </c>
      <c r="EQ1143">
        <v>23.0892</v>
      </c>
      <c r="ER1143">
        <v>999.9</v>
      </c>
      <c r="ES1143">
        <v>37.8</v>
      </c>
      <c r="ET1143">
        <v>29.4</v>
      </c>
      <c r="EU1143">
        <v>17.1044</v>
      </c>
      <c r="EV1143">
        <v>63.7818</v>
      </c>
      <c r="EW1143">
        <v>23.9864</v>
      </c>
      <c r="EX1143">
        <v>1</v>
      </c>
      <c r="EY1143">
        <v>-0.12811</v>
      </c>
      <c r="EZ1143">
        <v>0.990882</v>
      </c>
      <c r="FA1143">
        <v>20.2416</v>
      </c>
      <c r="FB1143">
        <v>5.23152</v>
      </c>
      <c r="FC1143">
        <v>11.968</v>
      </c>
      <c r="FD1143">
        <v>4.9708</v>
      </c>
      <c r="FE1143">
        <v>3.28958</v>
      </c>
      <c r="FF1143">
        <v>9999</v>
      </c>
      <c r="FG1143">
        <v>9999</v>
      </c>
      <c r="FH1143">
        <v>9999</v>
      </c>
      <c r="FI1143">
        <v>380.3</v>
      </c>
      <c r="FJ1143">
        <v>4.97268</v>
      </c>
      <c r="FK1143">
        <v>1.87685</v>
      </c>
      <c r="FL1143">
        <v>1.875</v>
      </c>
      <c r="FM1143">
        <v>1.87777</v>
      </c>
      <c r="FN1143">
        <v>1.87454</v>
      </c>
      <c r="FO1143">
        <v>1.87816</v>
      </c>
      <c r="FP1143">
        <v>1.87522</v>
      </c>
      <c r="FQ1143">
        <v>1.87635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4.66</v>
      </c>
      <c r="GF1143">
        <v>0.1953</v>
      </c>
      <c r="GG1143">
        <v>1.777354642861949</v>
      </c>
      <c r="GH1143">
        <v>0.004141656873719072</v>
      </c>
      <c r="GI1143">
        <v>-1.960372967482991E-06</v>
      </c>
      <c r="GJ1143">
        <v>5.42736388890357E-10</v>
      </c>
      <c r="GK1143">
        <v>-0.009777689371679627</v>
      </c>
      <c r="GL1143">
        <v>0.002273355880072555</v>
      </c>
      <c r="GM1143">
        <v>0.000541358641816816</v>
      </c>
      <c r="GN1143">
        <v>-1.836191331155658E-06</v>
      </c>
      <c r="GO1143">
        <v>-0</v>
      </c>
      <c r="GP1143">
        <v>2096</v>
      </c>
      <c r="GQ1143">
        <v>1</v>
      </c>
      <c r="GR1143">
        <v>23</v>
      </c>
      <c r="GS1143">
        <v>7406</v>
      </c>
      <c r="GT1143">
        <v>7405.9</v>
      </c>
      <c r="GU1143">
        <v>2.49146</v>
      </c>
      <c r="GV1143">
        <v>2.51953</v>
      </c>
      <c r="GW1143">
        <v>1.39893</v>
      </c>
      <c r="GX1143">
        <v>2.33521</v>
      </c>
      <c r="GY1143">
        <v>1.44897</v>
      </c>
      <c r="GZ1143">
        <v>2.36938</v>
      </c>
      <c r="HA1143">
        <v>34.6235</v>
      </c>
      <c r="HB1143">
        <v>13.2652</v>
      </c>
      <c r="HC1143">
        <v>18</v>
      </c>
      <c r="HD1143">
        <v>487.86</v>
      </c>
      <c r="HE1143">
        <v>461.26</v>
      </c>
      <c r="HF1143">
        <v>22.3393</v>
      </c>
      <c r="HG1143">
        <v>25.3646</v>
      </c>
      <c r="HH1143">
        <v>30.0003</v>
      </c>
      <c r="HI1143">
        <v>25.2216</v>
      </c>
      <c r="HJ1143">
        <v>25.3028</v>
      </c>
      <c r="HK1143">
        <v>50.0003</v>
      </c>
      <c r="HL1143">
        <v>28.145</v>
      </c>
      <c r="HM1143">
        <v>33.1163</v>
      </c>
      <c r="HN1143">
        <v>22.2572</v>
      </c>
      <c r="HO1143">
        <v>1175.54</v>
      </c>
      <c r="HP1143">
        <v>12.5848</v>
      </c>
      <c r="HQ1143">
        <v>101.112</v>
      </c>
      <c r="HR1143">
        <v>102.016</v>
      </c>
    </row>
    <row r="1144" spans="1:226">
      <c r="A1144">
        <v>1128</v>
      </c>
      <c r="B1144">
        <v>1664305487</v>
      </c>
      <c r="C1144">
        <v>12380</v>
      </c>
      <c r="D1144" t="s">
        <v>2626</v>
      </c>
      <c r="E1144" t="s">
        <v>2627</v>
      </c>
      <c r="F1144">
        <v>5</v>
      </c>
      <c r="G1144" t="s">
        <v>353</v>
      </c>
      <c r="H1144" t="s">
        <v>2487</v>
      </c>
      <c r="I1144">
        <v>1664305479.5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1174.841701402598</v>
      </c>
      <c r="AK1144">
        <v>1124.259939393939</v>
      </c>
      <c r="AL1144">
        <v>3.40737489177482</v>
      </c>
      <c r="AM1144">
        <v>63.45</v>
      </c>
      <c r="AN1144">
        <f>(AP1144 - AO1144 + BO1144*1E3/(8.314*(BQ1144+273.15)) * AR1144/BN1144 * AQ1144) * BN1144/(100*BB1144) * 1000/(1000 - AP1144)</f>
        <v>0</v>
      </c>
      <c r="AO1144">
        <v>12.47997037770069</v>
      </c>
      <c r="AP1144">
        <v>18.15810979020979</v>
      </c>
      <c r="AQ1144">
        <v>-6.679778129458387E-05</v>
      </c>
      <c r="AR1144">
        <v>96.70010920993543</v>
      </c>
      <c r="AS1144">
        <v>6</v>
      </c>
      <c r="AT1144">
        <v>1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1664305479.5</v>
      </c>
      <c r="BH1144">
        <v>1080.360740740741</v>
      </c>
      <c r="BI1144">
        <v>1144.801481481481</v>
      </c>
      <c r="BJ1144">
        <v>18.17259259259259</v>
      </c>
      <c r="BK1144">
        <v>12.43768148148148</v>
      </c>
      <c r="BL1144">
        <v>1075.720370370371</v>
      </c>
      <c r="BM1144">
        <v>17.97722222222222</v>
      </c>
      <c r="BN1144">
        <v>500.0715925925927</v>
      </c>
      <c r="BO1144">
        <v>90.95096296296296</v>
      </c>
      <c r="BP1144">
        <v>0.09998114814814815</v>
      </c>
      <c r="BQ1144">
        <v>24.74488888888889</v>
      </c>
      <c r="BR1144">
        <v>25.00668518518519</v>
      </c>
      <c r="BS1144">
        <v>999.9000000000001</v>
      </c>
      <c r="BT1144">
        <v>0</v>
      </c>
      <c r="BU1144">
        <v>0</v>
      </c>
      <c r="BV1144">
        <v>10003.45740740741</v>
      </c>
      <c r="BW1144">
        <v>0</v>
      </c>
      <c r="BX1144">
        <v>8.87374888888889</v>
      </c>
      <c r="BY1144">
        <v>-64.44146666666667</v>
      </c>
      <c r="BZ1144">
        <v>1100.356666666667</v>
      </c>
      <c r="CA1144">
        <v>1159.21962962963</v>
      </c>
      <c r="CB1144">
        <v>5.734912222222222</v>
      </c>
      <c r="CC1144">
        <v>1144.801481481481</v>
      </c>
      <c r="CD1144">
        <v>12.43768148148148</v>
      </c>
      <c r="CE1144">
        <v>1.652815925925926</v>
      </c>
      <c r="CF1144">
        <v>1.131218888888889</v>
      </c>
      <c r="CG1144">
        <v>14.46022222222222</v>
      </c>
      <c r="CH1144">
        <v>8.725800370370372</v>
      </c>
      <c r="CI1144">
        <v>2000.004814814815</v>
      </c>
      <c r="CJ1144">
        <v>0.9799941111111115</v>
      </c>
      <c r="CK1144">
        <v>0.02000628518518519</v>
      </c>
      <c r="CL1144">
        <v>0</v>
      </c>
      <c r="CM1144">
        <v>777.9729629629629</v>
      </c>
      <c r="CN1144">
        <v>5.000560000000001</v>
      </c>
      <c r="CO1144">
        <v>15492.05555555555</v>
      </c>
      <c r="CP1144">
        <v>17294.86296296296</v>
      </c>
      <c r="CQ1144">
        <v>37.55988888888889</v>
      </c>
      <c r="CR1144">
        <v>38.54822222222222</v>
      </c>
      <c r="CS1144">
        <v>37.55981481481481</v>
      </c>
      <c r="CT1144">
        <v>37.29362962962963</v>
      </c>
      <c r="CU1144">
        <v>38.70333333333333</v>
      </c>
      <c r="CV1144">
        <v>1955.094444444444</v>
      </c>
      <c r="CW1144">
        <v>39.91037037037037</v>
      </c>
      <c r="CX1144">
        <v>0</v>
      </c>
      <c r="CY1144">
        <v>1664305503.3</v>
      </c>
      <c r="CZ1144">
        <v>0</v>
      </c>
      <c r="DA1144">
        <v>0</v>
      </c>
      <c r="DB1144" t="s">
        <v>356</v>
      </c>
      <c r="DC1144">
        <v>1663861122</v>
      </c>
      <c r="DD1144">
        <v>1663861125</v>
      </c>
      <c r="DE1144">
        <v>0</v>
      </c>
      <c r="DF1144">
        <v>-0.287</v>
      </c>
      <c r="DG1144">
        <v>-0.004</v>
      </c>
      <c r="DH1144">
        <v>3.172</v>
      </c>
      <c r="DI1144">
        <v>0.178</v>
      </c>
      <c r="DJ1144">
        <v>400</v>
      </c>
      <c r="DK1144">
        <v>17</v>
      </c>
      <c r="DL1144">
        <v>0.18</v>
      </c>
      <c r="DM1144">
        <v>0.07000000000000001</v>
      </c>
      <c r="DN1144">
        <v>-64.40869000000001</v>
      </c>
      <c r="DO1144">
        <v>-0.4882694183865873</v>
      </c>
      <c r="DP1144">
        <v>0.08608701934670657</v>
      </c>
      <c r="DQ1144">
        <v>0</v>
      </c>
      <c r="DR1144">
        <v>5.775214999999999</v>
      </c>
      <c r="DS1144">
        <v>-0.758320075046915</v>
      </c>
      <c r="DT1144">
        <v>0.07317159117444411</v>
      </c>
      <c r="DU1144">
        <v>0</v>
      </c>
      <c r="DV1144">
        <v>0</v>
      </c>
      <c r="DW1144">
        <v>2</v>
      </c>
      <c r="DX1144" t="s">
        <v>357</v>
      </c>
      <c r="DY1144">
        <v>2.981</v>
      </c>
      <c r="DZ1144">
        <v>2.72855</v>
      </c>
      <c r="EA1144">
        <v>0.168124</v>
      </c>
      <c r="EB1144">
        <v>0.175579</v>
      </c>
      <c r="EC1144">
        <v>0.0889974</v>
      </c>
      <c r="ED1144">
        <v>0.06856</v>
      </c>
      <c r="EE1144">
        <v>25010.8</v>
      </c>
      <c r="EF1144">
        <v>24398.5</v>
      </c>
      <c r="EG1144">
        <v>30589.4</v>
      </c>
      <c r="EH1144">
        <v>29834.5</v>
      </c>
      <c r="EI1144">
        <v>38454.2</v>
      </c>
      <c r="EJ1144">
        <v>36601.8</v>
      </c>
      <c r="EK1144">
        <v>46781.8</v>
      </c>
      <c r="EL1144">
        <v>44363.8</v>
      </c>
      <c r="EM1144">
        <v>1.886</v>
      </c>
      <c r="EN1144">
        <v>1.8904</v>
      </c>
      <c r="EO1144">
        <v>0.117384</v>
      </c>
      <c r="EP1144">
        <v>0</v>
      </c>
      <c r="EQ1144">
        <v>23.0871</v>
      </c>
      <c r="ER1144">
        <v>999.9</v>
      </c>
      <c r="ES1144">
        <v>37.8</v>
      </c>
      <c r="ET1144">
        <v>29.4</v>
      </c>
      <c r="EU1144">
        <v>17.1059</v>
      </c>
      <c r="EV1144">
        <v>63.6718</v>
      </c>
      <c r="EW1144">
        <v>23.9503</v>
      </c>
      <c r="EX1144">
        <v>1</v>
      </c>
      <c r="EY1144">
        <v>-0.127805</v>
      </c>
      <c r="EZ1144">
        <v>0.957386</v>
      </c>
      <c r="FA1144">
        <v>20.2417</v>
      </c>
      <c r="FB1144">
        <v>5.23137</v>
      </c>
      <c r="FC1144">
        <v>11.968</v>
      </c>
      <c r="FD1144">
        <v>4.97075</v>
      </c>
      <c r="FE1144">
        <v>3.28965</v>
      </c>
      <c r="FF1144">
        <v>9999</v>
      </c>
      <c r="FG1144">
        <v>9999</v>
      </c>
      <c r="FH1144">
        <v>9999</v>
      </c>
      <c r="FI1144">
        <v>380.3</v>
      </c>
      <c r="FJ1144">
        <v>4.97272</v>
      </c>
      <c r="FK1144">
        <v>1.87685</v>
      </c>
      <c r="FL1144">
        <v>1.87497</v>
      </c>
      <c r="FM1144">
        <v>1.87781</v>
      </c>
      <c r="FN1144">
        <v>1.87455</v>
      </c>
      <c r="FO1144">
        <v>1.87816</v>
      </c>
      <c r="FP1144">
        <v>1.87519</v>
      </c>
      <c r="FQ1144">
        <v>1.87636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4.69</v>
      </c>
      <c r="GF1144">
        <v>0.1951</v>
      </c>
      <c r="GG1144">
        <v>1.777354642861949</v>
      </c>
      <c r="GH1144">
        <v>0.004141656873719072</v>
      </c>
      <c r="GI1144">
        <v>-1.960372967482991E-06</v>
      </c>
      <c r="GJ1144">
        <v>5.42736388890357E-10</v>
      </c>
      <c r="GK1144">
        <v>-0.009777689371679627</v>
      </c>
      <c r="GL1144">
        <v>0.002273355880072555</v>
      </c>
      <c r="GM1144">
        <v>0.000541358641816816</v>
      </c>
      <c r="GN1144">
        <v>-1.836191331155658E-06</v>
      </c>
      <c r="GO1144">
        <v>-0</v>
      </c>
      <c r="GP1144">
        <v>2096</v>
      </c>
      <c r="GQ1144">
        <v>1</v>
      </c>
      <c r="GR1144">
        <v>23</v>
      </c>
      <c r="GS1144">
        <v>7406.1</v>
      </c>
      <c r="GT1144">
        <v>7406</v>
      </c>
      <c r="GU1144">
        <v>2.52319</v>
      </c>
      <c r="GV1144">
        <v>2.52686</v>
      </c>
      <c r="GW1144">
        <v>1.39893</v>
      </c>
      <c r="GX1144">
        <v>2.33521</v>
      </c>
      <c r="GY1144">
        <v>1.44897</v>
      </c>
      <c r="GZ1144">
        <v>2.38159</v>
      </c>
      <c r="HA1144">
        <v>34.6235</v>
      </c>
      <c r="HB1144">
        <v>13.274</v>
      </c>
      <c r="HC1144">
        <v>18</v>
      </c>
      <c r="HD1144">
        <v>487.72</v>
      </c>
      <c r="HE1144">
        <v>461.324</v>
      </c>
      <c r="HF1144">
        <v>22.2576</v>
      </c>
      <c r="HG1144">
        <v>25.364</v>
      </c>
      <c r="HH1144">
        <v>30.0001</v>
      </c>
      <c r="HI1144">
        <v>25.2211</v>
      </c>
      <c r="HJ1144">
        <v>25.301</v>
      </c>
      <c r="HK1144">
        <v>50.5483</v>
      </c>
      <c r="HL1144">
        <v>27.8698</v>
      </c>
      <c r="HM1144">
        <v>32.7442</v>
      </c>
      <c r="HN1144">
        <v>22.2429</v>
      </c>
      <c r="HO1144">
        <v>1188.91</v>
      </c>
      <c r="HP1144">
        <v>12.6482</v>
      </c>
      <c r="HQ1144">
        <v>101.11</v>
      </c>
      <c r="HR1144">
        <v>102.015</v>
      </c>
    </row>
    <row r="1145" spans="1:226">
      <c r="A1145">
        <v>1129</v>
      </c>
      <c r="B1145">
        <v>1664305492</v>
      </c>
      <c r="C1145">
        <v>12385</v>
      </c>
      <c r="D1145" t="s">
        <v>2628</v>
      </c>
      <c r="E1145" t="s">
        <v>2629</v>
      </c>
      <c r="F1145">
        <v>5</v>
      </c>
      <c r="G1145" t="s">
        <v>353</v>
      </c>
      <c r="H1145" t="s">
        <v>2487</v>
      </c>
      <c r="I1145">
        <v>1664305484.214286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1191.665050874459</v>
      </c>
      <c r="AK1145">
        <v>1141.19</v>
      </c>
      <c r="AL1145">
        <v>3.385504761904777</v>
      </c>
      <c r="AM1145">
        <v>63.45</v>
      </c>
      <c r="AN1145">
        <f>(AP1145 - AO1145 + BO1145*1E3/(8.314*(BQ1145+273.15)) * AR1145/BN1145 * AQ1145) * BN1145/(100*BB1145) * 1000/(1000 - AP1145)</f>
        <v>0</v>
      </c>
      <c r="AO1145">
        <v>12.53429558862791</v>
      </c>
      <c r="AP1145">
        <v>18.14702867132868</v>
      </c>
      <c r="AQ1145">
        <v>-9.177644847401424E-05</v>
      </c>
      <c r="AR1145">
        <v>96.70010920993543</v>
      </c>
      <c r="AS1145">
        <v>6</v>
      </c>
      <c r="AT1145">
        <v>1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1664305484.214286</v>
      </c>
      <c r="BH1145">
        <v>1096.149285714286</v>
      </c>
      <c r="BI1145">
        <v>1160.552857142857</v>
      </c>
      <c r="BJ1145">
        <v>18.16337857142857</v>
      </c>
      <c r="BK1145">
        <v>12.4902</v>
      </c>
      <c r="BL1145">
        <v>1091.480357142857</v>
      </c>
      <c r="BM1145">
        <v>17.96818928571429</v>
      </c>
      <c r="BN1145">
        <v>500.0710714285715</v>
      </c>
      <c r="BO1145">
        <v>90.95103214285714</v>
      </c>
      <c r="BP1145">
        <v>0.09995291785714289</v>
      </c>
      <c r="BQ1145">
        <v>24.74458928571429</v>
      </c>
      <c r="BR1145">
        <v>25.01385357142857</v>
      </c>
      <c r="BS1145">
        <v>999.9000000000002</v>
      </c>
      <c r="BT1145">
        <v>0</v>
      </c>
      <c r="BU1145">
        <v>0</v>
      </c>
      <c r="BV1145">
        <v>10012.2</v>
      </c>
      <c r="BW1145">
        <v>0</v>
      </c>
      <c r="BX1145">
        <v>8.873825357142856</v>
      </c>
      <c r="BY1145">
        <v>-64.40348214285716</v>
      </c>
      <c r="BZ1145">
        <v>1116.427142857143</v>
      </c>
      <c r="CA1145">
        <v>1175.231785714286</v>
      </c>
      <c r="CB1145">
        <v>5.673180714285714</v>
      </c>
      <c r="CC1145">
        <v>1160.552857142857</v>
      </c>
      <c r="CD1145">
        <v>12.4902</v>
      </c>
      <c r="CE1145">
        <v>1.651979285714285</v>
      </c>
      <c r="CF1145">
        <v>1.135995714285714</v>
      </c>
      <c r="CG1145">
        <v>14.45238928571428</v>
      </c>
      <c r="CH1145">
        <v>8.788106071428571</v>
      </c>
      <c r="CI1145">
        <v>2000.001785714286</v>
      </c>
      <c r="CJ1145">
        <v>0.9799941071428575</v>
      </c>
      <c r="CK1145">
        <v>0.02000628928571429</v>
      </c>
      <c r="CL1145">
        <v>0</v>
      </c>
      <c r="CM1145">
        <v>777.3680000000001</v>
      </c>
      <c r="CN1145">
        <v>5.000560000000001</v>
      </c>
      <c r="CO1145">
        <v>15479.43571428572</v>
      </c>
      <c r="CP1145">
        <v>17294.83928571428</v>
      </c>
      <c r="CQ1145">
        <v>37.51310714285714</v>
      </c>
      <c r="CR1145">
        <v>38.531</v>
      </c>
      <c r="CS1145">
        <v>37.54432142857143</v>
      </c>
      <c r="CT1145">
        <v>37.28321428571428</v>
      </c>
      <c r="CU1145">
        <v>38.69164285714286</v>
      </c>
      <c r="CV1145">
        <v>1955.091428571428</v>
      </c>
      <c r="CW1145">
        <v>39.91035714285714</v>
      </c>
      <c r="CX1145">
        <v>0</v>
      </c>
      <c r="CY1145">
        <v>1664305508.7</v>
      </c>
      <c r="CZ1145">
        <v>0</v>
      </c>
      <c r="DA1145">
        <v>0</v>
      </c>
      <c r="DB1145" t="s">
        <v>356</v>
      </c>
      <c r="DC1145">
        <v>1663861122</v>
      </c>
      <c r="DD1145">
        <v>1663861125</v>
      </c>
      <c r="DE1145">
        <v>0</v>
      </c>
      <c r="DF1145">
        <v>-0.287</v>
      </c>
      <c r="DG1145">
        <v>-0.004</v>
      </c>
      <c r="DH1145">
        <v>3.172</v>
      </c>
      <c r="DI1145">
        <v>0.178</v>
      </c>
      <c r="DJ1145">
        <v>400</v>
      </c>
      <c r="DK1145">
        <v>17</v>
      </c>
      <c r="DL1145">
        <v>0.18</v>
      </c>
      <c r="DM1145">
        <v>0.07000000000000001</v>
      </c>
      <c r="DN1145">
        <v>-64.41359512195122</v>
      </c>
      <c r="DO1145">
        <v>0.3882878048780633</v>
      </c>
      <c r="DP1145">
        <v>0.07178679120032333</v>
      </c>
      <c r="DQ1145">
        <v>0</v>
      </c>
      <c r="DR1145">
        <v>5.707350731707317</v>
      </c>
      <c r="DS1145">
        <v>-0.7734639721254186</v>
      </c>
      <c r="DT1145">
        <v>0.07644926825377578</v>
      </c>
      <c r="DU1145">
        <v>0</v>
      </c>
      <c r="DV1145">
        <v>0</v>
      </c>
      <c r="DW1145">
        <v>2</v>
      </c>
      <c r="DX1145" t="s">
        <v>357</v>
      </c>
      <c r="DY1145">
        <v>2.98107</v>
      </c>
      <c r="DZ1145">
        <v>2.7284</v>
      </c>
      <c r="EA1145">
        <v>0.169704</v>
      </c>
      <c r="EB1145">
        <v>0.177146</v>
      </c>
      <c r="EC1145">
        <v>0.08895740000000001</v>
      </c>
      <c r="ED1145">
        <v>0.06879440000000001</v>
      </c>
      <c r="EE1145">
        <v>24963.9</v>
      </c>
      <c r="EF1145">
        <v>24352.5</v>
      </c>
      <c r="EG1145">
        <v>30590.2</v>
      </c>
      <c r="EH1145">
        <v>29834.9</v>
      </c>
      <c r="EI1145">
        <v>38456.9</v>
      </c>
      <c r="EJ1145">
        <v>36593.2</v>
      </c>
      <c r="EK1145">
        <v>46782.9</v>
      </c>
      <c r="EL1145">
        <v>44364.6</v>
      </c>
      <c r="EM1145">
        <v>1.88622</v>
      </c>
      <c r="EN1145">
        <v>1.8906</v>
      </c>
      <c r="EO1145">
        <v>0.117511</v>
      </c>
      <c r="EP1145">
        <v>0</v>
      </c>
      <c r="EQ1145">
        <v>23.0853</v>
      </c>
      <c r="ER1145">
        <v>999.9</v>
      </c>
      <c r="ES1145">
        <v>37.8</v>
      </c>
      <c r="ET1145">
        <v>29.5</v>
      </c>
      <c r="EU1145">
        <v>17.2049</v>
      </c>
      <c r="EV1145">
        <v>63.5619</v>
      </c>
      <c r="EW1145">
        <v>23.4014</v>
      </c>
      <c r="EX1145">
        <v>1</v>
      </c>
      <c r="EY1145">
        <v>-0.127622</v>
      </c>
      <c r="EZ1145">
        <v>0.913734</v>
      </c>
      <c r="FA1145">
        <v>20.242</v>
      </c>
      <c r="FB1145">
        <v>5.23197</v>
      </c>
      <c r="FC1145">
        <v>11.968</v>
      </c>
      <c r="FD1145">
        <v>4.97105</v>
      </c>
      <c r="FE1145">
        <v>3.28965</v>
      </c>
      <c r="FF1145">
        <v>9999</v>
      </c>
      <c r="FG1145">
        <v>9999</v>
      </c>
      <c r="FH1145">
        <v>9999</v>
      </c>
      <c r="FI1145">
        <v>380.3</v>
      </c>
      <c r="FJ1145">
        <v>4.97273</v>
      </c>
      <c r="FK1145">
        <v>1.87686</v>
      </c>
      <c r="FL1145">
        <v>1.87498</v>
      </c>
      <c r="FM1145">
        <v>1.87778</v>
      </c>
      <c r="FN1145">
        <v>1.87455</v>
      </c>
      <c r="FO1145">
        <v>1.87816</v>
      </c>
      <c r="FP1145">
        <v>1.87523</v>
      </c>
      <c r="FQ1145">
        <v>1.87637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4.71</v>
      </c>
      <c r="GF1145">
        <v>0.1949</v>
      </c>
      <c r="GG1145">
        <v>1.777354642861949</v>
      </c>
      <c r="GH1145">
        <v>0.004141656873719072</v>
      </c>
      <c r="GI1145">
        <v>-1.960372967482991E-06</v>
      </c>
      <c r="GJ1145">
        <v>5.42736388890357E-10</v>
      </c>
      <c r="GK1145">
        <v>-0.009777689371679627</v>
      </c>
      <c r="GL1145">
        <v>0.002273355880072555</v>
      </c>
      <c r="GM1145">
        <v>0.000541358641816816</v>
      </c>
      <c r="GN1145">
        <v>-1.836191331155658E-06</v>
      </c>
      <c r="GO1145">
        <v>-0</v>
      </c>
      <c r="GP1145">
        <v>2096</v>
      </c>
      <c r="GQ1145">
        <v>1</v>
      </c>
      <c r="GR1145">
        <v>23</v>
      </c>
      <c r="GS1145">
        <v>7406.2</v>
      </c>
      <c r="GT1145">
        <v>7406.1</v>
      </c>
      <c r="GU1145">
        <v>2.55005</v>
      </c>
      <c r="GV1145">
        <v>2.51953</v>
      </c>
      <c r="GW1145">
        <v>1.39893</v>
      </c>
      <c r="GX1145">
        <v>2.33521</v>
      </c>
      <c r="GY1145">
        <v>1.44897</v>
      </c>
      <c r="GZ1145">
        <v>2.44019</v>
      </c>
      <c r="HA1145">
        <v>34.6235</v>
      </c>
      <c r="HB1145">
        <v>13.274</v>
      </c>
      <c r="HC1145">
        <v>18</v>
      </c>
      <c r="HD1145">
        <v>487.842</v>
      </c>
      <c r="HE1145">
        <v>461.451</v>
      </c>
      <c r="HF1145">
        <v>22.2296</v>
      </c>
      <c r="HG1145">
        <v>25.3635</v>
      </c>
      <c r="HH1145">
        <v>30.0002</v>
      </c>
      <c r="HI1145">
        <v>25.2211</v>
      </c>
      <c r="HJ1145">
        <v>25.301</v>
      </c>
      <c r="HK1145">
        <v>51.1463</v>
      </c>
      <c r="HL1145">
        <v>27.28</v>
      </c>
      <c r="HM1145">
        <v>32.7442</v>
      </c>
      <c r="HN1145">
        <v>22.2258</v>
      </c>
      <c r="HO1145">
        <v>1208.95</v>
      </c>
      <c r="HP1145">
        <v>12.7244</v>
      </c>
      <c r="HQ1145">
        <v>101.113</v>
      </c>
      <c r="HR1145">
        <v>102.017</v>
      </c>
    </row>
    <row r="1146" spans="1:226">
      <c r="A1146">
        <v>1130</v>
      </c>
      <c r="B1146">
        <v>1664305497</v>
      </c>
      <c r="C1146">
        <v>12390</v>
      </c>
      <c r="D1146" t="s">
        <v>2630</v>
      </c>
      <c r="E1146" t="s">
        <v>2631</v>
      </c>
      <c r="F1146">
        <v>5</v>
      </c>
      <c r="G1146" t="s">
        <v>353</v>
      </c>
      <c r="H1146" t="s">
        <v>2487</v>
      </c>
      <c r="I1146">
        <v>1664305489.5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1208.948611393939</v>
      </c>
      <c r="AK1146">
        <v>1158.363878787878</v>
      </c>
      <c r="AL1146">
        <v>3.439721212121048</v>
      </c>
      <c r="AM1146">
        <v>63.45</v>
      </c>
      <c r="AN1146">
        <f>(AP1146 - AO1146 + BO1146*1E3/(8.314*(BQ1146+273.15)) * AR1146/BN1146 * AQ1146) * BN1146/(100*BB1146) * 1000/(1000 - AP1146)</f>
        <v>0</v>
      </c>
      <c r="AO1146">
        <v>12.58733829952173</v>
      </c>
      <c r="AP1146">
        <v>18.13511538461539</v>
      </c>
      <c r="AQ1146">
        <v>-7.257498487285646E-05</v>
      </c>
      <c r="AR1146">
        <v>96.70010920993543</v>
      </c>
      <c r="AS1146">
        <v>6</v>
      </c>
      <c r="AT1146">
        <v>1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1664305489.5</v>
      </c>
      <c r="BH1146">
        <v>1113.858148148148</v>
      </c>
      <c r="BI1146">
        <v>1178.258148148148</v>
      </c>
      <c r="BJ1146">
        <v>18.15165185185185</v>
      </c>
      <c r="BK1146">
        <v>12.55177037037037</v>
      </c>
      <c r="BL1146">
        <v>1109.158148148148</v>
      </c>
      <c r="BM1146">
        <v>17.9567</v>
      </c>
      <c r="BN1146">
        <v>500.0687037037038</v>
      </c>
      <c r="BO1146">
        <v>90.95116666666665</v>
      </c>
      <c r="BP1146">
        <v>0.09998286296296298</v>
      </c>
      <c r="BQ1146">
        <v>24.74282592592592</v>
      </c>
      <c r="BR1146">
        <v>25.02105925925926</v>
      </c>
      <c r="BS1146">
        <v>999.9000000000001</v>
      </c>
      <c r="BT1146">
        <v>0</v>
      </c>
      <c r="BU1146">
        <v>0</v>
      </c>
      <c r="BV1146">
        <v>10011.94555555556</v>
      </c>
      <c r="BW1146">
        <v>0</v>
      </c>
      <c r="BX1146">
        <v>8.873084814814815</v>
      </c>
      <c r="BY1146">
        <v>-64.3991037037037</v>
      </c>
      <c r="BZ1146">
        <v>1134.449629629629</v>
      </c>
      <c r="CA1146">
        <v>1193.234814814815</v>
      </c>
      <c r="CB1146">
        <v>5.599888148148148</v>
      </c>
      <c r="CC1146">
        <v>1178.258148148148</v>
      </c>
      <c r="CD1146">
        <v>12.55177037037037</v>
      </c>
      <c r="CE1146">
        <v>1.650915185185185</v>
      </c>
      <c r="CF1146">
        <v>1.141597777777778</v>
      </c>
      <c r="CG1146">
        <v>14.44243333333333</v>
      </c>
      <c r="CH1146">
        <v>8.860875925925926</v>
      </c>
      <c r="CI1146">
        <v>1999.993333333333</v>
      </c>
      <c r="CJ1146">
        <v>0.9799941111111115</v>
      </c>
      <c r="CK1146">
        <v>0.02000628518518519</v>
      </c>
      <c r="CL1146">
        <v>0</v>
      </c>
      <c r="CM1146">
        <v>776.7621851851852</v>
      </c>
      <c r="CN1146">
        <v>5.000560000000001</v>
      </c>
      <c r="CO1146">
        <v>15465.47037037037</v>
      </c>
      <c r="CP1146">
        <v>17294.77777777778</v>
      </c>
      <c r="CQ1146">
        <v>37.52518518518519</v>
      </c>
      <c r="CR1146">
        <v>38.50681481481482</v>
      </c>
      <c r="CS1146">
        <v>37.509</v>
      </c>
      <c r="CT1146">
        <v>37.25674074074075</v>
      </c>
      <c r="CU1146">
        <v>38.66399999999999</v>
      </c>
      <c r="CV1146">
        <v>1955.083333333333</v>
      </c>
      <c r="CW1146">
        <v>39.91</v>
      </c>
      <c r="CX1146">
        <v>0</v>
      </c>
      <c r="CY1146">
        <v>1664305513.5</v>
      </c>
      <c r="CZ1146">
        <v>0</v>
      </c>
      <c r="DA1146">
        <v>0</v>
      </c>
      <c r="DB1146" t="s">
        <v>356</v>
      </c>
      <c r="DC1146">
        <v>1663861122</v>
      </c>
      <c r="DD1146">
        <v>1663861125</v>
      </c>
      <c r="DE1146">
        <v>0</v>
      </c>
      <c r="DF1146">
        <v>-0.287</v>
      </c>
      <c r="DG1146">
        <v>-0.004</v>
      </c>
      <c r="DH1146">
        <v>3.172</v>
      </c>
      <c r="DI1146">
        <v>0.178</v>
      </c>
      <c r="DJ1146">
        <v>400</v>
      </c>
      <c r="DK1146">
        <v>17</v>
      </c>
      <c r="DL1146">
        <v>0.18</v>
      </c>
      <c r="DM1146">
        <v>0.07000000000000001</v>
      </c>
      <c r="DN1146">
        <v>-64.41431219512195</v>
      </c>
      <c r="DO1146">
        <v>0.1346989547035133</v>
      </c>
      <c r="DP1146">
        <v>0.08998652255489684</v>
      </c>
      <c r="DQ1146">
        <v>0</v>
      </c>
      <c r="DR1146">
        <v>5.640989756097561</v>
      </c>
      <c r="DS1146">
        <v>-0.8346129616724614</v>
      </c>
      <c r="DT1146">
        <v>0.08249809767172042</v>
      </c>
      <c r="DU1146">
        <v>0</v>
      </c>
      <c r="DV1146">
        <v>0</v>
      </c>
      <c r="DW1146">
        <v>2</v>
      </c>
      <c r="DX1146" t="s">
        <v>357</v>
      </c>
      <c r="DY1146">
        <v>2.98084</v>
      </c>
      <c r="DZ1146">
        <v>2.72818</v>
      </c>
      <c r="EA1146">
        <v>0.171293</v>
      </c>
      <c r="EB1146">
        <v>0.178675</v>
      </c>
      <c r="EC1146">
        <v>0.0889195</v>
      </c>
      <c r="ED1146">
        <v>0.0691367</v>
      </c>
      <c r="EE1146">
        <v>24916.1</v>
      </c>
      <c r="EF1146">
        <v>24307.6</v>
      </c>
      <c r="EG1146">
        <v>30590.1</v>
      </c>
      <c r="EH1146">
        <v>29835.4</v>
      </c>
      <c r="EI1146">
        <v>38458.7</v>
      </c>
      <c r="EJ1146">
        <v>36580.2</v>
      </c>
      <c r="EK1146">
        <v>46783</v>
      </c>
      <c r="EL1146">
        <v>44365.1</v>
      </c>
      <c r="EM1146">
        <v>1.88582</v>
      </c>
      <c r="EN1146">
        <v>1.89095</v>
      </c>
      <c r="EO1146">
        <v>0.118453</v>
      </c>
      <c r="EP1146">
        <v>0</v>
      </c>
      <c r="EQ1146">
        <v>23.0833</v>
      </c>
      <c r="ER1146">
        <v>999.9</v>
      </c>
      <c r="ES1146">
        <v>37.8</v>
      </c>
      <c r="ET1146">
        <v>29.5</v>
      </c>
      <c r="EU1146">
        <v>17.2036</v>
      </c>
      <c r="EV1146">
        <v>63.3319</v>
      </c>
      <c r="EW1146">
        <v>23.9062</v>
      </c>
      <c r="EX1146">
        <v>1</v>
      </c>
      <c r="EY1146">
        <v>-0.127713</v>
      </c>
      <c r="EZ1146">
        <v>0.890997</v>
      </c>
      <c r="FA1146">
        <v>20.242</v>
      </c>
      <c r="FB1146">
        <v>5.22987</v>
      </c>
      <c r="FC1146">
        <v>11.968</v>
      </c>
      <c r="FD1146">
        <v>4.97045</v>
      </c>
      <c r="FE1146">
        <v>3.28943</v>
      </c>
      <c r="FF1146">
        <v>9999</v>
      </c>
      <c r="FG1146">
        <v>9999</v>
      </c>
      <c r="FH1146">
        <v>9999</v>
      </c>
      <c r="FI1146">
        <v>380.3</v>
      </c>
      <c r="FJ1146">
        <v>4.97271</v>
      </c>
      <c r="FK1146">
        <v>1.87689</v>
      </c>
      <c r="FL1146">
        <v>1.875</v>
      </c>
      <c r="FM1146">
        <v>1.87782</v>
      </c>
      <c r="FN1146">
        <v>1.87455</v>
      </c>
      <c r="FO1146">
        <v>1.8782</v>
      </c>
      <c r="FP1146">
        <v>1.87529</v>
      </c>
      <c r="FQ1146">
        <v>1.87637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4.74</v>
      </c>
      <c r="GF1146">
        <v>0.1946</v>
      </c>
      <c r="GG1146">
        <v>1.777354642861949</v>
      </c>
      <c r="GH1146">
        <v>0.004141656873719072</v>
      </c>
      <c r="GI1146">
        <v>-1.960372967482991E-06</v>
      </c>
      <c r="GJ1146">
        <v>5.42736388890357E-10</v>
      </c>
      <c r="GK1146">
        <v>-0.009777689371679627</v>
      </c>
      <c r="GL1146">
        <v>0.002273355880072555</v>
      </c>
      <c r="GM1146">
        <v>0.000541358641816816</v>
      </c>
      <c r="GN1146">
        <v>-1.836191331155658E-06</v>
      </c>
      <c r="GO1146">
        <v>-0</v>
      </c>
      <c r="GP1146">
        <v>2096</v>
      </c>
      <c r="GQ1146">
        <v>1</v>
      </c>
      <c r="GR1146">
        <v>23</v>
      </c>
      <c r="GS1146">
        <v>7406.2</v>
      </c>
      <c r="GT1146">
        <v>7406.2</v>
      </c>
      <c r="GU1146">
        <v>2.58057</v>
      </c>
      <c r="GV1146">
        <v>2.50854</v>
      </c>
      <c r="GW1146">
        <v>1.39893</v>
      </c>
      <c r="GX1146">
        <v>2.33521</v>
      </c>
      <c r="GY1146">
        <v>1.44897</v>
      </c>
      <c r="GZ1146">
        <v>2.4939</v>
      </c>
      <c r="HA1146">
        <v>34.6235</v>
      </c>
      <c r="HB1146">
        <v>13.2915</v>
      </c>
      <c r="HC1146">
        <v>18</v>
      </c>
      <c r="HD1146">
        <v>487.622</v>
      </c>
      <c r="HE1146">
        <v>461.672</v>
      </c>
      <c r="HF1146">
        <v>22.2105</v>
      </c>
      <c r="HG1146">
        <v>25.3619</v>
      </c>
      <c r="HH1146">
        <v>30.0002</v>
      </c>
      <c r="HI1146">
        <v>25.2205</v>
      </c>
      <c r="HJ1146">
        <v>25.301</v>
      </c>
      <c r="HK1146">
        <v>51.6916</v>
      </c>
      <c r="HL1146">
        <v>26.6025</v>
      </c>
      <c r="HM1146">
        <v>32.7442</v>
      </c>
      <c r="HN1146">
        <v>22.2071</v>
      </c>
      <c r="HO1146">
        <v>1222.33</v>
      </c>
      <c r="HP1146">
        <v>12.915</v>
      </c>
      <c r="HQ1146">
        <v>101.112</v>
      </c>
      <c r="HR1146">
        <v>102.018</v>
      </c>
    </row>
    <row r="1147" spans="1:226">
      <c r="A1147">
        <v>1131</v>
      </c>
      <c r="B1147">
        <v>1664305502</v>
      </c>
      <c r="C1147">
        <v>12395</v>
      </c>
      <c r="D1147" t="s">
        <v>2632</v>
      </c>
      <c r="E1147" t="s">
        <v>2633</v>
      </c>
      <c r="F1147">
        <v>5</v>
      </c>
      <c r="G1147" t="s">
        <v>353</v>
      </c>
      <c r="H1147" t="s">
        <v>2487</v>
      </c>
      <c r="I1147">
        <v>1664305494.214286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1225.741544831169</v>
      </c>
      <c r="AK1147">
        <v>1175.237575757576</v>
      </c>
      <c r="AL1147">
        <v>3.382500432900298</v>
      </c>
      <c r="AM1147">
        <v>63.45</v>
      </c>
      <c r="AN1147">
        <f>(AP1147 - AO1147 + BO1147*1E3/(8.314*(BQ1147+273.15)) * AR1147/BN1147 * AQ1147) * BN1147/(100*BB1147) * 1000/(1000 - AP1147)</f>
        <v>0</v>
      </c>
      <c r="AO1147">
        <v>12.67473223089505</v>
      </c>
      <c r="AP1147">
        <v>18.13557272727273</v>
      </c>
      <c r="AQ1147">
        <v>-5.655192116827754E-06</v>
      </c>
      <c r="AR1147">
        <v>96.70010920993543</v>
      </c>
      <c r="AS1147">
        <v>6</v>
      </c>
      <c r="AT1147">
        <v>1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1664305494.214286</v>
      </c>
      <c r="BH1147">
        <v>1129.610357142857</v>
      </c>
      <c r="BI1147">
        <v>1193.980357142857</v>
      </c>
      <c r="BJ1147">
        <v>18.14296785714286</v>
      </c>
      <c r="BK1147">
        <v>12.61953571428571</v>
      </c>
      <c r="BL1147">
        <v>1124.882142857143</v>
      </c>
      <c r="BM1147">
        <v>17.94818928571429</v>
      </c>
      <c r="BN1147">
        <v>500.07675</v>
      </c>
      <c r="BO1147">
        <v>90.95158928571426</v>
      </c>
      <c r="BP1147">
        <v>0.1000274392857143</v>
      </c>
      <c r="BQ1147">
        <v>24.74186071428571</v>
      </c>
      <c r="BR1147">
        <v>25.02145357142857</v>
      </c>
      <c r="BS1147">
        <v>999.9000000000002</v>
      </c>
      <c r="BT1147">
        <v>0</v>
      </c>
      <c r="BU1147">
        <v>0</v>
      </c>
      <c r="BV1147">
        <v>9998.732142857143</v>
      </c>
      <c r="BW1147">
        <v>0</v>
      </c>
      <c r="BX1147">
        <v>8.874367142857142</v>
      </c>
      <c r="BY1147">
        <v>-64.36929642857145</v>
      </c>
      <c r="BZ1147">
        <v>1150.483214285714</v>
      </c>
      <c r="CA1147">
        <v>1209.240714285714</v>
      </c>
      <c r="CB1147">
        <v>5.523446071428571</v>
      </c>
      <c r="CC1147">
        <v>1193.980357142857</v>
      </c>
      <c r="CD1147">
        <v>12.61953571428571</v>
      </c>
      <c r="CE1147">
        <v>1.650132857142857</v>
      </c>
      <c r="CF1147">
        <v>1.147766071428572</v>
      </c>
      <c r="CG1147">
        <v>14.43510357142857</v>
      </c>
      <c r="CH1147">
        <v>8.940551071428573</v>
      </c>
      <c r="CI1147">
        <v>1999.996071428571</v>
      </c>
      <c r="CJ1147">
        <v>0.9799941071428575</v>
      </c>
      <c r="CK1147">
        <v>0.02000628928571429</v>
      </c>
      <c r="CL1147">
        <v>0</v>
      </c>
      <c r="CM1147">
        <v>776.1741428571431</v>
      </c>
      <c r="CN1147">
        <v>5.000560000000001</v>
      </c>
      <c r="CO1147">
        <v>15453.07857142857</v>
      </c>
      <c r="CP1147">
        <v>17294.81785714285</v>
      </c>
      <c r="CQ1147">
        <v>37.55107142857143</v>
      </c>
      <c r="CR1147">
        <v>38.49321428571428</v>
      </c>
      <c r="CS1147">
        <v>37.48864285714286</v>
      </c>
      <c r="CT1147">
        <v>37.23864285714286</v>
      </c>
      <c r="CU1147">
        <v>38.64264285714285</v>
      </c>
      <c r="CV1147">
        <v>1955.086071428571</v>
      </c>
      <c r="CW1147">
        <v>39.91</v>
      </c>
      <c r="CX1147">
        <v>0</v>
      </c>
      <c r="CY1147">
        <v>1664305518.3</v>
      </c>
      <c r="CZ1147">
        <v>0</v>
      </c>
      <c r="DA1147">
        <v>0</v>
      </c>
      <c r="DB1147" t="s">
        <v>356</v>
      </c>
      <c r="DC1147">
        <v>1663861122</v>
      </c>
      <c r="DD1147">
        <v>1663861125</v>
      </c>
      <c r="DE1147">
        <v>0</v>
      </c>
      <c r="DF1147">
        <v>-0.287</v>
      </c>
      <c r="DG1147">
        <v>-0.004</v>
      </c>
      <c r="DH1147">
        <v>3.172</v>
      </c>
      <c r="DI1147">
        <v>0.178</v>
      </c>
      <c r="DJ1147">
        <v>400</v>
      </c>
      <c r="DK1147">
        <v>17</v>
      </c>
      <c r="DL1147">
        <v>0.18</v>
      </c>
      <c r="DM1147">
        <v>0.07000000000000001</v>
      </c>
      <c r="DN1147">
        <v>-64.38368249999999</v>
      </c>
      <c r="DO1147">
        <v>0.2919906191370058</v>
      </c>
      <c r="DP1147">
        <v>0.09693196296243073</v>
      </c>
      <c r="DQ1147">
        <v>0</v>
      </c>
      <c r="DR1147">
        <v>5.569115</v>
      </c>
      <c r="DS1147">
        <v>-0.9330900562851823</v>
      </c>
      <c r="DT1147">
        <v>0.09034555199344359</v>
      </c>
      <c r="DU1147">
        <v>0</v>
      </c>
      <c r="DV1147">
        <v>0</v>
      </c>
      <c r="DW1147">
        <v>2</v>
      </c>
      <c r="DX1147" t="s">
        <v>357</v>
      </c>
      <c r="DY1147">
        <v>2.98095</v>
      </c>
      <c r="DZ1147">
        <v>2.72849</v>
      </c>
      <c r="EA1147">
        <v>0.172841</v>
      </c>
      <c r="EB1147">
        <v>0.180205</v>
      </c>
      <c r="EC1147">
        <v>0.0889272</v>
      </c>
      <c r="ED1147">
        <v>0.0696629</v>
      </c>
      <c r="EE1147">
        <v>24869.2</v>
      </c>
      <c r="EF1147">
        <v>24262.4</v>
      </c>
      <c r="EG1147">
        <v>30589.7</v>
      </c>
      <c r="EH1147">
        <v>29835.5</v>
      </c>
      <c r="EI1147">
        <v>38458.1</v>
      </c>
      <c r="EJ1147">
        <v>36559.4</v>
      </c>
      <c r="EK1147">
        <v>46782.4</v>
      </c>
      <c r="EL1147">
        <v>44365.1</v>
      </c>
      <c r="EM1147">
        <v>1.88605</v>
      </c>
      <c r="EN1147">
        <v>1.89085</v>
      </c>
      <c r="EO1147">
        <v>0.117473</v>
      </c>
      <c r="EP1147">
        <v>0</v>
      </c>
      <c r="EQ1147">
        <v>23.0813</v>
      </c>
      <c r="ER1147">
        <v>999.9</v>
      </c>
      <c r="ES1147">
        <v>37.8</v>
      </c>
      <c r="ET1147">
        <v>29.5</v>
      </c>
      <c r="EU1147">
        <v>17.2033</v>
      </c>
      <c r="EV1147">
        <v>63.5518</v>
      </c>
      <c r="EW1147">
        <v>23.4976</v>
      </c>
      <c r="EX1147">
        <v>1</v>
      </c>
      <c r="EY1147">
        <v>-0.127767</v>
      </c>
      <c r="EZ1147">
        <v>0.9296759999999999</v>
      </c>
      <c r="FA1147">
        <v>20.2419</v>
      </c>
      <c r="FB1147">
        <v>5.23077</v>
      </c>
      <c r="FC1147">
        <v>11.968</v>
      </c>
      <c r="FD1147">
        <v>4.97065</v>
      </c>
      <c r="FE1147">
        <v>3.2895</v>
      </c>
      <c r="FF1147">
        <v>9999</v>
      </c>
      <c r="FG1147">
        <v>9999</v>
      </c>
      <c r="FH1147">
        <v>9999</v>
      </c>
      <c r="FI1147">
        <v>380.3</v>
      </c>
      <c r="FJ1147">
        <v>4.97271</v>
      </c>
      <c r="FK1147">
        <v>1.87685</v>
      </c>
      <c r="FL1147">
        <v>1.87498</v>
      </c>
      <c r="FM1147">
        <v>1.87777</v>
      </c>
      <c r="FN1147">
        <v>1.87454</v>
      </c>
      <c r="FO1147">
        <v>1.87814</v>
      </c>
      <c r="FP1147">
        <v>1.87522</v>
      </c>
      <c r="FQ1147">
        <v>1.87636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4.78</v>
      </c>
      <c r="GF1147">
        <v>0.1946</v>
      </c>
      <c r="GG1147">
        <v>1.777354642861949</v>
      </c>
      <c r="GH1147">
        <v>0.004141656873719072</v>
      </c>
      <c r="GI1147">
        <v>-1.960372967482991E-06</v>
      </c>
      <c r="GJ1147">
        <v>5.42736388890357E-10</v>
      </c>
      <c r="GK1147">
        <v>-0.009777689371679627</v>
      </c>
      <c r="GL1147">
        <v>0.002273355880072555</v>
      </c>
      <c r="GM1147">
        <v>0.000541358641816816</v>
      </c>
      <c r="GN1147">
        <v>-1.836191331155658E-06</v>
      </c>
      <c r="GO1147">
        <v>-0</v>
      </c>
      <c r="GP1147">
        <v>2096</v>
      </c>
      <c r="GQ1147">
        <v>1</v>
      </c>
      <c r="GR1147">
        <v>23</v>
      </c>
      <c r="GS1147">
        <v>7406.3</v>
      </c>
      <c r="GT1147">
        <v>7406.3</v>
      </c>
      <c r="GU1147">
        <v>2.6062</v>
      </c>
      <c r="GV1147">
        <v>2.51099</v>
      </c>
      <c r="GW1147">
        <v>1.39893</v>
      </c>
      <c r="GX1147">
        <v>2.33521</v>
      </c>
      <c r="GY1147">
        <v>1.44897</v>
      </c>
      <c r="GZ1147">
        <v>2.46704</v>
      </c>
      <c r="HA1147">
        <v>34.6235</v>
      </c>
      <c r="HB1147">
        <v>13.2827</v>
      </c>
      <c r="HC1147">
        <v>18</v>
      </c>
      <c r="HD1147">
        <v>487.733</v>
      </c>
      <c r="HE1147">
        <v>461.609</v>
      </c>
      <c r="HF1147">
        <v>22.1911</v>
      </c>
      <c r="HG1147">
        <v>25.3619</v>
      </c>
      <c r="HH1147">
        <v>30.0001</v>
      </c>
      <c r="HI1147">
        <v>25.219</v>
      </c>
      <c r="HJ1147">
        <v>25.301</v>
      </c>
      <c r="HK1147">
        <v>52.2942</v>
      </c>
      <c r="HL1147">
        <v>25.6996</v>
      </c>
      <c r="HM1147">
        <v>32.7442</v>
      </c>
      <c r="HN1147">
        <v>22.1767</v>
      </c>
      <c r="HO1147">
        <v>1242.37</v>
      </c>
      <c r="HP1147">
        <v>13.0231</v>
      </c>
      <c r="HQ1147">
        <v>101.111</v>
      </c>
      <c r="HR1147">
        <v>102.018</v>
      </c>
    </row>
    <row r="1148" spans="1:226">
      <c r="A1148">
        <v>1132</v>
      </c>
      <c r="B1148">
        <v>1664305507</v>
      </c>
      <c r="C1148">
        <v>12400</v>
      </c>
      <c r="D1148" t="s">
        <v>2634</v>
      </c>
      <c r="E1148" t="s">
        <v>2635</v>
      </c>
      <c r="F1148">
        <v>5</v>
      </c>
      <c r="G1148" t="s">
        <v>353</v>
      </c>
      <c r="H1148" t="s">
        <v>2487</v>
      </c>
      <c r="I1148">
        <v>1664305499.5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1243.155655030303</v>
      </c>
      <c r="AK1148">
        <v>1192.524484848485</v>
      </c>
      <c r="AL1148">
        <v>3.482677056276936</v>
      </c>
      <c r="AM1148">
        <v>63.45</v>
      </c>
      <c r="AN1148">
        <f>(AP1148 - AO1148 + BO1148*1E3/(8.314*(BQ1148+273.15)) * AR1148/BN1148 * AQ1148) * BN1148/(100*BB1148) * 1000/(1000 - AP1148)</f>
        <v>0</v>
      </c>
      <c r="AO1148">
        <v>12.83672638625516</v>
      </c>
      <c r="AP1148">
        <v>18.1704027972028</v>
      </c>
      <c r="AQ1148">
        <v>0.00501933356914438</v>
      </c>
      <c r="AR1148">
        <v>96.70010920993543</v>
      </c>
      <c r="AS1148">
        <v>6</v>
      </c>
      <c r="AT1148">
        <v>1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1664305499.5</v>
      </c>
      <c r="BH1148">
        <v>1147.298888888889</v>
      </c>
      <c r="BI1148">
        <v>1211.721111111111</v>
      </c>
      <c r="BJ1148">
        <v>18.1432037037037</v>
      </c>
      <c r="BK1148">
        <v>12.73200740740741</v>
      </c>
      <c r="BL1148">
        <v>1142.53962962963</v>
      </c>
      <c r="BM1148">
        <v>17.94841851851852</v>
      </c>
      <c r="BN1148">
        <v>500.0878888888889</v>
      </c>
      <c r="BO1148">
        <v>90.9514111111111</v>
      </c>
      <c r="BP1148">
        <v>0.1000887555555556</v>
      </c>
      <c r="BQ1148">
        <v>24.73971481481481</v>
      </c>
      <c r="BR1148">
        <v>25.02335555555556</v>
      </c>
      <c r="BS1148">
        <v>999.9000000000001</v>
      </c>
      <c r="BT1148">
        <v>0</v>
      </c>
      <c r="BU1148">
        <v>0</v>
      </c>
      <c r="BV1148">
        <v>9988.103333333333</v>
      </c>
      <c r="BW1148">
        <v>0</v>
      </c>
      <c r="BX1148">
        <v>8.874310740740739</v>
      </c>
      <c r="BY1148">
        <v>-64.42065555555556</v>
      </c>
      <c r="BZ1148">
        <v>1168.5</v>
      </c>
      <c r="CA1148">
        <v>1227.348518518518</v>
      </c>
      <c r="CB1148">
        <v>5.411212592592592</v>
      </c>
      <c r="CC1148">
        <v>1211.721111111111</v>
      </c>
      <c r="CD1148">
        <v>12.73200740740741</v>
      </c>
      <c r="CE1148">
        <v>1.650150740740741</v>
      </c>
      <c r="CF1148">
        <v>1.157993703703704</v>
      </c>
      <c r="CG1148">
        <v>14.43527037037037</v>
      </c>
      <c r="CH1148">
        <v>9.071675925925925</v>
      </c>
      <c r="CI1148">
        <v>2000.004814814815</v>
      </c>
      <c r="CJ1148">
        <v>0.9799941111111115</v>
      </c>
      <c r="CK1148">
        <v>0.02000628518518519</v>
      </c>
      <c r="CL1148">
        <v>0</v>
      </c>
      <c r="CM1148">
        <v>775.5029999999999</v>
      </c>
      <c r="CN1148">
        <v>5.000560000000001</v>
      </c>
      <c r="CO1148">
        <v>15439.35925925926</v>
      </c>
      <c r="CP1148">
        <v>17294.88518518518</v>
      </c>
      <c r="CQ1148">
        <v>37.53451851851852</v>
      </c>
      <c r="CR1148">
        <v>38.47199999999999</v>
      </c>
      <c r="CS1148">
        <v>37.48125925925926</v>
      </c>
      <c r="CT1148">
        <v>37.21733333333334</v>
      </c>
      <c r="CU1148">
        <v>38.63637037037037</v>
      </c>
      <c r="CV1148">
        <v>1955.094814814815</v>
      </c>
      <c r="CW1148">
        <v>39.91</v>
      </c>
      <c r="CX1148">
        <v>0</v>
      </c>
      <c r="CY1148">
        <v>1664305523.1</v>
      </c>
      <c r="CZ1148">
        <v>0</v>
      </c>
      <c r="DA1148">
        <v>0</v>
      </c>
      <c r="DB1148" t="s">
        <v>356</v>
      </c>
      <c r="DC1148">
        <v>1663861122</v>
      </c>
      <c r="DD1148">
        <v>1663861125</v>
      </c>
      <c r="DE1148">
        <v>0</v>
      </c>
      <c r="DF1148">
        <v>-0.287</v>
      </c>
      <c r="DG1148">
        <v>-0.004</v>
      </c>
      <c r="DH1148">
        <v>3.172</v>
      </c>
      <c r="DI1148">
        <v>0.178</v>
      </c>
      <c r="DJ1148">
        <v>400</v>
      </c>
      <c r="DK1148">
        <v>17</v>
      </c>
      <c r="DL1148">
        <v>0.18</v>
      </c>
      <c r="DM1148">
        <v>0.07000000000000001</v>
      </c>
      <c r="DN1148">
        <v>-64.39767500000001</v>
      </c>
      <c r="DO1148">
        <v>-0.4125681050654384</v>
      </c>
      <c r="DP1148">
        <v>0.1095325562332957</v>
      </c>
      <c r="DQ1148">
        <v>0</v>
      </c>
      <c r="DR1148">
        <v>5.4737615</v>
      </c>
      <c r="DS1148">
        <v>-1.244902514071299</v>
      </c>
      <c r="DT1148">
        <v>0.1214960392060169</v>
      </c>
      <c r="DU1148">
        <v>0</v>
      </c>
      <c r="DV1148">
        <v>0</v>
      </c>
      <c r="DW1148">
        <v>2</v>
      </c>
      <c r="DX1148" t="s">
        <v>357</v>
      </c>
      <c r="DY1148">
        <v>2.98097</v>
      </c>
      <c r="DZ1148">
        <v>2.72838</v>
      </c>
      <c r="EA1148">
        <v>0.174411</v>
      </c>
      <c r="EB1148">
        <v>0.181728</v>
      </c>
      <c r="EC1148">
        <v>0.08904769999999999</v>
      </c>
      <c r="ED1148">
        <v>0.07026739999999999</v>
      </c>
      <c r="EE1148">
        <v>24822.4</v>
      </c>
      <c r="EF1148">
        <v>24216.9</v>
      </c>
      <c r="EG1148">
        <v>30590.1</v>
      </c>
      <c r="EH1148">
        <v>29834.9</v>
      </c>
      <c r="EI1148">
        <v>38453.4</v>
      </c>
      <c r="EJ1148">
        <v>36534.9</v>
      </c>
      <c r="EK1148">
        <v>46782.9</v>
      </c>
      <c r="EL1148">
        <v>44364.4</v>
      </c>
      <c r="EM1148">
        <v>1.886</v>
      </c>
      <c r="EN1148">
        <v>1.89128</v>
      </c>
      <c r="EO1148">
        <v>0.118036</v>
      </c>
      <c r="EP1148">
        <v>0</v>
      </c>
      <c r="EQ1148">
        <v>23.0789</v>
      </c>
      <c r="ER1148">
        <v>999.9</v>
      </c>
      <c r="ES1148">
        <v>37.7</v>
      </c>
      <c r="ET1148">
        <v>29.4</v>
      </c>
      <c r="EU1148">
        <v>17.0584</v>
      </c>
      <c r="EV1148">
        <v>63.7719</v>
      </c>
      <c r="EW1148">
        <v>23.4335</v>
      </c>
      <c r="EX1148">
        <v>1</v>
      </c>
      <c r="EY1148">
        <v>-0.127795</v>
      </c>
      <c r="EZ1148">
        <v>0.906473</v>
      </c>
      <c r="FA1148">
        <v>20.2419</v>
      </c>
      <c r="FB1148">
        <v>5.23062</v>
      </c>
      <c r="FC1148">
        <v>11.968</v>
      </c>
      <c r="FD1148">
        <v>4.97085</v>
      </c>
      <c r="FE1148">
        <v>3.2895</v>
      </c>
      <c r="FF1148">
        <v>9999</v>
      </c>
      <c r="FG1148">
        <v>9999</v>
      </c>
      <c r="FH1148">
        <v>9999</v>
      </c>
      <c r="FI1148">
        <v>380.3</v>
      </c>
      <c r="FJ1148">
        <v>4.97273</v>
      </c>
      <c r="FK1148">
        <v>1.87685</v>
      </c>
      <c r="FL1148">
        <v>1.87495</v>
      </c>
      <c r="FM1148">
        <v>1.87778</v>
      </c>
      <c r="FN1148">
        <v>1.87454</v>
      </c>
      <c r="FO1148">
        <v>1.87811</v>
      </c>
      <c r="FP1148">
        <v>1.87518</v>
      </c>
      <c r="FQ1148">
        <v>1.87634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4.8</v>
      </c>
      <c r="GF1148">
        <v>0.1954</v>
      </c>
      <c r="GG1148">
        <v>1.777354642861949</v>
      </c>
      <c r="GH1148">
        <v>0.004141656873719072</v>
      </c>
      <c r="GI1148">
        <v>-1.960372967482991E-06</v>
      </c>
      <c r="GJ1148">
        <v>5.42736388890357E-10</v>
      </c>
      <c r="GK1148">
        <v>-0.009777689371679627</v>
      </c>
      <c r="GL1148">
        <v>0.002273355880072555</v>
      </c>
      <c r="GM1148">
        <v>0.000541358641816816</v>
      </c>
      <c r="GN1148">
        <v>-1.836191331155658E-06</v>
      </c>
      <c r="GO1148">
        <v>-0</v>
      </c>
      <c r="GP1148">
        <v>2096</v>
      </c>
      <c r="GQ1148">
        <v>1</v>
      </c>
      <c r="GR1148">
        <v>23</v>
      </c>
      <c r="GS1148">
        <v>7406.4</v>
      </c>
      <c r="GT1148">
        <v>7406.4</v>
      </c>
      <c r="GU1148">
        <v>2.63672</v>
      </c>
      <c r="GV1148">
        <v>2.51099</v>
      </c>
      <c r="GW1148">
        <v>1.39893</v>
      </c>
      <c r="GX1148">
        <v>2.33521</v>
      </c>
      <c r="GY1148">
        <v>1.44897</v>
      </c>
      <c r="GZ1148">
        <v>2.40479</v>
      </c>
      <c r="HA1148">
        <v>34.6235</v>
      </c>
      <c r="HB1148">
        <v>13.2827</v>
      </c>
      <c r="HC1148">
        <v>18</v>
      </c>
      <c r="HD1148">
        <v>487.706</v>
      </c>
      <c r="HE1148">
        <v>461.878</v>
      </c>
      <c r="HF1148">
        <v>22.1654</v>
      </c>
      <c r="HG1148">
        <v>25.3597</v>
      </c>
      <c r="HH1148">
        <v>30.0001</v>
      </c>
      <c r="HI1148">
        <v>25.219</v>
      </c>
      <c r="HJ1148">
        <v>25.301</v>
      </c>
      <c r="HK1148">
        <v>52.8331</v>
      </c>
      <c r="HL1148">
        <v>25.4067</v>
      </c>
      <c r="HM1148">
        <v>32.7442</v>
      </c>
      <c r="HN1148">
        <v>22.1618</v>
      </c>
      <c r="HO1148">
        <v>1255.73</v>
      </c>
      <c r="HP1148">
        <v>13.1096</v>
      </c>
      <c r="HQ1148">
        <v>101.112</v>
      </c>
      <c r="HR1148">
        <v>102.017</v>
      </c>
    </row>
    <row r="1149" spans="1:226">
      <c r="A1149">
        <v>1133</v>
      </c>
      <c r="B1149">
        <v>1664305512</v>
      </c>
      <c r="C1149">
        <v>12405</v>
      </c>
      <c r="D1149" t="s">
        <v>2636</v>
      </c>
      <c r="E1149" t="s">
        <v>2637</v>
      </c>
      <c r="F1149">
        <v>5</v>
      </c>
      <c r="G1149" t="s">
        <v>353</v>
      </c>
      <c r="H1149" t="s">
        <v>2487</v>
      </c>
      <c r="I1149">
        <v>1664305504.214286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1260.114866493506</v>
      </c>
      <c r="AK1149">
        <v>1209.573393939394</v>
      </c>
      <c r="AL1149">
        <v>3.416320346320157</v>
      </c>
      <c r="AM1149">
        <v>63.45</v>
      </c>
      <c r="AN1149">
        <f>(AP1149 - AO1149 + BO1149*1E3/(8.314*(BQ1149+273.15)) * AR1149/BN1149 * AQ1149) * BN1149/(100*BB1149) * 1000/(1000 - AP1149)</f>
        <v>0</v>
      </c>
      <c r="AO1149">
        <v>12.9744213327292</v>
      </c>
      <c r="AP1149">
        <v>18.20117832167832</v>
      </c>
      <c r="AQ1149">
        <v>0.00757669669769905</v>
      </c>
      <c r="AR1149">
        <v>96.70010920993543</v>
      </c>
      <c r="AS1149">
        <v>6</v>
      </c>
      <c r="AT1149">
        <v>1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1664305504.214286</v>
      </c>
      <c r="BH1149">
        <v>1163.097857142857</v>
      </c>
      <c r="BI1149">
        <v>1227.475</v>
      </c>
      <c r="BJ1149">
        <v>18.15864285714285</v>
      </c>
      <c r="BK1149">
        <v>12.85291785714286</v>
      </c>
      <c r="BL1149">
        <v>1158.31</v>
      </c>
      <c r="BM1149">
        <v>17.96353928571428</v>
      </c>
      <c r="BN1149">
        <v>500.0938928571429</v>
      </c>
      <c r="BO1149">
        <v>90.951375</v>
      </c>
      <c r="BP1149">
        <v>0.1001498964285714</v>
      </c>
      <c r="BQ1149">
        <v>24.73808928571429</v>
      </c>
      <c r="BR1149">
        <v>25.01924285714285</v>
      </c>
      <c r="BS1149">
        <v>999.9000000000002</v>
      </c>
      <c r="BT1149">
        <v>0</v>
      </c>
      <c r="BU1149">
        <v>0</v>
      </c>
      <c r="BV1149">
        <v>9982.052857142859</v>
      </c>
      <c r="BW1149">
        <v>0</v>
      </c>
      <c r="BX1149">
        <v>8.874662857142857</v>
      </c>
      <c r="BY1149">
        <v>-64.37623928571429</v>
      </c>
      <c r="BZ1149">
        <v>1184.609285714286</v>
      </c>
      <c r="CA1149">
        <v>1243.459285714285</v>
      </c>
      <c r="CB1149">
        <v>5.305734642857144</v>
      </c>
      <c r="CC1149">
        <v>1227.475</v>
      </c>
      <c r="CD1149">
        <v>12.85291785714286</v>
      </c>
      <c r="CE1149">
        <v>1.651553571428572</v>
      </c>
      <c r="CF1149">
        <v>1.168990357142857</v>
      </c>
      <c r="CG1149">
        <v>14.44840357142857</v>
      </c>
      <c r="CH1149">
        <v>9.211744642857141</v>
      </c>
      <c r="CI1149">
        <v>1999.998214285715</v>
      </c>
      <c r="CJ1149">
        <v>0.9799940000000003</v>
      </c>
      <c r="CK1149">
        <v>0.0200064</v>
      </c>
      <c r="CL1149">
        <v>0</v>
      </c>
      <c r="CM1149">
        <v>774.8362142857144</v>
      </c>
      <c r="CN1149">
        <v>5.000560000000001</v>
      </c>
      <c r="CO1149">
        <v>15426.93571428571</v>
      </c>
      <c r="CP1149">
        <v>17294.81071428572</v>
      </c>
      <c r="CQ1149">
        <v>37.50421428571428</v>
      </c>
      <c r="CR1149">
        <v>38.46849999999999</v>
      </c>
      <c r="CS1149">
        <v>37.49082142857143</v>
      </c>
      <c r="CT1149">
        <v>37.214</v>
      </c>
      <c r="CU1149">
        <v>38.62703571428572</v>
      </c>
      <c r="CV1149">
        <v>1955.088214285714</v>
      </c>
      <c r="CW1149">
        <v>39.91</v>
      </c>
      <c r="CX1149">
        <v>0</v>
      </c>
      <c r="CY1149">
        <v>1664305528.5</v>
      </c>
      <c r="CZ1149">
        <v>0</v>
      </c>
      <c r="DA1149">
        <v>0</v>
      </c>
      <c r="DB1149" t="s">
        <v>356</v>
      </c>
      <c r="DC1149">
        <v>1663861122</v>
      </c>
      <c r="DD1149">
        <v>1663861125</v>
      </c>
      <c r="DE1149">
        <v>0</v>
      </c>
      <c r="DF1149">
        <v>-0.287</v>
      </c>
      <c r="DG1149">
        <v>-0.004</v>
      </c>
      <c r="DH1149">
        <v>3.172</v>
      </c>
      <c r="DI1149">
        <v>0.178</v>
      </c>
      <c r="DJ1149">
        <v>400</v>
      </c>
      <c r="DK1149">
        <v>17</v>
      </c>
      <c r="DL1149">
        <v>0.18</v>
      </c>
      <c r="DM1149">
        <v>0.07000000000000001</v>
      </c>
      <c r="DN1149">
        <v>-64.39659512195122</v>
      </c>
      <c r="DO1149">
        <v>0.2669979094075942</v>
      </c>
      <c r="DP1149">
        <v>0.1141865203936936</v>
      </c>
      <c r="DQ1149">
        <v>0</v>
      </c>
      <c r="DR1149">
        <v>5.366373902439024</v>
      </c>
      <c r="DS1149">
        <v>-1.366955749128915</v>
      </c>
      <c r="DT1149">
        <v>0.1357106812101651</v>
      </c>
      <c r="DU1149">
        <v>0</v>
      </c>
      <c r="DV1149">
        <v>0</v>
      </c>
      <c r="DW1149">
        <v>2</v>
      </c>
      <c r="DX1149" t="s">
        <v>357</v>
      </c>
      <c r="DY1149">
        <v>2.98102</v>
      </c>
      <c r="DZ1149">
        <v>2.72835</v>
      </c>
      <c r="EA1149">
        <v>0.175949</v>
      </c>
      <c r="EB1149">
        <v>0.183246</v>
      </c>
      <c r="EC1149">
        <v>0.08914950000000001</v>
      </c>
      <c r="ED1149">
        <v>0.0706353</v>
      </c>
      <c r="EE1149">
        <v>24776.6</v>
      </c>
      <c r="EF1149">
        <v>24172.3</v>
      </c>
      <c r="EG1149">
        <v>30590.6</v>
      </c>
      <c r="EH1149">
        <v>29835.2</v>
      </c>
      <c r="EI1149">
        <v>38449.9</v>
      </c>
      <c r="EJ1149">
        <v>36520.4</v>
      </c>
      <c r="EK1149">
        <v>46783.8</v>
      </c>
      <c r="EL1149">
        <v>44364.4</v>
      </c>
      <c r="EM1149">
        <v>1.88605</v>
      </c>
      <c r="EN1149">
        <v>1.89175</v>
      </c>
      <c r="EO1149">
        <v>0.118576</v>
      </c>
      <c r="EP1149">
        <v>0</v>
      </c>
      <c r="EQ1149">
        <v>23.077</v>
      </c>
      <c r="ER1149">
        <v>999.9</v>
      </c>
      <c r="ES1149">
        <v>37.7</v>
      </c>
      <c r="ET1149">
        <v>29.5</v>
      </c>
      <c r="EU1149">
        <v>17.1595</v>
      </c>
      <c r="EV1149">
        <v>63.6618</v>
      </c>
      <c r="EW1149">
        <v>23.4175</v>
      </c>
      <c r="EX1149">
        <v>1</v>
      </c>
      <c r="EY1149">
        <v>-0.127896</v>
      </c>
      <c r="EZ1149">
        <v>0.914812</v>
      </c>
      <c r="FA1149">
        <v>20.242</v>
      </c>
      <c r="FB1149">
        <v>5.23122</v>
      </c>
      <c r="FC1149">
        <v>11.968</v>
      </c>
      <c r="FD1149">
        <v>4.97105</v>
      </c>
      <c r="FE1149">
        <v>3.2895</v>
      </c>
      <c r="FF1149">
        <v>9999</v>
      </c>
      <c r="FG1149">
        <v>9999</v>
      </c>
      <c r="FH1149">
        <v>9999</v>
      </c>
      <c r="FI1149">
        <v>380.3</v>
      </c>
      <c r="FJ1149">
        <v>4.97272</v>
      </c>
      <c r="FK1149">
        <v>1.87685</v>
      </c>
      <c r="FL1149">
        <v>1.87495</v>
      </c>
      <c r="FM1149">
        <v>1.87777</v>
      </c>
      <c r="FN1149">
        <v>1.87454</v>
      </c>
      <c r="FO1149">
        <v>1.87814</v>
      </c>
      <c r="FP1149">
        <v>1.87519</v>
      </c>
      <c r="FQ1149">
        <v>1.87637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4.83</v>
      </c>
      <c r="GF1149">
        <v>0.1959</v>
      </c>
      <c r="GG1149">
        <v>1.777354642861949</v>
      </c>
      <c r="GH1149">
        <v>0.004141656873719072</v>
      </c>
      <c r="GI1149">
        <v>-1.960372967482991E-06</v>
      </c>
      <c r="GJ1149">
        <v>5.42736388890357E-10</v>
      </c>
      <c r="GK1149">
        <v>-0.009777689371679627</v>
      </c>
      <c r="GL1149">
        <v>0.002273355880072555</v>
      </c>
      <c r="GM1149">
        <v>0.000541358641816816</v>
      </c>
      <c r="GN1149">
        <v>-1.836191331155658E-06</v>
      </c>
      <c r="GO1149">
        <v>-0</v>
      </c>
      <c r="GP1149">
        <v>2096</v>
      </c>
      <c r="GQ1149">
        <v>1</v>
      </c>
      <c r="GR1149">
        <v>23</v>
      </c>
      <c r="GS1149">
        <v>7406.5</v>
      </c>
      <c r="GT1149">
        <v>7406.4</v>
      </c>
      <c r="GU1149">
        <v>2.66357</v>
      </c>
      <c r="GV1149">
        <v>2.51831</v>
      </c>
      <c r="GW1149">
        <v>1.39893</v>
      </c>
      <c r="GX1149">
        <v>2.33521</v>
      </c>
      <c r="GY1149">
        <v>1.44897</v>
      </c>
      <c r="GZ1149">
        <v>2.35718</v>
      </c>
      <c r="HA1149">
        <v>34.6235</v>
      </c>
      <c r="HB1149">
        <v>13.2652</v>
      </c>
      <c r="HC1149">
        <v>18</v>
      </c>
      <c r="HD1149">
        <v>487.733</v>
      </c>
      <c r="HE1149">
        <v>462.17</v>
      </c>
      <c r="HF1149">
        <v>22.1486</v>
      </c>
      <c r="HG1149">
        <v>25.3597</v>
      </c>
      <c r="HH1149">
        <v>30</v>
      </c>
      <c r="HI1149">
        <v>25.219</v>
      </c>
      <c r="HJ1149">
        <v>25.3</v>
      </c>
      <c r="HK1149">
        <v>53.3497</v>
      </c>
      <c r="HL1149">
        <v>25.1091</v>
      </c>
      <c r="HM1149">
        <v>32.7442</v>
      </c>
      <c r="HN1149">
        <v>22.1427</v>
      </c>
      <c r="HO1149">
        <v>1275.78</v>
      </c>
      <c r="HP1149">
        <v>13.1896</v>
      </c>
      <c r="HQ1149">
        <v>101.114</v>
      </c>
      <c r="HR1149">
        <v>102.017</v>
      </c>
    </row>
    <row r="1150" spans="1:226">
      <c r="A1150">
        <v>1134</v>
      </c>
      <c r="B1150">
        <v>1664305517</v>
      </c>
      <c r="C1150">
        <v>12410</v>
      </c>
      <c r="D1150" t="s">
        <v>2638</v>
      </c>
      <c r="E1150" t="s">
        <v>2639</v>
      </c>
      <c r="F1150">
        <v>5</v>
      </c>
      <c r="G1150" t="s">
        <v>353</v>
      </c>
      <c r="H1150" t="s">
        <v>2487</v>
      </c>
      <c r="I1150">
        <v>1664305509.5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1277.252677194805</v>
      </c>
      <c r="AK1150">
        <v>1226.739151515151</v>
      </c>
      <c r="AL1150">
        <v>3.421248484848426</v>
      </c>
      <c r="AM1150">
        <v>63.45</v>
      </c>
      <c r="AN1150">
        <f>(AP1150 - AO1150 + BO1150*1E3/(8.314*(BQ1150+273.15)) * AR1150/BN1150 * AQ1150) * BN1150/(100*BB1150) * 1000/(1000 - AP1150)</f>
        <v>0</v>
      </c>
      <c r="AO1150">
        <v>13.05781506855945</v>
      </c>
      <c r="AP1150">
        <v>18.21129720279721</v>
      </c>
      <c r="AQ1150">
        <v>0.001350437014460291</v>
      </c>
      <c r="AR1150">
        <v>96.70010920993543</v>
      </c>
      <c r="AS1150">
        <v>6</v>
      </c>
      <c r="AT1150">
        <v>1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1664305509.5</v>
      </c>
      <c r="BH1150">
        <v>1180.86</v>
      </c>
      <c r="BI1150">
        <v>1245.192222222222</v>
      </c>
      <c r="BJ1150">
        <v>18.1835074074074</v>
      </c>
      <c r="BK1150">
        <v>12.98582222222222</v>
      </c>
      <c r="BL1150">
        <v>1176.040740740741</v>
      </c>
      <c r="BM1150">
        <v>17.98791111111111</v>
      </c>
      <c r="BN1150">
        <v>500.0842222222223</v>
      </c>
      <c r="BO1150">
        <v>90.95121851851853</v>
      </c>
      <c r="BP1150">
        <v>0.09998339259259259</v>
      </c>
      <c r="BQ1150">
        <v>24.73373703703703</v>
      </c>
      <c r="BR1150">
        <v>25.02427777777778</v>
      </c>
      <c r="BS1150">
        <v>999.9000000000001</v>
      </c>
      <c r="BT1150">
        <v>0</v>
      </c>
      <c r="BU1150">
        <v>0</v>
      </c>
      <c r="BV1150">
        <v>10000.76222222222</v>
      </c>
      <c r="BW1150">
        <v>0</v>
      </c>
      <c r="BX1150">
        <v>8.874259629629629</v>
      </c>
      <c r="BY1150">
        <v>-64.33195185185185</v>
      </c>
      <c r="BZ1150">
        <v>1202.73</v>
      </c>
      <c r="CA1150">
        <v>1261.576666666667</v>
      </c>
      <c r="CB1150">
        <v>5.197685555555555</v>
      </c>
      <c r="CC1150">
        <v>1245.192222222222</v>
      </c>
      <c r="CD1150">
        <v>12.98582222222222</v>
      </c>
      <c r="CE1150">
        <v>1.653811111111111</v>
      </c>
      <c r="CF1150">
        <v>1.181076666666667</v>
      </c>
      <c r="CG1150">
        <v>14.46954444444444</v>
      </c>
      <c r="CH1150">
        <v>9.364813703703705</v>
      </c>
      <c r="CI1150">
        <v>2000.003703703704</v>
      </c>
      <c r="CJ1150">
        <v>0.9799940000000001</v>
      </c>
      <c r="CK1150">
        <v>0.0200064</v>
      </c>
      <c r="CL1150">
        <v>0</v>
      </c>
      <c r="CM1150">
        <v>774.1797407407407</v>
      </c>
      <c r="CN1150">
        <v>5.000560000000001</v>
      </c>
      <c r="CO1150">
        <v>15413.27407407408</v>
      </c>
      <c r="CP1150">
        <v>17294.85185185185</v>
      </c>
      <c r="CQ1150">
        <v>37.5042962962963</v>
      </c>
      <c r="CR1150">
        <v>38.45099999999999</v>
      </c>
      <c r="CS1150">
        <v>37.46274074074073</v>
      </c>
      <c r="CT1150">
        <v>37.21266666666666</v>
      </c>
      <c r="CU1150">
        <v>38.6131111111111</v>
      </c>
      <c r="CV1150">
        <v>1955.093703703703</v>
      </c>
      <c r="CW1150">
        <v>39.91</v>
      </c>
      <c r="CX1150">
        <v>0</v>
      </c>
      <c r="CY1150">
        <v>1664305533.3</v>
      </c>
      <c r="CZ1150">
        <v>0</v>
      </c>
      <c r="DA1150">
        <v>0</v>
      </c>
      <c r="DB1150" t="s">
        <v>356</v>
      </c>
      <c r="DC1150">
        <v>1663861122</v>
      </c>
      <c r="DD1150">
        <v>1663861125</v>
      </c>
      <c r="DE1150">
        <v>0</v>
      </c>
      <c r="DF1150">
        <v>-0.287</v>
      </c>
      <c r="DG1150">
        <v>-0.004</v>
      </c>
      <c r="DH1150">
        <v>3.172</v>
      </c>
      <c r="DI1150">
        <v>0.178</v>
      </c>
      <c r="DJ1150">
        <v>400</v>
      </c>
      <c r="DK1150">
        <v>17</v>
      </c>
      <c r="DL1150">
        <v>0.18</v>
      </c>
      <c r="DM1150">
        <v>0.07000000000000001</v>
      </c>
      <c r="DN1150">
        <v>-64.33137317073171</v>
      </c>
      <c r="DO1150">
        <v>0.5443672473867105</v>
      </c>
      <c r="DP1150">
        <v>0.1481252453317146</v>
      </c>
      <c r="DQ1150">
        <v>0</v>
      </c>
      <c r="DR1150">
        <v>5.265530731707317</v>
      </c>
      <c r="DS1150">
        <v>-1.206982996515679</v>
      </c>
      <c r="DT1150">
        <v>0.1210449096337599</v>
      </c>
      <c r="DU1150">
        <v>0</v>
      </c>
      <c r="DV1150">
        <v>0</v>
      </c>
      <c r="DW1150">
        <v>2</v>
      </c>
      <c r="DX1150" t="s">
        <v>357</v>
      </c>
      <c r="DY1150">
        <v>2.98086</v>
      </c>
      <c r="DZ1150">
        <v>2.72825</v>
      </c>
      <c r="EA1150">
        <v>0.177487</v>
      </c>
      <c r="EB1150">
        <v>0.184685</v>
      </c>
      <c r="EC1150">
        <v>0.0891888</v>
      </c>
      <c r="ED1150">
        <v>0.070994</v>
      </c>
      <c r="EE1150">
        <v>24730.3</v>
      </c>
      <c r="EF1150">
        <v>24129.7</v>
      </c>
      <c r="EG1150">
        <v>30590.5</v>
      </c>
      <c r="EH1150">
        <v>29835.2</v>
      </c>
      <c r="EI1150">
        <v>38447.9</v>
      </c>
      <c r="EJ1150">
        <v>36506.4</v>
      </c>
      <c r="EK1150">
        <v>46783.3</v>
      </c>
      <c r="EL1150">
        <v>44364.6</v>
      </c>
      <c r="EM1150">
        <v>1.88575</v>
      </c>
      <c r="EN1150">
        <v>1.8922</v>
      </c>
      <c r="EO1150">
        <v>0.119895</v>
      </c>
      <c r="EP1150">
        <v>0</v>
      </c>
      <c r="EQ1150">
        <v>23.075</v>
      </c>
      <c r="ER1150">
        <v>999.9</v>
      </c>
      <c r="ES1150">
        <v>37.7</v>
      </c>
      <c r="ET1150">
        <v>29.4</v>
      </c>
      <c r="EU1150">
        <v>17.0599</v>
      </c>
      <c r="EV1150">
        <v>63.7018</v>
      </c>
      <c r="EW1150">
        <v>23.9623</v>
      </c>
      <c r="EX1150">
        <v>1</v>
      </c>
      <c r="EY1150">
        <v>-0.127927</v>
      </c>
      <c r="EZ1150">
        <v>0.937277</v>
      </c>
      <c r="FA1150">
        <v>20.2419</v>
      </c>
      <c r="FB1150">
        <v>5.23047</v>
      </c>
      <c r="FC1150">
        <v>11.968</v>
      </c>
      <c r="FD1150">
        <v>4.9704</v>
      </c>
      <c r="FE1150">
        <v>3.28945</v>
      </c>
      <c r="FF1150">
        <v>9999</v>
      </c>
      <c r="FG1150">
        <v>9999</v>
      </c>
      <c r="FH1150">
        <v>9999</v>
      </c>
      <c r="FI1150">
        <v>380.3</v>
      </c>
      <c r="FJ1150">
        <v>4.97272</v>
      </c>
      <c r="FK1150">
        <v>1.87683</v>
      </c>
      <c r="FL1150">
        <v>1.87497</v>
      </c>
      <c r="FM1150">
        <v>1.87776</v>
      </c>
      <c r="FN1150">
        <v>1.87454</v>
      </c>
      <c r="FO1150">
        <v>1.87811</v>
      </c>
      <c r="FP1150">
        <v>1.87522</v>
      </c>
      <c r="FQ1150">
        <v>1.87635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4.86</v>
      </c>
      <c r="GF1150">
        <v>0.1962</v>
      </c>
      <c r="GG1150">
        <v>1.777354642861949</v>
      </c>
      <c r="GH1150">
        <v>0.004141656873719072</v>
      </c>
      <c r="GI1150">
        <v>-1.960372967482991E-06</v>
      </c>
      <c r="GJ1150">
        <v>5.42736388890357E-10</v>
      </c>
      <c r="GK1150">
        <v>-0.009777689371679627</v>
      </c>
      <c r="GL1150">
        <v>0.002273355880072555</v>
      </c>
      <c r="GM1150">
        <v>0.000541358641816816</v>
      </c>
      <c r="GN1150">
        <v>-1.836191331155658E-06</v>
      </c>
      <c r="GO1150">
        <v>-0</v>
      </c>
      <c r="GP1150">
        <v>2096</v>
      </c>
      <c r="GQ1150">
        <v>1</v>
      </c>
      <c r="GR1150">
        <v>23</v>
      </c>
      <c r="GS1150">
        <v>7406.6</v>
      </c>
      <c r="GT1150">
        <v>7406.5</v>
      </c>
      <c r="GU1150">
        <v>2.69043</v>
      </c>
      <c r="GV1150">
        <v>2.52319</v>
      </c>
      <c r="GW1150">
        <v>1.39893</v>
      </c>
      <c r="GX1150">
        <v>2.33521</v>
      </c>
      <c r="GY1150">
        <v>1.44897</v>
      </c>
      <c r="GZ1150">
        <v>2.39014</v>
      </c>
      <c r="HA1150">
        <v>34.6235</v>
      </c>
      <c r="HB1150">
        <v>13.2652</v>
      </c>
      <c r="HC1150">
        <v>18</v>
      </c>
      <c r="HD1150">
        <v>487.567</v>
      </c>
      <c r="HE1150">
        <v>462.445</v>
      </c>
      <c r="HF1150">
        <v>22.1311</v>
      </c>
      <c r="HG1150">
        <v>25.3576</v>
      </c>
      <c r="HH1150">
        <v>30</v>
      </c>
      <c r="HI1150">
        <v>25.2184</v>
      </c>
      <c r="HJ1150">
        <v>25.2989</v>
      </c>
      <c r="HK1150">
        <v>53.9097</v>
      </c>
      <c r="HL1150">
        <v>24.5213</v>
      </c>
      <c r="HM1150">
        <v>32.7442</v>
      </c>
      <c r="HN1150">
        <v>22.1185</v>
      </c>
      <c r="HO1150">
        <v>1289.2</v>
      </c>
      <c r="HP1150">
        <v>13.2722</v>
      </c>
      <c r="HQ1150">
        <v>101.113</v>
      </c>
      <c r="HR1150">
        <v>102.017</v>
      </c>
    </row>
    <row r="1151" spans="1:226">
      <c r="A1151">
        <v>1135</v>
      </c>
      <c r="B1151">
        <v>1664305522</v>
      </c>
      <c r="C1151">
        <v>12415</v>
      </c>
      <c r="D1151" t="s">
        <v>2640</v>
      </c>
      <c r="E1151" t="s">
        <v>2641</v>
      </c>
      <c r="F1151">
        <v>5</v>
      </c>
      <c r="G1151" t="s">
        <v>353</v>
      </c>
      <c r="H1151" t="s">
        <v>2487</v>
      </c>
      <c r="I1151">
        <v>1664305514.214286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1293.163261298702</v>
      </c>
      <c r="AK1151">
        <v>1243.164303030303</v>
      </c>
      <c r="AL1151">
        <v>3.260496969696953</v>
      </c>
      <c r="AM1151">
        <v>63.45</v>
      </c>
      <c r="AN1151">
        <f>(AP1151 - AO1151 + BO1151*1E3/(8.314*(BQ1151+273.15)) * AR1151/BN1151 * AQ1151) * BN1151/(100*BB1151) * 1000/(1000 - AP1151)</f>
        <v>0</v>
      </c>
      <c r="AO1151">
        <v>13.14323392933076</v>
      </c>
      <c r="AP1151">
        <v>18.21949580419582</v>
      </c>
      <c r="AQ1151">
        <v>0.001125284187738249</v>
      </c>
      <c r="AR1151">
        <v>96.70010920993543</v>
      </c>
      <c r="AS1151">
        <v>6</v>
      </c>
      <c r="AT1151">
        <v>1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1664305514.214286</v>
      </c>
      <c r="BH1151">
        <v>1196.609285714286</v>
      </c>
      <c r="BI1151">
        <v>1260.583214285714</v>
      </c>
      <c r="BJ1151">
        <v>18.203925</v>
      </c>
      <c r="BK1151">
        <v>13.07772857142857</v>
      </c>
      <c r="BL1151">
        <v>1191.7625</v>
      </c>
      <c r="BM1151">
        <v>18.00793214285714</v>
      </c>
      <c r="BN1151">
        <v>500.0763571428571</v>
      </c>
      <c r="BO1151">
        <v>90.95052500000001</v>
      </c>
      <c r="BP1151">
        <v>0.1000122607142857</v>
      </c>
      <c r="BQ1151">
        <v>24.72924285714285</v>
      </c>
      <c r="BR1151">
        <v>25.03266428571429</v>
      </c>
      <c r="BS1151">
        <v>999.9000000000002</v>
      </c>
      <c r="BT1151">
        <v>0</v>
      </c>
      <c r="BU1151">
        <v>0</v>
      </c>
      <c r="BV1151">
        <v>10004.59678571429</v>
      </c>
      <c r="BW1151">
        <v>0</v>
      </c>
      <c r="BX1151">
        <v>8.872052499999999</v>
      </c>
      <c r="BY1151">
        <v>-63.97373571428572</v>
      </c>
      <c r="BZ1151">
        <v>1218.796071428571</v>
      </c>
      <c r="CA1151">
        <v>1277.288571428571</v>
      </c>
      <c r="CB1151">
        <v>5.126201071428571</v>
      </c>
      <c r="CC1151">
        <v>1260.583214285714</v>
      </c>
      <c r="CD1151">
        <v>13.07772857142857</v>
      </c>
      <c r="CE1151">
        <v>1.655656071428572</v>
      </c>
      <c r="CF1151">
        <v>1.189426071428571</v>
      </c>
      <c r="CG1151">
        <v>14.4868</v>
      </c>
      <c r="CH1151">
        <v>9.469622142857142</v>
      </c>
      <c r="CI1151">
        <v>2000.008571428571</v>
      </c>
      <c r="CJ1151">
        <v>0.9799940000000003</v>
      </c>
      <c r="CK1151">
        <v>0.0200064</v>
      </c>
      <c r="CL1151">
        <v>0</v>
      </c>
      <c r="CM1151">
        <v>773.63</v>
      </c>
      <c r="CN1151">
        <v>5.000560000000001</v>
      </c>
      <c r="CO1151">
        <v>15400.96428571428</v>
      </c>
      <c r="CP1151">
        <v>17294.90714285714</v>
      </c>
      <c r="CQ1151">
        <v>37.5175</v>
      </c>
      <c r="CR1151">
        <v>38.45274999999999</v>
      </c>
      <c r="CS1151">
        <v>37.45282142857143</v>
      </c>
      <c r="CT1151">
        <v>37.20067857142857</v>
      </c>
      <c r="CU1151">
        <v>38.58899999999999</v>
      </c>
      <c r="CV1151">
        <v>1955.098571428571</v>
      </c>
      <c r="CW1151">
        <v>39.91</v>
      </c>
      <c r="CX1151">
        <v>0</v>
      </c>
      <c r="CY1151">
        <v>1664305538.7</v>
      </c>
      <c r="CZ1151">
        <v>0</v>
      </c>
      <c r="DA1151">
        <v>0</v>
      </c>
      <c r="DB1151" t="s">
        <v>356</v>
      </c>
      <c r="DC1151">
        <v>1663861122</v>
      </c>
      <c r="DD1151">
        <v>1663861125</v>
      </c>
      <c r="DE1151">
        <v>0</v>
      </c>
      <c r="DF1151">
        <v>-0.287</v>
      </c>
      <c r="DG1151">
        <v>-0.004</v>
      </c>
      <c r="DH1151">
        <v>3.172</v>
      </c>
      <c r="DI1151">
        <v>0.178</v>
      </c>
      <c r="DJ1151">
        <v>400</v>
      </c>
      <c r="DK1151">
        <v>17</v>
      </c>
      <c r="DL1151">
        <v>0.18</v>
      </c>
      <c r="DM1151">
        <v>0.07000000000000001</v>
      </c>
      <c r="DN1151">
        <v>-64.1312875</v>
      </c>
      <c r="DO1151">
        <v>3.704248030018771</v>
      </c>
      <c r="DP1151">
        <v>0.4189688635134485</v>
      </c>
      <c r="DQ1151">
        <v>0</v>
      </c>
      <c r="DR1151">
        <v>5.174425</v>
      </c>
      <c r="DS1151">
        <v>-0.9346239399624927</v>
      </c>
      <c r="DT1151">
        <v>0.09056696696367827</v>
      </c>
      <c r="DU1151">
        <v>0</v>
      </c>
      <c r="DV1151">
        <v>0</v>
      </c>
      <c r="DW1151">
        <v>2</v>
      </c>
      <c r="DX1151" t="s">
        <v>357</v>
      </c>
      <c r="DY1151">
        <v>2.98094</v>
      </c>
      <c r="DZ1151">
        <v>2.72853</v>
      </c>
      <c r="EA1151">
        <v>0.17894</v>
      </c>
      <c r="EB1151">
        <v>0.186085</v>
      </c>
      <c r="EC1151">
        <v>0.08921080000000001</v>
      </c>
      <c r="ED1151">
        <v>0.0713438</v>
      </c>
      <c r="EE1151">
        <v>24686.9</v>
      </c>
      <c r="EF1151">
        <v>24088.5</v>
      </c>
      <c r="EG1151">
        <v>30590.9</v>
      </c>
      <c r="EH1151">
        <v>29835.5</v>
      </c>
      <c r="EI1151">
        <v>38447.6</v>
      </c>
      <c r="EJ1151">
        <v>36492.9</v>
      </c>
      <c r="EK1151">
        <v>46784</v>
      </c>
      <c r="EL1151">
        <v>44365.1</v>
      </c>
      <c r="EM1151">
        <v>1.88577</v>
      </c>
      <c r="EN1151">
        <v>1.8922</v>
      </c>
      <c r="EO1151">
        <v>0.120141</v>
      </c>
      <c r="EP1151">
        <v>0</v>
      </c>
      <c r="EQ1151">
        <v>23.0721</v>
      </c>
      <c r="ER1151">
        <v>999.9</v>
      </c>
      <c r="ES1151">
        <v>37.7</v>
      </c>
      <c r="ET1151">
        <v>29.5</v>
      </c>
      <c r="EU1151">
        <v>17.1587</v>
      </c>
      <c r="EV1151">
        <v>63.4418</v>
      </c>
      <c r="EW1151">
        <v>23.5176</v>
      </c>
      <c r="EX1151">
        <v>1</v>
      </c>
      <c r="EY1151">
        <v>-0.128016</v>
      </c>
      <c r="EZ1151">
        <v>1.03523</v>
      </c>
      <c r="FA1151">
        <v>20.2413</v>
      </c>
      <c r="FB1151">
        <v>5.23197</v>
      </c>
      <c r="FC1151">
        <v>11.968</v>
      </c>
      <c r="FD1151">
        <v>4.9711</v>
      </c>
      <c r="FE1151">
        <v>3.28965</v>
      </c>
      <c r="FF1151">
        <v>9999</v>
      </c>
      <c r="FG1151">
        <v>9999</v>
      </c>
      <c r="FH1151">
        <v>9999</v>
      </c>
      <c r="FI1151">
        <v>380.3</v>
      </c>
      <c r="FJ1151">
        <v>4.97271</v>
      </c>
      <c r="FK1151">
        <v>1.87685</v>
      </c>
      <c r="FL1151">
        <v>1.875</v>
      </c>
      <c r="FM1151">
        <v>1.87779</v>
      </c>
      <c r="FN1151">
        <v>1.87455</v>
      </c>
      <c r="FO1151">
        <v>1.87819</v>
      </c>
      <c r="FP1151">
        <v>1.87529</v>
      </c>
      <c r="FQ1151">
        <v>1.87637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4.9</v>
      </c>
      <c r="GF1151">
        <v>0.1963</v>
      </c>
      <c r="GG1151">
        <v>1.777354642861949</v>
      </c>
      <c r="GH1151">
        <v>0.004141656873719072</v>
      </c>
      <c r="GI1151">
        <v>-1.960372967482991E-06</v>
      </c>
      <c r="GJ1151">
        <v>5.42736388890357E-10</v>
      </c>
      <c r="GK1151">
        <v>-0.009777689371679627</v>
      </c>
      <c r="GL1151">
        <v>0.002273355880072555</v>
      </c>
      <c r="GM1151">
        <v>0.000541358641816816</v>
      </c>
      <c r="GN1151">
        <v>-1.836191331155658E-06</v>
      </c>
      <c r="GO1151">
        <v>-0</v>
      </c>
      <c r="GP1151">
        <v>2096</v>
      </c>
      <c r="GQ1151">
        <v>1</v>
      </c>
      <c r="GR1151">
        <v>23</v>
      </c>
      <c r="GS1151">
        <v>7406.7</v>
      </c>
      <c r="GT1151">
        <v>7406.6</v>
      </c>
      <c r="GU1151">
        <v>2.71729</v>
      </c>
      <c r="GV1151">
        <v>2.52197</v>
      </c>
      <c r="GW1151">
        <v>1.39893</v>
      </c>
      <c r="GX1151">
        <v>2.33521</v>
      </c>
      <c r="GY1151">
        <v>1.44897</v>
      </c>
      <c r="GZ1151">
        <v>2.44385</v>
      </c>
      <c r="HA1151">
        <v>34.6463</v>
      </c>
      <c r="HB1151">
        <v>13.2652</v>
      </c>
      <c r="HC1151">
        <v>18</v>
      </c>
      <c r="HD1151">
        <v>487.569</v>
      </c>
      <c r="HE1151">
        <v>462.445</v>
      </c>
      <c r="HF1151">
        <v>22.103</v>
      </c>
      <c r="HG1151">
        <v>25.3576</v>
      </c>
      <c r="HH1151">
        <v>29.9999</v>
      </c>
      <c r="HI1151">
        <v>25.2168</v>
      </c>
      <c r="HJ1151">
        <v>25.2989</v>
      </c>
      <c r="HK1151">
        <v>54.433</v>
      </c>
      <c r="HL1151">
        <v>24.2379</v>
      </c>
      <c r="HM1151">
        <v>32.7442</v>
      </c>
      <c r="HN1151">
        <v>22.0744</v>
      </c>
      <c r="HO1151">
        <v>1309.23</v>
      </c>
      <c r="HP1151">
        <v>13.3616</v>
      </c>
      <c r="HQ1151">
        <v>101.115</v>
      </c>
      <c r="HR1151">
        <v>102.018</v>
      </c>
    </row>
    <row r="1152" spans="1:226">
      <c r="A1152">
        <v>1136</v>
      </c>
      <c r="B1152">
        <v>1664305527</v>
      </c>
      <c r="C1152">
        <v>12420</v>
      </c>
      <c r="D1152" t="s">
        <v>2642</v>
      </c>
      <c r="E1152" t="s">
        <v>2643</v>
      </c>
      <c r="F1152">
        <v>5</v>
      </c>
      <c r="G1152" t="s">
        <v>353</v>
      </c>
      <c r="H1152" t="s">
        <v>2487</v>
      </c>
      <c r="I1152">
        <v>1664305519.5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1309.921511515151</v>
      </c>
      <c r="AK1152">
        <v>1259.698787878788</v>
      </c>
      <c r="AL1152">
        <v>3.328450216450007</v>
      </c>
      <c r="AM1152">
        <v>63.45</v>
      </c>
      <c r="AN1152">
        <f>(AP1152 - AO1152 + BO1152*1E3/(8.314*(BQ1152+273.15)) * AR1152/BN1152 * AQ1152) * BN1152/(100*BB1152) * 1000/(1000 - AP1152)</f>
        <v>0</v>
      </c>
      <c r="AO1152">
        <v>13.23094451855908</v>
      </c>
      <c r="AP1152">
        <v>18.22357972027974</v>
      </c>
      <c r="AQ1152">
        <v>0.0003401427235469747</v>
      </c>
      <c r="AR1152">
        <v>96.70010920993543</v>
      </c>
      <c r="AS1152">
        <v>6</v>
      </c>
      <c r="AT1152">
        <v>1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1664305519.5</v>
      </c>
      <c r="BH1152">
        <v>1213.998518518518</v>
      </c>
      <c r="BI1152">
        <v>1277.785555555555</v>
      </c>
      <c r="BJ1152">
        <v>18.21639259259259</v>
      </c>
      <c r="BK1152">
        <v>13.16705185185185</v>
      </c>
      <c r="BL1152">
        <v>1209.120740740741</v>
      </c>
      <c r="BM1152">
        <v>18.02015555555555</v>
      </c>
      <c r="BN1152">
        <v>500.0782962962963</v>
      </c>
      <c r="BO1152">
        <v>90.94963333333334</v>
      </c>
      <c r="BP1152">
        <v>0.0999821925925926</v>
      </c>
      <c r="BQ1152">
        <v>24.72355185185185</v>
      </c>
      <c r="BR1152">
        <v>25.04427407407408</v>
      </c>
      <c r="BS1152">
        <v>999.9000000000001</v>
      </c>
      <c r="BT1152">
        <v>0</v>
      </c>
      <c r="BU1152">
        <v>0</v>
      </c>
      <c r="BV1152">
        <v>10004.14444444445</v>
      </c>
      <c r="BW1152">
        <v>0</v>
      </c>
      <c r="BX1152">
        <v>8.869969259259259</v>
      </c>
      <c r="BY1152">
        <v>-63.78658518518519</v>
      </c>
      <c r="BZ1152">
        <v>1236.523333333333</v>
      </c>
      <c r="CA1152">
        <v>1294.835555555555</v>
      </c>
      <c r="CB1152">
        <v>5.049345555555556</v>
      </c>
      <c r="CC1152">
        <v>1277.785555555555</v>
      </c>
      <c r="CD1152">
        <v>13.16705185185185</v>
      </c>
      <c r="CE1152">
        <v>1.656773703703704</v>
      </c>
      <c r="CF1152">
        <v>1.197537037037037</v>
      </c>
      <c r="CG1152">
        <v>14.49724074074074</v>
      </c>
      <c r="CH1152">
        <v>9.570784444444444</v>
      </c>
      <c r="CI1152">
        <v>2000.015555555555</v>
      </c>
      <c r="CJ1152">
        <v>0.9799940000000001</v>
      </c>
      <c r="CK1152">
        <v>0.0200064</v>
      </c>
      <c r="CL1152">
        <v>0</v>
      </c>
      <c r="CM1152">
        <v>772.9977037037038</v>
      </c>
      <c r="CN1152">
        <v>5.000560000000001</v>
      </c>
      <c r="CO1152">
        <v>15387.44444444445</v>
      </c>
      <c r="CP1152">
        <v>17294.97407407407</v>
      </c>
      <c r="CQ1152">
        <v>37.57607407407407</v>
      </c>
      <c r="CR1152">
        <v>38.44166666666666</v>
      </c>
      <c r="CS1152">
        <v>37.4162962962963</v>
      </c>
      <c r="CT1152">
        <v>37.18033333333333</v>
      </c>
      <c r="CU1152">
        <v>38.55985185185185</v>
      </c>
      <c r="CV1152">
        <v>1955.105555555556</v>
      </c>
      <c r="CW1152">
        <v>39.91</v>
      </c>
      <c r="CX1152">
        <v>0</v>
      </c>
      <c r="CY1152">
        <v>1664305543.5</v>
      </c>
      <c r="CZ1152">
        <v>0</v>
      </c>
      <c r="DA1152">
        <v>0</v>
      </c>
      <c r="DB1152" t="s">
        <v>356</v>
      </c>
      <c r="DC1152">
        <v>1663861122</v>
      </c>
      <c r="DD1152">
        <v>1663861125</v>
      </c>
      <c r="DE1152">
        <v>0</v>
      </c>
      <c r="DF1152">
        <v>-0.287</v>
      </c>
      <c r="DG1152">
        <v>-0.004</v>
      </c>
      <c r="DH1152">
        <v>3.172</v>
      </c>
      <c r="DI1152">
        <v>0.178</v>
      </c>
      <c r="DJ1152">
        <v>400</v>
      </c>
      <c r="DK1152">
        <v>17</v>
      </c>
      <c r="DL1152">
        <v>0.18</v>
      </c>
      <c r="DM1152">
        <v>0.07000000000000001</v>
      </c>
      <c r="DN1152">
        <v>-63.93879</v>
      </c>
      <c r="DO1152">
        <v>2.957984240150313</v>
      </c>
      <c r="DP1152">
        <v>0.3930999591706923</v>
      </c>
      <c r="DQ1152">
        <v>0</v>
      </c>
      <c r="DR1152">
        <v>5.09593975</v>
      </c>
      <c r="DS1152">
        <v>-0.8738306566604128</v>
      </c>
      <c r="DT1152">
        <v>0.08421037093159899</v>
      </c>
      <c r="DU1152">
        <v>0</v>
      </c>
      <c r="DV1152">
        <v>0</v>
      </c>
      <c r="DW1152">
        <v>2</v>
      </c>
      <c r="DX1152" t="s">
        <v>357</v>
      </c>
      <c r="DY1152">
        <v>2.98081</v>
      </c>
      <c r="DZ1152">
        <v>2.72819</v>
      </c>
      <c r="EA1152">
        <v>0.180403</v>
      </c>
      <c r="EB1152">
        <v>0.187552</v>
      </c>
      <c r="EC1152">
        <v>0.0892163</v>
      </c>
      <c r="ED1152">
        <v>0.0716237</v>
      </c>
      <c r="EE1152">
        <v>24642.5</v>
      </c>
      <c r="EF1152">
        <v>24045.1</v>
      </c>
      <c r="EG1152">
        <v>30590.3</v>
      </c>
      <c r="EH1152">
        <v>29835.5</v>
      </c>
      <c r="EI1152">
        <v>38446.9</v>
      </c>
      <c r="EJ1152">
        <v>36481.9</v>
      </c>
      <c r="EK1152">
        <v>46783.2</v>
      </c>
      <c r="EL1152">
        <v>44365.1</v>
      </c>
      <c r="EM1152">
        <v>1.88573</v>
      </c>
      <c r="EN1152">
        <v>1.89258</v>
      </c>
      <c r="EO1152">
        <v>0.12039</v>
      </c>
      <c r="EP1152">
        <v>0</v>
      </c>
      <c r="EQ1152">
        <v>23.0682</v>
      </c>
      <c r="ER1152">
        <v>999.9</v>
      </c>
      <c r="ES1152">
        <v>37.7</v>
      </c>
      <c r="ET1152">
        <v>29.5</v>
      </c>
      <c r="EU1152">
        <v>17.1586</v>
      </c>
      <c r="EV1152">
        <v>63.8118</v>
      </c>
      <c r="EW1152">
        <v>23.7179</v>
      </c>
      <c r="EX1152">
        <v>1</v>
      </c>
      <c r="EY1152">
        <v>-0.128034</v>
      </c>
      <c r="EZ1152">
        <v>1.09897</v>
      </c>
      <c r="FA1152">
        <v>20.2408</v>
      </c>
      <c r="FB1152">
        <v>5.23152</v>
      </c>
      <c r="FC1152">
        <v>11.968</v>
      </c>
      <c r="FD1152">
        <v>4.971</v>
      </c>
      <c r="FE1152">
        <v>3.28965</v>
      </c>
      <c r="FF1152">
        <v>9999</v>
      </c>
      <c r="FG1152">
        <v>9999</v>
      </c>
      <c r="FH1152">
        <v>9999</v>
      </c>
      <c r="FI1152">
        <v>380.3</v>
      </c>
      <c r="FJ1152">
        <v>4.97272</v>
      </c>
      <c r="FK1152">
        <v>1.87687</v>
      </c>
      <c r="FL1152">
        <v>1.875</v>
      </c>
      <c r="FM1152">
        <v>1.87781</v>
      </c>
      <c r="FN1152">
        <v>1.87455</v>
      </c>
      <c r="FO1152">
        <v>1.87819</v>
      </c>
      <c r="FP1152">
        <v>1.87526</v>
      </c>
      <c r="FQ1152">
        <v>1.87637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4.92</v>
      </c>
      <c r="GF1152">
        <v>0.1963</v>
      </c>
      <c r="GG1152">
        <v>1.777354642861949</v>
      </c>
      <c r="GH1152">
        <v>0.004141656873719072</v>
      </c>
      <c r="GI1152">
        <v>-1.960372967482991E-06</v>
      </c>
      <c r="GJ1152">
        <v>5.42736388890357E-10</v>
      </c>
      <c r="GK1152">
        <v>-0.009777689371679627</v>
      </c>
      <c r="GL1152">
        <v>0.002273355880072555</v>
      </c>
      <c r="GM1152">
        <v>0.000541358641816816</v>
      </c>
      <c r="GN1152">
        <v>-1.836191331155658E-06</v>
      </c>
      <c r="GO1152">
        <v>-0</v>
      </c>
      <c r="GP1152">
        <v>2096</v>
      </c>
      <c r="GQ1152">
        <v>1</v>
      </c>
      <c r="GR1152">
        <v>23</v>
      </c>
      <c r="GS1152">
        <v>7406.8</v>
      </c>
      <c r="GT1152">
        <v>7406.7</v>
      </c>
      <c r="GU1152">
        <v>2.74658</v>
      </c>
      <c r="GV1152">
        <v>2.51587</v>
      </c>
      <c r="GW1152">
        <v>1.39893</v>
      </c>
      <c r="GX1152">
        <v>2.33521</v>
      </c>
      <c r="GY1152">
        <v>1.44897</v>
      </c>
      <c r="GZ1152">
        <v>2.48901</v>
      </c>
      <c r="HA1152">
        <v>34.6463</v>
      </c>
      <c r="HB1152">
        <v>13.274</v>
      </c>
      <c r="HC1152">
        <v>18</v>
      </c>
      <c r="HD1152">
        <v>487.542</v>
      </c>
      <c r="HE1152">
        <v>462.682</v>
      </c>
      <c r="HF1152">
        <v>22.0588</v>
      </c>
      <c r="HG1152">
        <v>25.3565</v>
      </c>
      <c r="HH1152">
        <v>29.9999</v>
      </c>
      <c r="HI1152">
        <v>25.2168</v>
      </c>
      <c r="HJ1152">
        <v>25.2989</v>
      </c>
      <c r="HK1152">
        <v>55.026</v>
      </c>
      <c r="HL1152">
        <v>23.6351</v>
      </c>
      <c r="HM1152">
        <v>32.7442</v>
      </c>
      <c r="HN1152">
        <v>22.0278</v>
      </c>
      <c r="HO1152">
        <v>1322.6</v>
      </c>
      <c r="HP1152">
        <v>13.4542</v>
      </c>
      <c r="HQ1152">
        <v>101.113</v>
      </c>
      <c r="HR1152">
        <v>102.018</v>
      </c>
    </row>
    <row r="1153" spans="1:226">
      <c r="A1153">
        <v>1137</v>
      </c>
      <c r="B1153">
        <v>1664305532</v>
      </c>
      <c r="C1153">
        <v>12425</v>
      </c>
      <c r="D1153" t="s">
        <v>2644</v>
      </c>
      <c r="E1153" t="s">
        <v>2645</v>
      </c>
      <c r="F1153">
        <v>5</v>
      </c>
      <c r="G1153" t="s">
        <v>353</v>
      </c>
      <c r="H1153" t="s">
        <v>2487</v>
      </c>
      <c r="I1153">
        <v>1664305524.214286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1326.916365748918</v>
      </c>
      <c r="AK1153">
        <v>1276.440606060606</v>
      </c>
      <c r="AL1153">
        <v>3.328003463203271</v>
      </c>
      <c r="AM1153">
        <v>63.45</v>
      </c>
      <c r="AN1153">
        <f>(AP1153 - AO1153 + BO1153*1E3/(8.314*(BQ1153+273.15)) * AR1153/BN1153 * AQ1153) * BN1153/(100*BB1153) * 1000/(1000 - AP1153)</f>
        <v>0</v>
      </c>
      <c r="AO1153">
        <v>13.30681275517558</v>
      </c>
      <c r="AP1153">
        <v>18.21734265734267</v>
      </c>
      <c r="AQ1153">
        <v>-0.0004690224046573829</v>
      </c>
      <c r="AR1153">
        <v>96.70010920993543</v>
      </c>
      <c r="AS1153">
        <v>6</v>
      </c>
      <c r="AT1153">
        <v>1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1664305524.214286</v>
      </c>
      <c r="BH1153">
        <v>1229.398928571429</v>
      </c>
      <c r="BI1153">
        <v>1293.120714285714</v>
      </c>
      <c r="BJ1153">
        <v>18.21926428571429</v>
      </c>
      <c r="BK1153">
        <v>13.24402857142857</v>
      </c>
      <c r="BL1153">
        <v>1224.493928571429</v>
      </c>
      <c r="BM1153">
        <v>18.02296785714285</v>
      </c>
      <c r="BN1153">
        <v>500.0757142857143</v>
      </c>
      <c r="BO1153">
        <v>90.94953214285715</v>
      </c>
      <c r="BP1153">
        <v>0.09999039642857144</v>
      </c>
      <c r="BQ1153">
        <v>24.71889642857143</v>
      </c>
      <c r="BR1153">
        <v>25.04821071428572</v>
      </c>
      <c r="BS1153">
        <v>999.9000000000002</v>
      </c>
      <c r="BT1153">
        <v>0</v>
      </c>
      <c r="BU1153">
        <v>0</v>
      </c>
      <c r="BV1153">
        <v>10002.98928571429</v>
      </c>
      <c r="BW1153">
        <v>0</v>
      </c>
      <c r="BX1153">
        <v>8.866142499999999</v>
      </c>
      <c r="BY1153">
        <v>-63.7210392857143</v>
      </c>
      <c r="BZ1153">
        <v>1252.213214285714</v>
      </c>
      <c r="CA1153">
        <v>1310.476785714286</v>
      </c>
      <c r="CB1153">
        <v>4.975232857142857</v>
      </c>
      <c r="CC1153">
        <v>1293.120714285714</v>
      </c>
      <c r="CD1153">
        <v>13.24402857142857</v>
      </c>
      <c r="CE1153">
        <v>1.6570325</v>
      </c>
      <c r="CF1153">
        <v>1.204537142857143</v>
      </c>
      <c r="CG1153">
        <v>14.49965714285714</v>
      </c>
      <c r="CH1153">
        <v>9.65756</v>
      </c>
      <c r="CI1153">
        <v>2000.016785714286</v>
      </c>
      <c r="CJ1153">
        <v>0.9799940000000003</v>
      </c>
      <c r="CK1153">
        <v>0.0200064</v>
      </c>
      <c r="CL1153">
        <v>0</v>
      </c>
      <c r="CM1153">
        <v>772.4052857142858</v>
      </c>
      <c r="CN1153">
        <v>5.000560000000001</v>
      </c>
      <c r="CO1153">
        <v>15375.32142857143</v>
      </c>
      <c r="CP1153">
        <v>17294.97857142857</v>
      </c>
      <c r="CQ1153">
        <v>37.64260714285714</v>
      </c>
      <c r="CR1153">
        <v>38.4415</v>
      </c>
      <c r="CS1153">
        <v>37.43260714285714</v>
      </c>
      <c r="CT1153">
        <v>37.16492857142857</v>
      </c>
      <c r="CU1153">
        <v>38.54657142857143</v>
      </c>
      <c r="CV1153">
        <v>1955.106785714285</v>
      </c>
      <c r="CW1153">
        <v>39.91</v>
      </c>
      <c r="CX1153">
        <v>0</v>
      </c>
      <c r="CY1153">
        <v>1664305548.3</v>
      </c>
      <c r="CZ1153">
        <v>0</v>
      </c>
      <c r="DA1153">
        <v>0</v>
      </c>
      <c r="DB1153" t="s">
        <v>356</v>
      </c>
      <c r="DC1153">
        <v>1663861122</v>
      </c>
      <c r="DD1153">
        <v>1663861125</v>
      </c>
      <c r="DE1153">
        <v>0</v>
      </c>
      <c r="DF1153">
        <v>-0.287</v>
      </c>
      <c r="DG1153">
        <v>-0.004</v>
      </c>
      <c r="DH1153">
        <v>3.172</v>
      </c>
      <c r="DI1153">
        <v>0.178</v>
      </c>
      <c r="DJ1153">
        <v>400</v>
      </c>
      <c r="DK1153">
        <v>17</v>
      </c>
      <c r="DL1153">
        <v>0.18</v>
      </c>
      <c r="DM1153">
        <v>0.07000000000000001</v>
      </c>
      <c r="DN1153">
        <v>-63.85018780487804</v>
      </c>
      <c r="DO1153">
        <v>0.7085163763064646</v>
      </c>
      <c r="DP1153">
        <v>0.3313468304456848</v>
      </c>
      <c r="DQ1153">
        <v>0</v>
      </c>
      <c r="DR1153">
        <v>5.016899268292683</v>
      </c>
      <c r="DS1153">
        <v>-0.939324041811846</v>
      </c>
      <c r="DT1153">
        <v>0.09272168695171545</v>
      </c>
      <c r="DU1153">
        <v>0</v>
      </c>
      <c r="DV1153">
        <v>0</v>
      </c>
      <c r="DW1153">
        <v>2</v>
      </c>
      <c r="DX1153" t="s">
        <v>357</v>
      </c>
      <c r="DY1153">
        <v>2.9809</v>
      </c>
      <c r="DZ1153">
        <v>2.72847</v>
      </c>
      <c r="EA1153">
        <v>0.181877</v>
      </c>
      <c r="EB1153">
        <v>0.189021</v>
      </c>
      <c r="EC1153">
        <v>0.08920740000000001</v>
      </c>
      <c r="ED1153">
        <v>0.07195500000000001</v>
      </c>
      <c r="EE1153">
        <v>24597.7</v>
      </c>
      <c r="EF1153">
        <v>24001.5</v>
      </c>
      <c r="EG1153">
        <v>30589.7</v>
      </c>
      <c r="EH1153">
        <v>29835.3</v>
      </c>
      <c r="EI1153">
        <v>38446.6</v>
      </c>
      <c r="EJ1153">
        <v>36468.6</v>
      </c>
      <c r="EK1153">
        <v>46782.3</v>
      </c>
      <c r="EL1153">
        <v>44364.8</v>
      </c>
      <c r="EM1153">
        <v>1.88545</v>
      </c>
      <c r="EN1153">
        <v>1.8929</v>
      </c>
      <c r="EO1153">
        <v>0.121072</v>
      </c>
      <c r="EP1153">
        <v>0</v>
      </c>
      <c r="EQ1153">
        <v>23.064</v>
      </c>
      <c r="ER1153">
        <v>999.9</v>
      </c>
      <c r="ES1153">
        <v>37.7</v>
      </c>
      <c r="ET1153">
        <v>29.5</v>
      </c>
      <c r="EU1153">
        <v>17.1591</v>
      </c>
      <c r="EV1153">
        <v>63.7018</v>
      </c>
      <c r="EW1153">
        <v>23.6579</v>
      </c>
      <c r="EX1153">
        <v>1</v>
      </c>
      <c r="EY1153">
        <v>-0.12796</v>
      </c>
      <c r="EZ1153">
        <v>1.1661</v>
      </c>
      <c r="FA1153">
        <v>20.24</v>
      </c>
      <c r="FB1153">
        <v>5.23137</v>
      </c>
      <c r="FC1153">
        <v>11.968</v>
      </c>
      <c r="FD1153">
        <v>4.971</v>
      </c>
      <c r="FE1153">
        <v>3.28965</v>
      </c>
      <c r="FF1153">
        <v>9999</v>
      </c>
      <c r="FG1153">
        <v>9999</v>
      </c>
      <c r="FH1153">
        <v>9999</v>
      </c>
      <c r="FI1153">
        <v>380.3</v>
      </c>
      <c r="FJ1153">
        <v>4.9727</v>
      </c>
      <c r="FK1153">
        <v>1.87685</v>
      </c>
      <c r="FL1153">
        <v>1.875</v>
      </c>
      <c r="FM1153">
        <v>1.87781</v>
      </c>
      <c r="FN1153">
        <v>1.87454</v>
      </c>
      <c r="FO1153">
        <v>1.87818</v>
      </c>
      <c r="FP1153">
        <v>1.87524</v>
      </c>
      <c r="FQ1153">
        <v>1.87637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4.95</v>
      </c>
      <c r="GF1153">
        <v>0.1962</v>
      </c>
      <c r="GG1153">
        <v>1.777354642861949</v>
      </c>
      <c r="GH1153">
        <v>0.004141656873719072</v>
      </c>
      <c r="GI1153">
        <v>-1.960372967482991E-06</v>
      </c>
      <c r="GJ1153">
        <v>5.42736388890357E-10</v>
      </c>
      <c r="GK1153">
        <v>-0.009777689371679627</v>
      </c>
      <c r="GL1153">
        <v>0.002273355880072555</v>
      </c>
      <c r="GM1153">
        <v>0.000541358641816816</v>
      </c>
      <c r="GN1153">
        <v>-1.836191331155658E-06</v>
      </c>
      <c r="GO1153">
        <v>-0</v>
      </c>
      <c r="GP1153">
        <v>2096</v>
      </c>
      <c r="GQ1153">
        <v>1</v>
      </c>
      <c r="GR1153">
        <v>23</v>
      </c>
      <c r="GS1153">
        <v>7406.8</v>
      </c>
      <c r="GT1153">
        <v>7406.8</v>
      </c>
      <c r="GU1153">
        <v>2.77222</v>
      </c>
      <c r="GV1153">
        <v>2.50366</v>
      </c>
      <c r="GW1153">
        <v>1.39893</v>
      </c>
      <c r="GX1153">
        <v>2.33521</v>
      </c>
      <c r="GY1153">
        <v>1.44897</v>
      </c>
      <c r="GZ1153">
        <v>2.47803</v>
      </c>
      <c r="HA1153">
        <v>34.6463</v>
      </c>
      <c r="HB1153">
        <v>13.2827</v>
      </c>
      <c r="HC1153">
        <v>18</v>
      </c>
      <c r="HD1153">
        <v>487.393</v>
      </c>
      <c r="HE1153">
        <v>462.881</v>
      </c>
      <c r="HF1153">
        <v>22.0076</v>
      </c>
      <c r="HG1153">
        <v>25.3555</v>
      </c>
      <c r="HH1153">
        <v>30</v>
      </c>
      <c r="HI1153">
        <v>25.2168</v>
      </c>
      <c r="HJ1153">
        <v>25.2979</v>
      </c>
      <c r="HK1153">
        <v>55.5467</v>
      </c>
      <c r="HL1153">
        <v>23.0141</v>
      </c>
      <c r="HM1153">
        <v>32.7442</v>
      </c>
      <c r="HN1153">
        <v>21.978</v>
      </c>
      <c r="HO1153">
        <v>1342.64</v>
      </c>
      <c r="HP1153">
        <v>13.5451</v>
      </c>
      <c r="HQ1153">
        <v>101.111</v>
      </c>
      <c r="HR1153">
        <v>102.018</v>
      </c>
    </row>
    <row r="1154" spans="1:226">
      <c r="A1154">
        <v>1138</v>
      </c>
      <c r="B1154">
        <v>1664305537</v>
      </c>
      <c r="C1154">
        <v>12430</v>
      </c>
      <c r="D1154" t="s">
        <v>2646</v>
      </c>
      <c r="E1154" t="s">
        <v>2647</v>
      </c>
      <c r="F1154">
        <v>5</v>
      </c>
      <c r="G1154" t="s">
        <v>353</v>
      </c>
      <c r="H1154" t="s">
        <v>2487</v>
      </c>
      <c r="I1154">
        <v>1664305529.5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1343.945330147187</v>
      </c>
      <c r="AK1154">
        <v>1293.409151515152</v>
      </c>
      <c r="AL1154">
        <v>3.394105627705424</v>
      </c>
      <c r="AM1154">
        <v>63.45</v>
      </c>
      <c r="AN1154">
        <f>(AP1154 - AO1154 + BO1154*1E3/(8.314*(BQ1154+273.15)) * AR1154/BN1154 * AQ1154) * BN1154/(100*BB1154) * 1000/(1000 - AP1154)</f>
        <v>0</v>
      </c>
      <c r="AO1154">
        <v>13.3915658139265</v>
      </c>
      <c r="AP1154">
        <v>18.21542587412589</v>
      </c>
      <c r="AQ1154">
        <v>4.809035661352685E-05</v>
      </c>
      <c r="AR1154">
        <v>96.70010920993543</v>
      </c>
      <c r="AS1154">
        <v>6</v>
      </c>
      <c r="AT1154">
        <v>1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1664305529.5</v>
      </c>
      <c r="BH1154">
        <v>1246.671481481481</v>
      </c>
      <c r="BI1154">
        <v>1310.654814814815</v>
      </c>
      <c r="BJ1154">
        <v>18.2189962962963</v>
      </c>
      <c r="BK1154">
        <v>13.33331481481481</v>
      </c>
      <c r="BL1154">
        <v>1241.735185185185</v>
      </c>
      <c r="BM1154">
        <v>18.0227</v>
      </c>
      <c r="BN1154">
        <v>500.0714444444445</v>
      </c>
      <c r="BO1154">
        <v>90.94977037037036</v>
      </c>
      <c r="BP1154">
        <v>0.09999142222222222</v>
      </c>
      <c r="BQ1154">
        <v>24.71302592592592</v>
      </c>
      <c r="BR1154">
        <v>25.05447407407407</v>
      </c>
      <c r="BS1154">
        <v>999.9000000000001</v>
      </c>
      <c r="BT1154">
        <v>0</v>
      </c>
      <c r="BU1154">
        <v>0</v>
      </c>
      <c r="BV1154">
        <v>10004.48888888889</v>
      </c>
      <c r="BW1154">
        <v>0</v>
      </c>
      <c r="BX1154">
        <v>8.865168518518518</v>
      </c>
      <c r="BY1154">
        <v>-63.98287777777778</v>
      </c>
      <c r="BZ1154">
        <v>1269.806296296297</v>
      </c>
      <c r="CA1154">
        <v>1328.367407407407</v>
      </c>
      <c r="CB1154">
        <v>4.885675555555555</v>
      </c>
      <c r="CC1154">
        <v>1310.654814814815</v>
      </c>
      <c r="CD1154">
        <v>13.33331481481481</v>
      </c>
      <c r="CE1154">
        <v>1.657011851851852</v>
      </c>
      <c r="CF1154">
        <v>1.21266037037037</v>
      </c>
      <c r="CG1154">
        <v>14.49947037037037</v>
      </c>
      <c r="CH1154">
        <v>9.757697037037039</v>
      </c>
      <c r="CI1154">
        <v>2000.014074074074</v>
      </c>
      <c r="CJ1154">
        <v>0.9799940000000001</v>
      </c>
      <c r="CK1154">
        <v>0.0200064</v>
      </c>
      <c r="CL1154">
        <v>0</v>
      </c>
      <c r="CM1154">
        <v>771.7456666666666</v>
      </c>
      <c r="CN1154">
        <v>5.000560000000001</v>
      </c>
      <c r="CO1154">
        <v>15362.02222222222</v>
      </c>
      <c r="CP1154">
        <v>17294.94444444445</v>
      </c>
      <c r="CQ1154">
        <v>37.7057037037037</v>
      </c>
      <c r="CR1154">
        <v>38.42781481481481</v>
      </c>
      <c r="CS1154">
        <v>37.46251851851852</v>
      </c>
      <c r="CT1154">
        <v>37.17325925925926</v>
      </c>
      <c r="CU1154">
        <v>38.54822222222222</v>
      </c>
      <c r="CV1154">
        <v>1955.104074074074</v>
      </c>
      <c r="CW1154">
        <v>39.91</v>
      </c>
      <c r="CX1154">
        <v>0</v>
      </c>
      <c r="CY1154">
        <v>1664305553.1</v>
      </c>
      <c r="CZ1154">
        <v>0</v>
      </c>
      <c r="DA1154">
        <v>0</v>
      </c>
      <c r="DB1154" t="s">
        <v>356</v>
      </c>
      <c r="DC1154">
        <v>1663861122</v>
      </c>
      <c r="DD1154">
        <v>1663861125</v>
      </c>
      <c r="DE1154">
        <v>0</v>
      </c>
      <c r="DF1154">
        <v>-0.287</v>
      </c>
      <c r="DG1154">
        <v>-0.004</v>
      </c>
      <c r="DH1154">
        <v>3.172</v>
      </c>
      <c r="DI1154">
        <v>0.178</v>
      </c>
      <c r="DJ1154">
        <v>400</v>
      </c>
      <c r="DK1154">
        <v>17</v>
      </c>
      <c r="DL1154">
        <v>0.18</v>
      </c>
      <c r="DM1154">
        <v>0.07000000000000001</v>
      </c>
      <c r="DN1154">
        <v>-63.81955121951221</v>
      </c>
      <c r="DO1154">
        <v>-2.141272473867765</v>
      </c>
      <c r="DP1154">
        <v>0.2871554513329326</v>
      </c>
      <c r="DQ1154">
        <v>0</v>
      </c>
      <c r="DR1154">
        <v>4.95197</v>
      </c>
      <c r="DS1154">
        <v>-0.9855497560975651</v>
      </c>
      <c r="DT1154">
        <v>0.09738960211439404</v>
      </c>
      <c r="DU1154">
        <v>0</v>
      </c>
      <c r="DV1154">
        <v>0</v>
      </c>
      <c r="DW1154">
        <v>2</v>
      </c>
      <c r="DX1154" t="s">
        <v>357</v>
      </c>
      <c r="DY1154">
        <v>2.9811</v>
      </c>
      <c r="DZ1154">
        <v>2.72848</v>
      </c>
      <c r="EA1154">
        <v>0.183351</v>
      </c>
      <c r="EB1154">
        <v>0.190476</v>
      </c>
      <c r="EC1154">
        <v>0.0892014</v>
      </c>
      <c r="ED1154">
        <v>0.0723618</v>
      </c>
      <c r="EE1154">
        <v>24554</v>
      </c>
      <c r="EF1154">
        <v>23958.8</v>
      </c>
      <c r="EG1154">
        <v>30590.3</v>
      </c>
      <c r="EH1154">
        <v>29835.6</v>
      </c>
      <c r="EI1154">
        <v>38447.7</v>
      </c>
      <c r="EJ1154">
        <v>36453.2</v>
      </c>
      <c r="EK1154">
        <v>46783.2</v>
      </c>
      <c r="EL1154">
        <v>44365.6</v>
      </c>
      <c r="EM1154">
        <v>1.8857</v>
      </c>
      <c r="EN1154">
        <v>1.89295</v>
      </c>
      <c r="EO1154">
        <v>0.12226</v>
      </c>
      <c r="EP1154">
        <v>0</v>
      </c>
      <c r="EQ1154">
        <v>23.059</v>
      </c>
      <c r="ER1154">
        <v>999.9</v>
      </c>
      <c r="ES1154">
        <v>37.7</v>
      </c>
      <c r="ET1154">
        <v>29.5</v>
      </c>
      <c r="EU1154">
        <v>17.1586</v>
      </c>
      <c r="EV1154">
        <v>63.6818</v>
      </c>
      <c r="EW1154">
        <v>23.3534</v>
      </c>
      <c r="EX1154">
        <v>1</v>
      </c>
      <c r="EY1154">
        <v>-0.128189</v>
      </c>
      <c r="EZ1154">
        <v>1.20608</v>
      </c>
      <c r="FA1154">
        <v>20.24</v>
      </c>
      <c r="FB1154">
        <v>5.23092</v>
      </c>
      <c r="FC1154">
        <v>11.968</v>
      </c>
      <c r="FD1154">
        <v>4.9706</v>
      </c>
      <c r="FE1154">
        <v>3.28948</v>
      </c>
      <c r="FF1154">
        <v>9999</v>
      </c>
      <c r="FG1154">
        <v>9999</v>
      </c>
      <c r="FH1154">
        <v>9999</v>
      </c>
      <c r="FI1154">
        <v>380.3</v>
      </c>
      <c r="FJ1154">
        <v>4.97268</v>
      </c>
      <c r="FK1154">
        <v>1.87683</v>
      </c>
      <c r="FL1154">
        <v>1.87499</v>
      </c>
      <c r="FM1154">
        <v>1.87777</v>
      </c>
      <c r="FN1154">
        <v>1.87455</v>
      </c>
      <c r="FO1154">
        <v>1.87815</v>
      </c>
      <c r="FP1154">
        <v>1.87523</v>
      </c>
      <c r="FQ1154">
        <v>1.87635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4.98</v>
      </c>
      <c r="GF1154">
        <v>0.1962</v>
      </c>
      <c r="GG1154">
        <v>1.777354642861949</v>
      </c>
      <c r="GH1154">
        <v>0.004141656873719072</v>
      </c>
      <c r="GI1154">
        <v>-1.960372967482991E-06</v>
      </c>
      <c r="GJ1154">
        <v>5.42736388890357E-10</v>
      </c>
      <c r="GK1154">
        <v>-0.009777689371679627</v>
      </c>
      <c r="GL1154">
        <v>0.002273355880072555</v>
      </c>
      <c r="GM1154">
        <v>0.000541358641816816</v>
      </c>
      <c r="GN1154">
        <v>-1.836191331155658E-06</v>
      </c>
      <c r="GO1154">
        <v>-0</v>
      </c>
      <c r="GP1154">
        <v>2096</v>
      </c>
      <c r="GQ1154">
        <v>1</v>
      </c>
      <c r="GR1154">
        <v>23</v>
      </c>
      <c r="GS1154">
        <v>7406.9</v>
      </c>
      <c r="GT1154">
        <v>7406.9</v>
      </c>
      <c r="GU1154">
        <v>2.80151</v>
      </c>
      <c r="GV1154">
        <v>2.50366</v>
      </c>
      <c r="GW1154">
        <v>1.39893</v>
      </c>
      <c r="GX1154">
        <v>2.33521</v>
      </c>
      <c r="GY1154">
        <v>1.44897</v>
      </c>
      <c r="GZ1154">
        <v>2.43408</v>
      </c>
      <c r="HA1154">
        <v>34.6463</v>
      </c>
      <c r="HB1154">
        <v>13.2652</v>
      </c>
      <c r="HC1154">
        <v>18</v>
      </c>
      <c r="HD1154">
        <v>487.513</v>
      </c>
      <c r="HE1154">
        <v>462.902</v>
      </c>
      <c r="HF1154">
        <v>21.9555</v>
      </c>
      <c r="HG1154">
        <v>25.3544</v>
      </c>
      <c r="HH1154">
        <v>30.0001</v>
      </c>
      <c r="HI1154">
        <v>25.2147</v>
      </c>
      <c r="HJ1154">
        <v>25.2967</v>
      </c>
      <c r="HK1154">
        <v>56.1391</v>
      </c>
      <c r="HL1154">
        <v>22.4128</v>
      </c>
      <c r="HM1154">
        <v>32.7442</v>
      </c>
      <c r="HN1154">
        <v>21.9243</v>
      </c>
      <c r="HO1154">
        <v>1356</v>
      </c>
      <c r="HP1154">
        <v>13.6354</v>
      </c>
      <c r="HQ1154">
        <v>101.113</v>
      </c>
      <c r="HR1154">
        <v>102.019</v>
      </c>
    </row>
    <row r="1155" spans="1:226">
      <c r="A1155">
        <v>1139</v>
      </c>
      <c r="B1155">
        <v>1664305542</v>
      </c>
      <c r="C1155">
        <v>12435</v>
      </c>
      <c r="D1155" t="s">
        <v>2648</v>
      </c>
      <c r="E1155" t="s">
        <v>2649</v>
      </c>
      <c r="F1155">
        <v>5</v>
      </c>
      <c r="G1155" t="s">
        <v>353</v>
      </c>
      <c r="H1155" t="s">
        <v>2487</v>
      </c>
      <c r="I1155">
        <v>1664305534.214286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1361.089748225108</v>
      </c>
      <c r="AK1155">
        <v>1310.495636363637</v>
      </c>
      <c r="AL1155">
        <v>3.400839826839964</v>
      </c>
      <c r="AM1155">
        <v>63.45</v>
      </c>
      <c r="AN1155">
        <f>(AP1155 - AO1155 + BO1155*1E3/(8.314*(BQ1155+273.15)) * AR1155/BN1155 * AQ1155) * BN1155/(100*BB1155) * 1000/(1000 - AP1155)</f>
        <v>0</v>
      </c>
      <c r="AO1155">
        <v>13.48817458839676</v>
      </c>
      <c r="AP1155">
        <v>18.21270000000001</v>
      </c>
      <c r="AQ1155">
        <v>-2.342662462264031E-05</v>
      </c>
      <c r="AR1155">
        <v>96.70010920993543</v>
      </c>
      <c r="AS1155">
        <v>6</v>
      </c>
      <c r="AT1155">
        <v>1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1664305534.214286</v>
      </c>
      <c r="BH1155">
        <v>1262.3275</v>
      </c>
      <c r="BI1155">
        <v>1326.4125</v>
      </c>
      <c r="BJ1155">
        <v>18.21648571428572</v>
      </c>
      <c r="BK1155">
        <v>13.41558928571429</v>
      </c>
      <c r="BL1155">
        <v>1257.363571428572</v>
      </c>
      <c r="BM1155">
        <v>18.02024642857143</v>
      </c>
      <c r="BN1155">
        <v>500.0675357142858</v>
      </c>
      <c r="BO1155">
        <v>90.94982857142857</v>
      </c>
      <c r="BP1155">
        <v>0.09982028214285713</v>
      </c>
      <c r="BQ1155">
        <v>24.70765357142857</v>
      </c>
      <c r="BR1155">
        <v>25.05622857142858</v>
      </c>
      <c r="BS1155">
        <v>999.9000000000002</v>
      </c>
      <c r="BT1155">
        <v>0</v>
      </c>
      <c r="BU1155">
        <v>0</v>
      </c>
      <c r="BV1155">
        <v>10018.89821428571</v>
      </c>
      <c r="BW1155">
        <v>0</v>
      </c>
      <c r="BX1155">
        <v>8.864172499999999</v>
      </c>
      <c r="BY1155">
        <v>-64.08493214285716</v>
      </c>
      <c r="BZ1155">
        <v>1285.749285714286</v>
      </c>
      <c r="CA1155">
        <v>1344.449285714286</v>
      </c>
      <c r="CB1155">
        <v>4.800885714285714</v>
      </c>
      <c r="CC1155">
        <v>1326.4125</v>
      </c>
      <c r="CD1155">
        <v>13.41558928571429</v>
      </c>
      <c r="CE1155">
        <v>1.656785357142857</v>
      </c>
      <c r="CF1155">
        <v>1.220145714285714</v>
      </c>
      <c r="CG1155">
        <v>14.49735</v>
      </c>
      <c r="CH1155">
        <v>9.849404285714286</v>
      </c>
      <c r="CI1155">
        <v>1999.988214285714</v>
      </c>
      <c r="CJ1155">
        <v>0.9799937142857145</v>
      </c>
      <c r="CK1155">
        <v>0.02000662857142857</v>
      </c>
      <c r="CL1155">
        <v>0</v>
      </c>
      <c r="CM1155">
        <v>771.2140714285714</v>
      </c>
      <c r="CN1155">
        <v>5.000560000000001</v>
      </c>
      <c r="CO1155">
        <v>15350.07142857143</v>
      </c>
      <c r="CP1155">
        <v>17294.725</v>
      </c>
      <c r="CQ1155">
        <v>37.74517857142857</v>
      </c>
      <c r="CR1155">
        <v>38.40821428571428</v>
      </c>
      <c r="CS1155">
        <v>37.51739285714286</v>
      </c>
      <c r="CT1155">
        <v>37.18260714285714</v>
      </c>
      <c r="CU1155">
        <v>38.55314285714285</v>
      </c>
      <c r="CV1155">
        <v>1955.078214285714</v>
      </c>
      <c r="CW1155">
        <v>39.91</v>
      </c>
      <c r="CX1155">
        <v>0</v>
      </c>
      <c r="CY1155">
        <v>1664305558.5</v>
      </c>
      <c r="CZ1155">
        <v>0</v>
      </c>
      <c r="DA1155">
        <v>0</v>
      </c>
      <c r="DB1155" t="s">
        <v>356</v>
      </c>
      <c r="DC1155">
        <v>1663861122</v>
      </c>
      <c r="DD1155">
        <v>1663861125</v>
      </c>
      <c r="DE1155">
        <v>0</v>
      </c>
      <c r="DF1155">
        <v>-0.287</v>
      </c>
      <c r="DG1155">
        <v>-0.004</v>
      </c>
      <c r="DH1155">
        <v>3.172</v>
      </c>
      <c r="DI1155">
        <v>0.178</v>
      </c>
      <c r="DJ1155">
        <v>400</v>
      </c>
      <c r="DK1155">
        <v>17</v>
      </c>
      <c r="DL1155">
        <v>0.18</v>
      </c>
      <c r="DM1155">
        <v>0.07000000000000001</v>
      </c>
      <c r="DN1155">
        <v>-63.9952125</v>
      </c>
      <c r="DO1155">
        <v>-1.872699061913577</v>
      </c>
      <c r="DP1155">
        <v>0.2138380955156255</v>
      </c>
      <c r="DQ1155">
        <v>0</v>
      </c>
      <c r="DR1155">
        <v>4.85314425</v>
      </c>
      <c r="DS1155">
        <v>-1.0698735084428</v>
      </c>
      <c r="DT1155">
        <v>0.1031222997679818</v>
      </c>
      <c r="DU1155">
        <v>0</v>
      </c>
      <c r="DV1155">
        <v>0</v>
      </c>
      <c r="DW1155">
        <v>2</v>
      </c>
      <c r="DX1155" t="s">
        <v>357</v>
      </c>
      <c r="DY1155">
        <v>2.98085</v>
      </c>
      <c r="DZ1155">
        <v>2.7283</v>
      </c>
      <c r="EA1155">
        <v>0.184821</v>
      </c>
      <c r="EB1155">
        <v>0.191906</v>
      </c>
      <c r="EC1155">
        <v>0.0891845</v>
      </c>
      <c r="ED1155">
        <v>0.0726987</v>
      </c>
      <c r="EE1155">
        <v>24509.9</v>
      </c>
      <c r="EF1155">
        <v>23916.4</v>
      </c>
      <c r="EG1155">
        <v>30590.4</v>
      </c>
      <c r="EH1155">
        <v>29835.5</v>
      </c>
      <c r="EI1155">
        <v>38448.6</v>
      </c>
      <c r="EJ1155">
        <v>36439.7</v>
      </c>
      <c r="EK1155">
        <v>46783.3</v>
      </c>
      <c r="EL1155">
        <v>44365.4</v>
      </c>
      <c r="EM1155">
        <v>1.88528</v>
      </c>
      <c r="EN1155">
        <v>1.89325</v>
      </c>
      <c r="EO1155">
        <v>0.12178</v>
      </c>
      <c r="EP1155">
        <v>0</v>
      </c>
      <c r="EQ1155">
        <v>23.0552</v>
      </c>
      <c r="ER1155">
        <v>999.9</v>
      </c>
      <c r="ES1155">
        <v>37.7</v>
      </c>
      <c r="ET1155">
        <v>29.5</v>
      </c>
      <c r="EU1155">
        <v>17.1598</v>
      </c>
      <c r="EV1155">
        <v>63.6318</v>
      </c>
      <c r="EW1155">
        <v>23.8502</v>
      </c>
      <c r="EX1155">
        <v>1</v>
      </c>
      <c r="EY1155">
        <v>-0.127876</v>
      </c>
      <c r="EZ1155">
        <v>1.29667</v>
      </c>
      <c r="FA1155">
        <v>20.2389</v>
      </c>
      <c r="FB1155">
        <v>5.23032</v>
      </c>
      <c r="FC1155">
        <v>11.968</v>
      </c>
      <c r="FD1155">
        <v>4.9707</v>
      </c>
      <c r="FE1155">
        <v>3.2895</v>
      </c>
      <c r="FF1155">
        <v>9999</v>
      </c>
      <c r="FG1155">
        <v>9999</v>
      </c>
      <c r="FH1155">
        <v>9999</v>
      </c>
      <c r="FI1155">
        <v>380.3</v>
      </c>
      <c r="FJ1155">
        <v>4.9727</v>
      </c>
      <c r="FK1155">
        <v>1.87683</v>
      </c>
      <c r="FL1155">
        <v>1.87499</v>
      </c>
      <c r="FM1155">
        <v>1.87777</v>
      </c>
      <c r="FN1155">
        <v>1.87454</v>
      </c>
      <c r="FO1155">
        <v>1.87814</v>
      </c>
      <c r="FP1155">
        <v>1.87521</v>
      </c>
      <c r="FQ1155">
        <v>1.87636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5.02</v>
      </c>
      <c r="GF1155">
        <v>0.1961</v>
      </c>
      <c r="GG1155">
        <v>1.777354642861949</v>
      </c>
      <c r="GH1155">
        <v>0.004141656873719072</v>
      </c>
      <c r="GI1155">
        <v>-1.960372967482991E-06</v>
      </c>
      <c r="GJ1155">
        <v>5.42736388890357E-10</v>
      </c>
      <c r="GK1155">
        <v>-0.009777689371679627</v>
      </c>
      <c r="GL1155">
        <v>0.002273355880072555</v>
      </c>
      <c r="GM1155">
        <v>0.000541358641816816</v>
      </c>
      <c r="GN1155">
        <v>-1.836191331155658E-06</v>
      </c>
      <c r="GO1155">
        <v>-0</v>
      </c>
      <c r="GP1155">
        <v>2096</v>
      </c>
      <c r="GQ1155">
        <v>1</v>
      </c>
      <c r="GR1155">
        <v>23</v>
      </c>
      <c r="GS1155">
        <v>7407</v>
      </c>
      <c r="GT1155">
        <v>7406.9</v>
      </c>
      <c r="GU1155">
        <v>2.82837</v>
      </c>
      <c r="GV1155">
        <v>2.51465</v>
      </c>
      <c r="GW1155">
        <v>1.39893</v>
      </c>
      <c r="GX1155">
        <v>2.33521</v>
      </c>
      <c r="GY1155">
        <v>1.44897</v>
      </c>
      <c r="GZ1155">
        <v>2.37793</v>
      </c>
      <c r="HA1155">
        <v>34.6463</v>
      </c>
      <c r="HB1155">
        <v>13.2564</v>
      </c>
      <c r="HC1155">
        <v>18</v>
      </c>
      <c r="HD1155">
        <v>487.284</v>
      </c>
      <c r="HE1155">
        <v>463.092</v>
      </c>
      <c r="HF1155">
        <v>21.8959</v>
      </c>
      <c r="HG1155">
        <v>25.3534</v>
      </c>
      <c r="HH1155">
        <v>30.0001</v>
      </c>
      <c r="HI1155">
        <v>25.2147</v>
      </c>
      <c r="HJ1155">
        <v>25.2967</v>
      </c>
      <c r="HK1155">
        <v>56.658</v>
      </c>
      <c r="HL1155">
        <v>21.8457</v>
      </c>
      <c r="HM1155">
        <v>32.7442</v>
      </c>
      <c r="HN1155">
        <v>21.8597</v>
      </c>
      <c r="HO1155">
        <v>1376.03</v>
      </c>
      <c r="HP1155">
        <v>13.7374</v>
      </c>
      <c r="HQ1155">
        <v>101.113</v>
      </c>
      <c r="HR1155">
        <v>102.019</v>
      </c>
    </row>
    <row r="1156" spans="1:226">
      <c r="A1156">
        <v>1140</v>
      </c>
      <c r="B1156">
        <v>1664305547</v>
      </c>
      <c r="C1156">
        <v>12440</v>
      </c>
      <c r="D1156" t="s">
        <v>2650</v>
      </c>
      <c r="E1156" t="s">
        <v>2651</v>
      </c>
      <c r="F1156">
        <v>5</v>
      </c>
      <c r="G1156" t="s">
        <v>353</v>
      </c>
      <c r="H1156" t="s">
        <v>2487</v>
      </c>
      <c r="I1156">
        <v>1664305539.5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1378.195520658009</v>
      </c>
      <c r="AK1156">
        <v>1327.512909090909</v>
      </c>
      <c r="AL1156">
        <v>3.407090909090878</v>
      </c>
      <c r="AM1156">
        <v>63.45</v>
      </c>
      <c r="AN1156">
        <f>(AP1156 - AO1156 + BO1156*1E3/(8.314*(BQ1156+273.15)) * AR1156/BN1156 * AQ1156) * BN1156/(100*BB1156) * 1000/(1000 - AP1156)</f>
        <v>0</v>
      </c>
      <c r="AO1156">
        <v>13.58143944158706</v>
      </c>
      <c r="AP1156">
        <v>18.21213986013986</v>
      </c>
      <c r="AQ1156">
        <v>-2.880795885468449E-05</v>
      </c>
      <c r="AR1156">
        <v>96.70010920993543</v>
      </c>
      <c r="AS1156">
        <v>6</v>
      </c>
      <c r="AT1156">
        <v>1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1664305539.5</v>
      </c>
      <c r="BH1156">
        <v>1279.933333333333</v>
      </c>
      <c r="BI1156">
        <v>1344.104814814815</v>
      </c>
      <c r="BJ1156">
        <v>18.21455555555556</v>
      </c>
      <c r="BK1156">
        <v>13.5126</v>
      </c>
      <c r="BL1156">
        <v>1274.936666666667</v>
      </c>
      <c r="BM1156">
        <v>18.01835185185185</v>
      </c>
      <c r="BN1156">
        <v>500.0677037037037</v>
      </c>
      <c r="BO1156">
        <v>90.9496962962963</v>
      </c>
      <c r="BP1156">
        <v>0.09990643333333332</v>
      </c>
      <c r="BQ1156">
        <v>24.70057777777778</v>
      </c>
      <c r="BR1156">
        <v>25.05913333333334</v>
      </c>
      <c r="BS1156">
        <v>999.9000000000001</v>
      </c>
      <c r="BT1156">
        <v>0</v>
      </c>
      <c r="BU1156">
        <v>0</v>
      </c>
      <c r="BV1156">
        <v>10016.76851851852</v>
      </c>
      <c r="BW1156">
        <v>0</v>
      </c>
      <c r="BX1156">
        <v>8.866802962962963</v>
      </c>
      <c r="BY1156">
        <v>-64.17231851851851</v>
      </c>
      <c r="BZ1156">
        <v>1303.678518518519</v>
      </c>
      <c r="CA1156">
        <v>1362.516666666667</v>
      </c>
      <c r="CB1156">
        <v>4.70194962962963</v>
      </c>
      <c r="CC1156">
        <v>1344.104814814815</v>
      </c>
      <c r="CD1156">
        <v>13.5126</v>
      </c>
      <c r="CE1156">
        <v>1.656608148148148</v>
      </c>
      <c r="CF1156">
        <v>1.228967037037037</v>
      </c>
      <c r="CG1156">
        <v>14.49569259259259</v>
      </c>
      <c r="CH1156">
        <v>9.956921851851851</v>
      </c>
      <c r="CI1156">
        <v>1999.985555555556</v>
      </c>
      <c r="CJ1156">
        <v>0.979993703703704</v>
      </c>
      <c r="CK1156">
        <v>0.02000663703703704</v>
      </c>
      <c r="CL1156">
        <v>0</v>
      </c>
      <c r="CM1156">
        <v>770.6608148148148</v>
      </c>
      <c r="CN1156">
        <v>5.000560000000001</v>
      </c>
      <c r="CO1156">
        <v>15337.32962962963</v>
      </c>
      <c r="CP1156">
        <v>17294.70740740741</v>
      </c>
      <c r="CQ1156">
        <v>37.78674074074074</v>
      </c>
      <c r="CR1156">
        <v>38.38648148148148</v>
      </c>
      <c r="CS1156">
        <v>37.5574074074074</v>
      </c>
      <c r="CT1156">
        <v>37.18933333333333</v>
      </c>
      <c r="CU1156">
        <v>38.562</v>
      </c>
      <c r="CV1156">
        <v>1955.075555555555</v>
      </c>
      <c r="CW1156">
        <v>39.91</v>
      </c>
      <c r="CX1156">
        <v>0</v>
      </c>
      <c r="CY1156">
        <v>1664305563.3</v>
      </c>
      <c r="CZ1156">
        <v>0</v>
      </c>
      <c r="DA1156">
        <v>0</v>
      </c>
      <c r="DB1156" t="s">
        <v>356</v>
      </c>
      <c r="DC1156">
        <v>1663861122</v>
      </c>
      <c r="DD1156">
        <v>1663861125</v>
      </c>
      <c r="DE1156">
        <v>0</v>
      </c>
      <c r="DF1156">
        <v>-0.287</v>
      </c>
      <c r="DG1156">
        <v>-0.004</v>
      </c>
      <c r="DH1156">
        <v>3.172</v>
      </c>
      <c r="DI1156">
        <v>0.178</v>
      </c>
      <c r="DJ1156">
        <v>400</v>
      </c>
      <c r="DK1156">
        <v>17</v>
      </c>
      <c r="DL1156">
        <v>0.18</v>
      </c>
      <c r="DM1156">
        <v>0.07000000000000001</v>
      </c>
      <c r="DN1156">
        <v>-64.11266249999998</v>
      </c>
      <c r="DO1156">
        <v>-0.8988911819885387</v>
      </c>
      <c r="DP1156">
        <v>0.1232118311841437</v>
      </c>
      <c r="DQ1156">
        <v>0</v>
      </c>
      <c r="DR1156">
        <v>4.7624655</v>
      </c>
      <c r="DS1156">
        <v>-1.124603076923085</v>
      </c>
      <c r="DT1156">
        <v>0.1082556328546002</v>
      </c>
      <c r="DU1156">
        <v>0</v>
      </c>
      <c r="DV1156">
        <v>0</v>
      </c>
      <c r="DW1156">
        <v>2</v>
      </c>
      <c r="DX1156" t="s">
        <v>357</v>
      </c>
      <c r="DY1156">
        <v>2.98105</v>
      </c>
      <c r="DZ1156">
        <v>2.72839</v>
      </c>
      <c r="EA1156">
        <v>0.186287</v>
      </c>
      <c r="EB1156">
        <v>0.193342</v>
      </c>
      <c r="EC1156">
        <v>0.0891856</v>
      </c>
      <c r="ED1156">
        <v>0.073048</v>
      </c>
      <c r="EE1156">
        <v>24465.8</v>
      </c>
      <c r="EF1156">
        <v>23874.2</v>
      </c>
      <c r="EG1156">
        <v>30590.5</v>
      </c>
      <c r="EH1156">
        <v>29835.9</v>
      </c>
      <c r="EI1156">
        <v>38448.8</v>
      </c>
      <c r="EJ1156">
        <v>36426.5</v>
      </c>
      <c r="EK1156">
        <v>46783.4</v>
      </c>
      <c r="EL1156">
        <v>44366.1</v>
      </c>
      <c r="EM1156">
        <v>1.8855</v>
      </c>
      <c r="EN1156">
        <v>1.8933</v>
      </c>
      <c r="EO1156">
        <v>0.121865</v>
      </c>
      <c r="EP1156">
        <v>0</v>
      </c>
      <c r="EQ1156">
        <v>23.0527</v>
      </c>
      <c r="ER1156">
        <v>999.9</v>
      </c>
      <c r="ES1156">
        <v>37.7</v>
      </c>
      <c r="ET1156">
        <v>29.5</v>
      </c>
      <c r="EU1156">
        <v>17.1597</v>
      </c>
      <c r="EV1156">
        <v>63.3418</v>
      </c>
      <c r="EW1156">
        <v>23.8902</v>
      </c>
      <c r="EX1156">
        <v>1</v>
      </c>
      <c r="EY1156">
        <v>-0.127825</v>
      </c>
      <c r="EZ1156">
        <v>1.3129</v>
      </c>
      <c r="FA1156">
        <v>20.2387</v>
      </c>
      <c r="FB1156">
        <v>5.23137</v>
      </c>
      <c r="FC1156">
        <v>11.968</v>
      </c>
      <c r="FD1156">
        <v>4.97065</v>
      </c>
      <c r="FE1156">
        <v>3.2895</v>
      </c>
      <c r="FF1156">
        <v>9999</v>
      </c>
      <c r="FG1156">
        <v>9999</v>
      </c>
      <c r="FH1156">
        <v>9999</v>
      </c>
      <c r="FI1156">
        <v>380.3</v>
      </c>
      <c r="FJ1156">
        <v>4.97268</v>
      </c>
      <c r="FK1156">
        <v>1.87685</v>
      </c>
      <c r="FL1156">
        <v>1.87498</v>
      </c>
      <c r="FM1156">
        <v>1.87782</v>
      </c>
      <c r="FN1156">
        <v>1.87455</v>
      </c>
      <c r="FO1156">
        <v>1.87816</v>
      </c>
      <c r="FP1156">
        <v>1.87527</v>
      </c>
      <c r="FQ1156">
        <v>1.87637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5.04</v>
      </c>
      <c r="GF1156">
        <v>0.1962</v>
      </c>
      <c r="GG1156">
        <v>1.777354642861949</v>
      </c>
      <c r="GH1156">
        <v>0.004141656873719072</v>
      </c>
      <c r="GI1156">
        <v>-1.960372967482991E-06</v>
      </c>
      <c r="GJ1156">
        <v>5.42736388890357E-10</v>
      </c>
      <c r="GK1156">
        <v>-0.009777689371679627</v>
      </c>
      <c r="GL1156">
        <v>0.002273355880072555</v>
      </c>
      <c r="GM1156">
        <v>0.000541358641816816</v>
      </c>
      <c r="GN1156">
        <v>-1.836191331155658E-06</v>
      </c>
      <c r="GO1156">
        <v>-0</v>
      </c>
      <c r="GP1156">
        <v>2096</v>
      </c>
      <c r="GQ1156">
        <v>1</v>
      </c>
      <c r="GR1156">
        <v>23</v>
      </c>
      <c r="GS1156">
        <v>7407.1</v>
      </c>
      <c r="GT1156">
        <v>7407</v>
      </c>
      <c r="GU1156">
        <v>2.85767</v>
      </c>
      <c r="GV1156">
        <v>2.52075</v>
      </c>
      <c r="GW1156">
        <v>1.39893</v>
      </c>
      <c r="GX1156">
        <v>2.33521</v>
      </c>
      <c r="GY1156">
        <v>1.44897</v>
      </c>
      <c r="GZ1156">
        <v>2.37793</v>
      </c>
      <c r="HA1156">
        <v>34.6463</v>
      </c>
      <c r="HB1156">
        <v>13.2564</v>
      </c>
      <c r="HC1156">
        <v>18</v>
      </c>
      <c r="HD1156">
        <v>487.398</v>
      </c>
      <c r="HE1156">
        <v>463.124</v>
      </c>
      <c r="HF1156">
        <v>21.8332</v>
      </c>
      <c r="HG1156">
        <v>25.3528</v>
      </c>
      <c r="HH1156">
        <v>30.0002</v>
      </c>
      <c r="HI1156">
        <v>25.2136</v>
      </c>
      <c r="HJ1156">
        <v>25.2967</v>
      </c>
      <c r="HK1156">
        <v>57.2514</v>
      </c>
      <c r="HL1156">
        <v>21.2464</v>
      </c>
      <c r="HM1156">
        <v>32.7442</v>
      </c>
      <c r="HN1156">
        <v>21.8038</v>
      </c>
      <c r="HO1156">
        <v>1389.39</v>
      </c>
      <c r="HP1156">
        <v>13.8306</v>
      </c>
      <c r="HQ1156">
        <v>101.113</v>
      </c>
      <c r="HR1156">
        <v>102.02</v>
      </c>
    </row>
    <row r="1157" spans="1:226">
      <c r="A1157">
        <v>1141</v>
      </c>
      <c r="B1157">
        <v>1664305552</v>
      </c>
      <c r="C1157">
        <v>12445</v>
      </c>
      <c r="D1157" t="s">
        <v>2652</v>
      </c>
      <c r="E1157" t="s">
        <v>2653</v>
      </c>
      <c r="F1157">
        <v>5</v>
      </c>
      <c r="G1157" t="s">
        <v>353</v>
      </c>
      <c r="H1157" t="s">
        <v>2487</v>
      </c>
      <c r="I1157">
        <v>1664305544.214286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1395.280615168832</v>
      </c>
      <c r="AK1157">
        <v>1344.637757575757</v>
      </c>
      <c r="AL1157">
        <v>3.417594805194696</v>
      </c>
      <c r="AM1157">
        <v>63.45</v>
      </c>
      <c r="AN1157">
        <f>(AP1157 - AO1157 + BO1157*1E3/(8.314*(BQ1157+273.15)) * AR1157/BN1157 * AQ1157) * BN1157/(100*BB1157) * 1000/(1000 - AP1157)</f>
        <v>0</v>
      </c>
      <c r="AO1157">
        <v>13.66819058464009</v>
      </c>
      <c r="AP1157">
        <v>18.20734055944057</v>
      </c>
      <c r="AQ1157">
        <v>-5.372358991572958E-05</v>
      </c>
      <c r="AR1157">
        <v>96.70010920993543</v>
      </c>
      <c r="AS1157">
        <v>6</v>
      </c>
      <c r="AT1157">
        <v>1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1664305544.214286</v>
      </c>
      <c r="BH1157">
        <v>1295.736785714286</v>
      </c>
      <c r="BI1157">
        <v>1359.901071428572</v>
      </c>
      <c r="BJ1157">
        <v>18.21196428571428</v>
      </c>
      <c r="BK1157">
        <v>13.59776071428571</v>
      </c>
      <c r="BL1157">
        <v>1290.711785714286</v>
      </c>
      <c r="BM1157">
        <v>18.01581428571428</v>
      </c>
      <c r="BN1157">
        <v>500.0767142857144</v>
      </c>
      <c r="BO1157">
        <v>90.94996785714287</v>
      </c>
      <c r="BP1157">
        <v>0.09992496785714287</v>
      </c>
      <c r="BQ1157">
        <v>24.69355357142857</v>
      </c>
      <c r="BR1157">
        <v>25.05829285714285</v>
      </c>
      <c r="BS1157">
        <v>999.9000000000002</v>
      </c>
      <c r="BT1157">
        <v>0</v>
      </c>
      <c r="BU1157">
        <v>0</v>
      </c>
      <c r="BV1157">
        <v>10010.41071428571</v>
      </c>
      <c r="BW1157">
        <v>0</v>
      </c>
      <c r="BX1157">
        <v>8.86673357142857</v>
      </c>
      <c r="BY1157">
        <v>-64.1658</v>
      </c>
      <c r="BZ1157">
        <v>1319.770357142857</v>
      </c>
      <c r="CA1157">
        <v>1378.6475</v>
      </c>
      <c r="CB1157">
        <v>4.614207142857143</v>
      </c>
      <c r="CC1157">
        <v>1359.901071428572</v>
      </c>
      <c r="CD1157">
        <v>13.59776071428571</v>
      </c>
      <c r="CE1157">
        <v>1.656378571428571</v>
      </c>
      <c r="CF1157">
        <v>1.236716428571428</v>
      </c>
      <c r="CG1157">
        <v>14.49353928571429</v>
      </c>
      <c r="CH1157">
        <v>10.05078357142857</v>
      </c>
      <c r="CI1157">
        <v>1999.987857142857</v>
      </c>
      <c r="CJ1157">
        <v>0.9799937142857146</v>
      </c>
      <c r="CK1157">
        <v>0.02000662857142857</v>
      </c>
      <c r="CL1157">
        <v>0</v>
      </c>
      <c r="CM1157">
        <v>770.1160714285714</v>
      </c>
      <c r="CN1157">
        <v>5.000560000000001</v>
      </c>
      <c r="CO1157">
        <v>15326.08214285714</v>
      </c>
      <c r="CP1157">
        <v>17294.73928571429</v>
      </c>
      <c r="CQ1157">
        <v>37.76771428571429</v>
      </c>
      <c r="CR1157">
        <v>38.375</v>
      </c>
      <c r="CS1157">
        <v>37.53764285714286</v>
      </c>
      <c r="CT1157">
        <v>37.187</v>
      </c>
      <c r="CU1157">
        <v>38.562</v>
      </c>
      <c r="CV1157">
        <v>1955.077857142857</v>
      </c>
      <c r="CW1157">
        <v>39.91</v>
      </c>
      <c r="CX1157">
        <v>0</v>
      </c>
      <c r="CY1157">
        <v>1664305568.1</v>
      </c>
      <c r="CZ1157">
        <v>0</v>
      </c>
      <c r="DA1157">
        <v>0</v>
      </c>
      <c r="DB1157" t="s">
        <v>356</v>
      </c>
      <c r="DC1157">
        <v>1663861122</v>
      </c>
      <c r="DD1157">
        <v>1663861125</v>
      </c>
      <c r="DE1157">
        <v>0</v>
      </c>
      <c r="DF1157">
        <v>-0.287</v>
      </c>
      <c r="DG1157">
        <v>-0.004</v>
      </c>
      <c r="DH1157">
        <v>3.172</v>
      </c>
      <c r="DI1157">
        <v>0.178</v>
      </c>
      <c r="DJ1157">
        <v>400</v>
      </c>
      <c r="DK1157">
        <v>17</v>
      </c>
      <c r="DL1157">
        <v>0.18</v>
      </c>
      <c r="DM1157">
        <v>0.07000000000000001</v>
      </c>
      <c r="DN1157">
        <v>-64.16909024390245</v>
      </c>
      <c r="DO1157">
        <v>0.02327038327518785</v>
      </c>
      <c r="DP1157">
        <v>0.05407152356755073</v>
      </c>
      <c r="DQ1157">
        <v>1</v>
      </c>
      <c r="DR1157">
        <v>4.665123414634146</v>
      </c>
      <c r="DS1157">
        <v>-1.123110313588853</v>
      </c>
      <c r="DT1157">
        <v>0.1108043884093916</v>
      </c>
      <c r="DU1157">
        <v>0</v>
      </c>
      <c r="DV1157">
        <v>1</v>
      </c>
      <c r="DW1157">
        <v>2</v>
      </c>
      <c r="DX1157" t="s">
        <v>412</v>
      </c>
      <c r="DY1157">
        <v>2.98104</v>
      </c>
      <c r="DZ1157">
        <v>2.72862</v>
      </c>
      <c r="EA1157">
        <v>0.187741</v>
      </c>
      <c r="EB1157">
        <v>0.194773</v>
      </c>
      <c r="EC1157">
        <v>0.0891699</v>
      </c>
      <c r="ED1157">
        <v>0.07340380000000001</v>
      </c>
      <c r="EE1157">
        <v>24422.3</v>
      </c>
      <c r="EF1157">
        <v>23832</v>
      </c>
      <c r="EG1157">
        <v>30590.7</v>
      </c>
      <c r="EH1157">
        <v>29836</v>
      </c>
      <c r="EI1157">
        <v>38449.8</v>
      </c>
      <c r="EJ1157">
        <v>36412.5</v>
      </c>
      <c r="EK1157">
        <v>46783.7</v>
      </c>
      <c r="EL1157">
        <v>44366.2</v>
      </c>
      <c r="EM1157">
        <v>1.88535</v>
      </c>
      <c r="EN1157">
        <v>1.89377</v>
      </c>
      <c r="EO1157">
        <v>0.122681</v>
      </c>
      <c r="EP1157">
        <v>0</v>
      </c>
      <c r="EQ1157">
        <v>23.0512</v>
      </c>
      <c r="ER1157">
        <v>999.9</v>
      </c>
      <c r="ES1157">
        <v>37.7</v>
      </c>
      <c r="ET1157">
        <v>29.5</v>
      </c>
      <c r="EU1157">
        <v>17.158</v>
      </c>
      <c r="EV1157">
        <v>63.3518</v>
      </c>
      <c r="EW1157">
        <v>23.8301</v>
      </c>
      <c r="EX1157">
        <v>1</v>
      </c>
      <c r="EY1157">
        <v>-0.127759</v>
      </c>
      <c r="EZ1157">
        <v>1.34618</v>
      </c>
      <c r="FA1157">
        <v>20.2386</v>
      </c>
      <c r="FB1157">
        <v>5.23092</v>
      </c>
      <c r="FC1157">
        <v>11.968</v>
      </c>
      <c r="FD1157">
        <v>4.9709</v>
      </c>
      <c r="FE1157">
        <v>3.2895</v>
      </c>
      <c r="FF1157">
        <v>9999</v>
      </c>
      <c r="FG1157">
        <v>9999</v>
      </c>
      <c r="FH1157">
        <v>9999</v>
      </c>
      <c r="FI1157">
        <v>380.3</v>
      </c>
      <c r="FJ1157">
        <v>4.97271</v>
      </c>
      <c r="FK1157">
        <v>1.87687</v>
      </c>
      <c r="FL1157">
        <v>1.87499</v>
      </c>
      <c r="FM1157">
        <v>1.87785</v>
      </c>
      <c r="FN1157">
        <v>1.87458</v>
      </c>
      <c r="FO1157">
        <v>1.87818</v>
      </c>
      <c r="FP1157">
        <v>1.87529</v>
      </c>
      <c r="FQ1157">
        <v>1.87637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5.07</v>
      </c>
      <c r="GF1157">
        <v>0.196</v>
      </c>
      <c r="GG1157">
        <v>1.777354642861949</v>
      </c>
      <c r="GH1157">
        <v>0.004141656873719072</v>
      </c>
      <c r="GI1157">
        <v>-1.960372967482991E-06</v>
      </c>
      <c r="GJ1157">
        <v>5.42736388890357E-10</v>
      </c>
      <c r="GK1157">
        <v>-0.009777689371679627</v>
      </c>
      <c r="GL1157">
        <v>0.002273355880072555</v>
      </c>
      <c r="GM1157">
        <v>0.000541358641816816</v>
      </c>
      <c r="GN1157">
        <v>-1.836191331155658E-06</v>
      </c>
      <c r="GO1157">
        <v>-0</v>
      </c>
      <c r="GP1157">
        <v>2096</v>
      </c>
      <c r="GQ1157">
        <v>1</v>
      </c>
      <c r="GR1157">
        <v>23</v>
      </c>
      <c r="GS1157">
        <v>7407.2</v>
      </c>
      <c r="GT1157">
        <v>7407.1</v>
      </c>
      <c r="GU1157">
        <v>2.8833</v>
      </c>
      <c r="GV1157">
        <v>2.51343</v>
      </c>
      <c r="GW1157">
        <v>1.39893</v>
      </c>
      <c r="GX1157">
        <v>2.33521</v>
      </c>
      <c r="GY1157">
        <v>1.44897</v>
      </c>
      <c r="GZ1157">
        <v>2.4646</v>
      </c>
      <c r="HA1157">
        <v>34.6463</v>
      </c>
      <c r="HB1157">
        <v>13.2564</v>
      </c>
      <c r="HC1157">
        <v>18</v>
      </c>
      <c r="HD1157">
        <v>487.309</v>
      </c>
      <c r="HE1157">
        <v>463.412</v>
      </c>
      <c r="HF1157">
        <v>21.7732</v>
      </c>
      <c r="HG1157">
        <v>25.3512</v>
      </c>
      <c r="HH1157">
        <v>30.0001</v>
      </c>
      <c r="HI1157">
        <v>25.2126</v>
      </c>
      <c r="HJ1157">
        <v>25.2952</v>
      </c>
      <c r="HK1157">
        <v>57.7615</v>
      </c>
      <c r="HL1157">
        <v>20.6861</v>
      </c>
      <c r="HM1157">
        <v>32.7442</v>
      </c>
      <c r="HN1157">
        <v>21.7487</v>
      </c>
      <c r="HO1157">
        <v>1402.75</v>
      </c>
      <c r="HP1157">
        <v>13.9252</v>
      </c>
      <c r="HQ1157">
        <v>101.114</v>
      </c>
      <c r="HR1157">
        <v>102.021</v>
      </c>
    </row>
    <row r="1158" spans="1:226">
      <c r="A1158">
        <v>1142</v>
      </c>
      <c r="B1158">
        <v>1664305557</v>
      </c>
      <c r="C1158">
        <v>12450</v>
      </c>
      <c r="D1158" t="s">
        <v>2654</v>
      </c>
      <c r="E1158" t="s">
        <v>2655</v>
      </c>
      <c r="F1158">
        <v>5</v>
      </c>
      <c r="G1158" t="s">
        <v>353</v>
      </c>
      <c r="H1158" t="s">
        <v>2487</v>
      </c>
      <c r="I1158">
        <v>1664305549.5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1412.484542164502</v>
      </c>
      <c r="AK1158">
        <v>1361.752787878788</v>
      </c>
      <c r="AL1158">
        <v>3.43662164502159</v>
      </c>
      <c r="AM1158">
        <v>63.45</v>
      </c>
      <c r="AN1158">
        <f>(AP1158 - AO1158 + BO1158*1E3/(8.314*(BQ1158+273.15)) * AR1158/BN1158 * AQ1158) * BN1158/(100*BB1158) * 1000/(1000 - AP1158)</f>
        <v>0</v>
      </c>
      <c r="AO1158">
        <v>13.76065032451327</v>
      </c>
      <c r="AP1158">
        <v>18.20510909090911</v>
      </c>
      <c r="AQ1158">
        <v>6.608761666214908E-05</v>
      </c>
      <c r="AR1158">
        <v>96.70010920993543</v>
      </c>
      <c r="AS1158">
        <v>6</v>
      </c>
      <c r="AT1158">
        <v>1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1664305549.5</v>
      </c>
      <c r="BH1158">
        <v>1313.440740740741</v>
      </c>
      <c r="BI1158">
        <v>1377.624074074074</v>
      </c>
      <c r="BJ1158">
        <v>18.20938518518519</v>
      </c>
      <c r="BK1158">
        <v>13.69253703703704</v>
      </c>
      <c r="BL1158">
        <v>1308.384074074074</v>
      </c>
      <c r="BM1158">
        <v>18.01327407407408</v>
      </c>
      <c r="BN1158">
        <v>500.0754814814815</v>
      </c>
      <c r="BO1158">
        <v>90.95076666666671</v>
      </c>
      <c r="BP1158">
        <v>0.1000510925925926</v>
      </c>
      <c r="BQ1158">
        <v>24.68466296296296</v>
      </c>
      <c r="BR1158">
        <v>25.0599</v>
      </c>
      <c r="BS1158">
        <v>999.9000000000001</v>
      </c>
      <c r="BT1158">
        <v>0</v>
      </c>
      <c r="BU1158">
        <v>0</v>
      </c>
      <c r="BV1158">
        <v>9998.6</v>
      </c>
      <c r="BW1158">
        <v>0</v>
      </c>
      <c r="BX1158">
        <v>8.872523333333332</v>
      </c>
      <c r="BY1158">
        <v>-64.18512592592593</v>
      </c>
      <c r="BZ1158">
        <v>1337.79962962963</v>
      </c>
      <c r="CA1158">
        <v>1396.750370370371</v>
      </c>
      <c r="CB1158">
        <v>4.516851111111111</v>
      </c>
      <c r="CC1158">
        <v>1377.624074074074</v>
      </c>
      <c r="CD1158">
        <v>13.69253703703704</v>
      </c>
      <c r="CE1158">
        <v>1.656157407407407</v>
      </c>
      <c r="CF1158">
        <v>1.245346666666667</v>
      </c>
      <c r="CG1158">
        <v>14.49148148148148</v>
      </c>
      <c r="CH1158">
        <v>10.15475555555556</v>
      </c>
      <c r="CI1158">
        <v>2000.011851851852</v>
      </c>
      <c r="CJ1158">
        <v>0.9799940000000001</v>
      </c>
      <c r="CK1158">
        <v>0.0200064</v>
      </c>
      <c r="CL1158">
        <v>0</v>
      </c>
      <c r="CM1158">
        <v>769.5137407407406</v>
      </c>
      <c r="CN1158">
        <v>5.000560000000001</v>
      </c>
      <c r="CO1158">
        <v>15313.85925925926</v>
      </c>
      <c r="CP1158">
        <v>17294.94814814815</v>
      </c>
      <c r="CQ1158">
        <v>37.75</v>
      </c>
      <c r="CR1158">
        <v>38.35866666666666</v>
      </c>
      <c r="CS1158">
        <v>37.51607407407408</v>
      </c>
      <c r="CT1158">
        <v>37.17781481481481</v>
      </c>
      <c r="CU1158">
        <v>38.54133333333333</v>
      </c>
      <c r="CV1158">
        <v>1955.101851851852</v>
      </c>
      <c r="CW1158">
        <v>39.91</v>
      </c>
      <c r="CX1158">
        <v>0</v>
      </c>
      <c r="CY1158">
        <v>1664305573.5</v>
      </c>
      <c r="CZ1158">
        <v>0</v>
      </c>
      <c r="DA1158">
        <v>0</v>
      </c>
      <c r="DB1158" t="s">
        <v>356</v>
      </c>
      <c r="DC1158">
        <v>1663861122</v>
      </c>
      <c r="DD1158">
        <v>1663861125</v>
      </c>
      <c r="DE1158">
        <v>0</v>
      </c>
      <c r="DF1158">
        <v>-0.287</v>
      </c>
      <c r="DG1158">
        <v>-0.004</v>
      </c>
      <c r="DH1158">
        <v>3.172</v>
      </c>
      <c r="DI1158">
        <v>0.178</v>
      </c>
      <c r="DJ1158">
        <v>400</v>
      </c>
      <c r="DK1158">
        <v>17</v>
      </c>
      <c r="DL1158">
        <v>0.18</v>
      </c>
      <c r="DM1158">
        <v>0.07000000000000001</v>
      </c>
      <c r="DN1158">
        <v>-64.17870000000001</v>
      </c>
      <c r="DO1158">
        <v>-0.05922326454019052</v>
      </c>
      <c r="DP1158">
        <v>0.0555647910101359</v>
      </c>
      <c r="DQ1158">
        <v>1</v>
      </c>
      <c r="DR1158">
        <v>4.576735</v>
      </c>
      <c r="DS1158">
        <v>-1.101320150093813</v>
      </c>
      <c r="DT1158">
        <v>0.1059834695129386</v>
      </c>
      <c r="DU1158">
        <v>0</v>
      </c>
      <c r="DV1158">
        <v>1</v>
      </c>
      <c r="DW1158">
        <v>2</v>
      </c>
      <c r="DX1158" t="s">
        <v>412</v>
      </c>
      <c r="DY1158">
        <v>2.98072</v>
      </c>
      <c r="DZ1158">
        <v>2.72832</v>
      </c>
      <c r="EA1158">
        <v>0.189186</v>
      </c>
      <c r="EB1158">
        <v>0.196186</v>
      </c>
      <c r="EC1158">
        <v>0.0891578</v>
      </c>
      <c r="ED1158">
        <v>0.07371279999999999</v>
      </c>
      <c r="EE1158">
        <v>24379</v>
      </c>
      <c r="EF1158">
        <v>23789.4</v>
      </c>
      <c r="EG1158">
        <v>30590.8</v>
      </c>
      <c r="EH1158">
        <v>29835.1</v>
      </c>
      <c r="EI1158">
        <v>38450.7</v>
      </c>
      <c r="EJ1158">
        <v>36399.1</v>
      </c>
      <c r="EK1158">
        <v>46784</v>
      </c>
      <c r="EL1158">
        <v>44364.6</v>
      </c>
      <c r="EM1158">
        <v>1.8851</v>
      </c>
      <c r="EN1158">
        <v>1.89428</v>
      </c>
      <c r="EO1158">
        <v>0.123017</v>
      </c>
      <c r="EP1158">
        <v>0</v>
      </c>
      <c r="EQ1158">
        <v>23.0492</v>
      </c>
      <c r="ER1158">
        <v>999.9</v>
      </c>
      <c r="ES1158">
        <v>37.7</v>
      </c>
      <c r="ET1158">
        <v>29.5</v>
      </c>
      <c r="EU1158">
        <v>17.1594</v>
      </c>
      <c r="EV1158">
        <v>63.5418</v>
      </c>
      <c r="EW1158">
        <v>23.7179</v>
      </c>
      <c r="EX1158">
        <v>1</v>
      </c>
      <c r="EY1158">
        <v>-0.127782</v>
      </c>
      <c r="EZ1158">
        <v>1.40194</v>
      </c>
      <c r="FA1158">
        <v>20.238</v>
      </c>
      <c r="FB1158">
        <v>5.23152</v>
      </c>
      <c r="FC1158">
        <v>11.968</v>
      </c>
      <c r="FD1158">
        <v>4.97105</v>
      </c>
      <c r="FE1158">
        <v>3.28965</v>
      </c>
      <c r="FF1158">
        <v>9999</v>
      </c>
      <c r="FG1158">
        <v>9999</v>
      </c>
      <c r="FH1158">
        <v>9999</v>
      </c>
      <c r="FI1158">
        <v>380.3</v>
      </c>
      <c r="FJ1158">
        <v>4.97272</v>
      </c>
      <c r="FK1158">
        <v>1.87686</v>
      </c>
      <c r="FL1158">
        <v>1.87498</v>
      </c>
      <c r="FM1158">
        <v>1.87778</v>
      </c>
      <c r="FN1158">
        <v>1.87456</v>
      </c>
      <c r="FO1158">
        <v>1.87815</v>
      </c>
      <c r="FP1158">
        <v>1.87523</v>
      </c>
      <c r="FQ1158">
        <v>1.87637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5.1</v>
      </c>
      <c r="GF1158">
        <v>0.196</v>
      </c>
      <c r="GG1158">
        <v>1.777354642861949</v>
      </c>
      <c r="GH1158">
        <v>0.004141656873719072</v>
      </c>
      <c r="GI1158">
        <v>-1.960372967482991E-06</v>
      </c>
      <c r="GJ1158">
        <v>5.42736388890357E-10</v>
      </c>
      <c r="GK1158">
        <v>-0.009777689371679627</v>
      </c>
      <c r="GL1158">
        <v>0.002273355880072555</v>
      </c>
      <c r="GM1158">
        <v>0.000541358641816816</v>
      </c>
      <c r="GN1158">
        <v>-1.836191331155658E-06</v>
      </c>
      <c r="GO1158">
        <v>-0</v>
      </c>
      <c r="GP1158">
        <v>2096</v>
      </c>
      <c r="GQ1158">
        <v>1</v>
      </c>
      <c r="GR1158">
        <v>23</v>
      </c>
      <c r="GS1158">
        <v>7407.2</v>
      </c>
      <c r="GT1158">
        <v>7407.2</v>
      </c>
      <c r="GU1158">
        <v>2.9126</v>
      </c>
      <c r="GV1158">
        <v>2.50854</v>
      </c>
      <c r="GW1158">
        <v>1.39893</v>
      </c>
      <c r="GX1158">
        <v>2.33521</v>
      </c>
      <c r="GY1158">
        <v>1.44897</v>
      </c>
      <c r="GZ1158">
        <v>2.49023</v>
      </c>
      <c r="HA1158">
        <v>34.6463</v>
      </c>
      <c r="HB1158">
        <v>13.2652</v>
      </c>
      <c r="HC1158">
        <v>18</v>
      </c>
      <c r="HD1158">
        <v>487.174</v>
      </c>
      <c r="HE1158">
        <v>463.724</v>
      </c>
      <c r="HF1158">
        <v>21.7154</v>
      </c>
      <c r="HG1158">
        <v>25.3512</v>
      </c>
      <c r="HH1158">
        <v>30.0001</v>
      </c>
      <c r="HI1158">
        <v>25.2126</v>
      </c>
      <c r="HJ1158">
        <v>25.2946</v>
      </c>
      <c r="HK1158">
        <v>58.3452</v>
      </c>
      <c r="HL1158">
        <v>19.9834</v>
      </c>
      <c r="HM1158">
        <v>32.7442</v>
      </c>
      <c r="HN1158">
        <v>21.6846</v>
      </c>
      <c r="HO1158">
        <v>1422.78</v>
      </c>
      <c r="HP1158">
        <v>14.0251</v>
      </c>
      <c r="HQ1158">
        <v>101.115</v>
      </c>
      <c r="HR1158">
        <v>102.017</v>
      </c>
    </row>
    <row r="1159" spans="1:226">
      <c r="A1159">
        <v>1143</v>
      </c>
      <c r="B1159">
        <v>1664305562</v>
      </c>
      <c r="C1159">
        <v>12455</v>
      </c>
      <c r="D1159" t="s">
        <v>2656</v>
      </c>
      <c r="E1159" t="s">
        <v>2657</v>
      </c>
      <c r="F1159">
        <v>5</v>
      </c>
      <c r="G1159" t="s">
        <v>353</v>
      </c>
      <c r="H1159" t="s">
        <v>2487</v>
      </c>
      <c r="I1159">
        <v>1664305554.214286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1429.511773402598</v>
      </c>
      <c r="AK1159">
        <v>1378.77096969697</v>
      </c>
      <c r="AL1159">
        <v>3.409582683982554</v>
      </c>
      <c r="AM1159">
        <v>63.45</v>
      </c>
      <c r="AN1159">
        <f>(AP1159 - AO1159 + BO1159*1E3/(8.314*(BQ1159+273.15)) * AR1159/BN1159 * AQ1159) * BN1159/(100*BB1159) * 1000/(1000 - AP1159)</f>
        <v>0</v>
      </c>
      <c r="AO1159">
        <v>13.84246420341272</v>
      </c>
      <c r="AP1159">
        <v>18.20136013986015</v>
      </c>
      <c r="AQ1159">
        <v>-0.0001764907527586656</v>
      </c>
      <c r="AR1159">
        <v>96.70010920993543</v>
      </c>
      <c r="AS1159">
        <v>6</v>
      </c>
      <c r="AT1159">
        <v>1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1664305554.214286</v>
      </c>
      <c r="BH1159">
        <v>1329.255</v>
      </c>
      <c r="BI1159">
        <v>1393.423571428571</v>
      </c>
      <c r="BJ1159">
        <v>18.20555357142857</v>
      </c>
      <c r="BK1159">
        <v>13.77866785714286</v>
      </c>
      <c r="BL1159">
        <v>1324.17</v>
      </c>
      <c r="BM1159">
        <v>18.00952857142857</v>
      </c>
      <c r="BN1159">
        <v>500.0790000000001</v>
      </c>
      <c r="BO1159">
        <v>90.9507642857143</v>
      </c>
      <c r="BP1159">
        <v>0.1000201857142857</v>
      </c>
      <c r="BQ1159">
        <v>24.67502857142857</v>
      </c>
      <c r="BR1159">
        <v>25.06345357142857</v>
      </c>
      <c r="BS1159">
        <v>999.9000000000002</v>
      </c>
      <c r="BT1159">
        <v>0</v>
      </c>
      <c r="BU1159">
        <v>0</v>
      </c>
      <c r="BV1159">
        <v>9999.505357142856</v>
      </c>
      <c r="BW1159">
        <v>0</v>
      </c>
      <c r="BX1159">
        <v>8.877469999999999</v>
      </c>
      <c r="BY1159">
        <v>-64.170075</v>
      </c>
      <c r="BZ1159">
        <v>1353.902142857143</v>
      </c>
      <c r="CA1159">
        <v>1412.892857142857</v>
      </c>
      <c r="CB1159">
        <v>4.426893571428571</v>
      </c>
      <c r="CC1159">
        <v>1393.423571428571</v>
      </c>
      <c r="CD1159">
        <v>13.77866785714286</v>
      </c>
      <c r="CE1159">
        <v>1.655808928571428</v>
      </c>
      <c r="CF1159">
        <v>1.253180357142857</v>
      </c>
      <c r="CG1159">
        <v>14.48822857142857</v>
      </c>
      <c r="CH1159">
        <v>10.24851785714286</v>
      </c>
      <c r="CI1159">
        <v>2000.009285714286</v>
      </c>
      <c r="CJ1159">
        <v>0.9799940000000003</v>
      </c>
      <c r="CK1159">
        <v>0.0200064</v>
      </c>
      <c r="CL1159">
        <v>0</v>
      </c>
      <c r="CM1159">
        <v>768.95025</v>
      </c>
      <c r="CN1159">
        <v>5.000560000000001</v>
      </c>
      <c r="CO1159">
        <v>15303.125</v>
      </c>
      <c r="CP1159">
        <v>17294.92857142857</v>
      </c>
      <c r="CQ1159">
        <v>37.741</v>
      </c>
      <c r="CR1159">
        <v>38.33899999999999</v>
      </c>
      <c r="CS1159">
        <v>37.5</v>
      </c>
      <c r="CT1159">
        <v>37.15821428571428</v>
      </c>
      <c r="CU1159">
        <v>38.52214285714285</v>
      </c>
      <c r="CV1159">
        <v>1955.099285714285</v>
      </c>
      <c r="CW1159">
        <v>39.91</v>
      </c>
      <c r="CX1159">
        <v>0</v>
      </c>
      <c r="CY1159">
        <v>1664305578.3</v>
      </c>
      <c r="CZ1159">
        <v>0</v>
      </c>
      <c r="DA1159">
        <v>0</v>
      </c>
      <c r="DB1159" t="s">
        <v>356</v>
      </c>
      <c r="DC1159">
        <v>1663861122</v>
      </c>
      <c r="DD1159">
        <v>1663861125</v>
      </c>
      <c r="DE1159">
        <v>0</v>
      </c>
      <c r="DF1159">
        <v>-0.287</v>
      </c>
      <c r="DG1159">
        <v>-0.004</v>
      </c>
      <c r="DH1159">
        <v>3.172</v>
      </c>
      <c r="DI1159">
        <v>0.178</v>
      </c>
      <c r="DJ1159">
        <v>400</v>
      </c>
      <c r="DK1159">
        <v>17</v>
      </c>
      <c r="DL1159">
        <v>0.18</v>
      </c>
      <c r="DM1159">
        <v>0.07000000000000001</v>
      </c>
      <c r="DN1159">
        <v>-64.17507500000001</v>
      </c>
      <c r="DO1159">
        <v>0.07638348968108377</v>
      </c>
      <c r="DP1159">
        <v>0.04052244902520061</v>
      </c>
      <c r="DQ1159">
        <v>1</v>
      </c>
      <c r="DR1159">
        <v>4.482775</v>
      </c>
      <c r="DS1159">
        <v>-1.124180262664177</v>
      </c>
      <c r="DT1159">
        <v>0.1083096282192862</v>
      </c>
      <c r="DU1159">
        <v>0</v>
      </c>
      <c r="DV1159">
        <v>1</v>
      </c>
      <c r="DW1159">
        <v>2</v>
      </c>
      <c r="DX1159" t="s">
        <v>412</v>
      </c>
      <c r="DY1159">
        <v>2.98101</v>
      </c>
      <c r="DZ1159">
        <v>2.72826</v>
      </c>
      <c r="EA1159">
        <v>0.190613</v>
      </c>
      <c r="EB1159">
        <v>0.197592</v>
      </c>
      <c r="EC1159">
        <v>0.0891541</v>
      </c>
      <c r="ED1159">
        <v>0.0742136</v>
      </c>
      <c r="EE1159">
        <v>24336.1</v>
      </c>
      <c r="EF1159">
        <v>23747.9</v>
      </c>
      <c r="EG1159">
        <v>30590.8</v>
      </c>
      <c r="EH1159">
        <v>29835.2</v>
      </c>
      <c r="EI1159">
        <v>38450.9</v>
      </c>
      <c r="EJ1159">
        <v>36379.3</v>
      </c>
      <c r="EK1159">
        <v>46783.9</v>
      </c>
      <c r="EL1159">
        <v>44364.8</v>
      </c>
      <c r="EM1159">
        <v>1.88515</v>
      </c>
      <c r="EN1159">
        <v>1.8943</v>
      </c>
      <c r="EO1159">
        <v>0.122651</v>
      </c>
      <c r="EP1159">
        <v>0</v>
      </c>
      <c r="EQ1159">
        <v>23.0464</v>
      </c>
      <c r="ER1159">
        <v>999.9</v>
      </c>
      <c r="ES1159">
        <v>37.7</v>
      </c>
      <c r="ET1159">
        <v>29.5</v>
      </c>
      <c r="EU1159">
        <v>17.1584</v>
      </c>
      <c r="EV1159">
        <v>63.5818</v>
      </c>
      <c r="EW1159">
        <v>23.3934</v>
      </c>
      <c r="EX1159">
        <v>1</v>
      </c>
      <c r="EY1159">
        <v>-0.127683</v>
      </c>
      <c r="EZ1159">
        <v>1.46191</v>
      </c>
      <c r="FA1159">
        <v>20.2374</v>
      </c>
      <c r="FB1159">
        <v>5.23212</v>
      </c>
      <c r="FC1159">
        <v>11.968</v>
      </c>
      <c r="FD1159">
        <v>4.97095</v>
      </c>
      <c r="FE1159">
        <v>3.28965</v>
      </c>
      <c r="FF1159">
        <v>9999</v>
      </c>
      <c r="FG1159">
        <v>9999</v>
      </c>
      <c r="FH1159">
        <v>9999</v>
      </c>
      <c r="FI1159">
        <v>380.3</v>
      </c>
      <c r="FJ1159">
        <v>4.97267</v>
      </c>
      <c r="FK1159">
        <v>1.87688</v>
      </c>
      <c r="FL1159">
        <v>1.87499</v>
      </c>
      <c r="FM1159">
        <v>1.87778</v>
      </c>
      <c r="FN1159">
        <v>1.87455</v>
      </c>
      <c r="FO1159">
        <v>1.87817</v>
      </c>
      <c r="FP1159">
        <v>1.87527</v>
      </c>
      <c r="FQ1159">
        <v>1.87637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5.13</v>
      </c>
      <c r="GF1159">
        <v>0.1959</v>
      </c>
      <c r="GG1159">
        <v>1.777354642861949</v>
      </c>
      <c r="GH1159">
        <v>0.004141656873719072</v>
      </c>
      <c r="GI1159">
        <v>-1.960372967482991E-06</v>
      </c>
      <c r="GJ1159">
        <v>5.42736388890357E-10</v>
      </c>
      <c r="GK1159">
        <v>-0.009777689371679627</v>
      </c>
      <c r="GL1159">
        <v>0.002273355880072555</v>
      </c>
      <c r="GM1159">
        <v>0.000541358641816816</v>
      </c>
      <c r="GN1159">
        <v>-1.836191331155658E-06</v>
      </c>
      <c r="GO1159">
        <v>-0</v>
      </c>
      <c r="GP1159">
        <v>2096</v>
      </c>
      <c r="GQ1159">
        <v>1</v>
      </c>
      <c r="GR1159">
        <v>23</v>
      </c>
      <c r="GS1159">
        <v>7407.3</v>
      </c>
      <c r="GT1159">
        <v>7407.3</v>
      </c>
      <c r="GU1159">
        <v>2.93823</v>
      </c>
      <c r="GV1159">
        <v>2.5061</v>
      </c>
      <c r="GW1159">
        <v>1.39893</v>
      </c>
      <c r="GX1159">
        <v>2.33521</v>
      </c>
      <c r="GY1159">
        <v>1.44897</v>
      </c>
      <c r="GZ1159">
        <v>2.47559</v>
      </c>
      <c r="HA1159">
        <v>34.6463</v>
      </c>
      <c r="HB1159">
        <v>13.2652</v>
      </c>
      <c r="HC1159">
        <v>18</v>
      </c>
      <c r="HD1159">
        <v>487.201</v>
      </c>
      <c r="HE1159">
        <v>463.74</v>
      </c>
      <c r="HF1159">
        <v>21.6509</v>
      </c>
      <c r="HG1159">
        <v>25.3491</v>
      </c>
      <c r="HH1159">
        <v>30.0002</v>
      </c>
      <c r="HI1159">
        <v>25.2125</v>
      </c>
      <c r="HJ1159">
        <v>25.2946</v>
      </c>
      <c r="HK1159">
        <v>58.852</v>
      </c>
      <c r="HL1159">
        <v>19.4035</v>
      </c>
      <c r="HM1159">
        <v>32.7442</v>
      </c>
      <c r="HN1159">
        <v>21.6178</v>
      </c>
      <c r="HO1159">
        <v>1436.14</v>
      </c>
      <c r="HP1159">
        <v>14.1196</v>
      </c>
      <c r="HQ1159">
        <v>101.115</v>
      </c>
      <c r="HR1159">
        <v>102.017</v>
      </c>
    </row>
    <row r="1160" spans="1:226">
      <c r="A1160">
        <v>1144</v>
      </c>
      <c r="B1160">
        <v>1664305567</v>
      </c>
      <c r="C1160">
        <v>12460</v>
      </c>
      <c r="D1160" t="s">
        <v>2658</v>
      </c>
      <c r="E1160" t="s">
        <v>2659</v>
      </c>
      <c r="F1160">
        <v>5</v>
      </c>
      <c r="G1160" t="s">
        <v>353</v>
      </c>
      <c r="H1160" t="s">
        <v>2487</v>
      </c>
      <c r="I1160">
        <v>1664305559.5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1446.786019151515</v>
      </c>
      <c r="AK1160">
        <v>1395.793515151515</v>
      </c>
      <c r="AL1160">
        <v>3.409361038960828</v>
      </c>
      <c r="AM1160">
        <v>63.45</v>
      </c>
      <c r="AN1160">
        <f>(AP1160 - AO1160 + BO1160*1E3/(8.314*(BQ1160+273.15)) * AR1160/BN1160 * AQ1160) * BN1160/(100*BB1160) * 1000/(1000 - AP1160)</f>
        <v>0</v>
      </c>
      <c r="AO1160">
        <v>13.97384264130502</v>
      </c>
      <c r="AP1160">
        <v>18.21372027972028</v>
      </c>
      <c r="AQ1160">
        <v>0.0001408176741327417</v>
      </c>
      <c r="AR1160">
        <v>96.70010920993543</v>
      </c>
      <c r="AS1160">
        <v>7</v>
      </c>
      <c r="AT1160">
        <v>1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1664305559.5</v>
      </c>
      <c r="BH1160">
        <v>1346.953333333334</v>
      </c>
      <c r="BI1160">
        <v>1411.159259259259</v>
      </c>
      <c r="BJ1160">
        <v>18.20560740740741</v>
      </c>
      <c r="BK1160">
        <v>13.88538148148148</v>
      </c>
      <c r="BL1160">
        <v>1341.836666666667</v>
      </c>
      <c r="BM1160">
        <v>18.00957777777777</v>
      </c>
      <c r="BN1160">
        <v>500.0723703703704</v>
      </c>
      <c r="BO1160">
        <v>90.95006666666667</v>
      </c>
      <c r="BP1160">
        <v>0.09997070740740739</v>
      </c>
      <c r="BQ1160">
        <v>24.66274074074074</v>
      </c>
      <c r="BR1160">
        <v>25.06147037037037</v>
      </c>
      <c r="BS1160">
        <v>999.9000000000001</v>
      </c>
      <c r="BT1160">
        <v>0</v>
      </c>
      <c r="BU1160">
        <v>0</v>
      </c>
      <c r="BV1160">
        <v>10004.44074074074</v>
      </c>
      <c r="BW1160">
        <v>0</v>
      </c>
      <c r="BX1160">
        <v>8.881409999999999</v>
      </c>
      <c r="BY1160">
        <v>-64.20639259259259</v>
      </c>
      <c r="BZ1160">
        <v>1371.93</v>
      </c>
      <c r="CA1160">
        <v>1431.031481481482</v>
      </c>
      <c r="CB1160">
        <v>4.320219259259259</v>
      </c>
      <c r="CC1160">
        <v>1411.159259259259</v>
      </c>
      <c r="CD1160">
        <v>13.88538148148148</v>
      </c>
      <c r="CE1160">
        <v>1.6558</v>
      </c>
      <c r="CF1160">
        <v>1.262877037037037</v>
      </c>
      <c r="CG1160">
        <v>14.48814814814815</v>
      </c>
      <c r="CH1160">
        <v>10.36386666666666</v>
      </c>
      <c r="CI1160">
        <v>2000.003703703704</v>
      </c>
      <c r="CJ1160">
        <v>0.9799940000000001</v>
      </c>
      <c r="CK1160">
        <v>0.0200064</v>
      </c>
      <c r="CL1160">
        <v>0</v>
      </c>
      <c r="CM1160">
        <v>768.2849999999999</v>
      </c>
      <c r="CN1160">
        <v>5.000560000000001</v>
      </c>
      <c r="CO1160">
        <v>15291.09629629629</v>
      </c>
      <c r="CP1160">
        <v>17294.87407407408</v>
      </c>
      <c r="CQ1160">
        <v>37.72433333333334</v>
      </c>
      <c r="CR1160">
        <v>38.31666666666666</v>
      </c>
      <c r="CS1160">
        <v>37.49533333333333</v>
      </c>
      <c r="CT1160">
        <v>37.13648148148148</v>
      </c>
      <c r="CU1160">
        <v>38.5</v>
      </c>
      <c r="CV1160">
        <v>1955.093703703704</v>
      </c>
      <c r="CW1160">
        <v>39.91</v>
      </c>
      <c r="CX1160">
        <v>0</v>
      </c>
      <c r="CY1160">
        <v>1664305583.1</v>
      </c>
      <c r="CZ1160">
        <v>0</v>
      </c>
      <c r="DA1160">
        <v>0</v>
      </c>
      <c r="DB1160" t="s">
        <v>356</v>
      </c>
      <c r="DC1160">
        <v>1663861122</v>
      </c>
      <c r="DD1160">
        <v>1663861125</v>
      </c>
      <c r="DE1160">
        <v>0</v>
      </c>
      <c r="DF1160">
        <v>-0.287</v>
      </c>
      <c r="DG1160">
        <v>-0.004</v>
      </c>
      <c r="DH1160">
        <v>3.172</v>
      </c>
      <c r="DI1160">
        <v>0.178</v>
      </c>
      <c r="DJ1160">
        <v>400</v>
      </c>
      <c r="DK1160">
        <v>17</v>
      </c>
      <c r="DL1160">
        <v>0.18</v>
      </c>
      <c r="DM1160">
        <v>0.07000000000000001</v>
      </c>
      <c r="DN1160">
        <v>-64.19290487804878</v>
      </c>
      <c r="DO1160">
        <v>-0.2848641114984297</v>
      </c>
      <c r="DP1160">
        <v>0.05352303789921385</v>
      </c>
      <c r="DQ1160">
        <v>0</v>
      </c>
      <c r="DR1160">
        <v>4.379081463414634</v>
      </c>
      <c r="DS1160">
        <v>-1.210417421602785</v>
      </c>
      <c r="DT1160">
        <v>0.1196441937388497</v>
      </c>
      <c r="DU1160">
        <v>0</v>
      </c>
      <c r="DV1160">
        <v>0</v>
      </c>
      <c r="DW1160">
        <v>2</v>
      </c>
      <c r="DX1160" t="s">
        <v>357</v>
      </c>
      <c r="DY1160">
        <v>2.98116</v>
      </c>
      <c r="DZ1160">
        <v>2.72833</v>
      </c>
      <c r="EA1160">
        <v>0.192026</v>
      </c>
      <c r="EB1160">
        <v>0.198979</v>
      </c>
      <c r="EC1160">
        <v>0.08919150000000001</v>
      </c>
      <c r="ED1160">
        <v>0.074546</v>
      </c>
      <c r="EE1160">
        <v>24293.7</v>
      </c>
      <c r="EF1160">
        <v>23707.6</v>
      </c>
      <c r="EG1160">
        <v>30590.8</v>
      </c>
      <c r="EH1160">
        <v>29836.1</v>
      </c>
      <c r="EI1160">
        <v>38449.5</v>
      </c>
      <c r="EJ1160">
        <v>36367.3</v>
      </c>
      <c r="EK1160">
        <v>46784.1</v>
      </c>
      <c r="EL1160">
        <v>44366.1</v>
      </c>
      <c r="EM1160">
        <v>1.88505</v>
      </c>
      <c r="EN1160">
        <v>1.8946</v>
      </c>
      <c r="EO1160">
        <v>0.121497</v>
      </c>
      <c r="EP1160">
        <v>0</v>
      </c>
      <c r="EQ1160">
        <v>23.0429</v>
      </c>
      <c r="ER1160">
        <v>999.9</v>
      </c>
      <c r="ES1160">
        <v>37.6</v>
      </c>
      <c r="ET1160">
        <v>29.5</v>
      </c>
      <c r="EU1160">
        <v>17.1146</v>
      </c>
      <c r="EV1160">
        <v>63.4718</v>
      </c>
      <c r="EW1160">
        <v>23.2612</v>
      </c>
      <c r="EX1160">
        <v>1</v>
      </c>
      <c r="EY1160">
        <v>-0.127736</v>
      </c>
      <c r="EZ1160">
        <v>1.49761</v>
      </c>
      <c r="FA1160">
        <v>20.2372</v>
      </c>
      <c r="FB1160">
        <v>5.23122</v>
      </c>
      <c r="FC1160">
        <v>11.968</v>
      </c>
      <c r="FD1160">
        <v>4.97095</v>
      </c>
      <c r="FE1160">
        <v>3.28965</v>
      </c>
      <c r="FF1160">
        <v>9999</v>
      </c>
      <c r="FG1160">
        <v>9999</v>
      </c>
      <c r="FH1160">
        <v>9999</v>
      </c>
      <c r="FI1160">
        <v>380.3</v>
      </c>
      <c r="FJ1160">
        <v>4.97271</v>
      </c>
      <c r="FK1160">
        <v>1.87687</v>
      </c>
      <c r="FL1160">
        <v>1.875</v>
      </c>
      <c r="FM1160">
        <v>1.87778</v>
      </c>
      <c r="FN1160">
        <v>1.87456</v>
      </c>
      <c r="FO1160">
        <v>1.87816</v>
      </c>
      <c r="FP1160">
        <v>1.87525</v>
      </c>
      <c r="FQ1160">
        <v>1.87635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5.17</v>
      </c>
      <c r="GF1160">
        <v>0.1962</v>
      </c>
      <c r="GG1160">
        <v>1.777354642861949</v>
      </c>
      <c r="GH1160">
        <v>0.004141656873719072</v>
      </c>
      <c r="GI1160">
        <v>-1.960372967482991E-06</v>
      </c>
      <c r="GJ1160">
        <v>5.42736388890357E-10</v>
      </c>
      <c r="GK1160">
        <v>-0.009777689371679627</v>
      </c>
      <c r="GL1160">
        <v>0.002273355880072555</v>
      </c>
      <c r="GM1160">
        <v>0.000541358641816816</v>
      </c>
      <c r="GN1160">
        <v>-1.836191331155658E-06</v>
      </c>
      <c r="GO1160">
        <v>-0</v>
      </c>
      <c r="GP1160">
        <v>2096</v>
      </c>
      <c r="GQ1160">
        <v>1</v>
      </c>
      <c r="GR1160">
        <v>23</v>
      </c>
      <c r="GS1160">
        <v>7407.4</v>
      </c>
      <c r="GT1160">
        <v>7407.4</v>
      </c>
      <c r="GU1160">
        <v>2.96631</v>
      </c>
      <c r="GV1160">
        <v>2.50244</v>
      </c>
      <c r="GW1160">
        <v>1.39893</v>
      </c>
      <c r="GX1160">
        <v>2.33521</v>
      </c>
      <c r="GY1160">
        <v>1.44897</v>
      </c>
      <c r="GZ1160">
        <v>2.4231</v>
      </c>
      <c r="HA1160">
        <v>34.6463</v>
      </c>
      <c r="HB1160">
        <v>13.2564</v>
      </c>
      <c r="HC1160">
        <v>18</v>
      </c>
      <c r="HD1160">
        <v>487.132</v>
      </c>
      <c r="HE1160">
        <v>463.927</v>
      </c>
      <c r="HF1160">
        <v>21.5838</v>
      </c>
      <c r="HG1160">
        <v>25.3491</v>
      </c>
      <c r="HH1160">
        <v>30.0002</v>
      </c>
      <c r="HI1160">
        <v>25.2105</v>
      </c>
      <c r="HJ1160">
        <v>25.2941</v>
      </c>
      <c r="HK1160">
        <v>59.4299</v>
      </c>
      <c r="HL1160">
        <v>18.835</v>
      </c>
      <c r="HM1160">
        <v>32.7442</v>
      </c>
      <c r="HN1160">
        <v>21.5543</v>
      </c>
      <c r="HO1160">
        <v>1456.18</v>
      </c>
      <c r="HP1160">
        <v>14.2055</v>
      </c>
      <c r="HQ1160">
        <v>101.115</v>
      </c>
      <c r="HR1160">
        <v>102.021</v>
      </c>
    </row>
    <row r="1161" spans="1:226">
      <c r="A1161">
        <v>1145</v>
      </c>
      <c r="B1161">
        <v>1664305572</v>
      </c>
      <c r="C1161">
        <v>12465</v>
      </c>
      <c r="D1161" t="s">
        <v>2660</v>
      </c>
      <c r="E1161" t="s">
        <v>2661</v>
      </c>
      <c r="F1161">
        <v>5</v>
      </c>
      <c r="G1161" t="s">
        <v>353</v>
      </c>
      <c r="H1161" t="s">
        <v>2487</v>
      </c>
      <c r="I1161">
        <v>1664305564.214286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1463.77839574026</v>
      </c>
      <c r="AK1161">
        <v>1412.802848484848</v>
      </c>
      <c r="AL1161">
        <v>3.411494372294201</v>
      </c>
      <c r="AM1161">
        <v>63.45</v>
      </c>
      <c r="AN1161">
        <f>(AP1161 - AO1161 + BO1161*1E3/(8.314*(BQ1161+273.15)) * AR1161/BN1161 * AQ1161) * BN1161/(100*BB1161) * 1000/(1000 - AP1161)</f>
        <v>0</v>
      </c>
      <c r="AO1161">
        <v>14.05043219956917</v>
      </c>
      <c r="AP1161">
        <v>18.21224265734266</v>
      </c>
      <c r="AQ1161">
        <v>3.42738001213821E-05</v>
      </c>
      <c r="AR1161">
        <v>96.70010920993543</v>
      </c>
      <c r="AS1161">
        <v>6</v>
      </c>
      <c r="AT1161">
        <v>1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1664305564.214286</v>
      </c>
      <c r="BH1161">
        <v>1362.718928571428</v>
      </c>
      <c r="BI1161">
        <v>1426.921785714286</v>
      </c>
      <c r="BJ1161">
        <v>18.20778928571429</v>
      </c>
      <c r="BK1161">
        <v>13.97707857142857</v>
      </c>
      <c r="BL1161">
        <v>1357.573571428571</v>
      </c>
      <c r="BM1161">
        <v>18.01173214285715</v>
      </c>
      <c r="BN1161">
        <v>500.0660357142857</v>
      </c>
      <c r="BO1161">
        <v>90.94952142857143</v>
      </c>
      <c r="BP1161">
        <v>0.100009075</v>
      </c>
      <c r="BQ1161">
        <v>24.65111071428572</v>
      </c>
      <c r="BR1161">
        <v>25.055475</v>
      </c>
      <c r="BS1161">
        <v>999.9000000000002</v>
      </c>
      <c r="BT1161">
        <v>0</v>
      </c>
      <c r="BU1161">
        <v>0</v>
      </c>
      <c r="BV1161">
        <v>9996.183214285715</v>
      </c>
      <c r="BW1161">
        <v>0</v>
      </c>
      <c r="BX1161">
        <v>8.881409999999999</v>
      </c>
      <c r="BY1161">
        <v>-64.20327499999999</v>
      </c>
      <c r="BZ1161">
        <v>1387.991428571429</v>
      </c>
      <c r="CA1161">
        <v>1447.15</v>
      </c>
      <c r="CB1161">
        <v>4.230711071428571</v>
      </c>
      <c r="CC1161">
        <v>1426.921785714286</v>
      </c>
      <c r="CD1161">
        <v>13.97707857142857</v>
      </c>
      <c r="CE1161">
        <v>1.655989642857143</v>
      </c>
      <c r="CF1161">
        <v>1.271208928571429</v>
      </c>
      <c r="CG1161">
        <v>14.48991785714286</v>
      </c>
      <c r="CH1161">
        <v>10.46242142857143</v>
      </c>
      <c r="CI1161">
        <v>1999.993214285715</v>
      </c>
      <c r="CJ1161">
        <v>0.9799940000000003</v>
      </c>
      <c r="CK1161">
        <v>0.0200064</v>
      </c>
      <c r="CL1161">
        <v>0</v>
      </c>
      <c r="CM1161">
        <v>767.7592500000001</v>
      </c>
      <c r="CN1161">
        <v>5.000560000000001</v>
      </c>
      <c r="CO1161">
        <v>15280.71428571429</v>
      </c>
      <c r="CP1161">
        <v>17294.78571428572</v>
      </c>
      <c r="CQ1161">
        <v>37.705</v>
      </c>
      <c r="CR1161">
        <v>38.312</v>
      </c>
      <c r="CS1161">
        <v>37.47975</v>
      </c>
      <c r="CT1161">
        <v>37.12721428571428</v>
      </c>
      <c r="CU1161">
        <v>38.49549999999999</v>
      </c>
      <c r="CV1161">
        <v>1955.083214285714</v>
      </c>
      <c r="CW1161">
        <v>39.91</v>
      </c>
      <c r="CX1161">
        <v>0</v>
      </c>
      <c r="CY1161">
        <v>1664305588.5</v>
      </c>
      <c r="CZ1161">
        <v>0</v>
      </c>
      <c r="DA1161">
        <v>0</v>
      </c>
      <c r="DB1161" t="s">
        <v>356</v>
      </c>
      <c r="DC1161">
        <v>1663861122</v>
      </c>
      <c r="DD1161">
        <v>1663861125</v>
      </c>
      <c r="DE1161">
        <v>0</v>
      </c>
      <c r="DF1161">
        <v>-0.287</v>
      </c>
      <c r="DG1161">
        <v>-0.004</v>
      </c>
      <c r="DH1161">
        <v>3.172</v>
      </c>
      <c r="DI1161">
        <v>0.178</v>
      </c>
      <c r="DJ1161">
        <v>400</v>
      </c>
      <c r="DK1161">
        <v>17</v>
      </c>
      <c r="DL1161">
        <v>0.18</v>
      </c>
      <c r="DM1161">
        <v>0.07000000000000001</v>
      </c>
      <c r="DN1161">
        <v>-64.20678048780488</v>
      </c>
      <c r="DO1161">
        <v>-0.1887993031358924</v>
      </c>
      <c r="DP1161">
        <v>0.05105804549253755</v>
      </c>
      <c r="DQ1161">
        <v>0</v>
      </c>
      <c r="DR1161">
        <v>4.303524634146341</v>
      </c>
      <c r="DS1161">
        <v>-1.171325853658526</v>
      </c>
      <c r="DT1161">
        <v>0.115996902021238</v>
      </c>
      <c r="DU1161">
        <v>0</v>
      </c>
      <c r="DV1161">
        <v>0</v>
      </c>
      <c r="DW1161">
        <v>2</v>
      </c>
      <c r="DX1161" t="s">
        <v>357</v>
      </c>
      <c r="DY1161">
        <v>2.98093</v>
      </c>
      <c r="DZ1161">
        <v>2.72827</v>
      </c>
      <c r="EA1161">
        <v>0.19344</v>
      </c>
      <c r="EB1161">
        <v>0.200356</v>
      </c>
      <c r="EC1161">
        <v>0.0891895</v>
      </c>
      <c r="ED1161">
        <v>0.0748944</v>
      </c>
      <c r="EE1161">
        <v>24251.7</v>
      </c>
      <c r="EF1161">
        <v>23666.6</v>
      </c>
      <c r="EG1161">
        <v>30591.4</v>
      </c>
      <c r="EH1161">
        <v>29835.7</v>
      </c>
      <c r="EI1161">
        <v>38450.3</v>
      </c>
      <c r="EJ1161">
        <v>36353.2</v>
      </c>
      <c r="EK1161">
        <v>46784.8</v>
      </c>
      <c r="EL1161">
        <v>44365.7</v>
      </c>
      <c r="EM1161">
        <v>1.88505</v>
      </c>
      <c r="EN1161">
        <v>1.8948</v>
      </c>
      <c r="EO1161">
        <v>0.121944</v>
      </c>
      <c r="EP1161">
        <v>0</v>
      </c>
      <c r="EQ1161">
        <v>23.0391</v>
      </c>
      <c r="ER1161">
        <v>999.9</v>
      </c>
      <c r="ES1161">
        <v>37.6</v>
      </c>
      <c r="ET1161">
        <v>29.4</v>
      </c>
      <c r="EU1161">
        <v>17.0173</v>
      </c>
      <c r="EV1161">
        <v>63.4218</v>
      </c>
      <c r="EW1161">
        <v>23.4736</v>
      </c>
      <c r="EX1161">
        <v>1</v>
      </c>
      <c r="EY1161">
        <v>-0.127772</v>
      </c>
      <c r="EZ1161">
        <v>1.47095</v>
      </c>
      <c r="FA1161">
        <v>20.2376</v>
      </c>
      <c r="FB1161">
        <v>5.23197</v>
      </c>
      <c r="FC1161">
        <v>11.968</v>
      </c>
      <c r="FD1161">
        <v>4.97125</v>
      </c>
      <c r="FE1161">
        <v>3.28965</v>
      </c>
      <c r="FF1161">
        <v>9999</v>
      </c>
      <c r="FG1161">
        <v>9999</v>
      </c>
      <c r="FH1161">
        <v>9999</v>
      </c>
      <c r="FI1161">
        <v>380.3</v>
      </c>
      <c r="FJ1161">
        <v>4.97271</v>
      </c>
      <c r="FK1161">
        <v>1.87686</v>
      </c>
      <c r="FL1161">
        <v>1.87498</v>
      </c>
      <c r="FM1161">
        <v>1.87777</v>
      </c>
      <c r="FN1161">
        <v>1.87454</v>
      </c>
      <c r="FO1161">
        <v>1.87809</v>
      </c>
      <c r="FP1161">
        <v>1.87521</v>
      </c>
      <c r="FQ1161">
        <v>1.87634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5.19</v>
      </c>
      <c r="GF1161">
        <v>0.1961</v>
      </c>
      <c r="GG1161">
        <v>1.777354642861949</v>
      </c>
      <c r="GH1161">
        <v>0.004141656873719072</v>
      </c>
      <c r="GI1161">
        <v>-1.960372967482991E-06</v>
      </c>
      <c r="GJ1161">
        <v>5.42736388890357E-10</v>
      </c>
      <c r="GK1161">
        <v>-0.009777689371679627</v>
      </c>
      <c r="GL1161">
        <v>0.002273355880072555</v>
      </c>
      <c r="GM1161">
        <v>0.000541358641816816</v>
      </c>
      <c r="GN1161">
        <v>-1.836191331155658E-06</v>
      </c>
      <c r="GO1161">
        <v>-0</v>
      </c>
      <c r="GP1161">
        <v>2096</v>
      </c>
      <c r="GQ1161">
        <v>1</v>
      </c>
      <c r="GR1161">
        <v>23</v>
      </c>
      <c r="GS1161">
        <v>7407.5</v>
      </c>
      <c r="GT1161">
        <v>7407.4</v>
      </c>
      <c r="GU1161">
        <v>2.99194</v>
      </c>
      <c r="GV1161">
        <v>2.51709</v>
      </c>
      <c r="GW1161">
        <v>1.39893</v>
      </c>
      <c r="GX1161">
        <v>2.33521</v>
      </c>
      <c r="GY1161">
        <v>1.44897</v>
      </c>
      <c r="GZ1161">
        <v>2.39136</v>
      </c>
      <c r="HA1161">
        <v>34.6463</v>
      </c>
      <c r="HB1161">
        <v>13.2389</v>
      </c>
      <c r="HC1161">
        <v>18</v>
      </c>
      <c r="HD1161">
        <v>487.132</v>
      </c>
      <c r="HE1161">
        <v>464.04</v>
      </c>
      <c r="HF1161">
        <v>21.5236</v>
      </c>
      <c r="HG1161">
        <v>25.3469</v>
      </c>
      <c r="HH1161">
        <v>30.0001</v>
      </c>
      <c r="HI1161">
        <v>25.2105</v>
      </c>
      <c r="HJ1161">
        <v>25.2925</v>
      </c>
      <c r="HK1161">
        <v>59.9365</v>
      </c>
      <c r="HL1161">
        <v>18.5594</v>
      </c>
      <c r="HM1161">
        <v>32.7442</v>
      </c>
      <c r="HN1161">
        <v>21.5096</v>
      </c>
      <c r="HO1161">
        <v>1469.54</v>
      </c>
      <c r="HP1161">
        <v>14.2984</v>
      </c>
      <c r="HQ1161">
        <v>101.117</v>
      </c>
      <c r="HR1161">
        <v>102.02</v>
      </c>
    </row>
    <row r="1162" spans="1:226">
      <c r="A1162">
        <v>1146</v>
      </c>
      <c r="B1162">
        <v>1664305577</v>
      </c>
      <c r="C1162">
        <v>12470</v>
      </c>
      <c r="D1162" t="s">
        <v>2662</v>
      </c>
      <c r="E1162" t="s">
        <v>2663</v>
      </c>
      <c r="F1162">
        <v>5</v>
      </c>
      <c r="G1162" t="s">
        <v>353</v>
      </c>
      <c r="H1162" t="s">
        <v>2487</v>
      </c>
      <c r="I1162">
        <v>1664305569.5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1480.914698251083</v>
      </c>
      <c r="AK1162">
        <v>1429.793636363636</v>
      </c>
      <c r="AL1162">
        <v>3.39179220779193</v>
      </c>
      <c r="AM1162">
        <v>63.45</v>
      </c>
      <c r="AN1162">
        <f>(AP1162 - AO1162 + BO1162*1E3/(8.314*(BQ1162+273.15)) * AR1162/BN1162 * AQ1162) * BN1162/(100*BB1162) * 1000/(1000 - AP1162)</f>
        <v>0</v>
      </c>
      <c r="AO1162">
        <v>14.14584536686274</v>
      </c>
      <c r="AP1162">
        <v>18.21936573426574</v>
      </c>
      <c r="AQ1162">
        <v>7.075662267234641E-05</v>
      </c>
      <c r="AR1162">
        <v>96.70010920993543</v>
      </c>
      <c r="AS1162">
        <v>7</v>
      </c>
      <c r="AT1162">
        <v>1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1664305569.5</v>
      </c>
      <c r="BH1162">
        <v>1380.382962962963</v>
      </c>
      <c r="BI1162">
        <v>1444.61037037037</v>
      </c>
      <c r="BJ1162">
        <v>18.21375555555556</v>
      </c>
      <c r="BK1162">
        <v>14.07997407407407</v>
      </c>
      <c r="BL1162">
        <v>1375.205555555556</v>
      </c>
      <c r="BM1162">
        <v>18.01757777777778</v>
      </c>
      <c r="BN1162">
        <v>500.0617407407407</v>
      </c>
      <c r="BO1162">
        <v>90.9497074074074</v>
      </c>
      <c r="BP1162">
        <v>0.09992181851851853</v>
      </c>
      <c r="BQ1162">
        <v>24.63771481481481</v>
      </c>
      <c r="BR1162">
        <v>25.04558518518518</v>
      </c>
      <c r="BS1162">
        <v>999.9000000000001</v>
      </c>
      <c r="BT1162">
        <v>0</v>
      </c>
      <c r="BU1162">
        <v>0</v>
      </c>
      <c r="BV1162">
        <v>10000.9937037037</v>
      </c>
      <c r="BW1162">
        <v>0</v>
      </c>
      <c r="BX1162">
        <v>8.881409999999999</v>
      </c>
      <c r="BY1162">
        <v>-64.22754074074075</v>
      </c>
      <c r="BZ1162">
        <v>1405.991481481481</v>
      </c>
      <c r="CA1162">
        <v>1465.241481481482</v>
      </c>
      <c r="CB1162">
        <v>4.133778888888889</v>
      </c>
      <c r="CC1162">
        <v>1444.61037037037</v>
      </c>
      <c r="CD1162">
        <v>14.07997407407407</v>
      </c>
      <c r="CE1162">
        <v>1.656535555555556</v>
      </c>
      <c r="CF1162">
        <v>1.28057</v>
      </c>
      <c r="CG1162">
        <v>14.49501851851852</v>
      </c>
      <c r="CH1162">
        <v>10.57252592592592</v>
      </c>
      <c r="CI1162">
        <v>1999.987407407407</v>
      </c>
      <c r="CJ1162">
        <v>0.9799940000000001</v>
      </c>
      <c r="CK1162">
        <v>0.0200064</v>
      </c>
      <c r="CL1162">
        <v>0</v>
      </c>
      <c r="CM1162">
        <v>767.1977777777777</v>
      </c>
      <c r="CN1162">
        <v>5.000560000000001</v>
      </c>
      <c r="CO1162">
        <v>15269.31481481482</v>
      </c>
      <c r="CP1162">
        <v>17294.72962962963</v>
      </c>
      <c r="CQ1162">
        <v>37.69166666666667</v>
      </c>
      <c r="CR1162">
        <v>38.312</v>
      </c>
      <c r="CS1162">
        <v>37.458</v>
      </c>
      <c r="CT1162">
        <v>37.125</v>
      </c>
      <c r="CU1162">
        <v>38.48133333333334</v>
      </c>
      <c r="CV1162">
        <v>1955.077407407407</v>
      </c>
      <c r="CW1162">
        <v>39.91</v>
      </c>
      <c r="CX1162">
        <v>0</v>
      </c>
      <c r="CY1162">
        <v>1664305593.3</v>
      </c>
      <c r="CZ1162">
        <v>0</v>
      </c>
      <c r="DA1162">
        <v>0</v>
      </c>
      <c r="DB1162" t="s">
        <v>356</v>
      </c>
      <c r="DC1162">
        <v>1663861122</v>
      </c>
      <c r="DD1162">
        <v>1663861125</v>
      </c>
      <c r="DE1162">
        <v>0</v>
      </c>
      <c r="DF1162">
        <v>-0.287</v>
      </c>
      <c r="DG1162">
        <v>-0.004</v>
      </c>
      <c r="DH1162">
        <v>3.172</v>
      </c>
      <c r="DI1162">
        <v>0.178</v>
      </c>
      <c r="DJ1162">
        <v>400</v>
      </c>
      <c r="DK1162">
        <v>17</v>
      </c>
      <c r="DL1162">
        <v>0.18</v>
      </c>
      <c r="DM1162">
        <v>0.07000000000000001</v>
      </c>
      <c r="DN1162">
        <v>-64.20508292682926</v>
      </c>
      <c r="DO1162">
        <v>-0.1398334494772003</v>
      </c>
      <c r="DP1162">
        <v>0.05631895622663802</v>
      </c>
      <c r="DQ1162">
        <v>0</v>
      </c>
      <c r="DR1162">
        <v>4.19040512195122</v>
      </c>
      <c r="DS1162">
        <v>-1.091146411149836</v>
      </c>
      <c r="DT1162">
        <v>0.1081347549581687</v>
      </c>
      <c r="DU1162">
        <v>0</v>
      </c>
      <c r="DV1162">
        <v>0</v>
      </c>
      <c r="DW1162">
        <v>2</v>
      </c>
      <c r="DX1162" t="s">
        <v>357</v>
      </c>
      <c r="DY1162">
        <v>2.98082</v>
      </c>
      <c r="DZ1162">
        <v>2.7282</v>
      </c>
      <c r="EA1162">
        <v>0.194832</v>
      </c>
      <c r="EB1162">
        <v>0.201731</v>
      </c>
      <c r="EC1162">
        <v>0.0892092</v>
      </c>
      <c r="ED1162">
        <v>0.0752439</v>
      </c>
      <c r="EE1162">
        <v>24210.5</v>
      </c>
      <c r="EF1162">
        <v>23626.1</v>
      </c>
      <c r="EG1162">
        <v>30592.2</v>
      </c>
      <c r="EH1162">
        <v>29835.9</v>
      </c>
      <c r="EI1162">
        <v>38450.4</v>
      </c>
      <c r="EJ1162">
        <v>36339.8</v>
      </c>
      <c r="EK1162">
        <v>46785.8</v>
      </c>
      <c r="EL1162">
        <v>44366.1</v>
      </c>
      <c r="EM1162">
        <v>1.88482</v>
      </c>
      <c r="EN1162">
        <v>1.89525</v>
      </c>
      <c r="EO1162">
        <v>0.122368</v>
      </c>
      <c r="EP1162">
        <v>0</v>
      </c>
      <c r="EQ1162">
        <v>23.0352</v>
      </c>
      <c r="ER1162">
        <v>999.9</v>
      </c>
      <c r="ES1162">
        <v>37.6</v>
      </c>
      <c r="ET1162">
        <v>29.5</v>
      </c>
      <c r="EU1162">
        <v>17.1138</v>
      </c>
      <c r="EV1162">
        <v>63.1318</v>
      </c>
      <c r="EW1162">
        <v>23.8341</v>
      </c>
      <c r="EX1162">
        <v>1</v>
      </c>
      <c r="EY1162">
        <v>-0.127965</v>
      </c>
      <c r="EZ1162">
        <v>1.45472</v>
      </c>
      <c r="FA1162">
        <v>20.2378</v>
      </c>
      <c r="FB1162">
        <v>5.23167</v>
      </c>
      <c r="FC1162">
        <v>11.968</v>
      </c>
      <c r="FD1162">
        <v>4.97105</v>
      </c>
      <c r="FE1162">
        <v>3.28965</v>
      </c>
      <c r="FF1162">
        <v>9999</v>
      </c>
      <c r="FG1162">
        <v>9999</v>
      </c>
      <c r="FH1162">
        <v>9999</v>
      </c>
      <c r="FI1162">
        <v>380.3</v>
      </c>
      <c r="FJ1162">
        <v>4.97269</v>
      </c>
      <c r="FK1162">
        <v>1.87685</v>
      </c>
      <c r="FL1162">
        <v>1.87498</v>
      </c>
      <c r="FM1162">
        <v>1.87778</v>
      </c>
      <c r="FN1162">
        <v>1.87454</v>
      </c>
      <c r="FO1162">
        <v>1.87812</v>
      </c>
      <c r="FP1162">
        <v>1.87519</v>
      </c>
      <c r="FQ1162">
        <v>1.87634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5.23</v>
      </c>
      <c r="GF1162">
        <v>0.1962</v>
      </c>
      <c r="GG1162">
        <v>1.777354642861949</v>
      </c>
      <c r="GH1162">
        <v>0.004141656873719072</v>
      </c>
      <c r="GI1162">
        <v>-1.960372967482991E-06</v>
      </c>
      <c r="GJ1162">
        <v>5.42736388890357E-10</v>
      </c>
      <c r="GK1162">
        <v>-0.009777689371679627</v>
      </c>
      <c r="GL1162">
        <v>0.002273355880072555</v>
      </c>
      <c r="GM1162">
        <v>0.000541358641816816</v>
      </c>
      <c r="GN1162">
        <v>-1.836191331155658E-06</v>
      </c>
      <c r="GO1162">
        <v>-0</v>
      </c>
      <c r="GP1162">
        <v>2096</v>
      </c>
      <c r="GQ1162">
        <v>1</v>
      </c>
      <c r="GR1162">
        <v>23</v>
      </c>
      <c r="GS1162">
        <v>7407.6</v>
      </c>
      <c r="GT1162">
        <v>7407.5</v>
      </c>
      <c r="GU1162">
        <v>3.02124</v>
      </c>
      <c r="GV1162">
        <v>2.52075</v>
      </c>
      <c r="GW1162">
        <v>1.39893</v>
      </c>
      <c r="GX1162">
        <v>2.33521</v>
      </c>
      <c r="GY1162">
        <v>1.44897</v>
      </c>
      <c r="GZ1162">
        <v>2.37061</v>
      </c>
      <c r="HA1162">
        <v>34.6463</v>
      </c>
      <c r="HB1162">
        <v>13.2389</v>
      </c>
      <c r="HC1162">
        <v>18</v>
      </c>
      <c r="HD1162">
        <v>486.999</v>
      </c>
      <c r="HE1162">
        <v>464.326</v>
      </c>
      <c r="HF1162">
        <v>21.4786</v>
      </c>
      <c r="HG1162">
        <v>25.3469</v>
      </c>
      <c r="HH1162">
        <v>30</v>
      </c>
      <c r="HI1162">
        <v>25.2088</v>
      </c>
      <c r="HJ1162">
        <v>25.2925</v>
      </c>
      <c r="HK1162">
        <v>60.5183</v>
      </c>
      <c r="HL1162">
        <v>17.9251</v>
      </c>
      <c r="HM1162">
        <v>32.7442</v>
      </c>
      <c r="HN1162">
        <v>21.4671</v>
      </c>
      <c r="HO1162">
        <v>1489.58</v>
      </c>
      <c r="HP1162">
        <v>14.3888</v>
      </c>
      <c r="HQ1162">
        <v>101.119</v>
      </c>
      <c r="HR1162">
        <v>102.02</v>
      </c>
    </row>
    <row r="1163" spans="1:226">
      <c r="A1163">
        <v>1147</v>
      </c>
      <c r="B1163">
        <v>1664305582</v>
      </c>
      <c r="C1163">
        <v>12475</v>
      </c>
      <c r="D1163" t="s">
        <v>2664</v>
      </c>
      <c r="E1163" t="s">
        <v>2665</v>
      </c>
      <c r="F1163">
        <v>5</v>
      </c>
      <c r="G1163" t="s">
        <v>353</v>
      </c>
      <c r="H1163" t="s">
        <v>2487</v>
      </c>
      <c r="I1163">
        <v>1664305574.214286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1497.97850995671</v>
      </c>
      <c r="AK1163">
        <v>1446.770484848485</v>
      </c>
      <c r="AL1163">
        <v>3.397381818181841</v>
      </c>
      <c r="AM1163">
        <v>63.45</v>
      </c>
      <c r="AN1163">
        <f>(AP1163 - AO1163 + BO1163*1E3/(8.314*(BQ1163+273.15)) * AR1163/BN1163 * AQ1163) * BN1163/(100*BB1163) * 1000/(1000 - AP1163)</f>
        <v>0</v>
      </c>
      <c r="AO1163">
        <v>14.24753179336589</v>
      </c>
      <c r="AP1163">
        <v>18.22874615384616</v>
      </c>
      <c r="AQ1163">
        <v>-1.381085567946921E-05</v>
      </c>
      <c r="AR1163">
        <v>96.70010920993543</v>
      </c>
      <c r="AS1163">
        <v>7</v>
      </c>
      <c r="AT1163">
        <v>1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1664305574.214286</v>
      </c>
      <c r="BH1163">
        <v>1396.113928571429</v>
      </c>
      <c r="BI1163">
        <v>1460.360357142857</v>
      </c>
      <c r="BJ1163">
        <v>18.21779285714286</v>
      </c>
      <c r="BK1163">
        <v>14.16875357142857</v>
      </c>
      <c r="BL1163">
        <v>1390.907857142857</v>
      </c>
      <c r="BM1163">
        <v>18.02153928571429</v>
      </c>
      <c r="BN1163">
        <v>500.0511071428572</v>
      </c>
      <c r="BO1163">
        <v>90.94945357142861</v>
      </c>
      <c r="BP1163">
        <v>0.0999512142857143</v>
      </c>
      <c r="BQ1163">
        <v>24.62486785714285</v>
      </c>
      <c r="BR1163">
        <v>25.04272857142857</v>
      </c>
      <c r="BS1163">
        <v>999.9000000000002</v>
      </c>
      <c r="BT1163">
        <v>0</v>
      </c>
      <c r="BU1163">
        <v>0</v>
      </c>
      <c r="BV1163">
        <v>9997.945357142857</v>
      </c>
      <c r="BW1163">
        <v>0</v>
      </c>
      <c r="BX1163">
        <v>8.881409999999999</v>
      </c>
      <c r="BY1163">
        <v>-64.24718214285716</v>
      </c>
      <c r="BZ1163">
        <v>1422.020357142857</v>
      </c>
      <c r="CA1163">
        <v>1481.350714285714</v>
      </c>
      <c r="CB1163">
        <v>4.049049642857143</v>
      </c>
      <c r="CC1163">
        <v>1460.360357142857</v>
      </c>
      <c r="CD1163">
        <v>14.16875357142857</v>
      </c>
      <c r="CE1163">
        <v>1.656898571428572</v>
      </c>
      <c r="CF1163">
        <v>1.28864</v>
      </c>
      <c r="CG1163">
        <v>14.49841071428571</v>
      </c>
      <c r="CH1163">
        <v>10.66673214285714</v>
      </c>
      <c r="CI1163">
        <v>1999.989285714286</v>
      </c>
      <c r="CJ1163">
        <v>0.9799940000000003</v>
      </c>
      <c r="CK1163">
        <v>0.0200064</v>
      </c>
      <c r="CL1163">
        <v>0</v>
      </c>
      <c r="CM1163">
        <v>766.8333214285715</v>
      </c>
      <c r="CN1163">
        <v>5.000560000000001</v>
      </c>
      <c r="CO1163">
        <v>15259.83928571428</v>
      </c>
      <c r="CP1163">
        <v>17294.75714285715</v>
      </c>
      <c r="CQ1163">
        <v>37.68257142857143</v>
      </c>
      <c r="CR1163">
        <v>38.312</v>
      </c>
      <c r="CS1163">
        <v>37.4415</v>
      </c>
      <c r="CT1163">
        <v>37.125</v>
      </c>
      <c r="CU1163">
        <v>38.46174999999999</v>
      </c>
      <c r="CV1163">
        <v>1955.079285714285</v>
      </c>
      <c r="CW1163">
        <v>39.91</v>
      </c>
      <c r="CX1163">
        <v>0</v>
      </c>
      <c r="CY1163">
        <v>1664305598.1</v>
      </c>
      <c r="CZ1163">
        <v>0</v>
      </c>
      <c r="DA1163">
        <v>0</v>
      </c>
      <c r="DB1163" t="s">
        <v>356</v>
      </c>
      <c r="DC1163">
        <v>1663861122</v>
      </c>
      <c r="DD1163">
        <v>1663861125</v>
      </c>
      <c r="DE1163">
        <v>0</v>
      </c>
      <c r="DF1163">
        <v>-0.287</v>
      </c>
      <c r="DG1163">
        <v>-0.004</v>
      </c>
      <c r="DH1163">
        <v>3.172</v>
      </c>
      <c r="DI1163">
        <v>0.178</v>
      </c>
      <c r="DJ1163">
        <v>400</v>
      </c>
      <c r="DK1163">
        <v>17</v>
      </c>
      <c r="DL1163">
        <v>0.18</v>
      </c>
      <c r="DM1163">
        <v>0.07000000000000001</v>
      </c>
      <c r="DN1163">
        <v>-64.23804</v>
      </c>
      <c r="DO1163">
        <v>-0.1285170731706474</v>
      </c>
      <c r="DP1163">
        <v>0.07295712713642241</v>
      </c>
      <c r="DQ1163">
        <v>0</v>
      </c>
      <c r="DR1163">
        <v>4.09973525</v>
      </c>
      <c r="DS1163">
        <v>-1.066039136960615</v>
      </c>
      <c r="DT1163">
        <v>0.1029227696864863</v>
      </c>
      <c r="DU1163">
        <v>0</v>
      </c>
      <c r="DV1163">
        <v>0</v>
      </c>
      <c r="DW1163">
        <v>2</v>
      </c>
      <c r="DX1163" t="s">
        <v>357</v>
      </c>
      <c r="DY1163">
        <v>2.98087</v>
      </c>
      <c r="DZ1163">
        <v>2.72868</v>
      </c>
      <c r="EA1163">
        <v>0.196212</v>
      </c>
      <c r="EB1163">
        <v>0.203112</v>
      </c>
      <c r="EC1163">
        <v>0.0892471</v>
      </c>
      <c r="ED1163">
        <v>0.07565669999999999</v>
      </c>
      <c r="EE1163">
        <v>24168.8</v>
      </c>
      <c r="EF1163">
        <v>23585.3</v>
      </c>
      <c r="EG1163">
        <v>30591.9</v>
      </c>
      <c r="EH1163">
        <v>29836</v>
      </c>
      <c r="EI1163">
        <v>38448.4</v>
      </c>
      <c r="EJ1163">
        <v>36323.5</v>
      </c>
      <c r="EK1163">
        <v>46785.3</v>
      </c>
      <c r="EL1163">
        <v>44366.2</v>
      </c>
      <c r="EM1163">
        <v>1.8849</v>
      </c>
      <c r="EN1163">
        <v>1.89515</v>
      </c>
      <c r="EO1163">
        <v>0.122376</v>
      </c>
      <c r="EP1163">
        <v>0</v>
      </c>
      <c r="EQ1163">
        <v>23.0309</v>
      </c>
      <c r="ER1163">
        <v>999.9</v>
      </c>
      <c r="ES1163">
        <v>37.6</v>
      </c>
      <c r="ET1163">
        <v>29.5</v>
      </c>
      <c r="EU1163">
        <v>17.1141</v>
      </c>
      <c r="EV1163">
        <v>63.2918</v>
      </c>
      <c r="EW1163">
        <v>23.9223</v>
      </c>
      <c r="EX1163">
        <v>1</v>
      </c>
      <c r="EY1163">
        <v>-0.127965</v>
      </c>
      <c r="EZ1163">
        <v>1.45771</v>
      </c>
      <c r="FA1163">
        <v>20.2378</v>
      </c>
      <c r="FB1163">
        <v>5.23137</v>
      </c>
      <c r="FC1163">
        <v>11.968</v>
      </c>
      <c r="FD1163">
        <v>4.9708</v>
      </c>
      <c r="FE1163">
        <v>3.28958</v>
      </c>
      <c r="FF1163">
        <v>9999</v>
      </c>
      <c r="FG1163">
        <v>9999</v>
      </c>
      <c r="FH1163">
        <v>9999</v>
      </c>
      <c r="FI1163">
        <v>380.3</v>
      </c>
      <c r="FJ1163">
        <v>4.9727</v>
      </c>
      <c r="FK1163">
        <v>1.87684</v>
      </c>
      <c r="FL1163">
        <v>1.87499</v>
      </c>
      <c r="FM1163">
        <v>1.87776</v>
      </c>
      <c r="FN1163">
        <v>1.87454</v>
      </c>
      <c r="FO1163">
        <v>1.87814</v>
      </c>
      <c r="FP1163">
        <v>1.87517</v>
      </c>
      <c r="FQ1163">
        <v>1.87633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5.25</v>
      </c>
      <c r="GF1163">
        <v>0.1965</v>
      </c>
      <c r="GG1163">
        <v>1.777354642861949</v>
      </c>
      <c r="GH1163">
        <v>0.004141656873719072</v>
      </c>
      <c r="GI1163">
        <v>-1.960372967482991E-06</v>
      </c>
      <c r="GJ1163">
        <v>5.42736388890357E-10</v>
      </c>
      <c r="GK1163">
        <v>-0.009777689371679627</v>
      </c>
      <c r="GL1163">
        <v>0.002273355880072555</v>
      </c>
      <c r="GM1163">
        <v>0.000541358641816816</v>
      </c>
      <c r="GN1163">
        <v>-1.836191331155658E-06</v>
      </c>
      <c r="GO1163">
        <v>-0</v>
      </c>
      <c r="GP1163">
        <v>2096</v>
      </c>
      <c r="GQ1163">
        <v>1</v>
      </c>
      <c r="GR1163">
        <v>23</v>
      </c>
      <c r="GS1163">
        <v>7407.7</v>
      </c>
      <c r="GT1163">
        <v>7407.6</v>
      </c>
      <c r="GU1163">
        <v>3.04688</v>
      </c>
      <c r="GV1163">
        <v>2.51465</v>
      </c>
      <c r="GW1163">
        <v>1.39893</v>
      </c>
      <c r="GX1163">
        <v>2.33521</v>
      </c>
      <c r="GY1163">
        <v>1.44897</v>
      </c>
      <c r="GZ1163">
        <v>2.4585</v>
      </c>
      <c r="HA1163">
        <v>34.6463</v>
      </c>
      <c r="HB1163">
        <v>13.2564</v>
      </c>
      <c r="HC1163">
        <v>18</v>
      </c>
      <c r="HD1163">
        <v>487.036</v>
      </c>
      <c r="HE1163">
        <v>464.254</v>
      </c>
      <c r="HF1163">
        <v>21.4379</v>
      </c>
      <c r="HG1163">
        <v>25.3448</v>
      </c>
      <c r="HH1163">
        <v>30</v>
      </c>
      <c r="HI1163">
        <v>25.2083</v>
      </c>
      <c r="HJ1163">
        <v>25.2915</v>
      </c>
      <c r="HK1163">
        <v>61.0152</v>
      </c>
      <c r="HL1163">
        <v>17.6036</v>
      </c>
      <c r="HM1163">
        <v>32.7442</v>
      </c>
      <c r="HN1163">
        <v>21.4242</v>
      </c>
      <c r="HO1163">
        <v>1502.95</v>
      </c>
      <c r="HP1163">
        <v>14.4649</v>
      </c>
      <c r="HQ1163">
        <v>101.118</v>
      </c>
      <c r="HR1163">
        <v>102.021</v>
      </c>
    </row>
    <row r="1164" spans="1:226">
      <c r="A1164">
        <v>1148</v>
      </c>
      <c r="B1164">
        <v>1664305587</v>
      </c>
      <c r="C1164">
        <v>12480</v>
      </c>
      <c r="D1164" t="s">
        <v>2666</v>
      </c>
      <c r="E1164" t="s">
        <v>2667</v>
      </c>
      <c r="F1164">
        <v>5</v>
      </c>
      <c r="G1164" t="s">
        <v>353</v>
      </c>
      <c r="H1164" t="s">
        <v>2487</v>
      </c>
      <c r="I1164">
        <v>1664305579.5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1515.208691359308</v>
      </c>
      <c r="AK1164">
        <v>1463.960848484848</v>
      </c>
      <c r="AL1164">
        <v>3.434846753246469</v>
      </c>
      <c r="AM1164">
        <v>63.45</v>
      </c>
      <c r="AN1164">
        <f>(AP1164 - AO1164 + BO1164*1E3/(8.314*(BQ1164+273.15)) * AR1164/BN1164 * AQ1164) * BN1164/(100*BB1164) * 1000/(1000 - AP1164)</f>
        <v>0</v>
      </c>
      <c r="AO1164">
        <v>14.33368600727691</v>
      </c>
      <c r="AP1164">
        <v>18.23509720279722</v>
      </c>
      <c r="AQ1164">
        <v>7.396299888464921E-05</v>
      </c>
      <c r="AR1164">
        <v>96.70010920993543</v>
      </c>
      <c r="AS1164">
        <v>6</v>
      </c>
      <c r="AT1164">
        <v>1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1664305579.5</v>
      </c>
      <c r="BH1164">
        <v>1413.79</v>
      </c>
      <c r="BI1164">
        <v>1478.074074074074</v>
      </c>
      <c r="BJ1164">
        <v>18.22458518518519</v>
      </c>
      <c r="BK1164">
        <v>14.26702592592593</v>
      </c>
      <c r="BL1164">
        <v>1408.551481481482</v>
      </c>
      <c r="BM1164">
        <v>18.02818518518518</v>
      </c>
      <c r="BN1164">
        <v>500.0642222222222</v>
      </c>
      <c r="BO1164">
        <v>90.94913333333332</v>
      </c>
      <c r="BP1164">
        <v>0.0999718888888889</v>
      </c>
      <c r="BQ1164">
        <v>24.61001111111111</v>
      </c>
      <c r="BR1164">
        <v>25.04192962962964</v>
      </c>
      <c r="BS1164">
        <v>999.9000000000001</v>
      </c>
      <c r="BT1164">
        <v>0</v>
      </c>
      <c r="BU1164">
        <v>0</v>
      </c>
      <c r="BV1164">
        <v>10005.99407407407</v>
      </c>
      <c r="BW1164">
        <v>0</v>
      </c>
      <c r="BX1164">
        <v>8.881409999999999</v>
      </c>
      <c r="BY1164">
        <v>-64.28375555555556</v>
      </c>
      <c r="BZ1164">
        <v>1440.034814814815</v>
      </c>
      <c r="CA1164">
        <v>1499.467777777778</v>
      </c>
      <c r="CB1164">
        <v>3.957567777777778</v>
      </c>
      <c r="CC1164">
        <v>1478.074074074074</v>
      </c>
      <c r="CD1164">
        <v>14.26702592592593</v>
      </c>
      <c r="CE1164">
        <v>1.65750925925926</v>
      </c>
      <c r="CF1164">
        <v>1.297572962962963</v>
      </c>
      <c r="CG1164">
        <v>14.50411481481481</v>
      </c>
      <c r="CH1164">
        <v>10.77055925925926</v>
      </c>
      <c r="CI1164">
        <v>1999.997037037037</v>
      </c>
      <c r="CJ1164">
        <v>0.9799940000000001</v>
      </c>
      <c r="CK1164">
        <v>0.0200064</v>
      </c>
      <c r="CL1164">
        <v>0</v>
      </c>
      <c r="CM1164">
        <v>766.3226666666668</v>
      </c>
      <c r="CN1164">
        <v>5.000560000000001</v>
      </c>
      <c r="CO1164">
        <v>15249.66666666666</v>
      </c>
      <c r="CP1164">
        <v>17294.81851851852</v>
      </c>
      <c r="CQ1164">
        <v>37.66403703703703</v>
      </c>
      <c r="CR1164">
        <v>38.3074074074074</v>
      </c>
      <c r="CS1164">
        <v>37.437</v>
      </c>
      <c r="CT1164">
        <v>37.11566666666667</v>
      </c>
      <c r="CU1164">
        <v>38.444</v>
      </c>
      <c r="CV1164">
        <v>1955.087037037037</v>
      </c>
      <c r="CW1164">
        <v>39.91</v>
      </c>
      <c r="CX1164">
        <v>0</v>
      </c>
      <c r="CY1164">
        <v>1664305603.5</v>
      </c>
      <c r="CZ1164">
        <v>0</v>
      </c>
      <c r="DA1164">
        <v>0</v>
      </c>
      <c r="DB1164" t="s">
        <v>356</v>
      </c>
      <c r="DC1164">
        <v>1663861122</v>
      </c>
      <c r="DD1164">
        <v>1663861125</v>
      </c>
      <c r="DE1164">
        <v>0</v>
      </c>
      <c r="DF1164">
        <v>-0.287</v>
      </c>
      <c r="DG1164">
        <v>-0.004</v>
      </c>
      <c r="DH1164">
        <v>3.172</v>
      </c>
      <c r="DI1164">
        <v>0.178</v>
      </c>
      <c r="DJ1164">
        <v>400</v>
      </c>
      <c r="DK1164">
        <v>17</v>
      </c>
      <c r="DL1164">
        <v>0.18</v>
      </c>
      <c r="DM1164">
        <v>0.07000000000000001</v>
      </c>
      <c r="DN1164">
        <v>-64.26341707317073</v>
      </c>
      <c r="DO1164">
        <v>-0.4867693379791362</v>
      </c>
      <c r="DP1164">
        <v>0.1269295789057455</v>
      </c>
      <c r="DQ1164">
        <v>0</v>
      </c>
      <c r="DR1164">
        <v>4.011675121951219</v>
      </c>
      <c r="DS1164">
        <v>-1.058147665505239</v>
      </c>
      <c r="DT1164">
        <v>0.1048009041136282</v>
      </c>
      <c r="DU1164">
        <v>0</v>
      </c>
      <c r="DV1164">
        <v>0</v>
      </c>
      <c r="DW1164">
        <v>2</v>
      </c>
      <c r="DX1164" t="s">
        <v>357</v>
      </c>
      <c r="DY1164">
        <v>2.98079</v>
      </c>
      <c r="DZ1164">
        <v>2.72836</v>
      </c>
      <c r="EA1164">
        <v>0.197604</v>
      </c>
      <c r="EB1164">
        <v>0.204452</v>
      </c>
      <c r="EC1164">
        <v>0.089268</v>
      </c>
      <c r="ED1164">
        <v>0.07594480000000001</v>
      </c>
      <c r="EE1164">
        <v>24126.8</v>
      </c>
      <c r="EF1164">
        <v>23546</v>
      </c>
      <c r="EG1164">
        <v>30591.7</v>
      </c>
      <c r="EH1164">
        <v>29836.4</v>
      </c>
      <c r="EI1164">
        <v>38447.6</v>
      </c>
      <c r="EJ1164">
        <v>36312.5</v>
      </c>
      <c r="EK1164">
        <v>46785.2</v>
      </c>
      <c r="EL1164">
        <v>44366.7</v>
      </c>
      <c r="EM1164">
        <v>1.88507</v>
      </c>
      <c r="EN1164">
        <v>1.8955</v>
      </c>
      <c r="EO1164">
        <v>0.122435</v>
      </c>
      <c r="EP1164">
        <v>0</v>
      </c>
      <c r="EQ1164">
        <v>23.027</v>
      </c>
      <c r="ER1164">
        <v>999.9</v>
      </c>
      <c r="ES1164">
        <v>37.6</v>
      </c>
      <c r="ET1164">
        <v>29.5</v>
      </c>
      <c r="EU1164">
        <v>17.1126</v>
      </c>
      <c r="EV1164">
        <v>63.3618</v>
      </c>
      <c r="EW1164">
        <v>23.766</v>
      </c>
      <c r="EX1164">
        <v>1</v>
      </c>
      <c r="EY1164">
        <v>-0.127973</v>
      </c>
      <c r="EZ1164">
        <v>1.48084</v>
      </c>
      <c r="FA1164">
        <v>20.2375</v>
      </c>
      <c r="FB1164">
        <v>5.23107</v>
      </c>
      <c r="FC1164">
        <v>11.968</v>
      </c>
      <c r="FD1164">
        <v>4.971</v>
      </c>
      <c r="FE1164">
        <v>3.2895</v>
      </c>
      <c r="FF1164">
        <v>9999</v>
      </c>
      <c r="FG1164">
        <v>9999</v>
      </c>
      <c r="FH1164">
        <v>9999</v>
      </c>
      <c r="FI1164">
        <v>380.3</v>
      </c>
      <c r="FJ1164">
        <v>4.9727</v>
      </c>
      <c r="FK1164">
        <v>1.87683</v>
      </c>
      <c r="FL1164">
        <v>1.87494</v>
      </c>
      <c r="FM1164">
        <v>1.87776</v>
      </c>
      <c r="FN1164">
        <v>1.87454</v>
      </c>
      <c r="FO1164">
        <v>1.87808</v>
      </c>
      <c r="FP1164">
        <v>1.87516</v>
      </c>
      <c r="FQ1164">
        <v>1.87627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5.28</v>
      </c>
      <c r="GF1164">
        <v>0.1966</v>
      </c>
      <c r="GG1164">
        <v>1.777354642861949</v>
      </c>
      <c r="GH1164">
        <v>0.004141656873719072</v>
      </c>
      <c r="GI1164">
        <v>-1.960372967482991E-06</v>
      </c>
      <c r="GJ1164">
        <v>5.42736388890357E-10</v>
      </c>
      <c r="GK1164">
        <v>-0.009777689371679627</v>
      </c>
      <c r="GL1164">
        <v>0.002273355880072555</v>
      </c>
      <c r="GM1164">
        <v>0.000541358641816816</v>
      </c>
      <c r="GN1164">
        <v>-1.836191331155658E-06</v>
      </c>
      <c r="GO1164">
        <v>-0</v>
      </c>
      <c r="GP1164">
        <v>2096</v>
      </c>
      <c r="GQ1164">
        <v>1</v>
      </c>
      <c r="GR1164">
        <v>23</v>
      </c>
      <c r="GS1164">
        <v>7407.8</v>
      </c>
      <c r="GT1164">
        <v>7407.7</v>
      </c>
      <c r="GU1164">
        <v>3.07617</v>
      </c>
      <c r="GV1164">
        <v>2.51099</v>
      </c>
      <c r="GW1164">
        <v>1.39893</v>
      </c>
      <c r="GX1164">
        <v>2.33521</v>
      </c>
      <c r="GY1164">
        <v>1.44897</v>
      </c>
      <c r="GZ1164">
        <v>2.46704</v>
      </c>
      <c r="HA1164">
        <v>34.6463</v>
      </c>
      <c r="HB1164">
        <v>13.2477</v>
      </c>
      <c r="HC1164">
        <v>18</v>
      </c>
      <c r="HD1164">
        <v>487.127</v>
      </c>
      <c r="HE1164">
        <v>464.467</v>
      </c>
      <c r="HF1164">
        <v>21.398</v>
      </c>
      <c r="HG1164">
        <v>25.3448</v>
      </c>
      <c r="HH1164">
        <v>30</v>
      </c>
      <c r="HI1164">
        <v>25.2077</v>
      </c>
      <c r="HJ1164">
        <v>25.2904</v>
      </c>
      <c r="HK1164">
        <v>61.603</v>
      </c>
      <c r="HL1164">
        <v>17.0015</v>
      </c>
      <c r="HM1164">
        <v>32.7442</v>
      </c>
      <c r="HN1164">
        <v>21.3813</v>
      </c>
      <c r="HO1164">
        <v>1523.32</v>
      </c>
      <c r="HP1164">
        <v>14.549</v>
      </c>
      <c r="HQ1164">
        <v>101.117</v>
      </c>
      <c r="HR1164">
        <v>102.022</v>
      </c>
    </row>
    <row r="1165" spans="1:226">
      <c r="A1165">
        <v>1149</v>
      </c>
      <c r="B1165">
        <v>1664305592</v>
      </c>
      <c r="C1165">
        <v>12485</v>
      </c>
      <c r="D1165" t="s">
        <v>2668</v>
      </c>
      <c r="E1165" t="s">
        <v>2669</v>
      </c>
      <c r="F1165">
        <v>5</v>
      </c>
      <c r="G1165" t="s">
        <v>353</v>
      </c>
      <c r="H1165" t="s">
        <v>2487</v>
      </c>
      <c r="I1165">
        <v>1664305584.214286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1532.518419948052</v>
      </c>
      <c r="AK1165">
        <v>1481.235030303029</v>
      </c>
      <c r="AL1165">
        <v>3.468664935064889</v>
      </c>
      <c r="AM1165">
        <v>63.45</v>
      </c>
      <c r="AN1165">
        <f>(AP1165 - AO1165 + BO1165*1E3/(8.314*(BQ1165+273.15)) * AR1165/BN1165 * AQ1165) * BN1165/(100*BB1165) * 1000/(1000 - AP1165)</f>
        <v>0</v>
      </c>
      <c r="AO1165">
        <v>14.42022099748014</v>
      </c>
      <c r="AP1165">
        <v>18.23931678321679</v>
      </c>
      <c r="AQ1165">
        <v>9.885606314879689E-06</v>
      </c>
      <c r="AR1165">
        <v>96.70010920993543</v>
      </c>
      <c r="AS1165">
        <v>7</v>
      </c>
      <c r="AT1165">
        <v>1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1664305584.214286</v>
      </c>
      <c r="BH1165">
        <v>1429.598571428571</v>
      </c>
      <c r="BI1165">
        <v>1493.942142857143</v>
      </c>
      <c r="BJ1165">
        <v>18.23091071428571</v>
      </c>
      <c r="BK1165">
        <v>14.35244642857143</v>
      </c>
      <c r="BL1165">
        <v>1424.330714285714</v>
      </c>
      <c r="BM1165">
        <v>18.03438571428572</v>
      </c>
      <c r="BN1165">
        <v>500.0719642857144</v>
      </c>
      <c r="BO1165">
        <v>90.9485857142857</v>
      </c>
      <c r="BP1165">
        <v>0.1000382678571429</v>
      </c>
      <c r="BQ1165">
        <v>24.59606071428572</v>
      </c>
      <c r="BR1165">
        <v>25.04116071428571</v>
      </c>
      <c r="BS1165">
        <v>999.9000000000002</v>
      </c>
      <c r="BT1165">
        <v>0</v>
      </c>
      <c r="BU1165">
        <v>0</v>
      </c>
      <c r="BV1165">
        <v>10001.9425</v>
      </c>
      <c r="BW1165">
        <v>0</v>
      </c>
      <c r="BX1165">
        <v>8.881409999999999</v>
      </c>
      <c r="BY1165">
        <v>-64.34346785714287</v>
      </c>
      <c r="BZ1165">
        <v>1456.146785714286</v>
      </c>
      <c r="CA1165">
        <v>1515.697142857143</v>
      </c>
      <c r="CB1165">
        <v>3.878474642857143</v>
      </c>
      <c r="CC1165">
        <v>1493.942142857143</v>
      </c>
      <c r="CD1165">
        <v>14.35244642857143</v>
      </c>
      <c r="CE1165">
        <v>1.658074642857143</v>
      </c>
      <c r="CF1165">
        <v>1.305334285714286</v>
      </c>
      <c r="CG1165">
        <v>14.50939642857143</v>
      </c>
      <c r="CH1165">
        <v>10.86023214285714</v>
      </c>
      <c r="CI1165">
        <v>1999.997142857143</v>
      </c>
      <c r="CJ1165">
        <v>0.9799940000000003</v>
      </c>
      <c r="CK1165">
        <v>0.0200064</v>
      </c>
      <c r="CL1165">
        <v>0</v>
      </c>
      <c r="CM1165">
        <v>765.9223571428573</v>
      </c>
      <c r="CN1165">
        <v>5.000560000000001</v>
      </c>
      <c r="CO1165">
        <v>15240.56428571428</v>
      </c>
      <c r="CP1165">
        <v>17294.81428571428</v>
      </c>
      <c r="CQ1165">
        <v>37.64492857142857</v>
      </c>
      <c r="CR1165">
        <v>38.29649999999999</v>
      </c>
      <c r="CS1165">
        <v>37.43257142857143</v>
      </c>
      <c r="CT1165">
        <v>37.09575</v>
      </c>
      <c r="CU1165">
        <v>38.437</v>
      </c>
      <c r="CV1165">
        <v>1955.087142857143</v>
      </c>
      <c r="CW1165">
        <v>39.91</v>
      </c>
      <c r="CX1165">
        <v>0</v>
      </c>
      <c r="CY1165">
        <v>1664305608.3</v>
      </c>
      <c r="CZ1165">
        <v>0</v>
      </c>
      <c r="DA1165">
        <v>0</v>
      </c>
      <c r="DB1165" t="s">
        <v>356</v>
      </c>
      <c r="DC1165">
        <v>1663861122</v>
      </c>
      <c r="DD1165">
        <v>1663861125</v>
      </c>
      <c r="DE1165">
        <v>0</v>
      </c>
      <c r="DF1165">
        <v>-0.287</v>
      </c>
      <c r="DG1165">
        <v>-0.004</v>
      </c>
      <c r="DH1165">
        <v>3.172</v>
      </c>
      <c r="DI1165">
        <v>0.178</v>
      </c>
      <c r="DJ1165">
        <v>400</v>
      </c>
      <c r="DK1165">
        <v>17</v>
      </c>
      <c r="DL1165">
        <v>0.18</v>
      </c>
      <c r="DM1165">
        <v>0.07000000000000001</v>
      </c>
      <c r="DN1165">
        <v>-64.29097804878049</v>
      </c>
      <c r="DO1165">
        <v>-0.6954606271777913</v>
      </c>
      <c r="DP1165">
        <v>0.1405894065193431</v>
      </c>
      <c r="DQ1165">
        <v>0</v>
      </c>
      <c r="DR1165">
        <v>3.942546341463414</v>
      </c>
      <c r="DS1165">
        <v>-1.008902926829262</v>
      </c>
      <c r="DT1165">
        <v>0.09994758938163778</v>
      </c>
      <c r="DU1165">
        <v>0</v>
      </c>
      <c r="DV1165">
        <v>0</v>
      </c>
      <c r="DW1165">
        <v>2</v>
      </c>
      <c r="DX1165" t="s">
        <v>357</v>
      </c>
      <c r="DY1165">
        <v>2.98085</v>
      </c>
      <c r="DZ1165">
        <v>2.72831</v>
      </c>
      <c r="EA1165">
        <v>0.198989</v>
      </c>
      <c r="EB1165">
        <v>0.205831</v>
      </c>
      <c r="EC1165">
        <v>0.0892796</v>
      </c>
      <c r="ED1165">
        <v>0.0762437</v>
      </c>
      <c r="EE1165">
        <v>24085.5</v>
      </c>
      <c r="EF1165">
        <v>23505.1</v>
      </c>
      <c r="EG1165">
        <v>30592.2</v>
      </c>
      <c r="EH1165">
        <v>29836.2</v>
      </c>
      <c r="EI1165">
        <v>38447.5</v>
      </c>
      <c r="EJ1165">
        <v>36300.5</v>
      </c>
      <c r="EK1165">
        <v>46785.6</v>
      </c>
      <c r="EL1165">
        <v>44366.4</v>
      </c>
      <c r="EM1165">
        <v>1.88452</v>
      </c>
      <c r="EN1165">
        <v>1.89583</v>
      </c>
      <c r="EO1165">
        <v>0.122488</v>
      </c>
      <c r="EP1165">
        <v>0</v>
      </c>
      <c r="EQ1165">
        <v>23.0221</v>
      </c>
      <c r="ER1165">
        <v>999.9</v>
      </c>
      <c r="ES1165">
        <v>37.6</v>
      </c>
      <c r="ET1165">
        <v>29.5</v>
      </c>
      <c r="EU1165">
        <v>17.1135</v>
      </c>
      <c r="EV1165">
        <v>63.8818</v>
      </c>
      <c r="EW1165">
        <v>23.4936</v>
      </c>
      <c r="EX1165">
        <v>1</v>
      </c>
      <c r="EY1165">
        <v>-0.128046</v>
      </c>
      <c r="EZ1165">
        <v>1.49517</v>
      </c>
      <c r="FA1165">
        <v>20.2376</v>
      </c>
      <c r="FB1165">
        <v>5.23047</v>
      </c>
      <c r="FC1165">
        <v>11.968</v>
      </c>
      <c r="FD1165">
        <v>4.9711</v>
      </c>
      <c r="FE1165">
        <v>3.28948</v>
      </c>
      <c r="FF1165">
        <v>9999</v>
      </c>
      <c r="FG1165">
        <v>9999</v>
      </c>
      <c r="FH1165">
        <v>9999</v>
      </c>
      <c r="FI1165">
        <v>380.3</v>
      </c>
      <c r="FJ1165">
        <v>4.97268</v>
      </c>
      <c r="FK1165">
        <v>1.87683</v>
      </c>
      <c r="FL1165">
        <v>1.87499</v>
      </c>
      <c r="FM1165">
        <v>1.87779</v>
      </c>
      <c r="FN1165">
        <v>1.87454</v>
      </c>
      <c r="FO1165">
        <v>1.87819</v>
      </c>
      <c r="FP1165">
        <v>1.87524</v>
      </c>
      <c r="FQ1165">
        <v>1.87637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5.32</v>
      </c>
      <c r="GF1165">
        <v>0.1967</v>
      </c>
      <c r="GG1165">
        <v>1.777354642861949</v>
      </c>
      <c r="GH1165">
        <v>0.004141656873719072</v>
      </c>
      <c r="GI1165">
        <v>-1.960372967482991E-06</v>
      </c>
      <c r="GJ1165">
        <v>5.42736388890357E-10</v>
      </c>
      <c r="GK1165">
        <v>-0.009777689371679627</v>
      </c>
      <c r="GL1165">
        <v>0.002273355880072555</v>
      </c>
      <c r="GM1165">
        <v>0.000541358641816816</v>
      </c>
      <c r="GN1165">
        <v>-1.836191331155658E-06</v>
      </c>
      <c r="GO1165">
        <v>-0</v>
      </c>
      <c r="GP1165">
        <v>2096</v>
      </c>
      <c r="GQ1165">
        <v>1</v>
      </c>
      <c r="GR1165">
        <v>23</v>
      </c>
      <c r="GS1165">
        <v>7407.8</v>
      </c>
      <c r="GT1165">
        <v>7407.8</v>
      </c>
      <c r="GU1165">
        <v>3.10059</v>
      </c>
      <c r="GV1165">
        <v>2.50488</v>
      </c>
      <c r="GW1165">
        <v>1.39893</v>
      </c>
      <c r="GX1165">
        <v>2.33521</v>
      </c>
      <c r="GY1165">
        <v>1.44897</v>
      </c>
      <c r="GZ1165">
        <v>2.51099</v>
      </c>
      <c r="HA1165">
        <v>34.6463</v>
      </c>
      <c r="HB1165">
        <v>13.2564</v>
      </c>
      <c r="HC1165">
        <v>18</v>
      </c>
      <c r="HD1165">
        <v>486.818</v>
      </c>
      <c r="HE1165">
        <v>464.67</v>
      </c>
      <c r="HF1165">
        <v>21.3576</v>
      </c>
      <c r="HG1165">
        <v>25.3432</v>
      </c>
      <c r="HH1165">
        <v>29.9999</v>
      </c>
      <c r="HI1165">
        <v>25.2062</v>
      </c>
      <c r="HJ1165">
        <v>25.2899</v>
      </c>
      <c r="HK1165">
        <v>62.1026</v>
      </c>
      <c r="HL1165">
        <v>16.7288</v>
      </c>
      <c r="HM1165">
        <v>32.7442</v>
      </c>
      <c r="HN1165">
        <v>21.342</v>
      </c>
      <c r="HO1165">
        <v>1536.68</v>
      </c>
      <c r="HP1165">
        <v>14.6314</v>
      </c>
      <c r="HQ1165">
        <v>101.119</v>
      </c>
      <c r="HR1165">
        <v>102.021</v>
      </c>
    </row>
    <row r="1166" spans="1:226">
      <c r="A1166">
        <v>1150</v>
      </c>
      <c r="B1166">
        <v>1664305597</v>
      </c>
      <c r="C1166">
        <v>12490</v>
      </c>
      <c r="D1166" t="s">
        <v>2670</v>
      </c>
      <c r="E1166" t="s">
        <v>2671</v>
      </c>
      <c r="F1166">
        <v>5</v>
      </c>
      <c r="G1166" t="s">
        <v>353</v>
      </c>
      <c r="H1166" t="s">
        <v>2487</v>
      </c>
      <c r="I1166">
        <v>1664305589.5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1549.678950406927</v>
      </c>
      <c r="AK1166">
        <v>1498.350969696969</v>
      </c>
      <c r="AL1166">
        <v>3.426287445887276</v>
      </c>
      <c r="AM1166">
        <v>63.45</v>
      </c>
      <c r="AN1166">
        <f>(AP1166 - AO1166 + BO1166*1E3/(8.314*(BQ1166+273.15)) * AR1166/BN1166 * AQ1166) * BN1166/(100*BB1166) * 1000/(1000 - AP1166)</f>
        <v>0</v>
      </c>
      <c r="AO1166">
        <v>14.49829448964696</v>
      </c>
      <c r="AP1166">
        <v>18.24580279720281</v>
      </c>
      <c r="AQ1166">
        <v>1.546040991109875E-05</v>
      </c>
      <c r="AR1166">
        <v>96.70010920993543</v>
      </c>
      <c r="AS1166">
        <v>7</v>
      </c>
      <c r="AT1166">
        <v>1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1664305589.5</v>
      </c>
      <c r="BH1166">
        <v>1447.40925925926</v>
      </c>
      <c r="BI1166">
        <v>1511.748888888889</v>
      </c>
      <c r="BJ1166">
        <v>18.23807407407408</v>
      </c>
      <c r="BK1166">
        <v>14.43968888888889</v>
      </c>
      <c r="BL1166">
        <v>1442.107407407407</v>
      </c>
      <c r="BM1166">
        <v>18.0414</v>
      </c>
      <c r="BN1166">
        <v>500.0743703703704</v>
      </c>
      <c r="BO1166">
        <v>90.94847407407406</v>
      </c>
      <c r="BP1166">
        <v>0.1000273592592593</v>
      </c>
      <c r="BQ1166">
        <v>24.58168518518518</v>
      </c>
      <c r="BR1166">
        <v>25.03607407407407</v>
      </c>
      <c r="BS1166">
        <v>999.9000000000001</v>
      </c>
      <c r="BT1166">
        <v>0</v>
      </c>
      <c r="BU1166">
        <v>0</v>
      </c>
      <c r="BV1166">
        <v>10001.57333333333</v>
      </c>
      <c r="BW1166">
        <v>0</v>
      </c>
      <c r="BX1166">
        <v>8.881409999999999</v>
      </c>
      <c r="BY1166">
        <v>-64.34007407407408</v>
      </c>
      <c r="BZ1166">
        <v>1474.297407407407</v>
      </c>
      <c r="CA1166">
        <v>1533.898518518519</v>
      </c>
      <c r="CB1166">
        <v>3.798381111111111</v>
      </c>
      <c r="CC1166">
        <v>1511.748888888889</v>
      </c>
      <c r="CD1166">
        <v>14.43968888888889</v>
      </c>
      <c r="CE1166">
        <v>1.658724074074074</v>
      </c>
      <c r="CF1166">
        <v>1.313267407407408</v>
      </c>
      <c r="CG1166">
        <v>14.51546296296296</v>
      </c>
      <c r="CH1166">
        <v>10.95138888888889</v>
      </c>
      <c r="CI1166">
        <v>1999.994814814815</v>
      </c>
      <c r="CJ1166">
        <v>0.9799940000000001</v>
      </c>
      <c r="CK1166">
        <v>0.0200064</v>
      </c>
      <c r="CL1166">
        <v>0</v>
      </c>
      <c r="CM1166">
        <v>765.4047037037038</v>
      </c>
      <c r="CN1166">
        <v>5.000560000000001</v>
      </c>
      <c r="CO1166">
        <v>15230.34074074074</v>
      </c>
      <c r="CP1166">
        <v>17294.78148148148</v>
      </c>
      <c r="CQ1166">
        <v>37.62729629629629</v>
      </c>
      <c r="CR1166">
        <v>38.27525925925926</v>
      </c>
      <c r="CS1166">
        <v>37.41633333333333</v>
      </c>
      <c r="CT1166">
        <v>37.07366666666667</v>
      </c>
      <c r="CU1166">
        <v>38.437</v>
      </c>
      <c r="CV1166">
        <v>1955.084814814815</v>
      </c>
      <c r="CW1166">
        <v>39.91</v>
      </c>
      <c r="CX1166">
        <v>0</v>
      </c>
      <c r="CY1166">
        <v>1664305613.1</v>
      </c>
      <c r="CZ1166">
        <v>0</v>
      </c>
      <c r="DA1166">
        <v>0</v>
      </c>
      <c r="DB1166" t="s">
        <v>356</v>
      </c>
      <c r="DC1166">
        <v>1663861122</v>
      </c>
      <c r="DD1166">
        <v>1663861125</v>
      </c>
      <c r="DE1166">
        <v>0</v>
      </c>
      <c r="DF1166">
        <v>-0.287</v>
      </c>
      <c r="DG1166">
        <v>-0.004</v>
      </c>
      <c r="DH1166">
        <v>3.172</v>
      </c>
      <c r="DI1166">
        <v>0.178</v>
      </c>
      <c r="DJ1166">
        <v>400</v>
      </c>
      <c r="DK1166">
        <v>17</v>
      </c>
      <c r="DL1166">
        <v>0.18</v>
      </c>
      <c r="DM1166">
        <v>0.07000000000000001</v>
      </c>
      <c r="DN1166">
        <v>-64.3375125</v>
      </c>
      <c r="DO1166">
        <v>-0.1576964352719537</v>
      </c>
      <c r="DP1166">
        <v>0.1375835186123325</v>
      </c>
      <c r="DQ1166">
        <v>0</v>
      </c>
      <c r="DR1166">
        <v>3.8473105</v>
      </c>
      <c r="DS1166">
        <v>-0.9269684803001927</v>
      </c>
      <c r="DT1166">
        <v>0.08948848140822369</v>
      </c>
      <c r="DU1166">
        <v>0</v>
      </c>
      <c r="DV1166">
        <v>0</v>
      </c>
      <c r="DW1166">
        <v>2</v>
      </c>
      <c r="DX1166" t="s">
        <v>357</v>
      </c>
      <c r="DY1166">
        <v>2.981</v>
      </c>
      <c r="DZ1166">
        <v>2.72832</v>
      </c>
      <c r="EA1166">
        <v>0.200357</v>
      </c>
      <c r="EB1166">
        <v>0.207157</v>
      </c>
      <c r="EC1166">
        <v>0.08930200000000001</v>
      </c>
      <c r="ED1166">
        <v>0.07660210000000001</v>
      </c>
      <c r="EE1166">
        <v>24044.5</v>
      </c>
      <c r="EF1166">
        <v>23466</v>
      </c>
      <c r="EG1166">
        <v>30592.2</v>
      </c>
      <c r="EH1166">
        <v>29836.4</v>
      </c>
      <c r="EI1166">
        <v>38446.8</v>
      </c>
      <c r="EJ1166">
        <v>36286.2</v>
      </c>
      <c r="EK1166">
        <v>46785.8</v>
      </c>
      <c r="EL1166">
        <v>44366.3</v>
      </c>
      <c r="EM1166">
        <v>1.8847</v>
      </c>
      <c r="EN1166">
        <v>1.89595</v>
      </c>
      <c r="EO1166">
        <v>0.122763</v>
      </c>
      <c r="EP1166">
        <v>0</v>
      </c>
      <c r="EQ1166">
        <v>23.0178</v>
      </c>
      <c r="ER1166">
        <v>999.9</v>
      </c>
      <c r="ES1166">
        <v>37.6</v>
      </c>
      <c r="ET1166">
        <v>29.5</v>
      </c>
      <c r="EU1166">
        <v>17.1118</v>
      </c>
      <c r="EV1166">
        <v>63.7118</v>
      </c>
      <c r="EW1166">
        <v>23.3373</v>
      </c>
      <c r="EX1166">
        <v>1</v>
      </c>
      <c r="EY1166">
        <v>-0.128338</v>
      </c>
      <c r="EZ1166">
        <v>1.49446</v>
      </c>
      <c r="FA1166">
        <v>20.2376</v>
      </c>
      <c r="FB1166">
        <v>5.23077</v>
      </c>
      <c r="FC1166">
        <v>11.968</v>
      </c>
      <c r="FD1166">
        <v>4.97095</v>
      </c>
      <c r="FE1166">
        <v>3.28943</v>
      </c>
      <c r="FF1166">
        <v>9999</v>
      </c>
      <c r="FG1166">
        <v>9999</v>
      </c>
      <c r="FH1166">
        <v>9999</v>
      </c>
      <c r="FI1166">
        <v>380.3</v>
      </c>
      <c r="FJ1166">
        <v>4.97272</v>
      </c>
      <c r="FK1166">
        <v>1.87683</v>
      </c>
      <c r="FL1166">
        <v>1.87498</v>
      </c>
      <c r="FM1166">
        <v>1.87777</v>
      </c>
      <c r="FN1166">
        <v>1.87454</v>
      </c>
      <c r="FO1166">
        <v>1.87815</v>
      </c>
      <c r="FP1166">
        <v>1.8752</v>
      </c>
      <c r="FQ1166">
        <v>1.87636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5.34</v>
      </c>
      <c r="GF1166">
        <v>0.1968</v>
      </c>
      <c r="GG1166">
        <v>1.777354642861949</v>
      </c>
      <c r="GH1166">
        <v>0.004141656873719072</v>
      </c>
      <c r="GI1166">
        <v>-1.960372967482991E-06</v>
      </c>
      <c r="GJ1166">
        <v>5.42736388890357E-10</v>
      </c>
      <c r="GK1166">
        <v>-0.009777689371679627</v>
      </c>
      <c r="GL1166">
        <v>0.002273355880072555</v>
      </c>
      <c r="GM1166">
        <v>0.000541358641816816</v>
      </c>
      <c r="GN1166">
        <v>-1.836191331155658E-06</v>
      </c>
      <c r="GO1166">
        <v>-0</v>
      </c>
      <c r="GP1166">
        <v>2096</v>
      </c>
      <c r="GQ1166">
        <v>1</v>
      </c>
      <c r="GR1166">
        <v>23</v>
      </c>
      <c r="GS1166">
        <v>7407.9</v>
      </c>
      <c r="GT1166">
        <v>7407.9</v>
      </c>
      <c r="GU1166">
        <v>3.12866</v>
      </c>
      <c r="GV1166">
        <v>2.5</v>
      </c>
      <c r="GW1166">
        <v>1.39893</v>
      </c>
      <c r="GX1166">
        <v>2.33521</v>
      </c>
      <c r="GY1166">
        <v>1.44897</v>
      </c>
      <c r="GZ1166">
        <v>2.45483</v>
      </c>
      <c r="HA1166">
        <v>34.6692</v>
      </c>
      <c r="HB1166">
        <v>13.2477</v>
      </c>
      <c r="HC1166">
        <v>18</v>
      </c>
      <c r="HD1166">
        <v>486.913</v>
      </c>
      <c r="HE1166">
        <v>464.735</v>
      </c>
      <c r="HF1166">
        <v>21.3206</v>
      </c>
      <c r="HG1166">
        <v>25.3427</v>
      </c>
      <c r="HH1166">
        <v>29.9999</v>
      </c>
      <c r="HI1166">
        <v>25.2061</v>
      </c>
      <c r="HJ1166">
        <v>25.2882</v>
      </c>
      <c r="HK1166">
        <v>62.6776</v>
      </c>
      <c r="HL1166">
        <v>16.4327</v>
      </c>
      <c r="HM1166">
        <v>33.123</v>
      </c>
      <c r="HN1166">
        <v>21.3087</v>
      </c>
      <c r="HO1166">
        <v>1556.73</v>
      </c>
      <c r="HP1166">
        <v>14.7066</v>
      </c>
      <c r="HQ1166">
        <v>101.119</v>
      </c>
      <c r="HR1166">
        <v>102.021</v>
      </c>
    </row>
    <row r="1167" spans="1:226">
      <c r="A1167">
        <v>1151</v>
      </c>
      <c r="B1167">
        <v>1664305602</v>
      </c>
      <c r="C1167">
        <v>12495</v>
      </c>
      <c r="D1167" t="s">
        <v>2672</v>
      </c>
      <c r="E1167" t="s">
        <v>2673</v>
      </c>
      <c r="F1167">
        <v>5</v>
      </c>
      <c r="G1167" t="s">
        <v>353</v>
      </c>
      <c r="H1167" t="s">
        <v>2487</v>
      </c>
      <c r="I1167">
        <v>1664305594.214286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1566.987908675326</v>
      </c>
      <c r="AK1167">
        <v>1515.451757575757</v>
      </c>
      <c r="AL1167">
        <v>3.416585281384996</v>
      </c>
      <c r="AM1167">
        <v>63.45</v>
      </c>
      <c r="AN1167">
        <f>(AP1167 - AO1167 + BO1167*1E3/(8.314*(BQ1167+273.15)) * AR1167/BN1167 * AQ1167) * BN1167/(100*BB1167) * 1000/(1000 - AP1167)</f>
        <v>0</v>
      </c>
      <c r="AO1167">
        <v>14.58665840182788</v>
      </c>
      <c r="AP1167">
        <v>18.25434125874126</v>
      </c>
      <c r="AQ1167">
        <v>2.909944587449279E-05</v>
      </c>
      <c r="AR1167">
        <v>96.70010920993543</v>
      </c>
      <c r="AS1167">
        <v>7</v>
      </c>
      <c r="AT1167">
        <v>1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1664305594.214286</v>
      </c>
      <c r="BH1167">
        <v>1463.295714285714</v>
      </c>
      <c r="BI1167">
        <v>1527.655</v>
      </c>
      <c r="BJ1167">
        <v>18.24321071428572</v>
      </c>
      <c r="BK1167">
        <v>14.51851071428572</v>
      </c>
      <c r="BL1167">
        <v>1457.963928571429</v>
      </c>
      <c r="BM1167">
        <v>18.04643571428571</v>
      </c>
      <c r="BN1167">
        <v>500.0613571428572</v>
      </c>
      <c r="BO1167">
        <v>90.94847857142858</v>
      </c>
      <c r="BP1167">
        <v>0.09995724285714283</v>
      </c>
      <c r="BQ1167">
        <v>24.56798571428572</v>
      </c>
      <c r="BR1167">
        <v>25.03482142857143</v>
      </c>
      <c r="BS1167">
        <v>999.9000000000002</v>
      </c>
      <c r="BT1167">
        <v>0</v>
      </c>
      <c r="BU1167">
        <v>0</v>
      </c>
      <c r="BV1167">
        <v>10003.14642857143</v>
      </c>
      <c r="BW1167">
        <v>0</v>
      </c>
      <c r="BX1167">
        <v>8.878307142857141</v>
      </c>
      <c r="BY1167">
        <v>-64.36023928571429</v>
      </c>
      <c r="BZ1167">
        <v>1490.486428571428</v>
      </c>
      <c r="CA1167">
        <v>1550.1625</v>
      </c>
      <c r="CB1167">
        <v>3.724684642857143</v>
      </c>
      <c r="CC1167">
        <v>1527.655</v>
      </c>
      <c r="CD1167">
        <v>14.51851071428572</v>
      </c>
      <c r="CE1167">
        <v>1.659192142857143</v>
      </c>
      <c r="CF1167">
        <v>1.320437142857143</v>
      </c>
      <c r="CG1167">
        <v>14.51981428571429</v>
      </c>
      <c r="CH1167">
        <v>11.03334642857143</v>
      </c>
      <c r="CI1167">
        <v>1999.992857142857</v>
      </c>
      <c r="CJ1167">
        <v>0.9799940000000003</v>
      </c>
      <c r="CK1167">
        <v>0.0200064</v>
      </c>
      <c r="CL1167">
        <v>0</v>
      </c>
      <c r="CM1167">
        <v>765.0140357142857</v>
      </c>
      <c r="CN1167">
        <v>5.000560000000001</v>
      </c>
      <c r="CO1167">
        <v>15221.23571428572</v>
      </c>
      <c r="CP1167">
        <v>17294.76428571429</v>
      </c>
      <c r="CQ1167">
        <v>37.625</v>
      </c>
      <c r="CR1167">
        <v>38.25885714285715</v>
      </c>
      <c r="CS1167">
        <v>37.39935714285713</v>
      </c>
      <c r="CT1167">
        <v>37.062</v>
      </c>
      <c r="CU1167">
        <v>38.4215</v>
      </c>
      <c r="CV1167">
        <v>1955.082857142857</v>
      </c>
      <c r="CW1167">
        <v>39.91</v>
      </c>
      <c r="CX1167">
        <v>0</v>
      </c>
      <c r="CY1167">
        <v>1664305618.5</v>
      </c>
      <c r="CZ1167">
        <v>0</v>
      </c>
      <c r="DA1167">
        <v>0</v>
      </c>
      <c r="DB1167" t="s">
        <v>356</v>
      </c>
      <c r="DC1167">
        <v>1663861122</v>
      </c>
      <c r="DD1167">
        <v>1663861125</v>
      </c>
      <c r="DE1167">
        <v>0</v>
      </c>
      <c r="DF1167">
        <v>-0.287</v>
      </c>
      <c r="DG1167">
        <v>-0.004</v>
      </c>
      <c r="DH1167">
        <v>3.172</v>
      </c>
      <c r="DI1167">
        <v>0.178</v>
      </c>
      <c r="DJ1167">
        <v>400</v>
      </c>
      <c r="DK1167">
        <v>17</v>
      </c>
      <c r="DL1167">
        <v>0.18</v>
      </c>
      <c r="DM1167">
        <v>0.07000000000000001</v>
      </c>
      <c r="DN1167">
        <v>-64.3558125</v>
      </c>
      <c r="DO1167">
        <v>0.1177474671671062</v>
      </c>
      <c r="DP1167">
        <v>0.1317354948134705</v>
      </c>
      <c r="DQ1167">
        <v>0</v>
      </c>
      <c r="DR1167">
        <v>3.77101975</v>
      </c>
      <c r="DS1167">
        <v>-0.9315067542214004</v>
      </c>
      <c r="DT1167">
        <v>0.0897493725183497</v>
      </c>
      <c r="DU1167">
        <v>0</v>
      </c>
      <c r="DV1167">
        <v>0</v>
      </c>
      <c r="DW1167">
        <v>2</v>
      </c>
      <c r="DX1167" t="s">
        <v>357</v>
      </c>
      <c r="DY1167">
        <v>2.98097</v>
      </c>
      <c r="DZ1167">
        <v>2.7285</v>
      </c>
      <c r="EA1167">
        <v>0.201712</v>
      </c>
      <c r="EB1167">
        <v>0.208501</v>
      </c>
      <c r="EC1167">
        <v>0.0893347</v>
      </c>
      <c r="ED1167">
        <v>0.0768621</v>
      </c>
      <c r="EE1167">
        <v>24003.7</v>
      </c>
      <c r="EF1167">
        <v>23426.2</v>
      </c>
      <c r="EG1167">
        <v>30592.1</v>
      </c>
      <c r="EH1167">
        <v>29836.3</v>
      </c>
      <c r="EI1167">
        <v>38445.6</v>
      </c>
      <c r="EJ1167">
        <v>36275.9</v>
      </c>
      <c r="EK1167">
        <v>46785.9</v>
      </c>
      <c r="EL1167">
        <v>44366.2</v>
      </c>
      <c r="EM1167">
        <v>1.8847</v>
      </c>
      <c r="EN1167">
        <v>1.89618</v>
      </c>
      <c r="EO1167">
        <v>0.122398</v>
      </c>
      <c r="EP1167">
        <v>0</v>
      </c>
      <c r="EQ1167">
        <v>23.0134</v>
      </c>
      <c r="ER1167">
        <v>999.9</v>
      </c>
      <c r="ES1167">
        <v>37.7</v>
      </c>
      <c r="ET1167">
        <v>29.5</v>
      </c>
      <c r="EU1167">
        <v>17.1584</v>
      </c>
      <c r="EV1167">
        <v>63.6318</v>
      </c>
      <c r="EW1167">
        <v>23.3974</v>
      </c>
      <c r="EX1167">
        <v>1</v>
      </c>
      <c r="EY1167">
        <v>-0.128506</v>
      </c>
      <c r="EZ1167">
        <v>1.50428</v>
      </c>
      <c r="FA1167">
        <v>20.2375</v>
      </c>
      <c r="FB1167">
        <v>5.23122</v>
      </c>
      <c r="FC1167">
        <v>11.968</v>
      </c>
      <c r="FD1167">
        <v>4.97095</v>
      </c>
      <c r="FE1167">
        <v>3.2895</v>
      </c>
      <c r="FF1167">
        <v>9999</v>
      </c>
      <c r="FG1167">
        <v>9999</v>
      </c>
      <c r="FH1167">
        <v>9999</v>
      </c>
      <c r="FI1167">
        <v>380.3</v>
      </c>
      <c r="FJ1167">
        <v>4.9727</v>
      </c>
      <c r="FK1167">
        <v>1.87684</v>
      </c>
      <c r="FL1167">
        <v>1.87499</v>
      </c>
      <c r="FM1167">
        <v>1.87777</v>
      </c>
      <c r="FN1167">
        <v>1.87455</v>
      </c>
      <c r="FO1167">
        <v>1.87812</v>
      </c>
      <c r="FP1167">
        <v>1.87519</v>
      </c>
      <c r="FQ1167">
        <v>1.87635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5.38</v>
      </c>
      <c r="GF1167">
        <v>0.197</v>
      </c>
      <c r="GG1167">
        <v>1.777354642861949</v>
      </c>
      <c r="GH1167">
        <v>0.004141656873719072</v>
      </c>
      <c r="GI1167">
        <v>-1.960372967482991E-06</v>
      </c>
      <c r="GJ1167">
        <v>5.42736388890357E-10</v>
      </c>
      <c r="GK1167">
        <v>-0.009777689371679627</v>
      </c>
      <c r="GL1167">
        <v>0.002273355880072555</v>
      </c>
      <c r="GM1167">
        <v>0.000541358641816816</v>
      </c>
      <c r="GN1167">
        <v>-1.836191331155658E-06</v>
      </c>
      <c r="GO1167">
        <v>-0</v>
      </c>
      <c r="GP1167">
        <v>2096</v>
      </c>
      <c r="GQ1167">
        <v>1</v>
      </c>
      <c r="GR1167">
        <v>23</v>
      </c>
      <c r="GS1167">
        <v>7408</v>
      </c>
      <c r="GT1167">
        <v>7407.9</v>
      </c>
      <c r="GU1167">
        <v>3.1543</v>
      </c>
      <c r="GV1167">
        <v>2.51221</v>
      </c>
      <c r="GW1167">
        <v>1.39893</v>
      </c>
      <c r="GX1167">
        <v>2.33521</v>
      </c>
      <c r="GY1167">
        <v>1.44897</v>
      </c>
      <c r="GZ1167">
        <v>2.38403</v>
      </c>
      <c r="HA1167">
        <v>34.6463</v>
      </c>
      <c r="HB1167">
        <v>13.2477</v>
      </c>
      <c r="HC1167">
        <v>18</v>
      </c>
      <c r="HD1167">
        <v>486.898</v>
      </c>
      <c r="HE1167">
        <v>464.878</v>
      </c>
      <c r="HF1167">
        <v>21.2869</v>
      </c>
      <c r="HG1167">
        <v>25.341</v>
      </c>
      <c r="HH1167">
        <v>30</v>
      </c>
      <c r="HI1167">
        <v>25.2041</v>
      </c>
      <c r="HJ1167">
        <v>25.2882</v>
      </c>
      <c r="HK1167">
        <v>63.1706</v>
      </c>
      <c r="HL1167">
        <v>15.84</v>
      </c>
      <c r="HM1167">
        <v>33.123</v>
      </c>
      <c r="HN1167">
        <v>21.2734</v>
      </c>
      <c r="HO1167">
        <v>1570.1</v>
      </c>
      <c r="HP1167">
        <v>14.7789</v>
      </c>
      <c r="HQ1167">
        <v>101.119</v>
      </c>
      <c r="HR1167">
        <v>102.021</v>
      </c>
    </row>
    <row r="1168" spans="1:226">
      <c r="A1168">
        <v>1152</v>
      </c>
      <c r="B1168">
        <v>1664305607</v>
      </c>
      <c r="C1168">
        <v>12500</v>
      </c>
      <c r="D1168" t="s">
        <v>2674</v>
      </c>
      <c r="E1168" t="s">
        <v>2675</v>
      </c>
      <c r="F1168">
        <v>5</v>
      </c>
      <c r="G1168" t="s">
        <v>353</v>
      </c>
      <c r="H1168" t="s">
        <v>2487</v>
      </c>
      <c r="I1168">
        <v>1664305599.5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1583.997767238095</v>
      </c>
      <c r="AK1168">
        <v>1532.678909090909</v>
      </c>
      <c r="AL1168">
        <v>3.455490909090691</v>
      </c>
      <c r="AM1168">
        <v>63.45</v>
      </c>
      <c r="AN1168">
        <f>(AP1168 - AO1168 + BO1168*1E3/(8.314*(BQ1168+273.15)) * AR1168/BN1168 * AQ1168) * BN1168/(100*BB1168) * 1000/(1000 - AP1168)</f>
        <v>0</v>
      </c>
      <c r="AO1168">
        <v>14.65494983377278</v>
      </c>
      <c r="AP1168">
        <v>18.25799510489512</v>
      </c>
      <c r="AQ1168">
        <v>-1.084956052213338E-07</v>
      </c>
      <c r="AR1168">
        <v>96.70010920993543</v>
      </c>
      <c r="AS1168">
        <v>7</v>
      </c>
      <c r="AT1168">
        <v>1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1664305599.5</v>
      </c>
      <c r="BH1168">
        <v>1481.099629629629</v>
      </c>
      <c r="BI1168">
        <v>1545.401851851852</v>
      </c>
      <c r="BJ1168">
        <v>18.24968888888889</v>
      </c>
      <c r="BK1168">
        <v>14.60028888888889</v>
      </c>
      <c r="BL1168">
        <v>1475.735185185185</v>
      </c>
      <c r="BM1168">
        <v>18.0527962962963</v>
      </c>
      <c r="BN1168">
        <v>500.063037037037</v>
      </c>
      <c r="BO1168">
        <v>90.94803333333333</v>
      </c>
      <c r="BP1168">
        <v>0.1000073444444444</v>
      </c>
      <c r="BQ1168">
        <v>24.55218148148148</v>
      </c>
      <c r="BR1168">
        <v>25.02939259259259</v>
      </c>
      <c r="BS1168">
        <v>999.9000000000001</v>
      </c>
      <c r="BT1168">
        <v>0</v>
      </c>
      <c r="BU1168">
        <v>0</v>
      </c>
      <c r="BV1168">
        <v>10003.63481481482</v>
      </c>
      <c r="BW1168">
        <v>0</v>
      </c>
      <c r="BX1168">
        <v>8.873800000000001</v>
      </c>
      <c r="BY1168">
        <v>-64.30303703703703</v>
      </c>
      <c r="BZ1168">
        <v>1508.631481481482</v>
      </c>
      <c r="CA1168">
        <v>1568.301111111111</v>
      </c>
      <c r="CB1168">
        <v>3.649394074074074</v>
      </c>
      <c r="CC1168">
        <v>1545.401851851852</v>
      </c>
      <c r="CD1168">
        <v>14.60028888888889</v>
      </c>
      <c r="CE1168">
        <v>1.659773333333334</v>
      </c>
      <c r="CF1168">
        <v>1.327867037037037</v>
      </c>
      <c r="CG1168">
        <v>14.52523333333333</v>
      </c>
      <c r="CH1168">
        <v>11.11791111111111</v>
      </c>
      <c r="CI1168">
        <v>2000</v>
      </c>
      <c r="CJ1168">
        <v>0.9799940000000001</v>
      </c>
      <c r="CK1168">
        <v>0.0200064</v>
      </c>
      <c r="CL1168">
        <v>0</v>
      </c>
      <c r="CM1168">
        <v>764.5603333333332</v>
      </c>
      <c r="CN1168">
        <v>5.000560000000001</v>
      </c>
      <c r="CO1168">
        <v>15211.51481481481</v>
      </c>
      <c r="CP1168">
        <v>17294.83333333334</v>
      </c>
      <c r="CQ1168">
        <v>37.62033333333333</v>
      </c>
      <c r="CR1168">
        <v>38.25</v>
      </c>
      <c r="CS1168">
        <v>37.38188888888889</v>
      </c>
      <c r="CT1168">
        <v>37.0574074074074</v>
      </c>
      <c r="CU1168">
        <v>38.40025925925925</v>
      </c>
      <c r="CV1168">
        <v>1955.09</v>
      </c>
      <c r="CW1168">
        <v>39.91</v>
      </c>
      <c r="CX1168">
        <v>0</v>
      </c>
      <c r="CY1168">
        <v>1664305623.3</v>
      </c>
      <c r="CZ1168">
        <v>0</v>
      </c>
      <c r="DA1168">
        <v>0</v>
      </c>
      <c r="DB1168" t="s">
        <v>356</v>
      </c>
      <c r="DC1168">
        <v>1663861122</v>
      </c>
      <c r="DD1168">
        <v>1663861125</v>
      </c>
      <c r="DE1168">
        <v>0</v>
      </c>
      <c r="DF1168">
        <v>-0.287</v>
      </c>
      <c r="DG1168">
        <v>-0.004</v>
      </c>
      <c r="DH1168">
        <v>3.172</v>
      </c>
      <c r="DI1168">
        <v>0.178</v>
      </c>
      <c r="DJ1168">
        <v>400</v>
      </c>
      <c r="DK1168">
        <v>17</v>
      </c>
      <c r="DL1168">
        <v>0.18</v>
      </c>
      <c r="DM1168">
        <v>0.07000000000000001</v>
      </c>
      <c r="DN1168">
        <v>-64.330305</v>
      </c>
      <c r="DO1168">
        <v>0.296832270169043</v>
      </c>
      <c r="DP1168">
        <v>0.121760046710733</v>
      </c>
      <c r="DQ1168">
        <v>0</v>
      </c>
      <c r="DR1168">
        <v>3.6969395</v>
      </c>
      <c r="DS1168">
        <v>-0.8663599249530939</v>
      </c>
      <c r="DT1168">
        <v>0.08352630908731692</v>
      </c>
      <c r="DU1168">
        <v>0</v>
      </c>
      <c r="DV1168">
        <v>0</v>
      </c>
      <c r="DW1168">
        <v>2</v>
      </c>
      <c r="DX1168" t="s">
        <v>357</v>
      </c>
      <c r="DY1168">
        <v>2.98096</v>
      </c>
      <c r="DZ1168">
        <v>2.72837</v>
      </c>
      <c r="EA1168">
        <v>0.203067</v>
      </c>
      <c r="EB1168">
        <v>0.209809</v>
      </c>
      <c r="EC1168">
        <v>0.0893478</v>
      </c>
      <c r="ED1168">
        <v>0.0771014</v>
      </c>
      <c r="EE1168">
        <v>23963.3</v>
      </c>
      <c r="EF1168">
        <v>23387.8</v>
      </c>
      <c r="EG1168">
        <v>30592.6</v>
      </c>
      <c r="EH1168">
        <v>29836.7</v>
      </c>
      <c r="EI1168">
        <v>38445.5</v>
      </c>
      <c r="EJ1168">
        <v>36267.3</v>
      </c>
      <c r="EK1168">
        <v>46786.4</v>
      </c>
      <c r="EL1168">
        <v>44367.2</v>
      </c>
      <c r="EM1168">
        <v>1.88458</v>
      </c>
      <c r="EN1168">
        <v>1.89662</v>
      </c>
      <c r="EO1168">
        <v>0.123151</v>
      </c>
      <c r="EP1168">
        <v>0</v>
      </c>
      <c r="EQ1168">
        <v>23.0077</v>
      </c>
      <c r="ER1168">
        <v>999.9</v>
      </c>
      <c r="ES1168">
        <v>37.7</v>
      </c>
      <c r="ET1168">
        <v>29.5</v>
      </c>
      <c r="EU1168">
        <v>17.1604</v>
      </c>
      <c r="EV1168">
        <v>63.6718</v>
      </c>
      <c r="EW1168">
        <v>23.6619</v>
      </c>
      <c r="EX1168">
        <v>1</v>
      </c>
      <c r="EY1168">
        <v>-0.128567</v>
      </c>
      <c r="EZ1168">
        <v>1.49004</v>
      </c>
      <c r="FA1168">
        <v>20.2376</v>
      </c>
      <c r="FB1168">
        <v>5.23047</v>
      </c>
      <c r="FC1168">
        <v>11.968</v>
      </c>
      <c r="FD1168">
        <v>4.9703</v>
      </c>
      <c r="FE1168">
        <v>3.2894</v>
      </c>
      <c r="FF1168">
        <v>9999</v>
      </c>
      <c r="FG1168">
        <v>9999</v>
      </c>
      <c r="FH1168">
        <v>9999</v>
      </c>
      <c r="FI1168">
        <v>380.3</v>
      </c>
      <c r="FJ1168">
        <v>4.9727</v>
      </c>
      <c r="FK1168">
        <v>1.87683</v>
      </c>
      <c r="FL1168">
        <v>1.87497</v>
      </c>
      <c r="FM1168">
        <v>1.87777</v>
      </c>
      <c r="FN1168">
        <v>1.87454</v>
      </c>
      <c r="FO1168">
        <v>1.87812</v>
      </c>
      <c r="FP1168">
        <v>1.87517</v>
      </c>
      <c r="FQ1168">
        <v>1.87634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5.41</v>
      </c>
      <c r="GF1168">
        <v>0.197</v>
      </c>
      <c r="GG1168">
        <v>1.777354642861949</v>
      </c>
      <c r="GH1168">
        <v>0.004141656873719072</v>
      </c>
      <c r="GI1168">
        <v>-1.960372967482991E-06</v>
      </c>
      <c r="GJ1168">
        <v>5.42736388890357E-10</v>
      </c>
      <c r="GK1168">
        <v>-0.009777689371679627</v>
      </c>
      <c r="GL1168">
        <v>0.002273355880072555</v>
      </c>
      <c r="GM1168">
        <v>0.000541358641816816</v>
      </c>
      <c r="GN1168">
        <v>-1.836191331155658E-06</v>
      </c>
      <c r="GO1168">
        <v>-0</v>
      </c>
      <c r="GP1168">
        <v>2096</v>
      </c>
      <c r="GQ1168">
        <v>1</v>
      </c>
      <c r="GR1168">
        <v>23</v>
      </c>
      <c r="GS1168">
        <v>7408.1</v>
      </c>
      <c r="GT1168">
        <v>7408</v>
      </c>
      <c r="GU1168">
        <v>3.18237</v>
      </c>
      <c r="GV1168">
        <v>2.51709</v>
      </c>
      <c r="GW1168">
        <v>1.39893</v>
      </c>
      <c r="GX1168">
        <v>2.33521</v>
      </c>
      <c r="GY1168">
        <v>1.44897</v>
      </c>
      <c r="GZ1168">
        <v>2.36694</v>
      </c>
      <c r="HA1168">
        <v>34.6463</v>
      </c>
      <c r="HB1168">
        <v>13.2302</v>
      </c>
      <c r="HC1168">
        <v>18</v>
      </c>
      <c r="HD1168">
        <v>486.83</v>
      </c>
      <c r="HE1168">
        <v>465.147</v>
      </c>
      <c r="HF1168">
        <v>21.2543</v>
      </c>
      <c r="HG1168">
        <v>25.3405</v>
      </c>
      <c r="HH1168">
        <v>30</v>
      </c>
      <c r="HI1168">
        <v>25.2041</v>
      </c>
      <c r="HJ1168">
        <v>25.2862</v>
      </c>
      <c r="HK1168">
        <v>63.7434</v>
      </c>
      <c r="HL1168">
        <v>15.5514</v>
      </c>
      <c r="HM1168">
        <v>33.5</v>
      </c>
      <c r="HN1168">
        <v>21.2469</v>
      </c>
      <c r="HO1168">
        <v>1590.18</v>
      </c>
      <c r="HP1168">
        <v>14.8562</v>
      </c>
      <c r="HQ1168">
        <v>101.12</v>
      </c>
      <c r="HR1168">
        <v>102.023</v>
      </c>
    </row>
    <row r="1169" spans="1:226">
      <c r="A1169">
        <v>1153</v>
      </c>
      <c r="B1169">
        <v>1664305612</v>
      </c>
      <c r="C1169">
        <v>12505</v>
      </c>
      <c r="D1169" t="s">
        <v>2676</v>
      </c>
      <c r="E1169" t="s">
        <v>2677</v>
      </c>
      <c r="F1169">
        <v>5</v>
      </c>
      <c r="G1169" t="s">
        <v>353</v>
      </c>
      <c r="H1169" t="s">
        <v>2487</v>
      </c>
      <c r="I1169">
        <v>1664305604.214286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1601.102747463204</v>
      </c>
      <c r="AK1169">
        <v>1549.71103030303</v>
      </c>
      <c r="AL1169">
        <v>3.432817316017262</v>
      </c>
      <c r="AM1169">
        <v>63.45</v>
      </c>
      <c r="AN1169">
        <f>(AP1169 - AO1169 + BO1169*1E3/(8.314*(BQ1169+273.15)) * AR1169/BN1169 * AQ1169) * BN1169/(100*BB1169) * 1000/(1000 - AP1169)</f>
        <v>0</v>
      </c>
      <c r="AO1169">
        <v>14.72222716331422</v>
      </c>
      <c r="AP1169">
        <v>18.26274475524477</v>
      </c>
      <c r="AQ1169">
        <v>6.003090476147761E-06</v>
      </c>
      <c r="AR1169">
        <v>96.70010920993543</v>
      </c>
      <c r="AS1169">
        <v>7</v>
      </c>
      <c r="AT1169">
        <v>1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1664305604.214286</v>
      </c>
      <c r="BH1169">
        <v>1496.923214285714</v>
      </c>
      <c r="BI1169">
        <v>1561.221785714286</v>
      </c>
      <c r="BJ1169">
        <v>18.25528571428572</v>
      </c>
      <c r="BK1169">
        <v>14.67291428571429</v>
      </c>
      <c r="BL1169">
        <v>1491.529285714286</v>
      </c>
      <c r="BM1169">
        <v>18.05828214285714</v>
      </c>
      <c r="BN1169">
        <v>500.0769642857143</v>
      </c>
      <c r="BO1169">
        <v>90.94815714285717</v>
      </c>
      <c r="BP1169">
        <v>0.1000115214285714</v>
      </c>
      <c r="BQ1169">
        <v>24.53780714285714</v>
      </c>
      <c r="BR1169">
        <v>25.02864642857143</v>
      </c>
      <c r="BS1169">
        <v>999.9000000000002</v>
      </c>
      <c r="BT1169">
        <v>0</v>
      </c>
      <c r="BU1169">
        <v>0</v>
      </c>
      <c r="BV1169">
        <v>10006.98785714286</v>
      </c>
      <c r="BW1169">
        <v>0</v>
      </c>
      <c r="BX1169">
        <v>8.873086785714285</v>
      </c>
      <c r="BY1169">
        <v>-64.29822857142857</v>
      </c>
      <c r="BZ1169">
        <v>1524.758214285714</v>
      </c>
      <c r="CA1169">
        <v>1584.471428571429</v>
      </c>
      <c r="CB1169">
        <v>3.582364285714287</v>
      </c>
      <c r="CC1169">
        <v>1561.221785714286</v>
      </c>
      <c r="CD1169">
        <v>14.67291428571429</v>
      </c>
      <c r="CE1169">
        <v>1.660283928571429</v>
      </c>
      <c r="CF1169">
        <v>1.334474642857143</v>
      </c>
      <c r="CG1169">
        <v>14.52999285714285</v>
      </c>
      <c r="CH1169">
        <v>11.19271071428571</v>
      </c>
      <c r="CI1169">
        <v>2000.006071428571</v>
      </c>
      <c r="CJ1169">
        <v>0.9799940000000003</v>
      </c>
      <c r="CK1169">
        <v>0.0200064</v>
      </c>
      <c r="CL1169">
        <v>0</v>
      </c>
      <c r="CM1169">
        <v>764.1537857142858</v>
      </c>
      <c r="CN1169">
        <v>5.000560000000001</v>
      </c>
      <c r="CO1169">
        <v>15203.18214285714</v>
      </c>
      <c r="CP1169">
        <v>17294.88571428572</v>
      </c>
      <c r="CQ1169">
        <v>37.6025</v>
      </c>
      <c r="CR1169">
        <v>38.23649999999999</v>
      </c>
      <c r="CS1169">
        <v>37.37721428571428</v>
      </c>
      <c r="CT1169">
        <v>37.04207142857143</v>
      </c>
      <c r="CU1169">
        <v>38.38164285714286</v>
      </c>
      <c r="CV1169">
        <v>1955.096071428571</v>
      </c>
      <c r="CW1169">
        <v>39.91</v>
      </c>
      <c r="CX1169">
        <v>0</v>
      </c>
      <c r="CY1169">
        <v>1664305628.1</v>
      </c>
      <c r="CZ1169">
        <v>0</v>
      </c>
      <c r="DA1169">
        <v>0</v>
      </c>
      <c r="DB1169" t="s">
        <v>356</v>
      </c>
      <c r="DC1169">
        <v>1663861122</v>
      </c>
      <c r="DD1169">
        <v>1663861125</v>
      </c>
      <c r="DE1169">
        <v>0</v>
      </c>
      <c r="DF1169">
        <v>-0.287</v>
      </c>
      <c r="DG1169">
        <v>-0.004</v>
      </c>
      <c r="DH1169">
        <v>3.172</v>
      </c>
      <c r="DI1169">
        <v>0.178</v>
      </c>
      <c r="DJ1169">
        <v>400</v>
      </c>
      <c r="DK1169">
        <v>17</v>
      </c>
      <c r="DL1169">
        <v>0.18</v>
      </c>
      <c r="DM1169">
        <v>0.07000000000000001</v>
      </c>
      <c r="DN1169">
        <v>-64.30117250000001</v>
      </c>
      <c r="DO1169">
        <v>0.417954596622888</v>
      </c>
      <c r="DP1169">
        <v>0.1283393431249742</v>
      </c>
      <c r="DQ1169">
        <v>0</v>
      </c>
      <c r="DR1169">
        <v>3.6252555</v>
      </c>
      <c r="DS1169">
        <v>-0.838579136960603</v>
      </c>
      <c r="DT1169">
        <v>0.08098573448299398</v>
      </c>
      <c r="DU1169">
        <v>0</v>
      </c>
      <c r="DV1169">
        <v>0</v>
      </c>
      <c r="DW1169">
        <v>2</v>
      </c>
      <c r="DX1169" t="s">
        <v>357</v>
      </c>
      <c r="DY1169">
        <v>2.98104</v>
      </c>
      <c r="DZ1169">
        <v>2.72829</v>
      </c>
      <c r="EA1169">
        <v>0.204408</v>
      </c>
      <c r="EB1169">
        <v>0.211151</v>
      </c>
      <c r="EC1169">
        <v>0.08937050000000001</v>
      </c>
      <c r="ED1169">
        <v>0.0775129</v>
      </c>
      <c r="EE1169">
        <v>23922.9</v>
      </c>
      <c r="EF1169">
        <v>23348</v>
      </c>
      <c r="EG1169">
        <v>30592.4</v>
      </c>
      <c r="EH1169">
        <v>29836.5</v>
      </c>
      <c r="EI1169">
        <v>38444.5</v>
      </c>
      <c r="EJ1169">
        <v>36250.9</v>
      </c>
      <c r="EK1169">
        <v>46786.2</v>
      </c>
      <c r="EL1169">
        <v>44367.1</v>
      </c>
      <c r="EM1169">
        <v>1.88468</v>
      </c>
      <c r="EN1169">
        <v>1.89667</v>
      </c>
      <c r="EO1169">
        <v>0.122834</v>
      </c>
      <c r="EP1169">
        <v>0</v>
      </c>
      <c r="EQ1169">
        <v>23.0014</v>
      </c>
      <c r="ER1169">
        <v>999.9</v>
      </c>
      <c r="ES1169">
        <v>37.7</v>
      </c>
      <c r="ET1169">
        <v>29.5</v>
      </c>
      <c r="EU1169">
        <v>17.1587</v>
      </c>
      <c r="EV1169">
        <v>63.6818</v>
      </c>
      <c r="EW1169">
        <v>23.8101</v>
      </c>
      <c r="EX1169">
        <v>1</v>
      </c>
      <c r="EY1169">
        <v>-0.128615</v>
      </c>
      <c r="EZ1169">
        <v>1.49404</v>
      </c>
      <c r="FA1169">
        <v>20.2378</v>
      </c>
      <c r="FB1169">
        <v>5.23092</v>
      </c>
      <c r="FC1169">
        <v>11.968</v>
      </c>
      <c r="FD1169">
        <v>4.9706</v>
      </c>
      <c r="FE1169">
        <v>3.28945</v>
      </c>
      <c r="FF1169">
        <v>9999</v>
      </c>
      <c r="FG1169">
        <v>9999</v>
      </c>
      <c r="FH1169">
        <v>9999</v>
      </c>
      <c r="FI1169">
        <v>380.3</v>
      </c>
      <c r="FJ1169">
        <v>4.97269</v>
      </c>
      <c r="FK1169">
        <v>1.87683</v>
      </c>
      <c r="FL1169">
        <v>1.87496</v>
      </c>
      <c r="FM1169">
        <v>1.87777</v>
      </c>
      <c r="FN1169">
        <v>1.87455</v>
      </c>
      <c r="FO1169">
        <v>1.8781</v>
      </c>
      <c r="FP1169">
        <v>1.87517</v>
      </c>
      <c r="FQ1169">
        <v>1.87637</v>
      </c>
      <c r="FR1169">
        <v>0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5.45</v>
      </c>
      <c r="GF1169">
        <v>0.1972</v>
      </c>
      <c r="GG1169">
        <v>1.777354642861949</v>
      </c>
      <c r="GH1169">
        <v>0.004141656873719072</v>
      </c>
      <c r="GI1169">
        <v>-1.960372967482991E-06</v>
      </c>
      <c r="GJ1169">
        <v>5.42736388890357E-10</v>
      </c>
      <c r="GK1169">
        <v>-0.009777689371679627</v>
      </c>
      <c r="GL1169">
        <v>0.002273355880072555</v>
      </c>
      <c r="GM1169">
        <v>0.000541358641816816</v>
      </c>
      <c r="GN1169">
        <v>-1.836191331155658E-06</v>
      </c>
      <c r="GO1169">
        <v>-0</v>
      </c>
      <c r="GP1169">
        <v>2096</v>
      </c>
      <c r="GQ1169">
        <v>1</v>
      </c>
      <c r="GR1169">
        <v>23</v>
      </c>
      <c r="GS1169">
        <v>7408.2</v>
      </c>
      <c r="GT1169">
        <v>7408.1</v>
      </c>
      <c r="GU1169">
        <v>3.20801</v>
      </c>
      <c r="GV1169">
        <v>2.51587</v>
      </c>
      <c r="GW1169">
        <v>1.39893</v>
      </c>
      <c r="GX1169">
        <v>2.33521</v>
      </c>
      <c r="GY1169">
        <v>1.44897</v>
      </c>
      <c r="GZ1169">
        <v>2.40723</v>
      </c>
      <c r="HA1169">
        <v>34.6463</v>
      </c>
      <c r="HB1169">
        <v>13.2389</v>
      </c>
      <c r="HC1169">
        <v>18</v>
      </c>
      <c r="HD1169">
        <v>486.869</v>
      </c>
      <c r="HE1169">
        <v>465.178</v>
      </c>
      <c r="HF1169">
        <v>21.2282</v>
      </c>
      <c r="HG1169">
        <v>25.3384</v>
      </c>
      <c r="HH1169">
        <v>30</v>
      </c>
      <c r="HI1169">
        <v>25.202</v>
      </c>
      <c r="HJ1169">
        <v>25.2861</v>
      </c>
      <c r="HK1169">
        <v>64.2268</v>
      </c>
      <c r="HL1169">
        <v>15.2635</v>
      </c>
      <c r="HM1169">
        <v>33.5</v>
      </c>
      <c r="HN1169">
        <v>21.2192</v>
      </c>
      <c r="HO1169">
        <v>1603.54</v>
      </c>
      <c r="HP1169">
        <v>14.923</v>
      </c>
      <c r="HQ1169">
        <v>101.12</v>
      </c>
      <c r="HR1169">
        <v>102.023</v>
      </c>
    </row>
    <row r="1170" spans="1:226">
      <c r="A1170">
        <v>1154</v>
      </c>
      <c r="B1170">
        <v>1664306084.1</v>
      </c>
      <c r="C1170">
        <v>12977.09999990463</v>
      </c>
      <c r="D1170" t="s">
        <v>2678</v>
      </c>
      <c r="E1170" t="s">
        <v>2679</v>
      </c>
      <c r="F1170">
        <v>5</v>
      </c>
      <c r="G1170" t="s">
        <v>353</v>
      </c>
      <c r="H1170" t="s">
        <v>2680</v>
      </c>
      <c r="I1170">
        <v>1664306076.099999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426.1600535232903</v>
      </c>
      <c r="AK1170">
        <v>414.4800727272724</v>
      </c>
      <c r="AL1170">
        <v>-0.0005763430465849959</v>
      </c>
      <c r="AM1170">
        <v>63.47618666820946</v>
      </c>
      <c r="AN1170">
        <f>(AP1170 - AO1170 + BO1170*1E3/(8.314*(BQ1170+273.15)) * AR1170/BN1170 * AQ1170) * BN1170/(100*BB1170) * 1000/(1000 - AP1170)</f>
        <v>0</v>
      </c>
      <c r="AO1170">
        <v>14.63270328045472</v>
      </c>
      <c r="AP1170">
        <v>18.55140209790211</v>
      </c>
      <c r="AQ1170">
        <v>-0.000120343068271524</v>
      </c>
      <c r="AR1170">
        <v>96.76643920978459</v>
      </c>
      <c r="AS1170">
        <v>6</v>
      </c>
      <c r="AT1170">
        <v>1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1664306076.099999</v>
      </c>
      <c r="BH1170">
        <v>406.7979032258064</v>
      </c>
      <c r="BI1170">
        <v>419.9249032258065</v>
      </c>
      <c r="BJ1170">
        <v>18.57839032258064</v>
      </c>
      <c r="BK1170">
        <v>14.68153870967742</v>
      </c>
      <c r="BL1170">
        <v>403.6326129032258</v>
      </c>
      <c r="BM1170">
        <v>18.375</v>
      </c>
      <c r="BN1170">
        <v>500.0585806451613</v>
      </c>
      <c r="BO1170">
        <v>90.93165483870968</v>
      </c>
      <c r="BP1170">
        <v>0.09997756774193549</v>
      </c>
      <c r="BQ1170">
        <v>24.69039032258064</v>
      </c>
      <c r="BR1170">
        <v>25.01064516129032</v>
      </c>
      <c r="BS1170">
        <v>999.9000000000003</v>
      </c>
      <c r="BT1170">
        <v>0</v>
      </c>
      <c r="BU1170">
        <v>0</v>
      </c>
      <c r="BV1170">
        <v>10003.03064516129</v>
      </c>
      <c r="BW1170">
        <v>0</v>
      </c>
      <c r="BX1170">
        <v>8.053949999999997</v>
      </c>
      <c r="BY1170">
        <v>-13.12687741935484</v>
      </c>
      <c r="BZ1170">
        <v>414.4987419354838</v>
      </c>
      <c r="CA1170">
        <v>426.1818387096775</v>
      </c>
      <c r="CB1170">
        <v>3.896850967741936</v>
      </c>
      <c r="CC1170">
        <v>419.9249032258065</v>
      </c>
      <c r="CD1170">
        <v>14.68153870967742</v>
      </c>
      <c r="CE1170">
        <v>1.689363548387097</v>
      </c>
      <c r="CF1170">
        <v>1.335017096774194</v>
      </c>
      <c r="CG1170">
        <v>14.79905161290323</v>
      </c>
      <c r="CH1170">
        <v>11.19892903225807</v>
      </c>
      <c r="CI1170">
        <v>2000.025483870968</v>
      </c>
      <c r="CJ1170">
        <v>0.979999387096774</v>
      </c>
      <c r="CK1170">
        <v>0.0200007</v>
      </c>
      <c r="CL1170">
        <v>0</v>
      </c>
      <c r="CM1170">
        <v>757.9885806451612</v>
      </c>
      <c r="CN1170">
        <v>5.000560000000002</v>
      </c>
      <c r="CO1170">
        <v>15179.74516129032</v>
      </c>
      <c r="CP1170">
        <v>17295.09354838709</v>
      </c>
      <c r="CQ1170">
        <v>40.143</v>
      </c>
      <c r="CR1170">
        <v>40.27999999999999</v>
      </c>
      <c r="CS1170">
        <v>39.56638709677419</v>
      </c>
      <c r="CT1170">
        <v>39.27809677419354</v>
      </c>
      <c r="CU1170">
        <v>40.75174193548385</v>
      </c>
      <c r="CV1170">
        <v>1955.124516129032</v>
      </c>
      <c r="CW1170">
        <v>39.9009677419355</v>
      </c>
      <c r="CX1170">
        <v>0</v>
      </c>
      <c r="CY1170">
        <v>1664306100.3</v>
      </c>
      <c r="CZ1170">
        <v>0</v>
      </c>
      <c r="DA1170">
        <v>0</v>
      </c>
      <c r="DB1170" t="s">
        <v>356</v>
      </c>
      <c r="DC1170">
        <v>1663861122</v>
      </c>
      <c r="DD1170">
        <v>1663861125</v>
      </c>
      <c r="DE1170">
        <v>0</v>
      </c>
      <c r="DF1170">
        <v>-0.287</v>
      </c>
      <c r="DG1170">
        <v>-0.004</v>
      </c>
      <c r="DH1170">
        <v>3.172</v>
      </c>
      <c r="DI1170">
        <v>0.178</v>
      </c>
      <c r="DJ1170">
        <v>400</v>
      </c>
      <c r="DK1170">
        <v>17</v>
      </c>
      <c r="DL1170">
        <v>0.18</v>
      </c>
      <c r="DM1170">
        <v>0.07000000000000001</v>
      </c>
      <c r="DN1170">
        <v>-13.11772682926829</v>
      </c>
      <c r="DO1170">
        <v>-0.1476794425087202</v>
      </c>
      <c r="DP1170">
        <v>0.02840928244378682</v>
      </c>
      <c r="DQ1170">
        <v>0</v>
      </c>
      <c r="DR1170">
        <v>3.888017804878049</v>
      </c>
      <c r="DS1170">
        <v>0.306686550522654</v>
      </c>
      <c r="DT1170">
        <v>0.03393769718621743</v>
      </c>
      <c r="DU1170">
        <v>0</v>
      </c>
      <c r="DV1170">
        <v>0</v>
      </c>
      <c r="DW1170">
        <v>2</v>
      </c>
      <c r="DX1170" t="s">
        <v>357</v>
      </c>
      <c r="DY1170">
        <v>2.98087</v>
      </c>
      <c r="DZ1170">
        <v>2.72783</v>
      </c>
      <c r="EA1170">
        <v>0.08436100000000001</v>
      </c>
      <c r="EB1170">
        <v>0.08734749999999999</v>
      </c>
      <c r="EC1170">
        <v>0.0903534</v>
      </c>
      <c r="ED1170">
        <v>0.07679809999999999</v>
      </c>
      <c r="EE1170">
        <v>27535</v>
      </c>
      <c r="EF1170">
        <v>27010.9</v>
      </c>
      <c r="EG1170">
        <v>30595.9</v>
      </c>
      <c r="EH1170">
        <v>29835.9</v>
      </c>
      <c r="EI1170">
        <v>38397.3</v>
      </c>
      <c r="EJ1170">
        <v>36269.5</v>
      </c>
      <c r="EK1170">
        <v>46791</v>
      </c>
      <c r="EL1170">
        <v>44365.7</v>
      </c>
      <c r="EM1170">
        <v>1.8873</v>
      </c>
      <c r="EN1170">
        <v>1.8945</v>
      </c>
      <c r="EO1170">
        <v>0.108067</v>
      </c>
      <c r="EP1170">
        <v>0</v>
      </c>
      <c r="EQ1170">
        <v>23.2558</v>
      </c>
      <c r="ER1170">
        <v>999.9</v>
      </c>
      <c r="ES1170">
        <v>39.5</v>
      </c>
      <c r="ET1170">
        <v>29.5</v>
      </c>
      <c r="EU1170">
        <v>17.9809</v>
      </c>
      <c r="EV1170">
        <v>63.9664</v>
      </c>
      <c r="EW1170">
        <v>23.2452</v>
      </c>
      <c r="EX1170">
        <v>1</v>
      </c>
      <c r="EY1170">
        <v>-0.136519</v>
      </c>
      <c r="EZ1170">
        <v>0.706577</v>
      </c>
      <c r="FA1170">
        <v>20.2435</v>
      </c>
      <c r="FB1170">
        <v>5.23436</v>
      </c>
      <c r="FC1170">
        <v>11.968</v>
      </c>
      <c r="FD1170">
        <v>4.9715</v>
      </c>
      <c r="FE1170">
        <v>3.2901</v>
      </c>
      <c r="FF1170">
        <v>9999</v>
      </c>
      <c r="FG1170">
        <v>9999</v>
      </c>
      <c r="FH1170">
        <v>9999</v>
      </c>
      <c r="FI1170">
        <v>380.5</v>
      </c>
      <c r="FJ1170">
        <v>4.97267</v>
      </c>
      <c r="FK1170">
        <v>1.87684</v>
      </c>
      <c r="FL1170">
        <v>1.87499</v>
      </c>
      <c r="FM1170">
        <v>1.87781</v>
      </c>
      <c r="FN1170">
        <v>1.87454</v>
      </c>
      <c r="FO1170">
        <v>1.87816</v>
      </c>
      <c r="FP1170">
        <v>1.87527</v>
      </c>
      <c r="FQ1170">
        <v>1.87637</v>
      </c>
      <c r="FR1170">
        <v>0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3.165</v>
      </c>
      <c r="GF1170">
        <v>0.2028</v>
      </c>
      <c r="GG1170">
        <v>1.777354642861949</v>
      </c>
      <c r="GH1170">
        <v>0.004141656873719072</v>
      </c>
      <c r="GI1170">
        <v>-1.960372967482991E-06</v>
      </c>
      <c r="GJ1170">
        <v>5.42736388890357E-10</v>
      </c>
      <c r="GK1170">
        <v>-0.009777689371679627</v>
      </c>
      <c r="GL1170">
        <v>0.002273355880072555</v>
      </c>
      <c r="GM1170">
        <v>0.000541358641816816</v>
      </c>
      <c r="GN1170">
        <v>-1.836191331155658E-06</v>
      </c>
      <c r="GO1170">
        <v>-0</v>
      </c>
      <c r="GP1170">
        <v>2096</v>
      </c>
      <c r="GQ1170">
        <v>1</v>
      </c>
      <c r="GR1170">
        <v>23</v>
      </c>
      <c r="GS1170">
        <v>7416</v>
      </c>
      <c r="GT1170">
        <v>7416</v>
      </c>
      <c r="GU1170">
        <v>1.10107</v>
      </c>
      <c r="GV1170">
        <v>2.52441</v>
      </c>
      <c r="GW1170">
        <v>1.39893</v>
      </c>
      <c r="GX1170">
        <v>2.33765</v>
      </c>
      <c r="GY1170">
        <v>1.44897</v>
      </c>
      <c r="GZ1170">
        <v>2.45117</v>
      </c>
      <c r="HA1170">
        <v>34.6692</v>
      </c>
      <c r="HB1170">
        <v>13.1339</v>
      </c>
      <c r="HC1170">
        <v>18</v>
      </c>
      <c r="HD1170">
        <v>487.705</v>
      </c>
      <c r="HE1170">
        <v>463.09</v>
      </c>
      <c r="HF1170">
        <v>22.2139</v>
      </c>
      <c r="HG1170">
        <v>25.2512</v>
      </c>
      <c r="HH1170">
        <v>30</v>
      </c>
      <c r="HI1170">
        <v>25.1192</v>
      </c>
      <c r="HJ1170">
        <v>25.2019</v>
      </c>
      <c r="HK1170">
        <v>21.9966</v>
      </c>
      <c r="HL1170">
        <v>23.1327</v>
      </c>
      <c r="HM1170">
        <v>42.885</v>
      </c>
      <c r="HN1170">
        <v>22.129</v>
      </c>
      <c r="HO1170">
        <v>413.248</v>
      </c>
      <c r="HP1170">
        <v>14.5596</v>
      </c>
      <c r="HQ1170">
        <v>101.131</v>
      </c>
      <c r="HR1170">
        <v>102.02</v>
      </c>
    </row>
    <row r="1171" spans="1:226">
      <c r="A1171">
        <v>1155</v>
      </c>
      <c r="B1171">
        <v>1664306089.1</v>
      </c>
      <c r="C1171">
        <v>12982.09999990463</v>
      </c>
      <c r="D1171" t="s">
        <v>2681</v>
      </c>
      <c r="E1171" t="s">
        <v>2682</v>
      </c>
      <c r="F1171">
        <v>5</v>
      </c>
      <c r="G1171" t="s">
        <v>353</v>
      </c>
      <c r="H1171" t="s">
        <v>2680</v>
      </c>
      <c r="I1171">
        <v>1664306081.255172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426.0491885826023</v>
      </c>
      <c r="AK1171">
        <v>414.3745636363635</v>
      </c>
      <c r="AL1171">
        <v>-0.02664184709554309</v>
      </c>
      <c r="AM1171">
        <v>63.47618666820946</v>
      </c>
      <c r="AN1171">
        <f>(AP1171 - AO1171 + BO1171*1E3/(8.314*(BQ1171+273.15)) * AR1171/BN1171 * AQ1171) * BN1171/(100*BB1171) * 1000/(1000 - AP1171)</f>
        <v>0</v>
      </c>
      <c r="AO1171">
        <v>14.61979038755501</v>
      </c>
      <c r="AP1171">
        <v>18.52833566433567</v>
      </c>
      <c r="AQ1171">
        <v>-0.006265629221213421</v>
      </c>
      <c r="AR1171">
        <v>96.76643920978459</v>
      </c>
      <c r="AS1171">
        <v>6</v>
      </c>
      <c r="AT1171">
        <v>1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1664306081.255172</v>
      </c>
      <c r="BH1171">
        <v>406.7900344827586</v>
      </c>
      <c r="BI1171">
        <v>419.7299655172414</v>
      </c>
      <c r="BJ1171">
        <v>18.56341379310345</v>
      </c>
      <c r="BK1171">
        <v>14.64621379310345</v>
      </c>
      <c r="BL1171">
        <v>403.6247931034483</v>
      </c>
      <c r="BM1171">
        <v>18.36033448275862</v>
      </c>
      <c r="BN1171">
        <v>500.0481379310344</v>
      </c>
      <c r="BO1171">
        <v>90.932</v>
      </c>
      <c r="BP1171">
        <v>0.0999238379310345</v>
      </c>
      <c r="BQ1171">
        <v>24.70385517241379</v>
      </c>
      <c r="BR1171">
        <v>25.02337586206897</v>
      </c>
      <c r="BS1171">
        <v>999.9000000000002</v>
      </c>
      <c r="BT1171">
        <v>0</v>
      </c>
      <c r="BU1171">
        <v>0</v>
      </c>
      <c r="BV1171">
        <v>10003.05103448276</v>
      </c>
      <c r="BW1171">
        <v>0</v>
      </c>
      <c r="BX1171">
        <v>8.053949999999999</v>
      </c>
      <c r="BY1171">
        <v>-12.93985517241379</v>
      </c>
      <c r="BZ1171">
        <v>414.4843103448275</v>
      </c>
      <c r="CA1171">
        <v>425.9687586206896</v>
      </c>
      <c r="CB1171">
        <v>3.917206551724138</v>
      </c>
      <c r="CC1171">
        <v>419.7299655172414</v>
      </c>
      <c r="CD1171">
        <v>14.64621379310345</v>
      </c>
      <c r="CE1171">
        <v>1.688008275862069</v>
      </c>
      <c r="CF1171">
        <v>1.331809310344828</v>
      </c>
      <c r="CG1171">
        <v>14.78659655172414</v>
      </c>
      <c r="CH1171">
        <v>11.16268275862069</v>
      </c>
      <c r="CI1171">
        <v>2000.023793103448</v>
      </c>
      <c r="CJ1171">
        <v>0.9799992068965516</v>
      </c>
      <c r="CK1171">
        <v>0.02000088620689655</v>
      </c>
      <c r="CL1171">
        <v>0</v>
      </c>
      <c r="CM1171">
        <v>755.8621724137929</v>
      </c>
      <c r="CN1171">
        <v>5.000560000000001</v>
      </c>
      <c r="CO1171">
        <v>15134.81379310345</v>
      </c>
      <c r="CP1171">
        <v>17295.07586206897</v>
      </c>
      <c r="CQ1171">
        <v>40.01275862068965</v>
      </c>
      <c r="CR1171">
        <v>40.25413793103448</v>
      </c>
      <c r="CS1171">
        <v>39.53210344827585</v>
      </c>
      <c r="CT1171">
        <v>39.21099999999999</v>
      </c>
      <c r="CU1171">
        <v>40.6893448275862</v>
      </c>
      <c r="CV1171">
        <v>1955.123448275862</v>
      </c>
      <c r="CW1171">
        <v>39.90034482758621</v>
      </c>
      <c r="CX1171">
        <v>0</v>
      </c>
      <c r="CY1171">
        <v>1664306105.7</v>
      </c>
      <c r="CZ1171">
        <v>0</v>
      </c>
      <c r="DA1171">
        <v>0</v>
      </c>
      <c r="DB1171" t="s">
        <v>356</v>
      </c>
      <c r="DC1171">
        <v>1663861122</v>
      </c>
      <c r="DD1171">
        <v>1663861125</v>
      </c>
      <c r="DE1171">
        <v>0</v>
      </c>
      <c r="DF1171">
        <v>-0.287</v>
      </c>
      <c r="DG1171">
        <v>-0.004</v>
      </c>
      <c r="DH1171">
        <v>3.172</v>
      </c>
      <c r="DI1171">
        <v>0.178</v>
      </c>
      <c r="DJ1171">
        <v>400</v>
      </c>
      <c r="DK1171">
        <v>17</v>
      </c>
      <c r="DL1171">
        <v>0.18</v>
      </c>
      <c r="DM1171">
        <v>0.07000000000000001</v>
      </c>
      <c r="DN1171">
        <v>-13.0437075</v>
      </c>
      <c r="DO1171">
        <v>1.35621275797377</v>
      </c>
      <c r="DP1171">
        <v>0.2821590981941748</v>
      </c>
      <c r="DQ1171">
        <v>0</v>
      </c>
      <c r="DR1171">
        <v>3.9019</v>
      </c>
      <c r="DS1171">
        <v>0.2714616135084333</v>
      </c>
      <c r="DT1171">
        <v>0.03205689652789238</v>
      </c>
      <c r="DU1171">
        <v>0</v>
      </c>
      <c r="DV1171">
        <v>0</v>
      </c>
      <c r="DW1171">
        <v>2</v>
      </c>
      <c r="DX1171" t="s">
        <v>357</v>
      </c>
      <c r="DY1171">
        <v>2.98116</v>
      </c>
      <c r="DZ1171">
        <v>2.72842</v>
      </c>
      <c r="EA1171">
        <v>0.084325</v>
      </c>
      <c r="EB1171">
        <v>0.08685909999999999</v>
      </c>
      <c r="EC1171">
        <v>0.0902715</v>
      </c>
      <c r="ED1171">
        <v>0.0767871</v>
      </c>
      <c r="EE1171">
        <v>27536.2</v>
      </c>
      <c r="EF1171">
        <v>27024.6</v>
      </c>
      <c r="EG1171">
        <v>30596</v>
      </c>
      <c r="EH1171">
        <v>29835.1</v>
      </c>
      <c r="EI1171">
        <v>38400.6</v>
      </c>
      <c r="EJ1171">
        <v>36268.8</v>
      </c>
      <c r="EK1171">
        <v>46790.7</v>
      </c>
      <c r="EL1171">
        <v>44364.4</v>
      </c>
      <c r="EM1171">
        <v>1.8873</v>
      </c>
      <c r="EN1171">
        <v>1.89425</v>
      </c>
      <c r="EO1171">
        <v>0.109468</v>
      </c>
      <c r="EP1171">
        <v>0</v>
      </c>
      <c r="EQ1171">
        <v>23.2582</v>
      </c>
      <c r="ER1171">
        <v>999.9</v>
      </c>
      <c r="ES1171">
        <v>39.5</v>
      </c>
      <c r="ET1171">
        <v>29.5</v>
      </c>
      <c r="EU1171">
        <v>17.9832</v>
      </c>
      <c r="EV1171">
        <v>63.5564</v>
      </c>
      <c r="EW1171">
        <v>23.2572</v>
      </c>
      <c r="EX1171">
        <v>1</v>
      </c>
      <c r="EY1171">
        <v>-0.136169</v>
      </c>
      <c r="EZ1171">
        <v>0.979812</v>
      </c>
      <c r="FA1171">
        <v>20.2415</v>
      </c>
      <c r="FB1171">
        <v>5.23092</v>
      </c>
      <c r="FC1171">
        <v>11.968</v>
      </c>
      <c r="FD1171">
        <v>4.97095</v>
      </c>
      <c r="FE1171">
        <v>3.2895</v>
      </c>
      <c r="FF1171">
        <v>9999</v>
      </c>
      <c r="FG1171">
        <v>9999</v>
      </c>
      <c r="FH1171">
        <v>9999</v>
      </c>
      <c r="FI1171">
        <v>380.5</v>
      </c>
      <c r="FJ1171">
        <v>4.97267</v>
      </c>
      <c r="FK1171">
        <v>1.87683</v>
      </c>
      <c r="FL1171">
        <v>1.87493</v>
      </c>
      <c r="FM1171">
        <v>1.87777</v>
      </c>
      <c r="FN1171">
        <v>1.87453</v>
      </c>
      <c r="FO1171">
        <v>1.87807</v>
      </c>
      <c r="FP1171">
        <v>1.87516</v>
      </c>
      <c r="FQ1171">
        <v>1.87631</v>
      </c>
      <c r="FR1171">
        <v>0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3.165</v>
      </c>
      <c r="GF1171">
        <v>0.2023</v>
      </c>
      <c r="GG1171">
        <v>1.777354642861949</v>
      </c>
      <c r="GH1171">
        <v>0.004141656873719072</v>
      </c>
      <c r="GI1171">
        <v>-1.960372967482991E-06</v>
      </c>
      <c r="GJ1171">
        <v>5.42736388890357E-10</v>
      </c>
      <c r="GK1171">
        <v>-0.009777689371679627</v>
      </c>
      <c r="GL1171">
        <v>0.002273355880072555</v>
      </c>
      <c r="GM1171">
        <v>0.000541358641816816</v>
      </c>
      <c r="GN1171">
        <v>-1.836191331155658E-06</v>
      </c>
      <c r="GO1171">
        <v>-0</v>
      </c>
      <c r="GP1171">
        <v>2096</v>
      </c>
      <c r="GQ1171">
        <v>1</v>
      </c>
      <c r="GR1171">
        <v>23</v>
      </c>
      <c r="GS1171">
        <v>7416.1</v>
      </c>
      <c r="GT1171">
        <v>7416.1</v>
      </c>
      <c r="GU1171">
        <v>1.07422</v>
      </c>
      <c r="GV1171">
        <v>2.5293</v>
      </c>
      <c r="GW1171">
        <v>1.39893</v>
      </c>
      <c r="GX1171">
        <v>2.33765</v>
      </c>
      <c r="GY1171">
        <v>1.44897</v>
      </c>
      <c r="GZ1171">
        <v>2.44019</v>
      </c>
      <c r="HA1171">
        <v>34.6692</v>
      </c>
      <c r="HB1171">
        <v>13.1251</v>
      </c>
      <c r="HC1171">
        <v>18</v>
      </c>
      <c r="HD1171">
        <v>487.705</v>
      </c>
      <c r="HE1171">
        <v>462.945</v>
      </c>
      <c r="HF1171">
        <v>22.1686</v>
      </c>
      <c r="HG1171">
        <v>25.2512</v>
      </c>
      <c r="HH1171">
        <v>30.0003</v>
      </c>
      <c r="HI1171">
        <v>25.1192</v>
      </c>
      <c r="HJ1171">
        <v>25.2035</v>
      </c>
      <c r="HK1171">
        <v>21.4944</v>
      </c>
      <c r="HL1171">
        <v>23.1327</v>
      </c>
      <c r="HM1171">
        <v>42.885</v>
      </c>
      <c r="HN1171">
        <v>22.1023</v>
      </c>
      <c r="HO1171">
        <v>399.889</v>
      </c>
      <c r="HP1171">
        <v>14.5536</v>
      </c>
      <c r="HQ1171">
        <v>101.13</v>
      </c>
      <c r="HR1171">
        <v>102.017</v>
      </c>
    </row>
    <row r="1172" spans="1:226">
      <c r="A1172">
        <v>1156</v>
      </c>
      <c r="B1172">
        <v>1664306094.1</v>
      </c>
      <c r="C1172">
        <v>12987.09999990463</v>
      </c>
      <c r="D1172" t="s">
        <v>2683</v>
      </c>
      <c r="E1172" t="s">
        <v>2684</v>
      </c>
      <c r="F1172">
        <v>5</v>
      </c>
      <c r="G1172" t="s">
        <v>353</v>
      </c>
      <c r="H1172" t="s">
        <v>2680</v>
      </c>
      <c r="I1172">
        <v>1664306086.332142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418.2031720167276</v>
      </c>
      <c r="AK1172">
        <v>410.7342787878785</v>
      </c>
      <c r="AL1172">
        <v>-0.8925041676824227</v>
      </c>
      <c r="AM1172">
        <v>63.47618666820946</v>
      </c>
      <c r="AN1172">
        <f>(AP1172 - AO1172 + BO1172*1E3/(8.314*(BQ1172+273.15)) * AR1172/BN1172 * AQ1172) * BN1172/(100*BB1172) * 1000/(1000 - AP1172)</f>
        <v>0</v>
      </c>
      <c r="AO1172">
        <v>14.61826208715436</v>
      </c>
      <c r="AP1172">
        <v>18.50953216783217</v>
      </c>
      <c r="AQ1172">
        <v>-0.005400757470958247</v>
      </c>
      <c r="AR1172">
        <v>96.76643920978459</v>
      </c>
      <c r="AS1172">
        <v>6</v>
      </c>
      <c r="AT1172">
        <v>1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1664306086.332142</v>
      </c>
      <c r="BH1172">
        <v>406.2398214285714</v>
      </c>
      <c r="BI1172">
        <v>416.8177857142857</v>
      </c>
      <c r="BJ1172">
        <v>18.54102142857143</v>
      </c>
      <c r="BK1172">
        <v>14.62174642857143</v>
      </c>
      <c r="BL1172">
        <v>403.0761785714286</v>
      </c>
      <c r="BM1172">
        <v>18.33838928571428</v>
      </c>
      <c r="BN1172">
        <v>500.0489642857143</v>
      </c>
      <c r="BO1172">
        <v>90.93089285714284</v>
      </c>
      <c r="BP1172">
        <v>0.09995236785714286</v>
      </c>
      <c r="BQ1172">
        <v>24.71986071428572</v>
      </c>
      <c r="BR1172">
        <v>25.03933928571429</v>
      </c>
      <c r="BS1172">
        <v>999.9000000000002</v>
      </c>
      <c r="BT1172">
        <v>0</v>
      </c>
      <c r="BU1172">
        <v>0</v>
      </c>
      <c r="BV1172">
        <v>9993.664642857142</v>
      </c>
      <c r="BW1172">
        <v>0</v>
      </c>
      <c r="BX1172">
        <v>8.053949999999999</v>
      </c>
      <c r="BY1172">
        <v>-10.57780857142857</v>
      </c>
      <c r="BZ1172">
        <v>413.9144285714285</v>
      </c>
      <c r="CA1172">
        <v>423.0028214285714</v>
      </c>
      <c r="CB1172">
        <v>3.919286071428572</v>
      </c>
      <c r="CC1172">
        <v>416.8177857142857</v>
      </c>
      <c r="CD1172">
        <v>14.62174642857143</v>
      </c>
      <c r="CE1172">
        <v>1.685952142857143</v>
      </c>
      <c r="CF1172">
        <v>1.3295675</v>
      </c>
      <c r="CG1172">
        <v>14.76768214285714</v>
      </c>
      <c r="CH1172">
        <v>11.13732857142857</v>
      </c>
      <c r="CI1172">
        <v>2000.018928571428</v>
      </c>
      <c r="CJ1172">
        <v>0.9799988928571428</v>
      </c>
      <c r="CK1172">
        <v>0.02000121428571429</v>
      </c>
      <c r="CL1172">
        <v>0</v>
      </c>
      <c r="CM1172">
        <v>753.6578214285717</v>
      </c>
      <c r="CN1172">
        <v>5.000560000000001</v>
      </c>
      <c r="CO1172">
        <v>15089.54642857143</v>
      </c>
      <c r="CP1172">
        <v>17295.03571428571</v>
      </c>
      <c r="CQ1172">
        <v>39.88153571428571</v>
      </c>
      <c r="CR1172">
        <v>40.22075</v>
      </c>
      <c r="CS1172">
        <v>39.52203571428571</v>
      </c>
      <c r="CT1172">
        <v>39.15375</v>
      </c>
      <c r="CU1172">
        <v>40.65149999999999</v>
      </c>
      <c r="CV1172">
        <v>1955.118928571428</v>
      </c>
      <c r="CW1172">
        <v>39.9</v>
      </c>
      <c r="CX1172">
        <v>0</v>
      </c>
      <c r="CY1172">
        <v>1664306110.5</v>
      </c>
      <c r="CZ1172">
        <v>0</v>
      </c>
      <c r="DA1172">
        <v>0</v>
      </c>
      <c r="DB1172" t="s">
        <v>356</v>
      </c>
      <c r="DC1172">
        <v>1663861122</v>
      </c>
      <c r="DD1172">
        <v>1663861125</v>
      </c>
      <c r="DE1172">
        <v>0</v>
      </c>
      <c r="DF1172">
        <v>-0.287</v>
      </c>
      <c r="DG1172">
        <v>-0.004</v>
      </c>
      <c r="DH1172">
        <v>3.172</v>
      </c>
      <c r="DI1172">
        <v>0.178</v>
      </c>
      <c r="DJ1172">
        <v>400</v>
      </c>
      <c r="DK1172">
        <v>17</v>
      </c>
      <c r="DL1172">
        <v>0.18</v>
      </c>
      <c r="DM1172">
        <v>0.07000000000000001</v>
      </c>
      <c r="DN1172">
        <v>-11.31636682926829</v>
      </c>
      <c r="DO1172">
        <v>24.81932362369339</v>
      </c>
      <c r="DP1172">
        <v>3.167767654673755</v>
      </c>
      <c r="DQ1172">
        <v>0</v>
      </c>
      <c r="DR1172">
        <v>3.912012682926829</v>
      </c>
      <c r="DS1172">
        <v>0.01697958188153649</v>
      </c>
      <c r="DT1172">
        <v>0.02146641188329727</v>
      </c>
      <c r="DU1172">
        <v>1</v>
      </c>
      <c r="DV1172">
        <v>1</v>
      </c>
      <c r="DW1172">
        <v>2</v>
      </c>
      <c r="DX1172" t="s">
        <v>412</v>
      </c>
      <c r="DY1172">
        <v>2.98086</v>
      </c>
      <c r="DZ1172">
        <v>2.72813</v>
      </c>
      <c r="EA1172">
        <v>0.0836702</v>
      </c>
      <c r="EB1172">
        <v>0.084829</v>
      </c>
      <c r="EC1172">
        <v>0.09021129999999999</v>
      </c>
      <c r="ED1172">
        <v>0.07674980000000001</v>
      </c>
      <c r="EE1172">
        <v>27555.7</v>
      </c>
      <c r="EF1172">
        <v>27085.2</v>
      </c>
      <c r="EG1172">
        <v>30595.9</v>
      </c>
      <c r="EH1172">
        <v>29835.6</v>
      </c>
      <c r="EI1172">
        <v>38403.1</v>
      </c>
      <c r="EJ1172">
        <v>36270.7</v>
      </c>
      <c r="EK1172">
        <v>46790.7</v>
      </c>
      <c r="EL1172">
        <v>44365.1</v>
      </c>
      <c r="EM1172">
        <v>1.88697</v>
      </c>
      <c r="EN1172">
        <v>1.89428</v>
      </c>
      <c r="EO1172">
        <v>0.109486</v>
      </c>
      <c r="EP1172">
        <v>0</v>
      </c>
      <c r="EQ1172">
        <v>23.2616</v>
      </c>
      <c r="ER1172">
        <v>999.9</v>
      </c>
      <c r="ES1172">
        <v>39.5</v>
      </c>
      <c r="ET1172">
        <v>29.5</v>
      </c>
      <c r="EU1172">
        <v>17.982</v>
      </c>
      <c r="EV1172">
        <v>63.9264</v>
      </c>
      <c r="EW1172">
        <v>23.4936</v>
      </c>
      <c r="EX1172">
        <v>1</v>
      </c>
      <c r="EY1172">
        <v>-0.135536</v>
      </c>
      <c r="EZ1172">
        <v>1.14992</v>
      </c>
      <c r="FA1172">
        <v>20.24</v>
      </c>
      <c r="FB1172">
        <v>5.23122</v>
      </c>
      <c r="FC1172">
        <v>11.968</v>
      </c>
      <c r="FD1172">
        <v>4.9705</v>
      </c>
      <c r="FE1172">
        <v>3.2895</v>
      </c>
      <c r="FF1172">
        <v>9999</v>
      </c>
      <c r="FG1172">
        <v>9999</v>
      </c>
      <c r="FH1172">
        <v>9999</v>
      </c>
      <c r="FI1172">
        <v>380.5</v>
      </c>
      <c r="FJ1172">
        <v>4.97267</v>
      </c>
      <c r="FK1172">
        <v>1.87683</v>
      </c>
      <c r="FL1172">
        <v>1.87499</v>
      </c>
      <c r="FM1172">
        <v>1.87777</v>
      </c>
      <c r="FN1172">
        <v>1.87454</v>
      </c>
      <c r="FO1172">
        <v>1.87811</v>
      </c>
      <c r="FP1172">
        <v>1.87519</v>
      </c>
      <c r="FQ1172">
        <v>1.87635</v>
      </c>
      <c r="FR1172">
        <v>0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3.153</v>
      </c>
      <c r="GF1172">
        <v>0.202</v>
      </c>
      <c r="GG1172">
        <v>1.777354642861949</v>
      </c>
      <c r="GH1172">
        <v>0.004141656873719072</v>
      </c>
      <c r="GI1172">
        <v>-1.960372967482991E-06</v>
      </c>
      <c r="GJ1172">
        <v>5.42736388890357E-10</v>
      </c>
      <c r="GK1172">
        <v>-0.009777689371679627</v>
      </c>
      <c r="GL1172">
        <v>0.002273355880072555</v>
      </c>
      <c r="GM1172">
        <v>0.000541358641816816</v>
      </c>
      <c r="GN1172">
        <v>-1.836191331155658E-06</v>
      </c>
      <c r="GO1172">
        <v>-0</v>
      </c>
      <c r="GP1172">
        <v>2096</v>
      </c>
      <c r="GQ1172">
        <v>1</v>
      </c>
      <c r="GR1172">
        <v>23</v>
      </c>
      <c r="GS1172">
        <v>7416.2</v>
      </c>
      <c r="GT1172">
        <v>7416.2</v>
      </c>
      <c r="GU1172">
        <v>1.0437</v>
      </c>
      <c r="GV1172">
        <v>2.52808</v>
      </c>
      <c r="GW1172">
        <v>1.39893</v>
      </c>
      <c r="GX1172">
        <v>2.33765</v>
      </c>
      <c r="GY1172">
        <v>1.44897</v>
      </c>
      <c r="GZ1172">
        <v>2.43774</v>
      </c>
      <c r="HA1172">
        <v>34.6692</v>
      </c>
      <c r="HB1172">
        <v>13.1164</v>
      </c>
      <c r="HC1172">
        <v>18</v>
      </c>
      <c r="HD1172">
        <v>487.536</v>
      </c>
      <c r="HE1172">
        <v>462.961</v>
      </c>
      <c r="HF1172">
        <v>22.1095</v>
      </c>
      <c r="HG1172">
        <v>25.2522</v>
      </c>
      <c r="HH1172">
        <v>30.0007</v>
      </c>
      <c r="HI1172">
        <v>25.1202</v>
      </c>
      <c r="HJ1172">
        <v>25.2035</v>
      </c>
      <c r="HK1172">
        <v>20.7975</v>
      </c>
      <c r="HL1172">
        <v>23.408</v>
      </c>
      <c r="HM1172">
        <v>42.885</v>
      </c>
      <c r="HN1172">
        <v>22.0546</v>
      </c>
      <c r="HO1172">
        <v>379.846</v>
      </c>
      <c r="HP1172">
        <v>14.5517</v>
      </c>
      <c r="HQ1172">
        <v>101.13</v>
      </c>
      <c r="HR1172">
        <v>102.018</v>
      </c>
    </row>
    <row r="1173" spans="1:226">
      <c r="A1173">
        <v>1157</v>
      </c>
      <c r="B1173">
        <v>1664306099.1</v>
      </c>
      <c r="C1173">
        <v>12992.09999990463</v>
      </c>
      <c r="D1173" t="s">
        <v>2685</v>
      </c>
      <c r="E1173" t="s">
        <v>2686</v>
      </c>
      <c r="F1173">
        <v>5</v>
      </c>
      <c r="G1173" t="s">
        <v>353</v>
      </c>
      <c r="H1173" t="s">
        <v>2680</v>
      </c>
      <c r="I1173">
        <v>1664306091.6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403.4753181658301</v>
      </c>
      <c r="AK1173">
        <v>401.3726848484848</v>
      </c>
      <c r="AL1173">
        <v>-2.013529253665501</v>
      </c>
      <c r="AM1173">
        <v>63.47618666820946</v>
      </c>
      <c r="AN1173">
        <f>(AP1173 - AO1173 + BO1173*1E3/(8.314*(BQ1173+273.15)) * AR1173/BN1173 * AQ1173) * BN1173/(100*BB1173) * 1000/(1000 - AP1173)</f>
        <v>0</v>
      </c>
      <c r="AO1173">
        <v>14.59804693458536</v>
      </c>
      <c r="AP1173">
        <v>18.49018321678322</v>
      </c>
      <c r="AQ1173">
        <v>-0.0007229293368737267</v>
      </c>
      <c r="AR1173">
        <v>96.76643920978459</v>
      </c>
      <c r="AS1173">
        <v>6</v>
      </c>
      <c r="AT1173">
        <v>1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1664306091.6</v>
      </c>
      <c r="BH1173">
        <v>403.2964444444444</v>
      </c>
      <c r="BI1173">
        <v>408.7962592592592</v>
      </c>
      <c r="BJ1173">
        <v>18.51726666666666</v>
      </c>
      <c r="BK1173">
        <v>14.60812222222222</v>
      </c>
      <c r="BL1173">
        <v>400.1410740740741</v>
      </c>
      <c r="BM1173">
        <v>18.3151</v>
      </c>
      <c r="BN1173">
        <v>500.0480740740741</v>
      </c>
      <c r="BO1173">
        <v>90.92989259259262</v>
      </c>
      <c r="BP1173">
        <v>0.09993801111111111</v>
      </c>
      <c r="BQ1173">
        <v>24.72971851851852</v>
      </c>
      <c r="BR1173">
        <v>25.05737777777778</v>
      </c>
      <c r="BS1173">
        <v>999.9000000000001</v>
      </c>
      <c r="BT1173">
        <v>0</v>
      </c>
      <c r="BU1173">
        <v>0</v>
      </c>
      <c r="BV1173">
        <v>9995.326296296296</v>
      </c>
      <c r="BW1173">
        <v>0</v>
      </c>
      <c r="BX1173">
        <v>8.053949999999999</v>
      </c>
      <c r="BY1173">
        <v>-5.499705037037038</v>
      </c>
      <c r="BZ1173">
        <v>410.9054074074074</v>
      </c>
      <c r="CA1173">
        <v>414.8567407407407</v>
      </c>
      <c r="CB1173">
        <v>3.909147407407407</v>
      </c>
      <c r="CC1173">
        <v>408.7962592592592</v>
      </c>
      <c r="CD1173">
        <v>14.60812222222222</v>
      </c>
      <c r="CE1173">
        <v>1.683773333333334</v>
      </c>
      <c r="CF1173">
        <v>1.328314444444445</v>
      </c>
      <c r="CG1173">
        <v>14.74762962962963</v>
      </c>
      <c r="CH1173">
        <v>11.12310740740741</v>
      </c>
      <c r="CI1173">
        <v>2000.038148148147</v>
      </c>
      <c r="CJ1173">
        <v>0.9799987777777778</v>
      </c>
      <c r="CK1173">
        <v>0.02000133703703704</v>
      </c>
      <c r="CL1173">
        <v>0</v>
      </c>
      <c r="CM1173">
        <v>750.7533703703702</v>
      </c>
      <c r="CN1173">
        <v>5.000560000000001</v>
      </c>
      <c r="CO1173">
        <v>15031.41111111111</v>
      </c>
      <c r="CP1173">
        <v>17295.20740740741</v>
      </c>
      <c r="CQ1173">
        <v>39.87711111111111</v>
      </c>
      <c r="CR1173">
        <v>40.178</v>
      </c>
      <c r="CS1173">
        <v>39.48348148148148</v>
      </c>
      <c r="CT1173">
        <v>39.07618518518519</v>
      </c>
      <c r="CU1173">
        <v>40.5924074074074</v>
      </c>
      <c r="CV1173">
        <v>1955.138148148149</v>
      </c>
      <c r="CW1173">
        <v>39.9</v>
      </c>
      <c r="CX1173">
        <v>0</v>
      </c>
      <c r="CY1173">
        <v>1664306115.3</v>
      </c>
      <c r="CZ1173">
        <v>0</v>
      </c>
      <c r="DA1173">
        <v>0</v>
      </c>
      <c r="DB1173" t="s">
        <v>356</v>
      </c>
      <c r="DC1173">
        <v>1663861122</v>
      </c>
      <c r="DD1173">
        <v>1663861125</v>
      </c>
      <c r="DE1173">
        <v>0</v>
      </c>
      <c r="DF1173">
        <v>-0.287</v>
      </c>
      <c r="DG1173">
        <v>-0.004</v>
      </c>
      <c r="DH1173">
        <v>3.172</v>
      </c>
      <c r="DI1173">
        <v>0.178</v>
      </c>
      <c r="DJ1173">
        <v>400</v>
      </c>
      <c r="DK1173">
        <v>17</v>
      </c>
      <c r="DL1173">
        <v>0.18</v>
      </c>
      <c r="DM1173">
        <v>0.07000000000000001</v>
      </c>
      <c r="DN1173">
        <v>-8.0527924</v>
      </c>
      <c r="DO1173">
        <v>56.71063154971859</v>
      </c>
      <c r="DP1173">
        <v>5.883428845925128</v>
      </c>
      <c r="DQ1173">
        <v>0</v>
      </c>
      <c r="DR1173">
        <v>3.917379</v>
      </c>
      <c r="DS1173">
        <v>-0.1275471669793739</v>
      </c>
      <c r="DT1173">
        <v>0.0154461227821094</v>
      </c>
      <c r="DU1173">
        <v>0</v>
      </c>
      <c r="DV1173">
        <v>0</v>
      </c>
      <c r="DW1173">
        <v>2</v>
      </c>
      <c r="DX1173" t="s">
        <v>357</v>
      </c>
      <c r="DY1173">
        <v>2.981</v>
      </c>
      <c r="DZ1173">
        <v>2.72821</v>
      </c>
      <c r="EA1173">
        <v>0.0821238</v>
      </c>
      <c r="EB1173">
        <v>0.0822638</v>
      </c>
      <c r="EC1173">
        <v>0.0901351</v>
      </c>
      <c r="ED1173">
        <v>0.07663150000000001</v>
      </c>
      <c r="EE1173">
        <v>27601.8</v>
      </c>
      <c r="EF1173">
        <v>27160.6</v>
      </c>
      <c r="EG1173">
        <v>30595.4</v>
      </c>
      <c r="EH1173">
        <v>29835.1</v>
      </c>
      <c r="EI1173">
        <v>38405.7</v>
      </c>
      <c r="EJ1173">
        <v>36274.8</v>
      </c>
      <c r="EK1173">
        <v>46790</v>
      </c>
      <c r="EL1173">
        <v>44364.5</v>
      </c>
      <c r="EM1173">
        <v>1.8872</v>
      </c>
      <c r="EN1173">
        <v>1.89403</v>
      </c>
      <c r="EO1173">
        <v>0.110775</v>
      </c>
      <c r="EP1173">
        <v>0</v>
      </c>
      <c r="EQ1173">
        <v>23.2656</v>
      </c>
      <c r="ER1173">
        <v>999.9</v>
      </c>
      <c r="ES1173">
        <v>39.5</v>
      </c>
      <c r="ET1173">
        <v>29.5</v>
      </c>
      <c r="EU1173">
        <v>17.9835</v>
      </c>
      <c r="EV1173">
        <v>63.5164</v>
      </c>
      <c r="EW1173">
        <v>23.4655</v>
      </c>
      <c r="EX1173">
        <v>1</v>
      </c>
      <c r="EY1173">
        <v>-0.135168</v>
      </c>
      <c r="EZ1173">
        <v>1.27161</v>
      </c>
      <c r="FA1173">
        <v>20.2389</v>
      </c>
      <c r="FB1173">
        <v>5.22957</v>
      </c>
      <c r="FC1173">
        <v>11.968</v>
      </c>
      <c r="FD1173">
        <v>4.97065</v>
      </c>
      <c r="FE1173">
        <v>3.28932</v>
      </c>
      <c r="FF1173">
        <v>9999</v>
      </c>
      <c r="FG1173">
        <v>9999</v>
      </c>
      <c r="FH1173">
        <v>9999</v>
      </c>
      <c r="FI1173">
        <v>380.5</v>
      </c>
      <c r="FJ1173">
        <v>4.9727</v>
      </c>
      <c r="FK1173">
        <v>1.87683</v>
      </c>
      <c r="FL1173">
        <v>1.87498</v>
      </c>
      <c r="FM1173">
        <v>1.8778</v>
      </c>
      <c r="FN1173">
        <v>1.87454</v>
      </c>
      <c r="FO1173">
        <v>1.87814</v>
      </c>
      <c r="FP1173">
        <v>1.87523</v>
      </c>
      <c r="FQ1173">
        <v>1.87635</v>
      </c>
      <c r="FR1173">
        <v>0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3.125</v>
      </c>
      <c r="GF1173">
        <v>0.2015</v>
      </c>
      <c r="GG1173">
        <v>1.777354642861949</v>
      </c>
      <c r="GH1173">
        <v>0.004141656873719072</v>
      </c>
      <c r="GI1173">
        <v>-1.960372967482991E-06</v>
      </c>
      <c r="GJ1173">
        <v>5.42736388890357E-10</v>
      </c>
      <c r="GK1173">
        <v>-0.009777689371679627</v>
      </c>
      <c r="GL1173">
        <v>0.002273355880072555</v>
      </c>
      <c r="GM1173">
        <v>0.000541358641816816</v>
      </c>
      <c r="GN1173">
        <v>-1.836191331155658E-06</v>
      </c>
      <c r="GO1173">
        <v>-0</v>
      </c>
      <c r="GP1173">
        <v>2096</v>
      </c>
      <c r="GQ1173">
        <v>1</v>
      </c>
      <c r="GR1173">
        <v>23</v>
      </c>
      <c r="GS1173">
        <v>7416.3</v>
      </c>
      <c r="GT1173">
        <v>7416.2</v>
      </c>
      <c r="GU1173">
        <v>1.00708</v>
      </c>
      <c r="GV1173">
        <v>2.53174</v>
      </c>
      <c r="GW1173">
        <v>1.39893</v>
      </c>
      <c r="GX1173">
        <v>2.33765</v>
      </c>
      <c r="GY1173">
        <v>1.44897</v>
      </c>
      <c r="GZ1173">
        <v>2.40967</v>
      </c>
      <c r="HA1173">
        <v>34.6692</v>
      </c>
      <c r="HB1173">
        <v>13.1251</v>
      </c>
      <c r="HC1173">
        <v>18</v>
      </c>
      <c r="HD1173">
        <v>487.665</v>
      </c>
      <c r="HE1173">
        <v>462.802</v>
      </c>
      <c r="HF1173">
        <v>22.0316</v>
      </c>
      <c r="HG1173">
        <v>25.2533</v>
      </c>
      <c r="HH1173">
        <v>30.0005</v>
      </c>
      <c r="HI1173">
        <v>25.1213</v>
      </c>
      <c r="HJ1173">
        <v>25.2035</v>
      </c>
      <c r="HK1173">
        <v>20.1348</v>
      </c>
      <c r="HL1173">
        <v>23.408</v>
      </c>
      <c r="HM1173">
        <v>42.885</v>
      </c>
      <c r="HN1173">
        <v>21.996</v>
      </c>
      <c r="HO1173">
        <v>366.471</v>
      </c>
      <c r="HP1173">
        <v>14.6481</v>
      </c>
      <c r="HQ1173">
        <v>101.129</v>
      </c>
      <c r="HR1173">
        <v>102.017</v>
      </c>
    </row>
    <row r="1174" spans="1:226">
      <c r="A1174">
        <v>1158</v>
      </c>
      <c r="B1174">
        <v>1664306104.1</v>
      </c>
      <c r="C1174">
        <v>12997.09999990463</v>
      </c>
      <c r="D1174" t="s">
        <v>2687</v>
      </c>
      <c r="E1174" t="s">
        <v>2688</v>
      </c>
      <c r="F1174">
        <v>5</v>
      </c>
      <c r="G1174" t="s">
        <v>353</v>
      </c>
      <c r="H1174" t="s">
        <v>2680</v>
      </c>
      <c r="I1174">
        <v>1664306096.314285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387.0133545291431</v>
      </c>
      <c r="AK1174">
        <v>388.3681272727271</v>
      </c>
      <c r="AL1174">
        <v>-2.677281050664054</v>
      </c>
      <c r="AM1174">
        <v>63.47618666820946</v>
      </c>
      <c r="AN1174">
        <f>(AP1174 - AO1174 + BO1174*1E3/(8.314*(BQ1174+273.15)) * AR1174/BN1174 * AQ1174) * BN1174/(100*BB1174) * 1000/(1000 - AP1174)</f>
        <v>0</v>
      </c>
      <c r="AO1174">
        <v>14.57623705309757</v>
      </c>
      <c r="AP1174">
        <v>18.46665104895105</v>
      </c>
      <c r="AQ1174">
        <v>-0.00587201657942482</v>
      </c>
      <c r="AR1174">
        <v>96.76643920978459</v>
      </c>
      <c r="AS1174">
        <v>6</v>
      </c>
      <c r="AT1174">
        <v>1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1664306096.314285</v>
      </c>
      <c r="BH1174">
        <v>396.9096071428572</v>
      </c>
      <c r="BI1174">
        <v>396.4865</v>
      </c>
      <c r="BJ1174">
        <v>18.49797142857143</v>
      </c>
      <c r="BK1174">
        <v>14.59415</v>
      </c>
      <c r="BL1174">
        <v>393.7723571428572</v>
      </c>
      <c r="BM1174">
        <v>18.29617857142857</v>
      </c>
      <c r="BN1174">
        <v>500.0545</v>
      </c>
      <c r="BO1174">
        <v>90.92885000000001</v>
      </c>
      <c r="BP1174">
        <v>0.09994004285714285</v>
      </c>
      <c r="BQ1174">
        <v>24.73213928571429</v>
      </c>
      <c r="BR1174">
        <v>25.06957142857143</v>
      </c>
      <c r="BS1174">
        <v>999.9000000000002</v>
      </c>
      <c r="BT1174">
        <v>0</v>
      </c>
      <c r="BU1174">
        <v>0</v>
      </c>
      <c r="BV1174">
        <v>9994.551071428572</v>
      </c>
      <c r="BW1174">
        <v>0</v>
      </c>
      <c r="BX1174">
        <v>8.053949999999999</v>
      </c>
      <c r="BY1174">
        <v>0.4232054999999999</v>
      </c>
      <c r="BZ1174">
        <v>404.3902142857143</v>
      </c>
      <c r="CA1174">
        <v>402.3588928571428</v>
      </c>
      <c r="CB1174">
        <v>3.903806428571429</v>
      </c>
      <c r="CC1174">
        <v>396.4865</v>
      </c>
      <c r="CD1174">
        <v>14.59415</v>
      </c>
      <c r="CE1174">
        <v>1.681998571428572</v>
      </c>
      <c r="CF1174">
        <v>1.327029285714286</v>
      </c>
      <c r="CG1174">
        <v>14.73127857142857</v>
      </c>
      <c r="CH1174">
        <v>11.10852142857143</v>
      </c>
      <c r="CI1174">
        <v>2000.035</v>
      </c>
      <c r="CJ1174">
        <v>0.9799984642857142</v>
      </c>
      <c r="CK1174">
        <v>0.02000167142857143</v>
      </c>
      <c r="CL1174">
        <v>0</v>
      </c>
      <c r="CM1174">
        <v>746.807857142857</v>
      </c>
      <c r="CN1174">
        <v>5.000560000000001</v>
      </c>
      <c r="CO1174">
        <v>14950.69285714286</v>
      </c>
      <c r="CP1174">
        <v>17295.18571428572</v>
      </c>
      <c r="CQ1174">
        <v>39.89042857142856</v>
      </c>
      <c r="CR1174">
        <v>40.14714285714285</v>
      </c>
      <c r="CS1174">
        <v>39.45732142857143</v>
      </c>
      <c r="CT1174">
        <v>39.00871428571428</v>
      </c>
      <c r="CU1174">
        <v>40.56010714285714</v>
      </c>
      <c r="CV1174">
        <v>1955.134642857143</v>
      </c>
      <c r="CW1174">
        <v>39.90035714285715</v>
      </c>
      <c r="CX1174">
        <v>0</v>
      </c>
      <c r="CY1174">
        <v>1664306120.7</v>
      </c>
      <c r="CZ1174">
        <v>0</v>
      </c>
      <c r="DA1174">
        <v>0</v>
      </c>
      <c r="DB1174" t="s">
        <v>356</v>
      </c>
      <c r="DC1174">
        <v>1663861122</v>
      </c>
      <c r="DD1174">
        <v>1663861125</v>
      </c>
      <c r="DE1174">
        <v>0</v>
      </c>
      <c r="DF1174">
        <v>-0.287</v>
      </c>
      <c r="DG1174">
        <v>-0.004</v>
      </c>
      <c r="DH1174">
        <v>3.172</v>
      </c>
      <c r="DI1174">
        <v>0.178</v>
      </c>
      <c r="DJ1174">
        <v>400</v>
      </c>
      <c r="DK1174">
        <v>17</v>
      </c>
      <c r="DL1174">
        <v>0.18</v>
      </c>
      <c r="DM1174">
        <v>0.07000000000000001</v>
      </c>
      <c r="DN1174">
        <v>-3.007152097560975</v>
      </c>
      <c r="DO1174">
        <v>75.33221385365849</v>
      </c>
      <c r="DP1174">
        <v>7.508458388410197</v>
      </c>
      <c r="DQ1174">
        <v>0</v>
      </c>
      <c r="DR1174">
        <v>3.908031219512195</v>
      </c>
      <c r="DS1174">
        <v>-0.05874585365852858</v>
      </c>
      <c r="DT1174">
        <v>0.009590876049185423</v>
      </c>
      <c r="DU1174">
        <v>1</v>
      </c>
      <c r="DV1174">
        <v>1</v>
      </c>
      <c r="DW1174">
        <v>2</v>
      </c>
      <c r="DX1174" t="s">
        <v>412</v>
      </c>
      <c r="DY1174">
        <v>2.98114</v>
      </c>
      <c r="DZ1174">
        <v>2.72864</v>
      </c>
      <c r="EA1174">
        <v>0.0800163</v>
      </c>
      <c r="EB1174">
        <v>0.0795762</v>
      </c>
      <c r="EC1174">
        <v>0.0900615</v>
      </c>
      <c r="ED1174">
        <v>0.0766158</v>
      </c>
      <c r="EE1174">
        <v>27664.4</v>
      </c>
      <c r="EF1174">
        <v>27240</v>
      </c>
      <c r="EG1174">
        <v>30594.6</v>
      </c>
      <c r="EH1174">
        <v>29834.9</v>
      </c>
      <c r="EI1174">
        <v>38407.8</v>
      </c>
      <c r="EJ1174">
        <v>36274.9</v>
      </c>
      <c r="EK1174">
        <v>46788.9</v>
      </c>
      <c r="EL1174">
        <v>44364.2</v>
      </c>
      <c r="EM1174">
        <v>1.887</v>
      </c>
      <c r="EN1174">
        <v>1.89412</v>
      </c>
      <c r="EO1174">
        <v>0.109952</v>
      </c>
      <c r="EP1174">
        <v>0</v>
      </c>
      <c r="EQ1174">
        <v>23.2688</v>
      </c>
      <c r="ER1174">
        <v>999.9</v>
      </c>
      <c r="ES1174">
        <v>39.5</v>
      </c>
      <c r="ET1174">
        <v>29.5</v>
      </c>
      <c r="EU1174">
        <v>17.9806</v>
      </c>
      <c r="EV1174">
        <v>63.3464</v>
      </c>
      <c r="EW1174">
        <v>23.4615</v>
      </c>
      <c r="EX1174">
        <v>1</v>
      </c>
      <c r="EY1174">
        <v>-0.134825</v>
      </c>
      <c r="EZ1174">
        <v>1.39327</v>
      </c>
      <c r="FA1174">
        <v>20.238</v>
      </c>
      <c r="FB1174">
        <v>5.23077</v>
      </c>
      <c r="FC1174">
        <v>11.968</v>
      </c>
      <c r="FD1174">
        <v>4.97065</v>
      </c>
      <c r="FE1174">
        <v>3.2895</v>
      </c>
      <c r="FF1174">
        <v>9999</v>
      </c>
      <c r="FG1174">
        <v>9999</v>
      </c>
      <c r="FH1174">
        <v>9999</v>
      </c>
      <c r="FI1174">
        <v>380.5</v>
      </c>
      <c r="FJ1174">
        <v>4.9727</v>
      </c>
      <c r="FK1174">
        <v>1.87683</v>
      </c>
      <c r="FL1174">
        <v>1.87487</v>
      </c>
      <c r="FM1174">
        <v>1.87776</v>
      </c>
      <c r="FN1174">
        <v>1.87453</v>
      </c>
      <c r="FO1174">
        <v>1.87805</v>
      </c>
      <c r="FP1174">
        <v>1.87515</v>
      </c>
      <c r="FQ1174">
        <v>1.87626</v>
      </c>
      <c r="FR1174">
        <v>0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3.089</v>
      </c>
      <c r="GF1174">
        <v>0.2011</v>
      </c>
      <c r="GG1174">
        <v>1.777354642861949</v>
      </c>
      <c r="GH1174">
        <v>0.004141656873719072</v>
      </c>
      <c r="GI1174">
        <v>-1.960372967482991E-06</v>
      </c>
      <c r="GJ1174">
        <v>5.42736388890357E-10</v>
      </c>
      <c r="GK1174">
        <v>-0.009777689371679627</v>
      </c>
      <c r="GL1174">
        <v>0.002273355880072555</v>
      </c>
      <c r="GM1174">
        <v>0.000541358641816816</v>
      </c>
      <c r="GN1174">
        <v>-1.836191331155658E-06</v>
      </c>
      <c r="GO1174">
        <v>-0</v>
      </c>
      <c r="GP1174">
        <v>2096</v>
      </c>
      <c r="GQ1174">
        <v>1</v>
      </c>
      <c r="GR1174">
        <v>23</v>
      </c>
      <c r="GS1174">
        <v>7416.4</v>
      </c>
      <c r="GT1174">
        <v>7416.3</v>
      </c>
      <c r="GU1174">
        <v>0.974121</v>
      </c>
      <c r="GV1174">
        <v>2.5354</v>
      </c>
      <c r="GW1174">
        <v>1.39893</v>
      </c>
      <c r="GX1174">
        <v>2.33765</v>
      </c>
      <c r="GY1174">
        <v>1.44897</v>
      </c>
      <c r="GZ1174">
        <v>2.40723</v>
      </c>
      <c r="HA1174">
        <v>34.6692</v>
      </c>
      <c r="HB1174">
        <v>13.1251</v>
      </c>
      <c r="HC1174">
        <v>18</v>
      </c>
      <c r="HD1174">
        <v>487.557</v>
      </c>
      <c r="HE1174">
        <v>462.866</v>
      </c>
      <c r="HF1174">
        <v>21.9571</v>
      </c>
      <c r="HG1174">
        <v>25.2533</v>
      </c>
      <c r="HH1174">
        <v>30.0005</v>
      </c>
      <c r="HI1174">
        <v>25.1213</v>
      </c>
      <c r="HJ1174">
        <v>25.2035</v>
      </c>
      <c r="HK1174">
        <v>19.3963</v>
      </c>
      <c r="HL1174">
        <v>23.1252</v>
      </c>
      <c r="HM1174">
        <v>42.885</v>
      </c>
      <c r="HN1174">
        <v>21.9173</v>
      </c>
      <c r="HO1174">
        <v>346.429</v>
      </c>
      <c r="HP1174">
        <v>14.7005</v>
      </c>
      <c r="HQ1174">
        <v>101.126</v>
      </c>
      <c r="HR1174">
        <v>102.016</v>
      </c>
    </row>
    <row r="1175" spans="1:226">
      <c r="A1175">
        <v>1159</v>
      </c>
      <c r="B1175">
        <v>1664306109.1</v>
      </c>
      <c r="C1175">
        <v>13002.09999990463</v>
      </c>
      <c r="D1175" t="s">
        <v>2689</v>
      </c>
      <c r="E1175" t="s">
        <v>2690</v>
      </c>
      <c r="F1175">
        <v>5</v>
      </c>
      <c r="G1175" t="s">
        <v>353</v>
      </c>
      <c r="H1175" t="s">
        <v>2680</v>
      </c>
      <c r="I1175">
        <v>1664306101.6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370.258362269834</v>
      </c>
      <c r="AK1175">
        <v>373.4946363636363</v>
      </c>
      <c r="AL1175">
        <v>-3.011125786385658</v>
      </c>
      <c r="AM1175">
        <v>63.47618666820946</v>
      </c>
      <c r="AN1175">
        <f>(AP1175 - AO1175 + BO1175*1E3/(8.314*(BQ1175+273.15)) * AR1175/BN1175 * AQ1175) * BN1175/(100*BB1175) * 1000/(1000 - AP1175)</f>
        <v>0</v>
      </c>
      <c r="AO1175">
        <v>14.57798478543647</v>
      </c>
      <c r="AP1175">
        <v>18.45517972027974</v>
      </c>
      <c r="AQ1175">
        <v>-0.001891419617740302</v>
      </c>
      <c r="AR1175">
        <v>96.76643920978459</v>
      </c>
      <c r="AS1175">
        <v>6</v>
      </c>
      <c r="AT1175">
        <v>1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1664306101.6</v>
      </c>
      <c r="BH1175">
        <v>385.7022222222222</v>
      </c>
      <c r="BI1175">
        <v>379.9031481481482</v>
      </c>
      <c r="BJ1175">
        <v>18.47762962962963</v>
      </c>
      <c r="BK1175">
        <v>14.58451481481481</v>
      </c>
      <c r="BL1175">
        <v>382.597074074074</v>
      </c>
      <c r="BM1175">
        <v>18.27623333333333</v>
      </c>
      <c r="BN1175">
        <v>500.0621111111111</v>
      </c>
      <c r="BO1175">
        <v>90.9288925925926</v>
      </c>
      <c r="BP1175">
        <v>0.1000384777777778</v>
      </c>
      <c r="BQ1175">
        <v>24.73027407407407</v>
      </c>
      <c r="BR1175">
        <v>25.07288888888889</v>
      </c>
      <c r="BS1175">
        <v>999.9000000000001</v>
      </c>
      <c r="BT1175">
        <v>0</v>
      </c>
      <c r="BU1175">
        <v>0</v>
      </c>
      <c r="BV1175">
        <v>9993.909259259261</v>
      </c>
      <c r="BW1175">
        <v>0</v>
      </c>
      <c r="BX1175">
        <v>8.053949999999999</v>
      </c>
      <c r="BY1175">
        <v>5.799143481481481</v>
      </c>
      <c r="BZ1175">
        <v>392.9634444444445</v>
      </c>
      <c r="CA1175">
        <v>385.5258518518518</v>
      </c>
      <c r="CB1175">
        <v>3.89309037037037</v>
      </c>
      <c r="CC1175">
        <v>379.9031481481482</v>
      </c>
      <c r="CD1175">
        <v>14.58451481481481</v>
      </c>
      <c r="CE1175">
        <v>1.680149259259259</v>
      </c>
      <c r="CF1175">
        <v>1.326154444444444</v>
      </c>
      <c r="CG1175">
        <v>14.71422962962963</v>
      </c>
      <c r="CH1175">
        <v>11.09858518518518</v>
      </c>
      <c r="CI1175">
        <v>2000.034814814815</v>
      </c>
      <c r="CJ1175">
        <v>0.9799983333333334</v>
      </c>
      <c r="CK1175">
        <v>0.02000181111111111</v>
      </c>
      <c r="CL1175">
        <v>0</v>
      </c>
      <c r="CM1175">
        <v>740.1584814814814</v>
      </c>
      <c r="CN1175">
        <v>5.000560000000001</v>
      </c>
      <c r="CO1175">
        <v>14817.33703703704</v>
      </c>
      <c r="CP1175">
        <v>17295.18518518519</v>
      </c>
      <c r="CQ1175">
        <v>39.93259259259258</v>
      </c>
      <c r="CR1175">
        <v>40.11566666666667</v>
      </c>
      <c r="CS1175">
        <v>39.40948148148149</v>
      </c>
      <c r="CT1175">
        <v>38.94418518518518</v>
      </c>
      <c r="CU1175">
        <v>40.50677777777777</v>
      </c>
      <c r="CV1175">
        <v>1955.134074074074</v>
      </c>
      <c r="CW1175">
        <v>39.90074074074074</v>
      </c>
      <c r="CX1175">
        <v>0</v>
      </c>
      <c r="CY1175">
        <v>1664306125.5</v>
      </c>
      <c r="CZ1175">
        <v>0</v>
      </c>
      <c r="DA1175">
        <v>0</v>
      </c>
      <c r="DB1175" t="s">
        <v>356</v>
      </c>
      <c r="DC1175">
        <v>1663861122</v>
      </c>
      <c r="DD1175">
        <v>1663861125</v>
      </c>
      <c r="DE1175">
        <v>0</v>
      </c>
      <c r="DF1175">
        <v>-0.287</v>
      </c>
      <c r="DG1175">
        <v>-0.004</v>
      </c>
      <c r="DH1175">
        <v>3.172</v>
      </c>
      <c r="DI1175">
        <v>0.178</v>
      </c>
      <c r="DJ1175">
        <v>400</v>
      </c>
      <c r="DK1175">
        <v>17</v>
      </c>
      <c r="DL1175">
        <v>0.18</v>
      </c>
      <c r="DM1175">
        <v>0.07000000000000001</v>
      </c>
      <c r="DN1175">
        <v>2.297543512195122</v>
      </c>
      <c r="DO1175">
        <v>61.98624158885016</v>
      </c>
      <c r="DP1175">
        <v>6.306921330105329</v>
      </c>
      <c r="DQ1175">
        <v>0</v>
      </c>
      <c r="DR1175">
        <v>3.895697804878049</v>
      </c>
      <c r="DS1175">
        <v>-0.1213189547038379</v>
      </c>
      <c r="DT1175">
        <v>0.01746533214367125</v>
      </c>
      <c r="DU1175">
        <v>0</v>
      </c>
      <c r="DV1175">
        <v>0</v>
      </c>
      <c r="DW1175">
        <v>2</v>
      </c>
      <c r="DX1175" t="s">
        <v>357</v>
      </c>
      <c r="DY1175">
        <v>2.98099</v>
      </c>
      <c r="DZ1175">
        <v>2.72851</v>
      </c>
      <c r="EA1175">
        <v>0.07759249999999999</v>
      </c>
      <c r="EB1175">
        <v>0.0768018</v>
      </c>
      <c r="EC1175">
        <v>0.09002830000000001</v>
      </c>
      <c r="ED1175">
        <v>0.0767838</v>
      </c>
      <c r="EE1175">
        <v>27738</v>
      </c>
      <c r="EF1175">
        <v>27322.2</v>
      </c>
      <c r="EG1175">
        <v>30595.4</v>
      </c>
      <c r="EH1175">
        <v>29835</v>
      </c>
      <c r="EI1175">
        <v>38409.8</v>
      </c>
      <c r="EJ1175">
        <v>36268.1</v>
      </c>
      <c r="EK1175">
        <v>46789.8</v>
      </c>
      <c r="EL1175">
        <v>44364.3</v>
      </c>
      <c r="EM1175">
        <v>1.88725</v>
      </c>
      <c r="EN1175">
        <v>1.89395</v>
      </c>
      <c r="EO1175">
        <v>0.109822</v>
      </c>
      <c r="EP1175">
        <v>0</v>
      </c>
      <c r="EQ1175">
        <v>23.2724</v>
      </c>
      <c r="ER1175">
        <v>999.9</v>
      </c>
      <c r="ES1175">
        <v>39.5</v>
      </c>
      <c r="ET1175">
        <v>29.5</v>
      </c>
      <c r="EU1175">
        <v>17.9812</v>
      </c>
      <c r="EV1175">
        <v>63.8664</v>
      </c>
      <c r="EW1175">
        <v>23.4856</v>
      </c>
      <c r="EX1175">
        <v>1</v>
      </c>
      <c r="EY1175">
        <v>-0.134459</v>
      </c>
      <c r="EZ1175">
        <v>1.4606</v>
      </c>
      <c r="FA1175">
        <v>20.2375</v>
      </c>
      <c r="FB1175">
        <v>5.23197</v>
      </c>
      <c r="FC1175">
        <v>11.968</v>
      </c>
      <c r="FD1175">
        <v>4.9713</v>
      </c>
      <c r="FE1175">
        <v>3.28965</v>
      </c>
      <c r="FF1175">
        <v>9999</v>
      </c>
      <c r="FG1175">
        <v>9999</v>
      </c>
      <c r="FH1175">
        <v>9999</v>
      </c>
      <c r="FI1175">
        <v>380.5</v>
      </c>
      <c r="FJ1175">
        <v>4.9727</v>
      </c>
      <c r="FK1175">
        <v>1.87683</v>
      </c>
      <c r="FL1175">
        <v>1.87489</v>
      </c>
      <c r="FM1175">
        <v>1.87776</v>
      </c>
      <c r="FN1175">
        <v>1.87453</v>
      </c>
      <c r="FO1175">
        <v>1.87806</v>
      </c>
      <c r="FP1175">
        <v>1.87515</v>
      </c>
      <c r="FQ1175">
        <v>1.87629</v>
      </c>
      <c r="FR1175">
        <v>0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3.046</v>
      </c>
      <c r="GF1175">
        <v>0.201</v>
      </c>
      <c r="GG1175">
        <v>1.777354642861949</v>
      </c>
      <c r="GH1175">
        <v>0.004141656873719072</v>
      </c>
      <c r="GI1175">
        <v>-1.960372967482991E-06</v>
      </c>
      <c r="GJ1175">
        <v>5.42736388890357E-10</v>
      </c>
      <c r="GK1175">
        <v>-0.009777689371679627</v>
      </c>
      <c r="GL1175">
        <v>0.002273355880072555</v>
      </c>
      <c r="GM1175">
        <v>0.000541358641816816</v>
      </c>
      <c r="GN1175">
        <v>-1.836191331155658E-06</v>
      </c>
      <c r="GO1175">
        <v>-0</v>
      </c>
      <c r="GP1175">
        <v>2096</v>
      </c>
      <c r="GQ1175">
        <v>1</v>
      </c>
      <c r="GR1175">
        <v>23</v>
      </c>
      <c r="GS1175">
        <v>7416.5</v>
      </c>
      <c r="GT1175">
        <v>7416.4</v>
      </c>
      <c r="GU1175">
        <v>0.936279</v>
      </c>
      <c r="GV1175">
        <v>2.53784</v>
      </c>
      <c r="GW1175">
        <v>1.39893</v>
      </c>
      <c r="GX1175">
        <v>2.33765</v>
      </c>
      <c r="GY1175">
        <v>1.44897</v>
      </c>
      <c r="GZ1175">
        <v>2.38892</v>
      </c>
      <c r="HA1175">
        <v>34.6692</v>
      </c>
      <c r="HB1175">
        <v>13.1076</v>
      </c>
      <c r="HC1175">
        <v>18</v>
      </c>
      <c r="HD1175">
        <v>487.692</v>
      </c>
      <c r="HE1175">
        <v>462.755</v>
      </c>
      <c r="HF1175">
        <v>21.8668</v>
      </c>
      <c r="HG1175">
        <v>25.255</v>
      </c>
      <c r="HH1175">
        <v>30.0005</v>
      </c>
      <c r="HI1175">
        <v>25.1213</v>
      </c>
      <c r="HJ1175">
        <v>25.2035</v>
      </c>
      <c r="HK1175">
        <v>18.7134</v>
      </c>
      <c r="HL1175">
        <v>22.8426</v>
      </c>
      <c r="HM1175">
        <v>42.885</v>
      </c>
      <c r="HN1175">
        <v>21.8413</v>
      </c>
      <c r="HO1175">
        <v>333.048</v>
      </c>
      <c r="HP1175">
        <v>14.7438</v>
      </c>
      <c r="HQ1175">
        <v>101.128</v>
      </c>
      <c r="HR1175">
        <v>102.017</v>
      </c>
    </row>
    <row r="1176" spans="1:226">
      <c r="A1176">
        <v>1160</v>
      </c>
      <c r="B1176">
        <v>1664306114.1</v>
      </c>
      <c r="C1176">
        <v>13007.09999990463</v>
      </c>
      <c r="D1176" t="s">
        <v>2691</v>
      </c>
      <c r="E1176" t="s">
        <v>2692</v>
      </c>
      <c r="F1176">
        <v>5</v>
      </c>
      <c r="G1176" t="s">
        <v>353</v>
      </c>
      <c r="H1176" t="s">
        <v>2680</v>
      </c>
      <c r="I1176">
        <v>1664306106.314285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353.4476488638339</v>
      </c>
      <c r="AK1176">
        <v>357.8554909090909</v>
      </c>
      <c r="AL1176">
        <v>-3.146819984175478</v>
      </c>
      <c r="AM1176">
        <v>63.47618666820946</v>
      </c>
      <c r="AN1176">
        <f>(AP1176 - AO1176 + BO1176*1E3/(8.314*(BQ1176+273.15)) * AR1176/BN1176 * AQ1176) * BN1176/(100*BB1176) * 1000/(1000 - AP1176)</f>
        <v>0</v>
      </c>
      <c r="AO1176">
        <v>14.62702002648839</v>
      </c>
      <c r="AP1176">
        <v>18.45973986013988</v>
      </c>
      <c r="AQ1176">
        <v>-3.862556853615035E-05</v>
      </c>
      <c r="AR1176">
        <v>96.76643920978459</v>
      </c>
      <c r="AS1176">
        <v>6</v>
      </c>
      <c r="AT1176">
        <v>1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1664306106.314285</v>
      </c>
      <c r="BH1176">
        <v>372.9476428571429</v>
      </c>
      <c r="BI1176">
        <v>364.4013928571429</v>
      </c>
      <c r="BJ1176">
        <v>18.46446785714286</v>
      </c>
      <c r="BK1176">
        <v>14.60163214285714</v>
      </c>
      <c r="BL1176">
        <v>369.8793571428571</v>
      </c>
      <c r="BM1176">
        <v>18.26333928571428</v>
      </c>
      <c r="BN1176">
        <v>500.0665357142857</v>
      </c>
      <c r="BO1176">
        <v>90.92938214285716</v>
      </c>
      <c r="BP1176">
        <v>0.1000318285714286</v>
      </c>
      <c r="BQ1176">
        <v>24.72471785714285</v>
      </c>
      <c r="BR1176">
        <v>25.07357857142857</v>
      </c>
      <c r="BS1176">
        <v>999.9000000000002</v>
      </c>
      <c r="BT1176">
        <v>0</v>
      </c>
      <c r="BU1176">
        <v>0</v>
      </c>
      <c r="BV1176">
        <v>9992.185714285715</v>
      </c>
      <c r="BW1176">
        <v>0</v>
      </c>
      <c r="BX1176">
        <v>8.053949999999999</v>
      </c>
      <c r="BY1176">
        <v>8.546339285714286</v>
      </c>
      <c r="BZ1176">
        <v>379.9635714285714</v>
      </c>
      <c r="CA1176">
        <v>369.8006428571429</v>
      </c>
      <c r="CB1176">
        <v>3.862818571428572</v>
      </c>
      <c r="CC1176">
        <v>364.4013928571429</v>
      </c>
      <c r="CD1176">
        <v>14.60163214285714</v>
      </c>
      <c r="CE1176">
        <v>1.678962142857143</v>
      </c>
      <c r="CF1176">
        <v>1.327718214285714</v>
      </c>
      <c r="CG1176">
        <v>14.70327857142857</v>
      </c>
      <c r="CH1176">
        <v>11.11631428571429</v>
      </c>
      <c r="CI1176">
        <v>2000.006785714285</v>
      </c>
      <c r="CJ1176">
        <v>0.9799981428571429</v>
      </c>
      <c r="CK1176">
        <v>0.02000201428571428</v>
      </c>
      <c r="CL1176">
        <v>0</v>
      </c>
      <c r="CM1176">
        <v>731.9125000000001</v>
      </c>
      <c r="CN1176">
        <v>5.000560000000001</v>
      </c>
      <c r="CO1176">
        <v>14652.80714285714</v>
      </c>
      <c r="CP1176">
        <v>17294.93571428572</v>
      </c>
      <c r="CQ1176">
        <v>39.81660714285714</v>
      </c>
      <c r="CR1176">
        <v>40.09799999999999</v>
      </c>
      <c r="CS1176">
        <v>39.37032142857142</v>
      </c>
      <c r="CT1176">
        <v>38.9015</v>
      </c>
      <c r="CU1176">
        <v>40.47971428571429</v>
      </c>
      <c r="CV1176">
        <v>1955.106071428571</v>
      </c>
      <c r="CW1176">
        <v>39.90071428571429</v>
      </c>
      <c r="CX1176">
        <v>0</v>
      </c>
      <c r="CY1176">
        <v>1664306130.3</v>
      </c>
      <c r="CZ1176">
        <v>0</v>
      </c>
      <c r="DA1176">
        <v>0</v>
      </c>
      <c r="DB1176" t="s">
        <v>356</v>
      </c>
      <c r="DC1176">
        <v>1663861122</v>
      </c>
      <c r="DD1176">
        <v>1663861125</v>
      </c>
      <c r="DE1176">
        <v>0</v>
      </c>
      <c r="DF1176">
        <v>-0.287</v>
      </c>
      <c r="DG1176">
        <v>-0.004</v>
      </c>
      <c r="DH1176">
        <v>3.172</v>
      </c>
      <c r="DI1176">
        <v>0.178</v>
      </c>
      <c r="DJ1176">
        <v>400</v>
      </c>
      <c r="DK1176">
        <v>17</v>
      </c>
      <c r="DL1176">
        <v>0.18</v>
      </c>
      <c r="DM1176">
        <v>0.07000000000000001</v>
      </c>
      <c r="DN1176">
        <v>6.477547100000001</v>
      </c>
      <c r="DO1176">
        <v>37.85584881050656</v>
      </c>
      <c r="DP1176">
        <v>3.800028664344289</v>
      </c>
      <c r="DQ1176">
        <v>0</v>
      </c>
      <c r="DR1176">
        <v>3.87735175</v>
      </c>
      <c r="DS1176">
        <v>-0.3409896810506641</v>
      </c>
      <c r="DT1176">
        <v>0.03579094179310599</v>
      </c>
      <c r="DU1176">
        <v>0</v>
      </c>
      <c r="DV1176">
        <v>0</v>
      </c>
      <c r="DW1176">
        <v>2</v>
      </c>
      <c r="DX1176" t="s">
        <v>357</v>
      </c>
      <c r="DY1176">
        <v>2.98096</v>
      </c>
      <c r="DZ1176">
        <v>2.72817</v>
      </c>
      <c r="EA1176">
        <v>0.0750041</v>
      </c>
      <c r="EB1176">
        <v>0.0739586</v>
      </c>
      <c r="EC1176">
        <v>0.0900522</v>
      </c>
      <c r="ED1176">
        <v>0.0770059</v>
      </c>
      <c r="EE1176">
        <v>27816</v>
      </c>
      <c r="EF1176">
        <v>27405.8</v>
      </c>
      <c r="EG1176">
        <v>30595.5</v>
      </c>
      <c r="EH1176">
        <v>29834.5</v>
      </c>
      <c r="EI1176">
        <v>38408.6</v>
      </c>
      <c r="EJ1176">
        <v>36258.3</v>
      </c>
      <c r="EK1176">
        <v>46789.8</v>
      </c>
      <c r="EL1176">
        <v>44363.3</v>
      </c>
      <c r="EM1176">
        <v>1.88708</v>
      </c>
      <c r="EN1176">
        <v>1.89403</v>
      </c>
      <c r="EO1176">
        <v>0.109125</v>
      </c>
      <c r="EP1176">
        <v>0</v>
      </c>
      <c r="EQ1176">
        <v>23.2761</v>
      </c>
      <c r="ER1176">
        <v>999.9</v>
      </c>
      <c r="ES1176">
        <v>39.5</v>
      </c>
      <c r="ET1176">
        <v>29.5</v>
      </c>
      <c r="EU1176">
        <v>17.9826</v>
      </c>
      <c r="EV1176">
        <v>63.3664</v>
      </c>
      <c r="EW1176">
        <v>23.6659</v>
      </c>
      <c r="EX1176">
        <v>1</v>
      </c>
      <c r="EY1176">
        <v>-0.134388</v>
      </c>
      <c r="EZ1176">
        <v>1.46384</v>
      </c>
      <c r="FA1176">
        <v>20.2374</v>
      </c>
      <c r="FB1176">
        <v>5.23226</v>
      </c>
      <c r="FC1176">
        <v>11.968</v>
      </c>
      <c r="FD1176">
        <v>4.97105</v>
      </c>
      <c r="FE1176">
        <v>3.28965</v>
      </c>
      <c r="FF1176">
        <v>9999</v>
      </c>
      <c r="FG1176">
        <v>9999</v>
      </c>
      <c r="FH1176">
        <v>9999</v>
      </c>
      <c r="FI1176">
        <v>380.5</v>
      </c>
      <c r="FJ1176">
        <v>4.9727</v>
      </c>
      <c r="FK1176">
        <v>1.87684</v>
      </c>
      <c r="FL1176">
        <v>1.87495</v>
      </c>
      <c r="FM1176">
        <v>1.87778</v>
      </c>
      <c r="FN1176">
        <v>1.87454</v>
      </c>
      <c r="FO1176">
        <v>1.87811</v>
      </c>
      <c r="FP1176">
        <v>1.87519</v>
      </c>
      <c r="FQ1176">
        <v>1.87636</v>
      </c>
      <c r="FR1176">
        <v>0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3</v>
      </c>
      <c r="GF1176">
        <v>0.201</v>
      </c>
      <c r="GG1176">
        <v>1.777354642861949</v>
      </c>
      <c r="GH1176">
        <v>0.004141656873719072</v>
      </c>
      <c r="GI1176">
        <v>-1.960372967482991E-06</v>
      </c>
      <c r="GJ1176">
        <v>5.42736388890357E-10</v>
      </c>
      <c r="GK1176">
        <v>-0.009777689371679627</v>
      </c>
      <c r="GL1176">
        <v>0.002273355880072555</v>
      </c>
      <c r="GM1176">
        <v>0.000541358641816816</v>
      </c>
      <c r="GN1176">
        <v>-1.836191331155658E-06</v>
      </c>
      <c r="GO1176">
        <v>-0</v>
      </c>
      <c r="GP1176">
        <v>2096</v>
      </c>
      <c r="GQ1176">
        <v>1</v>
      </c>
      <c r="GR1176">
        <v>23</v>
      </c>
      <c r="GS1176">
        <v>7416.5</v>
      </c>
      <c r="GT1176">
        <v>7416.5</v>
      </c>
      <c r="GU1176">
        <v>0.9021</v>
      </c>
      <c r="GV1176">
        <v>2.53784</v>
      </c>
      <c r="GW1176">
        <v>1.39893</v>
      </c>
      <c r="GX1176">
        <v>2.33765</v>
      </c>
      <c r="GY1176">
        <v>1.44897</v>
      </c>
      <c r="GZ1176">
        <v>2.37671</v>
      </c>
      <c r="HA1176">
        <v>34.6692</v>
      </c>
      <c r="HB1176">
        <v>13.1251</v>
      </c>
      <c r="HC1176">
        <v>18</v>
      </c>
      <c r="HD1176">
        <v>487.598</v>
      </c>
      <c r="HE1176">
        <v>462.802</v>
      </c>
      <c r="HF1176">
        <v>21.7925</v>
      </c>
      <c r="HG1176">
        <v>25.2554</v>
      </c>
      <c r="HH1176">
        <v>30.0003</v>
      </c>
      <c r="HI1176">
        <v>25.1213</v>
      </c>
      <c r="HJ1176">
        <v>25.2035</v>
      </c>
      <c r="HK1176">
        <v>17.9653</v>
      </c>
      <c r="HL1176">
        <v>22.5314</v>
      </c>
      <c r="HM1176">
        <v>42.885</v>
      </c>
      <c r="HN1176">
        <v>21.773</v>
      </c>
      <c r="HO1176">
        <v>313.009</v>
      </c>
      <c r="HP1176">
        <v>14.7793</v>
      </c>
      <c r="HQ1176">
        <v>101.129</v>
      </c>
      <c r="HR1176">
        <v>102.014</v>
      </c>
    </row>
    <row r="1177" spans="1:226">
      <c r="A1177">
        <v>1161</v>
      </c>
      <c r="B1177">
        <v>1664306119.1</v>
      </c>
      <c r="C1177">
        <v>13012.09999990463</v>
      </c>
      <c r="D1177" t="s">
        <v>2693</v>
      </c>
      <c r="E1177" t="s">
        <v>2694</v>
      </c>
      <c r="F1177">
        <v>5</v>
      </c>
      <c r="G1177" t="s">
        <v>353</v>
      </c>
      <c r="H1177" t="s">
        <v>2680</v>
      </c>
      <c r="I1177">
        <v>1664306111.6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336.6640009776426</v>
      </c>
      <c r="AK1177">
        <v>341.7776181818181</v>
      </c>
      <c r="AL1177">
        <v>-3.222401793492775</v>
      </c>
      <c r="AM1177">
        <v>63.47618666820946</v>
      </c>
      <c r="AN1177">
        <f>(AP1177 - AO1177 + BO1177*1E3/(8.314*(BQ1177+273.15)) * AR1177/BN1177 * AQ1177) * BN1177/(100*BB1177) * 1000/(1000 - AP1177)</f>
        <v>0</v>
      </c>
      <c r="AO1177">
        <v>14.69196048485088</v>
      </c>
      <c r="AP1177">
        <v>18.48403076923078</v>
      </c>
      <c r="AQ1177">
        <v>0.0006344091137315416</v>
      </c>
      <c r="AR1177">
        <v>96.76643920978459</v>
      </c>
      <c r="AS1177">
        <v>6</v>
      </c>
      <c r="AT1177">
        <v>1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1664306111.6</v>
      </c>
      <c r="BH1177">
        <v>357.2602962962962</v>
      </c>
      <c r="BI1177">
        <v>346.9120740740741</v>
      </c>
      <c r="BJ1177">
        <v>18.46313703703704</v>
      </c>
      <c r="BK1177">
        <v>14.64476296296296</v>
      </c>
      <c r="BL1177">
        <v>354.237962962963</v>
      </c>
      <c r="BM1177">
        <v>18.26202962962963</v>
      </c>
      <c r="BN1177">
        <v>500.0783703703704</v>
      </c>
      <c r="BO1177">
        <v>90.93060740740739</v>
      </c>
      <c r="BP1177">
        <v>0.1000919703703704</v>
      </c>
      <c r="BQ1177">
        <v>24.71633333333333</v>
      </c>
      <c r="BR1177">
        <v>25.0700962962963</v>
      </c>
      <c r="BS1177">
        <v>999.9000000000001</v>
      </c>
      <c r="BT1177">
        <v>0</v>
      </c>
      <c r="BU1177">
        <v>0</v>
      </c>
      <c r="BV1177">
        <v>9987.174074074075</v>
      </c>
      <c r="BW1177">
        <v>0</v>
      </c>
      <c r="BX1177">
        <v>8.053949999999999</v>
      </c>
      <c r="BY1177">
        <v>10.34833629629629</v>
      </c>
      <c r="BZ1177">
        <v>363.9804444444445</v>
      </c>
      <c r="CA1177">
        <v>352.0672592592593</v>
      </c>
      <c r="CB1177">
        <v>3.818367777777778</v>
      </c>
      <c r="CC1177">
        <v>346.9120740740741</v>
      </c>
      <c r="CD1177">
        <v>14.64476296296296</v>
      </c>
      <c r="CE1177">
        <v>1.678864074074074</v>
      </c>
      <c r="CF1177">
        <v>1.331658148148148</v>
      </c>
      <c r="CG1177">
        <v>14.70238148148148</v>
      </c>
      <c r="CH1177">
        <v>11.16093333333333</v>
      </c>
      <c r="CI1177">
        <v>1999.992222222222</v>
      </c>
      <c r="CJ1177">
        <v>0.9799982222222222</v>
      </c>
      <c r="CK1177">
        <v>0.02000192962962963</v>
      </c>
      <c r="CL1177">
        <v>0</v>
      </c>
      <c r="CM1177">
        <v>720.8922222222224</v>
      </c>
      <c r="CN1177">
        <v>5.000560000000001</v>
      </c>
      <c r="CO1177">
        <v>14435.52962962963</v>
      </c>
      <c r="CP1177">
        <v>17294.8037037037</v>
      </c>
      <c r="CQ1177">
        <v>39.74733333333333</v>
      </c>
      <c r="CR1177">
        <v>40.06681481481482</v>
      </c>
      <c r="CS1177">
        <v>39.33777777777777</v>
      </c>
      <c r="CT1177">
        <v>38.85851851851852</v>
      </c>
      <c r="CU1177">
        <v>40.44418518518518</v>
      </c>
      <c r="CV1177">
        <v>1955.091851851852</v>
      </c>
      <c r="CW1177">
        <v>39.90037037037037</v>
      </c>
      <c r="CX1177">
        <v>0</v>
      </c>
      <c r="CY1177">
        <v>1664306135.7</v>
      </c>
      <c r="CZ1177">
        <v>0</v>
      </c>
      <c r="DA1177">
        <v>0</v>
      </c>
      <c r="DB1177" t="s">
        <v>356</v>
      </c>
      <c r="DC1177">
        <v>1663861122</v>
      </c>
      <c r="DD1177">
        <v>1663861125</v>
      </c>
      <c r="DE1177">
        <v>0</v>
      </c>
      <c r="DF1177">
        <v>-0.287</v>
      </c>
      <c r="DG1177">
        <v>-0.004</v>
      </c>
      <c r="DH1177">
        <v>3.172</v>
      </c>
      <c r="DI1177">
        <v>0.178</v>
      </c>
      <c r="DJ1177">
        <v>400</v>
      </c>
      <c r="DK1177">
        <v>17</v>
      </c>
      <c r="DL1177">
        <v>0.18</v>
      </c>
      <c r="DM1177">
        <v>0.07000000000000001</v>
      </c>
      <c r="DN1177">
        <v>9.105758</v>
      </c>
      <c r="DO1177">
        <v>21.3304766228893</v>
      </c>
      <c r="DP1177">
        <v>2.125831035406154</v>
      </c>
      <c r="DQ1177">
        <v>0</v>
      </c>
      <c r="DR1177">
        <v>3.8441415</v>
      </c>
      <c r="DS1177">
        <v>-0.5143172983114631</v>
      </c>
      <c r="DT1177">
        <v>0.05008971474015401</v>
      </c>
      <c r="DU1177">
        <v>0</v>
      </c>
      <c r="DV1177">
        <v>0</v>
      </c>
      <c r="DW1177">
        <v>2</v>
      </c>
      <c r="DX1177" t="s">
        <v>357</v>
      </c>
      <c r="DY1177">
        <v>2.98088</v>
      </c>
      <c r="DZ1177">
        <v>2.72815</v>
      </c>
      <c r="EA1177">
        <v>0.07230159999999999</v>
      </c>
      <c r="EB1177">
        <v>0.0710901</v>
      </c>
      <c r="EC1177">
        <v>0.0901351</v>
      </c>
      <c r="ED1177">
        <v>0.0771439</v>
      </c>
      <c r="EE1177">
        <v>27897.3</v>
      </c>
      <c r="EF1177">
        <v>27490.9</v>
      </c>
      <c r="EG1177">
        <v>30595.5</v>
      </c>
      <c r="EH1177">
        <v>29834.6</v>
      </c>
      <c r="EI1177">
        <v>38404.9</v>
      </c>
      <c r="EJ1177">
        <v>36252.9</v>
      </c>
      <c r="EK1177">
        <v>46789.9</v>
      </c>
      <c r="EL1177">
        <v>44363.7</v>
      </c>
      <c r="EM1177">
        <v>1.88698</v>
      </c>
      <c r="EN1177">
        <v>1.89395</v>
      </c>
      <c r="EO1177">
        <v>0.109315</v>
      </c>
      <c r="EP1177">
        <v>0</v>
      </c>
      <c r="EQ1177">
        <v>23.2802</v>
      </c>
      <c r="ER1177">
        <v>999.9</v>
      </c>
      <c r="ES1177">
        <v>39.5</v>
      </c>
      <c r="ET1177">
        <v>29.5</v>
      </c>
      <c r="EU1177">
        <v>17.9815</v>
      </c>
      <c r="EV1177">
        <v>63.8564</v>
      </c>
      <c r="EW1177">
        <v>23.5497</v>
      </c>
      <c r="EX1177">
        <v>1</v>
      </c>
      <c r="EY1177">
        <v>-0.134299</v>
      </c>
      <c r="EZ1177">
        <v>1.5143</v>
      </c>
      <c r="FA1177">
        <v>20.2369</v>
      </c>
      <c r="FB1177">
        <v>5.23167</v>
      </c>
      <c r="FC1177">
        <v>11.968</v>
      </c>
      <c r="FD1177">
        <v>4.9708</v>
      </c>
      <c r="FE1177">
        <v>3.28958</v>
      </c>
      <c r="FF1177">
        <v>9999</v>
      </c>
      <c r="FG1177">
        <v>9999</v>
      </c>
      <c r="FH1177">
        <v>9999</v>
      </c>
      <c r="FI1177">
        <v>380.5</v>
      </c>
      <c r="FJ1177">
        <v>4.97272</v>
      </c>
      <c r="FK1177">
        <v>1.87684</v>
      </c>
      <c r="FL1177">
        <v>1.87498</v>
      </c>
      <c r="FM1177">
        <v>1.87777</v>
      </c>
      <c r="FN1177">
        <v>1.87454</v>
      </c>
      <c r="FO1177">
        <v>1.87811</v>
      </c>
      <c r="FP1177">
        <v>1.87519</v>
      </c>
      <c r="FQ1177">
        <v>1.87633</v>
      </c>
      <c r="FR1177">
        <v>0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2.953</v>
      </c>
      <c r="GF1177">
        <v>0.2015</v>
      </c>
      <c r="GG1177">
        <v>1.777354642861949</v>
      </c>
      <c r="GH1177">
        <v>0.004141656873719072</v>
      </c>
      <c r="GI1177">
        <v>-1.960372967482991E-06</v>
      </c>
      <c r="GJ1177">
        <v>5.42736388890357E-10</v>
      </c>
      <c r="GK1177">
        <v>-0.009777689371679627</v>
      </c>
      <c r="GL1177">
        <v>0.002273355880072555</v>
      </c>
      <c r="GM1177">
        <v>0.000541358641816816</v>
      </c>
      <c r="GN1177">
        <v>-1.836191331155658E-06</v>
      </c>
      <c r="GO1177">
        <v>-0</v>
      </c>
      <c r="GP1177">
        <v>2096</v>
      </c>
      <c r="GQ1177">
        <v>1</v>
      </c>
      <c r="GR1177">
        <v>23</v>
      </c>
      <c r="GS1177">
        <v>7416.6</v>
      </c>
      <c r="GT1177">
        <v>7416.6</v>
      </c>
      <c r="GU1177">
        <v>0.864258</v>
      </c>
      <c r="GV1177">
        <v>2.54028</v>
      </c>
      <c r="GW1177">
        <v>1.39893</v>
      </c>
      <c r="GX1177">
        <v>2.33765</v>
      </c>
      <c r="GY1177">
        <v>1.44897</v>
      </c>
      <c r="GZ1177">
        <v>2.3999</v>
      </c>
      <c r="HA1177">
        <v>34.6692</v>
      </c>
      <c r="HB1177">
        <v>13.1164</v>
      </c>
      <c r="HC1177">
        <v>18</v>
      </c>
      <c r="HD1177">
        <v>487.544</v>
      </c>
      <c r="HE1177">
        <v>462.767</v>
      </c>
      <c r="HF1177">
        <v>21.7168</v>
      </c>
      <c r="HG1177">
        <v>25.256</v>
      </c>
      <c r="HH1177">
        <v>30.0003</v>
      </c>
      <c r="HI1177">
        <v>25.1213</v>
      </c>
      <c r="HJ1177">
        <v>25.205</v>
      </c>
      <c r="HK1177">
        <v>17.2701</v>
      </c>
      <c r="HL1177">
        <v>22.2599</v>
      </c>
      <c r="HM1177">
        <v>42.885</v>
      </c>
      <c r="HN1177">
        <v>21.7007</v>
      </c>
      <c r="HO1177">
        <v>299.63</v>
      </c>
      <c r="HP1177">
        <v>14.7979</v>
      </c>
      <c r="HQ1177">
        <v>101.129</v>
      </c>
      <c r="HR1177">
        <v>102.015</v>
      </c>
    </row>
    <row r="1178" spans="1:226">
      <c r="A1178">
        <v>1162</v>
      </c>
      <c r="B1178">
        <v>1664306124.1</v>
      </c>
      <c r="C1178">
        <v>13017.09999990463</v>
      </c>
      <c r="D1178" t="s">
        <v>2695</v>
      </c>
      <c r="E1178" t="s">
        <v>2696</v>
      </c>
      <c r="F1178">
        <v>5</v>
      </c>
      <c r="G1178" t="s">
        <v>353</v>
      </c>
      <c r="H1178" t="s">
        <v>2680</v>
      </c>
      <c r="I1178">
        <v>1664306116.314285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319.9045868938153</v>
      </c>
      <c r="AK1178">
        <v>325.5848787878786</v>
      </c>
      <c r="AL1178">
        <v>-3.248598402410127</v>
      </c>
      <c r="AM1178">
        <v>63.47618666820946</v>
      </c>
      <c r="AN1178">
        <f>(AP1178 - AO1178 + BO1178*1E3/(8.314*(BQ1178+273.15)) * AR1178/BN1178 * AQ1178) * BN1178/(100*BB1178) * 1000/(1000 - AP1178)</f>
        <v>0</v>
      </c>
      <c r="AO1178">
        <v>14.71830772081075</v>
      </c>
      <c r="AP1178">
        <v>18.50087202797204</v>
      </c>
      <c r="AQ1178">
        <v>0.002024245483555936</v>
      </c>
      <c r="AR1178">
        <v>96.76643920978459</v>
      </c>
      <c r="AS1178">
        <v>6</v>
      </c>
      <c r="AT1178">
        <v>1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1664306116.314285</v>
      </c>
      <c r="BH1178">
        <v>342.6175357142857</v>
      </c>
      <c r="BI1178">
        <v>331.2971428571428</v>
      </c>
      <c r="BJ1178">
        <v>18.47475357142858</v>
      </c>
      <c r="BK1178">
        <v>14.68795</v>
      </c>
      <c r="BL1178">
        <v>339.6386785714286</v>
      </c>
      <c r="BM1178">
        <v>18.273425</v>
      </c>
      <c r="BN1178">
        <v>500.0653928571429</v>
      </c>
      <c r="BO1178">
        <v>90.93217499999999</v>
      </c>
      <c r="BP1178">
        <v>0.1000231714285714</v>
      </c>
      <c r="BQ1178">
        <v>24.70758928571428</v>
      </c>
      <c r="BR1178">
        <v>25.07075714285714</v>
      </c>
      <c r="BS1178">
        <v>999.9000000000002</v>
      </c>
      <c r="BT1178">
        <v>0</v>
      </c>
      <c r="BU1178">
        <v>0</v>
      </c>
      <c r="BV1178">
        <v>9986.741071428571</v>
      </c>
      <c r="BW1178">
        <v>0</v>
      </c>
      <c r="BX1178">
        <v>8.053949999999999</v>
      </c>
      <c r="BY1178">
        <v>11.32045785714286</v>
      </c>
      <c r="BZ1178">
        <v>349.0662499999999</v>
      </c>
      <c r="CA1178">
        <v>336.2351428571429</v>
      </c>
      <c r="CB1178">
        <v>3.786804642857143</v>
      </c>
      <c r="CC1178">
        <v>331.2971428571428</v>
      </c>
      <c r="CD1178">
        <v>14.68795</v>
      </c>
      <c r="CE1178">
        <v>1.679949642857143</v>
      </c>
      <c r="CF1178">
        <v>1.335608214285714</v>
      </c>
      <c r="CG1178">
        <v>14.7124</v>
      </c>
      <c r="CH1178">
        <v>11.20560357142857</v>
      </c>
      <c r="CI1178">
        <v>1999.983214285714</v>
      </c>
      <c r="CJ1178">
        <v>0.9799981428571429</v>
      </c>
      <c r="CK1178">
        <v>0.02000201428571429</v>
      </c>
      <c r="CL1178">
        <v>0</v>
      </c>
      <c r="CM1178">
        <v>710.2720357142856</v>
      </c>
      <c r="CN1178">
        <v>5.000560000000001</v>
      </c>
      <c r="CO1178">
        <v>14224.00714285714</v>
      </c>
      <c r="CP1178">
        <v>17294.72857142857</v>
      </c>
      <c r="CQ1178">
        <v>39.69614285714285</v>
      </c>
      <c r="CR1178">
        <v>40.04435714285714</v>
      </c>
      <c r="CS1178">
        <v>39.31678571428571</v>
      </c>
      <c r="CT1178">
        <v>38.81003571428572</v>
      </c>
      <c r="CU1178">
        <v>40.41717857142856</v>
      </c>
      <c r="CV1178">
        <v>1955.0825</v>
      </c>
      <c r="CW1178">
        <v>39.90071428571429</v>
      </c>
      <c r="CX1178">
        <v>0</v>
      </c>
      <c r="CY1178">
        <v>1664306140.5</v>
      </c>
      <c r="CZ1178">
        <v>0</v>
      </c>
      <c r="DA1178">
        <v>0</v>
      </c>
      <c r="DB1178" t="s">
        <v>356</v>
      </c>
      <c r="DC1178">
        <v>1663861122</v>
      </c>
      <c r="DD1178">
        <v>1663861125</v>
      </c>
      <c r="DE1178">
        <v>0</v>
      </c>
      <c r="DF1178">
        <v>-0.287</v>
      </c>
      <c r="DG1178">
        <v>-0.004</v>
      </c>
      <c r="DH1178">
        <v>3.172</v>
      </c>
      <c r="DI1178">
        <v>0.178</v>
      </c>
      <c r="DJ1178">
        <v>400</v>
      </c>
      <c r="DK1178">
        <v>17</v>
      </c>
      <c r="DL1178">
        <v>0.18</v>
      </c>
      <c r="DM1178">
        <v>0.07000000000000001</v>
      </c>
      <c r="DN1178">
        <v>10.66383365853659</v>
      </c>
      <c r="DO1178">
        <v>12.89937993031358</v>
      </c>
      <c r="DP1178">
        <v>1.302651232270325</v>
      </c>
      <c r="DQ1178">
        <v>0</v>
      </c>
      <c r="DR1178">
        <v>3.809252682926829</v>
      </c>
      <c r="DS1178">
        <v>-0.4265979094076592</v>
      </c>
      <c r="DT1178">
        <v>0.0440854603554633</v>
      </c>
      <c r="DU1178">
        <v>0</v>
      </c>
      <c r="DV1178">
        <v>0</v>
      </c>
      <c r="DW1178">
        <v>2</v>
      </c>
      <c r="DX1178" t="s">
        <v>357</v>
      </c>
      <c r="DY1178">
        <v>2.98109</v>
      </c>
      <c r="DZ1178">
        <v>2.72826</v>
      </c>
      <c r="EA1178">
        <v>0.0695202</v>
      </c>
      <c r="EB1178">
        <v>0.068108</v>
      </c>
      <c r="EC1178">
        <v>0.09019149999999999</v>
      </c>
      <c r="ED1178">
        <v>0.077261</v>
      </c>
      <c r="EE1178">
        <v>27980.5</v>
      </c>
      <c r="EF1178">
        <v>27578.8</v>
      </c>
      <c r="EG1178">
        <v>30595</v>
      </c>
      <c r="EH1178">
        <v>29834.2</v>
      </c>
      <c r="EI1178">
        <v>38402</v>
      </c>
      <c r="EJ1178">
        <v>36247.6</v>
      </c>
      <c r="EK1178">
        <v>46789.5</v>
      </c>
      <c r="EL1178">
        <v>44363.2</v>
      </c>
      <c r="EM1178">
        <v>1.887</v>
      </c>
      <c r="EN1178">
        <v>1.89387</v>
      </c>
      <c r="EO1178">
        <v>0.107918</v>
      </c>
      <c r="EP1178">
        <v>0</v>
      </c>
      <c r="EQ1178">
        <v>23.2844</v>
      </c>
      <c r="ER1178">
        <v>999.9</v>
      </c>
      <c r="ES1178">
        <v>39.5</v>
      </c>
      <c r="ET1178">
        <v>29.5</v>
      </c>
      <c r="EU1178">
        <v>17.9831</v>
      </c>
      <c r="EV1178">
        <v>63.8364</v>
      </c>
      <c r="EW1178">
        <v>23.2572</v>
      </c>
      <c r="EX1178">
        <v>1</v>
      </c>
      <c r="EY1178">
        <v>-0.134037</v>
      </c>
      <c r="EZ1178">
        <v>1.55219</v>
      </c>
      <c r="FA1178">
        <v>20.2367</v>
      </c>
      <c r="FB1178">
        <v>5.23092</v>
      </c>
      <c r="FC1178">
        <v>11.968</v>
      </c>
      <c r="FD1178">
        <v>4.97085</v>
      </c>
      <c r="FE1178">
        <v>3.28953</v>
      </c>
      <c r="FF1178">
        <v>9999</v>
      </c>
      <c r="FG1178">
        <v>9999</v>
      </c>
      <c r="FH1178">
        <v>9999</v>
      </c>
      <c r="FI1178">
        <v>380.5</v>
      </c>
      <c r="FJ1178">
        <v>4.97267</v>
      </c>
      <c r="FK1178">
        <v>1.87683</v>
      </c>
      <c r="FL1178">
        <v>1.87498</v>
      </c>
      <c r="FM1178">
        <v>1.87778</v>
      </c>
      <c r="FN1178">
        <v>1.87454</v>
      </c>
      <c r="FO1178">
        <v>1.87814</v>
      </c>
      <c r="FP1178">
        <v>1.87519</v>
      </c>
      <c r="FQ1178">
        <v>1.87635</v>
      </c>
      <c r="FR1178">
        <v>0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2.904</v>
      </c>
      <c r="GF1178">
        <v>0.2019</v>
      </c>
      <c r="GG1178">
        <v>1.777354642861949</v>
      </c>
      <c r="GH1178">
        <v>0.004141656873719072</v>
      </c>
      <c r="GI1178">
        <v>-1.960372967482991E-06</v>
      </c>
      <c r="GJ1178">
        <v>5.42736388890357E-10</v>
      </c>
      <c r="GK1178">
        <v>-0.009777689371679627</v>
      </c>
      <c r="GL1178">
        <v>0.002273355880072555</v>
      </c>
      <c r="GM1178">
        <v>0.000541358641816816</v>
      </c>
      <c r="GN1178">
        <v>-1.836191331155658E-06</v>
      </c>
      <c r="GO1178">
        <v>-0</v>
      </c>
      <c r="GP1178">
        <v>2096</v>
      </c>
      <c r="GQ1178">
        <v>1</v>
      </c>
      <c r="GR1178">
        <v>23</v>
      </c>
      <c r="GS1178">
        <v>7416.7</v>
      </c>
      <c r="GT1178">
        <v>7416.7</v>
      </c>
      <c r="GU1178">
        <v>0.830078</v>
      </c>
      <c r="GV1178">
        <v>2.5415</v>
      </c>
      <c r="GW1178">
        <v>1.39893</v>
      </c>
      <c r="GX1178">
        <v>2.33765</v>
      </c>
      <c r="GY1178">
        <v>1.44897</v>
      </c>
      <c r="GZ1178">
        <v>2.36206</v>
      </c>
      <c r="HA1178">
        <v>34.6692</v>
      </c>
      <c r="HB1178">
        <v>13.1164</v>
      </c>
      <c r="HC1178">
        <v>18</v>
      </c>
      <c r="HD1178">
        <v>487.568</v>
      </c>
      <c r="HE1178">
        <v>462.725</v>
      </c>
      <c r="HF1178">
        <v>21.6495</v>
      </c>
      <c r="HG1178">
        <v>25.2576</v>
      </c>
      <c r="HH1178">
        <v>30.0002</v>
      </c>
      <c r="HI1178">
        <v>25.1228</v>
      </c>
      <c r="HJ1178">
        <v>25.2056</v>
      </c>
      <c r="HK1178">
        <v>16.5126</v>
      </c>
      <c r="HL1178">
        <v>22.2599</v>
      </c>
      <c r="HM1178">
        <v>42.885</v>
      </c>
      <c r="HN1178">
        <v>21.6285</v>
      </c>
      <c r="HO1178">
        <v>279.596</v>
      </c>
      <c r="HP1178">
        <v>14.8197</v>
      </c>
      <c r="HQ1178">
        <v>101.127</v>
      </c>
      <c r="HR1178">
        <v>102.014</v>
      </c>
    </row>
    <row r="1179" spans="1:226">
      <c r="A1179">
        <v>1163</v>
      </c>
      <c r="B1179">
        <v>1664306129.1</v>
      </c>
      <c r="C1179">
        <v>13022.09999990463</v>
      </c>
      <c r="D1179" t="s">
        <v>2697</v>
      </c>
      <c r="E1179" t="s">
        <v>2698</v>
      </c>
      <c r="F1179">
        <v>5</v>
      </c>
      <c r="G1179" t="s">
        <v>353</v>
      </c>
      <c r="H1179" t="s">
        <v>2680</v>
      </c>
      <c r="I1179">
        <v>1664306121.6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303.0249605779233</v>
      </c>
      <c r="AK1179">
        <v>309.2779878787878</v>
      </c>
      <c r="AL1179">
        <v>-3.262236249401631</v>
      </c>
      <c r="AM1179">
        <v>63.47618666820946</v>
      </c>
      <c r="AN1179">
        <f>(AP1179 - AO1179 + BO1179*1E3/(8.314*(BQ1179+273.15)) * AR1179/BN1179 * AQ1179) * BN1179/(100*BB1179) * 1000/(1000 - AP1179)</f>
        <v>0</v>
      </c>
      <c r="AO1179">
        <v>14.742558577505</v>
      </c>
      <c r="AP1179">
        <v>18.50629650349651</v>
      </c>
      <c r="AQ1179">
        <v>0.0005637293812008852</v>
      </c>
      <c r="AR1179">
        <v>96.76643920978459</v>
      </c>
      <c r="AS1179">
        <v>6</v>
      </c>
      <c r="AT1179">
        <v>1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1664306121.6</v>
      </c>
      <c r="BH1179">
        <v>325.8997407407408</v>
      </c>
      <c r="BI1179">
        <v>313.7787407407407</v>
      </c>
      <c r="BJ1179">
        <v>18.49157037037037</v>
      </c>
      <c r="BK1179">
        <v>14.72444074074074</v>
      </c>
      <c r="BL1179">
        <v>322.9712222222222</v>
      </c>
      <c r="BM1179">
        <v>18.2899037037037</v>
      </c>
      <c r="BN1179">
        <v>500.061</v>
      </c>
      <c r="BO1179">
        <v>90.9335</v>
      </c>
      <c r="BP1179">
        <v>0.09993095185185184</v>
      </c>
      <c r="BQ1179">
        <v>24.69681481481481</v>
      </c>
      <c r="BR1179">
        <v>25.06713333333333</v>
      </c>
      <c r="BS1179">
        <v>999.9000000000001</v>
      </c>
      <c r="BT1179">
        <v>0</v>
      </c>
      <c r="BU1179">
        <v>0</v>
      </c>
      <c r="BV1179">
        <v>9998.837037037036</v>
      </c>
      <c r="BW1179">
        <v>0</v>
      </c>
      <c r="BX1179">
        <v>8.053949999999999</v>
      </c>
      <c r="BY1179">
        <v>12.12105925925926</v>
      </c>
      <c r="BZ1179">
        <v>332.0395555555556</v>
      </c>
      <c r="CA1179">
        <v>318.4676666666667</v>
      </c>
      <c r="CB1179">
        <v>3.767126296296296</v>
      </c>
      <c r="CC1179">
        <v>313.7787407407407</v>
      </c>
      <c r="CD1179">
        <v>14.72444074074074</v>
      </c>
      <c r="CE1179">
        <v>1.681502962962963</v>
      </c>
      <c r="CF1179">
        <v>1.338945185185185</v>
      </c>
      <c r="CG1179">
        <v>14.72672592592593</v>
      </c>
      <c r="CH1179">
        <v>11.24328148148148</v>
      </c>
      <c r="CI1179">
        <v>2000.006296296296</v>
      </c>
      <c r="CJ1179">
        <v>0.9799984444444445</v>
      </c>
      <c r="CK1179">
        <v>0.02000169259259259</v>
      </c>
      <c r="CL1179">
        <v>0</v>
      </c>
      <c r="CM1179">
        <v>698.0775555555556</v>
      </c>
      <c r="CN1179">
        <v>5.000560000000001</v>
      </c>
      <c r="CO1179">
        <v>13980.57407407407</v>
      </c>
      <c r="CP1179">
        <v>17294.92592592593</v>
      </c>
      <c r="CQ1179">
        <v>39.70807407407406</v>
      </c>
      <c r="CR1179">
        <v>40.00903703703703</v>
      </c>
      <c r="CS1179">
        <v>39.30766666666667</v>
      </c>
      <c r="CT1179">
        <v>38.75437037037037</v>
      </c>
      <c r="CU1179">
        <v>40.37470370370369</v>
      </c>
      <c r="CV1179">
        <v>1955.105555555556</v>
      </c>
      <c r="CW1179">
        <v>39.90074074074074</v>
      </c>
      <c r="CX1179">
        <v>0</v>
      </c>
      <c r="CY1179">
        <v>1664306145.3</v>
      </c>
      <c r="CZ1179">
        <v>0</v>
      </c>
      <c r="DA1179">
        <v>0</v>
      </c>
      <c r="DB1179" t="s">
        <v>356</v>
      </c>
      <c r="DC1179">
        <v>1663861122</v>
      </c>
      <c r="DD1179">
        <v>1663861125</v>
      </c>
      <c r="DE1179">
        <v>0</v>
      </c>
      <c r="DF1179">
        <v>-0.287</v>
      </c>
      <c r="DG1179">
        <v>-0.004</v>
      </c>
      <c r="DH1179">
        <v>3.172</v>
      </c>
      <c r="DI1179">
        <v>0.178</v>
      </c>
      <c r="DJ1179">
        <v>400</v>
      </c>
      <c r="DK1179">
        <v>17</v>
      </c>
      <c r="DL1179">
        <v>0.18</v>
      </c>
      <c r="DM1179">
        <v>0.07000000000000001</v>
      </c>
      <c r="DN1179">
        <v>11.63750146341463</v>
      </c>
      <c r="DO1179">
        <v>9.221198048780499</v>
      </c>
      <c r="DP1179">
        <v>0.9180139756881885</v>
      </c>
      <c r="DQ1179">
        <v>0</v>
      </c>
      <c r="DR1179">
        <v>3.781719512195122</v>
      </c>
      <c r="DS1179">
        <v>-0.2205108710801311</v>
      </c>
      <c r="DT1179">
        <v>0.02503831073854816</v>
      </c>
      <c r="DU1179">
        <v>0</v>
      </c>
      <c r="DV1179">
        <v>0</v>
      </c>
      <c r="DW1179">
        <v>2</v>
      </c>
      <c r="DX1179" t="s">
        <v>357</v>
      </c>
      <c r="DY1179">
        <v>2.98093</v>
      </c>
      <c r="DZ1179">
        <v>2.72845</v>
      </c>
      <c r="EA1179">
        <v>0.0666683</v>
      </c>
      <c r="EB1179">
        <v>0.06511450000000001</v>
      </c>
      <c r="EC1179">
        <v>0.0902092</v>
      </c>
      <c r="ED1179">
        <v>0.07729610000000001</v>
      </c>
      <c r="EE1179">
        <v>28066.6</v>
      </c>
      <c r="EF1179">
        <v>27667.7</v>
      </c>
      <c r="EG1179">
        <v>30595.5</v>
      </c>
      <c r="EH1179">
        <v>29834.5</v>
      </c>
      <c r="EI1179">
        <v>38401.7</v>
      </c>
      <c r="EJ1179">
        <v>36246.1</v>
      </c>
      <c r="EK1179">
        <v>46790.4</v>
      </c>
      <c r="EL1179">
        <v>44363.3</v>
      </c>
      <c r="EM1179">
        <v>1.88692</v>
      </c>
      <c r="EN1179">
        <v>1.89408</v>
      </c>
      <c r="EO1179">
        <v>0.108216</v>
      </c>
      <c r="EP1179">
        <v>0</v>
      </c>
      <c r="EQ1179">
        <v>23.2876</v>
      </c>
      <c r="ER1179">
        <v>999.9</v>
      </c>
      <c r="ES1179">
        <v>39.5</v>
      </c>
      <c r="ET1179">
        <v>29.5</v>
      </c>
      <c r="EU1179">
        <v>17.9807</v>
      </c>
      <c r="EV1179">
        <v>63.7564</v>
      </c>
      <c r="EW1179">
        <v>23.73</v>
      </c>
      <c r="EX1179">
        <v>1</v>
      </c>
      <c r="EY1179">
        <v>-0.134024</v>
      </c>
      <c r="EZ1179">
        <v>1.57001</v>
      </c>
      <c r="FA1179">
        <v>20.2364</v>
      </c>
      <c r="FB1179">
        <v>5.23152</v>
      </c>
      <c r="FC1179">
        <v>11.968</v>
      </c>
      <c r="FD1179">
        <v>4.971</v>
      </c>
      <c r="FE1179">
        <v>3.2895</v>
      </c>
      <c r="FF1179">
        <v>9999</v>
      </c>
      <c r="FG1179">
        <v>9999</v>
      </c>
      <c r="FH1179">
        <v>9999</v>
      </c>
      <c r="FI1179">
        <v>380.5</v>
      </c>
      <c r="FJ1179">
        <v>4.97269</v>
      </c>
      <c r="FK1179">
        <v>1.87683</v>
      </c>
      <c r="FL1179">
        <v>1.87495</v>
      </c>
      <c r="FM1179">
        <v>1.87775</v>
      </c>
      <c r="FN1179">
        <v>1.87454</v>
      </c>
      <c r="FO1179">
        <v>1.87808</v>
      </c>
      <c r="FP1179">
        <v>1.87517</v>
      </c>
      <c r="FQ1179">
        <v>1.87636</v>
      </c>
      <c r="FR1179">
        <v>0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2.855</v>
      </c>
      <c r="GF1179">
        <v>0.202</v>
      </c>
      <c r="GG1179">
        <v>1.777354642861949</v>
      </c>
      <c r="GH1179">
        <v>0.004141656873719072</v>
      </c>
      <c r="GI1179">
        <v>-1.960372967482991E-06</v>
      </c>
      <c r="GJ1179">
        <v>5.42736388890357E-10</v>
      </c>
      <c r="GK1179">
        <v>-0.009777689371679627</v>
      </c>
      <c r="GL1179">
        <v>0.002273355880072555</v>
      </c>
      <c r="GM1179">
        <v>0.000541358641816816</v>
      </c>
      <c r="GN1179">
        <v>-1.836191331155658E-06</v>
      </c>
      <c r="GO1179">
        <v>-0</v>
      </c>
      <c r="GP1179">
        <v>2096</v>
      </c>
      <c r="GQ1179">
        <v>1</v>
      </c>
      <c r="GR1179">
        <v>23</v>
      </c>
      <c r="GS1179">
        <v>7416.8</v>
      </c>
      <c r="GT1179">
        <v>7416.7</v>
      </c>
      <c r="GU1179">
        <v>0.793457</v>
      </c>
      <c r="GV1179">
        <v>2.54517</v>
      </c>
      <c r="GW1179">
        <v>1.39893</v>
      </c>
      <c r="GX1179">
        <v>2.33765</v>
      </c>
      <c r="GY1179">
        <v>1.44897</v>
      </c>
      <c r="GZ1179">
        <v>2.35718</v>
      </c>
      <c r="HA1179">
        <v>34.6692</v>
      </c>
      <c r="HB1179">
        <v>13.0988</v>
      </c>
      <c r="HC1179">
        <v>18</v>
      </c>
      <c r="HD1179">
        <v>487.532</v>
      </c>
      <c r="HE1179">
        <v>462.851</v>
      </c>
      <c r="HF1179">
        <v>21.5771</v>
      </c>
      <c r="HG1179">
        <v>25.2576</v>
      </c>
      <c r="HH1179">
        <v>30.0001</v>
      </c>
      <c r="HI1179">
        <v>25.1234</v>
      </c>
      <c r="HJ1179">
        <v>25.2056</v>
      </c>
      <c r="HK1179">
        <v>15.857</v>
      </c>
      <c r="HL1179">
        <v>21.9819</v>
      </c>
      <c r="HM1179">
        <v>42.885</v>
      </c>
      <c r="HN1179">
        <v>21.565</v>
      </c>
      <c r="HO1179">
        <v>266.223</v>
      </c>
      <c r="HP1179">
        <v>14.8411</v>
      </c>
      <c r="HQ1179">
        <v>101.129</v>
      </c>
      <c r="HR1179">
        <v>102.015</v>
      </c>
    </row>
    <row r="1180" spans="1:226">
      <c r="A1180">
        <v>1164</v>
      </c>
      <c r="B1180">
        <v>1664306134.1</v>
      </c>
      <c r="C1180">
        <v>13027.09999990463</v>
      </c>
      <c r="D1180" t="s">
        <v>2699</v>
      </c>
      <c r="E1180" t="s">
        <v>2700</v>
      </c>
      <c r="F1180">
        <v>5</v>
      </c>
      <c r="G1180" t="s">
        <v>353</v>
      </c>
      <c r="H1180" t="s">
        <v>2680</v>
      </c>
      <c r="I1180">
        <v>1664306126.314285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286.681215058761</v>
      </c>
      <c r="AK1180">
        <v>293.150290909091</v>
      </c>
      <c r="AL1180">
        <v>-3.215160206238903</v>
      </c>
      <c r="AM1180">
        <v>63.47618666820946</v>
      </c>
      <c r="AN1180">
        <f>(AP1180 - AO1180 + BO1180*1E3/(8.314*(BQ1180+273.15)) * AR1180/BN1180 * AQ1180) * BN1180/(100*BB1180) * 1000/(1000 - AP1180)</f>
        <v>0</v>
      </c>
      <c r="AO1180">
        <v>14.76559041844626</v>
      </c>
      <c r="AP1180">
        <v>18.51818881118882</v>
      </c>
      <c r="AQ1180">
        <v>0.0001604611602338259</v>
      </c>
      <c r="AR1180">
        <v>96.76643920978459</v>
      </c>
      <c r="AS1180">
        <v>6</v>
      </c>
      <c r="AT1180">
        <v>1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1664306126.314285</v>
      </c>
      <c r="BH1180">
        <v>310.8864642857143</v>
      </c>
      <c r="BI1180">
        <v>298.3185</v>
      </c>
      <c r="BJ1180">
        <v>18.50357857142857</v>
      </c>
      <c r="BK1180">
        <v>14.74997857142857</v>
      </c>
      <c r="BL1180">
        <v>308.0038928571429</v>
      </c>
      <c r="BM1180">
        <v>18.30167857142857</v>
      </c>
      <c r="BN1180">
        <v>500.0536071428572</v>
      </c>
      <c r="BO1180">
        <v>90.93480357142859</v>
      </c>
      <c r="BP1180">
        <v>0.09993180714285714</v>
      </c>
      <c r="BQ1180">
        <v>24.68632142857142</v>
      </c>
      <c r="BR1180">
        <v>25.05950000000001</v>
      </c>
      <c r="BS1180">
        <v>999.9000000000002</v>
      </c>
      <c r="BT1180">
        <v>0</v>
      </c>
      <c r="BU1180">
        <v>0</v>
      </c>
      <c r="BV1180">
        <v>10009.12642857143</v>
      </c>
      <c r="BW1180">
        <v>0</v>
      </c>
      <c r="BX1180">
        <v>8.053949999999999</v>
      </c>
      <c r="BY1180">
        <v>12.56799285714286</v>
      </c>
      <c r="BZ1180">
        <v>316.7473571428571</v>
      </c>
      <c r="CA1180">
        <v>302.7841428571429</v>
      </c>
      <c r="CB1180">
        <v>3.753601071428572</v>
      </c>
      <c r="CC1180">
        <v>298.3185</v>
      </c>
      <c r="CD1180">
        <v>14.74997857142857</v>
      </c>
      <c r="CE1180">
        <v>1.682618928571429</v>
      </c>
      <c r="CF1180">
        <v>1.341286071428571</v>
      </c>
      <c r="CG1180">
        <v>14.73701071428572</v>
      </c>
      <c r="CH1180">
        <v>11.26961428571428</v>
      </c>
      <c r="CI1180">
        <v>2000.007142857143</v>
      </c>
      <c r="CJ1180">
        <v>0.9799984642857142</v>
      </c>
      <c r="CK1180">
        <v>0.02000167142857143</v>
      </c>
      <c r="CL1180">
        <v>0</v>
      </c>
      <c r="CM1180">
        <v>687.3009642857141</v>
      </c>
      <c r="CN1180">
        <v>5.000560000000001</v>
      </c>
      <c r="CO1180">
        <v>13764.675</v>
      </c>
      <c r="CP1180">
        <v>17294.93571428572</v>
      </c>
      <c r="CQ1180">
        <v>39.60242857142857</v>
      </c>
      <c r="CR1180">
        <v>39.97739285714285</v>
      </c>
      <c r="CS1180">
        <v>39.28989285714285</v>
      </c>
      <c r="CT1180">
        <v>38.71846428571428</v>
      </c>
      <c r="CU1180">
        <v>40.34346428571428</v>
      </c>
      <c r="CV1180">
        <v>1955.106428571429</v>
      </c>
      <c r="CW1180">
        <v>39.90071428571429</v>
      </c>
      <c r="CX1180">
        <v>0</v>
      </c>
      <c r="CY1180">
        <v>1664306150.7</v>
      </c>
      <c r="CZ1180">
        <v>0</v>
      </c>
      <c r="DA1180">
        <v>0</v>
      </c>
      <c r="DB1180" t="s">
        <v>356</v>
      </c>
      <c r="DC1180">
        <v>1663861122</v>
      </c>
      <c r="DD1180">
        <v>1663861125</v>
      </c>
      <c r="DE1180">
        <v>0</v>
      </c>
      <c r="DF1180">
        <v>-0.287</v>
      </c>
      <c r="DG1180">
        <v>-0.004</v>
      </c>
      <c r="DH1180">
        <v>3.172</v>
      </c>
      <c r="DI1180">
        <v>0.178</v>
      </c>
      <c r="DJ1180">
        <v>400</v>
      </c>
      <c r="DK1180">
        <v>17</v>
      </c>
      <c r="DL1180">
        <v>0.18</v>
      </c>
      <c r="DM1180">
        <v>0.07000000000000001</v>
      </c>
      <c r="DN1180">
        <v>12.241115</v>
      </c>
      <c r="DO1180">
        <v>6.373897936210102</v>
      </c>
      <c r="DP1180">
        <v>0.6381972702660205</v>
      </c>
      <c r="DQ1180">
        <v>0</v>
      </c>
      <c r="DR1180">
        <v>3.76081975</v>
      </c>
      <c r="DS1180">
        <v>-0.1558481425891212</v>
      </c>
      <c r="DT1180">
        <v>0.0171762720762539</v>
      </c>
      <c r="DU1180">
        <v>0</v>
      </c>
      <c r="DV1180">
        <v>0</v>
      </c>
      <c r="DW1180">
        <v>2</v>
      </c>
      <c r="DX1180" t="s">
        <v>357</v>
      </c>
      <c r="DY1180">
        <v>2.9811</v>
      </c>
      <c r="DZ1180">
        <v>2.72856</v>
      </c>
      <c r="EA1180">
        <v>0.0637962</v>
      </c>
      <c r="EB1180">
        <v>0.0621906</v>
      </c>
      <c r="EC1180">
        <v>0.0902538</v>
      </c>
      <c r="ED1180">
        <v>0.0774879</v>
      </c>
      <c r="EE1180">
        <v>28152.8</v>
      </c>
      <c r="EF1180">
        <v>27754.6</v>
      </c>
      <c r="EG1180">
        <v>30595.3</v>
      </c>
      <c r="EH1180">
        <v>29834.9</v>
      </c>
      <c r="EI1180">
        <v>38399.5</v>
      </c>
      <c r="EJ1180">
        <v>36238.8</v>
      </c>
      <c r="EK1180">
        <v>46790.3</v>
      </c>
      <c r="EL1180">
        <v>44364</v>
      </c>
      <c r="EM1180">
        <v>1.88703</v>
      </c>
      <c r="EN1180">
        <v>1.8938</v>
      </c>
      <c r="EO1180">
        <v>0.106059</v>
      </c>
      <c r="EP1180">
        <v>0</v>
      </c>
      <c r="EQ1180">
        <v>23.2895</v>
      </c>
      <c r="ER1180">
        <v>999.9</v>
      </c>
      <c r="ES1180">
        <v>39.5</v>
      </c>
      <c r="ET1180">
        <v>29.5</v>
      </c>
      <c r="EU1180">
        <v>17.9808</v>
      </c>
      <c r="EV1180">
        <v>63.9164</v>
      </c>
      <c r="EW1180">
        <v>23.1971</v>
      </c>
      <c r="EX1180">
        <v>1</v>
      </c>
      <c r="EY1180">
        <v>-0.133963</v>
      </c>
      <c r="EZ1180">
        <v>1.59319</v>
      </c>
      <c r="FA1180">
        <v>20.2361</v>
      </c>
      <c r="FB1180">
        <v>5.23167</v>
      </c>
      <c r="FC1180">
        <v>11.968</v>
      </c>
      <c r="FD1180">
        <v>4.97085</v>
      </c>
      <c r="FE1180">
        <v>3.28958</v>
      </c>
      <c r="FF1180">
        <v>9999</v>
      </c>
      <c r="FG1180">
        <v>9999</v>
      </c>
      <c r="FH1180">
        <v>9999</v>
      </c>
      <c r="FI1180">
        <v>380.5</v>
      </c>
      <c r="FJ1180">
        <v>4.97268</v>
      </c>
      <c r="FK1180">
        <v>1.87683</v>
      </c>
      <c r="FL1180">
        <v>1.87493</v>
      </c>
      <c r="FM1180">
        <v>1.87776</v>
      </c>
      <c r="FN1180">
        <v>1.87454</v>
      </c>
      <c r="FO1180">
        <v>1.87808</v>
      </c>
      <c r="FP1180">
        <v>1.87517</v>
      </c>
      <c r="FQ1180">
        <v>1.87632</v>
      </c>
      <c r="FR1180">
        <v>0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2.806</v>
      </c>
      <c r="GF1180">
        <v>0.2022</v>
      </c>
      <c r="GG1180">
        <v>1.777354642861949</v>
      </c>
      <c r="GH1180">
        <v>0.004141656873719072</v>
      </c>
      <c r="GI1180">
        <v>-1.960372967482991E-06</v>
      </c>
      <c r="GJ1180">
        <v>5.42736388890357E-10</v>
      </c>
      <c r="GK1180">
        <v>-0.009777689371679627</v>
      </c>
      <c r="GL1180">
        <v>0.002273355880072555</v>
      </c>
      <c r="GM1180">
        <v>0.000541358641816816</v>
      </c>
      <c r="GN1180">
        <v>-1.836191331155658E-06</v>
      </c>
      <c r="GO1180">
        <v>-0</v>
      </c>
      <c r="GP1180">
        <v>2096</v>
      </c>
      <c r="GQ1180">
        <v>1</v>
      </c>
      <c r="GR1180">
        <v>23</v>
      </c>
      <c r="GS1180">
        <v>7416.9</v>
      </c>
      <c r="GT1180">
        <v>7416.8</v>
      </c>
      <c r="GU1180">
        <v>0.759277</v>
      </c>
      <c r="GV1180">
        <v>2.54639</v>
      </c>
      <c r="GW1180">
        <v>1.39893</v>
      </c>
      <c r="GX1180">
        <v>2.33765</v>
      </c>
      <c r="GY1180">
        <v>1.44897</v>
      </c>
      <c r="GZ1180">
        <v>2.34863</v>
      </c>
      <c r="HA1180">
        <v>34.6692</v>
      </c>
      <c r="HB1180">
        <v>13.1076</v>
      </c>
      <c r="HC1180">
        <v>18</v>
      </c>
      <c r="HD1180">
        <v>487.586</v>
      </c>
      <c r="HE1180">
        <v>462.677</v>
      </c>
      <c r="HF1180">
        <v>21.5181</v>
      </c>
      <c r="HG1180">
        <v>25.2596</v>
      </c>
      <c r="HH1180">
        <v>30.0001</v>
      </c>
      <c r="HI1180">
        <v>25.1234</v>
      </c>
      <c r="HJ1180">
        <v>25.2056</v>
      </c>
      <c r="HK1180">
        <v>15.1822</v>
      </c>
      <c r="HL1180">
        <v>21.9819</v>
      </c>
      <c r="HM1180">
        <v>42.885</v>
      </c>
      <c r="HN1180">
        <v>21.501</v>
      </c>
      <c r="HO1180">
        <v>246.172</v>
      </c>
      <c r="HP1180">
        <v>14.8559</v>
      </c>
      <c r="HQ1180">
        <v>101.129</v>
      </c>
      <c r="HR1180">
        <v>102.016</v>
      </c>
    </row>
    <row r="1181" spans="1:226">
      <c r="A1181">
        <v>1165</v>
      </c>
      <c r="B1181">
        <v>1664306139.1</v>
      </c>
      <c r="C1181">
        <v>13032.09999990463</v>
      </c>
      <c r="D1181" t="s">
        <v>2701</v>
      </c>
      <c r="E1181" t="s">
        <v>2702</v>
      </c>
      <c r="F1181">
        <v>5</v>
      </c>
      <c r="G1181" t="s">
        <v>353</v>
      </c>
      <c r="H1181" t="s">
        <v>2680</v>
      </c>
      <c r="I1181">
        <v>1664306131.6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270.6774387619249</v>
      </c>
      <c r="AK1181">
        <v>277.3982606060605</v>
      </c>
      <c r="AL1181">
        <v>-3.150946122224985</v>
      </c>
      <c r="AM1181">
        <v>63.47618666820946</v>
      </c>
      <c r="AN1181">
        <f>(AP1181 - AO1181 + BO1181*1E3/(8.314*(BQ1181+273.15)) * AR1181/BN1181 * AQ1181) * BN1181/(100*BB1181) * 1000/(1000 - AP1181)</f>
        <v>0</v>
      </c>
      <c r="AO1181">
        <v>14.80303917540186</v>
      </c>
      <c r="AP1181">
        <v>18.52692167832168</v>
      </c>
      <c r="AQ1181">
        <v>0.0002730491702521805</v>
      </c>
      <c r="AR1181">
        <v>96.76643920978459</v>
      </c>
      <c r="AS1181">
        <v>6</v>
      </c>
      <c r="AT1181">
        <v>1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1664306131.6</v>
      </c>
      <c r="BH1181">
        <v>294.1408888888889</v>
      </c>
      <c r="BI1181">
        <v>281.2206666666667</v>
      </c>
      <c r="BJ1181">
        <v>18.51404074074074</v>
      </c>
      <c r="BK1181">
        <v>14.77656296296296</v>
      </c>
      <c r="BL1181">
        <v>291.3101851851852</v>
      </c>
      <c r="BM1181">
        <v>18.31193333333334</v>
      </c>
      <c r="BN1181">
        <v>500.0562962962962</v>
      </c>
      <c r="BO1181">
        <v>90.93552962962964</v>
      </c>
      <c r="BP1181">
        <v>0.09994653333333332</v>
      </c>
      <c r="BQ1181">
        <v>24.6714074074074</v>
      </c>
      <c r="BR1181">
        <v>25.04645555555555</v>
      </c>
      <c r="BS1181">
        <v>999.9000000000001</v>
      </c>
      <c r="BT1181">
        <v>0</v>
      </c>
      <c r="BU1181">
        <v>0</v>
      </c>
      <c r="BV1181">
        <v>10009.71555555556</v>
      </c>
      <c r="BW1181">
        <v>0</v>
      </c>
      <c r="BX1181">
        <v>8.052826296296296</v>
      </c>
      <c r="BY1181">
        <v>12.92026296296296</v>
      </c>
      <c r="BZ1181">
        <v>299.6892222222222</v>
      </c>
      <c r="CA1181">
        <v>285.438</v>
      </c>
      <c r="CB1181">
        <v>3.737483703703703</v>
      </c>
      <c r="CC1181">
        <v>281.2206666666667</v>
      </c>
      <c r="CD1181">
        <v>14.77656296296296</v>
      </c>
      <c r="CE1181">
        <v>1.683584074074074</v>
      </c>
      <c r="CF1181">
        <v>1.343713333333333</v>
      </c>
      <c r="CG1181">
        <v>14.7458962962963</v>
      </c>
      <c r="CH1181">
        <v>11.2968962962963</v>
      </c>
      <c r="CI1181">
        <v>1999.992222222222</v>
      </c>
      <c r="CJ1181">
        <v>0.9799984444444445</v>
      </c>
      <c r="CK1181">
        <v>0.02000169259259259</v>
      </c>
      <c r="CL1181">
        <v>0</v>
      </c>
      <c r="CM1181">
        <v>675.5532962962963</v>
      </c>
      <c r="CN1181">
        <v>5.000560000000001</v>
      </c>
      <c r="CO1181">
        <v>13530.38148148148</v>
      </c>
      <c r="CP1181">
        <v>17294.8037037037</v>
      </c>
      <c r="CQ1181">
        <v>39.56222222222222</v>
      </c>
      <c r="CR1181">
        <v>39.94866666666666</v>
      </c>
      <c r="CS1181">
        <v>39.26129629629629</v>
      </c>
      <c r="CT1181">
        <v>38.67792592592592</v>
      </c>
      <c r="CU1181">
        <v>40.30292592592593</v>
      </c>
      <c r="CV1181">
        <v>1955.092222222222</v>
      </c>
      <c r="CW1181">
        <v>39.9</v>
      </c>
      <c r="CX1181">
        <v>0</v>
      </c>
      <c r="CY1181">
        <v>1664306155.5</v>
      </c>
      <c r="CZ1181">
        <v>0</v>
      </c>
      <c r="DA1181">
        <v>0</v>
      </c>
      <c r="DB1181" t="s">
        <v>356</v>
      </c>
      <c r="DC1181">
        <v>1663861122</v>
      </c>
      <c r="DD1181">
        <v>1663861125</v>
      </c>
      <c r="DE1181">
        <v>0</v>
      </c>
      <c r="DF1181">
        <v>-0.287</v>
      </c>
      <c r="DG1181">
        <v>-0.004</v>
      </c>
      <c r="DH1181">
        <v>3.172</v>
      </c>
      <c r="DI1181">
        <v>0.178</v>
      </c>
      <c r="DJ1181">
        <v>400</v>
      </c>
      <c r="DK1181">
        <v>17</v>
      </c>
      <c r="DL1181">
        <v>0.18</v>
      </c>
      <c r="DM1181">
        <v>0.07000000000000001</v>
      </c>
      <c r="DN1181">
        <v>12.6652025</v>
      </c>
      <c r="DO1181">
        <v>3.932606003752362</v>
      </c>
      <c r="DP1181">
        <v>0.4195012857474338</v>
      </c>
      <c r="DQ1181">
        <v>0</v>
      </c>
      <c r="DR1181">
        <v>3.7467295</v>
      </c>
      <c r="DS1181">
        <v>-0.2050876547842439</v>
      </c>
      <c r="DT1181">
        <v>0.02121913534407091</v>
      </c>
      <c r="DU1181">
        <v>0</v>
      </c>
      <c r="DV1181">
        <v>0</v>
      </c>
      <c r="DW1181">
        <v>2</v>
      </c>
      <c r="DX1181" t="s">
        <v>357</v>
      </c>
      <c r="DY1181">
        <v>2.98095</v>
      </c>
      <c r="DZ1181">
        <v>2.7284</v>
      </c>
      <c r="EA1181">
        <v>0.0609196</v>
      </c>
      <c r="EB1181">
        <v>0.0591465</v>
      </c>
      <c r="EC1181">
        <v>0.0902785</v>
      </c>
      <c r="ED1181">
        <v>0.077499</v>
      </c>
      <c r="EE1181">
        <v>28239.5</v>
      </c>
      <c r="EF1181">
        <v>27844.6</v>
      </c>
      <c r="EG1181">
        <v>30595.4</v>
      </c>
      <c r="EH1181">
        <v>29834.8</v>
      </c>
      <c r="EI1181">
        <v>38398.6</v>
      </c>
      <c r="EJ1181">
        <v>36237.9</v>
      </c>
      <c r="EK1181">
        <v>46790.7</v>
      </c>
      <c r="EL1181">
        <v>44363.7</v>
      </c>
      <c r="EM1181">
        <v>1.88715</v>
      </c>
      <c r="EN1181">
        <v>1.8941</v>
      </c>
      <c r="EO1181">
        <v>0.105683</v>
      </c>
      <c r="EP1181">
        <v>0</v>
      </c>
      <c r="EQ1181">
        <v>23.2882</v>
      </c>
      <c r="ER1181">
        <v>999.9</v>
      </c>
      <c r="ES1181">
        <v>39.5</v>
      </c>
      <c r="ET1181">
        <v>29.5</v>
      </c>
      <c r="EU1181">
        <v>17.981</v>
      </c>
      <c r="EV1181">
        <v>63.7764</v>
      </c>
      <c r="EW1181">
        <v>23.6939</v>
      </c>
      <c r="EX1181">
        <v>1</v>
      </c>
      <c r="EY1181">
        <v>-0.133938</v>
      </c>
      <c r="EZ1181">
        <v>1.5299</v>
      </c>
      <c r="FA1181">
        <v>20.2365</v>
      </c>
      <c r="FB1181">
        <v>5.22867</v>
      </c>
      <c r="FC1181">
        <v>11.968</v>
      </c>
      <c r="FD1181">
        <v>4.9703</v>
      </c>
      <c r="FE1181">
        <v>3.28912</v>
      </c>
      <c r="FF1181">
        <v>9999</v>
      </c>
      <c r="FG1181">
        <v>9999</v>
      </c>
      <c r="FH1181">
        <v>9999</v>
      </c>
      <c r="FI1181">
        <v>380.5</v>
      </c>
      <c r="FJ1181">
        <v>4.97265</v>
      </c>
      <c r="FK1181">
        <v>1.87683</v>
      </c>
      <c r="FL1181">
        <v>1.87496</v>
      </c>
      <c r="FM1181">
        <v>1.87775</v>
      </c>
      <c r="FN1181">
        <v>1.87454</v>
      </c>
      <c r="FO1181">
        <v>1.87806</v>
      </c>
      <c r="FP1181">
        <v>1.87517</v>
      </c>
      <c r="FQ1181">
        <v>1.87636</v>
      </c>
      <c r="FR1181">
        <v>0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2.757</v>
      </c>
      <c r="GF1181">
        <v>0.2024</v>
      </c>
      <c r="GG1181">
        <v>1.777354642861949</v>
      </c>
      <c r="GH1181">
        <v>0.004141656873719072</v>
      </c>
      <c r="GI1181">
        <v>-1.960372967482991E-06</v>
      </c>
      <c r="GJ1181">
        <v>5.42736388890357E-10</v>
      </c>
      <c r="GK1181">
        <v>-0.009777689371679627</v>
      </c>
      <c r="GL1181">
        <v>0.002273355880072555</v>
      </c>
      <c r="GM1181">
        <v>0.000541358641816816</v>
      </c>
      <c r="GN1181">
        <v>-1.836191331155658E-06</v>
      </c>
      <c r="GO1181">
        <v>-0</v>
      </c>
      <c r="GP1181">
        <v>2096</v>
      </c>
      <c r="GQ1181">
        <v>1</v>
      </c>
      <c r="GR1181">
        <v>23</v>
      </c>
      <c r="GS1181">
        <v>7417</v>
      </c>
      <c r="GT1181">
        <v>7416.9</v>
      </c>
      <c r="GU1181">
        <v>0.720215</v>
      </c>
      <c r="GV1181">
        <v>2.54761</v>
      </c>
      <c r="GW1181">
        <v>1.39893</v>
      </c>
      <c r="GX1181">
        <v>2.33765</v>
      </c>
      <c r="GY1181">
        <v>1.44897</v>
      </c>
      <c r="GZ1181">
        <v>2.35229</v>
      </c>
      <c r="HA1181">
        <v>34.6692</v>
      </c>
      <c r="HB1181">
        <v>13.1076</v>
      </c>
      <c r="HC1181">
        <v>18</v>
      </c>
      <c r="HD1181">
        <v>487.654</v>
      </c>
      <c r="HE1181">
        <v>462.867</v>
      </c>
      <c r="HF1181">
        <v>21.461</v>
      </c>
      <c r="HG1181">
        <v>25.2597</v>
      </c>
      <c r="HH1181">
        <v>30.0002</v>
      </c>
      <c r="HI1181">
        <v>25.1234</v>
      </c>
      <c r="HJ1181">
        <v>25.2056</v>
      </c>
      <c r="HK1181">
        <v>14.4023</v>
      </c>
      <c r="HL1181">
        <v>21.9819</v>
      </c>
      <c r="HM1181">
        <v>42.885</v>
      </c>
      <c r="HN1181">
        <v>21.4624</v>
      </c>
      <c r="HO1181">
        <v>232.772</v>
      </c>
      <c r="HP1181">
        <v>14.8141</v>
      </c>
      <c r="HQ1181">
        <v>101.13</v>
      </c>
      <c r="HR1181">
        <v>102.015</v>
      </c>
    </row>
    <row r="1182" spans="1:226">
      <c r="A1182">
        <v>1166</v>
      </c>
      <c r="B1182">
        <v>1664306144.1</v>
      </c>
      <c r="C1182">
        <v>13037.09999990463</v>
      </c>
      <c r="D1182" t="s">
        <v>2703</v>
      </c>
      <c r="E1182" t="s">
        <v>2704</v>
      </c>
      <c r="F1182">
        <v>5</v>
      </c>
      <c r="G1182" t="s">
        <v>353</v>
      </c>
      <c r="H1182" t="s">
        <v>2680</v>
      </c>
      <c r="I1182">
        <v>1664306136.314285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254.2012652313761</v>
      </c>
      <c r="AK1182">
        <v>261.5860424242424</v>
      </c>
      <c r="AL1182">
        <v>-3.170393207178269</v>
      </c>
      <c r="AM1182">
        <v>63.47618666820946</v>
      </c>
      <c r="AN1182">
        <f>(AP1182 - AO1182 + BO1182*1E3/(8.314*(BQ1182+273.15)) * AR1182/BN1182 * AQ1182) * BN1182/(100*BB1182) * 1000/(1000 - AP1182)</f>
        <v>0</v>
      </c>
      <c r="AO1182">
        <v>14.80476167853935</v>
      </c>
      <c r="AP1182">
        <v>18.5277174825175</v>
      </c>
      <c r="AQ1182">
        <v>0.0001070135489280913</v>
      </c>
      <c r="AR1182">
        <v>96.76643920978459</v>
      </c>
      <c r="AS1182">
        <v>6</v>
      </c>
      <c r="AT1182">
        <v>1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1664306136.314285</v>
      </c>
      <c r="BH1182">
        <v>279.3766071428571</v>
      </c>
      <c r="BI1182">
        <v>266.0835714285714</v>
      </c>
      <c r="BJ1182">
        <v>18.52107857142857</v>
      </c>
      <c r="BK1182">
        <v>14.79524642857143</v>
      </c>
      <c r="BL1182">
        <v>276.5924642857143</v>
      </c>
      <c r="BM1182">
        <v>18.31883214285714</v>
      </c>
      <c r="BN1182">
        <v>500.0671428571428</v>
      </c>
      <c r="BO1182">
        <v>90.93485357142858</v>
      </c>
      <c r="BP1182">
        <v>0.09998535714285714</v>
      </c>
      <c r="BQ1182">
        <v>24.65784999999999</v>
      </c>
      <c r="BR1182">
        <v>25.03409642857143</v>
      </c>
      <c r="BS1182">
        <v>999.9000000000002</v>
      </c>
      <c r="BT1182">
        <v>0</v>
      </c>
      <c r="BU1182">
        <v>0</v>
      </c>
      <c r="BV1182">
        <v>10005.30785714286</v>
      </c>
      <c r="BW1182">
        <v>0</v>
      </c>
      <c r="BX1182">
        <v>8.044592499999998</v>
      </c>
      <c r="BY1182">
        <v>13.29304642857143</v>
      </c>
      <c r="BZ1182">
        <v>284.6485</v>
      </c>
      <c r="CA1182">
        <v>270.0792499999999</v>
      </c>
      <c r="CB1182">
        <v>3.725848571428572</v>
      </c>
      <c r="CC1182">
        <v>266.0835714285714</v>
      </c>
      <c r="CD1182">
        <v>14.79524642857143</v>
      </c>
      <c r="CE1182">
        <v>1.684211785714286</v>
      </c>
      <c r="CF1182">
        <v>1.345401785714286</v>
      </c>
      <c r="CG1182">
        <v>14.75167857142857</v>
      </c>
      <c r="CH1182">
        <v>11.31586428571429</v>
      </c>
      <c r="CI1182">
        <v>1999.982857142857</v>
      </c>
      <c r="CJ1182">
        <v>0.9799982500000001</v>
      </c>
      <c r="CK1182">
        <v>0.0200019</v>
      </c>
      <c r="CL1182">
        <v>0</v>
      </c>
      <c r="CM1182">
        <v>665.6169285714287</v>
      </c>
      <c r="CN1182">
        <v>5.000560000000001</v>
      </c>
      <c r="CO1182">
        <v>13333.00714285714</v>
      </c>
      <c r="CP1182">
        <v>17294.725</v>
      </c>
      <c r="CQ1182">
        <v>39.54442857142857</v>
      </c>
      <c r="CR1182">
        <v>39.92814285714285</v>
      </c>
      <c r="CS1182">
        <v>39.23399999999999</v>
      </c>
      <c r="CT1182">
        <v>38.647</v>
      </c>
      <c r="CU1182">
        <v>40.27878571428572</v>
      </c>
      <c r="CV1182">
        <v>1955.082857142857</v>
      </c>
      <c r="CW1182">
        <v>39.9</v>
      </c>
      <c r="CX1182">
        <v>0</v>
      </c>
      <c r="CY1182">
        <v>1664306160.3</v>
      </c>
      <c r="CZ1182">
        <v>0</v>
      </c>
      <c r="DA1182">
        <v>0</v>
      </c>
      <c r="DB1182" t="s">
        <v>356</v>
      </c>
      <c r="DC1182">
        <v>1663861122</v>
      </c>
      <c r="DD1182">
        <v>1663861125</v>
      </c>
      <c r="DE1182">
        <v>0</v>
      </c>
      <c r="DF1182">
        <v>-0.287</v>
      </c>
      <c r="DG1182">
        <v>-0.004</v>
      </c>
      <c r="DH1182">
        <v>3.172</v>
      </c>
      <c r="DI1182">
        <v>0.178</v>
      </c>
      <c r="DJ1182">
        <v>400</v>
      </c>
      <c r="DK1182">
        <v>17</v>
      </c>
      <c r="DL1182">
        <v>0.18</v>
      </c>
      <c r="DM1182">
        <v>0.07000000000000001</v>
      </c>
      <c r="DN1182">
        <v>13.13191219512195</v>
      </c>
      <c r="DO1182">
        <v>4.361795121951217</v>
      </c>
      <c r="DP1182">
        <v>0.482064600566741</v>
      </c>
      <c r="DQ1182">
        <v>0</v>
      </c>
      <c r="DR1182">
        <v>3.735124390243903</v>
      </c>
      <c r="DS1182">
        <v>-0.1510937979094082</v>
      </c>
      <c r="DT1182">
        <v>0.01810984438510136</v>
      </c>
      <c r="DU1182">
        <v>0</v>
      </c>
      <c r="DV1182">
        <v>0</v>
      </c>
      <c r="DW1182">
        <v>2</v>
      </c>
      <c r="DX1182" t="s">
        <v>357</v>
      </c>
      <c r="DY1182">
        <v>2.98085</v>
      </c>
      <c r="DZ1182">
        <v>2.72839</v>
      </c>
      <c r="EA1182">
        <v>0.0579637</v>
      </c>
      <c r="EB1182">
        <v>0.0559167</v>
      </c>
      <c r="EC1182">
        <v>0.0902727</v>
      </c>
      <c r="ED1182">
        <v>0.0774951</v>
      </c>
      <c r="EE1182">
        <v>28328.5</v>
      </c>
      <c r="EF1182">
        <v>27939.8</v>
      </c>
      <c r="EG1182">
        <v>30595.5</v>
      </c>
      <c r="EH1182">
        <v>29834.3</v>
      </c>
      <c r="EI1182">
        <v>38398.7</v>
      </c>
      <c r="EJ1182">
        <v>36237.1</v>
      </c>
      <c r="EK1182">
        <v>46790.9</v>
      </c>
      <c r="EL1182">
        <v>44362.8</v>
      </c>
      <c r="EM1182">
        <v>1.88685</v>
      </c>
      <c r="EN1182">
        <v>1.8942</v>
      </c>
      <c r="EO1182">
        <v>0.105686</v>
      </c>
      <c r="EP1182">
        <v>0</v>
      </c>
      <c r="EQ1182">
        <v>23.2863</v>
      </c>
      <c r="ER1182">
        <v>999.9</v>
      </c>
      <c r="ES1182">
        <v>39.5</v>
      </c>
      <c r="ET1182">
        <v>29.5</v>
      </c>
      <c r="EU1182">
        <v>17.9817</v>
      </c>
      <c r="EV1182">
        <v>63.7264</v>
      </c>
      <c r="EW1182">
        <v>23.7821</v>
      </c>
      <c r="EX1182">
        <v>1</v>
      </c>
      <c r="EY1182">
        <v>-0.133956</v>
      </c>
      <c r="EZ1182">
        <v>1.46528</v>
      </c>
      <c r="FA1182">
        <v>20.2378</v>
      </c>
      <c r="FB1182">
        <v>5.23107</v>
      </c>
      <c r="FC1182">
        <v>11.968</v>
      </c>
      <c r="FD1182">
        <v>4.971</v>
      </c>
      <c r="FE1182">
        <v>3.28953</v>
      </c>
      <c r="FF1182">
        <v>9999</v>
      </c>
      <c r="FG1182">
        <v>9999</v>
      </c>
      <c r="FH1182">
        <v>9999</v>
      </c>
      <c r="FI1182">
        <v>380.5</v>
      </c>
      <c r="FJ1182">
        <v>4.97268</v>
      </c>
      <c r="FK1182">
        <v>1.87683</v>
      </c>
      <c r="FL1182">
        <v>1.87493</v>
      </c>
      <c r="FM1182">
        <v>1.87775</v>
      </c>
      <c r="FN1182">
        <v>1.87454</v>
      </c>
      <c r="FO1182">
        <v>1.87806</v>
      </c>
      <c r="FP1182">
        <v>1.87519</v>
      </c>
      <c r="FQ1182">
        <v>1.87634</v>
      </c>
      <c r="FR1182">
        <v>0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2.707</v>
      </c>
      <c r="GF1182">
        <v>0.2024</v>
      </c>
      <c r="GG1182">
        <v>1.777354642861949</v>
      </c>
      <c r="GH1182">
        <v>0.004141656873719072</v>
      </c>
      <c r="GI1182">
        <v>-1.960372967482991E-06</v>
      </c>
      <c r="GJ1182">
        <v>5.42736388890357E-10</v>
      </c>
      <c r="GK1182">
        <v>-0.009777689371679627</v>
      </c>
      <c r="GL1182">
        <v>0.002273355880072555</v>
      </c>
      <c r="GM1182">
        <v>0.000541358641816816</v>
      </c>
      <c r="GN1182">
        <v>-1.836191331155658E-06</v>
      </c>
      <c r="GO1182">
        <v>-0</v>
      </c>
      <c r="GP1182">
        <v>2096</v>
      </c>
      <c r="GQ1182">
        <v>1</v>
      </c>
      <c r="GR1182">
        <v>23</v>
      </c>
      <c r="GS1182">
        <v>7417</v>
      </c>
      <c r="GT1182">
        <v>7417</v>
      </c>
      <c r="GU1182">
        <v>0.684814</v>
      </c>
      <c r="GV1182">
        <v>2.54639</v>
      </c>
      <c r="GW1182">
        <v>1.39893</v>
      </c>
      <c r="GX1182">
        <v>2.33765</v>
      </c>
      <c r="GY1182">
        <v>1.44897</v>
      </c>
      <c r="GZ1182">
        <v>2.36206</v>
      </c>
      <c r="HA1182">
        <v>34.6692</v>
      </c>
      <c r="HB1182">
        <v>13.1076</v>
      </c>
      <c r="HC1182">
        <v>18</v>
      </c>
      <c r="HD1182">
        <v>487.491</v>
      </c>
      <c r="HE1182">
        <v>462.93</v>
      </c>
      <c r="HF1182">
        <v>21.4285</v>
      </c>
      <c r="HG1182">
        <v>25.2618</v>
      </c>
      <c r="HH1182">
        <v>30.0001</v>
      </c>
      <c r="HI1182">
        <v>25.1234</v>
      </c>
      <c r="HJ1182">
        <v>25.2056</v>
      </c>
      <c r="HK1182">
        <v>13.694</v>
      </c>
      <c r="HL1182">
        <v>21.9819</v>
      </c>
      <c r="HM1182">
        <v>42.885</v>
      </c>
      <c r="HN1182">
        <v>21.4347</v>
      </c>
      <c r="HO1182">
        <v>212.735</v>
      </c>
      <c r="HP1182">
        <v>14.8141</v>
      </c>
      <c r="HQ1182">
        <v>101.13</v>
      </c>
      <c r="HR1182">
        <v>102.014</v>
      </c>
    </row>
    <row r="1183" spans="1:226">
      <c r="A1183">
        <v>1167</v>
      </c>
      <c r="B1183">
        <v>1664306149.1</v>
      </c>
      <c r="C1183">
        <v>13042.09999990463</v>
      </c>
      <c r="D1183" t="s">
        <v>2705</v>
      </c>
      <c r="E1183" t="s">
        <v>2706</v>
      </c>
      <c r="F1183">
        <v>5</v>
      </c>
      <c r="G1183" t="s">
        <v>353</v>
      </c>
      <c r="H1183" t="s">
        <v>2680</v>
      </c>
      <c r="I1183">
        <v>1664306141.6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237.3860724063183</v>
      </c>
      <c r="AK1183">
        <v>245.5271696969696</v>
      </c>
      <c r="AL1183">
        <v>-3.217170198326667</v>
      </c>
      <c r="AM1183">
        <v>63.47618666820946</v>
      </c>
      <c r="AN1183">
        <f>(AP1183 - AO1183 + BO1183*1E3/(8.314*(BQ1183+273.15)) * AR1183/BN1183 * AQ1183) * BN1183/(100*BB1183) * 1000/(1000 - AP1183)</f>
        <v>0</v>
      </c>
      <c r="AO1183">
        <v>14.80482610162009</v>
      </c>
      <c r="AP1183">
        <v>18.51600209790211</v>
      </c>
      <c r="AQ1183">
        <v>-0.0001134498084835773</v>
      </c>
      <c r="AR1183">
        <v>96.76643920978459</v>
      </c>
      <c r="AS1183">
        <v>6</v>
      </c>
      <c r="AT1183">
        <v>1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6</v>
      </c>
      <c r="BC1183">
        <v>0.5</v>
      </c>
      <c r="BD1183" t="s">
        <v>355</v>
      </c>
      <c r="BE1183">
        <v>2</v>
      </c>
      <c r="BF1183" t="b">
        <v>1</v>
      </c>
      <c r="BG1183">
        <v>1664306141.6</v>
      </c>
      <c r="BH1183">
        <v>262.9035555555556</v>
      </c>
      <c r="BI1183">
        <v>248.9604814814815</v>
      </c>
      <c r="BJ1183">
        <v>18.52454444444444</v>
      </c>
      <c r="BK1183">
        <v>14.80448518518518</v>
      </c>
      <c r="BL1183">
        <v>260.172037037037</v>
      </c>
      <c r="BM1183">
        <v>18.32223333333333</v>
      </c>
      <c r="BN1183">
        <v>500.0696666666667</v>
      </c>
      <c r="BO1183">
        <v>90.93280740740741</v>
      </c>
      <c r="BP1183">
        <v>0.100019162962963</v>
      </c>
      <c r="BQ1183">
        <v>24.64275185185184</v>
      </c>
      <c r="BR1183">
        <v>25.0258037037037</v>
      </c>
      <c r="BS1183">
        <v>999.9000000000001</v>
      </c>
      <c r="BT1183">
        <v>0</v>
      </c>
      <c r="BU1183">
        <v>0</v>
      </c>
      <c r="BV1183">
        <v>9992.818518518518</v>
      </c>
      <c r="BW1183">
        <v>0</v>
      </c>
      <c r="BX1183">
        <v>8.042815925925925</v>
      </c>
      <c r="BY1183">
        <v>13.94305925925926</v>
      </c>
      <c r="BZ1183">
        <v>267.8656666666666</v>
      </c>
      <c r="CA1183">
        <v>252.7015925925926</v>
      </c>
      <c r="CB1183">
        <v>3.720071851851852</v>
      </c>
      <c r="CC1183">
        <v>248.9604814814815</v>
      </c>
      <c r="CD1183">
        <v>14.80448518518518</v>
      </c>
      <c r="CE1183">
        <v>1.68448962962963</v>
      </c>
      <c r="CF1183">
        <v>1.346211851851852</v>
      </c>
      <c r="CG1183">
        <v>14.75423333333333</v>
      </c>
      <c r="CH1183">
        <v>11.32495925925926</v>
      </c>
      <c r="CI1183">
        <v>1999.994814814815</v>
      </c>
      <c r="CJ1183">
        <v>0.9799981111111109</v>
      </c>
      <c r="CK1183">
        <v>0.02000204814814815</v>
      </c>
      <c r="CL1183">
        <v>0</v>
      </c>
      <c r="CM1183">
        <v>655.16</v>
      </c>
      <c r="CN1183">
        <v>5.000560000000001</v>
      </c>
      <c r="CO1183">
        <v>13123.91111111111</v>
      </c>
      <c r="CP1183">
        <v>17294.83333333334</v>
      </c>
      <c r="CQ1183">
        <v>39.61781481481481</v>
      </c>
      <c r="CR1183">
        <v>39.91174074074074</v>
      </c>
      <c r="CS1183">
        <v>39.19418518518518</v>
      </c>
      <c r="CT1183">
        <v>38.59466666666667</v>
      </c>
      <c r="CU1183">
        <v>40.23359259259259</v>
      </c>
      <c r="CV1183">
        <v>1955.094074074074</v>
      </c>
      <c r="CW1183">
        <v>39.90074074074074</v>
      </c>
      <c r="CX1183">
        <v>0</v>
      </c>
      <c r="CY1183">
        <v>1664306165.7</v>
      </c>
      <c r="CZ1183">
        <v>0</v>
      </c>
      <c r="DA1183">
        <v>0</v>
      </c>
      <c r="DB1183" t="s">
        <v>356</v>
      </c>
      <c r="DC1183">
        <v>1663861122</v>
      </c>
      <c r="DD1183">
        <v>1663861125</v>
      </c>
      <c r="DE1183">
        <v>0</v>
      </c>
      <c r="DF1183">
        <v>-0.287</v>
      </c>
      <c r="DG1183">
        <v>-0.004</v>
      </c>
      <c r="DH1183">
        <v>3.172</v>
      </c>
      <c r="DI1183">
        <v>0.178</v>
      </c>
      <c r="DJ1183">
        <v>400</v>
      </c>
      <c r="DK1183">
        <v>17</v>
      </c>
      <c r="DL1183">
        <v>0.18</v>
      </c>
      <c r="DM1183">
        <v>0.07000000000000001</v>
      </c>
      <c r="DN1183">
        <v>13.5317487804878</v>
      </c>
      <c r="DO1183">
        <v>6.64946132404183</v>
      </c>
      <c r="DP1183">
        <v>0.706665360180475</v>
      </c>
      <c r="DQ1183">
        <v>0</v>
      </c>
      <c r="DR1183">
        <v>3.72661487804878</v>
      </c>
      <c r="DS1183">
        <v>-0.09038236933797621</v>
      </c>
      <c r="DT1183">
        <v>0.0132080014776615</v>
      </c>
      <c r="DU1183">
        <v>1</v>
      </c>
      <c r="DV1183">
        <v>1</v>
      </c>
      <c r="DW1183">
        <v>2</v>
      </c>
      <c r="DX1183" t="s">
        <v>412</v>
      </c>
      <c r="DY1183">
        <v>2.98084</v>
      </c>
      <c r="DZ1183">
        <v>2.72829</v>
      </c>
      <c r="EA1183">
        <v>0.0548996</v>
      </c>
      <c r="EB1183">
        <v>0.0526324</v>
      </c>
      <c r="EC1183">
        <v>0.09023</v>
      </c>
      <c r="ED1183">
        <v>0.07749499999999999</v>
      </c>
      <c r="EE1183">
        <v>28419.9</v>
      </c>
      <c r="EF1183">
        <v>28037.1</v>
      </c>
      <c r="EG1183">
        <v>30594.7</v>
      </c>
      <c r="EH1183">
        <v>29834.5</v>
      </c>
      <c r="EI1183">
        <v>38399.1</v>
      </c>
      <c r="EJ1183">
        <v>36237.5</v>
      </c>
      <c r="EK1183">
        <v>46789.4</v>
      </c>
      <c r="EL1183">
        <v>44363.5</v>
      </c>
      <c r="EM1183">
        <v>1.8869</v>
      </c>
      <c r="EN1183">
        <v>1.89398</v>
      </c>
      <c r="EO1183">
        <v>0.105955</v>
      </c>
      <c r="EP1183">
        <v>0</v>
      </c>
      <c r="EQ1183">
        <v>23.2853</v>
      </c>
      <c r="ER1183">
        <v>999.9</v>
      </c>
      <c r="ES1183">
        <v>39.5</v>
      </c>
      <c r="ET1183">
        <v>29.5</v>
      </c>
      <c r="EU1183">
        <v>17.9822</v>
      </c>
      <c r="EV1183">
        <v>63.9164</v>
      </c>
      <c r="EW1183">
        <v>23.8181</v>
      </c>
      <c r="EX1183">
        <v>1</v>
      </c>
      <c r="EY1183">
        <v>-0.134065</v>
      </c>
      <c r="EZ1183">
        <v>1.43913</v>
      </c>
      <c r="FA1183">
        <v>20.238</v>
      </c>
      <c r="FB1183">
        <v>5.23197</v>
      </c>
      <c r="FC1183">
        <v>11.968</v>
      </c>
      <c r="FD1183">
        <v>4.97115</v>
      </c>
      <c r="FE1183">
        <v>3.28965</v>
      </c>
      <c r="FF1183">
        <v>9999</v>
      </c>
      <c r="FG1183">
        <v>9999</v>
      </c>
      <c r="FH1183">
        <v>9999</v>
      </c>
      <c r="FI1183">
        <v>380.5</v>
      </c>
      <c r="FJ1183">
        <v>4.97265</v>
      </c>
      <c r="FK1183">
        <v>1.87683</v>
      </c>
      <c r="FL1183">
        <v>1.87495</v>
      </c>
      <c r="FM1183">
        <v>1.87777</v>
      </c>
      <c r="FN1183">
        <v>1.87454</v>
      </c>
      <c r="FO1183">
        <v>1.8781</v>
      </c>
      <c r="FP1183">
        <v>1.87519</v>
      </c>
      <c r="FQ1183">
        <v>1.87635</v>
      </c>
      <c r="FR1183">
        <v>0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2.655</v>
      </c>
      <c r="GF1183">
        <v>0.2021</v>
      </c>
      <c r="GG1183">
        <v>1.777354642861949</v>
      </c>
      <c r="GH1183">
        <v>0.004141656873719072</v>
      </c>
      <c r="GI1183">
        <v>-1.960372967482991E-06</v>
      </c>
      <c r="GJ1183">
        <v>5.42736388890357E-10</v>
      </c>
      <c r="GK1183">
        <v>-0.009777689371679627</v>
      </c>
      <c r="GL1183">
        <v>0.002273355880072555</v>
      </c>
      <c r="GM1183">
        <v>0.000541358641816816</v>
      </c>
      <c r="GN1183">
        <v>-1.836191331155658E-06</v>
      </c>
      <c r="GO1183">
        <v>-0</v>
      </c>
      <c r="GP1183">
        <v>2096</v>
      </c>
      <c r="GQ1183">
        <v>1</v>
      </c>
      <c r="GR1183">
        <v>23</v>
      </c>
      <c r="GS1183">
        <v>7417.1</v>
      </c>
      <c r="GT1183">
        <v>7417.1</v>
      </c>
      <c r="GU1183">
        <v>0.645752</v>
      </c>
      <c r="GV1183">
        <v>2.55493</v>
      </c>
      <c r="GW1183">
        <v>1.39893</v>
      </c>
      <c r="GX1183">
        <v>2.33765</v>
      </c>
      <c r="GY1183">
        <v>1.44897</v>
      </c>
      <c r="GZ1183">
        <v>2.36938</v>
      </c>
      <c r="HA1183">
        <v>34.6692</v>
      </c>
      <c r="HB1183">
        <v>13.1076</v>
      </c>
      <c r="HC1183">
        <v>18</v>
      </c>
      <c r="HD1183">
        <v>487.522</v>
      </c>
      <c r="HE1183">
        <v>462.788</v>
      </c>
      <c r="HF1183">
        <v>21.4076</v>
      </c>
      <c r="HG1183">
        <v>25.2624</v>
      </c>
      <c r="HH1183">
        <v>30</v>
      </c>
      <c r="HI1183">
        <v>25.124</v>
      </c>
      <c r="HJ1183">
        <v>25.2056</v>
      </c>
      <c r="HK1183">
        <v>12.9017</v>
      </c>
      <c r="HL1183">
        <v>21.9819</v>
      </c>
      <c r="HM1183">
        <v>42.885</v>
      </c>
      <c r="HN1183">
        <v>21.4118</v>
      </c>
      <c r="HO1183">
        <v>199.376</v>
      </c>
      <c r="HP1183">
        <v>14.8141</v>
      </c>
      <c r="HQ1183">
        <v>101.127</v>
      </c>
      <c r="HR1183">
        <v>102.015</v>
      </c>
    </row>
    <row r="1184" spans="1:226">
      <c r="A1184">
        <v>1168</v>
      </c>
      <c r="B1184">
        <v>1664306154.1</v>
      </c>
      <c r="C1184">
        <v>13047.09999990463</v>
      </c>
      <c r="D1184" t="s">
        <v>2707</v>
      </c>
      <c r="E1184" t="s">
        <v>2708</v>
      </c>
      <c r="F1184">
        <v>5</v>
      </c>
      <c r="G1184" t="s">
        <v>353</v>
      </c>
      <c r="H1184" t="s">
        <v>2680</v>
      </c>
      <c r="I1184">
        <v>1664306146.314285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220.6281995627927</v>
      </c>
      <c r="AK1184">
        <v>229.4161878787877</v>
      </c>
      <c r="AL1184">
        <v>-3.224478818653681</v>
      </c>
      <c r="AM1184">
        <v>63.47618666820946</v>
      </c>
      <c r="AN1184">
        <f>(AP1184 - AO1184 + BO1184*1E3/(8.314*(BQ1184+273.15)) * AR1184/BN1184 * AQ1184) * BN1184/(100*BB1184) * 1000/(1000 - AP1184)</f>
        <v>0</v>
      </c>
      <c r="AO1184">
        <v>14.80508652776491</v>
      </c>
      <c r="AP1184">
        <v>18.50493496503497</v>
      </c>
      <c r="AQ1184">
        <v>-0.0001947163941132767</v>
      </c>
      <c r="AR1184">
        <v>96.76643920978459</v>
      </c>
      <c r="AS1184">
        <v>6</v>
      </c>
      <c r="AT1184">
        <v>1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6</v>
      </c>
      <c r="BC1184">
        <v>0.5</v>
      </c>
      <c r="BD1184" t="s">
        <v>355</v>
      </c>
      <c r="BE1184">
        <v>2</v>
      </c>
      <c r="BF1184" t="b">
        <v>1</v>
      </c>
      <c r="BG1184">
        <v>1664306146.314285</v>
      </c>
      <c r="BH1184">
        <v>248.1495</v>
      </c>
      <c r="BI1184">
        <v>233.4570357142857</v>
      </c>
      <c r="BJ1184">
        <v>18.51949285714286</v>
      </c>
      <c r="BK1184">
        <v>14.80485</v>
      </c>
      <c r="BL1184">
        <v>245.466</v>
      </c>
      <c r="BM1184">
        <v>18.31727857142857</v>
      </c>
      <c r="BN1184">
        <v>500.0739285714286</v>
      </c>
      <c r="BO1184">
        <v>90.93065714285714</v>
      </c>
      <c r="BP1184">
        <v>0.09999424642857144</v>
      </c>
      <c r="BQ1184">
        <v>24.63063928571429</v>
      </c>
      <c r="BR1184">
        <v>25.02082142857143</v>
      </c>
      <c r="BS1184">
        <v>999.9000000000002</v>
      </c>
      <c r="BT1184">
        <v>0</v>
      </c>
      <c r="BU1184">
        <v>0</v>
      </c>
      <c r="BV1184">
        <v>9999.589285714286</v>
      </c>
      <c r="BW1184">
        <v>0</v>
      </c>
      <c r="BX1184">
        <v>8.041736071428572</v>
      </c>
      <c r="BY1184">
        <v>14.69243571428571</v>
      </c>
      <c r="BZ1184">
        <v>252.832</v>
      </c>
      <c r="CA1184">
        <v>236.9653214285715</v>
      </c>
      <c r="CB1184">
        <v>3.7146525</v>
      </c>
      <c r="CC1184">
        <v>233.4570357142857</v>
      </c>
      <c r="CD1184">
        <v>14.80485</v>
      </c>
      <c r="CE1184">
        <v>1.683990714285714</v>
      </c>
      <c r="CF1184">
        <v>1.346213928571429</v>
      </c>
      <c r="CG1184">
        <v>14.74963928571428</v>
      </c>
      <c r="CH1184">
        <v>11.324975</v>
      </c>
      <c r="CI1184">
        <v>1999.998571428571</v>
      </c>
      <c r="CJ1184">
        <v>0.9799981428571428</v>
      </c>
      <c r="CK1184">
        <v>0.02000201428571429</v>
      </c>
      <c r="CL1184">
        <v>0</v>
      </c>
      <c r="CM1184">
        <v>646.5235</v>
      </c>
      <c r="CN1184">
        <v>5.000560000000001</v>
      </c>
      <c r="CO1184">
        <v>12950.87142857143</v>
      </c>
      <c r="CP1184">
        <v>17294.85714285714</v>
      </c>
      <c r="CQ1184">
        <v>39.55782142857142</v>
      </c>
      <c r="CR1184">
        <v>39.89271428571429</v>
      </c>
      <c r="CS1184">
        <v>39.18724999999999</v>
      </c>
      <c r="CT1184">
        <v>38.5667857142857</v>
      </c>
      <c r="CU1184">
        <v>40.20292857142857</v>
      </c>
      <c r="CV1184">
        <v>1955.097857142857</v>
      </c>
      <c r="CW1184">
        <v>39.90071428571429</v>
      </c>
      <c r="CX1184">
        <v>0</v>
      </c>
      <c r="CY1184">
        <v>1664306170.5</v>
      </c>
      <c r="CZ1184">
        <v>0</v>
      </c>
      <c r="DA1184">
        <v>0</v>
      </c>
      <c r="DB1184" t="s">
        <v>356</v>
      </c>
      <c r="DC1184">
        <v>1663861122</v>
      </c>
      <c r="DD1184">
        <v>1663861125</v>
      </c>
      <c r="DE1184">
        <v>0</v>
      </c>
      <c r="DF1184">
        <v>-0.287</v>
      </c>
      <c r="DG1184">
        <v>-0.004</v>
      </c>
      <c r="DH1184">
        <v>3.172</v>
      </c>
      <c r="DI1184">
        <v>0.178</v>
      </c>
      <c r="DJ1184">
        <v>400</v>
      </c>
      <c r="DK1184">
        <v>17</v>
      </c>
      <c r="DL1184">
        <v>0.18</v>
      </c>
      <c r="DM1184">
        <v>0.07000000000000001</v>
      </c>
      <c r="DN1184">
        <v>14.2238075</v>
      </c>
      <c r="DO1184">
        <v>9.555592120075035</v>
      </c>
      <c r="DP1184">
        <v>0.9226619151638099</v>
      </c>
      <c r="DQ1184">
        <v>0</v>
      </c>
      <c r="DR1184">
        <v>3.71649175</v>
      </c>
      <c r="DS1184">
        <v>-0.05834082551595622</v>
      </c>
      <c r="DT1184">
        <v>0.007370188901073046</v>
      </c>
      <c r="DU1184">
        <v>1</v>
      </c>
      <c r="DV1184">
        <v>1</v>
      </c>
      <c r="DW1184">
        <v>2</v>
      </c>
      <c r="DX1184" t="s">
        <v>412</v>
      </c>
      <c r="DY1184">
        <v>2.98109</v>
      </c>
      <c r="DZ1184">
        <v>2.72824</v>
      </c>
      <c r="EA1184">
        <v>0.0517568</v>
      </c>
      <c r="EB1184">
        <v>0.0492618</v>
      </c>
      <c r="EC1184">
        <v>0.0901916</v>
      </c>
      <c r="ED1184">
        <v>0.0774948</v>
      </c>
      <c r="EE1184">
        <v>28514.8</v>
      </c>
      <c r="EF1184">
        <v>28137.1</v>
      </c>
      <c r="EG1184">
        <v>30595.1</v>
      </c>
      <c r="EH1184">
        <v>29834.6</v>
      </c>
      <c r="EI1184">
        <v>38401</v>
      </c>
      <c r="EJ1184">
        <v>36237.3</v>
      </c>
      <c r="EK1184">
        <v>46789.9</v>
      </c>
      <c r="EL1184">
        <v>44363.6</v>
      </c>
      <c r="EM1184">
        <v>1.88708</v>
      </c>
      <c r="EN1184">
        <v>1.89368</v>
      </c>
      <c r="EO1184">
        <v>0.105426</v>
      </c>
      <c r="EP1184">
        <v>0</v>
      </c>
      <c r="EQ1184">
        <v>23.2834</v>
      </c>
      <c r="ER1184">
        <v>999.9</v>
      </c>
      <c r="ES1184">
        <v>39.5</v>
      </c>
      <c r="ET1184">
        <v>29.5</v>
      </c>
      <c r="EU1184">
        <v>17.9819</v>
      </c>
      <c r="EV1184">
        <v>63.5964</v>
      </c>
      <c r="EW1184">
        <v>23.6739</v>
      </c>
      <c r="EX1184">
        <v>1</v>
      </c>
      <c r="EY1184">
        <v>-0.134055</v>
      </c>
      <c r="EZ1184">
        <v>1.43862</v>
      </c>
      <c r="FA1184">
        <v>20.2379</v>
      </c>
      <c r="FB1184">
        <v>5.23047</v>
      </c>
      <c r="FC1184">
        <v>11.968</v>
      </c>
      <c r="FD1184">
        <v>4.971</v>
      </c>
      <c r="FE1184">
        <v>3.28965</v>
      </c>
      <c r="FF1184">
        <v>9999</v>
      </c>
      <c r="FG1184">
        <v>9999</v>
      </c>
      <c r="FH1184">
        <v>9999</v>
      </c>
      <c r="FI1184">
        <v>380.5</v>
      </c>
      <c r="FJ1184">
        <v>4.97268</v>
      </c>
      <c r="FK1184">
        <v>1.87684</v>
      </c>
      <c r="FL1184">
        <v>1.87494</v>
      </c>
      <c r="FM1184">
        <v>1.87776</v>
      </c>
      <c r="FN1184">
        <v>1.87454</v>
      </c>
      <c r="FO1184">
        <v>1.87808</v>
      </c>
      <c r="FP1184">
        <v>1.87517</v>
      </c>
      <c r="FQ1184">
        <v>1.87635</v>
      </c>
      <c r="FR1184">
        <v>0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2.603</v>
      </c>
      <c r="GF1184">
        <v>0.202</v>
      </c>
      <c r="GG1184">
        <v>1.777354642861949</v>
      </c>
      <c r="GH1184">
        <v>0.004141656873719072</v>
      </c>
      <c r="GI1184">
        <v>-1.960372967482991E-06</v>
      </c>
      <c r="GJ1184">
        <v>5.42736388890357E-10</v>
      </c>
      <c r="GK1184">
        <v>-0.009777689371679627</v>
      </c>
      <c r="GL1184">
        <v>0.002273355880072555</v>
      </c>
      <c r="GM1184">
        <v>0.000541358641816816</v>
      </c>
      <c r="GN1184">
        <v>-1.836191331155658E-06</v>
      </c>
      <c r="GO1184">
        <v>-0</v>
      </c>
      <c r="GP1184">
        <v>2096</v>
      </c>
      <c r="GQ1184">
        <v>1</v>
      </c>
      <c r="GR1184">
        <v>23</v>
      </c>
      <c r="GS1184">
        <v>7417.2</v>
      </c>
      <c r="GT1184">
        <v>7417.2</v>
      </c>
      <c r="GU1184">
        <v>0.609131</v>
      </c>
      <c r="GV1184">
        <v>2.55005</v>
      </c>
      <c r="GW1184">
        <v>1.39893</v>
      </c>
      <c r="GX1184">
        <v>2.33765</v>
      </c>
      <c r="GY1184">
        <v>1.44897</v>
      </c>
      <c r="GZ1184">
        <v>2.38281</v>
      </c>
      <c r="HA1184">
        <v>34.6692</v>
      </c>
      <c r="HB1184">
        <v>13.1164</v>
      </c>
      <c r="HC1184">
        <v>18</v>
      </c>
      <c r="HD1184">
        <v>487.628</v>
      </c>
      <c r="HE1184">
        <v>462.598</v>
      </c>
      <c r="HF1184">
        <v>21.3892</v>
      </c>
      <c r="HG1184">
        <v>25.2639</v>
      </c>
      <c r="HH1184">
        <v>30</v>
      </c>
      <c r="HI1184">
        <v>25.1255</v>
      </c>
      <c r="HJ1184">
        <v>25.2056</v>
      </c>
      <c r="HK1184">
        <v>12.1769</v>
      </c>
      <c r="HL1184">
        <v>21.9819</v>
      </c>
      <c r="HM1184">
        <v>42.885</v>
      </c>
      <c r="HN1184">
        <v>21.3873</v>
      </c>
      <c r="HO1184">
        <v>179.34</v>
      </c>
      <c r="HP1184">
        <v>14.8141</v>
      </c>
      <c r="HQ1184">
        <v>101.128</v>
      </c>
      <c r="HR1184">
        <v>102.015</v>
      </c>
    </row>
    <row r="1185" spans="1:226">
      <c r="A1185">
        <v>1169</v>
      </c>
      <c r="B1185">
        <v>1664306159.1</v>
      </c>
      <c r="C1185">
        <v>13052.09999990463</v>
      </c>
      <c r="D1185" t="s">
        <v>2709</v>
      </c>
      <c r="E1185" t="s">
        <v>2710</v>
      </c>
      <c r="F1185">
        <v>5</v>
      </c>
      <c r="G1185" t="s">
        <v>353</v>
      </c>
      <c r="H1185" t="s">
        <v>2680</v>
      </c>
      <c r="I1185">
        <v>1664306151.6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203.8400755389119</v>
      </c>
      <c r="AK1185">
        <v>213.2185757575755</v>
      </c>
      <c r="AL1185">
        <v>-3.24614306557943</v>
      </c>
      <c r="AM1185">
        <v>63.47618666820946</v>
      </c>
      <c r="AN1185">
        <f>(AP1185 - AO1185 + BO1185*1E3/(8.314*(BQ1185+273.15)) * AR1185/BN1185 * AQ1185) * BN1185/(100*BB1185) * 1000/(1000 - AP1185)</f>
        <v>0</v>
      </c>
      <c r="AO1185">
        <v>14.80485840255655</v>
      </c>
      <c r="AP1185">
        <v>18.49098531468533</v>
      </c>
      <c r="AQ1185">
        <v>-0.0001609615971529368</v>
      </c>
      <c r="AR1185">
        <v>96.76643920978459</v>
      </c>
      <c r="AS1185">
        <v>6</v>
      </c>
      <c r="AT1185">
        <v>1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6</v>
      </c>
      <c r="BC1185">
        <v>0.5</v>
      </c>
      <c r="BD1185" t="s">
        <v>355</v>
      </c>
      <c r="BE1185">
        <v>2</v>
      </c>
      <c r="BF1185" t="b">
        <v>1</v>
      </c>
      <c r="BG1185">
        <v>1664306151.6</v>
      </c>
      <c r="BH1185">
        <v>231.4806296296296</v>
      </c>
      <c r="BI1185">
        <v>215.9824444444444</v>
      </c>
      <c r="BJ1185">
        <v>18.50857037037037</v>
      </c>
      <c r="BK1185">
        <v>14.80461111111111</v>
      </c>
      <c r="BL1185">
        <v>228.852</v>
      </c>
      <c r="BM1185">
        <v>18.30657777777778</v>
      </c>
      <c r="BN1185">
        <v>500.0607777777777</v>
      </c>
      <c r="BO1185">
        <v>90.92922592592593</v>
      </c>
      <c r="BP1185">
        <v>0.09992963333333334</v>
      </c>
      <c r="BQ1185">
        <v>24.61756296296296</v>
      </c>
      <c r="BR1185">
        <v>25.01797407407407</v>
      </c>
      <c r="BS1185">
        <v>999.9000000000001</v>
      </c>
      <c r="BT1185">
        <v>0</v>
      </c>
      <c r="BU1185">
        <v>0</v>
      </c>
      <c r="BV1185">
        <v>10007.03333333333</v>
      </c>
      <c r="BW1185">
        <v>0</v>
      </c>
      <c r="BX1185">
        <v>8.048944814814815</v>
      </c>
      <c r="BY1185">
        <v>15.49811111111111</v>
      </c>
      <c r="BZ1185">
        <v>235.8459629629629</v>
      </c>
      <c r="CA1185">
        <v>219.2281481481481</v>
      </c>
      <c r="CB1185">
        <v>3.703958888888889</v>
      </c>
      <c r="CC1185">
        <v>215.9824444444444</v>
      </c>
      <c r="CD1185">
        <v>14.80461111111111</v>
      </c>
      <c r="CE1185">
        <v>1.682971111111111</v>
      </c>
      <c r="CF1185">
        <v>1.346171851851852</v>
      </c>
      <c r="CG1185">
        <v>14.74024074074074</v>
      </c>
      <c r="CH1185">
        <v>11.3244962962963</v>
      </c>
      <c r="CI1185">
        <v>2000.023333333333</v>
      </c>
      <c r="CJ1185">
        <v>0.9799983333333334</v>
      </c>
      <c r="CK1185">
        <v>0.02000181111111111</v>
      </c>
      <c r="CL1185">
        <v>0</v>
      </c>
      <c r="CM1185">
        <v>637.5785925925926</v>
      </c>
      <c r="CN1185">
        <v>5.000560000000001</v>
      </c>
      <c r="CO1185">
        <v>12770.38148148148</v>
      </c>
      <c r="CP1185">
        <v>17295.07037037037</v>
      </c>
      <c r="CQ1185">
        <v>39.52988888888888</v>
      </c>
      <c r="CR1185">
        <v>39.87951851851852</v>
      </c>
      <c r="CS1185">
        <v>39.15725925925926</v>
      </c>
      <c r="CT1185">
        <v>38.53685185185185</v>
      </c>
      <c r="CU1185">
        <v>40.15948148148149</v>
      </c>
      <c r="CV1185">
        <v>1955.122592592593</v>
      </c>
      <c r="CW1185">
        <v>39.90074074074074</v>
      </c>
      <c r="CX1185">
        <v>0</v>
      </c>
      <c r="CY1185">
        <v>1664306175.3</v>
      </c>
      <c r="CZ1185">
        <v>0</v>
      </c>
      <c r="DA1185">
        <v>0</v>
      </c>
      <c r="DB1185" t="s">
        <v>356</v>
      </c>
      <c r="DC1185">
        <v>1663861122</v>
      </c>
      <c r="DD1185">
        <v>1663861125</v>
      </c>
      <c r="DE1185">
        <v>0</v>
      </c>
      <c r="DF1185">
        <v>-0.287</v>
      </c>
      <c r="DG1185">
        <v>-0.004</v>
      </c>
      <c r="DH1185">
        <v>3.172</v>
      </c>
      <c r="DI1185">
        <v>0.178</v>
      </c>
      <c r="DJ1185">
        <v>400</v>
      </c>
      <c r="DK1185">
        <v>17</v>
      </c>
      <c r="DL1185">
        <v>0.18</v>
      </c>
      <c r="DM1185">
        <v>0.07000000000000001</v>
      </c>
      <c r="DN1185">
        <v>14.98845</v>
      </c>
      <c r="DO1185">
        <v>9.215013883677281</v>
      </c>
      <c r="DP1185">
        <v>0.8898401274948217</v>
      </c>
      <c r="DQ1185">
        <v>0</v>
      </c>
      <c r="DR1185">
        <v>3.7101245</v>
      </c>
      <c r="DS1185">
        <v>-0.1198644652908179</v>
      </c>
      <c r="DT1185">
        <v>0.01180595166642656</v>
      </c>
      <c r="DU1185">
        <v>0</v>
      </c>
      <c r="DV1185">
        <v>0</v>
      </c>
      <c r="DW1185">
        <v>2</v>
      </c>
      <c r="DX1185" t="s">
        <v>357</v>
      </c>
      <c r="DY1185">
        <v>2.98096</v>
      </c>
      <c r="DZ1185">
        <v>2.7284</v>
      </c>
      <c r="EA1185">
        <v>0.0485259</v>
      </c>
      <c r="EB1185">
        <v>0.0458045</v>
      </c>
      <c r="EC1185">
        <v>0.09014270000000001</v>
      </c>
      <c r="ED1185">
        <v>0.0774842</v>
      </c>
      <c r="EE1185">
        <v>28611.8</v>
      </c>
      <c r="EF1185">
        <v>28238.8</v>
      </c>
      <c r="EG1185">
        <v>30594.9</v>
      </c>
      <c r="EH1185">
        <v>29834</v>
      </c>
      <c r="EI1185">
        <v>38402.7</v>
      </c>
      <c r="EJ1185">
        <v>36236.6</v>
      </c>
      <c r="EK1185">
        <v>46789.7</v>
      </c>
      <c r="EL1185">
        <v>44362.5</v>
      </c>
      <c r="EM1185">
        <v>1.88687</v>
      </c>
      <c r="EN1185">
        <v>1.8938</v>
      </c>
      <c r="EO1185">
        <v>0.105478</v>
      </c>
      <c r="EP1185">
        <v>0</v>
      </c>
      <c r="EQ1185">
        <v>23.2794</v>
      </c>
      <c r="ER1185">
        <v>999.9</v>
      </c>
      <c r="ES1185">
        <v>39.5</v>
      </c>
      <c r="ET1185">
        <v>29.5</v>
      </c>
      <c r="EU1185">
        <v>17.983</v>
      </c>
      <c r="EV1185">
        <v>63.3964</v>
      </c>
      <c r="EW1185">
        <v>23.8782</v>
      </c>
      <c r="EX1185">
        <v>1</v>
      </c>
      <c r="EY1185">
        <v>-0.134029</v>
      </c>
      <c r="EZ1185">
        <v>1.41388</v>
      </c>
      <c r="FA1185">
        <v>20.2382</v>
      </c>
      <c r="FB1185">
        <v>5.23047</v>
      </c>
      <c r="FC1185">
        <v>11.968</v>
      </c>
      <c r="FD1185">
        <v>4.9712</v>
      </c>
      <c r="FE1185">
        <v>3.28965</v>
      </c>
      <c r="FF1185">
        <v>9999</v>
      </c>
      <c r="FG1185">
        <v>9999</v>
      </c>
      <c r="FH1185">
        <v>9999</v>
      </c>
      <c r="FI1185">
        <v>380.5</v>
      </c>
      <c r="FJ1185">
        <v>4.9727</v>
      </c>
      <c r="FK1185">
        <v>1.87684</v>
      </c>
      <c r="FL1185">
        <v>1.875</v>
      </c>
      <c r="FM1185">
        <v>1.8778</v>
      </c>
      <c r="FN1185">
        <v>1.87454</v>
      </c>
      <c r="FO1185">
        <v>1.87815</v>
      </c>
      <c r="FP1185">
        <v>1.87525</v>
      </c>
      <c r="FQ1185">
        <v>1.87637</v>
      </c>
      <c r="FR1185">
        <v>0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2.549</v>
      </c>
      <c r="GF1185">
        <v>0.2017</v>
      </c>
      <c r="GG1185">
        <v>1.777354642861949</v>
      </c>
      <c r="GH1185">
        <v>0.004141656873719072</v>
      </c>
      <c r="GI1185">
        <v>-1.960372967482991E-06</v>
      </c>
      <c r="GJ1185">
        <v>5.42736388890357E-10</v>
      </c>
      <c r="GK1185">
        <v>-0.009777689371679627</v>
      </c>
      <c r="GL1185">
        <v>0.002273355880072555</v>
      </c>
      <c r="GM1185">
        <v>0.000541358641816816</v>
      </c>
      <c r="GN1185">
        <v>-1.836191331155658E-06</v>
      </c>
      <c r="GO1185">
        <v>-0</v>
      </c>
      <c r="GP1185">
        <v>2096</v>
      </c>
      <c r="GQ1185">
        <v>1</v>
      </c>
      <c r="GR1185">
        <v>23</v>
      </c>
      <c r="GS1185">
        <v>7417.3</v>
      </c>
      <c r="GT1185">
        <v>7417.2</v>
      </c>
      <c r="GU1185">
        <v>0.568848</v>
      </c>
      <c r="GV1185">
        <v>2.55493</v>
      </c>
      <c r="GW1185">
        <v>1.39893</v>
      </c>
      <c r="GX1185">
        <v>2.33765</v>
      </c>
      <c r="GY1185">
        <v>1.44897</v>
      </c>
      <c r="GZ1185">
        <v>2.39014</v>
      </c>
      <c r="HA1185">
        <v>34.6692</v>
      </c>
      <c r="HB1185">
        <v>13.0988</v>
      </c>
      <c r="HC1185">
        <v>18</v>
      </c>
      <c r="HD1185">
        <v>487.52</v>
      </c>
      <c r="HE1185">
        <v>462.695</v>
      </c>
      <c r="HF1185">
        <v>21.3722</v>
      </c>
      <c r="HG1185">
        <v>25.2645</v>
      </c>
      <c r="HH1185">
        <v>30</v>
      </c>
      <c r="HI1185">
        <v>25.1255</v>
      </c>
      <c r="HJ1185">
        <v>25.2077</v>
      </c>
      <c r="HK1185">
        <v>11.3705</v>
      </c>
      <c r="HL1185">
        <v>21.9819</v>
      </c>
      <c r="HM1185">
        <v>42.885</v>
      </c>
      <c r="HN1185">
        <v>21.3742</v>
      </c>
      <c r="HO1185">
        <v>165.982</v>
      </c>
      <c r="HP1185">
        <v>14.8143</v>
      </c>
      <c r="HQ1185">
        <v>101.128</v>
      </c>
      <c r="HR1185">
        <v>102.013</v>
      </c>
    </row>
    <row r="1186" spans="1:226">
      <c r="A1186">
        <v>1170</v>
      </c>
      <c r="B1186">
        <v>1664306164.1</v>
      </c>
      <c r="C1186">
        <v>13057.09999990463</v>
      </c>
      <c r="D1186" t="s">
        <v>2711</v>
      </c>
      <c r="E1186" t="s">
        <v>2712</v>
      </c>
      <c r="F1186">
        <v>5</v>
      </c>
      <c r="G1186" t="s">
        <v>353</v>
      </c>
      <c r="H1186" t="s">
        <v>2680</v>
      </c>
      <c r="I1186">
        <v>1664306156.314285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187.0313894277806</v>
      </c>
      <c r="AK1186">
        <v>197.0075212121211</v>
      </c>
      <c r="AL1186">
        <v>-3.243114160652405</v>
      </c>
      <c r="AM1186">
        <v>63.47618666820946</v>
      </c>
      <c r="AN1186">
        <f>(AP1186 - AO1186 + BO1186*1E3/(8.314*(BQ1186+273.15)) * AR1186/BN1186 * AQ1186) * BN1186/(100*BB1186) * 1000/(1000 - AP1186)</f>
        <v>0</v>
      </c>
      <c r="AO1186">
        <v>14.8019964707813</v>
      </c>
      <c r="AP1186">
        <v>18.47433846153848</v>
      </c>
      <c r="AQ1186">
        <v>-0.0001430951957306091</v>
      </c>
      <c r="AR1186">
        <v>96.76643920978459</v>
      </c>
      <c r="AS1186">
        <v>6</v>
      </c>
      <c r="AT1186">
        <v>1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6</v>
      </c>
      <c r="BC1186">
        <v>0.5</v>
      </c>
      <c r="BD1186" t="s">
        <v>355</v>
      </c>
      <c r="BE1186">
        <v>2</v>
      </c>
      <c r="BF1186" t="b">
        <v>1</v>
      </c>
      <c r="BG1186">
        <v>1664306156.314285</v>
      </c>
      <c r="BH1186">
        <v>216.5333571428571</v>
      </c>
      <c r="BI1186">
        <v>200.3966428571429</v>
      </c>
      <c r="BJ1186">
        <v>18.49602857142857</v>
      </c>
      <c r="BK1186">
        <v>14.80375</v>
      </c>
      <c r="BL1186">
        <v>213.9547142857143</v>
      </c>
      <c r="BM1186">
        <v>18.294275</v>
      </c>
      <c r="BN1186">
        <v>500.0653214285714</v>
      </c>
      <c r="BO1186">
        <v>90.92896785714287</v>
      </c>
      <c r="BP1186">
        <v>0.09999046785714286</v>
      </c>
      <c r="BQ1186">
        <v>24.60561428571429</v>
      </c>
      <c r="BR1186">
        <v>25.01141428571428</v>
      </c>
      <c r="BS1186">
        <v>999.9000000000002</v>
      </c>
      <c r="BT1186">
        <v>0</v>
      </c>
      <c r="BU1186">
        <v>0</v>
      </c>
      <c r="BV1186">
        <v>9998.746428571429</v>
      </c>
      <c r="BW1186">
        <v>0</v>
      </c>
      <c r="BX1186">
        <v>8.050502499999999</v>
      </c>
      <c r="BY1186">
        <v>16.136675</v>
      </c>
      <c r="BZ1186">
        <v>220.614</v>
      </c>
      <c r="CA1186">
        <v>203.4079642857143</v>
      </c>
      <c r="CB1186">
        <v>3.692283928571428</v>
      </c>
      <c r="CC1186">
        <v>200.3966428571429</v>
      </c>
      <c r="CD1186">
        <v>14.80375</v>
      </c>
      <c r="CE1186">
        <v>1.681825357142857</v>
      </c>
      <c r="CF1186">
        <v>1.346089285714286</v>
      </c>
      <c r="CG1186">
        <v>14.72968928571429</v>
      </c>
      <c r="CH1186">
        <v>11.32357142857143</v>
      </c>
      <c r="CI1186">
        <v>2000.008928571428</v>
      </c>
      <c r="CJ1186">
        <v>0.9799982500000001</v>
      </c>
      <c r="CK1186">
        <v>0.0200019</v>
      </c>
      <c r="CL1186">
        <v>0</v>
      </c>
      <c r="CM1186">
        <v>630.2740357142857</v>
      </c>
      <c r="CN1186">
        <v>5.000560000000001</v>
      </c>
      <c r="CO1186">
        <v>12623.01071428571</v>
      </c>
      <c r="CP1186">
        <v>17294.93571428571</v>
      </c>
      <c r="CQ1186">
        <v>39.52439285714285</v>
      </c>
      <c r="CR1186">
        <v>39.85467857142856</v>
      </c>
      <c r="CS1186">
        <v>39.13375</v>
      </c>
      <c r="CT1186">
        <v>38.51317857142857</v>
      </c>
      <c r="CU1186">
        <v>40.13367857142857</v>
      </c>
      <c r="CV1186">
        <v>1955.108571428572</v>
      </c>
      <c r="CW1186">
        <v>39.90035714285715</v>
      </c>
      <c r="CX1186">
        <v>0</v>
      </c>
      <c r="CY1186">
        <v>1664306180.7</v>
      </c>
      <c r="CZ1186">
        <v>0</v>
      </c>
      <c r="DA1186">
        <v>0</v>
      </c>
      <c r="DB1186" t="s">
        <v>356</v>
      </c>
      <c r="DC1186">
        <v>1663861122</v>
      </c>
      <c r="DD1186">
        <v>1663861125</v>
      </c>
      <c r="DE1186">
        <v>0</v>
      </c>
      <c r="DF1186">
        <v>-0.287</v>
      </c>
      <c r="DG1186">
        <v>-0.004</v>
      </c>
      <c r="DH1186">
        <v>3.172</v>
      </c>
      <c r="DI1186">
        <v>0.178</v>
      </c>
      <c r="DJ1186">
        <v>400</v>
      </c>
      <c r="DK1186">
        <v>17</v>
      </c>
      <c r="DL1186">
        <v>0.18</v>
      </c>
      <c r="DM1186">
        <v>0.07000000000000001</v>
      </c>
      <c r="DN1186">
        <v>15.75965609756098</v>
      </c>
      <c r="DO1186">
        <v>8.146540766550505</v>
      </c>
      <c r="DP1186">
        <v>0.8038420770909198</v>
      </c>
      <c r="DQ1186">
        <v>0</v>
      </c>
      <c r="DR1186">
        <v>3.69900487804878</v>
      </c>
      <c r="DS1186">
        <v>-0.1457207665505189</v>
      </c>
      <c r="DT1186">
        <v>0.01440648839627325</v>
      </c>
      <c r="DU1186">
        <v>0</v>
      </c>
      <c r="DV1186">
        <v>0</v>
      </c>
      <c r="DW1186">
        <v>2</v>
      </c>
      <c r="DX1186" t="s">
        <v>357</v>
      </c>
      <c r="DY1186">
        <v>2.98099</v>
      </c>
      <c r="DZ1186">
        <v>2.72825</v>
      </c>
      <c r="EA1186">
        <v>0.0452156</v>
      </c>
      <c r="EB1186">
        <v>0.0422711</v>
      </c>
      <c r="EC1186">
        <v>0.0900884</v>
      </c>
      <c r="ED1186">
        <v>0.077484</v>
      </c>
      <c r="EE1186">
        <v>28711.6</v>
      </c>
      <c r="EF1186">
        <v>28343.4</v>
      </c>
      <c r="EG1186">
        <v>30595.2</v>
      </c>
      <c r="EH1186">
        <v>29833.9</v>
      </c>
      <c r="EI1186">
        <v>38405</v>
      </c>
      <c r="EJ1186">
        <v>36236</v>
      </c>
      <c r="EK1186">
        <v>46789.9</v>
      </c>
      <c r="EL1186">
        <v>44362</v>
      </c>
      <c r="EM1186">
        <v>1.88695</v>
      </c>
      <c r="EN1186">
        <v>1.8937</v>
      </c>
      <c r="EO1186">
        <v>0.104718</v>
      </c>
      <c r="EP1186">
        <v>0</v>
      </c>
      <c r="EQ1186">
        <v>23.2761</v>
      </c>
      <c r="ER1186">
        <v>999.9</v>
      </c>
      <c r="ES1186">
        <v>39.5</v>
      </c>
      <c r="ET1186">
        <v>29.5</v>
      </c>
      <c r="EU1186">
        <v>17.9826</v>
      </c>
      <c r="EV1186">
        <v>63.8564</v>
      </c>
      <c r="EW1186">
        <v>23.2732</v>
      </c>
      <c r="EX1186">
        <v>1</v>
      </c>
      <c r="EY1186">
        <v>-0.134253</v>
      </c>
      <c r="EZ1186">
        <v>1.40435</v>
      </c>
      <c r="FA1186">
        <v>20.2382</v>
      </c>
      <c r="FB1186">
        <v>5.22972</v>
      </c>
      <c r="FC1186">
        <v>11.968</v>
      </c>
      <c r="FD1186">
        <v>4.97085</v>
      </c>
      <c r="FE1186">
        <v>3.28958</v>
      </c>
      <c r="FF1186">
        <v>9999</v>
      </c>
      <c r="FG1186">
        <v>9999</v>
      </c>
      <c r="FH1186">
        <v>9999</v>
      </c>
      <c r="FI1186">
        <v>380.5</v>
      </c>
      <c r="FJ1186">
        <v>4.97271</v>
      </c>
      <c r="FK1186">
        <v>1.87685</v>
      </c>
      <c r="FL1186">
        <v>1.87497</v>
      </c>
      <c r="FM1186">
        <v>1.87781</v>
      </c>
      <c r="FN1186">
        <v>1.87454</v>
      </c>
      <c r="FO1186">
        <v>1.87815</v>
      </c>
      <c r="FP1186">
        <v>1.87523</v>
      </c>
      <c r="FQ1186">
        <v>1.87636</v>
      </c>
      <c r="FR1186">
        <v>0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2.495</v>
      </c>
      <c r="GF1186">
        <v>0.2013</v>
      </c>
      <c r="GG1186">
        <v>1.777354642861949</v>
      </c>
      <c r="GH1186">
        <v>0.004141656873719072</v>
      </c>
      <c r="GI1186">
        <v>-1.960372967482991E-06</v>
      </c>
      <c r="GJ1186">
        <v>5.42736388890357E-10</v>
      </c>
      <c r="GK1186">
        <v>-0.009777689371679627</v>
      </c>
      <c r="GL1186">
        <v>0.002273355880072555</v>
      </c>
      <c r="GM1186">
        <v>0.000541358641816816</v>
      </c>
      <c r="GN1186">
        <v>-1.836191331155658E-06</v>
      </c>
      <c r="GO1186">
        <v>-0</v>
      </c>
      <c r="GP1186">
        <v>2096</v>
      </c>
      <c r="GQ1186">
        <v>1</v>
      </c>
      <c r="GR1186">
        <v>23</v>
      </c>
      <c r="GS1186">
        <v>7417.4</v>
      </c>
      <c r="GT1186">
        <v>7417.3</v>
      </c>
      <c r="GU1186">
        <v>0.532227</v>
      </c>
      <c r="GV1186">
        <v>2.55371</v>
      </c>
      <c r="GW1186">
        <v>1.39893</v>
      </c>
      <c r="GX1186">
        <v>2.33765</v>
      </c>
      <c r="GY1186">
        <v>1.44897</v>
      </c>
      <c r="GZ1186">
        <v>2.40234</v>
      </c>
      <c r="HA1186">
        <v>34.6692</v>
      </c>
      <c r="HB1186">
        <v>13.1164</v>
      </c>
      <c r="HC1186">
        <v>18</v>
      </c>
      <c r="HD1186">
        <v>487.56</v>
      </c>
      <c r="HE1186">
        <v>462.632</v>
      </c>
      <c r="HF1186">
        <v>21.3605</v>
      </c>
      <c r="HG1186">
        <v>25.266</v>
      </c>
      <c r="HH1186">
        <v>30.0001</v>
      </c>
      <c r="HI1186">
        <v>25.1255</v>
      </c>
      <c r="HJ1186">
        <v>25.2077</v>
      </c>
      <c r="HK1186">
        <v>10.6329</v>
      </c>
      <c r="HL1186">
        <v>21.9819</v>
      </c>
      <c r="HM1186">
        <v>42.885</v>
      </c>
      <c r="HN1186">
        <v>21.3607</v>
      </c>
      <c r="HO1186">
        <v>145.948</v>
      </c>
      <c r="HP1186">
        <v>14.8313</v>
      </c>
      <c r="HQ1186">
        <v>101.128</v>
      </c>
      <c r="HR1186">
        <v>102.012</v>
      </c>
    </row>
    <row r="1187" spans="1:226">
      <c r="A1187">
        <v>1171</v>
      </c>
      <c r="B1187">
        <v>1664306169.1</v>
      </c>
      <c r="C1187">
        <v>13062.09999990463</v>
      </c>
      <c r="D1187" t="s">
        <v>2713</v>
      </c>
      <c r="E1187" t="s">
        <v>2714</v>
      </c>
      <c r="F1187">
        <v>5</v>
      </c>
      <c r="G1187" t="s">
        <v>353</v>
      </c>
      <c r="H1187" t="s">
        <v>2680</v>
      </c>
      <c r="I1187">
        <v>1664306161.6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170.3165110638402</v>
      </c>
      <c r="AK1187">
        <v>180.7790909090909</v>
      </c>
      <c r="AL1187">
        <v>-3.247188431635319</v>
      </c>
      <c r="AM1187">
        <v>63.47618666820946</v>
      </c>
      <c r="AN1187">
        <f>(AP1187 - AO1187 + BO1187*1E3/(8.314*(BQ1187+273.15)) * AR1187/BN1187 * AQ1187) * BN1187/(100*BB1187) * 1000/(1000 - AP1187)</f>
        <v>0</v>
      </c>
      <c r="AO1187">
        <v>14.80165820913097</v>
      </c>
      <c r="AP1187">
        <v>18.459606993007</v>
      </c>
      <c r="AQ1187">
        <v>-0.000125674333774507</v>
      </c>
      <c r="AR1187">
        <v>96.76643920978459</v>
      </c>
      <c r="AS1187">
        <v>6</v>
      </c>
      <c r="AT1187">
        <v>1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6</v>
      </c>
      <c r="BC1187">
        <v>0.5</v>
      </c>
      <c r="BD1187" t="s">
        <v>355</v>
      </c>
      <c r="BE1187">
        <v>2</v>
      </c>
      <c r="BF1187" t="b">
        <v>1</v>
      </c>
      <c r="BG1187">
        <v>1664306161.6</v>
      </c>
      <c r="BH1187">
        <v>199.732</v>
      </c>
      <c r="BI1187">
        <v>182.9238148148148</v>
      </c>
      <c r="BJ1187">
        <v>18.48114074074074</v>
      </c>
      <c r="BK1187">
        <v>14.80258148148148</v>
      </c>
      <c r="BL1187">
        <v>197.2102962962963</v>
      </c>
      <c r="BM1187">
        <v>18.27967777777778</v>
      </c>
      <c r="BN1187">
        <v>500.0625185185185</v>
      </c>
      <c r="BO1187">
        <v>90.92891111111112</v>
      </c>
      <c r="BP1187">
        <v>0.1000113925925926</v>
      </c>
      <c r="BQ1187">
        <v>24.59384814814815</v>
      </c>
      <c r="BR1187">
        <v>25.00399259259259</v>
      </c>
      <c r="BS1187">
        <v>999.9000000000001</v>
      </c>
      <c r="BT1187">
        <v>0</v>
      </c>
      <c r="BU1187">
        <v>0</v>
      </c>
      <c r="BV1187">
        <v>9994.535185185186</v>
      </c>
      <c r="BW1187">
        <v>0</v>
      </c>
      <c r="BX1187">
        <v>8.052519999999999</v>
      </c>
      <c r="BY1187">
        <v>16.80813333333333</v>
      </c>
      <c r="BZ1187">
        <v>203.4928888888889</v>
      </c>
      <c r="CA1187">
        <v>185.6723333333333</v>
      </c>
      <c r="CB1187">
        <v>3.678564074074074</v>
      </c>
      <c r="CC1187">
        <v>182.9238148148148</v>
      </c>
      <c r="CD1187">
        <v>14.80258148148148</v>
      </c>
      <c r="CE1187">
        <v>1.680470370370371</v>
      </c>
      <c r="CF1187">
        <v>1.345982222222222</v>
      </c>
      <c r="CG1187">
        <v>14.7171962962963</v>
      </c>
      <c r="CH1187">
        <v>11.32238148148148</v>
      </c>
      <c r="CI1187">
        <v>2000.024444444444</v>
      </c>
      <c r="CJ1187">
        <v>0.9799983333333334</v>
      </c>
      <c r="CK1187">
        <v>0.02000181111111111</v>
      </c>
      <c r="CL1187">
        <v>0</v>
      </c>
      <c r="CM1187">
        <v>622.8697777777777</v>
      </c>
      <c r="CN1187">
        <v>5.000560000000001</v>
      </c>
      <c r="CO1187">
        <v>12473.76296296296</v>
      </c>
      <c r="CP1187">
        <v>17295.07407407407</v>
      </c>
      <c r="CQ1187">
        <v>39.56</v>
      </c>
      <c r="CR1187">
        <v>39.83292592592592</v>
      </c>
      <c r="CS1187">
        <v>39.08544444444445</v>
      </c>
      <c r="CT1187">
        <v>38.4672962962963</v>
      </c>
      <c r="CU1187">
        <v>40.07848148148148</v>
      </c>
      <c r="CV1187">
        <v>1955.124074074074</v>
      </c>
      <c r="CW1187">
        <v>39.90037037037037</v>
      </c>
      <c r="CX1187">
        <v>0</v>
      </c>
      <c r="CY1187">
        <v>1664306185.5</v>
      </c>
      <c r="CZ1187">
        <v>0</v>
      </c>
      <c r="DA1187">
        <v>0</v>
      </c>
      <c r="DB1187" t="s">
        <v>356</v>
      </c>
      <c r="DC1187">
        <v>1663861122</v>
      </c>
      <c r="DD1187">
        <v>1663861125</v>
      </c>
      <c r="DE1187">
        <v>0</v>
      </c>
      <c r="DF1187">
        <v>-0.287</v>
      </c>
      <c r="DG1187">
        <v>-0.004</v>
      </c>
      <c r="DH1187">
        <v>3.172</v>
      </c>
      <c r="DI1187">
        <v>0.178</v>
      </c>
      <c r="DJ1187">
        <v>400</v>
      </c>
      <c r="DK1187">
        <v>17</v>
      </c>
      <c r="DL1187">
        <v>0.18</v>
      </c>
      <c r="DM1187">
        <v>0.07000000000000001</v>
      </c>
      <c r="DN1187">
        <v>16.41469512195122</v>
      </c>
      <c r="DO1187">
        <v>7.646686411149848</v>
      </c>
      <c r="DP1187">
        <v>0.7547929685298204</v>
      </c>
      <c r="DQ1187">
        <v>0</v>
      </c>
      <c r="DR1187">
        <v>3.686039024390245</v>
      </c>
      <c r="DS1187">
        <v>-0.1558170731707164</v>
      </c>
      <c r="DT1187">
        <v>0.01543100565852888</v>
      </c>
      <c r="DU1187">
        <v>0</v>
      </c>
      <c r="DV1187">
        <v>0</v>
      </c>
      <c r="DW1187">
        <v>2</v>
      </c>
      <c r="DX1187" t="s">
        <v>357</v>
      </c>
      <c r="DY1187">
        <v>2.98093</v>
      </c>
      <c r="DZ1187">
        <v>2.72851</v>
      </c>
      <c r="EA1187">
        <v>0.0418258</v>
      </c>
      <c r="EB1187">
        <v>0.0386282</v>
      </c>
      <c r="EC1187">
        <v>0.0900368</v>
      </c>
      <c r="ED1187">
        <v>0.0774797</v>
      </c>
      <c r="EE1187">
        <v>28813.4</v>
      </c>
      <c r="EF1187">
        <v>28451.6</v>
      </c>
      <c r="EG1187">
        <v>30595</v>
      </c>
      <c r="EH1187">
        <v>29834.3</v>
      </c>
      <c r="EI1187">
        <v>38406.6</v>
      </c>
      <c r="EJ1187">
        <v>36236.6</v>
      </c>
      <c r="EK1187">
        <v>46789.5</v>
      </c>
      <c r="EL1187">
        <v>44362.9</v>
      </c>
      <c r="EM1187">
        <v>1.88682</v>
      </c>
      <c r="EN1187">
        <v>1.89355</v>
      </c>
      <c r="EO1187">
        <v>0.104871</v>
      </c>
      <c r="EP1187">
        <v>0</v>
      </c>
      <c r="EQ1187">
        <v>23.2731</v>
      </c>
      <c r="ER1187">
        <v>999.9</v>
      </c>
      <c r="ES1187">
        <v>39.5</v>
      </c>
      <c r="ET1187">
        <v>29.5</v>
      </c>
      <c r="EU1187">
        <v>17.9818</v>
      </c>
      <c r="EV1187">
        <v>63.7164</v>
      </c>
      <c r="EW1187">
        <v>23.8061</v>
      </c>
      <c r="EX1187">
        <v>1</v>
      </c>
      <c r="EY1187">
        <v>-0.133948</v>
      </c>
      <c r="EZ1187">
        <v>1.35244</v>
      </c>
      <c r="FA1187">
        <v>20.2387</v>
      </c>
      <c r="FB1187">
        <v>5.22957</v>
      </c>
      <c r="FC1187">
        <v>11.968</v>
      </c>
      <c r="FD1187">
        <v>4.9709</v>
      </c>
      <c r="FE1187">
        <v>3.2895</v>
      </c>
      <c r="FF1187">
        <v>9999</v>
      </c>
      <c r="FG1187">
        <v>9999</v>
      </c>
      <c r="FH1187">
        <v>9999</v>
      </c>
      <c r="FI1187">
        <v>380.5</v>
      </c>
      <c r="FJ1187">
        <v>4.9727</v>
      </c>
      <c r="FK1187">
        <v>1.87684</v>
      </c>
      <c r="FL1187">
        <v>1.87496</v>
      </c>
      <c r="FM1187">
        <v>1.87781</v>
      </c>
      <c r="FN1187">
        <v>1.87454</v>
      </c>
      <c r="FO1187">
        <v>1.87812</v>
      </c>
      <c r="FP1187">
        <v>1.87521</v>
      </c>
      <c r="FQ1187">
        <v>1.87638</v>
      </c>
      <c r="FR1187">
        <v>0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2.44</v>
      </c>
      <c r="GF1187">
        <v>0.201</v>
      </c>
      <c r="GG1187">
        <v>1.777354642861949</v>
      </c>
      <c r="GH1187">
        <v>0.004141656873719072</v>
      </c>
      <c r="GI1187">
        <v>-1.960372967482991E-06</v>
      </c>
      <c r="GJ1187">
        <v>5.42736388890357E-10</v>
      </c>
      <c r="GK1187">
        <v>-0.009777689371679627</v>
      </c>
      <c r="GL1187">
        <v>0.002273355880072555</v>
      </c>
      <c r="GM1187">
        <v>0.000541358641816816</v>
      </c>
      <c r="GN1187">
        <v>-1.836191331155658E-06</v>
      </c>
      <c r="GO1187">
        <v>-0</v>
      </c>
      <c r="GP1187">
        <v>2096</v>
      </c>
      <c r="GQ1187">
        <v>1</v>
      </c>
      <c r="GR1187">
        <v>23</v>
      </c>
      <c r="GS1187">
        <v>7417.5</v>
      </c>
      <c r="GT1187">
        <v>7417.4</v>
      </c>
      <c r="GU1187">
        <v>0.490723</v>
      </c>
      <c r="GV1187">
        <v>2.55127</v>
      </c>
      <c r="GW1187">
        <v>1.39893</v>
      </c>
      <c r="GX1187">
        <v>2.33765</v>
      </c>
      <c r="GY1187">
        <v>1.44897</v>
      </c>
      <c r="GZ1187">
        <v>2.44141</v>
      </c>
      <c r="HA1187">
        <v>34.6692</v>
      </c>
      <c r="HB1187">
        <v>13.1164</v>
      </c>
      <c r="HC1187">
        <v>18</v>
      </c>
      <c r="HD1187">
        <v>487.493</v>
      </c>
      <c r="HE1187">
        <v>462.537</v>
      </c>
      <c r="HF1187">
        <v>21.3537</v>
      </c>
      <c r="HG1187">
        <v>25.2677</v>
      </c>
      <c r="HH1187">
        <v>30.0001</v>
      </c>
      <c r="HI1187">
        <v>25.1255</v>
      </c>
      <c r="HJ1187">
        <v>25.2077</v>
      </c>
      <c r="HK1187">
        <v>9.81495</v>
      </c>
      <c r="HL1187">
        <v>21.9819</v>
      </c>
      <c r="HM1187">
        <v>42.885</v>
      </c>
      <c r="HN1187">
        <v>21.3605</v>
      </c>
      <c r="HO1187">
        <v>132.574</v>
      </c>
      <c r="HP1187">
        <v>14.8499</v>
      </c>
      <c r="HQ1187">
        <v>101.128</v>
      </c>
      <c r="HR1187">
        <v>102.014</v>
      </c>
    </row>
    <row r="1188" spans="1:226">
      <c r="A1188">
        <v>1172</v>
      </c>
      <c r="B1188">
        <v>1664306174.1</v>
      </c>
      <c r="C1188">
        <v>13067.09999990463</v>
      </c>
      <c r="D1188" t="s">
        <v>2715</v>
      </c>
      <c r="E1188" t="s">
        <v>2716</v>
      </c>
      <c r="F1188">
        <v>5</v>
      </c>
      <c r="G1188" t="s">
        <v>353</v>
      </c>
      <c r="H1188" t="s">
        <v>2680</v>
      </c>
      <c r="I1188">
        <v>1664306166.314285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153.3907566043244</v>
      </c>
      <c r="AK1188">
        <v>164.4761515151516</v>
      </c>
      <c r="AL1188">
        <v>-3.266099211861503</v>
      </c>
      <c r="AM1188">
        <v>63.47618666820946</v>
      </c>
      <c r="AN1188">
        <f>(AP1188 - AO1188 + BO1188*1E3/(8.314*(BQ1188+273.15)) * AR1188/BN1188 * AQ1188) * BN1188/(100*BB1188) * 1000/(1000 - AP1188)</f>
        <v>0</v>
      </c>
      <c r="AO1188">
        <v>14.80103740808072</v>
      </c>
      <c r="AP1188">
        <v>18.44513916083917</v>
      </c>
      <c r="AQ1188">
        <v>-0.0001006397413402569</v>
      </c>
      <c r="AR1188">
        <v>96.76643920978459</v>
      </c>
      <c r="AS1188">
        <v>6</v>
      </c>
      <c r="AT1188">
        <v>1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6</v>
      </c>
      <c r="BC1188">
        <v>0.5</v>
      </c>
      <c r="BD1188" t="s">
        <v>355</v>
      </c>
      <c r="BE1188">
        <v>2</v>
      </c>
      <c r="BF1188" t="b">
        <v>1</v>
      </c>
      <c r="BG1188">
        <v>1664306166.314285</v>
      </c>
      <c r="BH1188">
        <v>184.7112142857143</v>
      </c>
      <c r="BI1188">
        <v>167.29825</v>
      </c>
      <c r="BJ1188">
        <v>18.46697857142857</v>
      </c>
      <c r="BK1188">
        <v>14.80140357142857</v>
      </c>
      <c r="BL1188">
        <v>182.2413214285714</v>
      </c>
      <c r="BM1188">
        <v>18.26579285714286</v>
      </c>
      <c r="BN1188">
        <v>500.0652857142858</v>
      </c>
      <c r="BO1188">
        <v>90.9293857142857</v>
      </c>
      <c r="BP1188">
        <v>0.1000863714285714</v>
      </c>
      <c r="BQ1188">
        <v>24.58373928571428</v>
      </c>
      <c r="BR1188">
        <v>24.99908214285714</v>
      </c>
      <c r="BS1188">
        <v>999.9000000000002</v>
      </c>
      <c r="BT1188">
        <v>0</v>
      </c>
      <c r="BU1188">
        <v>0</v>
      </c>
      <c r="BV1188">
        <v>9992.405357142856</v>
      </c>
      <c r="BW1188">
        <v>0</v>
      </c>
      <c r="BX1188">
        <v>8.053949999999999</v>
      </c>
      <c r="BY1188">
        <v>17.413025</v>
      </c>
      <c r="BZ1188">
        <v>188.1866071428571</v>
      </c>
      <c r="CA1188">
        <v>169.8116428571429</v>
      </c>
      <c r="CB1188">
        <v>3.665575</v>
      </c>
      <c r="CC1188">
        <v>167.29825</v>
      </c>
      <c r="CD1188">
        <v>14.80140357142857</v>
      </c>
      <c r="CE1188">
        <v>1.679191428571428</v>
      </c>
      <c r="CF1188">
        <v>1.3458825</v>
      </c>
      <c r="CG1188">
        <v>14.70538571428571</v>
      </c>
      <c r="CH1188">
        <v>11.32126071428571</v>
      </c>
      <c r="CI1188">
        <v>1999.997857142857</v>
      </c>
      <c r="CJ1188">
        <v>0.9799981428571429</v>
      </c>
      <c r="CK1188">
        <v>0.02000201428571428</v>
      </c>
      <c r="CL1188">
        <v>0</v>
      </c>
      <c r="CM1188">
        <v>617.0273571428571</v>
      </c>
      <c r="CN1188">
        <v>5.000560000000001</v>
      </c>
      <c r="CO1188">
        <v>12357.34642857143</v>
      </c>
      <c r="CP1188">
        <v>17294.84285714286</v>
      </c>
      <c r="CQ1188">
        <v>39.55782142857142</v>
      </c>
      <c r="CR1188">
        <v>39.79871428571429</v>
      </c>
      <c r="CS1188">
        <v>39.04435714285714</v>
      </c>
      <c r="CT1188">
        <v>38.435</v>
      </c>
      <c r="CU1188">
        <v>40.06228571428571</v>
      </c>
      <c r="CV1188">
        <v>1955.0975</v>
      </c>
      <c r="CW1188">
        <v>39.90035714285715</v>
      </c>
      <c r="CX1188">
        <v>0</v>
      </c>
      <c r="CY1188">
        <v>1664306190.9</v>
      </c>
      <c r="CZ1188">
        <v>0</v>
      </c>
      <c r="DA1188">
        <v>0</v>
      </c>
      <c r="DB1188" t="s">
        <v>356</v>
      </c>
      <c r="DC1188">
        <v>1663861122</v>
      </c>
      <c r="DD1188">
        <v>1663861125</v>
      </c>
      <c r="DE1188">
        <v>0</v>
      </c>
      <c r="DF1188">
        <v>-0.287</v>
      </c>
      <c r="DG1188">
        <v>-0.004</v>
      </c>
      <c r="DH1188">
        <v>3.172</v>
      </c>
      <c r="DI1188">
        <v>0.178</v>
      </c>
      <c r="DJ1188">
        <v>400</v>
      </c>
      <c r="DK1188">
        <v>17</v>
      </c>
      <c r="DL1188">
        <v>0.18</v>
      </c>
      <c r="DM1188">
        <v>0.07000000000000001</v>
      </c>
      <c r="DN1188">
        <v>17.036315</v>
      </c>
      <c r="DO1188">
        <v>7.636689681050653</v>
      </c>
      <c r="DP1188">
        <v>0.7354342732528857</v>
      </c>
      <c r="DQ1188">
        <v>0</v>
      </c>
      <c r="DR1188">
        <v>3.673667</v>
      </c>
      <c r="DS1188">
        <v>-0.1678273170731698</v>
      </c>
      <c r="DT1188">
        <v>0.01616782672470236</v>
      </c>
      <c r="DU1188">
        <v>0</v>
      </c>
      <c r="DV1188">
        <v>0</v>
      </c>
      <c r="DW1188">
        <v>2</v>
      </c>
      <c r="DX1188" t="s">
        <v>357</v>
      </c>
      <c r="DY1188">
        <v>2.98098</v>
      </c>
      <c r="DZ1188">
        <v>2.72851</v>
      </c>
      <c r="EA1188">
        <v>0.0383401</v>
      </c>
      <c r="EB1188">
        <v>0.034886</v>
      </c>
      <c r="EC1188">
        <v>0.089989</v>
      </c>
      <c r="ED1188">
        <v>0.0774717</v>
      </c>
      <c r="EE1188">
        <v>28918.3</v>
      </c>
      <c r="EF1188">
        <v>28561.7</v>
      </c>
      <c r="EG1188">
        <v>30595.1</v>
      </c>
      <c r="EH1188">
        <v>29833.7</v>
      </c>
      <c r="EI1188">
        <v>38408.8</v>
      </c>
      <c r="EJ1188">
        <v>36236</v>
      </c>
      <c r="EK1188">
        <v>46790</v>
      </c>
      <c r="EL1188">
        <v>44362.1</v>
      </c>
      <c r="EM1188">
        <v>1.88717</v>
      </c>
      <c r="EN1188">
        <v>1.89347</v>
      </c>
      <c r="EO1188">
        <v>0.105206</v>
      </c>
      <c r="EP1188">
        <v>0</v>
      </c>
      <c r="EQ1188">
        <v>23.2701</v>
      </c>
      <c r="ER1188">
        <v>999.9</v>
      </c>
      <c r="ES1188">
        <v>39.6</v>
      </c>
      <c r="ET1188">
        <v>29.5</v>
      </c>
      <c r="EU1188">
        <v>18.026</v>
      </c>
      <c r="EV1188">
        <v>63.8464</v>
      </c>
      <c r="EW1188">
        <v>23.8141</v>
      </c>
      <c r="EX1188">
        <v>1</v>
      </c>
      <c r="EY1188">
        <v>-0.134972</v>
      </c>
      <c r="EZ1188">
        <v>-0.192617</v>
      </c>
      <c r="FA1188">
        <v>20.2427</v>
      </c>
      <c r="FB1188">
        <v>5.22867</v>
      </c>
      <c r="FC1188">
        <v>11.968</v>
      </c>
      <c r="FD1188">
        <v>4.97055</v>
      </c>
      <c r="FE1188">
        <v>3.2895</v>
      </c>
      <c r="FF1188">
        <v>9999</v>
      </c>
      <c r="FG1188">
        <v>9999</v>
      </c>
      <c r="FH1188">
        <v>9999</v>
      </c>
      <c r="FI1188">
        <v>380.5</v>
      </c>
      <c r="FJ1188">
        <v>4.97268</v>
      </c>
      <c r="FK1188">
        <v>1.87688</v>
      </c>
      <c r="FL1188">
        <v>1.875</v>
      </c>
      <c r="FM1188">
        <v>1.87787</v>
      </c>
      <c r="FN1188">
        <v>1.87455</v>
      </c>
      <c r="FO1188">
        <v>1.87819</v>
      </c>
      <c r="FP1188">
        <v>1.87527</v>
      </c>
      <c r="FQ1188">
        <v>1.87637</v>
      </c>
      <c r="FR1188">
        <v>0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2.383</v>
      </c>
      <c r="GF1188">
        <v>0.2007</v>
      </c>
      <c r="GG1188">
        <v>1.777354642861949</v>
      </c>
      <c r="GH1188">
        <v>0.004141656873719072</v>
      </c>
      <c r="GI1188">
        <v>-1.960372967482991E-06</v>
      </c>
      <c r="GJ1188">
        <v>5.42736388890357E-10</v>
      </c>
      <c r="GK1188">
        <v>-0.009777689371679627</v>
      </c>
      <c r="GL1188">
        <v>0.002273355880072555</v>
      </c>
      <c r="GM1188">
        <v>0.000541358641816816</v>
      </c>
      <c r="GN1188">
        <v>-1.836191331155658E-06</v>
      </c>
      <c r="GO1188">
        <v>-0</v>
      </c>
      <c r="GP1188">
        <v>2096</v>
      </c>
      <c r="GQ1188">
        <v>1</v>
      </c>
      <c r="GR1188">
        <v>23</v>
      </c>
      <c r="GS1188">
        <v>7417.5</v>
      </c>
      <c r="GT1188">
        <v>7417.5</v>
      </c>
      <c r="GU1188">
        <v>0.454102</v>
      </c>
      <c r="GV1188">
        <v>2.55371</v>
      </c>
      <c r="GW1188">
        <v>1.39893</v>
      </c>
      <c r="GX1188">
        <v>2.33765</v>
      </c>
      <c r="GY1188">
        <v>1.44897</v>
      </c>
      <c r="GZ1188">
        <v>2.43286</v>
      </c>
      <c r="HA1188">
        <v>34.6692</v>
      </c>
      <c r="HB1188">
        <v>13.1251</v>
      </c>
      <c r="HC1188">
        <v>18</v>
      </c>
      <c r="HD1188">
        <v>487.693</v>
      </c>
      <c r="HE1188">
        <v>462.489</v>
      </c>
      <c r="HF1188">
        <v>21.4993</v>
      </c>
      <c r="HG1188">
        <v>25.2682</v>
      </c>
      <c r="HH1188">
        <v>29.9994</v>
      </c>
      <c r="HI1188">
        <v>25.1272</v>
      </c>
      <c r="HJ1188">
        <v>25.2077</v>
      </c>
      <c r="HK1188">
        <v>9.072419999999999</v>
      </c>
      <c r="HL1188">
        <v>21.9819</v>
      </c>
      <c r="HM1188">
        <v>42.885</v>
      </c>
      <c r="HN1188">
        <v>21.7483</v>
      </c>
      <c r="HO1188">
        <v>112.541</v>
      </c>
      <c r="HP1188">
        <v>14.8701</v>
      </c>
      <c r="HQ1188">
        <v>101.128</v>
      </c>
      <c r="HR1188">
        <v>102.012</v>
      </c>
    </row>
    <row r="1189" spans="1:226">
      <c r="A1189">
        <v>1173</v>
      </c>
      <c r="B1189">
        <v>1664306179.1</v>
      </c>
      <c r="C1189">
        <v>13072.09999990463</v>
      </c>
      <c r="D1189" t="s">
        <v>2717</v>
      </c>
      <c r="E1189" t="s">
        <v>2718</v>
      </c>
      <c r="F1189">
        <v>5</v>
      </c>
      <c r="G1189" t="s">
        <v>353</v>
      </c>
      <c r="H1189" t="s">
        <v>2680</v>
      </c>
      <c r="I1189">
        <v>1664306171.6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136.5488220565918</v>
      </c>
      <c r="AK1189">
        <v>148.1850727272726</v>
      </c>
      <c r="AL1189">
        <v>-3.259942460644188</v>
      </c>
      <c r="AM1189">
        <v>63.47618666820946</v>
      </c>
      <c r="AN1189">
        <f>(AP1189 - AO1189 + BO1189*1E3/(8.314*(BQ1189+273.15)) * AR1189/BN1189 * AQ1189) * BN1189/(100*BB1189) * 1000/(1000 - AP1189)</f>
        <v>0</v>
      </c>
      <c r="AO1189">
        <v>14.79798710806499</v>
      </c>
      <c r="AP1189">
        <v>18.44107482517483</v>
      </c>
      <c r="AQ1189">
        <v>-4.68009672352378E-05</v>
      </c>
      <c r="AR1189">
        <v>96.76643920978459</v>
      </c>
      <c r="AS1189">
        <v>6</v>
      </c>
      <c r="AT1189">
        <v>1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6</v>
      </c>
      <c r="BC1189">
        <v>0.5</v>
      </c>
      <c r="BD1189" t="s">
        <v>355</v>
      </c>
      <c r="BE1189">
        <v>2</v>
      </c>
      <c r="BF1189" t="b">
        <v>1</v>
      </c>
      <c r="BG1189">
        <v>1664306171.6</v>
      </c>
      <c r="BH1189">
        <v>167.8415925925925</v>
      </c>
      <c r="BI1189">
        <v>149.7664814814815</v>
      </c>
      <c r="BJ1189">
        <v>18.45306666666666</v>
      </c>
      <c r="BK1189">
        <v>14.80006296296296</v>
      </c>
      <c r="BL1189">
        <v>165.4306666666667</v>
      </c>
      <c r="BM1189">
        <v>18.25215925925925</v>
      </c>
      <c r="BN1189">
        <v>500.0653703703703</v>
      </c>
      <c r="BO1189">
        <v>90.92977777777777</v>
      </c>
      <c r="BP1189">
        <v>0.09993896666666667</v>
      </c>
      <c r="BQ1189">
        <v>24.57464444444444</v>
      </c>
      <c r="BR1189">
        <v>24.99664444444445</v>
      </c>
      <c r="BS1189">
        <v>999.9000000000001</v>
      </c>
      <c r="BT1189">
        <v>0</v>
      </c>
      <c r="BU1189">
        <v>0</v>
      </c>
      <c r="BV1189">
        <v>10014.09259259259</v>
      </c>
      <c r="BW1189">
        <v>0</v>
      </c>
      <c r="BX1189">
        <v>8.053949999999999</v>
      </c>
      <c r="BY1189">
        <v>18.07517407407408</v>
      </c>
      <c r="BZ1189">
        <v>170.9971111111111</v>
      </c>
      <c r="CA1189">
        <v>152.0162592592592</v>
      </c>
      <c r="CB1189">
        <v>3.652996296296296</v>
      </c>
      <c r="CC1189">
        <v>149.7664814814815</v>
      </c>
      <c r="CD1189">
        <v>14.80006296296296</v>
      </c>
      <c r="CE1189">
        <v>1.677933333333333</v>
      </c>
      <c r="CF1189">
        <v>1.345767037037037</v>
      </c>
      <c r="CG1189">
        <v>14.69376666666667</v>
      </c>
      <c r="CH1189">
        <v>11.31997037037037</v>
      </c>
      <c r="CI1189">
        <v>1999.993703703704</v>
      </c>
      <c r="CJ1189">
        <v>0.9799983333333334</v>
      </c>
      <c r="CK1189">
        <v>0.02000181111111111</v>
      </c>
      <c r="CL1189">
        <v>0</v>
      </c>
      <c r="CM1189">
        <v>611.3464814814814</v>
      </c>
      <c r="CN1189">
        <v>5.000560000000001</v>
      </c>
      <c r="CO1189">
        <v>12242.83333333334</v>
      </c>
      <c r="CP1189">
        <v>17294.80740740741</v>
      </c>
      <c r="CQ1189">
        <v>39.52992592592592</v>
      </c>
      <c r="CR1189">
        <v>39.78674074074074</v>
      </c>
      <c r="CS1189">
        <v>38.99733333333333</v>
      </c>
      <c r="CT1189">
        <v>38.39785185185185</v>
      </c>
      <c r="CU1189">
        <v>40.01366666666667</v>
      </c>
      <c r="CV1189">
        <v>1955.093703703704</v>
      </c>
      <c r="CW1189">
        <v>39.9</v>
      </c>
      <c r="CX1189">
        <v>0</v>
      </c>
      <c r="CY1189">
        <v>1664306195.7</v>
      </c>
      <c r="CZ1189">
        <v>0</v>
      </c>
      <c r="DA1189">
        <v>0</v>
      </c>
      <c r="DB1189" t="s">
        <v>356</v>
      </c>
      <c r="DC1189">
        <v>1663861122</v>
      </c>
      <c r="DD1189">
        <v>1663861125</v>
      </c>
      <c r="DE1189">
        <v>0</v>
      </c>
      <c r="DF1189">
        <v>-0.287</v>
      </c>
      <c r="DG1189">
        <v>-0.004</v>
      </c>
      <c r="DH1189">
        <v>3.172</v>
      </c>
      <c r="DI1189">
        <v>0.178</v>
      </c>
      <c r="DJ1189">
        <v>400</v>
      </c>
      <c r="DK1189">
        <v>17</v>
      </c>
      <c r="DL1189">
        <v>0.18</v>
      </c>
      <c r="DM1189">
        <v>0.07000000000000001</v>
      </c>
      <c r="DN1189">
        <v>17.667555</v>
      </c>
      <c r="DO1189">
        <v>7.649855909943687</v>
      </c>
      <c r="DP1189">
        <v>0.7367182083232368</v>
      </c>
      <c r="DQ1189">
        <v>0</v>
      </c>
      <c r="DR1189">
        <v>3.66132025</v>
      </c>
      <c r="DS1189">
        <v>-0.1489401500938177</v>
      </c>
      <c r="DT1189">
        <v>0.01453265503744929</v>
      </c>
      <c r="DU1189">
        <v>0</v>
      </c>
      <c r="DV1189">
        <v>0</v>
      </c>
      <c r="DW1189">
        <v>2</v>
      </c>
      <c r="DX1189" t="s">
        <v>357</v>
      </c>
      <c r="DY1189">
        <v>2.98112</v>
      </c>
      <c r="DZ1189">
        <v>2.7283</v>
      </c>
      <c r="EA1189">
        <v>0.0347731</v>
      </c>
      <c r="EB1189">
        <v>0.0310745</v>
      </c>
      <c r="EC1189">
        <v>0.0899722</v>
      </c>
      <c r="ED1189">
        <v>0.07748190000000001</v>
      </c>
      <c r="EE1189">
        <v>29025.3</v>
      </c>
      <c r="EF1189">
        <v>28675.3</v>
      </c>
      <c r="EG1189">
        <v>30594.8</v>
      </c>
      <c r="EH1189">
        <v>29834.4</v>
      </c>
      <c r="EI1189">
        <v>38409</v>
      </c>
      <c r="EJ1189">
        <v>36236</v>
      </c>
      <c r="EK1189">
        <v>46789.7</v>
      </c>
      <c r="EL1189">
        <v>44362.9</v>
      </c>
      <c r="EM1189">
        <v>1.88708</v>
      </c>
      <c r="EN1189">
        <v>1.8933</v>
      </c>
      <c r="EO1189">
        <v>0.105109</v>
      </c>
      <c r="EP1189">
        <v>0</v>
      </c>
      <c r="EQ1189">
        <v>23.2676</v>
      </c>
      <c r="ER1189">
        <v>999.9</v>
      </c>
      <c r="ES1189">
        <v>39.6</v>
      </c>
      <c r="ET1189">
        <v>29.5</v>
      </c>
      <c r="EU1189">
        <v>18.0292</v>
      </c>
      <c r="EV1189">
        <v>63.4664</v>
      </c>
      <c r="EW1189">
        <v>23.5697</v>
      </c>
      <c r="EX1189">
        <v>1</v>
      </c>
      <c r="EY1189">
        <v>-0.135556</v>
      </c>
      <c r="EZ1189">
        <v>0.544314</v>
      </c>
      <c r="FA1189">
        <v>20.2439</v>
      </c>
      <c r="FB1189">
        <v>5.22912</v>
      </c>
      <c r="FC1189">
        <v>11.968</v>
      </c>
      <c r="FD1189">
        <v>4.97045</v>
      </c>
      <c r="FE1189">
        <v>3.28948</v>
      </c>
      <c r="FF1189">
        <v>9999</v>
      </c>
      <c r="FG1189">
        <v>9999</v>
      </c>
      <c r="FH1189">
        <v>9999</v>
      </c>
      <c r="FI1189">
        <v>380.5</v>
      </c>
      <c r="FJ1189">
        <v>4.97268</v>
      </c>
      <c r="FK1189">
        <v>1.87684</v>
      </c>
      <c r="FL1189">
        <v>1.87499</v>
      </c>
      <c r="FM1189">
        <v>1.87782</v>
      </c>
      <c r="FN1189">
        <v>1.87455</v>
      </c>
      <c r="FO1189">
        <v>1.87819</v>
      </c>
      <c r="FP1189">
        <v>1.87527</v>
      </c>
      <c r="FQ1189">
        <v>1.87636</v>
      </c>
      <c r="FR1189">
        <v>0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2.326</v>
      </c>
      <c r="GF1189">
        <v>0.2006</v>
      </c>
      <c r="GG1189">
        <v>1.777354642861949</v>
      </c>
      <c r="GH1189">
        <v>0.004141656873719072</v>
      </c>
      <c r="GI1189">
        <v>-1.960372967482991E-06</v>
      </c>
      <c r="GJ1189">
        <v>5.42736388890357E-10</v>
      </c>
      <c r="GK1189">
        <v>-0.009777689371679627</v>
      </c>
      <c r="GL1189">
        <v>0.002273355880072555</v>
      </c>
      <c r="GM1189">
        <v>0.000541358641816816</v>
      </c>
      <c r="GN1189">
        <v>-1.836191331155658E-06</v>
      </c>
      <c r="GO1189">
        <v>-0</v>
      </c>
      <c r="GP1189">
        <v>2096</v>
      </c>
      <c r="GQ1189">
        <v>1</v>
      </c>
      <c r="GR1189">
        <v>23</v>
      </c>
      <c r="GS1189">
        <v>7417.6</v>
      </c>
      <c r="GT1189">
        <v>7417.6</v>
      </c>
      <c r="GU1189">
        <v>0.413818</v>
      </c>
      <c r="GV1189">
        <v>2.56104</v>
      </c>
      <c r="GW1189">
        <v>1.39893</v>
      </c>
      <c r="GX1189">
        <v>2.33765</v>
      </c>
      <c r="GY1189">
        <v>1.44897</v>
      </c>
      <c r="GZ1189">
        <v>2.45483</v>
      </c>
      <c r="HA1189">
        <v>34.6692</v>
      </c>
      <c r="HB1189">
        <v>13.1251</v>
      </c>
      <c r="HC1189">
        <v>18</v>
      </c>
      <c r="HD1189">
        <v>487.643</v>
      </c>
      <c r="HE1189">
        <v>462.379</v>
      </c>
      <c r="HF1189">
        <v>21.7604</v>
      </c>
      <c r="HG1189">
        <v>25.2703</v>
      </c>
      <c r="HH1189">
        <v>29.9998</v>
      </c>
      <c r="HI1189">
        <v>25.1276</v>
      </c>
      <c r="HJ1189">
        <v>25.2077</v>
      </c>
      <c r="HK1189">
        <v>8.24788</v>
      </c>
      <c r="HL1189">
        <v>21.709</v>
      </c>
      <c r="HM1189">
        <v>42.885</v>
      </c>
      <c r="HN1189">
        <v>21.7488</v>
      </c>
      <c r="HO1189">
        <v>99.1604</v>
      </c>
      <c r="HP1189">
        <v>14.892</v>
      </c>
      <c r="HQ1189">
        <v>101.127</v>
      </c>
      <c r="HR1189">
        <v>102.014</v>
      </c>
    </row>
    <row r="1190" spans="1:226">
      <c r="A1190">
        <v>1174</v>
      </c>
      <c r="B1190">
        <v>1664306184.1</v>
      </c>
      <c r="C1190">
        <v>13077.09999990463</v>
      </c>
      <c r="D1190" t="s">
        <v>2719</v>
      </c>
      <c r="E1190" t="s">
        <v>2720</v>
      </c>
      <c r="F1190">
        <v>5</v>
      </c>
      <c r="G1190" t="s">
        <v>353</v>
      </c>
      <c r="H1190" t="s">
        <v>2680</v>
      </c>
      <c r="I1190">
        <v>1664306176.314285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119.6845435831112</v>
      </c>
      <c r="AK1190">
        <v>131.9486606060607</v>
      </c>
      <c r="AL1190">
        <v>-3.245491963295264</v>
      </c>
      <c r="AM1190">
        <v>63.47618666820946</v>
      </c>
      <c r="AN1190">
        <f>(AP1190 - AO1190 + BO1190*1E3/(8.314*(BQ1190+273.15)) * AR1190/BN1190 * AQ1190) * BN1190/(100*BB1190) * 1000/(1000 - AP1190)</f>
        <v>0</v>
      </c>
      <c r="AO1190">
        <v>14.80774243181507</v>
      </c>
      <c r="AP1190">
        <v>18.43418111888113</v>
      </c>
      <c r="AQ1190">
        <v>-6.71286806219761E-05</v>
      </c>
      <c r="AR1190">
        <v>96.76643920978459</v>
      </c>
      <c r="AS1190">
        <v>6</v>
      </c>
      <c r="AT1190">
        <v>1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6</v>
      </c>
      <c r="BC1190">
        <v>0.5</v>
      </c>
      <c r="BD1190" t="s">
        <v>355</v>
      </c>
      <c r="BE1190">
        <v>2</v>
      </c>
      <c r="BF1190" t="b">
        <v>1</v>
      </c>
      <c r="BG1190">
        <v>1664306176.314285</v>
      </c>
      <c r="BH1190">
        <v>152.7777857142857</v>
      </c>
      <c r="BI1190">
        <v>134.08975</v>
      </c>
      <c r="BJ1190">
        <v>18.44378928571428</v>
      </c>
      <c r="BK1190">
        <v>14.8048</v>
      </c>
      <c r="BL1190">
        <v>150.4203214285714</v>
      </c>
      <c r="BM1190">
        <v>18.24306428571429</v>
      </c>
      <c r="BN1190">
        <v>500.0654285714286</v>
      </c>
      <c r="BO1190">
        <v>90.930425</v>
      </c>
      <c r="BP1190">
        <v>0.09994787857142859</v>
      </c>
      <c r="BQ1190">
        <v>24.57347142857143</v>
      </c>
      <c r="BR1190">
        <v>24.99924285714286</v>
      </c>
      <c r="BS1190">
        <v>999.9000000000002</v>
      </c>
      <c r="BT1190">
        <v>0</v>
      </c>
      <c r="BU1190">
        <v>0</v>
      </c>
      <c r="BV1190">
        <v>10009.48642857143</v>
      </c>
      <c r="BW1190">
        <v>0</v>
      </c>
      <c r="BX1190">
        <v>8.053949999999999</v>
      </c>
      <c r="BY1190">
        <v>18.68805714285714</v>
      </c>
      <c r="BZ1190">
        <v>155.6486071428571</v>
      </c>
      <c r="CA1190">
        <v>136.1046428571429</v>
      </c>
      <c r="CB1190">
        <v>3.638983214285715</v>
      </c>
      <c r="CC1190">
        <v>134.08975</v>
      </c>
      <c r="CD1190">
        <v>14.8048</v>
      </c>
      <c r="CE1190">
        <v>1.677101428571429</v>
      </c>
      <c r="CF1190">
        <v>1.3462075</v>
      </c>
      <c r="CG1190">
        <v>14.68608928571429</v>
      </c>
      <c r="CH1190">
        <v>11.32490357142857</v>
      </c>
      <c r="CI1190">
        <v>1999.99</v>
      </c>
      <c r="CJ1190">
        <v>0.9799984642857142</v>
      </c>
      <c r="CK1190">
        <v>0.02000167142857143</v>
      </c>
      <c r="CL1190">
        <v>0</v>
      </c>
      <c r="CM1190">
        <v>607.0597142857143</v>
      </c>
      <c r="CN1190">
        <v>5.000560000000001</v>
      </c>
      <c r="CO1190">
        <v>12155.90714285715</v>
      </c>
      <c r="CP1190">
        <v>17294.76785714286</v>
      </c>
      <c r="CQ1190">
        <v>39.50875</v>
      </c>
      <c r="CR1190">
        <v>39.76771428571429</v>
      </c>
      <c r="CS1190">
        <v>38.98399999999999</v>
      </c>
      <c r="CT1190">
        <v>38.38146428571429</v>
      </c>
      <c r="CU1190">
        <v>39.9975</v>
      </c>
      <c r="CV1190">
        <v>1955.09</v>
      </c>
      <c r="CW1190">
        <v>39.9</v>
      </c>
      <c r="CX1190">
        <v>0</v>
      </c>
      <c r="CY1190">
        <v>1664306200.5</v>
      </c>
      <c r="CZ1190">
        <v>0</v>
      </c>
      <c r="DA1190">
        <v>0</v>
      </c>
      <c r="DB1190" t="s">
        <v>356</v>
      </c>
      <c r="DC1190">
        <v>1663861122</v>
      </c>
      <c r="DD1190">
        <v>1663861125</v>
      </c>
      <c r="DE1190">
        <v>0</v>
      </c>
      <c r="DF1190">
        <v>-0.287</v>
      </c>
      <c r="DG1190">
        <v>-0.004</v>
      </c>
      <c r="DH1190">
        <v>3.172</v>
      </c>
      <c r="DI1190">
        <v>0.178</v>
      </c>
      <c r="DJ1190">
        <v>400</v>
      </c>
      <c r="DK1190">
        <v>17</v>
      </c>
      <c r="DL1190">
        <v>0.18</v>
      </c>
      <c r="DM1190">
        <v>0.07000000000000001</v>
      </c>
      <c r="DN1190">
        <v>18.3297512195122</v>
      </c>
      <c r="DO1190">
        <v>7.73324738675963</v>
      </c>
      <c r="DP1190">
        <v>0.7631764563153941</v>
      </c>
      <c r="DQ1190">
        <v>0</v>
      </c>
      <c r="DR1190">
        <v>3.646236097560976</v>
      </c>
      <c r="DS1190">
        <v>-0.1656242508710742</v>
      </c>
      <c r="DT1190">
        <v>0.01700800842616881</v>
      </c>
      <c r="DU1190">
        <v>0</v>
      </c>
      <c r="DV1190">
        <v>0</v>
      </c>
      <c r="DW1190">
        <v>2</v>
      </c>
      <c r="DX1190" t="s">
        <v>357</v>
      </c>
      <c r="DY1190">
        <v>2.98103</v>
      </c>
      <c r="DZ1190">
        <v>2.72819</v>
      </c>
      <c r="EA1190">
        <v>0.0311424</v>
      </c>
      <c r="EB1190">
        <v>0.0271649</v>
      </c>
      <c r="EC1190">
        <v>0.0899544</v>
      </c>
      <c r="ED1190">
        <v>0.07757799999999999</v>
      </c>
      <c r="EE1190">
        <v>29134.8</v>
      </c>
      <c r="EF1190">
        <v>28790.7</v>
      </c>
      <c r="EG1190">
        <v>30595.1</v>
      </c>
      <c r="EH1190">
        <v>29834.1</v>
      </c>
      <c r="EI1190">
        <v>38409.6</v>
      </c>
      <c r="EJ1190">
        <v>36231.8</v>
      </c>
      <c r="EK1190">
        <v>46789.9</v>
      </c>
      <c r="EL1190">
        <v>44362.8</v>
      </c>
      <c r="EM1190">
        <v>1.88705</v>
      </c>
      <c r="EN1190">
        <v>1.89342</v>
      </c>
      <c r="EO1190">
        <v>0.106409</v>
      </c>
      <c r="EP1190">
        <v>0</v>
      </c>
      <c r="EQ1190">
        <v>23.2652</v>
      </c>
      <c r="ER1190">
        <v>999.9</v>
      </c>
      <c r="ES1190">
        <v>39.5</v>
      </c>
      <c r="ET1190">
        <v>29.5</v>
      </c>
      <c r="EU1190">
        <v>17.9824</v>
      </c>
      <c r="EV1190">
        <v>63.4464</v>
      </c>
      <c r="EW1190">
        <v>23.2532</v>
      </c>
      <c r="EX1190">
        <v>1</v>
      </c>
      <c r="EY1190">
        <v>-0.135249</v>
      </c>
      <c r="EZ1190">
        <v>0.861716</v>
      </c>
      <c r="FA1190">
        <v>20.2424</v>
      </c>
      <c r="FB1190">
        <v>5.22762</v>
      </c>
      <c r="FC1190">
        <v>11.968</v>
      </c>
      <c r="FD1190">
        <v>4.97025</v>
      </c>
      <c r="FE1190">
        <v>3.28945</v>
      </c>
      <c r="FF1190">
        <v>9999</v>
      </c>
      <c r="FG1190">
        <v>9999</v>
      </c>
      <c r="FH1190">
        <v>9999</v>
      </c>
      <c r="FI1190">
        <v>380.5</v>
      </c>
      <c r="FJ1190">
        <v>4.97272</v>
      </c>
      <c r="FK1190">
        <v>1.87684</v>
      </c>
      <c r="FL1190">
        <v>1.875</v>
      </c>
      <c r="FM1190">
        <v>1.87778</v>
      </c>
      <c r="FN1190">
        <v>1.87454</v>
      </c>
      <c r="FO1190">
        <v>1.87812</v>
      </c>
      <c r="FP1190">
        <v>1.8752</v>
      </c>
      <c r="FQ1190">
        <v>1.87635</v>
      </c>
      <c r="FR1190">
        <v>0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2.268</v>
      </c>
      <c r="GF1190">
        <v>0.2005</v>
      </c>
      <c r="GG1190">
        <v>1.777354642861949</v>
      </c>
      <c r="GH1190">
        <v>0.004141656873719072</v>
      </c>
      <c r="GI1190">
        <v>-1.960372967482991E-06</v>
      </c>
      <c r="GJ1190">
        <v>5.42736388890357E-10</v>
      </c>
      <c r="GK1190">
        <v>-0.009777689371679627</v>
      </c>
      <c r="GL1190">
        <v>0.002273355880072555</v>
      </c>
      <c r="GM1190">
        <v>0.000541358641816816</v>
      </c>
      <c r="GN1190">
        <v>-1.836191331155658E-06</v>
      </c>
      <c r="GO1190">
        <v>-0</v>
      </c>
      <c r="GP1190">
        <v>2096</v>
      </c>
      <c r="GQ1190">
        <v>1</v>
      </c>
      <c r="GR1190">
        <v>23</v>
      </c>
      <c r="GS1190">
        <v>7417.7</v>
      </c>
      <c r="GT1190">
        <v>7417.7</v>
      </c>
      <c r="GU1190">
        <v>0.374756</v>
      </c>
      <c r="GV1190">
        <v>2.56226</v>
      </c>
      <c r="GW1190">
        <v>1.39893</v>
      </c>
      <c r="GX1190">
        <v>2.33765</v>
      </c>
      <c r="GY1190">
        <v>1.44897</v>
      </c>
      <c r="GZ1190">
        <v>2.46216</v>
      </c>
      <c r="HA1190">
        <v>34.6692</v>
      </c>
      <c r="HB1190">
        <v>13.1251</v>
      </c>
      <c r="HC1190">
        <v>18</v>
      </c>
      <c r="HD1190">
        <v>487.629</v>
      </c>
      <c r="HE1190">
        <v>462.475</v>
      </c>
      <c r="HF1190">
        <v>21.7949</v>
      </c>
      <c r="HG1190">
        <v>25.2703</v>
      </c>
      <c r="HH1190">
        <v>30.0002</v>
      </c>
      <c r="HI1190">
        <v>25.1276</v>
      </c>
      <c r="HJ1190">
        <v>25.2098</v>
      </c>
      <c r="HK1190">
        <v>7.49522</v>
      </c>
      <c r="HL1190">
        <v>21.709</v>
      </c>
      <c r="HM1190">
        <v>42.885</v>
      </c>
      <c r="HN1190">
        <v>21.7511</v>
      </c>
      <c r="HO1190">
        <v>79.12479999999999</v>
      </c>
      <c r="HP1190">
        <v>14.9105</v>
      </c>
      <c r="HQ1190">
        <v>101.128</v>
      </c>
      <c r="HR1190">
        <v>102.013</v>
      </c>
    </row>
    <row r="1191" spans="1:226">
      <c r="A1191">
        <v>1175</v>
      </c>
      <c r="B1191">
        <v>1664306188.6</v>
      </c>
      <c r="C1191">
        <v>13081.59999990463</v>
      </c>
      <c r="D1191" t="s">
        <v>2721</v>
      </c>
      <c r="E1191" t="s">
        <v>2722</v>
      </c>
      <c r="F1191">
        <v>5</v>
      </c>
      <c r="G1191" t="s">
        <v>353</v>
      </c>
      <c r="H1191" t="s">
        <v>2680</v>
      </c>
      <c r="I1191">
        <v>1664306180.760714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104.4520397350676</v>
      </c>
      <c r="AK1191">
        <v>117.3257151515151</v>
      </c>
      <c r="AL1191">
        <v>-3.252026431903723</v>
      </c>
      <c r="AM1191">
        <v>63.47618666820946</v>
      </c>
      <c r="AN1191">
        <f>(AP1191 - AO1191 + BO1191*1E3/(8.314*(BQ1191+273.15)) * AR1191/BN1191 * AQ1191) * BN1191/(100*BB1191) * 1000/(1000 - AP1191)</f>
        <v>0</v>
      </c>
      <c r="AO1191">
        <v>14.82595896431015</v>
      </c>
      <c r="AP1191">
        <v>18.43201188811191</v>
      </c>
      <c r="AQ1191">
        <v>-1.906992043633424E-05</v>
      </c>
      <c r="AR1191">
        <v>96.76643920978459</v>
      </c>
      <c r="AS1191">
        <v>6</v>
      </c>
      <c r="AT1191">
        <v>1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6</v>
      </c>
      <c r="BC1191">
        <v>0.5</v>
      </c>
      <c r="BD1191" t="s">
        <v>355</v>
      </c>
      <c r="BE1191">
        <v>2</v>
      </c>
      <c r="BF1191" t="b">
        <v>1</v>
      </c>
      <c r="BG1191">
        <v>1664306180.760714</v>
      </c>
      <c r="BH1191">
        <v>138.5776785714285</v>
      </c>
      <c r="BI1191">
        <v>119.2993607142857</v>
      </c>
      <c r="BJ1191">
        <v>18.43782857142858</v>
      </c>
      <c r="BK1191">
        <v>14.81366785714286</v>
      </c>
      <c r="BL1191">
        <v>136.2714642857143</v>
      </c>
      <c r="BM1191">
        <v>18.23721785714286</v>
      </c>
      <c r="BN1191">
        <v>500.06525</v>
      </c>
      <c r="BO1191">
        <v>90.93068214285714</v>
      </c>
      <c r="BP1191">
        <v>0.09995253571428572</v>
      </c>
      <c r="BQ1191">
        <v>24.57644642857143</v>
      </c>
      <c r="BR1191">
        <v>25.005325</v>
      </c>
      <c r="BS1191">
        <v>999.9000000000002</v>
      </c>
      <c r="BT1191">
        <v>0</v>
      </c>
      <c r="BU1191">
        <v>0</v>
      </c>
      <c r="BV1191">
        <v>9998.058928571429</v>
      </c>
      <c r="BW1191">
        <v>0</v>
      </c>
      <c r="BX1191">
        <v>8.053949999999999</v>
      </c>
      <c r="BY1191">
        <v>19.27836785714286</v>
      </c>
      <c r="BZ1191">
        <v>141.1808928571429</v>
      </c>
      <c r="CA1191">
        <v>121.0930464285714</v>
      </c>
      <c r="CB1191">
        <v>3.624156785714285</v>
      </c>
      <c r="CC1191">
        <v>119.2993607142857</v>
      </c>
      <c r="CD1191">
        <v>14.81366785714286</v>
      </c>
      <c r="CE1191">
        <v>1.676563928571428</v>
      </c>
      <c r="CF1191">
        <v>1.3470175</v>
      </c>
      <c r="CG1191">
        <v>14.681125</v>
      </c>
      <c r="CH1191">
        <v>11.333975</v>
      </c>
      <c r="CI1191">
        <v>1999.964285714286</v>
      </c>
      <c r="CJ1191">
        <v>0.9799982500000001</v>
      </c>
      <c r="CK1191">
        <v>0.0200019</v>
      </c>
      <c r="CL1191">
        <v>0</v>
      </c>
      <c r="CM1191">
        <v>603.6635357142858</v>
      </c>
      <c r="CN1191">
        <v>5.000560000000001</v>
      </c>
      <c r="CO1191">
        <v>12085.10357142857</v>
      </c>
      <c r="CP1191">
        <v>17294.55714285715</v>
      </c>
      <c r="CQ1191">
        <v>39.41053571428571</v>
      </c>
      <c r="CR1191">
        <v>39.75660714285714</v>
      </c>
      <c r="CS1191">
        <v>38.96842857142856</v>
      </c>
      <c r="CT1191">
        <v>38.37242857142856</v>
      </c>
      <c r="CU1191">
        <v>39.96178571428571</v>
      </c>
      <c r="CV1191">
        <v>1955.063928571429</v>
      </c>
      <c r="CW1191">
        <v>39.90035714285715</v>
      </c>
      <c r="CX1191">
        <v>0</v>
      </c>
      <c r="CY1191">
        <v>1664306204.7</v>
      </c>
      <c r="CZ1191">
        <v>0</v>
      </c>
      <c r="DA1191">
        <v>0</v>
      </c>
      <c r="DB1191" t="s">
        <v>356</v>
      </c>
      <c r="DC1191">
        <v>1663861122</v>
      </c>
      <c r="DD1191">
        <v>1663861125</v>
      </c>
      <c r="DE1191">
        <v>0</v>
      </c>
      <c r="DF1191">
        <v>-0.287</v>
      </c>
      <c r="DG1191">
        <v>-0.004</v>
      </c>
      <c r="DH1191">
        <v>3.172</v>
      </c>
      <c r="DI1191">
        <v>0.178</v>
      </c>
      <c r="DJ1191">
        <v>400</v>
      </c>
      <c r="DK1191">
        <v>17</v>
      </c>
      <c r="DL1191">
        <v>0.18</v>
      </c>
      <c r="DM1191">
        <v>0.07000000000000001</v>
      </c>
      <c r="DN1191">
        <v>18.86955853658537</v>
      </c>
      <c r="DO1191">
        <v>7.870124738675961</v>
      </c>
      <c r="DP1191">
        <v>0.7772091211745283</v>
      </c>
      <c r="DQ1191">
        <v>0</v>
      </c>
      <c r="DR1191">
        <v>3.633688292682928</v>
      </c>
      <c r="DS1191">
        <v>-0.1957172822299605</v>
      </c>
      <c r="DT1191">
        <v>0.02000575562333698</v>
      </c>
      <c r="DU1191">
        <v>0</v>
      </c>
      <c r="DV1191">
        <v>0</v>
      </c>
      <c r="DW1191">
        <v>2</v>
      </c>
      <c r="DX1191" t="s">
        <v>357</v>
      </c>
      <c r="DY1191">
        <v>2.98095</v>
      </c>
      <c r="DZ1191">
        <v>2.72823</v>
      </c>
      <c r="EA1191">
        <v>0.0278019</v>
      </c>
      <c r="EB1191">
        <v>0.0235619</v>
      </c>
      <c r="EC1191">
        <v>0.0899474</v>
      </c>
      <c r="ED1191">
        <v>0.0776704</v>
      </c>
      <c r="EE1191">
        <v>29235</v>
      </c>
      <c r="EF1191">
        <v>28897.6</v>
      </c>
      <c r="EG1191">
        <v>30594.8</v>
      </c>
      <c r="EH1191">
        <v>29834.3</v>
      </c>
      <c r="EI1191">
        <v>38409.5</v>
      </c>
      <c r="EJ1191">
        <v>36228</v>
      </c>
      <c r="EK1191">
        <v>46789.6</v>
      </c>
      <c r="EL1191">
        <v>44362.9</v>
      </c>
      <c r="EM1191">
        <v>1.88675</v>
      </c>
      <c r="EN1191">
        <v>1.89335</v>
      </c>
      <c r="EO1191">
        <v>0.107296</v>
      </c>
      <c r="EP1191">
        <v>0</v>
      </c>
      <c r="EQ1191">
        <v>23.2647</v>
      </c>
      <c r="ER1191">
        <v>999.9</v>
      </c>
      <c r="ES1191">
        <v>39.5</v>
      </c>
      <c r="ET1191">
        <v>29.5</v>
      </c>
      <c r="EU1191">
        <v>17.9822</v>
      </c>
      <c r="EV1191">
        <v>63.7064</v>
      </c>
      <c r="EW1191">
        <v>23.3574</v>
      </c>
      <c r="EX1191">
        <v>1</v>
      </c>
      <c r="EY1191">
        <v>-0.13469</v>
      </c>
      <c r="EZ1191">
        <v>0.93527</v>
      </c>
      <c r="FA1191">
        <v>20.242</v>
      </c>
      <c r="FB1191">
        <v>5.22822</v>
      </c>
      <c r="FC1191">
        <v>11.968</v>
      </c>
      <c r="FD1191">
        <v>4.97095</v>
      </c>
      <c r="FE1191">
        <v>3.28945</v>
      </c>
      <c r="FF1191">
        <v>9999</v>
      </c>
      <c r="FG1191">
        <v>9999</v>
      </c>
      <c r="FH1191">
        <v>9999</v>
      </c>
      <c r="FI1191">
        <v>380.5</v>
      </c>
      <c r="FJ1191">
        <v>4.97269</v>
      </c>
      <c r="FK1191">
        <v>1.87686</v>
      </c>
      <c r="FL1191">
        <v>1.87498</v>
      </c>
      <c r="FM1191">
        <v>1.87778</v>
      </c>
      <c r="FN1191">
        <v>1.87454</v>
      </c>
      <c r="FO1191">
        <v>1.87812</v>
      </c>
      <c r="FP1191">
        <v>1.87522</v>
      </c>
      <c r="FQ1191">
        <v>1.87635</v>
      </c>
      <c r="FR1191">
        <v>0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2.215</v>
      </c>
      <c r="GF1191">
        <v>0.2005</v>
      </c>
      <c r="GG1191">
        <v>1.777354642861949</v>
      </c>
      <c r="GH1191">
        <v>0.004141656873719072</v>
      </c>
      <c r="GI1191">
        <v>-1.960372967482991E-06</v>
      </c>
      <c r="GJ1191">
        <v>5.42736388890357E-10</v>
      </c>
      <c r="GK1191">
        <v>-0.009777689371679627</v>
      </c>
      <c r="GL1191">
        <v>0.002273355880072555</v>
      </c>
      <c r="GM1191">
        <v>0.000541358641816816</v>
      </c>
      <c r="GN1191">
        <v>-1.836191331155658E-06</v>
      </c>
      <c r="GO1191">
        <v>-0</v>
      </c>
      <c r="GP1191">
        <v>2096</v>
      </c>
      <c r="GQ1191">
        <v>1</v>
      </c>
      <c r="GR1191">
        <v>23</v>
      </c>
      <c r="GS1191">
        <v>7417.8</v>
      </c>
      <c r="GT1191">
        <v>7417.7</v>
      </c>
      <c r="GU1191">
        <v>0.341797</v>
      </c>
      <c r="GV1191">
        <v>2.56958</v>
      </c>
      <c r="GW1191">
        <v>1.39893</v>
      </c>
      <c r="GX1191">
        <v>2.33765</v>
      </c>
      <c r="GY1191">
        <v>1.44897</v>
      </c>
      <c r="GZ1191">
        <v>2.49512</v>
      </c>
      <c r="HA1191">
        <v>34.6692</v>
      </c>
      <c r="HB1191">
        <v>13.1076</v>
      </c>
      <c r="HC1191">
        <v>18</v>
      </c>
      <c r="HD1191">
        <v>487.469</v>
      </c>
      <c r="HE1191">
        <v>462.428</v>
      </c>
      <c r="HF1191">
        <v>21.7966</v>
      </c>
      <c r="HG1191">
        <v>25.2724</v>
      </c>
      <c r="HH1191">
        <v>30.0005</v>
      </c>
      <c r="HI1191">
        <v>25.128</v>
      </c>
      <c r="HJ1191">
        <v>25.2098</v>
      </c>
      <c r="HK1191">
        <v>6.73425</v>
      </c>
      <c r="HL1191">
        <v>21.4248</v>
      </c>
      <c r="HM1191">
        <v>42.885</v>
      </c>
      <c r="HN1191">
        <v>21.7719</v>
      </c>
      <c r="HO1191">
        <v>65.74939999999999</v>
      </c>
      <c r="HP1191">
        <v>14.929</v>
      </c>
      <c r="HQ1191">
        <v>101.127</v>
      </c>
      <c r="HR1191">
        <v>102.014</v>
      </c>
    </row>
    <row r="1192" spans="1:226">
      <c r="A1192">
        <v>1176</v>
      </c>
      <c r="B1192">
        <v>1664306193.6</v>
      </c>
      <c r="C1192">
        <v>13086.59999990463</v>
      </c>
      <c r="D1192" t="s">
        <v>2723</v>
      </c>
      <c r="E1192" t="s">
        <v>2724</v>
      </c>
      <c r="F1192">
        <v>5</v>
      </c>
      <c r="G1192" t="s">
        <v>353</v>
      </c>
      <c r="H1192" t="s">
        <v>2680</v>
      </c>
      <c r="I1192">
        <v>1664306186.062963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87.56792507618333</v>
      </c>
      <c r="AK1192">
        <v>101.0711272727273</v>
      </c>
      <c r="AL1192">
        <v>-3.251464883830431</v>
      </c>
      <c r="AM1192">
        <v>63.47618666820946</v>
      </c>
      <c r="AN1192">
        <f>(AP1192 - AO1192 + BO1192*1E3/(8.314*(BQ1192+273.15)) * AR1192/BN1192 * AQ1192) * BN1192/(100*BB1192) * 1000/(1000 - AP1192)</f>
        <v>0</v>
      </c>
      <c r="AO1192">
        <v>14.86691051702065</v>
      </c>
      <c r="AP1192">
        <v>18.44050069930072</v>
      </c>
      <c r="AQ1192">
        <v>-3.183230972348265E-06</v>
      </c>
      <c r="AR1192">
        <v>96.76643920978459</v>
      </c>
      <c r="AS1192">
        <v>6</v>
      </c>
      <c r="AT1192">
        <v>1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6</v>
      </c>
      <c r="BC1192">
        <v>0.5</v>
      </c>
      <c r="BD1192" t="s">
        <v>355</v>
      </c>
      <c r="BE1192">
        <v>2</v>
      </c>
      <c r="BF1192" t="b">
        <v>1</v>
      </c>
      <c r="BG1192">
        <v>1664306186.062963</v>
      </c>
      <c r="BH1192">
        <v>121.6566851851852</v>
      </c>
      <c r="BI1192">
        <v>101.6506629629629</v>
      </c>
      <c r="BJ1192">
        <v>18.43512222222222</v>
      </c>
      <c r="BK1192">
        <v>14.84088518518519</v>
      </c>
      <c r="BL1192">
        <v>119.4121666666667</v>
      </c>
      <c r="BM1192">
        <v>18.23456666666667</v>
      </c>
      <c r="BN1192">
        <v>500.0586666666667</v>
      </c>
      <c r="BO1192">
        <v>90.93177037037039</v>
      </c>
      <c r="BP1192">
        <v>0.09994459629629632</v>
      </c>
      <c r="BQ1192">
        <v>24.58467777777777</v>
      </c>
      <c r="BR1192">
        <v>25.0164</v>
      </c>
      <c r="BS1192">
        <v>999.9000000000001</v>
      </c>
      <c r="BT1192">
        <v>0</v>
      </c>
      <c r="BU1192">
        <v>0</v>
      </c>
      <c r="BV1192">
        <v>9990.605185185186</v>
      </c>
      <c r="BW1192">
        <v>0</v>
      </c>
      <c r="BX1192">
        <v>8.053949999999999</v>
      </c>
      <c r="BY1192">
        <v>20.00602222222222</v>
      </c>
      <c r="BZ1192">
        <v>123.9415925925926</v>
      </c>
      <c r="CA1192">
        <v>103.1816259259259</v>
      </c>
      <c r="CB1192">
        <v>3.594243703703704</v>
      </c>
      <c r="CC1192">
        <v>101.6506629629629</v>
      </c>
      <c r="CD1192">
        <v>14.84088518518519</v>
      </c>
      <c r="CE1192">
        <v>1.676338518518518</v>
      </c>
      <c r="CF1192">
        <v>1.349507777777778</v>
      </c>
      <c r="CG1192">
        <v>14.67904074074074</v>
      </c>
      <c r="CH1192">
        <v>11.36184074074074</v>
      </c>
      <c r="CI1192">
        <v>2000.003703703703</v>
      </c>
      <c r="CJ1192">
        <v>0.9799986666666667</v>
      </c>
      <c r="CK1192">
        <v>0.02000145555555555</v>
      </c>
      <c r="CL1192">
        <v>0</v>
      </c>
      <c r="CM1192">
        <v>600.2923703703703</v>
      </c>
      <c r="CN1192">
        <v>5.000560000000001</v>
      </c>
      <c r="CO1192">
        <v>12015.48888888889</v>
      </c>
      <c r="CP1192">
        <v>17294.9037037037</v>
      </c>
      <c r="CQ1192">
        <v>39.38177777777778</v>
      </c>
      <c r="CR1192">
        <v>39.74066666666667</v>
      </c>
      <c r="CS1192">
        <v>38.95337037037037</v>
      </c>
      <c r="CT1192">
        <v>38.34455555555555</v>
      </c>
      <c r="CU1192">
        <v>39.93951851851851</v>
      </c>
      <c r="CV1192">
        <v>1955.103333333333</v>
      </c>
      <c r="CW1192">
        <v>39.90037037037037</v>
      </c>
      <c r="CX1192">
        <v>0</v>
      </c>
      <c r="CY1192">
        <v>1664306210.1</v>
      </c>
      <c r="CZ1192">
        <v>0</v>
      </c>
      <c r="DA1192">
        <v>0</v>
      </c>
      <c r="DB1192" t="s">
        <v>356</v>
      </c>
      <c r="DC1192">
        <v>1663861122</v>
      </c>
      <c r="DD1192">
        <v>1663861125</v>
      </c>
      <c r="DE1192">
        <v>0</v>
      </c>
      <c r="DF1192">
        <v>-0.287</v>
      </c>
      <c r="DG1192">
        <v>-0.004</v>
      </c>
      <c r="DH1192">
        <v>3.172</v>
      </c>
      <c r="DI1192">
        <v>0.178</v>
      </c>
      <c r="DJ1192">
        <v>400</v>
      </c>
      <c r="DK1192">
        <v>17</v>
      </c>
      <c r="DL1192">
        <v>0.18</v>
      </c>
      <c r="DM1192">
        <v>0.07000000000000001</v>
      </c>
      <c r="DN1192">
        <v>19.6362575</v>
      </c>
      <c r="DO1192">
        <v>8.302440900562829</v>
      </c>
      <c r="DP1192">
        <v>0.7994594489051651</v>
      </c>
      <c r="DQ1192">
        <v>0</v>
      </c>
      <c r="DR1192">
        <v>3.60796675</v>
      </c>
      <c r="DS1192">
        <v>-0.3299913320825562</v>
      </c>
      <c r="DT1192">
        <v>0.03266333842303171</v>
      </c>
      <c r="DU1192">
        <v>0</v>
      </c>
      <c r="DV1192">
        <v>0</v>
      </c>
      <c r="DW1192">
        <v>2</v>
      </c>
      <c r="DX1192" t="s">
        <v>357</v>
      </c>
      <c r="DY1192">
        <v>2.98113</v>
      </c>
      <c r="DZ1192">
        <v>2.72837</v>
      </c>
      <c r="EA1192">
        <v>0.0240147</v>
      </c>
      <c r="EB1192">
        <v>0.019487</v>
      </c>
      <c r="EC1192">
        <v>0.0899857</v>
      </c>
      <c r="ED1192">
        <v>0.0778179</v>
      </c>
      <c r="EE1192">
        <v>29349.2</v>
      </c>
      <c r="EF1192">
        <v>29018.3</v>
      </c>
      <c r="EG1192">
        <v>30595</v>
      </c>
      <c r="EH1192">
        <v>29834.4</v>
      </c>
      <c r="EI1192">
        <v>38407.7</v>
      </c>
      <c r="EJ1192">
        <v>36222.2</v>
      </c>
      <c r="EK1192">
        <v>46789.8</v>
      </c>
      <c r="EL1192">
        <v>44363.4</v>
      </c>
      <c r="EM1192">
        <v>1.88675</v>
      </c>
      <c r="EN1192">
        <v>1.89303</v>
      </c>
      <c r="EO1192">
        <v>0.107557</v>
      </c>
      <c r="EP1192">
        <v>0</v>
      </c>
      <c r="EQ1192">
        <v>23.2647</v>
      </c>
      <c r="ER1192">
        <v>999.9</v>
      </c>
      <c r="ES1192">
        <v>39.6</v>
      </c>
      <c r="ET1192">
        <v>29.5</v>
      </c>
      <c r="EU1192">
        <v>18.0283</v>
      </c>
      <c r="EV1192">
        <v>63.6564</v>
      </c>
      <c r="EW1192">
        <v>23.3093</v>
      </c>
      <c r="EX1192">
        <v>1</v>
      </c>
      <c r="EY1192">
        <v>-0.1989</v>
      </c>
      <c r="EZ1192">
        <v>1.1947</v>
      </c>
      <c r="FA1192">
        <v>20.2406</v>
      </c>
      <c r="FB1192">
        <v>5.22927</v>
      </c>
      <c r="FC1192">
        <v>11.968</v>
      </c>
      <c r="FD1192">
        <v>4.97095</v>
      </c>
      <c r="FE1192">
        <v>3.28965</v>
      </c>
      <c r="FF1192">
        <v>9999</v>
      </c>
      <c r="FG1192">
        <v>9999</v>
      </c>
      <c r="FH1192">
        <v>9999</v>
      </c>
      <c r="FI1192">
        <v>380.5</v>
      </c>
      <c r="FJ1192">
        <v>4.97273</v>
      </c>
      <c r="FK1192">
        <v>1.87686</v>
      </c>
      <c r="FL1192">
        <v>1.875</v>
      </c>
      <c r="FM1192">
        <v>1.87778</v>
      </c>
      <c r="FN1192">
        <v>1.87456</v>
      </c>
      <c r="FO1192">
        <v>1.87819</v>
      </c>
      <c r="FP1192">
        <v>1.87528</v>
      </c>
      <c r="FQ1192">
        <v>1.87637</v>
      </c>
      <c r="FR1192">
        <v>0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2.155</v>
      </c>
      <c r="GF1192">
        <v>0.2007</v>
      </c>
      <c r="GG1192">
        <v>1.777354642861949</v>
      </c>
      <c r="GH1192">
        <v>0.004141656873719072</v>
      </c>
      <c r="GI1192">
        <v>-1.960372967482991E-06</v>
      </c>
      <c r="GJ1192">
        <v>5.42736388890357E-10</v>
      </c>
      <c r="GK1192">
        <v>-0.009777689371679627</v>
      </c>
      <c r="GL1192">
        <v>0.002273355880072555</v>
      </c>
      <c r="GM1192">
        <v>0.000541358641816816</v>
      </c>
      <c r="GN1192">
        <v>-1.836191331155658E-06</v>
      </c>
      <c r="GO1192">
        <v>-0</v>
      </c>
      <c r="GP1192">
        <v>2096</v>
      </c>
      <c r="GQ1192">
        <v>1</v>
      </c>
      <c r="GR1192">
        <v>23</v>
      </c>
      <c r="GS1192">
        <v>7417.9</v>
      </c>
      <c r="GT1192">
        <v>7417.8</v>
      </c>
      <c r="GU1192">
        <v>0.300293</v>
      </c>
      <c r="GV1192">
        <v>2.57446</v>
      </c>
      <c r="GW1192">
        <v>1.39893</v>
      </c>
      <c r="GX1192">
        <v>2.33765</v>
      </c>
      <c r="GY1192">
        <v>1.44897</v>
      </c>
      <c r="GZ1192">
        <v>2.47681</v>
      </c>
      <c r="HA1192">
        <v>34.6692</v>
      </c>
      <c r="HB1192">
        <v>13.1164</v>
      </c>
      <c r="HC1192">
        <v>18</v>
      </c>
      <c r="HD1192">
        <v>487.482</v>
      </c>
      <c r="HE1192">
        <v>462.222</v>
      </c>
      <c r="HF1192">
        <v>21.7882</v>
      </c>
      <c r="HG1192">
        <v>25.2733</v>
      </c>
      <c r="HH1192">
        <v>30.0004</v>
      </c>
      <c r="HI1192">
        <v>25.1297</v>
      </c>
      <c r="HJ1192">
        <v>25.2098</v>
      </c>
      <c r="HK1192">
        <v>5.9716</v>
      </c>
      <c r="HL1192">
        <v>21.4248</v>
      </c>
      <c r="HM1192">
        <v>42.885</v>
      </c>
      <c r="HN1192">
        <v>21.7469</v>
      </c>
      <c r="HO1192">
        <v>52.3942</v>
      </c>
      <c r="HP1192">
        <v>14.9331</v>
      </c>
      <c r="HQ1192">
        <v>101.128</v>
      </c>
      <c r="HR1192">
        <v>102.015</v>
      </c>
    </row>
    <row r="1193" spans="1:226">
      <c r="A1193">
        <v>1177</v>
      </c>
      <c r="B1193">
        <v>1664306198.6</v>
      </c>
      <c r="C1193">
        <v>13091.59999990463</v>
      </c>
      <c r="D1193" t="s">
        <v>2725</v>
      </c>
      <c r="E1193" t="s">
        <v>2726</v>
      </c>
      <c r="F1193">
        <v>5</v>
      </c>
      <c r="G1193" t="s">
        <v>353</v>
      </c>
      <c r="H1193" t="s">
        <v>2680</v>
      </c>
      <c r="I1193">
        <v>1664306191.081481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70.60572253165527</v>
      </c>
      <c r="AK1193">
        <v>84.81654303030302</v>
      </c>
      <c r="AL1193">
        <v>-3.25589948047682</v>
      </c>
      <c r="AM1193">
        <v>63.47618666820946</v>
      </c>
      <c r="AN1193">
        <f>(AP1193 - AO1193 + BO1193*1E3/(8.314*(BQ1193+273.15)) * AR1193/BN1193 * AQ1193) * BN1193/(100*BB1193) * 1000/(1000 - AP1193)</f>
        <v>0</v>
      </c>
      <c r="AO1193">
        <v>14.88933130861856</v>
      </c>
      <c r="AP1193">
        <v>18.44337972027973</v>
      </c>
      <c r="AQ1193">
        <v>6.602254698024144E-05</v>
      </c>
      <c r="AR1193">
        <v>96.76643920978459</v>
      </c>
      <c r="AS1193">
        <v>6</v>
      </c>
      <c r="AT1193">
        <v>1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6</v>
      </c>
      <c r="BC1193">
        <v>0.5</v>
      </c>
      <c r="BD1193" t="s">
        <v>355</v>
      </c>
      <c r="BE1193">
        <v>2</v>
      </c>
      <c r="BF1193" t="b">
        <v>1</v>
      </c>
      <c r="BG1193">
        <v>1664306191.081481</v>
      </c>
      <c r="BH1193">
        <v>105.6534592592593</v>
      </c>
      <c r="BI1193">
        <v>84.91126666666666</v>
      </c>
      <c r="BJ1193">
        <v>18.43761851851852</v>
      </c>
      <c r="BK1193">
        <v>14.86629629629629</v>
      </c>
      <c r="BL1193">
        <v>103.4683851851852</v>
      </c>
      <c r="BM1193">
        <v>18.23701481481481</v>
      </c>
      <c r="BN1193">
        <v>500.0703703703703</v>
      </c>
      <c r="BO1193">
        <v>90.93314074074077</v>
      </c>
      <c r="BP1193">
        <v>0.1000054666666667</v>
      </c>
      <c r="BQ1193">
        <v>24.58841111111111</v>
      </c>
      <c r="BR1193">
        <v>25.03095555555556</v>
      </c>
      <c r="BS1193">
        <v>999.9000000000001</v>
      </c>
      <c r="BT1193">
        <v>0</v>
      </c>
      <c r="BU1193">
        <v>0</v>
      </c>
      <c r="BV1193">
        <v>9992.645185185185</v>
      </c>
      <c r="BW1193">
        <v>0</v>
      </c>
      <c r="BX1193">
        <v>8.053949999999999</v>
      </c>
      <c r="BY1193">
        <v>20.74223703703704</v>
      </c>
      <c r="BZ1193">
        <v>107.6380592592593</v>
      </c>
      <c r="CA1193">
        <v>86.19229259259258</v>
      </c>
      <c r="CB1193">
        <v>3.571325555555556</v>
      </c>
      <c r="CC1193">
        <v>84.91126666666666</v>
      </c>
      <c r="CD1193">
        <v>14.86629629629629</v>
      </c>
      <c r="CE1193">
        <v>1.676591111111111</v>
      </c>
      <c r="CF1193">
        <v>1.351839259259259</v>
      </c>
      <c r="CG1193">
        <v>14.68137037037037</v>
      </c>
      <c r="CH1193">
        <v>11.38789629629629</v>
      </c>
      <c r="CI1193">
        <v>1999.987407407408</v>
      </c>
      <c r="CJ1193">
        <v>0.9799983333333334</v>
      </c>
      <c r="CK1193">
        <v>0.02000181111111111</v>
      </c>
      <c r="CL1193">
        <v>0</v>
      </c>
      <c r="CM1193">
        <v>597.8456666666666</v>
      </c>
      <c r="CN1193">
        <v>5.000560000000001</v>
      </c>
      <c r="CO1193">
        <v>11963.88518518519</v>
      </c>
      <c r="CP1193">
        <v>17294.77037037037</v>
      </c>
      <c r="CQ1193">
        <v>39.31459259259259</v>
      </c>
      <c r="CR1193">
        <v>39.71966666666666</v>
      </c>
      <c r="CS1193">
        <v>38.91174074074074</v>
      </c>
      <c r="CT1193">
        <v>38.32366666666667</v>
      </c>
      <c r="CU1193">
        <v>39.91644444444444</v>
      </c>
      <c r="CV1193">
        <v>1955.087037037037</v>
      </c>
      <c r="CW1193">
        <v>39.90037037037037</v>
      </c>
      <c r="CX1193">
        <v>0</v>
      </c>
      <c r="CY1193">
        <v>1664306214.9</v>
      </c>
      <c r="CZ1193">
        <v>0</v>
      </c>
      <c r="DA1193">
        <v>0</v>
      </c>
      <c r="DB1193" t="s">
        <v>356</v>
      </c>
      <c r="DC1193">
        <v>1663861122</v>
      </c>
      <c r="DD1193">
        <v>1663861125</v>
      </c>
      <c r="DE1193">
        <v>0</v>
      </c>
      <c r="DF1193">
        <v>-0.287</v>
      </c>
      <c r="DG1193">
        <v>-0.004</v>
      </c>
      <c r="DH1193">
        <v>3.172</v>
      </c>
      <c r="DI1193">
        <v>0.178</v>
      </c>
      <c r="DJ1193">
        <v>400</v>
      </c>
      <c r="DK1193">
        <v>17</v>
      </c>
      <c r="DL1193">
        <v>0.18</v>
      </c>
      <c r="DM1193">
        <v>0.07000000000000001</v>
      </c>
      <c r="DN1193">
        <v>20.342975</v>
      </c>
      <c r="DO1193">
        <v>8.717590243902409</v>
      </c>
      <c r="DP1193">
        <v>0.8389729083081288</v>
      </c>
      <c r="DQ1193">
        <v>0</v>
      </c>
      <c r="DR1193">
        <v>3.5854475</v>
      </c>
      <c r="DS1193">
        <v>-0.3025404878048715</v>
      </c>
      <c r="DT1193">
        <v>0.03054572439393111</v>
      </c>
      <c r="DU1193">
        <v>0</v>
      </c>
      <c r="DV1193">
        <v>0</v>
      </c>
      <c r="DW1193">
        <v>2</v>
      </c>
      <c r="DX1193" t="s">
        <v>357</v>
      </c>
      <c r="DY1193">
        <v>2.98105</v>
      </c>
      <c r="DZ1193">
        <v>2.72863</v>
      </c>
      <c r="EA1193">
        <v>0.0201543</v>
      </c>
      <c r="EB1193">
        <v>0.0153207</v>
      </c>
      <c r="EC1193">
        <v>0.089986</v>
      </c>
      <c r="ED1193">
        <v>0.07781830000000001</v>
      </c>
      <c r="EE1193">
        <v>29465.1</v>
      </c>
      <c r="EF1193">
        <v>29141.9</v>
      </c>
      <c r="EG1193">
        <v>30594.8</v>
      </c>
      <c r="EH1193">
        <v>29834.5</v>
      </c>
      <c r="EI1193">
        <v>38407.1</v>
      </c>
      <c r="EJ1193">
        <v>36221.9</v>
      </c>
      <c r="EK1193">
        <v>46789.4</v>
      </c>
      <c r="EL1193">
        <v>44363.5</v>
      </c>
      <c r="EM1193">
        <v>1.8868</v>
      </c>
      <c r="EN1193">
        <v>1.89317</v>
      </c>
      <c r="EO1193">
        <v>0.108175</v>
      </c>
      <c r="EP1193">
        <v>0</v>
      </c>
      <c r="EQ1193">
        <v>23.2647</v>
      </c>
      <c r="ER1193">
        <v>999.9</v>
      </c>
      <c r="ES1193">
        <v>39.5</v>
      </c>
      <c r="ET1193">
        <v>29.5</v>
      </c>
      <c r="EU1193">
        <v>17.9807</v>
      </c>
      <c r="EV1193">
        <v>63.5464</v>
      </c>
      <c r="EW1193">
        <v>23.3173</v>
      </c>
      <c r="EX1193">
        <v>1</v>
      </c>
      <c r="EY1193">
        <v>-0.133892</v>
      </c>
      <c r="EZ1193">
        <v>1.25137</v>
      </c>
      <c r="FA1193">
        <v>20.2396</v>
      </c>
      <c r="FB1193">
        <v>5.22927</v>
      </c>
      <c r="FC1193">
        <v>11.968</v>
      </c>
      <c r="FD1193">
        <v>4.97125</v>
      </c>
      <c r="FE1193">
        <v>3.28965</v>
      </c>
      <c r="FF1193">
        <v>9999</v>
      </c>
      <c r="FG1193">
        <v>9999</v>
      </c>
      <c r="FH1193">
        <v>9999</v>
      </c>
      <c r="FI1193">
        <v>380.5</v>
      </c>
      <c r="FJ1193">
        <v>4.9727</v>
      </c>
      <c r="FK1193">
        <v>1.87687</v>
      </c>
      <c r="FL1193">
        <v>1.875</v>
      </c>
      <c r="FM1193">
        <v>1.87779</v>
      </c>
      <c r="FN1193">
        <v>1.87455</v>
      </c>
      <c r="FO1193">
        <v>1.87817</v>
      </c>
      <c r="FP1193">
        <v>1.87525</v>
      </c>
      <c r="FQ1193">
        <v>1.87637</v>
      </c>
      <c r="FR1193">
        <v>0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2.095</v>
      </c>
      <c r="GF1193">
        <v>0.2006</v>
      </c>
      <c r="GG1193">
        <v>1.777354642861949</v>
      </c>
      <c r="GH1193">
        <v>0.004141656873719072</v>
      </c>
      <c r="GI1193">
        <v>-1.960372967482991E-06</v>
      </c>
      <c r="GJ1193">
        <v>5.42736388890357E-10</v>
      </c>
      <c r="GK1193">
        <v>-0.009777689371679627</v>
      </c>
      <c r="GL1193">
        <v>0.002273355880072555</v>
      </c>
      <c r="GM1193">
        <v>0.000541358641816816</v>
      </c>
      <c r="GN1193">
        <v>-1.836191331155658E-06</v>
      </c>
      <c r="GO1193">
        <v>-0</v>
      </c>
      <c r="GP1193">
        <v>2096</v>
      </c>
      <c r="GQ1193">
        <v>1</v>
      </c>
      <c r="GR1193">
        <v>23</v>
      </c>
      <c r="GS1193">
        <v>7417.9</v>
      </c>
      <c r="GT1193">
        <v>7417.9</v>
      </c>
      <c r="GU1193">
        <v>0.262451</v>
      </c>
      <c r="GV1193">
        <v>2.58057</v>
      </c>
      <c r="GW1193">
        <v>1.39893</v>
      </c>
      <c r="GX1193">
        <v>2.33765</v>
      </c>
      <c r="GY1193">
        <v>1.44897</v>
      </c>
      <c r="GZ1193">
        <v>2.48169</v>
      </c>
      <c r="HA1193">
        <v>34.6921</v>
      </c>
      <c r="HB1193">
        <v>13.1164</v>
      </c>
      <c r="HC1193">
        <v>18</v>
      </c>
      <c r="HD1193">
        <v>487.509</v>
      </c>
      <c r="HE1193">
        <v>462.332</v>
      </c>
      <c r="HF1193">
        <v>21.7481</v>
      </c>
      <c r="HG1193">
        <v>25.2745</v>
      </c>
      <c r="HH1193">
        <v>30.0005</v>
      </c>
      <c r="HI1193">
        <v>25.1297</v>
      </c>
      <c r="HJ1193">
        <v>25.2116</v>
      </c>
      <c r="HK1193">
        <v>5.15373</v>
      </c>
      <c r="HL1193">
        <v>21.4248</v>
      </c>
      <c r="HM1193">
        <v>42.885</v>
      </c>
      <c r="HN1193">
        <v>21.7138</v>
      </c>
      <c r="HO1193">
        <v>32.3593</v>
      </c>
      <c r="HP1193">
        <v>14.9525</v>
      </c>
      <c r="HQ1193">
        <v>101.127</v>
      </c>
      <c r="HR1193">
        <v>102.015</v>
      </c>
    </row>
    <row r="1194" spans="1:226">
      <c r="A1194">
        <v>1178</v>
      </c>
      <c r="B1194">
        <v>1664306295.6</v>
      </c>
      <c r="C1194">
        <v>13188.59999990463</v>
      </c>
      <c r="D1194" t="s">
        <v>2727</v>
      </c>
      <c r="E1194" t="s">
        <v>2728</v>
      </c>
      <c r="F1194">
        <v>5</v>
      </c>
      <c r="G1194" t="s">
        <v>353</v>
      </c>
      <c r="H1194" t="s">
        <v>2680</v>
      </c>
      <c r="I1194">
        <v>1664306287.599999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426.4799888097482</v>
      </c>
      <c r="AK1194">
        <v>415.426115151515</v>
      </c>
      <c r="AL1194">
        <v>-0.0002785787360599839</v>
      </c>
      <c r="AM1194">
        <v>63.47618666820946</v>
      </c>
      <c r="AN1194">
        <f>(AP1194 - AO1194 + BO1194*1E3/(8.314*(BQ1194+273.15)) * AR1194/BN1194 * AQ1194) * BN1194/(100*BB1194) * 1000/(1000 - AP1194)</f>
        <v>0</v>
      </c>
      <c r="AO1194">
        <v>15.23481371050108</v>
      </c>
      <c r="AP1194">
        <v>18.44084335664337</v>
      </c>
      <c r="AQ1194">
        <v>-0.0001496785452615344</v>
      </c>
      <c r="AR1194">
        <v>96.76643920978459</v>
      </c>
      <c r="AS1194">
        <v>6</v>
      </c>
      <c r="AT1194">
        <v>1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6</v>
      </c>
      <c r="BC1194">
        <v>0.5</v>
      </c>
      <c r="BD1194" t="s">
        <v>355</v>
      </c>
      <c r="BE1194">
        <v>2</v>
      </c>
      <c r="BF1194" t="b">
        <v>1</v>
      </c>
      <c r="BG1194">
        <v>1664306287.599999</v>
      </c>
      <c r="BH1194">
        <v>407.7698709677419</v>
      </c>
      <c r="BI1194">
        <v>419.9544838709677</v>
      </c>
      <c r="BJ1194">
        <v>18.45083225806452</v>
      </c>
      <c r="BK1194">
        <v>15.2327</v>
      </c>
      <c r="BL1194">
        <v>404.6018064516128</v>
      </c>
      <c r="BM1194">
        <v>18.24998387096774</v>
      </c>
      <c r="BN1194">
        <v>500.0522258064516</v>
      </c>
      <c r="BO1194">
        <v>90.92892580645163</v>
      </c>
      <c r="BP1194">
        <v>0.1000161709677419</v>
      </c>
      <c r="BQ1194">
        <v>24.47713225806451</v>
      </c>
      <c r="BR1194">
        <v>25.00727741935484</v>
      </c>
      <c r="BS1194">
        <v>999.9000000000003</v>
      </c>
      <c r="BT1194">
        <v>0</v>
      </c>
      <c r="BU1194">
        <v>0</v>
      </c>
      <c r="BV1194">
        <v>9996.779032258066</v>
      </c>
      <c r="BW1194">
        <v>0</v>
      </c>
      <c r="BX1194">
        <v>8.053949999999997</v>
      </c>
      <c r="BY1194">
        <v>-12.18454516129033</v>
      </c>
      <c r="BZ1194">
        <v>415.435</v>
      </c>
      <c r="CA1194">
        <v>426.4504838709677</v>
      </c>
      <c r="CB1194">
        <v>3.218132580645162</v>
      </c>
      <c r="CC1194">
        <v>419.9544838709677</v>
      </c>
      <c r="CD1194">
        <v>15.2327</v>
      </c>
      <c r="CE1194">
        <v>1.677715161290322</v>
      </c>
      <c r="CF1194">
        <v>1.385094193548387</v>
      </c>
      <c r="CG1194">
        <v>14.69175806451613</v>
      </c>
      <c r="CH1194">
        <v>11.75542258064516</v>
      </c>
      <c r="CI1194">
        <v>2000.023225806452</v>
      </c>
      <c r="CJ1194">
        <v>0.9799936774193548</v>
      </c>
      <c r="CK1194">
        <v>0.0200067</v>
      </c>
      <c r="CL1194">
        <v>0</v>
      </c>
      <c r="CM1194">
        <v>660.7051612903224</v>
      </c>
      <c r="CN1194">
        <v>5.000560000000002</v>
      </c>
      <c r="CO1194">
        <v>13202.76129032258</v>
      </c>
      <c r="CP1194">
        <v>17295.04516129032</v>
      </c>
      <c r="CQ1194">
        <v>38.75387096774193</v>
      </c>
      <c r="CR1194">
        <v>39.375</v>
      </c>
      <c r="CS1194">
        <v>38.45745161290322</v>
      </c>
      <c r="CT1194">
        <v>37.93919354838708</v>
      </c>
      <c r="CU1194">
        <v>39.44725806451612</v>
      </c>
      <c r="CV1194">
        <v>1955.111935483871</v>
      </c>
      <c r="CW1194">
        <v>39.91129032258065</v>
      </c>
      <c r="CX1194">
        <v>0</v>
      </c>
      <c r="CY1194">
        <v>1664306312.1</v>
      </c>
      <c r="CZ1194">
        <v>0</v>
      </c>
      <c r="DA1194">
        <v>0</v>
      </c>
      <c r="DB1194" t="s">
        <v>356</v>
      </c>
      <c r="DC1194">
        <v>1663861122</v>
      </c>
      <c r="DD1194">
        <v>1663861125</v>
      </c>
      <c r="DE1194">
        <v>0</v>
      </c>
      <c r="DF1194">
        <v>-0.287</v>
      </c>
      <c r="DG1194">
        <v>-0.004</v>
      </c>
      <c r="DH1194">
        <v>3.172</v>
      </c>
      <c r="DI1194">
        <v>0.178</v>
      </c>
      <c r="DJ1194">
        <v>400</v>
      </c>
      <c r="DK1194">
        <v>17</v>
      </c>
      <c r="DL1194">
        <v>0.18</v>
      </c>
      <c r="DM1194">
        <v>0.07000000000000001</v>
      </c>
      <c r="DN1194">
        <v>-12.1608875</v>
      </c>
      <c r="DO1194">
        <v>-0.3541339587241988</v>
      </c>
      <c r="DP1194">
        <v>0.04811692107512704</v>
      </c>
      <c r="DQ1194">
        <v>0</v>
      </c>
      <c r="DR1194">
        <v>3.22073975</v>
      </c>
      <c r="DS1194">
        <v>-0.0562362101313397</v>
      </c>
      <c r="DT1194">
        <v>0.00627662428678823</v>
      </c>
      <c r="DU1194">
        <v>1</v>
      </c>
      <c r="DV1194">
        <v>1</v>
      </c>
      <c r="DW1194">
        <v>2</v>
      </c>
      <c r="DX1194" t="s">
        <v>412</v>
      </c>
      <c r="DY1194">
        <v>2.98086</v>
      </c>
      <c r="DZ1194">
        <v>2.72825</v>
      </c>
      <c r="EA1194">
        <v>0.0845003</v>
      </c>
      <c r="EB1194">
        <v>0.0873535</v>
      </c>
      <c r="EC1194">
        <v>0.08996419999999999</v>
      </c>
      <c r="ED1194">
        <v>0.0791077</v>
      </c>
      <c r="EE1194">
        <v>27528.2</v>
      </c>
      <c r="EF1194">
        <v>27009.3</v>
      </c>
      <c r="EG1194">
        <v>30593.2</v>
      </c>
      <c r="EH1194">
        <v>29834.6</v>
      </c>
      <c r="EI1194">
        <v>38411</v>
      </c>
      <c r="EJ1194">
        <v>36175.7</v>
      </c>
      <c r="EK1194">
        <v>46787.2</v>
      </c>
      <c r="EL1194">
        <v>44363.4</v>
      </c>
      <c r="EM1194">
        <v>1.88627</v>
      </c>
      <c r="EN1194">
        <v>1.89503</v>
      </c>
      <c r="EO1194">
        <v>0.108138</v>
      </c>
      <c r="EP1194">
        <v>0</v>
      </c>
      <c r="EQ1194">
        <v>23.2273</v>
      </c>
      <c r="ER1194">
        <v>999.9</v>
      </c>
      <c r="ES1194">
        <v>39.6</v>
      </c>
      <c r="ET1194">
        <v>29.5</v>
      </c>
      <c r="EU1194">
        <v>18.0285</v>
      </c>
      <c r="EV1194">
        <v>63.4764</v>
      </c>
      <c r="EW1194">
        <v>23.2893</v>
      </c>
      <c r="EX1194">
        <v>1</v>
      </c>
      <c r="EY1194">
        <v>-0.132665</v>
      </c>
      <c r="EZ1194">
        <v>1.17286</v>
      </c>
      <c r="FA1194">
        <v>20.2412</v>
      </c>
      <c r="FB1194">
        <v>5.23346</v>
      </c>
      <c r="FC1194">
        <v>11.968</v>
      </c>
      <c r="FD1194">
        <v>4.971</v>
      </c>
      <c r="FE1194">
        <v>3.29033</v>
      </c>
      <c r="FF1194">
        <v>9999</v>
      </c>
      <c r="FG1194">
        <v>9999</v>
      </c>
      <c r="FH1194">
        <v>9999</v>
      </c>
      <c r="FI1194">
        <v>380.5</v>
      </c>
      <c r="FJ1194">
        <v>4.97269</v>
      </c>
      <c r="FK1194">
        <v>1.87685</v>
      </c>
      <c r="FL1194">
        <v>1.87499</v>
      </c>
      <c r="FM1194">
        <v>1.87783</v>
      </c>
      <c r="FN1194">
        <v>1.87454</v>
      </c>
      <c r="FO1194">
        <v>1.87809</v>
      </c>
      <c r="FP1194">
        <v>1.87524</v>
      </c>
      <c r="FQ1194">
        <v>1.87637</v>
      </c>
      <c r="FR1194">
        <v>0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3.168</v>
      </c>
      <c r="GF1194">
        <v>0.2006</v>
      </c>
      <c r="GG1194">
        <v>1.777354642861949</v>
      </c>
      <c r="GH1194">
        <v>0.004141656873719072</v>
      </c>
      <c r="GI1194">
        <v>-1.960372967482991E-06</v>
      </c>
      <c r="GJ1194">
        <v>5.42736388890357E-10</v>
      </c>
      <c r="GK1194">
        <v>-0.009777689371679627</v>
      </c>
      <c r="GL1194">
        <v>0.002273355880072555</v>
      </c>
      <c r="GM1194">
        <v>0.000541358641816816</v>
      </c>
      <c r="GN1194">
        <v>-1.836191331155658E-06</v>
      </c>
      <c r="GO1194">
        <v>-0</v>
      </c>
      <c r="GP1194">
        <v>2096</v>
      </c>
      <c r="GQ1194">
        <v>1</v>
      </c>
      <c r="GR1194">
        <v>23</v>
      </c>
      <c r="GS1194">
        <v>7419.6</v>
      </c>
      <c r="GT1194">
        <v>7419.5</v>
      </c>
      <c r="GU1194">
        <v>1.10229</v>
      </c>
      <c r="GV1194">
        <v>2.55249</v>
      </c>
      <c r="GW1194">
        <v>1.39893</v>
      </c>
      <c r="GX1194">
        <v>2.33765</v>
      </c>
      <c r="GY1194">
        <v>1.44897</v>
      </c>
      <c r="GZ1194">
        <v>2.43286</v>
      </c>
      <c r="HA1194">
        <v>34.715</v>
      </c>
      <c r="HB1194">
        <v>13.0813</v>
      </c>
      <c r="HC1194">
        <v>18</v>
      </c>
      <c r="HD1194">
        <v>487.285</v>
      </c>
      <c r="HE1194">
        <v>463.56</v>
      </c>
      <c r="HF1194">
        <v>21.5962</v>
      </c>
      <c r="HG1194">
        <v>25.2873</v>
      </c>
      <c r="HH1194">
        <v>30.0003</v>
      </c>
      <c r="HI1194">
        <v>25.1382</v>
      </c>
      <c r="HJ1194">
        <v>25.2183</v>
      </c>
      <c r="HK1194">
        <v>22.0882</v>
      </c>
      <c r="HL1194">
        <v>19.6974</v>
      </c>
      <c r="HM1194">
        <v>42.885</v>
      </c>
      <c r="HN1194">
        <v>21.5899</v>
      </c>
      <c r="HO1194">
        <v>419.935</v>
      </c>
      <c r="HP1194">
        <v>15.3056</v>
      </c>
      <c r="HQ1194">
        <v>101.122</v>
      </c>
      <c r="HR1194">
        <v>102.015</v>
      </c>
    </row>
    <row r="1195" spans="1:226">
      <c r="A1195">
        <v>1179</v>
      </c>
      <c r="B1195">
        <v>1664306300.6</v>
      </c>
      <c r="C1195">
        <v>13193.59999990463</v>
      </c>
      <c r="D1195" t="s">
        <v>2729</v>
      </c>
      <c r="E1195" t="s">
        <v>2730</v>
      </c>
      <c r="F1195">
        <v>5</v>
      </c>
      <c r="G1195" t="s">
        <v>353</v>
      </c>
      <c r="H1195" t="s">
        <v>2680</v>
      </c>
      <c r="I1195">
        <v>1664306292.755172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426.4623309326705</v>
      </c>
      <c r="AK1195">
        <v>415.4354606060605</v>
      </c>
      <c r="AL1195">
        <v>0.0007236400966758228</v>
      </c>
      <c r="AM1195">
        <v>63.47618666820946</v>
      </c>
      <c r="AN1195">
        <f>(AP1195 - AO1195 + BO1195*1E3/(8.314*(BQ1195+273.15)) * AR1195/BN1195 * AQ1195) * BN1195/(100*BB1195) * 1000/(1000 - AP1195)</f>
        <v>0</v>
      </c>
      <c r="AO1195">
        <v>15.23544523873398</v>
      </c>
      <c r="AP1195">
        <v>18.42795314685315</v>
      </c>
      <c r="AQ1195">
        <v>-0.0002345970147495836</v>
      </c>
      <c r="AR1195">
        <v>96.76643920978459</v>
      </c>
      <c r="AS1195">
        <v>6</v>
      </c>
      <c r="AT1195">
        <v>1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6</v>
      </c>
      <c r="BC1195">
        <v>0.5</v>
      </c>
      <c r="BD1195" t="s">
        <v>355</v>
      </c>
      <c r="BE1195">
        <v>2</v>
      </c>
      <c r="BF1195" t="b">
        <v>1</v>
      </c>
      <c r="BG1195">
        <v>1664306292.755172</v>
      </c>
      <c r="BH1195">
        <v>407.7554827586206</v>
      </c>
      <c r="BI1195">
        <v>420.0826206896551</v>
      </c>
      <c r="BJ1195">
        <v>18.44351379310345</v>
      </c>
      <c r="BK1195">
        <v>15.23457931034483</v>
      </c>
      <c r="BL1195">
        <v>404.5875172413794</v>
      </c>
      <c r="BM1195">
        <v>18.24281379310345</v>
      </c>
      <c r="BN1195">
        <v>500.0428275862069</v>
      </c>
      <c r="BO1195">
        <v>90.9274551724138</v>
      </c>
      <c r="BP1195">
        <v>0.09987011034482758</v>
      </c>
      <c r="BQ1195">
        <v>24.47468275862069</v>
      </c>
      <c r="BR1195">
        <v>25.00306896551724</v>
      </c>
      <c r="BS1195">
        <v>999.9000000000002</v>
      </c>
      <c r="BT1195">
        <v>0</v>
      </c>
      <c r="BU1195">
        <v>0</v>
      </c>
      <c r="BV1195">
        <v>10002.16034482759</v>
      </c>
      <c r="BW1195">
        <v>0</v>
      </c>
      <c r="BX1195">
        <v>8.053949999999999</v>
      </c>
      <c r="BY1195">
        <v>-12.32706551724138</v>
      </c>
      <c r="BZ1195">
        <v>415.4172758620689</v>
      </c>
      <c r="CA1195">
        <v>426.5813448275863</v>
      </c>
      <c r="CB1195">
        <v>3.208935172413793</v>
      </c>
      <c r="CC1195">
        <v>420.0826206896551</v>
      </c>
      <c r="CD1195">
        <v>15.23457931034483</v>
      </c>
      <c r="CE1195">
        <v>1.67702275862069</v>
      </c>
      <c r="CF1195">
        <v>1.385242068965517</v>
      </c>
      <c r="CG1195">
        <v>14.68536206896552</v>
      </c>
      <c r="CH1195">
        <v>11.75704827586207</v>
      </c>
      <c r="CI1195">
        <v>1999.992413793103</v>
      </c>
      <c r="CJ1195">
        <v>0.9799935172413793</v>
      </c>
      <c r="CK1195">
        <v>0.02000686551724138</v>
      </c>
      <c r="CL1195">
        <v>0</v>
      </c>
      <c r="CM1195">
        <v>659.375931034483</v>
      </c>
      <c r="CN1195">
        <v>5.000560000000001</v>
      </c>
      <c r="CO1195">
        <v>13175.99655172414</v>
      </c>
      <c r="CP1195">
        <v>17294.77586206897</v>
      </c>
      <c r="CQ1195">
        <v>38.74324137931034</v>
      </c>
      <c r="CR1195">
        <v>39.35544827586206</v>
      </c>
      <c r="CS1195">
        <v>38.40920689655172</v>
      </c>
      <c r="CT1195">
        <v>37.91996551724137</v>
      </c>
      <c r="CU1195">
        <v>39.407</v>
      </c>
      <c r="CV1195">
        <v>1955.081724137931</v>
      </c>
      <c r="CW1195">
        <v>39.91068965517242</v>
      </c>
      <c r="CX1195">
        <v>0</v>
      </c>
      <c r="CY1195">
        <v>1664306316.9</v>
      </c>
      <c r="CZ1195">
        <v>0</v>
      </c>
      <c r="DA1195">
        <v>0</v>
      </c>
      <c r="DB1195" t="s">
        <v>356</v>
      </c>
      <c r="DC1195">
        <v>1663861122</v>
      </c>
      <c r="DD1195">
        <v>1663861125</v>
      </c>
      <c r="DE1195">
        <v>0</v>
      </c>
      <c r="DF1195">
        <v>-0.287</v>
      </c>
      <c r="DG1195">
        <v>-0.004</v>
      </c>
      <c r="DH1195">
        <v>3.172</v>
      </c>
      <c r="DI1195">
        <v>0.178</v>
      </c>
      <c r="DJ1195">
        <v>400</v>
      </c>
      <c r="DK1195">
        <v>17</v>
      </c>
      <c r="DL1195">
        <v>0.18</v>
      </c>
      <c r="DM1195">
        <v>0.07000000000000001</v>
      </c>
      <c r="DN1195">
        <v>-12.2892725</v>
      </c>
      <c r="DO1195">
        <v>-1.728097936210088</v>
      </c>
      <c r="DP1195">
        <v>0.3030365250159623</v>
      </c>
      <c r="DQ1195">
        <v>0</v>
      </c>
      <c r="DR1195">
        <v>3.21287825</v>
      </c>
      <c r="DS1195">
        <v>-0.1101283677298376</v>
      </c>
      <c r="DT1195">
        <v>0.01077675806713226</v>
      </c>
      <c r="DU1195">
        <v>0</v>
      </c>
      <c r="DV1195">
        <v>0</v>
      </c>
      <c r="DW1195">
        <v>2</v>
      </c>
      <c r="DX1195" t="s">
        <v>357</v>
      </c>
      <c r="DY1195">
        <v>2.98099</v>
      </c>
      <c r="DZ1195">
        <v>2.7282</v>
      </c>
      <c r="EA1195">
        <v>0.0845214</v>
      </c>
      <c r="EB1195">
        <v>0.08770940000000001</v>
      </c>
      <c r="EC1195">
        <v>0.0899219</v>
      </c>
      <c r="ED1195">
        <v>0.0791134</v>
      </c>
      <c r="EE1195">
        <v>27528.2</v>
      </c>
      <c r="EF1195">
        <v>26998.3</v>
      </c>
      <c r="EG1195">
        <v>30593.9</v>
      </c>
      <c r="EH1195">
        <v>29834.1</v>
      </c>
      <c r="EI1195">
        <v>38413.6</v>
      </c>
      <c r="EJ1195">
        <v>36174.7</v>
      </c>
      <c r="EK1195">
        <v>46788.2</v>
      </c>
      <c r="EL1195">
        <v>44362.5</v>
      </c>
      <c r="EM1195">
        <v>1.88652</v>
      </c>
      <c r="EN1195">
        <v>1.89495</v>
      </c>
      <c r="EO1195">
        <v>0.107989</v>
      </c>
      <c r="EP1195">
        <v>0</v>
      </c>
      <c r="EQ1195">
        <v>23.2255</v>
      </c>
      <c r="ER1195">
        <v>999.9</v>
      </c>
      <c r="ES1195">
        <v>39.6</v>
      </c>
      <c r="ET1195">
        <v>29.5</v>
      </c>
      <c r="EU1195">
        <v>18.0288</v>
      </c>
      <c r="EV1195">
        <v>64.0264</v>
      </c>
      <c r="EW1195">
        <v>23.3494</v>
      </c>
      <c r="EX1195">
        <v>1</v>
      </c>
      <c r="EY1195">
        <v>-0.132797</v>
      </c>
      <c r="EZ1195">
        <v>1.15551</v>
      </c>
      <c r="FA1195">
        <v>20.2403</v>
      </c>
      <c r="FB1195">
        <v>5.22912</v>
      </c>
      <c r="FC1195">
        <v>11.968</v>
      </c>
      <c r="FD1195">
        <v>4.96985</v>
      </c>
      <c r="FE1195">
        <v>3.28958</v>
      </c>
      <c r="FF1195">
        <v>9999</v>
      </c>
      <c r="FG1195">
        <v>9999</v>
      </c>
      <c r="FH1195">
        <v>9999</v>
      </c>
      <c r="FI1195">
        <v>380.5</v>
      </c>
      <c r="FJ1195">
        <v>4.97268</v>
      </c>
      <c r="FK1195">
        <v>1.87683</v>
      </c>
      <c r="FL1195">
        <v>1.87499</v>
      </c>
      <c r="FM1195">
        <v>1.8778</v>
      </c>
      <c r="FN1195">
        <v>1.87454</v>
      </c>
      <c r="FO1195">
        <v>1.87811</v>
      </c>
      <c r="FP1195">
        <v>1.87524</v>
      </c>
      <c r="FQ1195">
        <v>1.87636</v>
      </c>
      <c r="FR1195">
        <v>0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3.168</v>
      </c>
      <c r="GF1195">
        <v>0.2004</v>
      </c>
      <c r="GG1195">
        <v>1.777354642861949</v>
      </c>
      <c r="GH1195">
        <v>0.004141656873719072</v>
      </c>
      <c r="GI1195">
        <v>-1.960372967482991E-06</v>
      </c>
      <c r="GJ1195">
        <v>5.42736388890357E-10</v>
      </c>
      <c r="GK1195">
        <v>-0.009777689371679627</v>
      </c>
      <c r="GL1195">
        <v>0.002273355880072555</v>
      </c>
      <c r="GM1195">
        <v>0.000541358641816816</v>
      </c>
      <c r="GN1195">
        <v>-1.836191331155658E-06</v>
      </c>
      <c r="GO1195">
        <v>-0</v>
      </c>
      <c r="GP1195">
        <v>2096</v>
      </c>
      <c r="GQ1195">
        <v>1</v>
      </c>
      <c r="GR1195">
        <v>23</v>
      </c>
      <c r="GS1195">
        <v>7419.6</v>
      </c>
      <c r="GT1195">
        <v>7419.6</v>
      </c>
      <c r="GU1195">
        <v>1.12671</v>
      </c>
      <c r="GV1195">
        <v>2.55127</v>
      </c>
      <c r="GW1195">
        <v>1.39893</v>
      </c>
      <c r="GX1195">
        <v>2.33765</v>
      </c>
      <c r="GY1195">
        <v>1.44897</v>
      </c>
      <c r="GZ1195">
        <v>2.40723</v>
      </c>
      <c r="HA1195">
        <v>34.715</v>
      </c>
      <c r="HB1195">
        <v>13.0726</v>
      </c>
      <c r="HC1195">
        <v>18</v>
      </c>
      <c r="HD1195">
        <v>487.42</v>
      </c>
      <c r="HE1195">
        <v>463.512</v>
      </c>
      <c r="HF1195">
        <v>21.5888</v>
      </c>
      <c r="HG1195">
        <v>25.2873</v>
      </c>
      <c r="HH1195">
        <v>30.0001</v>
      </c>
      <c r="HI1195">
        <v>25.1382</v>
      </c>
      <c r="HJ1195">
        <v>25.2183</v>
      </c>
      <c r="HK1195">
        <v>22.6234</v>
      </c>
      <c r="HL1195">
        <v>19.4249</v>
      </c>
      <c r="HM1195">
        <v>42.885</v>
      </c>
      <c r="HN1195">
        <v>21.5945</v>
      </c>
      <c r="HO1195">
        <v>439.984</v>
      </c>
      <c r="HP1195">
        <v>15.3303</v>
      </c>
      <c r="HQ1195">
        <v>101.124</v>
      </c>
      <c r="HR1195">
        <v>102.013</v>
      </c>
    </row>
    <row r="1196" spans="1:226">
      <c r="A1196">
        <v>1180</v>
      </c>
      <c r="B1196">
        <v>1664306305.6</v>
      </c>
      <c r="C1196">
        <v>13198.59999990463</v>
      </c>
      <c r="D1196" t="s">
        <v>2731</v>
      </c>
      <c r="E1196" t="s">
        <v>2732</v>
      </c>
      <c r="F1196">
        <v>5</v>
      </c>
      <c r="G1196" t="s">
        <v>353</v>
      </c>
      <c r="H1196" t="s">
        <v>2680</v>
      </c>
      <c r="I1196">
        <v>1664306297.832142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433.2678062758986</v>
      </c>
      <c r="AK1196">
        <v>418.5038060606059</v>
      </c>
      <c r="AL1196">
        <v>0.7663559601534727</v>
      </c>
      <c r="AM1196">
        <v>63.47618666820946</v>
      </c>
      <c r="AN1196">
        <f>(AP1196 - AO1196 + BO1196*1E3/(8.314*(BQ1196+273.15)) * AR1196/BN1196 * AQ1196) * BN1196/(100*BB1196) * 1000/(1000 - AP1196)</f>
        <v>0</v>
      </c>
      <c r="AO1196">
        <v>15.24179513818263</v>
      </c>
      <c r="AP1196">
        <v>18.4223972027972</v>
      </c>
      <c r="AQ1196">
        <v>-9.498049214182981E-05</v>
      </c>
      <c r="AR1196">
        <v>96.76643920978459</v>
      </c>
      <c r="AS1196">
        <v>6</v>
      </c>
      <c r="AT1196">
        <v>1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6</v>
      </c>
      <c r="BC1196">
        <v>0.5</v>
      </c>
      <c r="BD1196" t="s">
        <v>355</v>
      </c>
      <c r="BE1196">
        <v>2</v>
      </c>
      <c r="BF1196" t="b">
        <v>1</v>
      </c>
      <c r="BG1196">
        <v>1664306297.832142</v>
      </c>
      <c r="BH1196">
        <v>408.1824642857142</v>
      </c>
      <c r="BI1196">
        <v>422.6401071428572</v>
      </c>
      <c r="BJ1196">
        <v>18.43426428571428</v>
      </c>
      <c r="BK1196">
        <v>15.24103571428571</v>
      </c>
      <c r="BL1196">
        <v>405.0133214285714</v>
      </c>
      <c r="BM1196">
        <v>18.23374285714286</v>
      </c>
      <c r="BN1196">
        <v>500.0387142857143</v>
      </c>
      <c r="BO1196">
        <v>90.92549642857145</v>
      </c>
      <c r="BP1196">
        <v>0.09983875000000002</v>
      </c>
      <c r="BQ1196">
        <v>24.47118928571428</v>
      </c>
      <c r="BR1196">
        <v>25.00298928571429</v>
      </c>
      <c r="BS1196">
        <v>999.9000000000002</v>
      </c>
      <c r="BT1196">
        <v>0</v>
      </c>
      <c r="BU1196">
        <v>0</v>
      </c>
      <c r="BV1196">
        <v>10001.78571428571</v>
      </c>
      <c r="BW1196">
        <v>0</v>
      </c>
      <c r="BX1196">
        <v>8.053949999999999</v>
      </c>
      <c r="BY1196">
        <v>-14.45756785714286</v>
      </c>
      <c r="BZ1196">
        <v>415.8482857142857</v>
      </c>
      <c r="CA1196">
        <v>429.1813214285714</v>
      </c>
      <c r="CB1196">
        <v>3.193230357142856</v>
      </c>
      <c r="CC1196">
        <v>422.6401071428572</v>
      </c>
      <c r="CD1196">
        <v>15.24103571428571</v>
      </c>
      <c r="CE1196">
        <v>1.676145714285714</v>
      </c>
      <c r="CF1196">
        <v>1.385798928571429</v>
      </c>
      <c r="CG1196">
        <v>14.67725714285714</v>
      </c>
      <c r="CH1196">
        <v>11.76312857142857</v>
      </c>
      <c r="CI1196">
        <v>1999.993214285714</v>
      </c>
      <c r="CJ1196">
        <v>0.9799934285714286</v>
      </c>
      <c r="CK1196">
        <v>0.02000695714285715</v>
      </c>
      <c r="CL1196">
        <v>0</v>
      </c>
      <c r="CM1196">
        <v>658.2565000000001</v>
      </c>
      <c r="CN1196">
        <v>5.000560000000001</v>
      </c>
      <c r="CO1196">
        <v>13154.275</v>
      </c>
      <c r="CP1196">
        <v>17294.78571428572</v>
      </c>
      <c r="CQ1196">
        <v>38.69610714285714</v>
      </c>
      <c r="CR1196">
        <v>39.34349999999999</v>
      </c>
      <c r="CS1196">
        <v>38.42160714285713</v>
      </c>
      <c r="CT1196">
        <v>37.92385714285714</v>
      </c>
      <c r="CU1196">
        <v>39.38810714285713</v>
      </c>
      <c r="CV1196">
        <v>1955.0825</v>
      </c>
      <c r="CW1196">
        <v>39.91071428571428</v>
      </c>
      <c r="CX1196">
        <v>0</v>
      </c>
      <c r="CY1196">
        <v>1664306321.7</v>
      </c>
      <c r="CZ1196">
        <v>0</v>
      </c>
      <c r="DA1196">
        <v>0</v>
      </c>
      <c r="DB1196" t="s">
        <v>356</v>
      </c>
      <c r="DC1196">
        <v>1663861122</v>
      </c>
      <c r="DD1196">
        <v>1663861125</v>
      </c>
      <c r="DE1196">
        <v>0</v>
      </c>
      <c r="DF1196">
        <v>-0.287</v>
      </c>
      <c r="DG1196">
        <v>-0.004</v>
      </c>
      <c r="DH1196">
        <v>3.172</v>
      </c>
      <c r="DI1196">
        <v>0.178</v>
      </c>
      <c r="DJ1196">
        <v>400</v>
      </c>
      <c r="DK1196">
        <v>17</v>
      </c>
      <c r="DL1196">
        <v>0.18</v>
      </c>
      <c r="DM1196">
        <v>0.07000000000000001</v>
      </c>
      <c r="DN1196">
        <v>-13.3433175</v>
      </c>
      <c r="DO1196">
        <v>-16.93873058161348</v>
      </c>
      <c r="DP1196">
        <v>2.269143614547953</v>
      </c>
      <c r="DQ1196">
        <v>0</v>
      </c>
      <c r="DR1196">
        <v>3.203418</v>
      </c>
      <c r="DS1196">
        <v>-0.1602148592870571</v>
      </c>
      <c r="DT1196">
        <v>0.01603050454602101</v>
      </c>
      <c r="DU1196">
        <v>0</v>
      </c>
      <c r="DV1196">
        <v>0</v>
      </c>
      <c r="DW1196">
        <v>2</v>
      </c>
      <c r="DX1196" t="s">
        <v>357</v>
      </c>
      <c r="DY1196">
        <v>2.98092</v>
      </c>
      <c r="DZ1196">
        <v>2.72806</v>
      </c>
      <c r="EA1196">
        <v>0.0850843</v>
      </c>
      <c r="EB1196">
        <v>0.08963</v>
      </c>
      <c r="EC1196">
        <v>0.08990570000000001</v>
      </c>
      <c r="ED1196">
        <v>0.0792436</v>
      </c>
      <c r="EE1196">
        <v>27511.1</v>
      </c>
      <c r="EF1196">
        <v>26941.7</v>
      </c>
      <c r="EG1196">
        <v>30593.7</v>
      </c>
      <c r="EH1196">
        <v>29834.3</v>
      </c>
      <c r="EI1196">
        <v>38414.1</v>
      </c>
      <c r="EJ1196">
        <v>36170.1</v>
      </c>
      <c r="EK1196">
        <v>46787.9</v>
      </c>
      <c r="EL1196">
        <v>44363</v>
      </c>
      <c r="EM1196">
        <v>1.8865</v>
      </c>
      <c r="EN1196">
        <v>1.89492</v>
      </c>
      <c r="EO1196">
        <v>0.108823</v>
      </c>
      <c r="EP1196">
        <v>0</v>
      </c>
      <c r="EQ1196">
        <v>23.2248</v>
      </c>
      <c r="ER1196">
        <v>999.9</v>
      </c>
      <c r="ES1196">
        <v>39.6</v>
      </c>
      <c r="ET1196">
        <v>29.5</v>
      </c>
      <c r="EU1196">
        <v>18.0295</v>
      </c>
      <c r="EV1196">
        <v>63.4964</v>
      </c>
      <c r="EW1196">
        <v>23.4776</v>
      </c>
      <c r="EX1196">
        <v>1</v>
      </c>
      <c r="EY1196">
        <v>-0.133194</v>
      </c>
      <c r="EZ1196">
        <v>1.1243</v>
      </c>
      <c r="FA1196">
        <v>20.2405</v>
      </c>
      <c r="FB1196">
        <v>5.22882</v>
      </c>
      <c r="FC1196">
        <v>11.968</v>
      </c>
      <c r="FD1196">
        <v>4.9699</v>
      </c>
      <c r="FE1196">
        <v>3.28948</v>
      </c>
      <c r="FF1196">
        <v>9999</v>
      </c>
      <c r="FG1196">
        <v>9999</v>
      </c>
      <c r="FH1196">
        <v>9999</v>
      </c>
      <c r="FI1196">
        <v>380.5</v>
      </c>
      <c r="FJ1196">
        <v>4.97272</v>
      </c>
      <c r="FK1196">
        <v>1.87686</v>
      </c>
      <c r="FL1196">
        <v>1.875</v>
      </c>
      <c r="FM1196">
        <v>1.87785</v>
      </c>
      <c r="FN1196">
        <v>1.87454</v>
      </c>
      <c r="FO1196">
        <v>1.87814</v>
      </c>
      <c r="FP1196">
        <v>1.87528</v>
      </c>
      <c r="FQ1196">
        <v>1.87636</v>
      </c>
      <c r="FR1196">
        <v>0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3.178</v>
      </c>
      <c r="GF1196">
        <v>0.2003</v>
      </c>
      <c r="GG1196">
        <v>1.777354642861949</v>
      </c>
      <c r="GH1196">
        <v>0.004141656873719072</v>
      </c>
      <c r="GI1196">
        <v>-1.960372967482991E-06</v>
      </c>
      <c r="GJ1196">
        <v>5.42736388890357E-10</v>
      </c>
      <c r="GK1196">
        <v>-0.009777689371679627</v>
      </c>
      <c r="GL1196">
        <v>0.002273355880072555</v>
      </c>
      <c r="GM1196">
        <v>0.000541358641816816</v>
      </c>
      <c r="GN1196">
        <v>-1.836191331155658E-06</v>
      </c>
      <c r="GO1196">
        <v>-0</v>
      </c>
      <c r="GP1196">
        <v>2096</v>
      </c>
      <c r="GQ1196">
        <v>1</v>
      </c>
      <c r="GR1196">
        <v>23</v>
      </c>
      <c r="GS1196">
        <v>7419.7</v>
      </c>
      <c r="GT1196">
        <v>7419.7</v>
      </c>
      <c r="GU1196">
        <v>1.15723</v>
      </c>
      <c r="GV1196">
        <v>2.55249</v>
      </c>
      <c r="GW1196">
        <v>1.39893</v>
      </c>
      <c r="GX1196">
        <v>2.33765</v>
      </c>
      <c r="GY1196">
        <v>1.44897</v>
      </c>
      <c r="GZ1196">
        <v>2.40479</v>
      </c>
      <c r="HA1196">
        <v>34.715</v>
      </c>
      <c r="HB1196">
        <v>13.0726</v>
      </c>
      <c r="HC1196">
        <v>18</v>
      </c>
      <c r="HD1196">
        <v>487.407</v>
      </c>
      <c r="HE1196">
        <v>463.496</v>
      </c>
      <c r="HF1196">
        <v>21.5904</v>
      </c>
      <c r="HG1196">
        <v>25.2873</v>
      </c>
      <c r="HH1196">
        <v>30</v>
      </c>
      <c r="HI1196">
        <v>25.1382</v>
      </c>
      <c r="HJ1196">
        <v>25.2183</v>
      </c>
      <c r="HK1196">
        <v>23.2337</v>
      </c>
      <c r="HL1196">
        <v>19.4249</v>
      </c>
      <c r="HM1196">
        <v>42.885</v>
      </c>
      <c r="HN1196">
        <v>21.5922</v>
      </c>
      <c r="HO1196">
        <v>453.339</v>
      </c>
      <c r="HP1196">
        <v>15.356</v>
      </c>
      <c r="HQ1196">
        <v>101.124</v>
      </c>
      <c r="HR1196">
        <v>102.014</v>
      </c>
    </row>
    <row r="1197" spans="1:226">
      <c r="A1197">
        <v>1181</v>
      </c>
      <c r="B1197">
        <v>1664306310.6</v>
      </c>
      <c r="C1197">
        <v>13203.59999990463</v>
      </c>
      <c r="D1197" t="s">
        <v>2733</v>
      </c>
      <c r="E1197" t="s">
        <v>2734</v>
      </c>
      <c r="F1197">
        <v>5</v>
      </c>
      <c r="G1197" t="s">
        <v>353</v>
      </c>
      <c r="H1197" t="s">
        <v>2680</v>
      </c>
      <c r="I1197">
        <v>1664306303.1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447.8498926094349</v>
      </c>
      <c r="AK1197">
        <v>427.5090484848483</v>
      </c>
      <c r="AL1197">
        <v>1.942282667082623</v>
      </c>
      <c r="AM1197">
        <v>63.47618666820946</v>
      </c>
      <c r="AN1197">
        <f>(AP1197 - AO1197 + BO1197*1E3/(8.314*(BQ1197+273.15)) * AR1197/BN1197 * AQ1197) * BN1197/(100*BB1197) * 1000/(1000 - AP1197)</f>
        <v>0</v>
      </c>
      <c r="AO1197">
        <v>15.27378471350144</v>
      </c>
      <c r="AP1197">
        <v>18.42398531468533</v>
      </c>
      <c r="AQ1197">
        <v>9.149105977502686E-05</v>
      </c>
      <c r="AR1197">
        <v>96.76643920978459</v>
      </c>
      <c r="AS1197">
        <v>6</v>
      </c>
      <c r="AT1197">
        <v>1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6</v>
      </c>
      <c r="BC1197">
        <v>0.5</v>
      </c>
      <c r="BD1197" t="s">
        <v>355</v>
      </c>
      <c r="BE1197">
        <v>2</v>
      </c>
      <c r="BF1197" t="b">
        <v>1</v>
      </c>
      <c r="BG1197">
        <v>1664306303.1</v>
      </c>
      <c r="BH1197">
        <v>410.832</v>
      </c>
      <c r="BI1197">
        <v>430.1727777777778</v>
      </c>
      <c r="BJ1197">
        <v>18.42732962962963</v>
      </c>
      <c r="BK1197">
        <v>15.25532962962963</v>
      </c>
      <c r="BL1197">
        <v>407.6554444444445</v>
      </c>
      <c r="BM1197">
        <v>18.22693333333333</v>
      </c>
      <c r="BN1197">
        <v>500.0384074074074</v>
      </c>
      <c r="BO1197">
        <v>90.92466296296296</v>
      </c>
      <c r="BP1197">
        <v>0.09989091481481481</v>
      </c>
      <c r="BQ1197">
        <v>24.46782222222221</v>
      </c>
      <c r="BR1197">
        <v>25.00243333333334</v>
      </c>
      <c r="BS1197">
        <v>999.9000000000001</v>
      </c>
      <c r="BT1197">
        <v>0</v>
      </c>
      <c r="BU1197">
        <v>0</v>
      </c>
      <c r="BV1197">
        <v>9994.022222222222</v>
      </c>
      <c r="BW1197">
        <v>0</v>
      </c>
      <c r="BX1197">
        <v>8.053949999999999</v>
      </c>
      <c r="BY1197">
        <v>-19.34073333333334</v>
      </c>
      <c r="BZ1197">
        <v>418.5447407407407</v>
      </c>
      <c r="CA1197">
        <v>436.8370740740741</v>
      </c>
      <c r="CB1197">
        <v>3.171995185185185</v>
      </c>
      <c r="CC1197">
        <v>430.1727777777778</v>
      </c>
      <c r="CD1197">
        <v>15.25532962962963</v>
      </c>
      <c r="CE1197">
        <v>1.675498518518518</v>
      </c>
      <c r="CF1197">
        <v>1.387085925925926</v>
      </c>
      <c r="CG1197">
        <v>14.67127407407407</v>
      </c>
      <c r="CH1197">
        <v>11.77717407407407</v>
      </c>
      <c r="CI1197">
        <v>1999.98962962963</v>
      </c>
      <c r="CJ1197">
        <v>0.9799933333333334</v>
      </c>
      <c r="CK1197">
        <v>0.02000705555555556</v>
      </c>
      <c r="CL1197">
        <v>0</v>
      </c>
      <c r="CM1197">
        <v>657.5942962962964</v>
      </c>
      <c r="CN1197">
        <v>5.000560000000001</v>
      </c>
      <c r="CO1197">
        <v>13140.16296296296</v>
      </c>
      <c r="CP1197">
        <v>17294.75185185185</v>
      </c>
      <c r="CQ1197">
        <v>38.71951851851851</v>
      </c>
      <c r="CR1197">
        <v>39.31903703703704</v>
      </c>
      <c r="CS1197">
        <v>38.40011111111111</v>
      </c>
      <c r="CT1197">
        <v>37.92581481481482</v>
      </c>
      <c r="CU1197">
        <v>39.38403703703703</v>
      </c>
      <c r="CV1197">
        <v>1955.079259259259</v>
      </c>
      <c r="CW1197">
        <v>39.91037037037037</v>
      </c>
      <c r="CX1197">
        <v>0</v>
      </c>
      <c r="CY1197">
        <v>1664306327.1</v>
      </c>
      <c r="CZ1197">
        <v>0</v>
      </c>
      <c r="DA1197">
        <v>0</v>
      </c>
      <c r="DB1197" t="s">
        <v>356</v>
      </c>
      <c r="DC1197">
        <v>1663861122</v>
      </c>
      <c r="DD1197">
        <v>1663861125</v>
      </c>
      <c r="DE1197">
        <v>0</v>
      </c>
      <c r="DF1197">
        <v>-0.287</v>
      </c>
      <c r="DG1197">
        <v>-0.004</v>
      </c>
      <c r="DH1197">
        <v>3.172</v>
      </c>
      <c r="DI1197">
        <v>0.178</v>
      </c>
      <c r="DJ1197">
        <v>400</v>
      </c>
      <c r="DK1197">
        <v>17</v>
      </c>
      <c r="DL1197">
        <v>0.18</v>
      </c>
      <c r="DM1197">
        <v>0.07000000000000001</v>
      </c>
      <c r="DN1197">
        <v>-17.351155</v>
      </c>
      <c r="DO1197">
        <v>-57.04537711069415</v>
      </c>
      <c r="DP1197">
        <v>5.907512430708462</v>
      </c>
      <c r="DQ1197">
        <v>0</v>
      </c>
      <c r="DR1197">
        <v>3.18202725</v>
      </c>
      <c r="DS1197">
        <v>-0.2494314821763721</v>
      </c>
      <c r="DT1197">
        <v>0.02469827655804144</v>
      </c>
      <c r="DU1197">
        <v>0</v>
      </c>
      <c r="DV1197">
        <v>0</v>
      </c>
      <c r="DW1197">
        <v>2</v>
      </c>
      <c r="DX1197" t="s">
        <v>357</v>
      </c>
      <c r="DY1197">
        <v>2.98092</v>
      </c>
      <c r="DZ1197">
        <v>2.72831</v>
      </c>
      <c r="EA1197">
        <v>0.0865385</v>
      </c>
      <c r="EB1197">
        <v>0.0919896</v>
      </c>
      <c r="EC1197">
        <v>0.089908</v>
      </c>
      <c r="ED1197">
        <v>0.0793025</v>
      </c>
      <c r="EE1197">
        <v>27467.1</v>
      </c>
      <c r="EF1197">
        <v>26871.9</v>
      </c>
      <c r="EG1197">
        <v>30593.4</v>
      </c>
      <c r="EH1197">
        <v>29834.3</v>
      </c>
      <c r="EI1197">
        <v>38413.6</v>
      </c>
      <c r="EJ1197">
        <v>36167.8</v>
      </c>
      <c r="EK1197">
        <v>46787.3</v>
      </c>
      <c r="EL1197">
        <v>44362.8</v>
      </c>
      <c r="EM1197">
        <v>1.88652</v>
      </c>
      <c r="EN1197">
        <v>1.89515</v>
      </c>
      <c r="EO1197">
        <v>0.107862</v>
      </c>
      <c r="EP1197">
        <v>0</v>
      </c>
      <c r="EQ1197">
        <v>23.2236</v>
      </c>
      <c r="ER1197">
        <v>999.9</v>
      </c>
      <c r="ES1197">
        <v>39.6</v>
      </c>
      <c r="ET1197">
        <v>29.5</v>
      </c>
      <c r="EU1197">
        <v>18.0292</v>
      </c>
      <c r="EV1197">
        <v>63.5664</v>
      </c>
      <c r="EW1197">
        <v>23.5497</v>
      </c>
      <c r="EX1197">
        <v>1</v>
      </c>
      <c r="EY1197">
        <v>-0.132894</v>
      </c>
      <c r="EZ1197">
        <v>1.12993</v>
      </c>
      <c r="FA1197">
        <v>20.2401</v>
      </c>
      <c r="FB1197">
        <v>5.22792</v>
      </c>
      <c r="FC1197">
        <v>11.968</v>
      </c>
      <c r="FD1197">
        <v>4.96985</v>
      </c>
      <c r="FE1197">
        <v>3.28935</v>
      </c>
      <c r="FF1197">
        <v>9999</v>
      </c>
      <c r="FG1197">
        <v>9999</v>
      </c>
      <c r="FH1197">
        <v>9999</v>
      </c>
      <c r="FI1197">
        <v>380.5</v>
      </c>
      <c r="FJ1197">
        <v>4.9727</v>
      </c>
      <c r="FK1197">
        <v>1.87688</v>
      </c>
      <c r="FL1197">
        <v>1.87499</v>
      </c>
      <c r="FM1197">
        <v>1.87783</v>
      </c>
      <c r="FN1197">
        <v>1.87454</v>
      </c>
      <c r="FO1197">
        <v>1.87813</v>
      </c>
      <c r="FP1197">
        <v>1.87525</v>
      </c>
      <c r="FQ1197">
        <v>1.87636</v>
      </c>
      <c r="FR1197">
        <v>0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3.204</v>
      </c>
      <c r="GF1197">
        <v>0.2003</v>
      </c>
      <c r="GG1197">
        <v>1.777354642861949</v>
      </c>
      <c r="GH1197">
        <v>0.004141656873719072</v>
      </c>
      <c r="GI1197">
        <v>-1.960372967482991E-06</v>
      </c>
      <c r="GJ1197">
        <v>5.42736388890357E-10</v>
      </c>
      <c r="GK1197">
        <v>-0.009777689371679627</v>
      </c>
      <c r="GL1197">
        <v>0.002273355880072555</v>
      </c>
      <c r="GM1197">
        <v>0.000541358641816816</v>
      </c>
      <c r="GN1197">
        <v>-1.836191331155658E-06</v>
      </c>
      <c r="GO1197">
        <v>-0</v>
      </c>
      <c r="GP1197">
        <v>2096</v>
      </c>
      <c r="GQ1197">
        <v>1</v>
      </c>
      <c r="GR1197">
        <v>23</v>
      </c>
      <c r="GS1197">
        <v>7419.8</v>
      </c>
      <c r="GT1197">
        <v>7419.8</v>
      </c>
      <c r="GU1197">
        <v>1.19141</v>
      </c>
      <c r="GV1197">
        <v>2.55005</v>
      </c>
      <c r="GW1197">
        <v>1.39893</v>
      </c>
      <c r="GX1197">
        <v>2.33765</v>
      </c>
      <c r="GY1197">
        <v>1.44897</v>
      </c>
      <c r="GZ1197">
        <v>2.38525</v>
      </c>
      <c r="HA1197">
        <v>34.715</v>
      </c>
      <c r="HB1197">
        <v>13.0551</v>
      </c>
      <c r="HC1197">
        <v>18</v>
      </c>
      <c r="HD1197">
        <v>487.435</v>
      </c>
      <c r="HE1197">
        <v>463.639</v>
      </c>
      <c r="HF1197">
        <v>21.591</v>
      </c>
      <c r="HG1197">
        <v>25.2873</v>
      </c>
      <c r="HH1197">
        <v>30.0001</v>
      </c>
      <c r="HI1197">
        <v>25.1404</v>
      </c>
      <c r="HJ1197">
        <v>25.2183</v>
      </c>
      <c r="HK1197">
        <v>23.943</v>
      </c>
      <c r="HL1197">
        <v>19.1515</v>
      </c>
      <c r="HM1197">
        <v>42.885</v>
      </c>
      <c r="HN1197">
        <v>21.5895</v>
      </c>
      <c r="HO1197">
        <v>473.428</v>
      </c>
      <c r="HP1197">
        <v>15.3764</v>
      </c>
      <c r="HQ1197">
        <v>101.123</v>
      </c>
      <c r="HR1197">
        <v>102.014</v>
      </c>
    </row>
    <row r="1198" spans="1:226">
      <c r="A1198">
        <v>1182</v>
      </c>
      <c r="B1198">
        <v>1664306315.6</v>
      </c>
      <c r="C1198">
        <v>13208.59999990463</v>
      </c>
      <c r="D1198" t="s">
        <v>2735</v>
      </c>
      <c r="E1198" t="s">
        <v>2736</v>
      </c>
      <c r="F1198">
        <v>5</v>
      </c>
      <c r="G1198" t="s">
        <v>353</v>
      </c>
      <c r="H1198" t="s">
        <v>2680</v>
      </c>
      <c r="I1198">
        <v>1664306307.814285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463.9178697724539</v>
      </c>
      <c r="AK1198">
        <v>440.1548787878785</v>
      </c>
      <c r="AL1198">
        <v>2.609739045764303</v>
      </c>
      <c r="AM1198">
        <v>63.47618666820946</v>
      </c>
      <c r="AN1198">
        <f>(AP1198 - AO1198 + BO1198*1E3/(8.314*(BQ1198+273.15)) * AR1198/BN1198 * AQ1198) * BN1198/(100*BB1198) * 1000/(1000 - AP1198)</f>
        <v>0</v>
      </c>
      <c r="AO1198">
        <v>15.29595529061622</v>
      </c>
      <c r="AP1198">
        <v>18.43189230769233</v>
      </c>
      <c r="AQ1198">
        <v>2.260033148042776E-05</v>
      </c>
      <c r="AR1198">
        <v>96.76643920978459</v>
      </c>
      <c r="AS1198">
        <v>6</v>
      </c>
      <c r="AT1198">
        <v>1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6</v>
      </c>
      <c r="BC1198">
        <v>0.5</v>
      </c>
      <c r="BD1198" t="s">
        <v>355</v>
      </c>
      <c r="BE1198">
        <v>2</v>
      </c>
      <c r="BF1198" t="b">
        <v>1</v>
      </c>
      <c r="BG1198">
        <v>1664306307.814285</v>
      </c>
      <c r="BH1198">
        <v>416.8642142857144</v>
      </c>
      <c r="BI1198">
        <v>442.0453571428571</v>
      </c>
      <c r="BJ1198">
        <v>18.42558214285714</v>
      </c>
      <c r="BK1198">
        <v>15.27618928571428</v>
      </c>
      <c r="BL1198">
        <v>413.6707500000001</v>
      </c>
      <c r="BM1198">
        <v>18.22521071428572</v>
      </c>
      <c r="BN1198">
        <v>500.0521785714285</v>
      </c>
      <c r="BO1198">
        <v>90.92361785714286</v>
      </c>
      <c r="BP1198">
        <v>0.09992933928571428</v>
      </c>
      <c r="BQ1198">
        <v>24.46499285714286</v>
      </c>
      <c r="BR1198">
        <v>25.00069285714286</v>
      </c>
      <c r="BS1198">
        <v>999.9000000000002</v>
      </c>
      <c r="BT1198">
        <v>0</v>
      </c>
      <c r="BU1198">
        <v>0</v>
      </c>
      <c r="BV1198">
        <v>10000.55178571429</v>
      </c>
      <c r="BW1198">
        <v>0</v>
      </c>
      <c r="BX1198">
        <v>8.053949999999999</v>
      </c>
      <c r="BY1198">
        <v>-25.18112857142857</v>
      </c>
      <c r="BZ1198">
        <v>424.6894285714286</v>
      </c>
      <c r="CA1198">
        <v>448.9032499999999</v>
      </c>
      <c r="CB1198">
        <v>3.149379285714286</v>
      </c>
      <c r="CC1198">
        <v>442.0453571428571</v>
      </c>
      <c r="CD1198">
        <v>15.27618928571428</v>
      </c>
      <c r="CE1198">
        <v>1.675319642857143</v>
      </c>
      <c r="CF1198">
        <v>1.388967142857143</v>
      </c>
      <c r="CG1198">
        <v>14.66962142857143</v>
      </c>
      <c r="CH1198">
        <v>11.79769285714285</v>
      </c>
      <c r="CI1198">
        <v>1999.997142857143</v>
      </c>
      <c r="CJ1198">
        <v>0.9799932142857143</v>
      </c>
      <c r="CK1198">
        <v>0.02000717857142858</v>
      </c>
      <c r="CL1198">
        <v>0</v>
      </c>
      <c r="CM1198">
        <v>657.8130357142858</v>
      </c>
      <c r="CN1198">
        <v>5.000560000000001</v>
      </c>
      <c r="CO1198">
        <v>13144.43571428571</v>
      </c>
      <c r="CP1198">
        <v>17294.81785714285</v>
      </c>
      <c r="CQ1198">
        <v>38.69385714285714</v>
      </c>
      <c r="CR1198">
        <v>39.31214285714286</v>
      </c>
      <c r="CS1198">
        <v>38.37475</v>
      </c>
      <c r="CT1198">
        <v>37.91950000000001</v>
      </c>
      <c r="CU1198">
        <v>39.37921428571428</v>
      </c>
      <c r="CV1198">
        <v>1955.086785714285</v>
      </c>
      <c r="CW1198">
        <v>39.91035714285714</v>
      </c>
      <c r="CX1198">
        <v>0</v>
      </c>
      <c r="CY1198">
        <v>1664306331.9</v>
      </c>
      <c r="CZ1198">
        <v>0</v>
      </c>
      <c r="DA1198">
        <v>0</v>
      </c>
      <c r="DB1198" t="s">
        <v>356</v>
      </c>
      <c r="DC1198">
        <v>1663861122</v>
      </c>
      <c r="DD1198">
        <v>1663861125</v>
      </c>
      <c r="DE1198">
        <v>0</v>
      </c>
      <c r="DF1198">
        <v>-0.287</v>
      </c>
      <c r="DG1198">
        <v>-0.004</v>
      </c>
      <c r="DH1198">
        <v>3.172</v>
      </c>
      <c r="DI1198">
        <v>0.178</v>
      </c>
      <c r="DJ1198">
        <v>400</v>
      </c>
      <c r="DK1198">
        <v>17</v>
      </c>
      <c r="DL1198">
        <v>0.18</v>
      </c>
      <c r="DM1198">
        <v>0.07000000000000001</v>
      </c>
      <c r="DN1198">
        <v>-22.1043275</v>
      </c>
      <c r="DO1198">
        <v>-75.69769868667917</v>
      </c>
      <c r="DP1198">
        <v>7.357879988997765</v>
      </c>
      <c r="DQ1198">
        <v>0</v>
      </c>
      <c r="DR1198">
        <v>3.16121775</v>
      </c>
      <c r="DS1198">
        <v>-0.2884614258911832</v>
      </c>
      <c r="DT1198">
        <v>0.02808054232805165</v>
      </c>
      <c r="DU1198">
        <v>0</v>
      </c>
      <c r="DV1198">
        <v>0</v>
      </c>
      <c r="DW1198">
        <v>2</v>
      </c>
      <c r="DX1198" t="s">
        <v>357</v>
      </c>
      <c r="DY1198">
        <v>2.9808</v>
      </c>
      <c r="DZ1198">
        <v>2.72843</v>
      </c>
      <c r="EA1198">
        <v>0.0885051</v>
      </c>
      <c r="EB1198">
        <v>0.0945218</v>
      </c>
      <c r="EC1198">
        <v>0.0899334</v>
      </c>
      <c r="ED1198">
        <v>0.0793856</v>
      </c>
      <c r="EE1198">
        <v>27407.7</v>
      </c>
      <c r="EF1198">
        <v>26796.8</v>
      </c>
      <c r="EG1198">
        <v>30593.1</v>
      </c>
      <c r="EH1198">
        <v>29834.1</v>
      </c>
      <c r="EI1198">
        <v>38412.4</v>
      </c>
      <c r="EJ1198">
        <v>36164.4</v>
      </c>
      <c r="EK1198">
        <v>46787</v>
      </c>
      <c r="EL1198">
        <v>44362.5</v>
      </c>
      <c r="EM1198">
        <v>1.88615</v>
      </c>
      <c r="EN1198">
        <v>1.89503</v>
      </c>
      <c r="EO1198">
        <v>0.107385</v>
      </c>
      <c r="EP1198">
        <v>0</v>
      </c>
      <c r="EQ1198">
        <v>23.2234</v>
      </c>
      <c r="ER1198">
        <v>999.9</v>
      </c>
      <c r="ES1198">
        <v>39.6</v>
      </c>
      <c r="ET1198">
        <v>29.5</v>
      </c>
      <c r="EU1198">
        <v>18.0289</v>
      </c>
      <c r="EV1198">
        <v>63.7564</v>
      </c>
      <c r="EW1198">
        <v>23.6579</v>
      </c>
      <c r="EX1198">
        <v>1</v>
      </c>
      <c r="EY1198">
        <v>-0.132752</v>
      </c>
      <c r="EZ1198">
        <v>1.13138</v>
      </c>
      <c r="FA1198">
        <v>20.2404</v>
      </c>
      <c r="FB1198">
        <v>5.22912</v>
      </c>
      <c r="FC1198">
        <v>11.968</v>
      </c>
      <c r="FD1198">
        <v>4.96995</v>
      </c>
      <c r="FE1198">
        <v>3.28958</v>
      </c>
      <c r="FF1198">
        <v>9999</v>
      </c>
      <c r="FG1198">
        <v>9999</v>
      </c>
      <c r="FH1198">
        <v>9999</v>
      </c>
      <c r="FI1198">
        <v>380.5</v>
      </c>
      <c r="FJ1198">
        <v>4.97266</v>
      </c>
      <c r="FK1198">
        <v>1.87684</v>
      </c>
      <c r="FL1198">
        <v>1.87497</v>
      </c>
      <c r="FM1198">
        <v>1.87778</v>
      </c>
      <c r="FN1198">
        <v>1.87454</v>
      </c>
      <c r="FO1198">
        <v>1.87808</v>
      </c>
      <c r="FP1198">
        <v>1.8752</v>
      </c>
      <c r="FQ1198">
        <v>1.87635</v>
      </c>
      <c r="FR1198">
        <v>0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3.239</v>
      </c>
      <c r="GF1198">
        <v>0.2005</v>
      </c>
      <c r="GG1198">
        <v>1.777354642861949</v>
      </c>
      <c r="GH1198">
        <v>0.004141656873719072</v>
      </c>
      <c r="GI1198">
        <v>-1.960372967482991E-06</v>
      </c>
      <c r="GJ1198">
        <v>5.42736388890357E-10</v>
      </c>
      <c r="GK1198">
        <v>-0.009777689371679627</v>
      </c>
      <c r="GL1198">
        <v>0.002273355880072555</v>
      </c>
      <c r="GM1198">
        <v>0.000541358641816816</v>
      </c>
      <c r="GN1198">
        <v>-1.836191331155658E-06</v>
      </c>
      <c r="GO1198">
        <v>-0</v>
      </c>
      <c r="GP1198">
        <v>2096</v>
      </c>
      <c r="GQ1198">
        <v>1</v>
      </c>
      <c r="GR1198">
        <v>23</v>
      </c>
      <c r="GS1198">
        <v>7419.9</v>
      </c>
      <c r="GT1198">
        <v>7419.8</v>
      </c>
      <c r="GU1198">
        <v>1.22559</v>
      </c>
      <c r="GV1198">
        <v>2.54761</v>
      </c>
      <c r="GW1198">
        <v>1.39893</v>
      </c>
      <c r="GX1198">
        <v>2.33765</v>
      </c>
      <c r="GY1198">
        <v>1.44897</v>
      </c>
      <c r="GZ1198">
        <v>2.35474</v>
      </c>
      <c r="HA1198">
        <v>34.715</v>
      </c>
      <c r="HB1198">
        <v>13.0638</v>
      </c>
      <c r="HC1198">
        <v>18</v>
      </c>
      <c r="HD1198">
        <v>487.233</v>
      </c>
      <c r="HE1198">
        <v>463.578</v>
      </c>
      <c r="HF1198">
        <v>21.5892</v>
      </c>
      <c r="HG1198">
        <v>25.2873</v>
      </c>
      <c r="HH1198">
        <v>30.0001</v>
      </c>
      <c r="HI1198">
        <v>25.1404</v>
      </c>
      <c r="HJ1198">
        <v>25.2204</v>
      </c>
      <c r="HK1198">
        <v>24.5977</v>
      </c>
      <c r="HL1198">
        <v>19.1515</v>
      </c>
      <c r="HM1198">
        <v>42.885</v>
      </c>
      <c r="HN1198">
        <v>21.5908</v>
      </c>
      <c r="HO1198">
        <v>486.813</v>
      </c>
      <c r="HP1198">
        <v>15.3901</v>
      </c>
      <c r="HQ1198">
        <v>101.122</v>
      </c>
      <c r="HR1198">
        <v>102.013</v>
      </c>
    </row>
    <row r="1199" spans="1:226">
      <c r="A1199">
        <v>1183</v>
      </c>
      <c r="B1199">
        <v>1664306320.6</v>
      </c>
      <c r="C1199">
        <v>13213.59999990463</v>
      </c>
      <c r="D1199" t="s">
        <v>2737</v>
      </c>
      <c r="E1199" t="s">
        <v>2738</v>
      </c>
      <c r="F1199">
        <v>5</v>
      </c>
      <c r="G1199" t="s">
        <v>353</v>
      </c>
      <c r="H1199" t="s">
        <v>2680</v>
      </c>
      <c r="I1199">
        <v>1664306313.1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481.2009071926925</v>
      </c>
      <c r="AK1199">
        <v>455.2074484848486</v>
      </c>
      <c r="AL1199">
        <v>3.053383660178504</v>
      </c>
      <c r="AM1199">
        <v>63.47618666820946</v>
      </c>
      <c r="AN1199">
        <f>(AP1199 - AO1199 + BO1199*1E3/(8.314*(BQ1199+273.15)) * AR1199/BN1199 * AQ1199) * BN1199/(100*BB1199) * 1000/(1000 - AP1199)</f>
        <v>0</v>
      </c>
      <c r="AO1199">
        <v>15.30967670426554</v>
      </c>
      <c r="AP1199">
        <v>18.43377062937063</v>
      </c>
      <c r="AQ1199">
        <v>4.574932392236801E-05</v>
      </c>
      <c r="AR1199">
        <v>96.76643920978459</v>
      </c>
      <c r="AS1199">
        <v>6</v>
      </c>
      <c r="AT1199">
        <v>1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6</v>
      </c>
      <c r="BC1199">
        <v>0.5</v>
      </c>
      <c r="BD1199" t="s">
        <v>355</v>
      </c>
      <c r="BE1199">
        <v>2</v>
      </c>
      <c r="BF1199" t="b">
        <v>1</v>
      </c>
      <c r="BG1199">
        <v>1664306313.1</v>
      </c>
      <c r="BH1199">
        <v>427.7663333333334</v>
      </c>
      <c r="BI1199">
        <v>458.553925925926</v>
      </c>
      <c r="BJ1199">
        <v>18.42827777777778</v>
      </c>
      <c r="BK1199">
        <v>15.29927777777778</v>
      </c>
      <c r="BL1199">
        <v>424.5425925925926</v>
      </c>
      <c r="BM1199">
        <v>18.22785925925926</v>
      </c>
      <c r="BN1199">
        <v>500.060037037037</v>
      </c>
      <c r="BO1199">
        <v>90.92316296296296</v>
      </c>
      <c r="BP1199">
        <v>0.1000160407407407</v>
      </c>
      <c r="BQ1199">
        <v>24.46224444444445</v>
      </c>
      <c r="BR1199">
        <v>24.99554814814815</v>
      </c>
      <c r="BS1199">
        <v>999.9000000000001</v>
      </c>
      <c r="BT1199">
        <v>0</v>
      </c>
      <c r="BU1199">
        <v>0</v>
      </c>
      <c r="BV1199">
        <v>9999.857407407408</v>
      </c>
      <c r="BW1199">
        <v>0</v>
      </c>
      <c r="BX1199">
        <v>8.053949999999999</v>
      </c>
      <c r="BY1199">
        <v>-30.78761851851852</v>
      </c>
      <c r="BZ1199">
        <v>435.7974444444444</v>
      </c>
      <c r="CA1199">
        <v>465.6787407407407</v>
      </c>
      <c r="CB1199">
        <v>3.128989999999999</v>
      </c>
      <c r="CC1199">
        <v>458.553925925926</v>
      </c>
      <c r="CD1199">
        <v>15.29927777777778</v>
      </c>
      <c r="CE1199">
        <v>1.675556666666667</v>
      </c>
      <c r="CF1199">
        <v>1.391059259259259</v>
      </c>
      <c r="CG1199">
        <v>14.67181481481482</v>
      </c>
      <c r="CH1199">
        <v>11.8205037037037</v>
      </c>
      <c r="CI1199">
        <v>2000.005185185185</v>
      </c>
      <c r="CJ1199">
        <v>0.9799931111111112</v>
      </c>
      <c r="CK1199">
        <v>0.02000728518518519</v>
      </c>
      <c r="CL1199">
        <v>0</v>
      </c>
      <c r="CM1199">
        <v>659.3311851851852</v>
      </c>
      <c r="CN1199">
        <v>5.000560000000001</v>
      </c>
      <c r="CO1199">
        <v>13173.81111111111</v>
      </c>
      <c r="CP1199">
        <v>17294.88888888889</v>
      </c>
      <c r="CQ1199">
        <v>38.70574074074074</v>
      </c>
      <c r="CR1199">
        <v>39.29133333333333</v>
      </c>
      <c r="CS1199">
        <v>38.35629629629629</v>
      </c>
      <c r="CT1199">
        <v>37.9002962962963</v>
      </c>
      <c r="CU1199">
        <v>39.34699999999999</v>
      </c>
      <c r="CV1199">
        <v>1955.094814814815</v>
      </c>
      <c r="CW1199">
        <v>39.91074074074074</v>
      </c>
      <c r="CX1199">
        <v>0</v>
      </c>
      <c r="CY1199">
        <v>1664306336.7</v>
      </c>
      <c r="CZ1199">
        <v>0</v>
      </c>
      <c r="DA1199">
        <v>0</v>
      </c>
      <c r="DB1199" t="s">
        <v>356</v>
      </c>
      <c r="DC1199">
        <v>1663861122</v>
      </c>
      <c r="DD1199">
        <v>1663861125</v>
      </c>
      <c r="DE1199">
        <v>0</v>
      </c>
      <c r="DF1199">
        <v>-0.287</v>
      </c>
      <c r="DG1199">
        <v>-0.004</v>
      </c>
      <c r="DH1199">
        <v>3.172</v>
      </c>
      <c r="DI1199">
        <v>0.178</v>
      </c>
      <c r="DJ1199">
        <v>400</v>
      </c>
      <c r="DK1199">
        <v>17</v>
      </c>
      <c r="DL1199">
        <v>0.18</v>
      </c>
      <c r="DM1199">
        <v>0.07000000000000001</v>
      </c>
      <c r="DN1199">
        <v>-27.5118675</v>
      </c>
      <c r="DO1199">
        <v>-63.15440037523454</v>
      </c>
      <c r="DP1199">
        <v>6.24968727707185</v>
      </c>
      <c r="DQ1199">
        <v>0</v>
      </c>
      <c r="DR1199">
        <v>3.14067325</v>
      </c>
      <c r="DS1199">
        <v>-0.2373065290806745</v>
      </c>
      <c r="DT1199">
        <v>0.0236799864218183</v>
      </c>
      <c r="DU1199">
        <v>0</v>
      </c>
      <c r="DV1199">
        <v>0</v>
      </c>
      <c r="DW1199">
        <v>2</v>
      </c>
      <c r="DX1199" t="s">
        <v>357</v>
      </c>
      <c r="DY1199">
        <v>2.98079</v>
      </c>
      <c r="DZ1199">
        <v>2.72845</v>
      </c>
      <c r="EA1199">
        <v>0.09077730000000001</v>
      </c>
      <c r="EB1199">
        <v>0.0969474</v>
      </c>
      <c r="EC1199">
        <v>0.0899407</v>
      </c>
      <c r="ED1199">
        <v>0.0795298</v>
      </c>
      <c r="EE1199">
        <v>27339.4</v>
      </c>
      <c r="EF1199">
        <v>26725.8</v>
      </c>
      <c r="EG1199">
        <v>30593.2</v>
      </c>
      <c r="EH1199">
        <v>29835</v>
      </c>
      <c r="EI1199">
        <v>38412.3</v>
      </c>
      <c r="EJ1199">
        <v>36160.1</v>
      </c>
      <c r="EK1199">
        <v>46787</v>
      </c>
      <c r="EL1199">
        <v>44364</v>
      </c>
      <c r="EM1199">
        <v>1.88643</v>
      </c>
      <c r="EN1199">
        <v>1.8952</v>
      </c>
      <c r="EO1199">
        <v>0.108294</v>
      </c>
      <c r="EP1199">
        <v>0</v>
      </c>
      <c r="EQ1199">
        <v>23.2214</v>
      </c>
      <c r="ER1199">
        <v>999.9</v>
      </c>
      <c r="ES1199">
        <v>39.6</v>
      </c>
      <c r="ET1199">
        <v>29.5</v>
      </c>
      <c r="EU1199">
        <v>18.0274</v>
      </c>
      <c r="EV1199">
        <v>63.7364</v>
      </c>
      <c r="EW1199">
        <v>23.6579</v>
      </c>
      <c r="EX1199">
        <v>1</v>
      </c>
      <c r="EY1199">
        <v>-0.132937</v>
      </c>
      <c r="EZ1199">
        <v>1.11854</v>
      </c>
      <c r="FA1199">
        <v>20.2405</v>
      </c>
      <c r="FB1199">
        <v>5.22882</v>
      </c>
      <c r="FC1199">
        <v>11.968</v>
      </c>
      <c r="FD1199">
        <v>4.9699</v>
      </c>
      <c r="FE1199">
        <v>3.28943</v>
      </c>
      <c r="FF1199">
        <v>9999</v>
      </c>
      <c r="FG1199">
        <v>9999</v>
      </c>
      <c r="FH1199">
        <v>9999</v>
      </c>
      <c r="FI1199">
        <v>380.5</v>
      </c>
      <c r="FJ1199">
        <v>4.97267</v>
      </c>
      <c r="FK1199">
        <v>1.87684</v>
      </c>
      <c r="FL1199">
        <v>1.87493</v>
      </c>
      <c r="FM1199">
        <v>1.87778</v>
      </c>
      <c r="FN1199">
        <v>1.87454</v>
      </c>
      <c r="FO1199">
        <v>1.8781</v>
      </c>
      <c r="FP1199">
        <v>1.8752</v>
      </c>
      <c r="FQ1199">
        <v>1.87635</v>
      </c>
      <c r="FR1199">
        <v>0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3.281</v>
      </c>
      <c r="GF1199">
        <v>0.2005</v>
      </c>
      <c r="GG1199">
        <v>1.777354642861949</v>
      </c>
      <c r="GH1199">
        <v>0.004141656873719072</v>
      </c>
      <c r="GI1199">
        <v>-1.960372967482991E-06</v>
      </c>
      <c r="GJ1199">
        <v>5.42736388890357E-10</v>
      </c>
      <c r="GK1199">
        <v>-0.009777689371679627</v>
      </c>
      <c r="GL1199">
        <v>0.002273355880072555</v>
      </c>
      <c r="GM1199">
        <v>0.000541358641816816</v>
      </c>
      <c r="GN1199">
        <v>-1.836191331155658E-06</v>
      </c>
      <c r="GO1199">
        <v>-0</v>
      </c>
      <c r="GP1199">
        <v>2096</v>
      </c>
      <c r="GQ1199">
        <v>1</v>
      </c>
      <c r="GR1199">
        <v>23</v>
      </c>
      <c r="GS1199">
        <v>7420</v>
      </c>
      <c r="GT1199">
        <v>7419.9</v>
      </c>
      <c r="GU1199">
        <v>1.26099</v>
      </c>
      <c r="GV1199">
        <v>2.54639</v>
      </c>
      <c r="GW1199">
        <v>1.39893</v>
      </c>
      <c r="GX1199">
        <v>2.33765</v>
      </c>
      <c r="GY1199">
        <v>1.44897</v>
      </c>
      <c r="GZ1199">
        <v>2.34253</v>
      </c>
      <c r="HA1199">
        <v>34.715</v>
      </c>
      <c r="HB1199">
        <v>13.0638</v>
      </c>
      <c r="HC1199">
        <v>18</v>
      </c>
      <c r="HD1199">
        <v>487.381</v>
      </c>
      <c r="HE1199">
        <v>463.689</v>
      </c>
      <c r="HF1199">
        <v>21.5897</v>
      </c>
      <c r="HG1199">
        <v>25.2873</v>
      </c>
      <c r="HH1199">
        <v>30.0002</v>
      </c>
      <c r="HI1199">
        <v>25.1404</v>
      </c>
      <c r="HJ1199">
        <v>25.2204</v>
      </c>
      <c r="HK1199">
        <v>25.3255</v>
      </c>
      <c r="HL1199">
        <v>18.87</v>
      </c>
      <c r="HM1199">
        <v>43.2596</v>
      </c>
      <c r="HN1199">
        <v>21.5973</v>
      </c>
      <c r="HO1199">
        <v>507.081</v>
      </c>
      <c r="HP1199">
        <v>15.4073</v>
      </c>
      <c r="HQ1199">
        <v>101.122</v>
      </c>
      <c r="HR1199">
        <v>102.016</v>
      </c>
    </row>
    <row r="1200" spans="1:226">
      <c r="A1200">
        <v>1184</v>
      </c>
      <c r="B1200">
        <v>1664306325.6</v>
      </c>
      <c r="C1200">
        <v>13218.59999990463</v>
      </c>
      <c r="D1200" t="s">
        <v>2739</v>
      </c>
      <c r="E1200" t="s">
        <v>2740</v>
      </c>
      <c r="F1200">
        <v>5</v>
      </c>
      <c r="G1200" t="s">
        <v>353</v>
      </c>
      <c r="H1200" t="s">
        <v>2680</v>
      </c>
      <c r="I1200">
        <v>1664306317.814285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498.003195645055</v>
      </c>
      <c r="AK1200">
        <v>471.0682545454545</v>
      </c>
      <c r="AL1200">
        <v>3.207109012132557</v>
      </c>
      <c r="AM1200">
        <v>63.47618666820946</v>
      </c>
      <c r="AN1200">
        <f>(AP1200 - AO1200 + BO1200*1E3/(8.314*(BQ1200+273.15)) * AR1200/BN1200 * AQ1200) * BN1200/(100*BB1200) * 1000/(1000 - AP1200)</f>
        <v>0</v>
      </c>
      <c r="AO1200">
        <v>15.37147666518313</v>
      </c>
      <c r="AP1200">
        <v>18.45373216783217</v>
      </c>
      <c r="AQ1200">
        <v>2.90920567022976E-05</v>
      </c>
      <c r="AR1200">
        <v>96.76643920978459</v>
      </c>
      <c r="AS1200">
        <v>6</v>
      </c>
      <c r="AT1200">
        <v>1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6</v>
      </c>
      <c r="BC1200">
        <v>0.5</v>
      </c>
      <c r="BD1200" t="s">
        <v>355</v>
      </c>
      <c r="BE1200">
        <v>2</v>
      </c>
      <c r="BF1200" t="b">
        <v>1</v>
      </c>
      <c r="BG1200">
        <v>1664306317.814285</v>
      </c>
      <c r="BH1200">
        <v>440.4515714285715</v>
      </c>
      <c r="BI1200">
        <v>474.1118214285714</v>
      </c>
      <c r="BJ1200">
        <v>18.43396071428571</v>
      </c>
      <c r="BK1200">
        <v>15.33437857142857</v>
      </c>
      <c r="BL1200">
        <v>437.193</v>
      </c>
      <c r="BM1200">
        <v>18.23342857142857</v>
      </c>
      <c r="BN1200">
        <v>500.0733928571429</v>
      </c>
      <c r="BO1200">
        <v>90.92291071428572</v>
      </c>
      <c r="BP1200">
        <v>0.09999760714285713</v>
      </c>
      <c r="BQ1200">
        <v>24.45840357142857</v>
      </c>
      <c r="BR1200">
        <v>24.99592499999999</v>
      </c>
      <c r="BS1200">
        <v>999.9000000000002</v>
      </c>
      <c r="BT1200">
        <v>0</v>
      </c>
      <c r="BU1200">
        <v>0</v>
      </c>
      <c r="BV1200">
        <v>10005.84107142857</v>
      </c>
      <c r="BW1200">
        <v>0</v>
      </c>
      <c r="BX1200">
        <v>8.053949999999999</v>
      </c>
      <c r="BY1200">
        <v>-33.66036785714286</v>
      </c>
      <c r="BZ1200">
        <v>448.7233928571429</v>
      </c>
      <c r="CA1200">
        <v>481.4959285714286</v>
      </c>
      <c r="CB1200">
        <v>3.099574642857142</v>
      </c>
      <c r="CC1200">
        <v>474.1118214285714</v>
      </c>
      <c r="CD1200">
        <v>15.33437857142857</v>
      </c>
      <c r="CE1200">
        <v>1.676068928571429</v>
      </c>
      <c r="CF1200">
        <v>1.394246785714286</v>
      </c>
      <c r="CG1200">
        <v>14.67654642857143</v>
      </c>
      <c r="CH1200">
        <v>11.85516071428571</v>
      </c>
      <c r="CI1200">
        <v>2000.006071428572</v>
      </c>
      <c r="CJ1200">
        <v>0.9799930000000001</v>
      </c>
      <c r="CK1200">
        <v>0.0200074</v>
      </c>
      <c r="CL1200">
        <v>0</v>
      </c>
      <c r="CM1200">
        <v>661.9565</v>
      </c>
      <c r="CN1200">
        <v>5.000560000000001</v>
      </c>
      <c r="CO1200">
        <v>13225.37857142857</v>
      </c>
      <c r="CP1200">
        <v>17294.89285714286</v>
      </c>
      <c r="CQ1200">
        <v>38.68057142857143</v>
      </c>
      <c r="CR1200">
        <v>39.27214285714285</v>
      </c>
      <c r="CS1200">
        <v>38.33242857142857</v>
      </c>
      <c r="CT1200">
        <v>37.87028571428571</v>
      </c>
      <c r="CU1200">
        <v>39.29889285714285</v>
      </c>
      <c r="CV1200">
        <v>1955.093571428571</v>
      </c>
      <c r="CW1200">
        <v>39.91321428571428</v>
      </c>
      <c r="CX1200">
        <v>0</v>
      </c>
      <c r="CY1200">
        <v>1664306342.1</v>
      </c>
      <c r="CZ1200">
        <v>0</v>
      </c>
      <c r="DA1200">
        <v>0</v>
      </c>
      <c r="DB1200" t="s">
        <v>356</v>
      </c>
      <c r="DC1200">
        <v>1663861122</v>
      </c>
      <c r="DD1200">
        <v>1663861125</v>
      </c>
      <c r="DE1200">
        <v>0</v>
      </c>
      <c r="DF1200">
        <v>-0.287</v>
      </c>
      <c r="DG1200">
        <v>-0.004</v>
      </c>
      <c r="DH1200">
        <v>3.172</v>
      </c>
      <c r="DI1200">
        <v>0.178</v>
      </c>
      <c r="DJ1200">
        <v>400</v>
      </c>
      <c r="DK1200">
        <v>17</v>
      </c>
      <c r="DL1200">
        <v>0.18</v>
      </c>
      <c r="DM1200">
        <v>0.07000000000000001</v>
      </c>
      <c r="DN1200">
        <v>-31.24757317073171</v>
      </c>
      <c r="DO1200">
        <v>-41.14288222996512</v>
      </c>
      <c r="DP1200">
        <v>4.230386884632472</v>
      </c>
      <c r="DQ1200">
        <v>0</v>
      </c>
      <c r="DR1200">
        <v>3.115299512195122</v>
      </c>
      <c r="DS1200">
        <v>-0.3170445993031265</v>
      </c>
      <c r="DT1200">
        <v>0.03373735874919381</v>
      </c>
      <c r="DU1200">
        <v>0</v>
      </c>
      <c r="DV1200">
        <v>0</v>
      </c>
      <c r="DW1200">
        <v>2</v>
      </c>
      <c r="DX1200" t="s">
        <v>357</v>
      </c>
      <c r="DY1200">
        <v>2.98072</v>
      </c>
      <c r="DZ1200">
        <v>2.72832</v>
      </c>
      <c r="EA1200">
        <v>0.093129</v>
      </c>
      <c r="EB1200">
        <v>0.0994811</v>
      </c>
      <c r="EC1200">
        <v>0.0900189</v>
      </c>
      <c r="ED1200">
        <v>0.07973769999999999</v>
      </c>
      <c r="EE1200">
        <v>27268.8</v>
      </c>
      <c r="EF1200">
        <v>26650.6</v>
      </c>
      <c r="EG1200">
        <v>30593.3</v>
      </c>
      <c r="EH1200">
        <v>29834.8</v>
      </c>
      <c r="EI1200">
        <v>38409.2</v>
      </c>
      <c r="EJ1200">
        <v>36151.7</v>
      </c>
      <c r="EK1200">
        <v>46787.1</v>
      </c>
      <c r="EL1200">
        <v>44363.8</v>
      </c>
      <c r="EM1200">
        <v>1.8863</v>
      </c>
      <c r="EN1200">
        <v>1.89533</v>
      </c>
      <c r="EO1200">
        <v>0.108376</v>
      </c>
      <c r="EP1200">
        <v>0</v>
      </c>
      <c r="EQ1200">
        <v>23.219</v>
      </c>
      <c r="ER1200">
        <v>999.9</v>
      </c>
      <c r="ES1200">
        <v>39.6</v>
      </c>
      <c r="ET1200">
        <v>29.5</v>
      </c>
      <c r="EU1200">
        <v>18.0294</v>
      </c>
      <c r="EV1200">
        <v>63.6864</v>
      </c>
      <c r="EW1200">
        <v>23.746</v>
      </c>
      <c r="EX1200">
        <v>1</v>
      </c>
      <c r="EY1200">
        <v>-0.132868</v>
      </c>
      <c r="EZ1200">
        <v>1.09957</v>
      </c>
      <c r="FA1200">
        <v>20.2409</v>
      </c>
      <c r="FB1200">
        <v>5.22942</v>
      </c>
      <c r="FC1200">
        <v>11.968</v>
      </c>
      <c r="FD1200">
        <v>4.96995</v>
      </c>
      <c r="FE1200">
        <v>3.28958</v>
      </c>
      <c r="FF1200">
        <v>9999</v>
      </c>
      <c r="FG1200">
        <v>9999</v>
      </c>
      <c r="FH1200">
        <v>9999</v>
      </c>
      <c r="FI1200">
        <v>380.5</v>
      </c>
      <c r="FJ1200">
        <v>4.97267</v>
      </c>
      <c r="FK1200">
        <v>1.87684</v>
      </c>
      <c r="FL1200">
        <v>1.87497</v>
      </c>
      <c r="FM1200">
        <v>1.87779</v>
      </c>
      <c r="FN1200">
        <v>1.87455</v>
      </c>
      <c r="FO1200">
        <v>1.87809</v>
      </c>
      <c r="FP1200">
        <v>1.87519</v>
      </c>
      <c r="FQ1200">
        <v>1.87635</v>
      </c>
      <c r="FR1200">
        <v>0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3.322</v>
      </c>
      <c r="GF1200">
        <v>0.201</v>
      </c>
      <c r="GG1200">
        <v>1.777354642861949</v>
      </c>
      <c r="GH1200">
        <v>0.004141656873719072</v>
      </c>
      <c r="GI1200">
        <v>-1.960372967482991E-06</v>
      </c>
      <c r="GJ1200">
        <v>5.42736388890357E-10</v>
      </c>
      <c r="GK1200">
        <v>-0.009777689371679627</v>
      </c>
      <c r="GL1200">
        <v>0.002273355880072555</v>
      </c>
      <c r="GM1200">
        <v>0.000541358641816816</v>
      </c>
      <c r="GN1200">
        <v>-1.836191331155658E-06</v>
      </c>
      <c r="GO1200">
        <v>-0</v>
      </c>
      <c r="GP1200">
        <v>2096</v>
      </c>
      <c r="GQ1200">
        <v>1</v>
      </c>
      <c r="GR1200">
        <v>23</v>
      </c>
      <c r="GS1200">
        <v>7420.1</v>
      </c>
      <c r="GT1200">
        <v>7420</v>
      </c>
      <c r="GU1200">
        <v>1.29395</v>
      </c>
      <c r="GV1200">
        <v>2.54272</v>
      </c>
      <c r="GW1200">
        <v>1.39893</v>
      </c>
      <c r="GX1200">
        <v>2.33765</v>
      </c>
      <c r="GY1200">
        <v>1.44897</v>
      </c>
      <c r="GZ1200">
        <v>2.37061</v>
      </c>
      <c r="HA1200">
        <v>34.715</v>
      </c>
      <c r="HB1200">
        <v>13.0726</v>
      </c>
      <c r="HC1200">
        <v>18</v>
      </c>
      <c r="HD1200">
        <v>487.314</v>
      </c>
      <c r="HE1200">
        <v>463.768</v>
      </c>
      <c r="HF1200">
        <v>21.5944</v>
      </c>
      <c r="HG1200">
        <v>25.2882</v>
      </c>
      <c r="HH1200">
        <v>30</v>
      </c>
      <c r="HI1200">
        <v>25.1404</v>
      </c>
      <c r="HJ1200">
        <v>25.2204</v>
      </c>
      <c r="HK1200">
        <v>25.9706</v>
      </c>
      <c r="HL1200">
        <v>18.87</v>
      </c>
      <c r="HM1200">
        <v>43.2596</v>
      </c>
      <c r="HN1200">
        <v>21.5924</v>
      </c>
      <c r="HO1200">
        <v>520.45</v>
      </c>
      <c r="HP1200">
        <v>15.3967</v>
      </c>
      <c r="HQ1200">
        <v>101.122</v>
      </c>
      <c r="HR1200">
        <v>102.016</v>
      </c>
    </row>
    <row r="1201" spans="1:226">
      <c r="A1201">
        <v>1185</v>
      </c>
      <c r="B1201">
        <v>1664306330.6</v>
      </c>
      <c r="C1201">
        <v>13223.59999990463</v>
      </c>
      <c r="D1201" t="s">
        <v>2741</v>
      </c>
      <c r="E1201" t="s">
        <v>2742</v>
      </c>
      <c r="F1201">
        <v>5</v>
      </c>
      <c r="G1201" t="s">
        <v>353</v>
      </c>
      <c r="H1201" t="s">
        <v>2680</v>
      </c>
      <c r="I1201">
        <v>1664306323.1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515.5822236303361</v>
      </c>
      <c r="AK1201">
        <v>487.6072606060605</v>
      </c>
      <c r="AL1201">
        <v>3.311508726891754</v>
      </c>
      <c r="AM1201">
        <v>63.47618666820946</v>
      </c>
      <c r="AN1201">
        <f>(AP1201 - AO1201 + BO1201*1E3/(8.314*(BQ1201+273.15)) * AR1201/BN1201 * AQ1201) * BN1201/(100*BB1201) * 1000/(1000 - AP1201)</f>
        <v>0</v>
      </c>
      <c r="AO1201">
        <v>15.40563434115555</v>
      </c>
      <c r="AP1201">
        <v>18.47176503496505</v>
      </c>
      <c r="AQ1201">
        <v>0.00582641763049228</v>
      </c>
      <c r="AR1201">
        <v>96.76643920978459</v>
      </c>
      <c r="AS1201">
        <v>6</v>
      </c>
      <c r="AT1201">
        <v>1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6</v>
      </c>
      <c r="BC1201">
        <v>0.5</v>
      </c>
      <c r="BD1201" t="s">
        <v>355</v>
      </c>
      <c r="BE1201">
        <v>2</v>
      </c>
      <c r="BF1201" t="b">
        <v>1</v>
      </c>
      <c r="BG1201">
        <v>1664306323.1</v>
      </c>
      <c r="BH1201">
        <v>456.3170740740739</v>
      </c>
      <c r="BI1201">
        <v>491.9547407407408</v>
      </c>
      <c r="BJ1201">
        <v>18.44718888888889</v>
      </c>
      <c r="BK1201">
        <v>15.37089629629629</v>
      </c>
      <c r="BL1201">
        <v>453.0154814814815</v>
      </c>
      <c r="BM1201">
        <v>18.2464</v>
      </c>
      <c r="BN1201">
        <v>500.0730740740742</v>
      </c>
      <c r="BO1201">
        <v>90.92262962962963</v>
      </c>
      <c r="BP1201">
        <v>0.1000076259259259</v>
      </c>
      <c r="BQ1201">
        <v>24.45426666666667</v>
      </c>
      <c r="BR1201">
        <v>24.9962962962963</v>
      </c>
      <c r="BS1201">
        <v>999.9000000000001</v>
      </c>
      <c r="BT1201">
        <v>0</v>
      </c>
      <c r="BU1201">
        <v>0</v>
      </c>
      <c r="BV1201">
        <v>10005.75555555556</v>
      </c>
      <c r="BW1201">
        <v>0</v>
      </c>
      <c r="BX1201">
        <v>8.053949999999999</v>
      </c>
      <c r="BY1201">
        <v>-35.63789629629629</v>
      </c>
      <c r="BZ1201">
        <v>464.8932222222222</v>
      </c>
      <c r="CA1201">
        <v>499.6353333333333</v>
      </c>
      <c r="CB1201">
        <v>3.076283703703703</v>
      </c>
      <c r="CC1201">
        <v>491.9547407407408</v>
      </c>
      <c r="CD1201">
        <v>15.37089629629629</v>
      </c>
      <c r="CE1201">
        <v>1.677265925925926</v>
      </c>
      <c r="CF1201">
        <v>1.397562592592593</v>
      </c>
      <c r="CG1201">
        <v>14.68760740740741</v>
      </c>
      <c r="CH1201">
        <v>11.89117037037037</v>
      </c>
      <c r="CI1201">
        <v>2000.031111111111</v>
      </c>
      <c r="CJ1201">
        <v>0.9799935925925927</v>
      </c>
      <c r="CK1201">
        <v>0.02000678518518519</v>
      </c>
      <c r="CL1201">
        <v>0</v>
      </c>
      <c r="CM1201">
        <v>665.9357777777777</v>
      </c>
      <c r="CN1201">
        <v>5.000560000000001</v>
      </c>
      <c r="CO1201">
        <v>13302.24444444444</v>
      </c>
      <c r="CP1201">
        <v>17295.10740740741</v>
      </c>
      <c r="CQ1201">
        <v>38.68037037037037</v>
      </c>
      <c r="CR1201">
        <v>39.25451851851852</v>
      </c>
      <c r="CS1201">
        <v>38.31451851851852</v>
      </c>
      <c r="CT1201">
        <v>37.84466666666666</v>
      </c>
      <c r="CU1201">
        <v>39.26607407407408</v>
      </c>
      <c r="CV1201">
        <v>1955.116666666667</v>
      </c>
      <c r="CW1201">
        <v>39.91518518518519</v>
      </c>
      <c r="CX1201">
        <v>0</v>
      </c>
      <c r="CY1201">
        <v>1664306346.9</v>
      </c>
      <c r="CZ1201">
        <v>0</v>
      </c>
      <c r="DA1201">
        <v>0</v>
      </c>
      <c r="DB1201" t="s">
        <v>356</v>
      </c>
      <c r="DC1201">
        <v>1663861122</v>
      </c>
      <c r="DD1201">
        <v>1663861125</v>
      </c>
      <c r="DE1201">
        <v>0</v>
      </c>
      <c r="DF1201">
        <v>-0.287</v>
      </c>
      <c r="DG1201">
        <v>-0.004</v>
      </c>
      <c r="DH1201">
        <v>3.172</v>
      </c>
      <c r="DI1201">
        <v>0.178</v>
      </c>
      <c r="DJ1201">
        <v>400</v>
      </c>
      <c r="DK1201">
        <v>17</v>
      </c>
      <c r="DL1201">
        <v>0.18</v>
      </c>
      <c r="DM1201">
        <v>0.07000000000000001</v>
      </c>
      <c r="DN1201">
        <v>-34.13490487804879</v>
      </c>
      <c r="DO1201">
        <v>-24.16411567944249</v>
      </c>
      <c r="DP1201">
        <v>2.491441147839326</v>
      </c>
      <c r="DQ1201">
        <v>0</v>
      </c>
      <c r="DR1201">
        <v>3.092577804878049</v>
      </c>
      <c r="DS1201">
        <v>-0.3145174912891928</v>
      </c>
      <c r="DT1201">
        <v>0.03390564659155164</v>
      </c>
      <c r="DU1201">
        <v>0</v>
      </c>
      <c r="DV1201">
        <v>0</v>
      </c>
      <c r="DW1201">
        <v>2</v>
      </c>
      <c r="DX1201" t="s">
        <v>357</v>
      </c>
      <c r="DY1201">
        <v>2.98096</v>
      </c>
      <c r="DZ1201">
        <v>2.72832</v>
      </c>
      <c r="EA1201">
        <v>0.0955212</v>
      </c>
      <c r="EB1201">
        <v>0.101842</v>
      </c>
      <c r="EC1201">
        <v>0.09007179999999999</v>
      </c>
      <c r="ED1201">
        <v>0.0797503</v>
      </c>
      <c r="EE1201">
        <v>27196.8</v>
      </c>
      <c r="EF1201">
        <v>26580.6</v>
      </c>
      <c r="EG1201">
        <v>30593.2</v>
      </c>
      <c r="EH1201">
        <v>29834.6</v>
      </c>
      <c r="EI1201">
        <v>38406.9</v>
      </c>
      <c r="EJ1201">
        <v>36150.9</v>
      </c>
      <c r="EK1201">
        <v>46786.8</v>
      </c>
      <c r="EL1201">
        <v>44363.2</v>
      </c>
      <c r="EM1201">
        <v>1.88617</v>
      </c>
      <c r="EN1201">
        <v>1.89527</v>
      </c>
      <c r="EO1201">
        <v>0.108294</v>
      </c>
      <c r="EP1201">
        <v>0</v>
      </c>
      <c r="EQ1201">
        <v>23.2165</v>
      </c>
      <c r="ER1201">
        <v>999.9</v>
      </c>
      <c r="ES1201">
        <v>39.6</v>
      </c>
      <c r="ET1201">
        <v>29.5</v>
      </c>
      <c r="EU1201">
        <v>18.0295</v>
      </c>
      <c r="EV1201">
        <v>63.6064</v>
      </c>
      <c r="EW1201">
        <v>23.734</v>
      </c>
      <c r="EX1201">
        <v>1</v>
      </c>
      <c r="EY1201">
        <v>-0.133128</v>
      </c>
      <c r="EZ1201">
        <v>1.12595</v>
      </c>
      <c r="FA1201">
        <v>20.2406</v>
      </c>
      <c r="FB1201">
        <v>5.22882</v>
      </c>
      <c r="FC1201">
        <v>11.968</v>
      </c>
      <c r="FD1201">
        <v>4.96995</v>
      </c>
      <c r="FE1201">
        <v>3.28943</v>
      </c>
      <c r="FF1201">
        <v>9999</v>
      </c>
      <c r="FG1201">
        <v>9999</v>
      </c>
      <c r="FH1201">
        <v>9999</v>
      </c>
      <c r="FI1201">
        <v>380.5</v>
      </c>
      <c r="FJ1201">
        <v>4.97269</v>
      </c>
      <c r="FK1201">
        <v>1.87691</v>
      </c>
      <c r="FL1201">
        <v>1.875</v>
      </c>
      <c r="FM1201">
        <v>1.87789</v>
      </c>
      <c r="FN1201">
        <v>1.87462</v>
      </c>
      <c r="FO1201">
        <v>1.87818</v>
      </c>
      <c r="FP1201">
        <v>1.87529</v>
      </c>
      <c r="FQ1201">
        <v>1.87637</v>
      </c>
      <c r="FR1201">
        <v>0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3.365</v>
      </c>
      <c r="GF1201">
        <v>0.2013</v>
      </c>
      <c r="GG1201">
        <v>1.777354642861949</v>
      </c>
      <c r="GH1201">
        <v>0.004141656873719072</v>
      </c>
      <c r="GI1201">
        <v>-1.960372967482991E-06</v>
      </c>
      <c r="GJ1201">
        <v>5.42736388890357E-10</v>
      </c>
      <c r="GK1201">
        <v>-0.009777689371679627</v>
      </c>
      <c r="GL1201">
        <v>0.002273355880072555</v>
      </c>
      <c r="GM1201">
        <v>0.000541358641816816</v>
      </c>
      <c r="GN1201">
        <v>-1.836191331155658E-06</v>
      </c>
      <c r="GO1201">
        <v>-0</v>
      </c>
      <c r="GP1201">
        <v>2096</v>
      </c>
      <c r="GQ1201">
        <v>1</v>
      </c>
      <c r="GR1201">
        <v>23</v>
      </c>
      <c r="GS1201">
        <v>7420.1</v>
      </c>
      <c r="GT1201">
        <v>7420.1</v>
      </c>
      <c r="GU1201">
        <v>1.32935</v>
      </c>
      <c r="GV1201">
        <v>2.5415</v>
      </c>
      <c r="GW1201">
        <v>1.39893</v>
      </c>
      <c r="GX1201">
        <v>2.33765</v>
      </c>
      <c r="GY1201">
        <v>1.44897</v>
      </c>
      <c r="GZ1201">
        <v>2.37305</v>
      </c>
      <c r="HA1201">
        <v>34.715</v>
      </c>
      <c r="HB1201">
        <v>13.0638</v>
      </c>
      <c r="HC1201">
        <v>18</v>
      </c>
      <c r="HD1201">
        <v>487.246</v>
      </c>
      <c r="HE1201">
        <v>463.736</v>
      </c>
      <c r="HF1201">
        <v>21.5945</v>
      </c>
      <c r="HG1201">
        <v>25.2895</v>
      </c>
      <c r="HH1201">
        <v>30</v>
      </c>
      <c r="HI1201">
        <v>25.1404</v>
      </c>
      <c r="HJ1201">
        <v>25.2204</v>
      </c>
      <c r="HK1201">
        <v>26.6819</v>
      </c>
      <c r="HL1201">
        <v>18.87</v>
      </c>
      <c r="HM1201">
        <v>43.2596</v>
      </c>
      <c r="HN1201">
        <v>21.5935</v>
      </c>
      <c r="HO1201">
        <v>540.526</v>
      </c>
      <c r="HP1201">
        <v>15.397</v>
      </c>
      <c r="HQ1201">
        <v>101.122</v>
      </c>
      <c r="HR1201">
        <v>102.015</v>
      </c>
    </row>
    <row r="1202" spans="1:226">
      <c r="A1202">
        <v>1186</v>
      </c>
      <c r="B1202">
        <v>1664306335.6</v>
      </c>
      <c r="C1202">
        <v>13228.59999990463</v>
      </c>
      <c r="D1202" t="s">
        <v>2743</v>
      </c>
      <c r="E1202" t="s">
        <v>2744</v>
      </c>
      <c r="F1202">
        <v>5</v>
      </c>
      <c r="G1202" t="s">
        <v>353</v>
      </c>
      <c r="H1202" t="s">
        <v>2680</v>
      </c>
      <c r="I1202">
        <v>1664306327.814285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532.2527636799634</v>
      </c>
      <c r="AK1202">
        <v>504.0706666666665</v>
      </c>
      <c r="AL1202">
        <v>3.307557196305347</v>
      </c>
      <c r="AM1202">
        <v>63.47618666820946</v>
      </c>
      <c r="AN1202">
        <f>(AP1202 - AO1202 + BO1202*1E3/(8.314*(BQ1202+273.15)) * AR1202/BN1202 * AQ1202) * BN1202/(100*BB1202) * 1000/(1000 - AP1202)</f>
        <v>0</v>
      </c>
      <c r="AO1202">
        <v>15.40798954231246</v>
      </c>
      <c r="AP1202">
        <v>18.47516433566434</v>
      </c>
      <c r="AQ1202">
        <v>0.0002254005637500408</v>
      </c>
      <c r="AR1202">
        <v>96.76643920978459</v>
      </c>
      <c r="AS1202">
        <v>6</v>
      </c>
      <c r="AT1202">
        <v>1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6</v>
      </c>
      <c r="BC1202">
        <v>0.5</v>
      </c>
      <c r="BD1202" t="s">
        <v>355</v>
      </c>
      <c r="BE1202">
        <v>2</v>
      </c>
      <c r="BF1202" t="b">
        <v>1</v>
      </c>
      <c r="BG1202">
        <v>1664306327.814285</v>
      </c>
      <c r="BH1202">
        <v>471.228</v>
      </c>
      <c r="BI1202">
        <v>507.77075</v>
      </c>
      <c r="BJ1202">
        <v>18.45972142857143</v>
      </c>
      <c r="BK1202">
        <v>15.39893571428571</v>
      </c>
      <c r="BL1202">
        <v>467.8866785714286</v>
      </c>
      <c r="BM1202">
        <v>18.25868571428571</v>
      </c>
      <c r="BN1202">
        <v>500.0656071428571</v>
      </c>
      <c r="BO1202">
        <v>90.92305357142857</v>
      </c>
      <c r="BP1202">
        <v>0.09999482142857143</v>
      </c>
      <c r="BQ1202">
        <v>24.45045000000001</v>
      </c>
      <c r="BR1202">
        <v>24.99433571428571</v>
      </c>
      <c r="BS1202">
        <v>999.9000000000002</v>
      </c>
      <c r="BT1202">
        <v>0</v>
      </c>
      <c r="BU1202">
        <v>0</v>
      </c>
      <c r="BV1202">
        <v>10003.34107142857</v>
      </c>
      <c r="BW1202">
        <v>0</v>
      </c>
      <c r="BX1202">
        <v>8.053949999999999</v>
      </c>
      <c r="BY1202">
        <v>-36.54284642857143</v>
      </c>
      <c r="BZ1202">
        <v>480.0906071428571</v>
      </c>
      <c r="CA1202">
        <v>515.7124999999999</v>
      </c>
      <c r="CB1202">
        <v>3.060783928571428</v>
      </c>
      <c r="CC1202">
        <v>507.77075</v>
      </c>
      <c r="CD1202">
        <v>15.39893571428571</v>
      </c>
      <c r="CE1202">
        <v>1.678414285714286</v>
      </c>
      <c r="CF1202">
        <v>1.400118571428572</v>
      </c>
      <c r="CG1202">
        <v>14.69821428571429</v>
      </c>
      <c r="CH1202">
        <v>11.91891071428572</v>
      </c>
      <c r="CI1202">
        <v>2000.026071428572</v>
      </c>
      <c r="CJ1202">
        <v>0.9799967857142857</v>
      </c>
      <c r="CK1202">
        <v>0.02000347857142857</v>
      </c>
      <c r="CL1202">
        <v>0</v>
      </c>
      <c r="CM1202">
        <v>670.0315357142855</v>
      </c>
      <c r="CN1202">
        <v>5.000560000000001</v>
      </c>
      <c r="CO1202">
        <v>13382.46785714286</v>
      </c>
      <c r="CP1202">
        <v>17295.075</v>
      </c>
      <c r="CQ1202">
        <v>38.64714285714285</v>
      </c>
      <c r="CR1202">
        <v>39.23875</v>
      </c>
      <c r="CS1202">
        <v>38.26307142857143</v>
      </c>
      <c r="CT1202">
        <v>37.82107142857143</v>
      </c>
      <c r="CU1202">
        <v>39.25214285714286</v>
      </c>
      <c r="CV1202">
        <v>1955.117142857143</v>
      </c>
      <c r="CW1202">
        <v>39.90964285714286</v>
      </c>
      <c r="CX1202">
        <v>0</v>
      </c>
      <c r="CY1202">
        <v>1664306351.7</v>
      </c>
      <c r="CZ1202">
        <v>0</v>
      </c>
      <c r="DA1202">
        <v>0</v>
      </c>
      <c r="DB1202" t="s">
        <v>356</v>
      </c>
      <c r="DC1202">
        <v>1663861122</v>
      </c>
      <c r="DD1202">
        <v>1663861125</v>
      </c>
      <c r="DE1202">
        <v>0</v>
      </c>
      <c r="DF1202">
        <v>-0.287</v>
      </c>
      <c r="DG1202">
        <v>-0.004</v>
      </c>
      <c r="DH1202">
        <v>3.172</v>
      </c>
      <c r="DI1202">
        <v>0.178</v>
      </c>
      <c r="DJ1202">
        <v>400</v>
      </c>
      <c r="DK1202">
        <v>17</v>
      </c>
      <c r="DL1202">
        <v>0.18</v>
      </c>
      <c r="DM1202">
        <v>0.07000000000000001</v>
      </c>
      <c r="DN1202">
        <v>-35.78524634146342</v>
      </c>
      <c r="DO1202">
        <v>-13.12542020905915</v>
      </c>
      <c r="DP1202">
        <v>1.34635516082198</v>
      </c>
      <c r="DQ1202">
        <v>0</v>
      </c>
      <c r="DR1202">
        <v>3.076699512195122</v>
      </c>
      <c r="DS1202">
        <v>-0.2022025087108037</v>
      </c>
      <c r="DT1202">
        <v>0.02715290668096995</v>
      </c>
      <c r="DU1202">
        <v>0</v>
      </c>
      <c r="DV1202">
        <v>0</v>
      </c>
      <c r="DW1202">
        <v>2</v>
      </c>
      <c r="DX1202" t="s">
        <v>357</v>
      </c>
      <c r="DY1202">
        <v>2.98096</v>
      </c>
      <c r="DZ1202">
        <v>2.72856</v>
      </c>
      <c r="EA1202">
        <v>0.0978791</v>
      </c>
      <c r="EB1202">
        <v>0.104245</v>
      </c>
      <c r="EC1202">
        <v>0.0900842</v>
      </c>
      <c r="ED1202">
        <v>0.0797636</v>
      </c>
      <c r="EE1202">
        <v>27125.7</v>
      </c>
      <c r="EF1202">
        <v>26509.1</v>
      </c>
      <c r="EG1202">
        <v>30593</v>
      </c>
      <c r="EH1202">
        <v>29834.2</v>
      </c>
      <c r="EI1202">
        <v>38406.5</v>
      </c>
      <c r="EJ1202">
        <v>36150.4</v>
      </c>
      <c r="EK1202">
        <v>46786.8</v>
      </c>
      <c r="EL1202">
        <v>44363</v>
      </c>
      <c r="EM1202">
        <v>1.8864</v>
      </c>
      <c r="EN1202">
        <v>1.89555</v>
      </c>
      <c r="EO1202">
        <v>0.107743</v>
      </c>
      <c r="EP1202">
        <v>0</v>
      </c>
      <c r="EQ1202">
        <v>23.2131</v>
      </c>
      <c r="ER1202">
        <v>999.9</v>
      </c>
      <c r="ES1202">
        <v>39.6</v>
      </c>
      <c r="ET1202">
        <v>29.5</v>
      </c>
      <c r="EU1202">
        <v>18.0297</v>
      </c>
      <c r="EV1202">
        <v>63.7964</v>
      </c>
      <c r="EW1202">
        <v>23.7059</v>
      </c>
      <c r="EX1202">
        <v>1</v>
      </c>
      <c r="EY1202">
        <v>-0.132683</v>
      </c>
      <c r="EZ1202">
        <v>1.11455</v>
      </c>
      <c r="FA1202">
        <v>20.2408</v>
      </c>
      <c r="FB1202">
        <v>5.22912</v>
      </c>
      <c r="FC1202">
        <v>11.968</v>
      </c>
      <c r="FD1202">
        <v>4.96995</v>
      </c>
      <c r="FE1202">
        <v>3.2895</v>
      </c>
      <c r="FF1202">
        <v>9999</v>
      </c>
      <c r="FG1202">
        <v>9999</v>
      </c>
      <c r="FH1202">
        <v>9999</v>
      </c>
      <c r="FI1202">
        <v>380.5</v>
      </c>
      <c r="FJ1202">
        <v>4.97269</v>
      </c>
      <c r="FK1202">
        <v>1.8769</v>
      </c>
      <c r="FL1202">
        <v>1.875</v>
      </c>
      <c r="FM1202">
        <v>1.87781</v>
      </c>
      <c r="FN1202">
        <v>1.87454</v>
      </c>
      <c r="FO1202">
        <v>1.87814</v>
      </c>
      <c r="FP1202">
        <v>1.87521</v>
      </c>
      <c r="FQ1202">
        <v>1.87637</v>
      </c>
      <c r="FR1202">
        <v>0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3.408</v>
      </c>
      <c r="GF1202">
        <v>0.2013</v>
      </c>
      <c r="GG1202">
        <v>1.777354642861949</v>
      </c>
      <c r="GH1202">
        <v>0.004141656873719072</v>
      </c>
      <c r="GI1202">
        <v>-1.960372967482991E-06</v>
      </c>
      <c r="GJ1202">
        <v>5.42736388890357E-10</v>
      </c>
      <c r="GK1202">
        <v>-0.009777689371679627</v>
      </c>
      <c r="GL1202">
        <v>0.002273355880072555</v>
      </c>
      <c r="GM1202">
        <v>0.000541358641816816</v>
      </c>
      <c r="GN1202">
        <v>-1.836191331155658E-06</v>
      </c>
      <c r="GO1202">
        <v>-0</v>
      </c>
      <c r="GP1202">
        <v>2096</v>
      </c>
      <c r="GQ1202">
        <v>1</v>
      </c>
      <c r="GR1202">
        <v>23</v>
      </c>
      <c r="GS1202">
        <v>7420.2</v>
      </c>
      <c r="GT1202">
        <v>7420.2</v>
      </c>
      <c r="GU1202">
        <v>1.3623</v>
      </c>
      <c r="GV1202">
        <v>2.53906</v>
      </c>
      <c r="GW1202">
        <v>1.39893</v>
      </c>
      <c r="GX1202">
        <v>2.33765</v>
      </c>
      <c r="GY1202">
        <v>1.44897</v>
      </c>
      <c r="GZ1202">
        <v>2.38892</v>
      </c>
      <c r="HA1202">
        <v>34.715</v>
      </c>
      <c r="HB1202">
        <v>13.0726</v>
      </c>
      <c r="HC1202">
        <v>18</v>
      </c>
      <c r="HD1202">
        <v>487.381</v>
      </c>
      <c r="HE1202">
        <v>463.917</v>
      </c>
      <c r="HF1202">
        <v>21.5936</v>
      </c>
      <c r="HG1202">
        <v>25.2895</v>
      </c>
      <c r="HH1202">
        <v>30.0002</v>
      </c>
      <c r="HI1202">
        <v>25.1423</v>
      </c>
      <c r="HJ1202">
        <v>25.2212</v>
      </c>
      <c r="HK1202">
        <v>27.3276</v>
      </c>
      <c r="HL1202">
        <v>18.87</v>
      </c>
      <c r="HM1202">
        <v>43.2596</v>
      </c>
      <c r="HN1202">
        <v>21.6035</v>
      </c>
      <c r="HO1202">
        <v>553.921</v>
      </c>
      <c r="HP1202">
        <v>15.4026</v>
      </c>
      <c r="HQ1202">
        <v>101.121</v>
      </c>
      <c r="HR1202">
        <v>102.014</v>
      </c>
    </row>
    <row r="1203" spans="1:226">
      <c r="A1203">
        <v>1187</v>
      </c>
      <c r="B1203">
        <v>1664306340.6</v>
      </c>
      <c r="C1203">
        <v>13233.59999990463</v>
      </c>
      <c r="D1203" t="s">
        <v>2745</v>
      </c>
      <c r="E1203" t="s">
        <v>2746</v>
      </c>
      <c r="F1203">
        <v>5</v>
      </c>
      <c r="G1203" t="s">
        <v>353</v>
      </c>
      <c r="H1203" t="s">
        <v>2680</v>
      </c>
      <c r="I1203">
        <v>1664306333.1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549.6737818289361</v>
      </c>
      <c r="AK1203">
        <v>520.8691333333333</v>
      </c>
      <c r="AL1203">
        <v>3.364467239632351</v>
      </c>
      <c r="AM1203">
        <v>63.47618666820946</v>
      </c>
      <c r="AN1203">
        <f>(AP1203 - AO1203 + BO1203*1E3/(8.314*(BQ1203+273.15)) * AR1203/BN1203 * AQ1203) * BN1203/(100*BB1203) * 1000/(1000 - AP1203)</f>
        <v>0</v>
      </c>
      <c r="AO1203">
        <v>15.41208200808626</v>
      </c>
      <c r="AP1203">
        <v>18.47009860139861</v>
      </c>
      <c r="AQ1203">
        <v>-0.0001870917468063163</v>
      </c>
      <c r="AR1203">
        <v>96.76643920978459</v>
      </c>
      <c r="AS1203">
        <v>6</v>
      </c>
      <c r="AT1203">
        <v>1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6</v>
      </c>
      <c r="BC1203">
        <v>0.5</v>
      </c>
      <c r="BD1203" t="s">
        <v>355</v>
      </c>
      <c r="BE1203">
        <v>2</v>
      </c>
      <c r="BF1203" t="b">
        <v>1</v>
      </c>
      <c r="BG1203">
        <v>1664306333.1</v>
      </c>
      <c r="BH1203">
        <v>488.3291481481482</v>
      </c>
      <c r="BI1203">
        <v>525.6504444444445</v>
      </c>
      <c r="BJ1203">
        <v>18.47058518518518</v>
      </c>
      <c r="BK1203">
        <v>15.40953333333333</v>
      </c>
      <c r="BL1203">
        <v>484.9427407407407</v>
      </c>
      <c r="BM1203">
        <v>18.26933703703704</v>
      </c>
      <c r="BN1203">
        <v>500.0614444444444</v>
      </c>
      <c r="BO1203">
        <v>90.92326666666668</v>
      </c>
      <c r="BP1203">
        <v>0.09999053703703703</v>
      </c>
      <c r="BQ1203">
        <v>24.44733333333333</v>
      </c>
      <c r="BR1203">
        <v>24.99198148148148</v>
      </c>
      <c r="BS1203">
        <v>999.9000000000001</v>
      </c>
      <c r="BT1203">
        <v>0</v>
      </c>
      <c r="BU1203">
        <v>0</v>
      </c>
      <c r="BV1203">
        <v>10005.04074074074</v>
      </c>
      <c r="BW1203">
        <v>0</v>
      </c>
      <c r="BX1203">
        <v>8.053949999999999</v>
      </c>
      <c r="BY1203">
        <v>-37.32129259259259</v>
      </c>
      <c r="BZ1203">
        <v>497.5187777777778</v>
      </c>
      <c r="CA1203">
        <v>533.8772592592593</v>
      </c>
      <c r="CB1203">
        <v>3.061041111111111</v>
      </c>
      <c r="CC1203">
        <v>525.6504444444445</v>
      </c>
      <c r="CD1203">
        <v>15.40953333333333</v>
      </c>
      <c r="CE1203">
        <v>1.679405925925926</v>
      </c>
      <c r="CF1203">
        <v>1.401086296296296</v>
      </c>
      <c r="CG1203">
        <v>14.70737777777778</v>
      </c>
      <c r="CH1203">
        <v>11.92939259259259</v>
      </c>
      <c r="CI1203">
        <v>2000.006296296297</v>
      </c>
      <c r="CJ1203">
        <v>0.9800007407407407</v>
      </c>
      <c r="CK1203">
        <v>0.01999938518518518</v>
      </c>
      <c r="CL1203">
        <v>0</v>
      </c>
      <c r="CM1203">
        <v>674.8495925925927</v>
      </c>
      <c r="CN1203">
        <v>5.000560000000001</v>
      </c>
      <c r="CO1203">
        <v>13476.27037037037</v>
      </c>
      <c r="CP1203">
        <v>17294.92222222222</v>
      </c>
      <c r="CQ1203">
        <v>38.60396296296296</v>
      </c>
      <c r="CR1203">
        <v>39.22666666666666</v>
      </c>
      <c r="CS1203">
        <v>38.26818518518518</v>
      </c>
      <c r="CT1203">
        <v>37.82140740740741</v>
      </c>
      <c r="CU1203">
        <v>39.24525925925926</v>
      </c>
      <c r="CV1203">
        <v>1955.107037037037</v>
      </c>
      <c r="CW1203">
        <v>39.89925925925927</v>
      </c>
      <c r="CX1203">
        <v>0</v>
      </c>
      <c r="CY1203">
        <v>1664306357.1</v>
      </c>
      <c r="CZ1203">
        <v>0</v>
      </c>
      <c r="DA1203">
        <v>0</v>
      </c>
      <c r="DB1203" t="s">
        <v>356</v>
      </c>
      <c r="DC1203">
        <v>1663861122</v>
      </c>
      <c r="DD1203">
        <v>1663861125</v>
      </c>
      <c r="DE1203">
        <v>0</v>
      </c>
      <c r="DF1203">
        <v>-0.287</v>
      </c>
      <c r="DG1203">
        <v>-0.004</v>
      </c>
      <c r="DH1203">
        <v>3.172</v>
      </c>
      <c r="DI1203">
        <v>0.178</v>
      </c>
      <c r="DJ1203">
        <v>400</v>
      </c>
      <c r="DK1203">
        <v>17</v>
      </c>
      <c r="DL1203">
        <v>0.18</v>
      </c>
      <c r="DM1203">
        <v>0.07000000000000001</v>
      </c>
      <c r="DN1203">
        <v>-36.75454146341463</v>
      </c>
      <c r="DO1203">
        <v>-9.243169337979131</v>
      </c>
      <c r="DP1203">
        <v>0.9535903676403171</v>
      </c>
      <c r="DQ1203">
        <v>0</v>
      </c>
      <c r="DR1203">
        <v>3.062070975609756</v>
      </c>
      <c r="DS1203">
        <v>-0.02360885017421551</v>
      </c>
      <c r="DT1203">
        <v>0.01123938041970809</v>
      </c>
      <c r="DU1203">
        <v>1</v>
      </c>
      <c r="DV1203">
        <v>1</v>
      </c>
      <c r="DW1203">
        <v>2</v>
      </c>
      <c r="DX1203" t="s">
        <v>412</v>
      </c>
      <c r="DY1203">
        <v>2.98095</v>
      </c>
      <c r="DZ1203">
        <v>2.72836</v>
      </c>
      <c r="EA1203">
        <v>0.100238</v>
      </c>
      <c r="EB1203">
        <v>0.106566</v>
      </c>
      <c r="EC1203">
        <v>0.0900705</v>
      </c>
      <c r="ED1203">
        <v>0.0797757</v>
      </c>
      <c r="EE1203">
        <v>27054.7</v>
      </c>
      <c r="EF1203">
        <v>26440.4</v>
      </c>
      <c r="EG1203">
        <v>30592.9</v>
      </c>
      <c r="EH1203">
        <v>29834.2</v>
      </c>
      <c r="EI1203">
        <v>38407.3</v>
      </c>
      <c r="EJ1203">
        <v>36149.9</v>
      </c>
      <c r="EK1203">
        <v>46786.9</v>
      </c>
      <c r="EL1203">
        <v>44362.8</v>
      </c>
      <c r="EM1203">
        <v>1.88617</v>
      </c>
      <c r="EN1203">
        <v>1.8955</v>
      </c>
      <c r="EO1203">
        <v>0.108778</v>
      </c>
      <c r="EP1203">
        <v>0</v>
      </c>
      <c r="EQ1203">
        <v>23.2102</v>
      </c>
      <c r="ER1203">
        <v>999.9</v>
      </c>
      <c r="ES1203">
        <v>39.6</v>
      </c>
      <c r="ET1203">
        <v>29.5</v>
      </c>
      <c r="EU1203">
        <v>18.0292</v>
      </c>
      <c r="EV1203">
        <v>63.8064</v>
      </c>
      <c r="EW1203">
        <v>23.734</v>
      </c>
      <c r="EX1203">
        <v>1</v>
      </c>
      <c r="EY1203">
        <v>-0.133011</v>
      </c>
      <c r="EZ1203">
        <v>1.07631</v>
      </c>
      <c r="FA1203">
        <v>20.2411</v>
      </c>
      <c r="FB1203">
        <v>5.22927</v>
      </c>
      <c r="FC1203">
        <v>11.968</v>
      </c>
      <c r="FD1203">
        <v>4.97015</v>
      </c>
      <c r="FE1203">
        <v>3.2894</v>
      </c>
      <c r="FF1203">
        <v>9999</v>
      </c>
      <c r="FG1203">
        <v>9999</v>
      </c>
      <c r="FH1203">
        <v>9999</v>
      </c>
      <c r="FI1203">
        <v>380.5</v>
      </c>
      <c r="FJ1203">
        <v>4.97267</v>
      </c>
      <c r="FK1203">
        <v>1.87691</v>
      </c>
      <c r="FL1203">
        <v>1.875</v>
      </c>
      <c r="FM1203">
        <v>1.87785</v>
      </c>
      <c r="FN1203">
        <v>1.87455</v>
      </c>
      <c r="FO1203">
        <v>1.87816</v>
      </c>
      <c r="FP1203">
        <v>1.87527</v>
      </c>
      <c r="FQ1203">
        <v>1.87637</v>
      </c>
      <c r="FR1203">
        <v>0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3.45</v>
      </c>
      <c r="GF1203">
        <v>0.2012</v>
      </c>
      <c r="GG1203">
        <v>1.777354642861949</v>
      </c>
      <c r="GH1203">
        <v>0.004141656873719072</v>
      </c>
      <c r="GI1203">
        <v>-1.960372967482991E-06</v>
      </c>
      <c r="GJ1203">
        <v>5.42736388890357E-10</v>
      </c>
      <c r="GK1203">
        <v>-0.009777689371679627</v>
      </c>
      <c r="GL1203">
        <v>0.002273355880072555</v>
      </c>
      <c r="GM1203">
        <v>0.000541358641816816</v>
      </c>
      <c r="GN1203">
        <v>-1.836191331155658E-06</v>
      </c>
      <c r="GO1203">
        <v>-0</v>
      </c>
      <c r="GP1203">
        <v>2096</v>
      </c>
      <c r="GQ1203">
        <v>1</v>
      </c>
      <c r="GR1203">
        <v>23</v>
      </c>
      <c r="GS1203">
        <v>7420.3</v>
      </c>
      <c r="GT1203">
        <v>7420.3</v>
      </c>
      <c r="GU1203">
        <v>1.39648</v>
      </c>
      <c r="GV1203">
        <v>2.52808</v>
      </c>
      <c r="GW1203">
        <v>1.39893</v>
      </c>
      <c r="GX1203">
        <v>2.33765</v>
      </c>
      <c r="GY1203">
        <v>1.44897</v>
      </c>
      <c r="GZ1203">
        <v>2.41943</v>
      </c>
      <c r="HA1203">
        <v>34.715</v>
      </c>
      <c r="HB1203">
        <v>13.0726</v>
      </c>
      <c r="HC1203">
        <v>18</v>
      </c>
      <c r="HD1203">
        <v>487.261</v>
      </c>
      <c r="HE1203">
        <v>463.897</v>
      </c>
      <c r="HF1203">
        <v>21.5997</v>
      </c>
      <c r="HG1203">
        <v>25.2895</v>
      </c>
      <c r="HH1203">
        <v>30</v>
      </c>
      <c r="HI1203">
        <v>25.1425</v>
      </c>
      <c r="HJ1203">
        <v>25.2225</v>
      </c>
      <c r="HK1203">
        <v>28.0292</v>
      </c>
      <c r="HL1203">
        <v>18.87</v>
      </c>
      <c r="HM1203">
        <v>43.2596</v>
      </c>
      <c r="HN1203">
        <v>21.607</v>
      </c>
      <c r="HO1203">
        <v>573.97</v>
      </c>
      <c r="HP1203">
        <v>15.4085</v>
      </c>
      <c r="HQ1203">
        <v>101.121</v>
      </c>
      <c r="HR1203">
        <v>102.013</v>
      </c>
    </row>
    <row r="1204" spans="1:226">
      <c r="A1204">
        <v>1188</v>
      </c>
      <c r="B1204">
        <v>1664306345.6</v>
      </c>
      <c r="C1204">
        <v>13238.59999990463</v>
      </c>
      <c r="D1204" t="s">
        <v>2747</v>
      </c>
      <c r="E1204" t="s">
        <v>2748</v>
      </c>
      <c r="F1204">
        <v>5</v>
      </c>
      <c r="G1204" t="s">
        <v>353</v>
      </c>
      <c r="H1204" t="s">
        <v>2680</v>
      </c>
      <c r="I1204">
        <v>1664306337.814285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566.4691433751299</v>
      </c>
      <c r="AK1204">
        <v>537.549709090909</v>
      </c>
      <c r="AL1204">
        <v>3.333797495007195</v>
      </c>
      <c r="AM1204">
        <v>63.47618666820946</v>
      </c>
      <c r="AN1204">
        <f>(AP1204 - AO1204 + BO1204*1E3/(8.314*(BQ1204+273.15)) * AR1204/BN1204 * AQ1204) * BN1204/(100*BB1204) * 1000/(1000 - AP1204)</f>
        <v>0</v>
      </c>
      <c r="AO1204">
        <v>15.41415569455184</v>
      </c>
      <c r="AP1204">
        <v>18.46431818181818</v>
      </c>
      <c r="AQ1204">
        <v>-0.0001132073904087849</v>
      </c>
      <c r="AR1204">
        <v>96.76643920978459</v>
      </c>
      <c r="AS1204">
        <v>6</v>
      </c>
      <c r="AT1204">
        <v>1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6</v>
      </c>
      <c r="BC1204">
        <v>0.5</v>
      </c>
      <c r="BD1204" t="s">
        <v>355</v>
      </c>
      <c r="BE1204">
        <v>2</v>
      </c>
      <c r="BF1204" t="b">
        <v>1</v>
      </c>
      <c r="BG1204">
        <v>1664306337.814285</v>
      </c>
      <c r="BH1204">
        <v>503.7183928571429</v>
      </c>
      <c r="BI1204">
        <v>541.4466071428571</v>
      </c>
      <c r="BJ1204">
        <v>18.47095714285715</v>
      </c>
      <c r="BK1204">
        <v>15.41203928571429</v>
      </c>
      <c r="BL1204">
        <v>500.2921785714285</v>
      </c>
      <c r="BM1204">
        <v>18.2697</v>
      </c>
      <c r="BN1204">
        <v>500.0643928571428</v>
      </c>
      <c r="BO1204">
        <v>90.92506785714285</v>
      </c>
      <c r="BP1204">
        <v>0.1000253464285714</v>
      </c>
      <c r="BQ1204">
        <v>24.44521428571428</v>
      </c>
      <c r="BR1204">
        <v>24.99362142857143</v>
      </c>
      <c r="BS1204">
        <v>999.9000000000002</v>
      </c>
      <c r="BT1204">
        <v>0</v>
      </c>
      <c r="BU1204">
        <v>0</v>
      </c>
      <c r="BV1204">
        <v>9999.817857142858</v>
      </c>
      <c r="BW1204">
        <v>0</v>
      </c>
      <c r="BX1204">
        <v>8.053949999999999</v>
      </c>
      <c r="BY1204">
        <v>-37.7281</v>
      </c>
      <c r="BZ1204">
        <v>513.1977857142857</v>
      </c>
      <c r="CA1204">
        <v>549.9220357142857</v>
      </c>
      <c r="CB1204">
        <v>3.058908928571429</v>
      </c>
      <c r="CC1204">
        <v>541.4466071428571</v>
      </c>
      <c r="CD1204">
        <v>15.41203928571429</v>
      </c>
      <c r="CE1204">
        <v>1.679473571428572</v>
      </c>
      <c r="CF1204">
        <v>1.401341428571429</v>
      </c>
      <c r="CG1204">
        <v>14.70799642857143</v>
      </c>
      <c r="CH1204">
        <v>11.93216071428571</v>
      </c>
      <c r="CI1204">
        <v>1999.994285714286</v>
      </c>
      <c r="CJ1204">
        <v>0.9800041428571429</v>
      </c>
      <c r="CK1204">
        <v>0.01999584642857143</v>
      </c>
      <c r="CL1204">
        <v>0</v>
      </c>
      <c r="CM1204">
        <v>679.1808571428571</v>
      </c>
      <c r="CN1204">
        <v>5.000560000000001</v>
      </c>
      <c r="CO1204">
        <v>13560.475</v>
      </c>
      <c r="CP1204">
        <v>17294.85357142857</v>
      </c>
      <c r="CQ1204">
        <v>38.55564285714286</v>
      </c>
      <c r="CR1204">
        <v>39.21403571428571</v>
      </c>
      <c r="CS1204">
        <v>38.2565</v>
      </c>
      <c r="CT1204">
        <v>37.81657142857143</v>
      </c>
      <c r="CU1204">
        <v>39.23860714285713</v>
      </c>
      <c r="CV1204">
        <v>1955.104285714285</v>
      </c>
      <c r="CW1204">
        <v>39.89000000000001</v>
      </c>
      <c r="CX1204">
        <v>0</v>
      </c>
      <c r="CY1204">
        <v>1664306361.9</v>
      </c>
      <c r="CZ1204">
        <v>0</v>
      </c>
      <c r="DA1204">
        <v>0</v>
      </c>
      <c r="DB1204" t="s">
        <v>356</v>
      </c>
      <c r="DC1204">
        <v>1663861122</v>
      </c>
      <c r="DD1204">
        <v>1663861125</v>
      </c>
      <c r="DE1204">
        <v>0</v>
      </c>
      <c r="DF1204">
        <v>-0.287</v>
      </c>
      <c r="DG1204">
        <v>-0.004</v>
      </c>
      <c r="DH1204">
        <v>3.172</v>
      </c>
      <c r="DI1204">
        <v>0.178</v>
      </c>
      <c r="DJ1204">
        <v>400</v>
      </c>
      <c r="DK1204">
        <v>17</v>
      </c>
      <c r="DL1204">
        <v>0.18</v>
      </c>
      <c r="DM1204">
        <v>0.07000000000000001</v>
      </c>
      <c r="DN1204">
        <v>-37.498335</v>
      </c>
      <c r="DO1204">
        <v>-5.637847654784165</v>
      </c>
      <c r="DP1204">
        <v>0.560030944033453</v>
      </c>
      <c r="DQ1204">
        <v>0</v>
      </c>
      <c r="DR1204">
        <v>3.0588805</v>
      </c>
      <c r="DS1204">
        <v>-0.02575317073170725</v>
      </c>
      <c r="DT1204">
        <v>0.005016624338138173</v>
      </c>
      <c r="DU1204">
        <v>1</v>
      </c>
      <c r="DV1204">
        <v>1</v>
      </c>
      <c r="DW1204">
        <v>2</v>
      </c>
      <c r="DX1204" t="s">
        <v>412</v>
      </c>
      <c r="DY1204">
        <v>2.98108</v>
      </c>
      <c r="DZ1204">
        <v>2.72828</v>
      </c>
      <c r="EA1204">
        <v>0.10255</v>
      </c>
      <c r="EB1204">
        <v>0.108919</v>
      </c>
      <c r="EC1204">
        <v>0.0900527</v>
      </c>
      <c r="ED1204">
        <v>0.07978780000000001</v>
      </c>
      <c r="EE1204">
        <v>26984.7</v>
      </c>
      <c r="EF1204">
        <v>26370.4</v>
      </c>
      <c r="EG1204">
        <v>30592.4</v>
      </c>
      <c r="EH1204">
        <v>29833.8</v>
      </c>
      <c r="EI1204">
        <v>38407.7</v>
      </c>
      <c r="EJ1204">
        <v>36149.1</v>
      </c>
      <c r="EK1204">
        <v>46786.2</v>
      </c>
      <c r="EL1204">
        <v>44362.1</v>
      </c>
      <c r="EM1204">
        <v>1.8864</v>
      </c>
      <c r="EN1204">
        <v>1.89538</v>
      </c>
      <c r="EO1204">
        <v>0.108778</v>
      </c>
      <c r="EP1204">
        <v>0</v>
      </c>
      <c r="EQ1204">
        <v>23.2077</v>
      </c>
      <c r="ER1204">
        <v>999.9</v>
      </c>
      <c r="ES1204">
        <v>39.6</v>
      </c>
      <c r="ET1204">
        <v>29.5</v>
      </c>
      <c r="EU1204">
        <v>18.0276</v>
      </c>
      <c r="EV1204">
        <v>63.6064</v>
      </c>
      <c r="EW1204">
        <v>23.6458</v>
      </c>
      <c r="EX1204">
        <v>1</v>
      </c>
      <c r="EY1204">
        <v>-0.132909</v>
      </c>
      <c r="EZ1204">
        <v>1.083</v>
      </c>
      <c r="FA1204">
        <v>20.2411</v>
      </c>
      <c r="FB1204">
        <v>5.22987</v>
      </c>
      <c r="FC1204">
        <v>11.968</v>
      </c>
      <c r="FD1204">
        <v>4.9702</v>
      </c>
      <c r="FE1204">
        <v>3.2895</v>
      </c>
      <c r="FF1204">
        <v>9999</v>
      </c>
      <c r="FG1204">
        <v>9999</v>
      </c>
      <c r="FH1204">
        <v>9999</v>
      </c>
      <c r="FI1204">
        <v>380.5</v>
      </c>
      <c r="FJ1204">
        <v>4.97271</v>
      </c>
      <c r="FK1204">
        <v>1.87693</v>
      </c>
      <c r="FL1204">
        <v>1.875</v>
      </c>
      <c r="FM1204">
        <v>1.87787</v>
      </c>
      <c r="FN1204">
        <v>1.87458</v>
      </c>
      <c r="FO1204">
        <v>1.87818</v>
      </c>
      <c r="FP1204">
        <v>1.87528</v>
      </c>
      <c r="FQ1204">
        <v>1.87637</v>
      </c>
      <c r="FR1204">
        <v>0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3.492</v>
      </c>
      <c r="GF1204">
        <v>0.2012</v>
      </c>
      <c r="GG1204">
        <v>1.777354642861949</v>
      </c>
      <c r="GH1204">
        <v>0.004141656873719072</v>
      </c>
      <c r="GI1204">
        <v>-1.960372967482991E-06</v>
      </c>
      <c r="GJ1204">
        <v>5.42736388890357E-10</v>
      </c>
      <c r="GK1204">
        <v>-0.009777689371679627</v>
      </c>
      <c r="GL1204">
        <v>0.002273355880072555</v>
      </c>
      <c r="GM1204">
        <v>0.000541358641816816</v>
      </c>
      <c r="GN1204">
        <v>-1.836191331155658E-06</v>
      </c>
      <c r="GO1204">
        <v>-0</v>
      </c>
      <c r="GP1204">
        <v>2096</v>
      </c>
      <c r="GQ1204">
        <v>1</v>
      </c>
      <c r="GR1204">
        <v>23</v>
      </c>
      <c r="GS1204">
        <v>7420.4</v>
      </c>
      <c r="GT1204">
        <v>7420.3</v>
      </c>
      <c r="GU1204">
        <v>1.42822</v>
      </c>
      <c r="GV1204">
        <v>2.52563</v>
      </c>
      <c r="GW1204">
        <v>1.39893</v>
      </c>
      <c r="GX1204">
        <v>2.33765</v>
      </c>
      <c r="GY1204">
        <v>1.44897</v>
      </c>
      <c r="GZ1204">
        <v>2.42065</v>
      </c>
      <c r="HA1204">
        <v>34.715</v>
      </c>
      <c r="HB1204">
        <v>13.0726</v>
      </c>
      <c r="HC1204">
        <v>18</v>
      </c>
      <c r="HD1204">
        <v>487.383</v>
      </c>
      <c r="HE1204">
        <v>463.818</v>
      </c>
      <c r="HF1204">
        <v>21.6066</v>
      </c>
      <c r="HG1204">
        <v>25.2898</v>
      </c>
      <c r="HH1204">
        <v>30.0001</v>
      </c>
      <c r="HI1204">
        <v>25.1425</v>
      </c>
      <c r="HJ1204">
        <v>25.2225</v>
      </c>
      <c r="HK1204">
        <v>28.6569</v>
      </c>
      <c r="HL1204">
        <v>18.87</v>
      </c>
      <c r="HM1204">
        <v>43.2596</v>
      </c>
      <c r="HN1204">
        <v>21.6073</v>
      </c>
      <c r="HO1204">
        <v>587.346</v>
      </c>
      <c r="HP1204">
        <v>15.417</v>
      </c>
      <c r="HQ1204">
        <v>101.12</v>
      </c>
      <c r="HR1204">
        <v>102.012</v>
      </c>
    </row>
    <row r="1205" spans="1:226">
      <c r="A1205">
        <v>1189</v>
      </c>
      <c r="B1205">
        <v>1664306350.6</v>
      </c>
      <c r="C1205">
        <v>13243.59999990463</v>
      </c>
      <c r="D1205" t="s">
        <v>2749</v>
      </c>
      <c r="E1205" t="s">
        <v>2750</v>
      </c>
      <c r="F1205">
        <v>5</v>
      </c>
      <c r="G1205" t="s">
        <v>353</v>
      </c>
      <c r="H1205" t="s">
        <v>2680</v>
      </c>
      <c r="I1205">
        <v>1664306343.1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584.0154330808215</v>
      </c>
      <c r="AK1205">
        <v>554.5248606060603</v>
      </c>
      <c r="AL1205">
        <v>3.404221289954195</v>
      </c>
      <c r="AM1205">
        <v>63.47618666820946</v>
      </c>
      <c r="AN1205">
        <f>(AP1205 - AO1205 + BO1205*1E3/(8.314*(BQ1205+273.15)) * AR1205/BN1205 * AQ1205) * BN1205/(100*BB1205) * 1000/(1000 - AP1205)</f>
        <v>0</v>
      </c>
      <c r="AO1205">
        <v>15.41738986140944</v>
      </c>
      <c r="AP1205">
        <v>18.45662587412588</v>
      </c>
      <c r="AQ1205">
        <v>-6.410331095417135E-06</v>
      </c>
      <c r="AR1205">
        <v>96.76643920978459</v>
      </c>
      <c r="AS1205">
        <v>6</v>
      </c>
      <c r="AT1205">
        <v>1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6</v>
      </c>
      <c r="BC1205">
        <v>0.5</v>
      </c>
      <c r="BD1205" t="s">
        <v>355</v>
      </c>
      <c r="BE1205">
        <v>2</v>
      </c>
      <c r="BF1205" t="b">
        <v>1</v>
      </c>
      <c r="BG1205">
        <v>1664306343.1</v>
      </c>
      <c r="BH1205">
        <v>521.102962962963</v>
      </c>
      <c r="BI1205">
        <v>559.3809259259259</v>
      </c>
      <c r="BJ1205">
        <v>18.46678148148149</v>
      </c>
      <c r="BK1205">
        <v>15.41532222222222</v>
      </c>
      <c r="BL1205">
        <v>517.6321481481482</v>
      </c>
      <c r="BM1205">
        <v>18.26560740740741</v>
      </c>
      <c r="BN1205">
        <v>500.0700370370371</v>
      </c>
      <c r="BO1205">
        <v>90.92618518518519</v>
      </c>
      <c r="BP1205">
        <v>0.1000296</v>
      </c>
      <c r="BQ1205">
        <v>24.44343703703704</v>
      </c>
      <c r="BR1205">
        <v>24.9964925925926</v>
      </c>
      <c r="BS1205">
        <v>999.9000000000001</v>
      </c>
      <c r="BT1205">
        <v>0</v>
      </c>
      <c r="BU1205">
        <v>0</v>
      </c>
      <c r="BV1205">
        <v>9993.561111111112</v>
      </c>
      <c r="BW1205">
        <v>0</v>
      </c>
      <c r="BX1205">
        <v>8.053949999999999</v>
      </c>
      <c r="BY1205">
        <v>-38.27788518518519</v>
      </c>
      <c r="BZ1205">
        <v>530.9071481481482</v>
      </c>
      <c r="CA1205">
        <v>568.139</v>
      </c>
      <c r="CB1205">
        <v>3.051437407407408</v>
      </c>
      <c r="CC1205">
        <v>559.3809259259259</v>
      </c>
      <c r="CD1205">
        <v>15.41532222222222</v>
      </c>
      <c r="CE1205">
        <v>1.679112962962963</v>
      </c>
      <c r="CF1205">
        <v>1.401657037037037</v>
      </c>
      <c r="CG1205">
        <v>14.70467407407408</v>
      </c>
      <c r="CH1205">
        <v>11.93557407407407</v>
      </c>
      <c r="CI1205">
        <v>2000.001111111111</v>
      </c>
      <c r="CJ1205">
        <v>0.9800030370370371</v>
      </c>
      <c r="CK1205">
        <v>0.01999698888888889</v>
      </c>
      <c r="CL1205">
        <v>0</v>
      </c>
      <c r="CM1205">
        <v>683.9045185185184</v>
      </c>
      <c r="CN1205">
        <v>5.000560000000001</v>
      </c>
      <c r="CO1205">
        <v>13652.95925925926</v>
      </c>
      <c r="CP1205">
        <v>17294.90740740741</v>
      </c>
      <c r="CQ1205">
        <v>38.5507037037037</v>
      </c>
      <c r="CR1205">
        <v>39.19411111111111</v>
      </c>
      <c r="CS1205">
        <v>38.22670370370371</v>
      </c>
      <c r="CT1205">
        <v>37.80992592592592</v>
      </c>
      <c r="CU1205">
        <v>39.21029629629629</v>
      </c>
      <c r="CV1205">
        <v>1955.109259259259</v>
      </c>
      <c r="CW1205">
        <v>39.89185185185186</v>
      </c>
      <c r="CX1205">
        <v>0</v>
      </c>
      <c r="CY1205">
        <v>1664306366.7</v>
      </c>
      <c r="CZ1205">
        <v>0</v>
      </c>
      <c r="DA1205">
        <v>0</v>
      </c>
      <c r="DB1205" t="s">
        <v>356</v>
      </c>
      <c r="DC1205">
        <v>1663861122</v>
      </c>
      <c r="DD1205">
        <v>1663861125</v>
      </c>
      <c r="DE1205">
        <v>0</v>
      </c>
      <c r="DF1205">
        <v>-0.287</v>
      </c>
      <c r="DG1205">
        <v>-0.004</v>
      </c>
      <c r="DH1205">
        <v>3.172</v>
      </c>
      <c r="DI1205">
        <v>0.178</v>
      </c>
      <c r="DJ1205">
        <v>400</v>
      </c>
      <c r="DK1205">
        <v>17</v>
      </c>
      <c r="DL1205">
        <v>0.18</v>
      </c>
      <c r="DM1205">
        <v>0.07000000000000001</v>
      </c>
      <c r="DN1205">
        <v>-37.990905</v>
      </c>
      <c r="DO1205">
        <v>-6.014179362101128</v>
      </c>
      <c r="DP1205">
        <v>0.5962382744968659</v>
      </c>
      <c r="DQ1205">
        <v>0</v>
      </c>
      <c r="DR1205">
        <v>3.0551105</v>
      </c>
      <c r="DS1205">
        <v>-0.08463804878049151</v>
      </c>
      <c r="DT1205">
        <v>0.00834172972170643</v>
      </c>
      <c r="DU1205">
        <v>1</v>
      </c>
      <c r="DV1205">
        <v>1</v>
      </c>
      <c r="DW1205">
        <v>2</v>
      </c>
      <c r="DX1205" t="s">
        <v>412</v>
      </c>
      <c r="DY1205">
        <v>2.98102</v>
      </c>
      <c r="DZ1205">
        <v>2.72816</v>
      </c>
      <c r="EA1205">
        <v>0.104856</v>
      </c>
      <c r="EB1205">
        <v>0.11119</v>
      </c>
      <c r="EC1205">
        <v>0.09002010000000001</v>
      </c>
      <c r="ED1205">
        <v>0.07980139999999999</v>
      </c>
      <c r="EE1205">
        <v>26915.6</v>
      </c>
      <c r="EF1205">
        <v>26302.8</v>
      </c>
      <c r="EG1205">
        <v>30592.7</v>
      </c>
      <c r="EH1205">
        <v>29833.3</v>
      </c>
      <c r="EI1205">
        <v>38409.4</v>
      </c>
      <c r="EJ1205">
        <v>36148.1</v>
      </c>
      <c r="EK1205">
        <v>46786.4</v>
      </c>
      <c r="EL1205">
        <v>44361.4</v>
      </c>
      <c r="EM1205">
        <v>1.8863</v>
      </c>
      <c r="EN1205">
        <v>1.8954</v>
      </c>
      <c r="EO1205">
        <v>0.108868</v>
      </c>
      <c r="EP1205">
        <v>0</v>
      </c>
      <c r="EQ1205">
        <v>23.2053</v>
      </c>
      <c r="ER1205">
        <v>999.9</v>
      </c>
      <c r="ES1205">
        <v>39.6</v>
      </c>
      <c r="ET1205">
        <v>29.5</v>
      </c>
      <c r="EU1205">
        <v>18.0296</v>
      </c>
      <c r="EV1205">
        <v>63.7964</v>
      </c>
      <c r="EW1205">
        <v>23.4335</v>
      </c>
      <c r="EX1205">
        <v>1</v>
      </c>
      <c r="EY1205">
        <v>-0.133026</v>
      </c>
      <c r="EZ1205">
        <v>1.09216</v>
      </c>
      <c r="FA1205">
        <v>20.241</v>
      </c>
      <c r="FB1205">
        <v>5.22942</v>
      </c>
      <c r="FC1205">
        <v>11.968</v>
      </c>
      <c r="FD1205">
        <v>4.9702</v>
      </c>
      <c r="FE1205">
        <v>3.28945</v>
      </c>
      <c r="FF1205">
        <v>9999</v>
      </c>
      <c r="FG1205">
        <v>9999</v>
      </c>
      <c r="FH1205">
        <v>9999</v>
      </c>
      <c r="FI1205">
        <v>380.5</v>
      </c>
      <c r="FJ1205">
        <v>4.9727</v>
      </c>
      <c r="FK1205">
        <v>1.87689</v>
      </c>
      <c r="FL1205">
        <v>1.875</v>
      </c>
      <c r="FM1205">
        <v>1.87783</v>
      </c>
      <c r="FN1205">
        <v>1.87457</v>
      </c>
      <c r="FO1205">
        <v>1.87817</v>
      </c>
      <c r="FP1205">
        <v>1.87523</v>
      </c>
      <c r="FQ1205">
        <v>1.87637</v>
      </c>
      <c r="FR1205">
        <v>0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3.534</v>
      </c>
      <c r="GF1205">
        <v>0.2009</v>
      </c>
      <c r="GG1205">
        <v>1.777354642861949</v>
      </c>
      <c r="GH1205">
        <v>0.004141656873719072</v>
      </c>
      <c r="GI1205">
        <v>-1.960372967482991E-06</v>
      </c>
      <c r="GJ1205">
        <v>5.42736388890357E-10</v>
      </c>
      <c r="GK1205">
        <v>-0.009777689371679627</v>
      </c>
      <c r="GL1205">
        <v>0.002273355880072555</v>
      </c>
      <c r="GM1205">
        <v>0.000541358641816816</v>
      </c>
      <c r="GN1205">
        <v>-1.836191331155658E-06</v>
      </c>
      <c r="GO1205">
        <v>-0</v>
      </c>
      <c r="GP1205">
        <v>2096</v>
      </c>
      <c r="GQ1205">
        <v>1</v>
      </c>
      <c r="GR1205">
        <v>23</v>
      </c>
      <c r="GS1205">
        <v>7420.5</v>
      </c>
      <c r="GT1205">
        <v>7420.4</v>
      </c>
      <c r="GU1205">
        <v>1.46362</v>
      </c>
      <c r="GV1205">
        <v>2.52563</v>
      </c>
      <c r="GW1205">
        <v>1.39893</v>
      </c>
      <c r="GX1205">
        <v>2.33765</v>
      </c>
      <c r="GY1205">
        <v>1.44897</v>
      </c>
      <c r="GZ1205">
        <v>2.44995</v>
      </c>
      <c r="HA1205">
        <v>34.715</v>
      </c>
      <c r="HB1205">
        <v>13.0726</v>
      </c>
      <c r="HC1205">
        <v>18</v>
      </c>
      <c r="HD1205">
        <v>487.329</v>
      </c>
      <c r="HE1205">
        <v>463.833</v>
      </c>
      <c r="HF1205">
        <v>21.6086</v>
      </c>
      <c r="HG1205">
        <v>25.2916</v>
      </c>
      <c r="HH1205">
        <v>30</v>
      </c>
      <c r="HI1205">
        <v>25.1425</v>
      </c>
      <c r="HJ1205">
        <v>25.2225</v>
      </c>
      <c r="HK1205">
        <v>29.361</v>
      </c>
      <c r="HL1205">
        <v>18.87</v>
      </c>
      <c r="HM1205">
        <v>43.6338</v>
      </c>
      <c r="HN1205">
        <v>21.6118</v>
      </c>
      <c r="HO1205">
        <v>607.385</v>
      </c>
      <c r="HP1205">
        <v>15.4362</v>
      </c>
      <c r="HQ1205">
        <v>101.12</v>
      </c>
      <c r="HR1205">
        <v>102.01</v>
      </c>
    </row>
    <row r="1206" spans="1:226">
      <c r="A1206">
        <v>1190</v>
      </c>
      <c r="B1206">
        <v>1664306355.6</v>
      </c>
      <c r="C1206">
        <v>13248.59999990463</v>
      </c>
      <c r="D1206" t="s">
        <v>2751</v>
      </c>
      <c r="E1206" t="s">
        <v>2752</v>
      </c>
      <c r="F1206">
        <v>5</v>
      </c>
      <c r="G1206" t="s">
        <v>353</v>
      </c>
      <c r="H1206" t="s">
        <v>2680</v>
      </c>
      <c r="I1206">
        <v>1664306347.814285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601.0939632659488</v>
      </c>
      <c r="AK1206">
        <v>571.3589151515151</v>
      </c>
      <c r="AL1206">
        <v>3.370664787922096</v>
      </c>
      <c r="AM1206">
        <v>63.47618666820946</v>
      </c>
      <c r="AN1206">
        <f>(AP1206 - AO1206 + BO1206*1E3/(8.314*(BQ1206+273.15)) * AR1206/BN1206 * AQ1206) * BN1206/(100*BB1206) * 1000/(1000 - AP1206)</f>
        <v>0</v>
      </c>
      <c r="AO1206">
        <v>15.4292727885311</v>
      </c>
      <c r="AP1206">
        <v>18.45312097902098</v>
      </c>
      <c r="AQ1206">
        <v>-0.0002348681548513766</v>
      </c>
      <c r="AR1206">
        <v>96.76643920978459</v>
      </c>
      <c r="AS1206">
        <v>6</v>
      </c>
      <c r="AT1206">
        <v>1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6</v>
      </c>
      <c r="BC1206">
        <v>0.5</v>
      </c>
      <c r="BD1206" t="s">
        <v>355</v>
      </c>
      <c r="BE1206">
        <v>2</v>
      </c>
      <c r="BF1206" t="b">
        <v>1</v>
      </c>
      <c r="BG1206">
        <v>1664306347.814285</v>
      </c>
      <c r="BH1206">
        <v>536.679</v>
      </c>
      <c r="BI1206">
        <v>575.3085714285714</v>
      </c>
      <c r="BJ1206">
        <v>18.46065</v>
      </c>
      <c r="BK1206">
        <v>15.42503571428571</v>
      </c>
      <c r="BL1206">
        <v>533.1688571428571</v>
      </c>
      <c r="BM1206">
        <v>18.25960357142857</v>
      </c>
      <c r="BN1206">
        <v>500.0607142857143</v>
      </c>
      <c r="BO1206">
        <v>90.9267357142857</v>
      </c>
      <c r="BP1206">
        <v>0.09999073571428573</v>
      </c>
      <c r="BQ1206">
        <v>24.44121785714286</v>
      </c>
      <c r="BR1206">
        <v>24.99362857142858</v>
      </c>
      <c r="BS1206">
        <v>999.9000000000002</v>
      </c>
      <c r="BT1206">
        <v>0</v>
      </c>
      <c r="BU1206">
        <v>0</v>
      </c>
      <c r="BV1206">
        <v>9991.473214285716</v>
      </c>
      <c r="BW1206">
        <v>0</v>
      </c>
      <c r="BX1206">
        <v>8.053949999999999</v>
      </c>
      <c r="BY1206">
        <v>-38.62951785714286</v>
      </c>
      <c r="BZ1206">
        <v>546.77275</v>
      </c>
      <c r="CA1206">
        <v>584.322</v>
      </c>
      <c r="CB1206">
        <v>3.035605357142857</v>
      </c>
      <c r="CC1206">
        <v>575.3085714285714</v>
      </c>
      <c r="CD1206">
        <v>15.42503571428571</v>
      </c>
      <c r="CE1206">
        <v>1.678566428571429</v>
      </c>
      <c r="CF1206">
        <v>1.402548214285714</v>
      </c>
      <c r="CG1206">
        <v>14.699625</v>
      </c>
      <c r="CH1206">
        <v>11.94521071428572</v>
      </c>
      <c r="CI1206">
        <v>2000.023571428572</v>
      </c>
      <c r="CJ1206">
        <v>0.9800021071428572</v>
      </c>
      <c r="CK1206">
        <v>0.019997975</v>
      </c>
      <c r="CL1206">
        <v>0</v>
      </c>
      <c r="CM1206">
        <v>687.9634285714284</v>
      </c>
      <c r="CN1206">
        <v>5.000560000000001</v>
      </c>
      <c r="CO1206">
        <v>13732.36785714286</v>
      </c>
      <c r="CP1206">
        <v>17295.1</v>
      </c>
      <c r="CQ1206">
        <v>38.53107142857142</v>
      </c>
      <c r="CR1206">
        <v>39.16935714285714</v>
      </c>
      <c r="CS1206">
        <v>38.194</v>
      </c>
      <c r="CT1206">
        <v>37.79892857142857</v>
      </c>
      <c r="CU1206">
        <v>39.18710714285714</v>
      </c>
      <c r="CV1206">
        <v>1955.128571428571</v>
      </c>
      <c r="CW1206">
        <v>39.89464285714286</v>
      </c>
      <c r="CX1206">
        <v>0</v>
      </c>
      <c r="CY1206">
        <v>1664306372.1</v>
      </c>
      <c r="CZ1206">
        <v>0</v>
      </c>
      <c r="DA1206">
        <v>0</v>
      </c>
      <c r="DB1206" t="s">
        <v>356</v>
      </c>
      <c r="DC1206">
        <v>1663861122</v>
      </c>
      <c r="DD1206">
        <v>1663861125</v>
      </c>
      <c r="DE1206">
        <v>0</v>
      </c>
      <c r="DF1206">
        <v>-0.287</v>
      </c>
      <c r="DG1206">
        <v>-0.004</v>
      </c>
      <c r="DH1206">
        <v>3.172</v>
      </c>
      <c r="DI1206">
        <v>0.178</v>
      </c>
      <c r="DJ1206">
        <v>400</v>
      </c>
      <c r="DK1206">
        <v>17</v>
      </c>
      <c r="DL1206">
        <v>0.18</v>
      </c>
      <c r="DM1206">
        <v>0.07000000000000001</v>
      </c>
      <c r="DN1206">
        <v>-38.3627475</v>
      </c>
      <c r="DO1206">
        <v>-5.018261538461474</v>
      </c>
      <c r="DP1206">
        <v>0.4998980025902781</v>
      </c>
      <c r="DQ1206">
        <v>0</v>
      </c>
      <c r="DR1206">
        <v>3.0454615</v>
      </c>
      <c r="DS1206">
        <v>-0.1597774108818109</v>
      </c>
      <c r="DT1206">
        <v>0.01697363389937468</v>
      </c>
      <c r="DU1206">
        <v>0</v>
      </c>
      <c r="DV1206">
        <v>0</v>
      </c>
      <c r="DW1206">
        <v>2</v>
      </c>
      <c r="DX1206" t="s">
        <v>357</v>
      </c>
      <c r="DY1206">
        <v>2.98102</v>
      </c>
      <c r="DZ1206">
        <v>2.72829</v>
      </c>
      <c r="EA1206">
        <v>0.107115</v>
      </c>
      <c r="EB1206">
        <v>0.113435</v>
      </c>
      <c r="EC1206">
        <v>0.09001339999999999</v>
      </c>
      <c r="ED1206">
        <v>0.079959</v>
      </c>
      <c r="EE1206">
        <v>26847.9</v>
      </c>
      <c r="EF1206">
        <v>26236.3</v>
      </c>
      <c r="EG1206">
        <v>30593</v>
      </c>
      <c r="EH1206">
        <v>29833.3</v>
      </c>
      <c r="EI1206">
        <v>38410</v>
      </c>
      <c r="EJ1206">
        <v>36141.7</v>
      </c>
      <c r="EK1206">
        <v>46786.6</v>
      </c>
      <c r="EL1206">
        <v>44361</v>
      </c>
      <c r="EM1206">
        <v>1.88615</v>
      </c>
      <c r="EN1206">
        <v>1.89567</v>
      </c>
      <c r="EO1206">
        <v>0.108756</v>
      </c>
      <c r="EP1206">
        <v>0</v>
      </c>
      <c r="EQ1206">
        <v>23.2029</v>
      </c>
      <c r="ER1206">
        <v>999.9</v>
      </c>
      <c r="ES1206">
        <v>39.7</v>
      </c>
      <c r="ET1206">
        <v>29.5</v>
      </c>
      <c r="EU1206">
        <v>18.0751</v>
      </c>
      <c r="EV1206">
        <v>63.8064</v>
      </c>
      <c r="EW1206">
        <v>23.4415</v>
      </c>
      <c r="EX1206">
        <v>1</v>
      </c>
      <c r="EY1206">
        <v>-0.132762</v>
      </c>
      <c r="EZ1206">
        <v>1.07892</v>
      </c>
      <c r="FA1206">
        <v>20.2408</v>
      </c>
      <c r="FB1206">
        <v>5.22987</v>
      </c>
      <c r="FC1206">
        <v>11.968</v>
      </c>
      <c r="FD1206">
        <v>4.97045</v>
      </c>
      <c r="FE1206">
        <v>3.2895</v>
      </c>
      <c r="FF1206">
        <v>9999</v>
      </c>
      <c r="FG1206">
        <v>9999</v>
      </c>
      <c r="FH1206">
        <v>9999</v>
      </c>
      <c r="FI1206">
        <v>380.5</v>
      </c>
      <c r="FJ1206">
        <v>4.97269</v>
      </c>
      <c r="FK1206">
        <v>1.8769</v>
      </c>
      <c r="FL1206">
        <v>1.875</v>
      </c>
      <c r="FM1206">
        <v>1.87784</v>
      </c>
      <c r="FN1206">
        <v>1.87455</v>
      </c>
      <c r="FO1206">
        <v>1.87814</v>
      </c>
      <c r="FP1206">
        <v>1.87522</v>
      </c>
      <c r="FQ1206">
        <v>1.87637</v>
      </c>
      <c r="FR1206">
        <v>0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3.575</v>
      </c>
      <c r="GF1206">
        <v>0.2009</v>
      </c>
      <c r="GG1206">
        <v>1.777354642861949</v>
      </c>
      <c r="GH1206">
        <v>0.004141656873719072</v>
      </c>
      <c r="GI1206">
        <v>-1.960372967482991E-06</v>
      </c>
      <c r="GJ1206">
        <v>5.42736388890357E-10</v>
      </c>
      <c r="GK1206">
        <v>-0.009777689371679627</v>
      </c>
      <c r="GL1206">
        <v>0.002273355880072555</v>
      </c>
      <c r="GM1206">
        <v>0.000541358641816816</v>
      </c>
      <c r="GN1206">
        <v>-1.836191331155658E-06</v>
      </c>
      <c r="GO1206">
        <v>-0</v>
      </c>
      <c r="GP1206">
        <v>2096</v>
      </c>
      <c r="GQ1206">
        <v>1</v>
      </c>
      <c r="GR1206">
        <v>23</v>
      </c>
      <c r="GS1206">
        <v>7420.6</v>
      </c>
      <c r="GT1206">
        <v>7420.5</v>
      </c>
      <c r="GU1206">
        <v>1.49414</v>
      </c>
      <c r="GV1206">
        <v>2.52686</v>
      </c>
      <c r="GW1206">
        <v>1.39893</v>
      </c>
      <c r="GX1206">
        <v>2.33765</v>
      </c>
      <c r="GY1206">
        <v>1.44897</v>
      </c>
      <c r="GZ1206">
        <v>2.46338</v>
      </c>
      <c r="HA1206">
        <v>34.715</v>
      </c>
      <c r="HB1206">
        <v>13.0726</v>
      </c>
      <c r="HC1206">
        <v>18</v>
      </c>
      <c r="HD1206">
        <v>487.253</v>
      </c>
      <c r="HE1206">
        <v>464.018</v>
      </c>
      <c r="HF1206">
        <v>21.6115</v>
      </c>
      <c r="HG1206">
        <v>25.2916</v>
      </c>
      <c r="HH1206">
        <v>30.0001</v>
      </c>
      <c r="HI1206">
        <v>25.1434</v>
      </c>
      <c r="HJ1206">
        <v>25.2238</v>
      </c>
      <c r="HK1206">
        <v>29.9754</v>
      </c>
      <c r="HL1206">
        <v>18.87</v>
      </c>
      <c r="HM1206">
        <v>43.6338</v>
      </c>
      <c r="HN1206">
        <v>21.6204</v>
      </c>
      <c r="HO1206">
        <v>620.746</v>
      </c>
      <c r="HP1206">
        <v>15.4447</v>
      </c>
      <c r="HQ1206">
        <v>101.121</v>
      </c>
      <c r="HR1206">
        <v>102.01</v>
      </c>
    </row>
    <row r="1207" spans="1:226">
      <c r="A1207">
        <v>1191</v>
      </c>
      <c r="B1207">
        <v>1664306360.6</v>
      </c>
      <c r="C1207">
        <v>13253.59999990463</v>
      </c>
      <c r="D1207" t="s">
        <v>2753</v>
      </c>
      <c r="E1207" t="s">
        <v>2754</v>
      </c>
      <c r="F1207">
        <v>5</v>
      </c>
      <c r="G1207" t="s">
        <v>353</v>
      </c>
      <c r="H1207" t="s">
        <v>2680</v>
      </c>
      <c r="I1207">
        <v>1664306353.1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618.1756987091942</v>
      </c>
      <c r="AK1207">
        <v>588.2385818181815</v>
      </c>
      <c r="AL1207">
        <v>3.374182175723704</v>
      </c>
      <c r="AM1207">
        <v>63.47618666820946</v>
      </c>
      <c r="AN1207">
        <f>(AP1207 - AO1207 + BO1207*1E3/(8.314*(BQ1207+273.15)) * AR1207/BN1207 * AQ1207) * BN1207/(100*BB1207) * 1000/(1000 - AP1207)</f>
        <v>0</v>
      </c>
      <c r="AO1207">
        <v>15.46532152640484</v>
      </c>
      <c r="AP1207">
        <v>18.46239090909092</v>
      </c>
      <c r="AQ1207">
        <v>0.0001343557704663333</v>
      </c>
      <c r="AR1207">
        <v>96.76643920978459</v>
      </c>
      <c r="AS1207">
        <v>6</v>
      </c>
      <c r="AT1207">
        <v>1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6</v>
      </c>
      <c r="BC1207">
        <v>0.5</v>
      </c>
      <c r="BD1207" t="s">
        <v>355</v>
      </c>
      <c r="BE1207">
        <v>2</v>
      </c>
      <c r="BF1207" t="b">
        <v>1</v>
      </c>
      <c r="BG1207">
        <v>1664306353.1</v>
      </c>
      <c r="BH1207">
        <v>554.1897407407407</v>
      </c>
      <c r="BI1207">
        <v>593.1871111111112</v>
      </c>
      <c r="BJ1207">
        <v>18.45754074074074</v>
      </c>
      <c r="BK1207">
        <v>15.44317777777778</v>
      </c>
      <c r="BL1207">
        <v>550.6358888888889</v>
      </c>
      <c r="BM1207">
        <v>18.25656296296296</v>
      </c>
      <c r="BN1207">
        <v>500.0462592592593</v>
      </c>
      <c r="BO1207">
        <v>90.9261888888889</v>
      </c>
      <c r="BP1207">
        <v>0.09992032592592594</v>
      </c>
      <c r="BQ1207">
        <v>24.43809259259259</v>
      </c>
      <c r="BR1207">
        <v>24.98983703703704</v>
      </c>
      <c r="BS1207">
        <v>999.9000000000001</v>
      </c>
      <c r="BT1207">
        <v>0</v>
      </c>
      <c r="BU1207">
        <v>0</v>
      </c>
      <c r="BV1207">
        <v>9994.925185185184</v>
      </c>
      <c r="BW1207">
        <v>0</v>
      </c>
      <c r="BX1207">
        <v>8.053949999999999</v>
      </c>
      <c r="BY1207">
        <v>-38.99737407407407</v>
      </c>
      <c r="BZ1207">
        <v>564.6110740740741</v>
      </c>
      <c r="CA1207">
        <v>602.4918518518518</v>
      </c>
      <c r="CB1207">
        <v>3.014365925925926</v>
      </c>
      <c r="CC1207">
        <v>593.1871111111112</v>
      </c>
      <c r="CD1207">
        <v>15.44317777777778</v>
      </c>
      <c r="CE1207">
        <v>1.678274444444445</v>
      </c>
      <c r="CF1207">
        <v>1.404189259259259</v>
      </c>
      <c r="CG1207">
        <v>14.69692962962963</v>
      </c>
      <c r="CH1207">
        <v>11.96292962962963</v>
      </c>
      <c r="CI1207">
        <v>2000.036666666667</v>
      </c>
      <c r="CJ1207">
        <v>0.9800011481481481</v>
      </c>
      <c r="CK1207">
        <v>0.01999898518518518</v>
      </c>
      <c r="CL1207">
        <v>0</v>
      </c>
      <c r="CM1207">
        <v>692.265888888889</v>
      </c>
      <c r="CN1207">
        <v>5.000560000000001</v>
      </c>
      <c r="CO1207">
        <v>13817.73333333333</v>
      </c>
      <c r="CP1207">
        <v>17295.2</v>
      </c>
      <c r="CQ1207">
        <v>38.47892592592593</v>
      </c>
      <c r="CR1207">
        <v>39.14566666666666</v>
      </c>
      <c r="CS1207">
        <v>38.16177777777778</v>
      </c>
      <c r="CT1207">
        <v>37.80088888888889</v>
      </c>
      <c r="CU1207">
        <v>39.18025925925926</v>
      </c>
      <c r="CV1207">
        <v>1955.137777777778</v>
      </c>
      <c r="CW1207">
        <v>39.89777777777778</v>
      </c>
      <c r="CX1207">
        <v>0</v>
      </c>
      <c r="CY1207">
        <v>1664306376.9</v>
      </c>
      <c r="CZ1207">
        <v>0</v>
      </c>
      <c r="DA1207">
        <v>0</v>
      </c>
      <c r="DB1207" t="s">
        <v>356</v>
      </c>
      <c r="DC1207">
        <v>1663861122</v>
      </c>
      <c r="DD1207">
        <v>1663861125</v>
      </c>
      <c r="DE1207">
        <v>0</v>
      </c>
      <c r="DF1207">
        <v>-0.287</v>
      </c>
      <c r="DG1207">
        <v>-0.004</v>
      </c>
      <c r="DH1207">
        <v>3.172</v>
      </c>
      <c r="DI1207">
        <v>0.178</v>
      </c>
      <c r="DJ1207">
        <v>400</v>
      </c>
      <c r="DK1207">
        <v>17</v>
      </c>
      <c r="DL1207">
        <v>0.18</v>
      </c>
      <c r="DM1207">
        <v>0.07000000000000001</v>
      </c>
      <c r="DN1207">
        <v>-38.72049756097561</v>
      </c>
      <c r="DO1207">
        <v>-4.334314285714338</v>
      </c>
      <c r="DP1207">
        <v>0.4574675344939814</v>
      </c>
      <c r="DQ1207">
        <v>0</v>
      </c>
      <c r="DR1207">
        <v>3.027095121951219</v>
      </c>
      <c r="DS1207">
        <v>-0.2505242508710844</v>
      </c>
      <c r="DT1207">
        <v>0.02590174945800238</v>
      </c>
      <c r="DU1207">
        <v>0</v>
      </c>
      <c r="DV1207">
        <v>0</v>
      </c>
      <c r="DW1207">
        <v>2</v>
      </c>
      <c r="DX1207" t="s">
        <v>357</v>
      </c>
      <c r="DY1207">
        <v>2.98111</v>
      </c>
      <c r="DZ1207">
        <v>2.72848</v>
      </c>
      <c r="EA1207">
        <v>0.109335</v>
      </c>
      <c r="EB1207">
        <v>0.115585</v>
      </c>
      <c r="EC1207">
        <v>0.0900451</v>
      </c>
      <c r="ED1207">
        <v>0.07998769999999999</v>
      </c>
      <c r="EE1207">
        <v>26781.2</v>
      </c>
      <c r="EF1207">
        <v>26172.6</v>
      </c>
      <c r="EG1207">
        <v>30593</v>
      </c>
      <c r="EH1207">
        <v>29833.2</v>
      </c>
      <c r="EI1207">
        <v>38408.9</v>
      </c>
      <c r="EJ1207">
        <v>36140.8</v>
      </c>
      <c r="EK1207">
        <v>46786.7</v>
      </c>
      <c r="EL1207">
        <v>44361.2</v>
      </c>
      <c r="EM1207">
        <v>1.88622</v>
      </c>
      <c r="EN1207">
        <v>1.89557</v>
      </c>
      <c r="EO1207">
        <v>0.108168</v>
      </c>
      <c r="EP1207">
        <v>0</v>
      </c>
      <c r="EQ1207">
        <v>23.2002</v>
      </c>
      <c r="ER1207">
        <v>999.9</v>
      </c>
      <c r="ES1207">
        <v>39.7</v>
      </c>
      <c r="ET1207">
        <v>29.5</v>
      </c>
      <c r="EU1207">
        <v>18.0738</v>
      </c>
      <c r="EV1207">
        <v>63.7264</v>
      </c>
      <c r="EW1207">
        <v>23.3814</v>
      </c>
      <c r="EX1207">
        <v>1</v>
      </c>
      <c r="EY1207">
        <v>-0.132983</v>
      </c>
      <c r="EZ1207">
        <v>1.05918</v>
      </c>
      <c r="FA1207">
        <v>20.2411</v>
      </c>
      <c r="FB1207">
        <v>5.23032</v>
      </c>
      <c r="FC1207">
        <v>11.968</v>
      </c>
      <c r="FD1207">
        <v>4.9706</v>
      </c>
      <c r="FE1207">
        <v>3.28958</v>
      </c>
      <c r="FF1207">
        <v>9999</v>
      </c>
      <c r="FG1207">
        <v>9999</v>
      </c>
      <c r="FH1207">
        <v>9999</v>
      </c>
      <c r="FI1207">
        <v>380.5</v>
      </c>
      <c r="FJ1207">
        <v>4.97272</v>
      </c>
      <c r="FK1207">
        <v>1.87686</v>
      </c>
      <c r="FL1207">
        <v>1.87498</v>
      </c>
      <c r="FM1207">
        <v>1.87784</v>
      </c>
      <c r="FN1207">
        <v>1.87454</v>
      </c>
      <c r="FO1207">
        <v>1.87812</v>
      </c>
      <c r="FP1207">
        <v>1.87521</v>
      </c>
      <c r="FQ1207">
        <v>1.87637</v>
      </c>
      <c r="FR1207">
        <v>0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3.615</v>
      </c>
      <c r="GF1207">
        <v>0.2011</v>
      </c>
      <c r="GG1207">
        <v>1.777354642861949</v>
      </c>
      <c r="GH1207">
        <v>0.004141656873719072</v>
      </c>
      <c r="GI1207">
        <v>-1.960372967482991E-06</v>
      </c>
      <c r="GJ1207">
        <v>5.42736388890357E-10</v>
      </c>
      <c r="GK1207">
        <v>-0.009777689371679627</v>
      </c>
      <c r="GL1207">
        <v>0.002273355880072555</v>
      </c>
      <c r="GM1207">
        <v>0.000541358641816816</v>
      </c>
      <c r="GN1207">
        <v>-1.836191331155658E-06</v>
      </c>
      <c r="GO1207">
        <v>-0</v>
      </c>
      <c r="GP1207">
        <v>2096</v>
      </c>
      <c r="GQ1207">
        <v>1</v>
      </c>
      <c r="GR1207">
        <v>23</v>
      </c>
      <c r="GS1207">
        <v>7420.6</v>
      </c>
      <c r="GT1207">
        <v>7420.6</v>
      </c>
      <c r="GU1207">
        <v>1.52832</v>
      </c>
      <c r="GV1207">
        <v>2.52319</v>
      </c>
      <c r="GW1207">
        <v>1.39893</v>
      </c>
      <c r="GX1207">
        <v>2.33765</v>
      </c>
      <c r="GY1207">
        <v>1.44897</v>
      </c>
      <c r="GZ1207">
        <v>2.48901</v>
      </c>
      <c r="HA1207">
        <v>34.715</v>
      </c>
      <c r="HB1207">
        <v>13.0726</v>
      </c>
      <c r="HC1207">
        <v>18</v>
      </c>
      <c r="HD1207">
        <v>487.303</v>
      </c>
      <c r="HE1207">
        <v>463.962</v>
      </c>
      <c r="HF1207">
        <v>21.6189</v>
      </c>
      <c r="HG1207">
        <v>25.2916</v>
      </c>
      <c r="HH1207">
        <v>30</v>
      </c>
      <c r="HI1207">
        <v>25.1446</v>
      </c>
      <c r="HJ1207">
        <v>25.2247</v>
      </c>
      <c r="HK1207">
        <v>30.6607</v>
      </c>
      <c r="HL1207">
        <v>18.87</v>
      </c>
      <c r="HM1207">
        <v>43.6338</v>
      </c>
      <c r="HN1207">
        <v>21.628</v>
      </c>
      <c r="HO1207">
        <v>640.7809999999999</v>
      </c>
      <c r="HP1207">
        <v>15.4482</v>
      </c>
      <c r="HQ1207">
        <v>101.121</v>
      </c>
      <c r="HR1207">
        <v>102.01</v>
      </c>
    </row>
    <row r="1208" spans="1:226">
      <c r="A1208">
        <v>1192</v>
      </c>
      <c r="B1208">
        <v>1664306365.6</v>
      </c>
      <c r="C1208">
        <v>13258.59999990463</v>
      </c>
      <c r="D1208" t="s">
        <v>2755</v>
      </c>
      <c r="E1208" t="s">
        <v>2756</v>
      </c>
      <c r="F1208">
        <v>5</v>
      </c>
      <c r="G1208" t="s">
        <v>353</v>
      </c>
      <c r="H1208" t="s">
        <v>2680</v>
      </c>
      <c r="I1208">
        <v>1664306357.814285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634.7752505539644</v>
      </c>
      <c r="AK1208">
        <v>604.8034545454547</v>
      </c>
      <c r="AL1208">
        <v>3.319994385079271</v>
      </c>
      <c r="AM1208">
        <v>63.47618666820946</v>
      </c>
      <c r="AN1208">
        <f>(AP1208 - AO1208 + BO1208*1E3/(8.314*(BQ1208+273.15)) * AR1208/BN1208 * AQ1208) * BN1208/(100*BB1208) * 1000/(1000 - AP1208)</f>
        <v>0</v>
      </c>
      <c r="AO1208">
        <v>15.47121323271487</v>
      </c>
      <c r="AP1208">
        <v>18.45988111888114</v>
      </c>
      <c r="AQ1208">
        <v>6.876553033289412E-05</v>
      </c>
      <c r="AR1208">
        <v>96.76643920978459</v>
      </c>
      <c r="AS1208">
        <v>6</v>
      </c>
      <c r="AT1208">
        <v>1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6</v>
      </c>
      <c r="BC1208">
        <v>0.5</v>
      </c>
      <c r="BD1208" t="s">
        <v>355</v>
      </c>
      <c r="BE1208">
        <v>2</v>
      </c>
      <c r="BF1208" t="b">
        <v>1</v>
      </c>
      <c r="BG1208">
        <v>1664306357.814285</v>
      </c>
      <c r="BH1208">
        <v>569.7463928571428</v>
      </c>
      <c r="BI1208">
        <v>608.903</v>
      </c>
      <c r="BJ1208">
        <v>18.45796428571429</v>
      </c>
      <c r="BK1208">
        <v>15.45931428571429</v>
      </c>
      <c r="BL1208">
        <v>566.1543214285714</v>
      </c>
      <c r="BM1208">
        <v>18.256975</v>
      </c>
      <c r="BN1208">
        <v>500.0460714285715</v>
      </c>
      <c r="BO1208">
        <v>90.92605714285715</v>
      </c>
      <c r="BP1208">
        <v>0.09993685357142856</v>
      </c>
      <c r="BQ1208">
        <v>24.43488571428571</v>
      </c>
      <c r="BR1208">
        <v>24.98710714285714</v>
      </c>
      <c r="BS1208">
        <v>999.9000000000002</v>
      </c>
      <c r="BT1208">
        <v>0</v>
      </c>
      <c r="BU1208">
        <v>0</v>
      </c>
      <c r="BV1208">
        <v>10008.67964285714</v>
      </c>
      <c r="BW1208">
        <v>0</v>
      </c>
      <c r="BX1208">
        <v>8.053949999999999</v>
      </c>
      <c r="BY1208">
        <v>-39.15665</v>
      </c>
      <c r="BZ1208">
        <v>580.4605357142858</v>
      </c>
      <c r="CA1208">
        <v>618.4641785714285</v>
      </c>
      <c r="CB1208">
        <v>2.998650714285714</v>
      </c>
      <c r="CC1208">
        <v>608.903</v>
      </c>
      <c r="CD1208">
        <v>15.45931428571429</v>
      </c>
      <c r="CE1208">
        <v>1.678311428571428</v>
      </c>
      <c r="CF1208">
        <v>1.405655357142857</v>
      </c>
      <c r="CG1208">
        <v>14.69726428571429</v>
      </c>
      <c r="CH1208">
        <v>11.97876428571429</v>
      </c>
      <c r="CI1208">
        <v>2000.051428571428</v>
      </c>
      <c r="CJ1208">
        <v>0.9800029285714286</v>
      </c>
      <c r="CK1208">
        <v>0.01999715</v>
      </c>
      <c r="CL1208">
        <v>0</v>
      </c>
      <c r="CM1208">
        <v>695.9718571428569</v>
      </c>
      <c r="CN1208">
        <v>5.000560000000001</v>
      </c>
      <c r="CO1208">
        <v>13890.28571428571</v>
      </c>
      <c r="CP1208">
        <v>17295.34642857143</v>
      </c>
      <c r="CQ1208">
        <v>38.44171428571428</v>
      </c>
      <c r="CR1208">
        <v>39.13164285714286</v>
      </c>
      <c r="CS1208">
        <v>38.17603571428571</v>
      </c>
      <c r="CT1208">
        <v>37.77221428571429</v>
      </c>
      <c r="CU1208">
        <v>39.1895</v>
      </c>
      <c r="CV1208">
        <v>1955.154285714286</v>
      </c>
      <c r="CW1208">
        <v>39.89607142857144</v>
      </c>
      <c r="CX1208">
        <v>0</v>
      </c>
      <c r="CY1208">
        <v>1664306381.7</v>
      </c>
      <c r="CZ1208">
        <v>0</v>
      </c>
      <c r="DA1208">
        <v>0</v>
      </c>
      <c r="DB1208" t="s">
        <v>356</v>
      </c>
      <c r="DC1208">
        <v>1663861122</v>
      </c>
      <c r="DD1208">
        <v>1663861125</v>
      </c>
      <c r="DE1208">
        <v>0</v>
      </c>
      <c r="DF1208">
        <v>-0.287</v>
      </c>
      <c r="DG1208">
        <v>-0.004</v>
      </c>
      <c r="DH1208">
        <v>3.172</v>
      </c>
      <c r="DI1208">
        <v>0.178</v>
      </c>
      <c r="DJ1208">
        <v>400</v>
      </c>
      <c r="DK1208">
        <v>17</v>
      </c>
      <c r="DL1208">
        <v>0.18</v>
      </c>
      <c r="DM1208">
        <v>0.07000000000000001</v>
      </c>
      <c r="DN1208">
        <v>-39.06140000000001</v>
      </c>
      <c r="DO1208">
        <v>-2.088715947467037</v>
      </c>
      <c r="DP1208">
        <v>0.2222992150233555</v>
      </c>
      <c r="DQ1208">
        <v>0</v>
      </c>
      <c r="DR1208">
        <v>3.009421</v>
      </c>
      <c r="DS1208">
        <v>-0.2107596247654858</v>
      </c>
      <c r="DT1208">
        <v>0.0226573274902403</v>
      </c>
      <c r="DU1208">
        <v>0</v>
      </c>
      <c r="DV1208">
        <v>0</v>
      </c>
      <c r="DW1208">
        <v>2</v>
      </c>
      <c r="DX1208" t="s">
        <v>357</v>
      </c>
      <c r="DY1208">
        <v>2.98108</v>
      </c>
      <c r="DZ1208">
        <v>2.72854</v>
      </c>
      <c r="EA1208">
        <v>0.1115</v>
      </c>
      <c r="EB1208">
        <v>0.117766</v>
      </c>
      <c r="EC1208">
        <v>0.090035</v>
      </c>
      <c r="ED1208">
        <v>0.079987</v>
      </c>
      <c r="EE1208">
        <v>26716.4</v>
      </c>
      <c r="EF1208">
        <v>26107.9</v>
      </c>
      <c r="EG1208">
        <v>30593.3</v>
      </c>
      <c r="EH1208">
        <v>29833.1</v>
      </c>
      <c r="EI1208">
        <v>38409.7</v>
      </c>
      <c r="EJ1208">
        <v>36140.7</v>
      </c>
      <c r="EK1208">
        <v>46787</v>
      </c>
      <c r="EL1208">
        <v>44360.8</v>
      </c>
      <c r="EM1208">
        <v>1.88625</v>
      </c>
      <c r="EN1208">
        <v>1.8958</v>
      </c>
      <c r="EO1208">
        <v>0.109047</v>
      </c>
      <c r="EP1208">
        <v>0</v>
      </c>
      <c r="EQ1208">
        <v>23.1975</v>
      </c>
      <c r="ER1208">
        <v>999.9</v>
      </c>
      <c r="ES1208">
        <v>39.7</v>
      </c>
      <c r="ET1208">
        <v>29.5</v>
      </c>
      <c r="EU1208">
        <v>18.0729</v>
      </c>
      <c r="EV1208">
        <v>63.4964</v>
      </c>
      <c r="EW1208">
        <v>23.2332</v>
      </c>
      <c r="EX1208">
        <v>1</v>
      </c>
      <c r="EY1208">
        <v>-0.13283</v>
      </c>
      <c r="EZ1208">
        <v>1.04728</v>
      </c>
      <c r="FA1208">
        <v>20.2413</v>
      </c>
      <c r="FB1208">
        <v>5.23077</v>
      </c>
      <c r="FC1208">
        <v>11.968</v>
      </c>
      <c r="FD1208">
        <v>4.97075</v>
      </c>
      <c r="FE1208">
        <v>3.28965</v>
      </c>
      <c r="FF1208">
        <v>9999</v>
      </c>
      <c r="FG1208">
        <v>9999</v>
      </c>
      <c r="FH1208">
        <v>9999</v>
      </c>
      <c r="FI1208">
        <v>380.6</v>
      </c>
      <c r="FJ1208">
        <v>4.97272</v>
      </c>
      <c r="FK1208">
        <v>1.87689</v>
      </c>
      <c r="FL1208">
        <v>1.87499</v>
      </c>
      <c r="FM1208">
        <v>1.87783</v>
      </c>
      <c r="FN1208">
        <v>1.87457</v>
      </c>
      <c r="FO1208">
        <v>1.87814</v>
      </c>
      <c r="FP1208">
        <v>1.8752</v>
      </c>
      <c r="FQ1208">
        <v>1.87637</v>
      </c>
      <c r="FR1208">
        <v>0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3.653</v>
      </c>
      <c r="GF1208">
        <v>0.2011</v>
      </c>
      <c r="GG1208">
        <v>1.777354642861949</v>
      </c>
      <c r="GH1208">
        <v>0.004141656873719072</v>
      </c>
      <c r="GI1208">
        <v>-1.960372967482991E-06</v>
      </c>
      <c r="GJ1208">
        <v>5.42736388890357E-10</v>
      </c>
      <c r="GK1208">
        <v>-0.009777689371679627</v>
      </c>
      <c r="GL1208">
        <v>0.002273355880072555</v>
      </c>
      <c r="GM1208">
        <v>0.000541358641816816</v>
      </c>
      <c r="GN1208">
        <v>-1.836191331155658E-06</v>
      </c>
      <c r="GO1208">
        <v>-0</v>
      </c>
      <c r="GP1208">
        <v>2096</v>
      </c>
      <c r="GQ1208">
        <v>1</v>
      </c>
      <c r="GR1208">
        <v>23</v>
      </c>
      <c r="GS1208">
        <v>7420.7</v>
      </c>
      <c r="GT1208">
        <v>7420.7</v>
      </c>
      <c r="GU1208">
        <v>1.56006</v>
      </c>
      <c r="GV1208">
        <v>2.5293</v>
      </c>
      <c r="GW1208">
        <v>1.39893</v>
      </c>
      <c r="GX1208">
        <v>2.33765</v>
      </c>
      <c r="GY1208">
        <v>1.44897</v>
      </c>
      <c r="GZ1208">
        <v>2.47681</v>
      </c>
      <c r="HA1208">
        <v>34.715</v>
      </c>
      <c r="HB1208">
        <v>13.0813</v>
      </c>
      <c r="HC1208">
        <v>18</v>
      </c>
      <c r="HD1208">
        <v>487.317</v>
      </c>
      <c r="HE1208">
        <v>464.105</v>
      </c>
      <c r="HF1208">
        <v>21.6274</v>
      </c>
      <c r="HG1208">
        <v>25.2924</v>
      </c>
      <c r="HH1208">
        <v>30.0001</v>
      </c>
      <c r="HI1208">
        <v>25.1446</v>
      </c>
      <c r="HJ1208">
        <v>25.2247</v>
      </c>
      <c r="HK1208">
        <v>31.2787</v>
      </c>
      <c r="HL1208">
        <v>18.87</v>
      </c>
      <c r="HM1208">
        <v>43.6338</v>
      </c>
      <c r="HN1208">
        <v>21.6395</v>
      </c>
      <c r="HO1208">
        <v>654.158</v>
      </c>
      <c r="HP1208">
        <v>15.4599</v>
      </c>
      <c r="HQ1208">
        <v>101.122</v>
      </c>
      <c r="HR1208">
        <v>102.009</v>
      </c>
    </row>
    <row r="1209" spans="1:226">
      <c r="A1209">
        <v>1193</v>
      </c>
      <c r="B1209">
        <v>1664306370.6</v>
      </c>
      <c r="C1209">
        <v>13263.59999990463</v>
      </c>
      <c r="D1209" t="s">
        <v>2757</v>
      </c>
      <c r="E1209" t="s">
        <v>2758</v>
      </c>
      <c r="F1209">
        <v>5</v>
      </c>
      <c r="G1209" t="s">
        <v>353</v>
      </c>
      <c r="H1209" t="s">
        <v>2680</v>
      </c>
      <c r="I1209">
        <v>1664306363.1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652.1298573850667</v>
      </c>
      <c r="AK1209">
        <v>621.662412121212</v>
      </c>
      <c r="AL1209">
        <v>3.375803661580788</v>
      </c>
      <c r="AM1209">
        <v>63.47618666820946</v>
      </c>
      <c r="AN1209">
        <f>(AP1209 - AO1209 + BO1209*1E3/(8.314*(BQ1209+273.15)) * AR1209/BN1209 * AQ1209) * BN1209/(100*BB1209) * 1000/(1000 - AP1209)</f>
        <v>0</v>
      </c>
      <c r="AO1209">
        <v>15.47106199903001</v>
      </c>
      <c r="AP1209">
        <v>18.4539097902098</v>
      </c>
      <c r="AQ1209">
        <v>-1.060294625135572E-05</v>
      </c>
      <c r="AR1209">
        <v>96.76643920978459</v>
      </c>
      <c r="AS1209">
        <v>6</v>
      </c>
      <c r="AT1209">
        <v>1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6</v>
      </c>
      <c r="BC1209">
        <v>0.5</v>
      </c>
      <c r="BD1209" t="s">
        <v>355</v>
      </c>
      <c r="BE1209">
        <v>2</v>
      </c>
      <c r="BF1209" t="b">
        <v>1</v>
      </c>
      <c r="BG1209">
        <v>1664306363.1</v>
      </c>
      <c r="BH1209">
        <v>587.1464074074074</v>
      </c>
      <c r="BI1209">
        <v>626.5665925925927</v>
      </c>
      <c r="BJ1209">
        <v>18.45955185185185</v>
      </c>
      <c r="BK1209">
        <v>15.4702</v>
      </c>
      <c r="BL1209">
        <v>583.5121481481482</v>
      </c>
      <c r="BM1209">
        <v>18.25852962962963</v>
      </c>
      <c r="BN1209">
        <v>500.0524074074074</v>
      </c>
      <c r="BO1209">
        <v>90.92670740740741</v>
      </c>
      <c r="BP1209">
        <v>0.09998818518518518</v>
      </c>
      <c r="BQ1209">
        <v>24.43232962962963</v>
      </c>
      <c r="BR1209">
        <v>24.98766666666667</v>
      </c>
      <c r="BS1209">
        <v>999.9000000000001</v>
      </c>
      <c r="BT1209">
        <v>0</v>
      </c>
      <c r="BU1209">
        <v>0</v>
      </c>
      <c r="BV1209">
        <v>10010.55592592593</v>
      </c>
      <c r="BW1209">
        <v>0</v>
      </c>
      <c r="BX1209">
        <v>8.053949999999999</v>
      </c>
      <c r="BY1209">
        <v>-39.42025185185184</v>
      </c>
      <c r="BZ1209">
        <v>598.1885925925926</v>
      </c>
      <c r="CA1209">
        <v>636.4119259259259</v>
      </c>
      <c r="CB1209">
        <v>2.989347777777777</v>
      </c>
      <c r="CC1209">
        <v>626.5665925925927</v>
      </c>
      <c r="CD1209">
        <v>15.4702</v>
      </c>
      <c r="CE1209">
        <v>1.678467037037037</v>
      </c>
      <c r="CF1209">
        <v>1.406655185185185</v>
      </c>
      <c r="CG1209">
        <v>14.69870370370371</v>
      </c>
      <c r="CH1209">
        <v>11.98955925925926</v>
      </c>
      <c r="CI1209">
        <v>2000.023333333333</v>
      </c>
      <c r="CJ1209">
        <v>0.9800047407407407</v>
      </c>
      <c r="CK1209">
        <v>0.01999526666666666</v>
      </c>
      <c r="CL1209">
        <v>0</v>
      </c>
      <c r="CM1209">
        <v>699.945962962963</v>
      </c>
      <c r="CN1209">
        <v>5.000560000000001</v>
      </c>
      <c r="CO1209">
        <v>13967.04444444445</v>
      </c>
      <c r="CP1209">
        <v>17295.11481481482</v>
      </c>
      <c r="CQ1209">
        <v>38.40940740740741</v>
      </c>
      <c r="CR1209">
        <v>39.12033333333333</v>
      </c>
      <c r="CS1209">
        <v>38.15481481481481</v>
      </c>
      <c r="CT1209">
        <v>37.74051851851851</v>
      </c>
      <c r="CU1209">
        <v>39.17799999999999</v>
      </c>
      <c r="CV1209">
        <v>1955.128888888889</v>
      </c>
      <c r="CW1209">
        <v>39.89370370370371</v>
      </c>
      <c r="CX1209">
        <v>0</v>
      </c>
      <c r="CY1209">
        <v>1664306387.1</v>
      </c>
      <c r="CZ1209">
        <v>0</v>
      </c>
      <c r="DA1209">
        <v>0</v>
      </c>
      <c r="DB1209" t="s">
        <v>356</v>
      </c>
      <c r="DC1209">
        <v>1663861122</v>
      </c>
      <c r="DD1209">
        <v>1663861125</v>
      </c>
      <c r="DE1209">
        <v>0</v>
      </c>
      <c r="DF1209">
        <v>-0.287</v>
      </c>
      <c r="DG1209">
        <v>-0.004</v>
      </c>
      <c r="DH1209">
        <v>3.172</v>
      </c>
      <c r="DI1209">
        <v>0.178</v>
      </c>
      <c r="DJ1209">
        <v>400</v>
      </c>
      <c r="DK1209">
        <v>17</v>
      </c>
      <c r="DL1209">
        <v>0.18</v>
      </c>
      <c r="DM1209">
        <v>0.07000000000000001</v>
      </c>
      <c r="DN1209">
        <v>-39.310965</v>
      </c>
      <c r="DO1209">
        <v>-2.8455061913695</v>
      </c>
      <c r="DP1209">
        <v>0.3058507826947644</v>
      </c>
      <c r="DQ1209">
        <v>0</v>
      </c>
      <c r="DR1209">
        <v>2.99504575</v>
      </c>
      <c r="DS1209">
        <v>-0.09815988742965874</v>
      </c>
      <c r="DT1209">
        <v>0.01242169209236405</v>
      </c>
      <c r="DU1209">
        <v>1</v>
      </c>
      <c r="DV1209">
        <v>1</v>
      </c>
      <c r="DW1209">
        <v>2</v>
      </c>
      <c r="DX1209" t="s">
        <v>412</v>
      </c>
      <c r="DY1209">
        <v>2.98104</v>
      </c>
      <c r="DZ1209">
        <v>2.72848</v>
      </c>
      <c r="EA1209">
        <v>0.113667</v>
      </c>
      <c r="EB1209">
        <v>0.119874</v>
      </c>
      <c r="EC1209">
        <v>0.090015</v>
      </c>
      <c r="ED1209">
        <v>0.07999489999999999</v>
      </c>
      <c r="EE1209">
        <v>26650.9</v>
      </c>
      <c r="EF1209">
        <v>26045.4</v>
      </c>
      <c r="EG1209">
        <v>30592.9</v>
      </c>
      <c r="EH1209">
        <v>29832.9</v>
      </c>
      <c r="EI1209">
        <v>38410.5</v>
      </c>
      <c r="EJ1209">
        <v>36140.5</v>
      </c>
      <c r="EK1209">
        <v>46786.7</v>
      </c>
      <c r="EL1209">
        <v>44360.8</v>
      </c>
      <c r="EM1209">
        <v>1.8862</v>
      </c>
      <c r="EN1209">
        <v>1.89587</v>
      </c>
      <c r="EO1209">
        <v>0.109315</v>
      </c>
      <c r="EP1209">
        <v>0</v>
      </c>
      <c r="EQ1209">
        <v>23.195</v>
      </c>
      <c r="ER1209">
        <v>999.9</v>
      </c>
      <c r="ES1209">
        <v>39.7</v>
      </c>
      <c r="ET1209">
        <v>29.5</v>
      </c>
      <c r="EU1209">
        <v>18.0739</v>
      </c>
      <c r="EV1209">
        <v>63.7164</v>
      </c>
      <c r="EW1209">
        <v>23.1651</v>
      </c>
      <c r="EX1209">
        <v>1</v>
      </c>
      <c r="EY1209">
        <v>-0.133189</v>
      </c>
      <c r="EZ1209">
        <v>1.02731</v>
      </c>
      <c r="FA1209">
        <v>20.2416</v>
      </c>
      <c r="FB1209">
        <v>5.23047</v>
      </c>
      <c r="FC1209">
        <v>11.968</v>
      </c>
      <c r="FD1209">
        <v>4.9706</v>
      </c>
      <c r="FE1209">
        <v>3.28958</v>
      </c>
      <c r="FF1209">
        <v>9999</v>
      </c>
      <c r="FG1209">
        <v>9999</v>
      </c>
      <c r="FH1209">
        <v>9999</v>
      </c>
      <c r="FI1209">
        <v>380.6</v>
      </c>
      <c r="FJ1209">
        <v>4.97271</v>
      </c>
      <c r="FK1209">
        <v>1.87686</v>
      </c>
      <c r="FL1209">
        <v>1.875</v>
      </c>
      <c r="FM1209">
        <v>1.87781</v>
      </c>
      <c r="FN1209">
        <v>1.87454</v>
      </c>
      <c r="FO1209">
        <v>1.87811</v>
      </c>
      <c r="FP1209">
        <v>1.87519</v>
      </c>
      <c r="FQ1209">
        <v>1.87637</v>
      </c>
      <c r="FR1209">
        <v>0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3.693</v>
      </c>
      <c r="GF1209">
        <v>0.2009</v>
      </c>
      <c r="GG1209">
        <v>1.777354642861949</v>
      </c>
      <c r="GH1209">
        <v>0.004141656873719072</v>
      </c>
      <c r="GI1209">
        <v>-1.960372967482991E-06</v>
      </c>
      <c r="GJ1209">
        <v>5.42736388890357E-10</v>
      </c>
      <c r="GK1209">
        <v>-0.009777689371679627</v>
      </c>
      <c r="GL1209">
        <v>0.002273355880072555</v>
      </c>
      <c r="GM1209">
        <v>0.000541358641816816</v>
      </c>
      <c r="GN1209">
        <v>-1.836191331155658E-06</v>
      </c>
      <c r="GO1209">
        <v>-0</v>
      </c>
      <c r="GP1209">
        <v>2096</v>
      </c>
      <c r="GQ1209">
        <v>1</v>
      </c>
      <c r="GR1209">
        <v>23</v>
      </c>
      <c r="GS1209">
        <v>7420.8</v>
      </c>
      <c r="GT1209">
        <v>7420.8</v>
      </c>
      <c r="GU1209">
        <v>1.59302</v>
      </c>
      <c r="GV1209">
        <v>2.53296</v>
      </c>
      <c r="GW1209">
        <v>1.39893</v>
      </c>
      <c r="GX1209">
        <v>2.33765</v>
      </c>
      <c r="GY1209">
        <v>1.44897</v>
      </c>
      <c r="GZ1209">
        <v>2.48779</v>
      </c>
      <c r="HA1209">
        <v>34.715</v>
      </c>
      <c r="HB1209">
        <v>13.0551</v>
      </c>
      <c r="HC1209">
        <v>18</v>
      </c>
      <c r="HD1209">
        <v>487.29</v>
      </c>
      <c r="HE1209">
        <v>464.153</v>
      </c>
      <c r="HF1209">
        <v>21.6378</v>
      </c>
      <c r="HG1209">
        <v>25.2937</v>
      </c>
      <c r="HH1209">
        <v>30.0001</v>
      </c>
      <c r="HI1209">
        <v>25.1446</v>
      </c>
      <c r="HJ1209">
        <v>25.2247</v>
      </c>
      <c r="HK1209">
        <v>31.9621</v>
      </c>
      <c r="HL1209">
        <v>18.87</v>
      </c>
      <c r="HM1209">
        <v>43.6338</v>
      </c>
      <c r="HN1209">
        <v>21.6467</v>
      </c>
      <c r="HO1209">
        <v>674.191</v>
      </c>
      <c r="HP1209">
        <v>15.477</v>
      </c>
      <c r="HQ1209">
        <v>101.121</v>
      </c>
      <c r="HR1209">
        <v>102.009</v>
      </c>
    </row>
    <row r="1210" spans="1:226">
      <c r="A1210">
        <v>1194</v>
      </c>
      <c r="B1210">
        <v>1664306375.6</v>
      </c>
      <c r="C1210">
        <v>13268.59999990463</v>
      </c>
      <c r="D1210" t="s">
        <v>2759</v>
      </c>
      <c r="E1210" t="s">
        <v>2760</v>
      </c>
      <c r="F1210">
        <v>5</v>
      </c>
      <c r="G1210" t="s">
        <v>353</v>
      </c>
      <c r="H1210" t="s">
        <v>2680</v>
      </c>
      <c r="I1210">
        <v>1664306367.814285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668.7993099245831</v>
      </c>
      <c r="AK1210">
        <v>638.2573090909088</v>
      </c>
      <c r="AL1210">
        <v>3.316225492531286</v>
      </c>
      <c r="AM1210">
        <v>63.47618666820946</v>
      </c>
      <c r="AN1210">
        <f>(AP1210 - AO1210 + BO1210*1E3/(8.314*(BQ1210+273.15)) * AR1210/BN1210 * AQ1210) * BN1210/(100*BB1210) * 1000/(1000 - AP1210)</f>
        <v>0</v>
      </c>
      <c r="AO1210">
        <v>15.47314602000848</v>
      </c>
      <c r="AP1210">
        <v>18.44663146853148</v>
      </c>
      <c r="AQ1210">
        <v>-7.102350862946241E-06</v>
      </c>
      <c r="AR1210">
        <v>96.76643920978459</v>
      </c>
      <c r="AS1210">
        <v>6</v>
      </c>
      <c r="AT1210">
        <v>1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6</v>
      </c>
      <c r="BC1210">
        <v>0.5</v>
      </c>
      <c r="BD1210" t="s">
        <v>355</v>
      </c>
      <c r="BE1210">
        <v>2</v>
      </c>
      <c r="BF1210" t="b">
        <v>1</v>
      </c>
      <c r="BG1210">
        <v>1664306367.814285</v>
      </c>
      <c r="BH1210">
        <v>602.6072857142857</v>
      </c>
      <c r="BI1210">
        <v>642.2516071428571</v>
      </c>
      <c r="BJ1210">
        <v>18.45706428571429</v>
      </c>
      <c r="BK1210">
        <v>15.47195</v>
      </c>
      <c r="BL1210">
        <v>598.9361785714285</v>
      </c>
      <c r="BM1210">
        <v>18.25608571428571</v>
      </c>
      <c r="BN1210">
        <v>500.0661785714286</v>
      </c>
      <c r="BO1210">
        <v>90.927025</v>
      </c>
      <c r="BP1210">
        <v>0.1000512928571429</v>
      </c>
      <c r="BQ1210">
        <v>24.43043571428571</v>
      </c>
      <c r="BR1210">
        <v>24.98937857142857</v>
      </c>
      <c r="BS1210">
        <v>999.9000000000002</v>
      </c>
      <c r="BT1210">
        <v>0</v>
      </c>
      <c r="BU1210">
        <v>0</v>
      </c>
      <c r="BV1210">
        <v>10008.26178571429</v>
      </c>
      <c r="BW1210">
        <v>0</v>
      </c>
      <c r="BX1210">
        <v>8.053949999999999</v>
      </c>
      <c r="BY1210">
        <v>-39.64431785714286</v>
      </c>
      <c r="BZ1210">
        <v>613.938642857143</v>
      </c>
      <c r="CA1210">
        <v>652.3445714285715</v>
      </c>
      <c r="CB1210">
        <v>2.985108571428572</v>
      </c>
      <c r="CC1210">
        <v>642.2516071428571</v>
      </c>
      <c r="CD1210">
        <v>15.47195</v>
      </c>
      <c r="CE1210">
        <v>1.678246428571429</v>
      </c>
      <c r="CF1210">
        <v>1.406818928571429</v>
      </c>
      <c r="CG1210">
        <v>14.69666428571429</v>
      </c>
      <c r="CH1210">
        <v>11.99132857142857</v>
      </c>
      <c r="CI1210">
        <v>1999.995357142858</v>
      </c>
      <c r="CJ1210">
        <v>0.9800068571428572</v>
      </c>
      <c r="CK1210">
        <v>0.01999308571428571</v>
      </c>
      <c r="CL1210">
        <v>0</v>
      </c>
      <c r="CM1210">
        <v>703.2538928571428</v>
      </c>
      <c r="CN1210">
        <v>5.000560000000001</v>
      </c>
      <c r="CO1210">
        <v>14031.05</v>
      </c>
      <c r="CP1210">
        <v>17294.87857142857</v>
      </c>
      <c r="CQ1210">
        <v>38.37017857142856</v>
      </c>
      <c r="CR1210">
        <v>39.11375</v>
      </c>
      <c r="CS1210">
        <v>38.14699999999999</v>
      </c>
      <c r="CT1210">
        <v>37.72060714285714</v>
      </c>
      <c r="CU1210">
        <v>39.14257142857142</v>
      </c>
      <c r="CV1210">
        <v>1955.105357142857</v>
      </c>
      <c r="CW1210">
        <v>39.89000000000001</v>
      </c>
      <c r="CX1210">
        <v>0</v>
      </c>
      <c r="CY1210">
        <v>1664306391.9</v>
      </c>
      <c r="CZ1210">
        <v>0</v>
      </c>
      <c r="DA1210">
        <v>0</v>
      </c>
      <c r="DB1210" t="s">
        <v>356</v>
      </c>
      <c r="DC1210">
        <v>1663861122</v>
      </c>
      <c r="DD1210">
        <v>1663861125</v>
      </c>
      <c r="DE1210">
        <v>0</v>
      </c>
      <c r="DF1210">
        <v>-0.287</v>
      </c>
      <c r="DG1210">
        <v>-0.004</v>
      </c>
      <c r="DH1210">
        <v>3.172</v>
      </c>
      <c r="DI1210">
        <v>0.178</v>
      </c>
      <c r="DJ1210">
        <v>400</v>
      </c>
      <c r="DK1210">
        <v>17</v>
      </c>
      <c r="DL1210">
        <v>0.18</v>
      </c>
      <c r="DM1210">
        <v>0.07000000000000001</v>
      </c>
      <c r="DN1210">
        <v>-39.4775325</v>
      </c>
      <c r="DO1210">
        <v>-2.864119699812341</v>
      </c>
      <c r="DP1210">
        <v>0.3132276132363654</v>
      </c>
      <c r="DQ1210">
        <v>0</v>
      </c>
      <c r="DR1210">
        <v>2.98753275</v>
      </c>
      <c r="DS1210">
        <v>-0.0474059662289006</v>
      </c>
      <c r="DT1210">
        <v>0.005144698235805499</v>
      </c>
      <c r="DU1210">
        <v>1</v>
      </c>
      <c r="DV1210">
        <v>1</v>
      </c>
      <c r="DW1210">
        <v>2</v>
      </c>
      <c r="DX1210" t="s">
        <v>412</v>
      </c>
      <c r="DY1210">
        <v>2.98102</v>
      </c>
      <c r="DZ1210">
        <v>2.72835</v>
      </c>
      <c r="EA1210">
        <v>0.115777</v>
      </c>
      <c r="EB1210">
        <v>0.121989</v>
      </c>
      <c r="EC1210">
        <v>0.0899853</v>
      </c>
      <c r="ED1210">
        <v>0.079997</v>
      </c>
      <c r="EE1210">
        <v>26587.5</v>
      </c>
      <c r="EF1210">
        <v>25983</v>
      </c>
      <c r="EG1210">
        <v>30592.9</v>
      </c>
      <c r="EH1210">
        <v>29833.1</v>
      </c>
      <c r="EI1210">
        <v>38412</v>
      </c>
      <c r="EJ1210">
        <v>36140.8</v>
      </c>
      <c r="EK1210">
        <v>46786.8</v>
      </c>
      <c r="EL1210">
        <v>44361.1</v>
      </c>
      <c r="EM1210">
        <v>1.8861</v>
      </c>
      <c r="EN1210">
        <v>1.89585</v>
      </c>
      <c r="EO1210">
        <v>0.109777</v>
      </c>
      <c r="EP1210">
        <v>0</v>
      </c>
      <c r="EQ1210">
        <v>23.1923</v>
      </c>
      <c r="ER1210">
        <v>999.9</v>
      </c>
      <c r="ES1210">
        <v>39.7</v>
      </c>
      <c r="ET1210">
        <v>29.5</v>
      </c>
      <c r="EU1210">
        <v>18.0747</v>
      </c>
      <c r="EV1210">
        <v>63.3964</v>
      </c>
      <c r="EW1210">
        <v>23.1571</v>
      </c>
      <c r="EX1210">
        <v>1</v>
      </c>
      <c r="EY1210">
        <v>-0.13298</v>
      </c>
      <c r="EZ1210">
        <v>1.02994</v>
      </c>
      <c r="FA1210">
        <v>20.2415</v>
      </c>
      <c r="FB1210">
        <v>5.22912</v>
      </c>
      <c r="FC1210">
        <v>11.968</v>
      </c>
      <c r="FD1210">
        <v>4.97025</v>
      </c>
      <c r="FE1210">
        <v>3.28948</v>
      </c>
      <c r="FF1210">
        <v>9999</v>
      </c>
      <c r="FG1210">
        <v>9999</v>
      </c>
      <c r="FH1210">
        <v>9999</v>
      </c>
      <c r="FI1210">
        <v>380.6</v>
      </c>
      <c r="FJ1210">
        <v>4.97272</v>
      </c>
      <c r="FK1210">
        <v>1.87686</v>
      </c>
      <c r="FL1210">
        <v>1.875</v>
      </c>
      <c r="FM1210">
        <v>1.87781</v>
      </c>
      <c r="FN1210">
        <v>1.87454</v>
      </c>
      <c r="FO1210">
        <v>1.87814</v>
      </c>
      <c r="FP1210">
        <v>1.87519</v>
      </c>
      <c r="FQ1210">
        <v>1.87637</v>
      </c>
      <c r="FR1210">
        <v>0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3.732</v>
      </c>
      <c r="GF1210">
        <v>0.2007</v>
      </c>
      <c r="GG1210">
        <v>1.777354642861949</v>
      </c>
      <c r="GH1210">
        <v>0.004141656873719072</v>
      </c>
      <c r="GI1210">
        <v>-1.960372967482991E-06</v>
      </c>
      <c r="GJ1210">
        <v>5.42736388890357E-10</v>
      </c>
      <c r="GK1210">
        <v>-0.009777689371679627</v>
      </c>
      <c r="GL1210">
        <v>0.002273355880072555</v>
      </c>
      <c r="GM1210">
        <v>0.000541358641816816</v>
      </c>
      <c r="GN1210">
        <v>-1.836191331155658E-06</v>
      </c>
      <c r="GO1210">
        <v>-0</v>
      </c>
      <c r="GP1210">
        <v>2096</v>
      </c>
      <c r="GQ1210">
        <v>1</v>
      </c>
      <c r="GR1210">
        <v>23</v>
      </c>
      <c r="GS1210">
        <v>7420.9</v>
      </c>
      <c r="GT1210">
        <v>7420.8</v>
      </c>
      <c r="GU1210">
        <v>1.62231</v>
      </c>
      <c r="GV1210">
        <v>2.53296</v>
      </c>
      <c r="GW1210">
        <v>1.39893</v>
      </c>
      <c r="GX1210">
        <v>2.33765</v>
      </c>
      <c r="GY1210">
        <v>1.44897</v>
      </c>
      <c r="GZ1210">
        <v>2.46216</v>
      </c>
      <c r="HA1210">
        <v>34.715</v>
      </c>
      <c r="HB1210">
        <v>13.0638</v>
      </c>
      <c r="HC1210">
        <v>18</v>
      </c>
      <c r="HD1210">
        <v>487.236</v>
      </c>
      <c r="HE1210">
        <v>464.137</v>
      </c>
      <c r="HF1210">
        <v>21.6471</v>
      </c>
      <c r="HG1210">
        <v>25.2937</v>
      </c>
      <c r="HH1210">
        <v>30</v>
      </c>
      <c r="HI1210">
        <v>25.1446</v>
      </c>
      <c r="HJ1210">
        <v>25.2247</v>
      </c>
      <c r="HK1210">
        <v>32.5322</v>
      </c>
      <c r="HL1210">
        <v>18.87</v>
      </c>
      <c r="HM1210">
        <v>43.6338</v>
      </c>
      <c r="HN1210">
        <v>21.6505</v>
      </c>
      <c r="HO1210">
        <v>687.549</v>
      </c>
      <c r="HP1210">
        <v>15.4955</v>
      </c>
      <c r="HQ1210">
        <v>101.121</v>
      </c>
      <c r="HR1210">
        <v>102.01</v>
      </c>
    </row>
    <row r="1211" spans="1:226">
      <c r="A1211">
        <v>1195</v>
      </c>
      <c r="B1211">
        <v>1664306380.6</v>
      </c>
      <c r="C1211">
        <v>13273.59999990463</v>
      </c>
      <c r="D1211" t="s">
        <v>2761</v>
      </c>
      <c r="E1211" t="s">
        <v>2762</v>
      </c>
      <c r="F1211">
        <v>5</v>
      </c>
      <c r="G1211" t="s">
        <v>353</v>
      </c>
      <c r="H1211" t="s">
        <v>2680</v>
      </c>
      <c r="I1211">
        <v>1664306373.1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685.5036366220305</v>
      </c>
      <c r="AK1211">
        <v>654.8951272727271</v>
      </c>
      <c r="AL1211">
        <v>3.295464093648825</v>
      </c>
      <c r="AM1211">
        <v>63.47618666820946</v>
      </c>
      <c r="AN1211">
        <f>(AP1211 - AO1211 + BO1211*1E3/(8.314*(BQ1211+273.15)) * AR1211/BN1211 * AQ1211) * BN1211/(100*BB1211) * 1000/(1000 - AP1211)</f>
        <v>0</v>
      </c>
      <c r="AO1211">
        <v>15.47382978815768</v>
      </c>
      <c r="AP1211">
        <v>18.43807412587413</v>
      </c>
      <c r="AQ1211">
        <v>-4.489521887497236E-05</v>
      </c>
      <c r="AR1211">
        <v>96.76643920978459</v>
      </c>
      <c r="AS1211">
        <v>6</v>
      </c>
      <c r="AT1211">
        <v>1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6</v>
      </c>
      <c r="BC1211">
        <v>0.5</v>
      </c>
      <c r="BD1211" t="s">
        <v>355</v>
      </c>
      <c r="BE1211">
        <v>2</v>
      </c>
      <c r="BF1211" t="b">
        <v>1</v>
      </c>
      <c r="BG1211">
        <v>1664306373.1</v>
      </c>
      <c r="BH1211">
        <v>619.9645925925926</v>
      </c>
      <c r="BI1211">
        <v>659.8155555555555</v>
      </c>
      <c r="BJ1211">
        <v>18.44992222222222</v>
      </c>
      <c r="BK1211">
        <v>15.47365555555556</v>
      </c>
      <c r="BL1211">
        <v>616.2525555555557</v>
      </c>
      <c r="BM1211">
        <v>18.24908888888888</v>
      </c>
      <c r="BN1211">
        <v>500.0534074074075</v>
      </c>
      <c r="BO1211">
        <v>90.92689259259259</v>
      </c>
      <c r="BP1211">
        <v>0.1000007333333333</v>
      </c>
      <c r="BQ1211">
        <v>24.42817037037037</v>
      </c>
      <c r="BR1211">
        <v>24.99198148148148</v>
      </c>
      <c r="BS1211">
        <v>999.9000000000001</v>
      </c>
      <c r="BT1211">
        <v>0</v>
      </c>
      <c r="BU1211">
        <v>0</v>
      </c>
      <c r="BV1211">
        <v>9999.24</v>
      </c>
      <c r="BW1211">
        <v>0</v>
      </c>
      <c r="BX1211">
        <v>8.053949999999999</v>
      </c>
      <c r="BY1211">
        <v>-39.85096296296296</v>
      </c>
      <c r="BZ1211">
        <v>631.6177777777777</v>
      </c>
      <c r="CA1211">
        <v>670.1858148148148</v>
      </c>
      <c r="CB1211">
        <v>2.976264814814815</v>
      </c>
      <c r="CC1211">
        <v>659.8155555555555</v>
      </c>
      <c r="CD1211">
        <v>15.47365555555556</v>
      </c>
      <c r="CE1211">
        <v>1.677593703703704</v>
      </c>
      <c r="CF1211">
        <v>1.406971481481481</v>
      </c>
      <c r="CG1211">
        <v>14.69064074074074</v>
      </c>
      <c r="CH1211">
        <v>11.99297777777778</v>
      </c>
      <c r="CI1211">
        <v>1999.975555555556</v>
      </c>
      <c r="CJ1211">
        <v>0.9800067777777777</v>
      </c>
      <c r="CK1211">
        <v>0.01999317037037037</v>
      </c>
      <c r="CL1211">
        <v>0</v>
      </c>
      <c r="CM1211">
        <v>706.7597777777778</v>
      </c>
      <c r="CN1211">
        <v>5.000560000000001</v>
      </c>
      <c r="CO1211">
        <v>14098.90740740741</v>
      </c>
      <c r="CP1211">
        <v>17294.69629629629</v>
      </c>
      <c r="CQ1211">
        <v>38.33074074074074</v>
      </c>
      <c r="CR1211">
        <v>39.09233333333333</v>
      </c>
      <c r="CS1211">
        <v>38.1247037037037</v>
      </c>
      <c r="CT1211">
        <v>37.72648148148148</v>
      </c>
      <c r="CU1211">
        <v>39.10840740740741</v>
      </c>
      <c r="CV1211">
        <v>1955.085555555556</v>
      </c>
      <c r="CW1211">
        <v>39.89000000000001</v>
      </c>
      <c r="CX1211">
        <v>0</v>
      </c>
      <c r="CY1211">
        <v>1664306396.7</v>
      </c>
      <c r="CZ1211">
        <v>0</v>
      </c>
      <c r="DA1211">
        <v>0</v>
      </c>
      <c r="DB1211" t="s">
        <v>356</v>
      </c>
      <c r="DC1211">
        <v>1663861122</v>
      </c>
      <c r="DD1211">
        <v>1663861125</v>
      </c>
      <c r="DE1211">
        <v>0</v>
      </c>
      <c r="DF1211">
        <v>-0.287</v>
      </c>
      <c r="DG1211">
        <v>-0.004</v>
      </c>
      <c r="DH1211">
        <v>3.172</v>
      </c>
      <c r="DI1211">
        <v>0.178</v>
      </c>
      <c r="DJ1211">
        <v>400</v>
      </c>
      <c r="DK1211">
        <v>17</v>
      </c>
      <c r="DL1211">
        <v>0.18</v>
      </c>
      <c r="DM1211">
        <v>0.07000000000000001</v>
      </c>
      <c r="DN1211">
        <v>-39.67299024390243</v>
      </c>
      <c r="DO1211">
        <v>-2.617099651567995</v>
      </c>
      <c r="DP1211">
        <v>0.3164524630465587</v>
      </c>
      <c r="DQ1211">
        <v>0</v>
      </c>
      <c r="DR1211">
        <v>2.981571219512195</v>
      </c>
      <c r="DS1211">
        <v>-0.09188508710800905</v>
      </c>
      <c r="DT1211">
        <v>0.009306197566511036</v>
      </c>
      <c r="DU1211">
        <v>1</v>
      </c>
      <c r="DV1211">
        <v>1</v>
      </c>
      <c r="DW1211">
        <v>2</v>
      </c>
      <c r="DX1211" t="s">
        <v>412</v>
      </c>
      <c r="DY1211">
        <v>2.98096</v>
      </c>
      <c r="DZ1211">
        <v>2.72828</v>
      </c>
      <c r="EA1211">
        <v>0.117845</v>
      </c>
      <c r="EB1211">
        <v>0.123971</v>
      </c>
      <c r="EC1211">
        <v>0.08995590000000001</v>
      </c>
      <c r="ED1211">
        <v>0.0800482</v>
      </c>
      <c r="EE1211">
        <v>26525.7</v>
      </c>
      <c r="EF1211">
        <v>25924.7</v>
      </c>
      <c r="EG1211">
        <v>30593.4</v>
      </c>
      <c r="EH1211">
        <v>29833.5</v>
      </c>
      <c r="EI1211">
        <v>38413.9</v>
      </c>
      <c r="EJ1211">
        <v>36139.5</v>
      </c>
      <c r="EK1211">
        <v>46787.3</v>
      </c>
      <c r="EL1211">
        <v>44361.7</v>
      </c>
      <c r="EM1211">
        <v>1.8863</v>
      </c>
      <c r="EN1211">
        <v>1.8959</v>
      </c>
      <c r="EO1211">
        <v>0.109904</v>
      </c>
      <c r="EP1211">
        <v>0</v>
      </c>
      <c r="EQ1211">
        <v>23.1901</v>
      </c>
      <c r="ER1211">
        <v>999.9</v>
      </c>
      <c r="ES1211">
        <v>39.7</v>
      </c>
      <c r="ET1211">
        <v>29.5</v>
      </c>
      <c r="EU1211">
        <v>18.0756</v>
      </c>
      <c r="EV1211">
        <v>63.7064</v>
      </c>
      <c r="EW1211">
        <v>23.2171</v>
      </c>
      <c r="EX1211">
        <v>1</v>
      </c>
      <c r="EY1211">
        <v>-0.13295</v>
      </c>
      <c r="EZ1211">
        <v>1.03961</v>
      </c>
      <c r="FA1211">
        <v>20.2417</v>
      </c>
      <c r="FB1211">
        <v>5.23017</v>
      </c>
      <c r="FC1211">
        <v>11.968</v>
      </c>
      <c r="FD1211">
        <v>4.97055</v>
      </c>
      <c r="FE1211">
        <v>3.2895</v>
      </c>
      <c r="FF1211">
        <v>9999</v>
      </c>
      <c r="FG1211">
        <v>9999</v>
      </c>
      <c r="FH1211">
        <v>9999</v>
      </c>
      <c r="FI1211">
        <v>380.6</v>
      </c>
      <c r="FJ1211">
        <v>4.97271</v>
      </c>
      <c r="FK1211">
        <v>1.87685</v>
      </c>
      <c r="FL1211">
        <v>1.87497</v>
      </c>
      <c r="FM1211">
        <v>1.87777</v>
      </c>
      <c r="FN1211">
        <v>1.87454</v>
      </c>
      <c r="FO1211">
        <v>1.8781</v>
      </c>
      <c r="FP1211">
        <v>1.87517</v>
      </c>
      <c r="FQ1211">
        <v>1.87634</v>
      </c>
      <c r="FR1211">
        <v>0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3.768</v>
      </c>
      <c r="GF1211">
        <v>0.2006</v>
      </c>
      <c r="GG1211">
        <v>1.777354642861949</v>
      </c>
      <c r="GH1211">
        <v>0.004141656873719072</v>
      </c>
      <c r="GI1211">
        <v>-1.960372967482991E-06</v>
      </c>
      <c r="GJ1211">
        <v>5.42736388890357E-10</v>
      </c>
      <c r="GK1211">
        <v>-0.009777689371679627</v>
      </c>
      <c r="GL1211">
        <v>0.002273355880072555</v>
      </c>
      <c r="GM1211">
        <v>0.000541358641816816</v>
      </c>
      <c r="GN1211">
        <v>-1.836191331155658E-06</v>
      </c>
      <c r="GO1211">
        <v>-0</v>
      </c>
      <c r="GP1211">
        <v>2096</v>
      </c>
      <c r="GQ1211">
        <v>1</v>
      </c>
      <c r="GR1211">
        <v>23</v>
      </c>
      <c r="GS1211">
        <v>7421</v>
      </c>
      <c r="GT1211">
        <v>7420.9</v>
      </c>
      <c r="GU1211">
        <v>1.65161</v>
      </c>
      <c r="GV1211">
        <v>2.53174</v>
      </c>
      <c r="GW1211">
        <v>1.39893</v>
      </c>
      <c r="GX1211">
        <v>2.33765</v>
      </c>
      <c r="GY1211">
        <v>1.44897</v>
      </c>
      <c r="GZ1211">
        <v>2.44629</v>
      </c>
      <c r="HA1211">
        <v>34.715</v>
      </c>
      <c r="HB1211">
        <v>13.0463</v>
      </c>
      <c r="HC1211">
        <v>18</v>
      </c>
      <c r="HD1211">
        <v>487.344</v>
      </c>
      <c r="HE1211">
        <v>464.169</v>
      </c>
      <c r="HF1211">
        <v>21.6524</v>
      </c>
      <c r="HG1211">
        <v>25.2937</v>
      </c>
      <c r="HH1211">
        <v>30.0002</v>
      </c>
      <c r="HI1211">
        <v>25.1446</v>
      </c>
      <c r="HJ1211">
        <v>25.2247</v>
      </c>
      <c r="HK1211">
        <v>33.1885</v>
      </c>
      <c r="HL1211">
        <v>18.87</v>
      </c>
      <c r="HM1211">
        <v>44.008</v>
      </c>
      <c r="HN1211">
        <v>21.6563</v>
      </c>
      <c r="HO1211">
        <v>707.598</v>
      </c>
      <c r="HP1211">
        <v>15.5158</v>
      </c>
      <c r="HQ1211">
        <v>101.122</v>
      </c>
      <c r="HR1211">
        <v>102.011</v>
      </c>
    </row>
    <row r="1212" spans="1:226">
      <c r="A1212">
        <v>1196</v>
      </c>
      <c r="B1212">
        <v>1664306385.6</v>
      </c>
      <c r="C1212">
        <v>13278.59999990463</v>
      </c>
      <c r="D1212" t="s">
        <v>2763</v>
      </c>
      <c r="E1212" t="s">
        <v>2764</v>
      </c>
      <c r="F1212">
        <v>5</v>
      </c>
      <c r="G1212" t="s">
        <v>353</v>
      </c>
      <c r="H1212" t="s">
        <v>2680</v>
      </c>
      <c r="I1212">
        <v>1664306377.814285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701.8926794771241</v>
      </c>
      <c r="AK1212">
        <v>671.1978848484847</v>
      </c>
      <c r="AL1212">
        <v>3.251025285972172</v>
      </c>
      <c r="AM1212">
        <v>63.47618666820946</v>
      </c>
      <c r="AN1212">
        <f>(AP1212 - AO1212 + BO1212*1E3/(8.314*(BQ1212+273.15)) * AR1212/BN1212 * AQ1212) * BN1212/(100*BB1212) * 1000/(1000 - AP1212)</f>
        <v>0</v>
      </c>
      <c r="AO1212">
        <v>15.50037316045825</v>
      </c>
      <c r="AP1212">
        <v>18.44325034965036</v>
      </c>
      <c r="AQ1212">
        <v>-2.937039553371928E-05</v>
      </c>
      <c r="AR1212">
        <v>96.76643920978459</v>
      </c>
      <c r="AS1212">
        <v>6</v>
      </c>
      <c r="AT1212">
        <v>1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6</v>
      </c>
      <c r="BC1212">
        <v>0.5</v>
      </c>
      <c r="BD1212" t="s">
        <v>355</v>
      </c>
      <c r="BE1212">
        <v>2</v>
      </c>
      <c r="BF1212" t="b">
        <v>1</v>
      </c>
      <c r="BG1212">
        <v>1664306377.814285</v>
      </c>
      <c r="BH1212">
        <v>635.3270714285716</v>
      </c>
      <c r="BI1212">
        <v>675.2231785714287</v>
      </c>
      <c r="BJ1212">
        <v>18.44426071428571</v>
      </c>
      <c r="BK1212">
        <v>15.4866</v>
      </c>
      <c r="BL1212">
        <v>631.5793571428572</v>
      </c>
      <c r="BM1212">
        <v>18.24353571428571</v>
      </c>
      <c r="BN1212">
        <v>500.0521785714286</v>
      </c>
      <c r="BO1212">
        <v>90.92632500000001</v>
      </c>
      <c r="BP1212">
        <v>0.09994923571428571</v>
      </c>
      <c r="BQ1212">
        <v>24.42582142857143</v>
      </c>
      <c r="BR1212">
        <v>24.99168214285714</v>
      </c>
      <c r="BS1212">
        <v>999.9000000000002</v>
      </c>
      <c r="BT1212">
        <v>0</v>
      </c>
      <c r="BU1212">
        <v>0</v>
      </c>
      <c r="BV1212">
        <v>10006.09714285714</v>
      </c>
      <c r="BW1212">
        <v>0</v>
      </c>
      <c r="BX1212">
        <v>8.053949999999999</v>
      </c>
      <c r="BY1212">
        <v>-39.89618571428571</v>
      </c>
      <c r="BZ1212">
        <v>647.2653214285714</v>
      </c>
      <c r="CA1212">
        <v>685.8449285714287</v>
      </c>
      <c r="CB1212">
        <v>2.957661071428571</v>
      </c>
      <c r="CC1212">
        <v>675.2231785714287</v>
      </c>
      <c r="CD1212">
        <v>15.4866</v>
      </c>
      <c r="CE1212">
        <v>1.677068571428572</v>
      </c>
      <c r="CF1212">
        <v>1.408139285714286</v>
      </c>
      <c r="CG1212">
        <v>14.68578214285714</v>
      </c>
      <c r="CH1212">
        <v>12.00555</v>
      </c>
      <c r="CI1212">
        <v>1999.991071428572</v>
      </c>
      <c r="CJ1212">
        <v>0.980006857142857</v>
      </c>
      <c r="CK1212">
        <v>0.01999308571428571</v>
      </c>
      <c r="CL1212">
        <v>0</v>
      </c>
      <c r="CM1212">
        <v>709.6199285714284</v>
      </c>
      <c r="CN1212">
        <v>5.000560000000001</v>
      </c>
      <c r="CO1212">
        <v>14155.61428571429</v>
      </c>
      <c r="CP1212">
        <v>17294.83571428572</v>
      </c>
      <c r="CQ1212">
        <v>38.26982142857143</v>
      </c>
      <c r="CR1212">
        <v>39.07774999999999</v>
      </c>
      <c r="CS1212">
        <v>38.15142857142857</v>
      </c>
      <c r="CT1212">
        <v>37.74071428571428</v>
      </c>
      <c r="CU1212">
        <v>39.11117857142857</v>
      </c>
      <c r="CV1212">
        <v>1955.101071428571</v>
      </c>
      <c r="CW1212">
        <v>39.89000000000001</v>
      </c>
      <c r="CX1212">
        <v>0</v>
      </c>
      <c r="CY1212">
        <v>1664306402.1</v>
      </c>
      <c r="CZ1212">
        <v>0</v>
      </c>
      <c r="DA1212">
        <v>0</v>
      </c>
      <c r="DB1212" t="s">
        <v>356</v>
      </c>
      <c r="DC1212">
        <v>1663861122</v>
      </c>
      <c r="DD1212">
        <v>1663861125</v>
      </c>
      <c r="DE1212">
        <v>0</v>
      </c>
      <c r="DF1212">
        <v>-0.287</v>
      </c>
      <c r="DG1212">
        <v>-0.004</v>
      </c>
      <c r="DH1212">
        <v>3.172</v>
      </c>
      <c r="DI1212">
        <v>0.178</v>
      </c>
      <c r="DJ1212">
        <v>400</v>
      </c>
      <c r="DK1212">
        <v>17</v>
      </c>
      <c r="DL1212">
        <v>0.18</v>
      </c>
      <c r="DM1212">
        <v>0.07000000000000001</v>
      </c>
      <c r="DN1212">
        <v>-39.86677</v>
      </c>
      <c r="DO1212">
        <v>-0.70024165103174</v>
      </c>
      <c r="DP1212">
        <v>0.156909079087222</v>
      </c>
      <c r="DQ1212">
        <v>0</v>
      </c>
      <c r="DR1212">
        <v>2.964896</v>
      </c>
      <c r="DS1212">
        <v>-0.2168679174484164</v>
      </c>
      <c r="DT1212">
        <v>0.02250670164639853</v>
      </c>
      <c r="DU1212">
        <v>0</v>
      </c>
      <c r="DV1212">
        <v>0</v>
      </c>
      <c r="DW1212">
        <v>2</v>
      </c>
      <c r="DX1212" t="s">
        <v>357</v>
      </c>
      <c r="DY1212">
        <v>2.98107</v>
      </c>
      <c r="DZ1212">
        <v>2.72851</v>
      </c>
      <c r="EA1212">
        <v>0.119859</v>
      </c>
      <c r="EB1212">
        <v>0.125997</v>
      </c>
      <c r="EC1212">
        <v>0.0899784</v>
      </c>
      <c r="ED1212">
        <v>0.0801834</v>
      </c>
      <c r="EE1212">
        <v>26464.9</v>
      </c>
      <c r="EF1212">
        <v>25864.7</v>
      </c>
      <c r="EG1212">
        <v>30593.1</v>
      </c>
      <c r="EH1212">
        <v>29833.5</v>
      </c>
      <c r="EI1212">
        <v>38412.8</v>
      </c>
      <c r="EJ1212">
        <v>36134.2</v>
      </c>
      <c r="EK1212">
        <v>46787.1</v>
      </c>
      <c r="EL1212">
        <v>44361.7</v>
      </c>
      <c r="EM1212">
        <v>1.8863</v>
      </c>
      <c r="EN1212">
        <v>1.89595</v>
      </c>
      <c r="EO1212">
        <v>0.109538</v>
      </c>
      <c r="EP1212">
        <v>0</v>
      </c>
      <c r="EQ1212">
        <v>23.1882</v>
      </c>
      <c r="ER1212">
        <v>999.9</v>
      </c>
      <c r="ES1212">
        <v>39.7</v>
      </c>
      <c r="ET1212">
        <v>29.5</v>
      </c>
      <c r="EU1212">
        <v>18.0753</v>
      </c>
      <c r="EV1212">
        <v>63.7464</v>
      </c>
      <c r="EW1212">
        <v>23.2812</v>
      </c>
      <c r="EX1212">
        <v>1</v>
      </c>
      <c r="EY1212">
        <v>-0.132896</v>
      </c>
      <c r="EZ1212">
        <v>1.03373</v>
      </c>
      <c r="FA1212">
        <v>20.2416</v>
      </c>
      <c r="FB1212">
        <v>5.22912</v>
      </c>
      <c r="FC1212">
        <v>11.968</v>
      </c>
      <c r="FD1212">
        <v>4.97055</v>
      </c>
      <c r="FE1212">
        <v>3.28948</v>
      </c>
      <c r="FF1212">
        <v>9999</v>
      </c>
      <c r="FG1212">
        <v>9999</v>
      </c>
      <c r="FH1212">
        <v>9999</v>
      </c>
      <c r="FI1212">
        <v>380.6</v>
      </c>
      <c r="FJ1212">
        <v>4.97272</v>
      </c>
      <c r="FK1212">
        <v>1.87684</v>
      </c>
      <c r="FL1212">
        <v>1.87494</v>
      </c>
      <c r="FM1212">
        <v>1.87775</v>
      </c>
      <c r="FN1212">
        <v>1.87454</v>
      </c>
      <c r="FO1212">
        <v>1.87806</v>
      </c>
      <c r="FP1212">
        <v>1.87517</v>
      </c>
      <c r="FQ1212">
        <v>1.87636</v>
      </c>
      <c r="FR1212">
        <v>0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3.805</v>
      </c>
      <c r="GF1212">
        <v>0.2007</v>
      </c>
      <c r="GG1212">
        <v>1.777354642861949</v>
      </c>
      <c r="GH1212">
        <v>0.004141656873719072</v>
      </c>
      <c r="GI1212">
        <v>-1.960372967482991E-06</v>
      </c>
      <c r="GJ1212">
        <v>5.42736388890357E-10</v>
      </c>
      <c r="GK1212">
        <v>-0.009777689371679627</v>
      </c>
      <c r="GL1212">
        <v>0.002273355880072555</v>
      </c>
      <c r="GM1212">
        <v>0.000541358641816816</v>
      </c>
      <c r="GN1212">
        <v>-1.836191331155658E-06</v>
      </c>
      <c r="GO1212">
        <v>-0</v>
      </c>
      <c r="GP1212">
        <v>2096</v>
      </c>
      <c r="GQ1212">
        <v>1</v>
      </c>
      <c r="GR1212">
        <v>23</v>
      </c>
      <c r="GS1212">
        <v>7421.1</v>
      </c>
      <c r="GT1212">
        <v>7421</v>
      </c>
      <c r="GU1212">
        <v>1.68579</v>
      </c>
      <c r="GV1212">
        <v>2.53296</v>
      </c>
      <c r="GW1212">
        <v>1.39893</v>
      </c>
      <c r="GX1212">
        <v>2.33765</v>
      </c>
      <c r="GY1212">
        <v>1.44897</v>
      </c>
      <c r="GZ1212">
        <v>2.45483</v>
      </c>
      <c r="HA1212">
        <v>34.715</v>
      </c>
      <c r="HB1212">
        <v>13.0551</v>
      </c>
      <c r="HC1212">
        <v>18</v>
      </c>
      <c r="HD1212">
        <v>487.357</v>
      </c>
      <c r="HE1212">
        <v>464.215</v>
      </c>
      <c r="HF1212">
        <v>21.6571</v>
      </c>
      <c r="HG1212">
        <v>25.2937</v>
      </c>
      <c r="HH1212">
        <v>30</v>
      </c>
      <c r="HI1212">
        <v>25.1465</v>
      </c>
      <c r="HJ1212">
        <v>25.2264</v>
      </c>
      <c r="HK1212">
        <v>33.7965</v>
      </c>
      <c r="HL1212">
        <v>18.87</v>
      </c>
      <c r="HM1212">
        <v>44.008</v>
      </c>
      <c r="HN1212">
        <v>21.6635</v>
      </c>
      <c r="HO1212">
        <v>720.9589999999999</v>
      </c>
      <c r="HP1212">
        <v>15.5259</v>
      </c>
      <c r="HQ1212">
        <v>101.122</v>
      </c>
      <c r="HR1212">
        <v>102.011</v>
      </c>
    </row>
    <row r="1213" spans="1:226">
      <c r="A1213">
        <v>1197</v>
      </c>
      <c r="B1213">
        <v>1664306390.6</v>
      </c>
      <c r="C1213">
        <v>13283.59999990463</v>
      </c>
      <c r="D1213" t="s">
        <v>2765</v>
      </c>
      <c r="E1213" t="s">
        <v>2766</v>
      </c>
      <c r="F1213">
        <v>5</v>
      </c>
      <c r="G1213" t="s">
        <v>353</v>
      </c>
      <c r="H1213" t="s">
        <v>2680</v>
      </c>
      <c r="I1213">
        <v>1664306383.1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718.9057061335313</v>
      </c>
      <c r="AK1213">
        <v>687.8343393939394</v>
      </c>
      <c r="AL1213">
        <v>3.33582346050993</v>
      </c>
      <c r="AM1213">
        <v>63.47618666820946</v>
      </c>
      <c r="AN1213">
        <f>(AP1213 - AO1213 + BO1213*1E3/(8.314*(BQ1213+273.15)) * AR1213/BN1213 * AQ1213) * BN1213/(100*BB1213) * 1000/(1000 - AP1213)</f>
        <v>0</v>
      </c>
      <c r="AO1213">
        <v>15.52405059331887</v>
      </c>
      <c r="AP1213">
        <v>18.44448041958043</v>
      </c>
      <c r="AQ1213">
        <v>2.654652109280954E-05</v>
      </c>
      <c r="AR1213">
        <v>96.76643920978459</v>
      </c>
      <c r="AS1213">
        <v>6</v>
      </c>
      <c r="AT1213">
        <v>1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6</v>
      </c>
      <c r="BC1213">
        <v>0.5</v>
      </c>
      <c r="BD1213" t="s">
        <v>355</v>
      </c>
      <c r="BE1213">
        <v>2</v>
      </c>
      <c r="BF1213" t="b">
        <v>1</v>
      </c>
      <c r="BG1213">
        <v>1664306383.1</v>
      </c>
      <c r="BH1213">
        <v>652.4717407407408</v>
      </c>
      <c r="BI1213">
        <v>692.5737037037038</v>
      </c>
      <c r="BJ1213">
        <v>18.44177777777778</v>
      </c>
      <c r="BK1213">
        <v>15.50442222222222</v>
      </c>
      <c r="BL1213">
        <v>648.6846666666667</v>
      </c>
      <c r="BM1213">
        <v>18.24109629629629</v>
      </c>
      <c r="BN1213">
        <v>500.0581111111111</v>
      </c>
      <c r="BO1213">
        <v>90.92586296296294</v>
      </c>
      <c r="BP1213">
        <v>0.09999135185185183</v>
      </c>
      <c r="BQ1213">
        <v>24.42350740740741</v>
      </c>
      <c r="BR1213">
        <v>24.98883703703703</v>
      </c>
      <c r="BS1213">
        <v>999.9000000000001</v>
      </c>
      <c r="BT1213">
        <v>0</v>
      </c>
      <c r="BU1213">
        <v>0</v>
      </c>
      <c r="BV1213">
        <v>10006.59925925926</v>
      </c>
      <c r="BW1213">
        <v>0</v>
      </c>
      <c r="BX1213">
        <v>8.053949999999999</v>
      </c>
      <c r="BY1213">
        <v>-40.10206296296296</v>
      </c>
      <c r="BZ1213">
        <v>664.7304814814815</v>
      </c>
      <c r="CA1213">
        <v>703.4811111111112</v>
      </c>
      <c r="CB1213">
        <v>2.937353703703704</v>
      </c>
      <c r="CC1213">
        <v>692.5737037037038</v>
      </c>
      <c r="CD1213">
        <v>15.50442222222222</v>
      </c>
      <c r="CE1213">
        <v>1.676834074074074</v>
      </c>
      <c r="CF1213">
        <v>1.409752592592592</v>
      </c>
      <c r="CG1213">
        <v>14.68361481481482</v>
      </c>
      <c r="CH1213">
        <v>12.02292592592592</v>
      </c>
      <c r="CI1213">
        <v>2000.016666666667</v>
      </c>
      <c r="CJ1213">
        <v>0.9800067777777777</v>
      </c>
      <c r="CK1213">
        <v>0.01999317037037037</v>
      </c>
      <c r="CL1213">
        <v>0</v>
      </c>
      <c r="CM1213">
        <v>712.6453703703705</v>
      </c>
      <c r="CN1213">
        <v>5.000560000000001</v>
      </c>
      <c r="CO1213">
        <v>14215.40740740741</v>
      </c>
      <c r="CP1213">
        <v>17295.05925925926</v>
      </c>
      <c r="CQ1213">
        <v>38.23814814814814</v>
      </c>
      <c r="CR1213">
        <v>39.062</v>
      </c>
      <c r="CS1213">
        <v>38.16866666666666</v>
      </c>
      <c r="CT1213">
        <v>37.72192592592593</v>
      </c>
      <c r="CU1213">
        <v>39.10611111111111</v>
      </c>
      <c r="CV1213">
        <v>1955.126666666667</v>
      </c>
      <c r="CW1213">
        <v>39.89000000000001</v>
      </c>
      <c r="CX1213">
        <v>0</v>
      </c>
      <c r="CY1213">
        <v>1664306406.9</v>
      </c>
      <c r="CZ1213">
        <v>0</v>
      </c>
      <c r="DA1213">
        <v>0</v>
      </c>
      <c r="DB1213" t="s">
        <v>356</v>
      </c>
      <c r="DC1213">
        <v>1663861122</v>
      </c>
      <c r="DD1213">
        <v>1663861125</v>
      </c>
      <c r="DE1213">
        <v>0</v>
      </c>
      <c r="DF1213">
        <v>-0.287</v>
      </c>
      <c r="DG1213">
        <v>-0.004</v>
      </c>
      <c r="DH1213">
        <v>3.172</v>
      </c>
      <c r="DI1213">
        <v>0.178</v>
      </c>
      <c r="DJ1213">
        <v>400</v>
      </c>
      <c r="DK1213">
        <v>17</v>
      </c>
      <c r="DL1213">
        <v>0.18</v>
      </c>
      <c r="DM1213">
        <v>0.07000000000000001</v>
      </c>
      <c r="DN1213">
        <v>-40.0418725</v>
      </c>
      <c r="DO1213">
        <v>-2.284283302063704</v>
      </c>
      <c r="DP1213">
        <v>0.291603798832851</v>
      </c>
      <c r="DQ1213">
        <v>0</v>
      </c>
      <c r="DR1213">
        <v>2.94826125</v>
      </c>
      <c r="DS1213">
        <v>-0.2509293433395929</v>
      </c>
      <c r="DT1213">
        <v>0.02520467438665889</v>
      </c>
      <c r="DU1213">
        <v>0</v>
      </c>
      <c r="DV1213">
        <v>0</v>
      </c>
      <c r="DW1213">
        <v>2</v>
      </c>
      <c r="DX1213" t="s">
        <v>357</v>
      </c>
      <c r="DY1213">
        <v>2.98089</v>
      </c>
      <c r="DZ1213">
        <v>2.72848</v>
      </c>
      <c r="EA1213">
        <v>0.12189</v>
      </c>
      <c r="EB1213">
        <v>0.128012</v>
      </c>
      <c r="EC1213">
        <v>0.0899823</v>
      </c>
      <c r="ED1213">
        <v>0.0801941</v>
      </c>
      <c r="EE1213">
        <v>26403.6</v>
      </c>
      <c r="EF1213">
        <v>25805</v>
      </c>
      <c r="EG1213">
        <v>30592.8</v>
      </c>
      <c r="EH1213">
        <v>29833.4</v>
      </c>
      <c r="EI1213">
        <v>38412.2</v>
      </c>
      <c r="EJ1213">
        <v>36133.8</v>
      </c>
      <c r="EK1213">
        <v>46786.3</v>
      </c>
      <c r="EL1213">
        <v>44361.5</v>
      </c>
      <c r="EM1213">
        <v>1.8862</v>
      </c>
      <c r="EN1213">
        <v>1.8962</v>
      </c>
      <c r="EO1213">
        <v>0.110038</v>
      </c>
      <c r="EP1213">
        <v>0</v>
      </c>
      <c r="EQ1213">
        <v>23.1864</v>
      </c>
      <c r="ER1213">
        <v>999.9</v>
      </c>
      <c r="ES1213">
        <v>39.7</v>
      </c>
      <c r="ET1213">
        <v>29.5</v>
      </c>
      <c r="EU1213">
        <v>18.0743</v>
      </c>
      <c r="EV1213">
        <v>63.9064</v>
      </c>
      <c r="EW1213">
        <v>23.4655</v>
      </c>
      <c r="EX1213">
        <v>1</v>
      </c>
      <c r="EY1213">
        <v>-0.132856</v>
      </c>
      <c r="EZ1213">
        <v>1.025</v>
      </c>
      <c r="FA1213">
        <v>20.2417</v>
      </c>
      <c r="FB1213">
        <v>5.23017</v>
      </c>
      <c r="FC1213">
        <v>11.968</v>
      </c>
      <c r="FD1213">
        <v>4.97045</v>
      </c>
      <c r="FE1213">
        <v>3.28948</v>
      </c>
      <c r="FF1213">
        <v>9999</v>
      </c>
      <c r="FG1213">
        <v>9999</v>
      </c>
      <c r="FH1213">
        <v>9999</v>
      </c>
      <c r="FI1213">
        <v>380.6</v>
      </c>
      <c r="FJ1213">
        <v>4.97271</v>
      </c>
      <c r="FK1213">
        <v>1.87684</v>
      </c>
      <c r="FL1213">
        <v>1.875</v>
      </c>
      <c r="FM1213">
        <v>1.87778</v>
      </c>
      <c r="FN1213">
        <v>1.87454</v>
      </c>
      <c r="FO1213">
        <v>1.87808</v>
      </c>
      <c r="FP1213">
        <v>1.87519</v>
      </c>
      <c r="FQ1213">
        <v>1.87637</v>
      </c>
      <c r="FR1213">
        <v>0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3.842</v>
      </c>
      <c r="GF1213">
        <v>0.2007</v>
      </c>
      <c r="GG1213">
        <v>1.777354642861949</v>
      </c>
      <c r="GH1213">
        <v>0.004141656873719072</v>
      </c>
      <c r="GI1213">
        <v>-1.960372967482991E-06</v>
      </c>
      <c r="GJ1213">
        <v>5.42736388890357E-10</v>
      </c>
      <c r="GK1213">
        <v>-0.009777689371679627</v>
      </c>
      <c r="GL1213">
        <v>0.002273355880072555</v>
      </c>
      <c r="GM1213">
        <v>0.000541358641816816</v>
      </c>
      <c r="GN1213">
        <v>-1.836191331155658E-06</v>
      </c>
      <c r="GO1213">
        <v>-0</v>
      </c>
      <c r="GP1213">
        <v>2096</v>
      </c>
      <c r="GQ1213">
        <v>1</v>
      </c>
      <c r="GR1213">
        <v>23</v>
      </c>
      <c r="GS1213">
        <v>7421.1</v>
      </c>
      <c r="GT1213">
        <v>7421.1</v>
      </c>
      <c r="GU1213">
        <v>1.71509</v>
      </c>
      <c r="GV1213">
        <v>2.53662</v>
      </c>
      <c r="GW1213">
        <v>1.39893</v>
      </c>
      <c r="GX1213">
        <v>2.33765</v>
      </c>
      <c r="GY1213">
        <v>1.44897</v>
      </c>
      <c r="GZ1213">
        <v>2.39868</v>
      </c>
      <c r="HA1213">
        <v>34.715</v>
      </c>
      <c r="HB1213">
        <v>13.0288</v>
      </c>
      <c r="HC1213">
        <v>18</v>
      </c>
      <c r="HD1213">
        <v>487.305</v>
      </c>
      <c r="HE1213">
        <v>464.377</v>
      </c>
      <c r="HF1213">
        <v>21.6636</v>
      </c>
      <c r="HG1213">
        <v>25.295</v>
      </c>
      <c r="HH1213">
        <v>30.0001</v>
      </c>
      <c r="HI1213">
        <v>25.1467</v>
      </c>
      <c r="HJ1213">
        <v>25.2268</v>
      </c>
      <c r="HK1213">
        <v>34.465</v>
      </c>
      <c r="HL1213">
        <v>18.87</v>
      </c>
      <c r="HM1213">
        <v>44.008</v>
      </c>
      <c r="HN1213">
        <v>21.673</v>
      </c>
      <c r="HO1213">
        <v>740.992</v>
      </c>
      <c r="HP1213">
        <v>15.5401</v>
      </c>
      <c r="HQ1213">
        <v>101.12</v>
      </c>
      <c r="HR1213">
        <v>102.011</v>
      </c>
    </row>
    <row r="1214" spans="1:226">
      <c r="A1214">
        <v>1198</v>
      </c>
      <c r="B1214">
        <v>1664306395.6</v>
      </c>
      <c r="C1214">
        <v>13288.59999990463</v>
      </c>
      <c r="D1214" t="s">
        <v>2767</v>
      </c>
      <c r="E1214" t="s">
        <v>2768</v>
      </c>
      <c r="F1214">
        <v>5</v>
      </c>
      <c r="G1214" t="s">
        <v>353</v>
      </c>
      <c r="H1214" t="s">
        <v>2680</v>
      </c>
      <c r="I1214">
        <v>1664306387.814285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735.7215899397473</v>
      </c>
      <c r="AK1214">
        <v>704.545309090909</v>
      </c>
      <c r="AL1214">
        <v>3.347312011409556</v>
      </c>
      <c r="AM1214">
        <v>63.47618666820946</v>
      </c>
      <c r="AN1214">
        <f>(AP1214 - AO1214 + BO1214*1E3/(8.314*(BQ1214+273.15)) * AR1214/BN1214 * AQ1214) * BN1214/(100*BB1214) * 1000/(1000 - AP1214)</f>
        <v>0</v>
      </c>
      <c r="AO1214">
        <v>15.52691759773417</v>
      </c>
      <c r="AP1214">
        <v>18.4436062937063</v>
      </c>
      <c r="AQ1214">
        <v>2.001393054706659E-05</v>
      </c>
      <c r="AR1214">
        <v>96.76643920978459</v>
      </c>
      <c r="AS1214">
        <v>6</v>
      </c>
      <c r="AT1214">
        <v>1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6</v>
      </c>
      <c r="BC1214">
        <v>0.5</v>
      </c>
      <c r="BD1214" t="s">
        <v>355</v>
      </c>
      <c r="BE1214">
        <v>2</v>
      </c>
      <c r="BF1214" t="b">
        <v>1</v>
      </c>
      <c r="BG1214">
        <v>1664306387.814285</v>
      </c>
      <c r="BH1214">
        <v>667.7504642857142</v>
      </c>
      <c r="BI1214">
        <v>708.1223571428571</v>
      </c>
      <c r="BJ1214">
        <v>18.4426</v>
      </c>
      <c r="BK1214">
        <v>15.52028928571429</v>
      </c>
      <c r="BL1214">
        <v>663.9288214285715</v>
      </c>
      <c r="BM1214">
        <v>18.24189642857143</v>
      </c>
      <c r="BN1214">
        <v>500.0817857142857</v>
      </c>
      <c r="BO1214">
        <v>90.92565357142855</v>
      </c>
      <c r="BP1214">
        <v>0.1000357107142857</v>
      </c>
      <c r="BQ1214">
        <v>24.42293571428571</v>
      </c>
      <c r="BR1214">
        <v>24.98938571428571</v>
      </c>
      <c r="BS1214">
        <v>999.9000000000002</v>
      </c>
      <c r="BT1214">
        <v>0</v>
      </c>
      <c r="BU1214">
        <v>0</v>
      </c>
      <c r="BV1214">
        <v>10012.63785714286</v>
      </c>
      <c r="BW1214">
        <v>0</v>
      </c>
      <c r="BX1214">
        <v>8.053949999999999</v>
      </c>
      <c r="BY1214">
        <v>-40.37196428571428</v>
      </c>
      <c r="BZ1214">
        <v>680.2967857142856</v>
      </c>
      <c r="CA1214">
        <v>719.286035714286</v>
      </c>
      <c r="CB1214">
        <v>2.922303571428571</v>
      </c>
      <c r="CC1214">
        <v>708.1223571428571</v>
      </c>
      <c r="CD1214">
        <v>15.52028928571429</v>
      </c>
      <c r="CE1214">
        <v>1.676904642857143</v>
      </c>
      <c r="CF1214">
        <v>1.4111925</v>
      </c>
      <c r="CG1214">
        <v>14.68426785714286</v>
      </c>
      <c r="CH1214">
        <v>12.038425</v>
      </c>
      <c r="CI1214">
        <v>2000.013214285714</v>
      </c>
      <c r="CJ1214">
        <v>0.9800067499999999</v>
      </c>
      <c r="CK1214">
        <v>0.0199932</v>
      </c>
      <c r="CL1214">
        <v>0</v>
      </c>
      <c r="CM1214">
        <v>715.2309642857144</v>
      </c>
      <c r="CN1214">
        <v>5.000560000000001</v>
      </c>
      <c r="CO1214">
        <v>14264.1</v>
      </c>
      <c r="CP1214">
        <v>17295.02857142857</v>
      </c>
      <c r="CQ1214">
        <v>38.16932142857143</v>
      </c>
      <c r="CR1214">
        <v>39.062</v>
      </c>
      <c r="CS1214">
        <v>38.16485714285714</v>
      </c>
      <c r="CT1214">
        <v>37.71403571428571</v>
      </c>
      <c r="CU1214">
        <v>39.10903571428571</v>
      </c>
      <c r="CV1214">
        <v>1955.123214285714</v>
      </c>
      <c r="CW1214">
        <v>39.89000000000001</v>
      </c>
      <c r="CX1214">
        <v>0</v>
      </c>
      <c r="CY1214">
        <v>1664306411.7</v>
      </c>
      <c r="CZ1214">
        <v>0</v>
      </c>
      <c r="DA1214">
        <v>0</v>
      </c>
      <c r="DB1214" t="s">
        <v>356</v>
      </c>
      <c r="DC1214">
        <v>1663861122</v>
      </c>
      <c r="DD1214">
        <v>1663861125</v>
      </c>
      <c r="DE1214">
        <v>0</v>
      </c>
      <c r="DF1214">
        <v>-0.287</v>
      </c>
      <c r="DG1214">
        <v>-0.004</v>
      </c>
      <c r="DH1214">
        <v>3.172</v>
      </c>
      <c r="DI1214">
        <v>0.178</v>
      </c>
      <c r="DJ1214">
        <v>400</v>
      </c>
      <c r="DK1214">
        <v>17</v>
      </c>
      <c r="DL1214">
        <v>0.18</v>
      </c>
      <c r="DM1214">
        <v>0.07000000000000001</v>
      </c>
      <c r="DN1214">
        <v>-40.21291</v>
      </c>
      <c r="DO1214">
        <v>-3.033942213883623</v>
      </c>
      <c r="DP1214">
        <v>0.3423850469865761</v>
      </c>
      <c r="DQ1214">
        <v>0</v>
      </c>
      <c r="DR1214">
        <v>2.93597225</v>
      </c>
      <c r="DS1214">
        <v>-0.2066894183864973</v>
      </c>
      <c r="DT1214">
        <v>0.02202660385618944</v>
      </c>
      <c r="DU1214">
        <v>0</v>
      </c>
      <c r="DV1214">
        <v>0</v>
      </c>
      <c r="DW1214">
        <v>2</v>
      </c>
      <c r="DX1214" t="s">
        <v>357</v>
      </c>
      <c r="DY1214">
        <v>2.98091</v>
      </c>
      <c r="DZ1214">
        <v>2.72842</v>
      </c>
      <c r="EA1214">
        <v>0.123904</v>
      </c>
      <c r="EB1214">
        <v>0.130032</v>
      </c>
      <c r="EC1214">
        <v>0.08997570000000001</v>
      </c>
      <c r="ED1214">
        <v>0.0802032</v>
      </c>
      <c r="EE1214">
        <v>26343.1</v>
      </c>
      <c r="EF1214">
        <v>25745.4</v>
      </c>
      <c r="EG1214">
        <v>30592.9</v>
      </c>
      <c r="EH1214">
        <v>29833.6</v>
      </c>
      <c r="EI1214">
        <v>38412.9</v>
      </c>
      <c r="EJ1214">
        <v>36133.9</v>
      </c>
      <c r="EK1214">
        <v>46786.6</v>
      </c>
      <c r="EL1214">
        <v>44362</v>
      </c>
      <c r="EM1214">
        <v>1.88608</v>
      </c>
      <c r="EN1214">
        <v>1.89632</v>
      </c>
      <c r="EO1214">
        <v>0.109188</v>
      </c>
      <c r="EP1214">
        <v>0</v>
      </c>
      <c r="EQ1214">
        <v>23.1862</v>
      </c>
      <c r="ER1214">
        <v>999.9</v>
      </c>
      <c r="ES1214">
        <v>39.7</v>
      </c>
      <c r="ET1214">
        <v>29.5</v>
      </c>
      <c r="EU1214">
        <v>18.0729</v>
      </c>
      <c r="EV1214">
        <v>63.7964</v>
      </c>
      <c r="EW1214">
        <v>23.6378</v>
      </c>
      <c r="EX1214">
        <v>1</v>
      </c>
      <c r="EY1214">
        <v>-0.133089</v>
      </c>
      <c r="EZ1214">
        <v>1.01022</v>
      </c>
      <c r="FA1214">
        <v>20.2419</v>
      </c>
      <c r="FB1214">
        <v>5.23017</v>
      </c>
      <c r="FC1214">
        <v>11.968</v>
      </c>
      <c r="FD1214">
        <v>4.97045</v>
      </c>
      <c r="FE1214">
        <v>3.2895</v>
      </c>
      <c r="FF1214">
        <v>9999</v>
      </c>
      <c r="FG1214">
        <v>9999</v>
      </c>
      <c r="FH1214">
        <v>9999</v>
      </c>
      <c r="FI1214">
        <v>380.6</v>
      </c>
      <c r="FJ1214">
        <v>4.97272</v>
      </c>
      <c r="FK1214">
        <v>1.87684</v>
      </c>
      <c r="FL1214">
        <v>1.87497</v>
      </c>
      <c r="FM1214">
        <v>1.87777</v>
      </c>
      <c r="FN1214">
        <v>1.87454</v>
      </c>
      <c r="FO1214">
        <v>1.87811</v>
      </c>
      <c r="FP1214">
        <v>1.87517</v>
      </c>
      <c r="FQ1214">
        <v>1.87637</v>
      </c>
      <c r="FR1214">
        <v>0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3.879</v>
      </c>
      <c r="GF1214">
        <v>0.2007</v>
      </c>
      <c r="GG1214">
        <v>1.777354642861949</v>
      </c>
      <c r="GH1214">
        <v>0.004141656873719072</v>
      </c>
      <c r="GI1214">
        <v>-1.960372967482991E-06</v>
      </c>
      <c r="GJ1214">
        <v>5.42736388890357E-10</v>
      </c>
      <c r="GK1214">
        <v>-0.009777689371679627</v>
      </c>
      <c r="GL1214">
        <v>0.002273355880072555</v>
      </c>
      <c r="GM1214">
        <v>0.000541358641816816</v>
      </c>
      <c r="GN1214">
        <v>-1.836191331155658E-06</v>
      </c>
      <c r="GO1214">
        <v>-0</v>
      </c>
      <c r="GP1214">
        <v>2096</v>
      </c>
      <c r="GQ1214">
        <v>1</v>
      </c>
      <c r="GR1214">
        <v>23</v>
      </c>
      <c r="GS1214">
        <v>7421.2</v>
      </c>
      <c r="GT1214">
        <v>7421.2</v>
      </c>
      <c r="GU1214">
        <v>1.74927</v>
      </c>
      <c r="GV1214">
        <v>2.53662</v>
      </c>
      <c r="GW1214">
        <v>1.39893</v>
      </c>
      <c r="GX1214">
        <v>2.33765</v>
      </c>
      <c r="GY1214">
        <v>1.44897</v>
      </c>
      <c r="GZ1214">
        <v>2.36816</v>
      </c>
      <c r="HA1214">
        <v>34.715</v>
      </c>
      <c r="HB1214">
        <v>13.0463</v>
      </c>
      <c r="HC1214">
        <v>18</v>
      </c>
      <c r="HD1214">
        <v>487.237</v>
      </c>
      <c r="HE1214">
        <v>464.456</v>
      </c>
      <c r="HF1214">
        <v>21.6722</v>
      </c>
      <c r="HG1214">
        <v>25.2958</v>
      </c>
      <c r="HH1214">
        <v>30.0001</v>
      </c>
      <c r="HI1214">
        <v>25.1467</v>
      </c>
      <c r="HJ1214">
        <v>25.2268</v>
      </c>
      <c r="HK1214">
        <v>35.0704</v>
      </c>
      <c r="HL1214">
        <v>18.87</v>
      </c>
      <c r="HM1214">
        <v>44.008</v>
      </c>
      <c r="HN1214">
        <v>21.6782</v>
      </c>
      <c r="HO1214">
        <v>754.35</v>
      </c>
      <c r="HP1214">
        <v>15.5575</v>
      </c>
      <c r="HQ1214">
        <v>101.121</v>
      </c>
      <c r="HR1214">
        <v>102.011</v>
      </c>
    </row>
    <row r="1215" spans="1:226">
      <c r="A1215">
        <v>1199</v>
      </c>
      <c r="B1215">
        <v>1664306400.6</v>
      </c>
      <c r="C1215">
        <v>13293.59999990463</v>
      </c>
      <c r="D1215" t="s">
        <v>2769</v>
      </c>
      <c r="E1215" t="s">
        <v>2770</v>
      </c>
      <c r="F1215">
        <v>5</v>
      </c>
      <c r="G1215" t="s">
        <v>353</v>
      </c>
      <c r="H1215" t="s">
        <v>2680</v>
      </c>
      <c r="I1215">
        <v>1664306393.1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752.7796346840029</v>
      </c>
      <c r="AK1215">
        <v>721.2803090909091</v>
      </c>
      <c r="AL1215">
        <v>3.336279768682245</v>
      </c>
      <c r="AM1215">
        <v>63.47618666820946</v>
      </c>
      <c r="AN1215">
        <f>(AP1215 - AO1215 + BO1215*1E3/(8.314*(BQ1215+273.15)) * AR1215/BN1215 * AQ1215) * BN1215/(100*BB1215) * 1000/(1000 - AP1215)</f>
        <v>0</v>
      </c>
      <c r="AO1215">
        <v>15.52900354385209</v>
      </c>
      <c r="AP1215">
        <v>18.43601748251749</v>
      </c>
      <c r="AQ1215">
        <v>-5.370944003143125E-05</v>
      </c>
      <c r="AR1215">
        <v>96.76643920978459</v>
      </c>
      <c r="AS1215">
        <v>6</v>
      </c>
      <c r="AT1215">
        <v>1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6</v>
      </c>
      <c r="BC1215">
        <v>0.5</v>
      </c>
      <c r="BD1215" t="s">
        <v>355</v>
      </c>
      <c r="BE1215">
        <v>2</v>
      </c>
      <c r="BF1215" t="b">
        <v>1</v>
      </c>
      <c r="BG1215">
        <v>1664306393.1</v>
      </c>
      <c r="BH1215">
        <v>685.0041111111111</v>
      </c>
      <c r="BI1215">
        <v>725.7727777777777</v>
      </c>
      <c r="BJ1215">
        <v>18.44262222222222</v>
      </c>
      <c r="BK1215">
        <v>15.52762222222222</v>
      </c>
      <c r="BL1215">
        <v>681.1439629629631</v>
      </c>
      <c r="BM1215">
        <v>18.24192222222223</v>
      </c>
      <c r="BN1215">
        <v>500.0835185185185</v>
      </c>
      <c r="BO1215">
        <v>90.92582962962963</v>
      </c>
      <c r="BP1215">
        <v>0.1001165111111111</v>
      </c>
      <c r="BQ1215">
        <v>24.42235925925926</v>
      </c>
      <c r="BR1215">
        <v>24.98371851851851</v>
      </c>
      <c r="BS1215">
        <v>999.9000000000001</v>
      </c>
      <c r="BT1215">
        <v>0</v>
      </c>
      <c r="BU1215">
        <v>0</v>
      </c>
      <c r="BV1215">
        <v>10004.05851851852</v>
      </c>
      <c r="BW1215">
        <v>0</v>
      </c>
      <c r="BX1215">
        <v>8.053949999999999</v>
      </c>
      <c r="BY1215">
        <v>-40.76869259259258</v>
      </c>
      <c r="BZ1215">
        <v>697.8746296296296</v>
      </c>
      <c r="CA1215">
        <v>737.220148148148</v>
      </c>
      <c r="CB1215">
        <v>2.914984814814815</v>
      </c>
      <c r="CC1215">
        <v>725.7727777777777</v>
      </c>
      <c r="CD1215">
        <v>15.52762222222222</v>
      </c>
      <c r="CE1215">
        <v>1.67691</v>
      </c>
      <c r="CF1215">
        <v>1.411862592592593</v>
      </c>
      <c r="CG1215">
        <v>14.68431481481481</v>
      </c>
      <c r="CH1215">
        <v>12.04564444444445</v>
      </c>
      <c r="CI1215">
        <v>1999.997037037037</v>
      </c>
      <c r="CJ1215">
        <v>0.9800065555555555</v>
      </c>
      <c r="CK1215">
        <v>0.01999340740740741</v>
      </c>
      <c r="CL1215">
        <v>0</v>
      </c>
      <c r="CM1215">
        <v>717.8700740740743</v>
      </c>
      <c r="CN1215">
        <v>5.000560000000001</v>
      </c>
      <c r="CO1215">
        <v>14314.22222222222</v>
      </c>
      <c r="CP1215">
        <v>17294.87777777778</v>
      </c>
      <c r="CQ1215">
        <v>38.16403703703703</v>
      </c>
      <c r="CR1215">
        <v>39.0574074074074</v>
      </c>
      <c r="CS1215">
        <v>38.15718518518518</v>
      </c>
      <c r="CT1215">
        <v>37.70351851851852</v>
      </c>
      <c r="CU1215">
        <v>39.10622222222222</v>
      </c>
      <c r="CV1215">
        <v>1955.107037037037</v>
      </c>
      <c r="CW1215">
        <v>39.89000000000001</v>
      </c>
      <c r="CX1215">
        <v>0</v>
      </c>
      <c r="CY1215">
        <v>1664306417.1</v>
      </c>
      <c r="CZ1215">
        <v>0</v>
      </c>
      <c r="DA1215">
        <v>0</v>
      </c>
      <c r="DB1215" t="s">
        <v>356</v>
      </c>
      <c r="DC1215">
        <v>1663861122</v>
      </c>
      <c r="DD1215">
        <v>1663861125</v>
      </c>
      <c r="DE1215">
        <v>0</v>
      </c>
      <c r="DF1215">
        <v>-0.287</v>
      </c>
      <c r="DG1215">
        <v>-0.004</v>
      </c>
      <c r="DH1215">
        <v>3.172</v>
      </c>
      <c r="DI1215">
        <v>0.178</v>
      </c>
      <c r="DJ1215">
        <v>400</v>
      </c>
      <c r="DK1215">
        <v>17</v>
      </c>
      <c r="DL1215">
        <v>0.18</v>
      </c>
      <c r="DM1215">
        <v>0.07000000000000001</v>
      </c>
      <c r="DN1215">
        <v>-40.49161951219511</v>
      </c>
      <c r="DO1215">
        <v>-4.381009756097603</v>
      </c>
      <c r="DP1215">
        <v>0.4386794725300856</v>
      </c>
      <c r="DQ1215">
        <v>0</v>
      </c>
      <c r="DR1215">
        <v>2.921089756097561</v>
      </c>
      <c r="DS1215">
        <v>-0.09926508710800773</v>
      </c>
      <c r="DT1215">
        <v>0.01200382570882422</v>
      </c>
      <c r="DU1215">
        <v>1</v>
      </c>
      <c r="DV1215">
        <v>1</v>
      </c>
      <c r="DW1215">
        <v>2</v>
      </c>
      <c r="DX1215" t="s">
        <v>412</v>
      </c>
      <c r="DY1215">
        <v>2.98093</v>
      </c>
      <c r="DZ1215">
        <v>2.72827</v>
      </c>
      <c r="EA1215">
        <v>0.125895</v>
      </c>
      <c r="EB1215">
        <v>0.132015</v>
      </c>
      <c r="EC1215">
        <v>0.089949</v>
      </c>
      <c r="ED1215">
        <v>0.0802334</v>
      </c>
      <c r="EE1215">
        <v>26283.7</v>
      </c>
      <c r="EF1215">
        <v>25686.9</v>
      </c>
      <c r="EG1215">
        <v>30593.4</v>
      </c>
      <c r="EH1215">
        <v>29833.8</v>
      </c>
      <c r="EI1215">
        <v>38414.9</v>
      </c>
      <c r="EJ1215">
        <v>36133.3</v>
      </c>
      <c r="EK1215">
        <v>46787.4</v>
      </c>
      <c r="EL1215">
        <v>44362.5</v>
      </c>
      <c r="EM1215">
        <v>1.8862</v>
      </c>
      <c r="EN1215">
        <v>1.89632</v>
      </c>
      <c r="EO1215">
        <v>0.109285</v>
      </c>
      <c r="EP1215">
        <v>0</v>
      </c>
      <c r="EQ1215">
        <v>23.1845</v>
      </c>
      <c r="ER1215">
        <v>999.9</v>
      </c>
      <c r="ES1215">
        <v>39.7</v>
      </c>
      <c r="ET1215">
        <v>29.5</v>
      </c>
      <c r="EU1215">
        <v>18.0733</v>
      </c>
      <c r="EV1215">
        <v>63.5064</v>
      </c>
      <c r="EW1215">
        <v>23.6739</v>
      </c>
      <c r="EX1215">
        <v>1</v>
      </c>
      <c r="EY1215">
        <v>-0.132919</v>
      </c>
      <c r="EZ1215">
        <v>1.00837</v>
      </c>
      <c r="FA1215">
        <v>20.242</v>
      </c>
      <c r="FB1215">
        <v>5.22972</v>
      </c>
      <c r="FC1215">
        <v>11.968</v>
      </c>
      <c r="FD1215">
        <v>4.97035</v>
      </c>
      <c r="FE1215">
        <v>3.28948</v>
      </c>
      <c r="FF1215">
        <v>9999</v>
      </c>
      <c r="FG1215">
        <v>9999</v>
      </c>
      <c r="FH1215">
        <v>9999</v>
      </c>
      <c r="FI1215">
        <v>380.6</v>
      </c>
      <c r="FJ1215">
        <v>4.97272</v>
      </c>
      <c r="FK1215">
        <v>1.87684</v>
      </c>
      <c r="FL1215">
        <v>1.875</v>
      </c>
      <c r="FM1215">
        <v>1.87779</v>
      </c>
      <c r="FN1215">
        <v>1.87455</v>
      </c>
      <c r="FO1215">
        <v>1.87819</v>
      </c>
      <c r="FP1215">
        <v>1.87523</v>
      </c>
      <c r="FQ1215">
        <v>1.87637</v>
      </c>
      <c r="FR1215">
        <v>0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3.915</v>
      </c>
      <c r="GF1215">
        <v>0.2006</v>
      </c>
      <c r="GG1215">
        <v>1.777354642861949</v>
      </c>
      <c r="GH1215">
        <v>0.004141656873719072</v>
      </c>
      <c r="GI1215">
        <v>-1.960372967482991E-06</v>
      </c>
      <c r="GJ1215">
        <v>5.42736388890357E-10</v>
      </c>
      <c r="GK1215">
        <v>-0.009777689371679627</v>
      </c>
      <c r="GL1215">
        <v>0.002273355880072555</v>
      </c>
      <c r="GM1215">
        <v>0.000541358641816816</v>
      </c>
      <c r="GN1215">
        <v>-1.836191331155658E-06</v>
      </c>
      <c r="GO1215">
        <v>-0</v>
      </c>
      <c r="GP1215">
        <v>2096</v>
      </c>
      <c r="GQ1215">
        <v>1</v>
      </c>
      <c r="GR1215">
        <v>23</v>
      </c>
      <c r="GS1215">
        <v>7421.3</v>
      </c>
      <c r="GT1215">
        <v>7421.3</v>
      </c>
      <c r="GU1215">
        <v>1.77856</v>
      </c>
      <c r="GV1215">
        <v>2.53296</v>
      </c>
      <c r="GW1215">
        <v>1.39893</v>
      </c>
      <c r="GX1215">
        <v>2.33887</v>
      </c>
      <c r="GY1215">
        <v>1.44897</v>
      </c>
      <c r="GZ1215">
        <v>2.3645</v>
      </c>
      <c r="HA1215">
        <v>34.715</v>
      </c>
      <c r="HB1215">
        <v>13.0288</v>
      </c>
      <c r="HC1215">
        <v>18</v>
      </c>
      <c r="HD1215">
        <v>487.305</v>
      </c>
      <c r="HE1215">
        <v>464.456</v>
      </c>
      <c r="HF1215">
        <v>21.6788</v>
      </c>
      <c r="HG1215">
        <v>25.2958</v>
      </c>
      <c r="HH1215">
        <v>30</v>
      </c>
      <c r="HI1215">
        <v>25.1467</v>
      </c>
      <c r="HJ1215">
        <v>25.2268</v>
      </c>
      <c r="HK1215">
        <v>35.7296</v>
      </c>
      <c r="HL1215">
        <v>18.87</v>
      </c>
      <c r="HM1215">
        <v>44.3864</v>
      </c>
      <c r="HN1215">
        <v>21.6968</v>
      </c>
      <c r="HO1215">
        <v>774.385</v>
      </c>
      <c r="HP1215">
        <v>15.5786</v>
      </c>
      <c r="HQ1215">
        <v>101.123</v>
      </c>
      <c r="HR1215">
        <v>102.012</v>
      </c>
    </row>
    <row r="1216" spans="1:226">
      <c r="A1216">
        <v>1200</v>
      </c>
      <c r="B1216">
        <v>1664306405.6</v>
      </c>
      <c r="C1216">
        <v>13298.59999990463</v>
      </c>
      <c r="D1216" t="s">
        <v>2771</v>
      </c>
      <c r="E1216" t="s">
        <v>2772</v>
      </c>
      <c r="F1216">
        <v>5</v>
      </c>
      <c r="G1216" t="s">
        <v>353</v>
      </c>
      <c r="H1216" t="s">
        <v>2680</v>
      </c>
      <c r="I1216">
        <v>1664306397.814285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769.8636010647472</v>
      </c>
      <c r="AK1216">
        <v>738.2133333333331</v>
      </c>
      <c r="AL1216">
        <v>3.380464947769295</v>
      </c>
      <c r="AM1216">
        <v>63.47618666820946</v>
      </c>
      <c r="AN1216">
        <f>(AP1216 - AO1216 + BO1216*1E3/(8.314*(BQ1216+273.15)) * AR1216/BN1216 * AQ1216) * BN1216/(100*BB1216) * 1000/(1000 - AP1216)</f>
        <v>0</v>
      </c>
      <c r="AO1216">
        <v>15.54907162689713</v>
      </c>
      <c r="AP1216">
        <v>18.43968811188812</v>
      </c>
      <c r="AQ1216">
        <v>-5.041878738111751E-05</v>
      </c>
      <c r="AR1216">
        <v>96.76643920978459</v>
      </c>
      <c r="AS1216">
        <v>6</v>
      </c>
      <c r="AT1216">
        <v>1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6</v>
      </c>
      <c r="BC1216">
        <v>0.5</v>
      </c>
      <c r="BD1216" t="s">
        <v>355</v>
      </c>
      <c r="BE1216">
        <v>2</v>
      </c>
      <c r="BF1216" t="b">
        <v>1</v>
      </c>
      <c r="BG1216">
        <v>1664306397.814285</v>
      </c>
      <c r="BH1216">
        <v>700.5243928571429</v>
      </c>
      <c r="BI1216">
        <v>741.5483571428571</v>
      </c>
      <c r="BJ1216">
        <v>18.43998928571429</v>
      </c>
      <c r="BK1216">
        <v>15.53971785714286</v>
      </c>
      <c r="BL1216">
        <v>696.6298571428572</v>
      </c>
      <c r="BM1216">
        <v>18.23934642857143</v>
      </c>
      <c r="BN1216">
        <v>500.0709642857142</v>
      </c>
      <c r="BO1216">
        <v>90.92508214285715</v>
      </c>
      <c r="BP1216">
        <v>0.1000551071428571</v>
      </c>
      <c r="BQ1216">
        <v>24.42042142857143</v>
      </c>
      <c r="BR1216">
        <v>24.98053571428571</v>
      </c>
      <c r="BS1216">
        <v>999.9000000000002</v>
      </c>
      <c r="BT1216">
        <v>0</v>
      </c>
      <c r="BU1216">
        <v>0</v>
      </c>
      <c r="BV1216">
        <v>10003.29178571429</v>
      </c>
      <c r="BW1216">
        <v>0</v>
      </c>
      <c r="BX1216">
        <v>8.053949999999999</v>
      </c>
      <c r="BY1216">
        <v>-41.02411071428572</v>
      </c>
      <c r="BZ1216">
        <v>713.6845714285715</v>
      </c>
      <c r="CA1216">
        <v>753.2540714285714</v>
      </c>
      <c r="CB1216">
        <v>2.900251071428571</v>
      </c>
      <c r="CC1216">
        <v>741.5483571428571</v>
      </c>
      <c r="CD1216">
        <v>15.53971785714286</v>
      </c>
      <c r="CE1216">
        <v>1.676656785714286</v>
      </c>
      <c r="CF1216">
        <v>1.412951428571428</v>
      </c>
      <c r="CG1216">
        <v>14.68197857142857</v>
      </c>
      <c r="CH1216">
        <v>12.05733928571429</v>
      </c>
      <c r="CI1216">
        <v>1999.991785714286</v>
      </c>
      <c r="CJ1216">
        <v>0.9800066428571428</v>
      </c>
      <c r="CK1216">
        <v>0.01999331428571429</v>
      </c>
      <c r="CL1216">
        <v>0</v>
      </c>
      <c r="CM1216">
        <v>720.0247142857143</v>
      </c>
      <c r="CN1216">
        <v>5.000560000000001</v>
      </c>
      <c r="CO1216">
        <v>14354.85714285714</v>
      </c>
      <c r="CP1216">
        <v>17294.83214285714</v>
      </c>
      <c r="CQ1216">
        <v>38.12696428571428</v>
      </c>
      <c r="CR1216">
        <v>39.03764285714286</v>
      </c>
      <c r="CS1216">
        <v>38.13585714285714</v>
      </c>
      <c r="CT1216">
        <v>37.71414285714286</v>
      </c>
      <c r="CU1216">
        <v>39.10242857142857</v>
      </c>
      <c r="CV1216">
        <v>1955.101785714286</v>
      </c>
      <c r="CW1216">
        <v>39.89000000000001</v>
      </c>
      <c r="CX1216">
        <v>0</v>
      </c>
      <c r="CY1216">
        <v>1664306421.9</v>
      </c>
      <c r="CZ1216">
        <v>0</v>
      </c>
      <c r="DA1216">
        <v>0</v>
      </c>
      <c r="DB1216" t="s">
        <v>356</v>
      </c>
      <c r="DC1216">
        <v>1663861122</v>
      </c>
      <c r="DD1216">
        <v>1663861125</v>
      </c>
      <c r="DE1216">
        <v>0</v>
      </c>
      <c r="DF1216">
        <v>-0.287</v>
      </c>
      <c r="DG1216">
        <v>-0.004</v>
      </c>
      <c r="DH1216">
        <v>3.172</v>
      </c>
      <c r="DI1216">
        <v>0.178</v>
      </c>
      <c r="DJ1216">
        <v>400</v>
      </c>
      <c r="DK1216">
        <v>17</v>
      </c>
      <c r="DL1216">
        <v>0.18</v>
      </c>
      <c r="DM1216">
        <v>0.07000000000000001</v>
      </c>
      <c r="DN1216">
        <v>-40.8901475</v>
      </c>
      <c r="DO1216">
        <v>-3.466715572232536</v>
      </c>
      <c r="DP1216">
        <v>0.3376224355604204</v>
      </c>
      <c r="DQ1216">
        <v>0</v>
      </c>
      <c r="DR1216">
        <v>2.90533175</v>
      </c>
      <c r="DS1216">
        <v>-0.1677121575985013</v>
      </c>
      <c r="DT1216">
        <v>0.01876054688535229</v>
      </c>
      <c r="DU1216">
        <v>0</v>
      </c>
      <c r="DV1216">
        <v>0</v>
      </c>
      <c r="DW1216">
        <v>2</v>
      </c>
      <c r="DX1216" t="s">
        <v>357</v>
      </c>
      <c r="DY1216">
        <v>2.98097</v>
      </c>
      <c r="DZ1216">
        <v>2.72851</v>
      </c>
      <c r="EA1216">
        <v>0.127883</v>
      </c>
      <c r="EB1216">
        <v>0.133984</v>
      </c>
      <c r="EC1216">
        <v>0.0899664</v>
      </c>
      <c r="ED1216">
        <v>0.08038770000000001</v>
      </c>
      <c r="EE1216">
        <v>26223.7</v>
      </c>
      <c r="EF1216">
        <v>25628.7</v>
      </c>
      <c r="EG1216">
        <v>30593.2</v>
      </c>
      <c r="EH1216">
        <v>29833.8</v>
      </c>
      <c r="EI1216">
        <v>38413.8</v>
      </c>
      <c r="EJ1216">
        <v>36127.2</v>
      </c>
      <c r="EK1216">
        <v>46786.8</v>
      </c>
      <c r="EL1216">
        <v>44362.4</v>
      </c>
      <c r="EM1216">
        <v>1.88612</v>
      </c>
      <c r="EN1216">
        <v>1.89627</v>
      </c>
      <c r="EO1216">
        <v>0.109158</v>
      </c>
      <c r="EP1216">
        <v>0</v>
      </c>
      <c r="EQ1216">
        <v>23.1824</v>
      </c>
      <c r="ER1216">
        <v>999.9</v>
      </c>
      <c r="ES1216">
        <v>39.8</v>
      </c>
      <c r="ET1216">
        <v>29.5</v>
      </c>
      <c r="EU1216">
        <v>18.1215</v>
      </c>
      <c r="EV1216">
        <v>63.7264</v>
      </c>
      <c r="EW1216">
        <v>23.6619</v>
      </c>
      <c r="EX1216">
        <v>1</v>
      </c>
      <c r="EY1216">
        <v>-0.132685</v>
      </c>
      <c r="EZ1216">
        <v>0.953856</v>
      </c>
      <c r="FA1216">
        <v>20.2422</v>
      </c>
      <c r="FB1216">
        <v>5.22942</v>
      </c>
      <c r="FC1216">
        <v>11.968</v>
      </c>
      <c r="FD1216">
        <v>4.9705</v>
      </c>
      <c r="FE1216">
        <v>3.2895</v>
      </c>
      <c r="FF1216">
        <v>9999</v>
      </c>
      <c r="FG1216">
        <v>9999</v>
      </c>
      <c r="FH1216">
        <v>9999</v>
      </c>
      <c r="FI1216">
        <v>380.6</v>
      </c>
      <c r="FJ1216">
        <v>4.9727</v>
      </c>
      <c r="FK1216">
        <v>1.87687</v>
      </c>
      <c r="FL1216">
        <v>1.87498</v>
      </c>
      <c r="FM1216">
        <v>1.87779</v>
      </c>
      <c r="FN1216">
        <v>1.87454</v>
      </c>
      <c r="FO1216">
        <v>1.87813</v>
      </c>
      <c r="FP1216">
        <v>1.87519</v>
      </c>
      <c r="FQ1216">
        <v>1.87636</v>
      </c>
      <c r="FR1216">
        <v>0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3.95</v>
      </c>
      <c r="GF1216">
        <v>0.2006</v>
      </c>
      <c r="GG1216">
        <v>1.777354642861949</v>
      </c>
      <c r="GH1216">
        <v>0.004141656873719072</v>
      </c>
      <c r="GI1216">
        <v>-1.960372967482991E-06</v>
      </c>
      <c r="GJ1216">
        <v>5.42736388890357E-10</v>
      </c>
      <c r="GK1216">
        <v>-0.009777689371679627</v>
      </c>
      <c r="GL1216">
        <v>0.002273355880072555</v>
      </c>
      <c r="GM1216">
        <v>0.000541358641816816</v>
      </c>
      <c r="GN1216">
        <v>-1.836191331155658E-06</v>
      </c>
      <c r="GO1216">
        <v>-0</v>
      </c>
      <c r="GP1216">
        <v>2096</v>
      </c>
      <c r="GQ1216">
        <v>1</v>
      </c>
      <c r="GR1216">
        <v>23</v>
      </c>
      <c r="GS1216">
        <v>7421.4</v>
      </c>
      <c r="GT1216">
        <v>7421.3</v>
      </c>
      <c r="GU1216">
        <v>1.81152</v>
      </c>
      <c r="GV1216">
        <v>2.52808</v>
      </c>
      <c r="GW1216">
        <v>1.39893</v>
      </c>
      <c r="GX1216">
        <v>2.33765</v>
      </c>
      <c r="GY1216">
        <v>1.44897</v>
      </c>
      <c r="GZ1216">
        <v>2.37793</v>
      </c>
      <c r="HA1216">
        <v>34.715</v>
      </c>
      <c r="HB1216">
        <v>13.0463</v>
      </c>
      <c r="HC1216">
        <v>18</v>
      </c>
      <c r="HD1216">
        <v>487.266</v>
      </c>
      <c r="HE1216">
        <v>464.425</v>
      </c>
      <c r="HF1216">
        <v>21.693</v>
      </c>
      <c r="HG1216">
        <v>25.2958</v>
      </c>
      <c r="HH1216">
        <v>30.0002</v>
      </c>
      <c r="HI1216">
        <v>25.1471</v>
      </c>
      <c r="HJ1216">
        <v>25.227</v>
      </c>
      <c r="HK1216">
        <v>36.3264</v>
      </c>
      <c r="HL1216">
        <v>18.87</v>
      </c>
      <c r="HM1216">
        <v>44.3864</v>
      </c>
      <c r="HN1216">
        <v>21.7134</v>
      </c>
      <c r="HO1216">
        <v>787.742</v>
      </c>
      <c r="HP1216">
        <v>15.5872</v>
      </c>
      <c r="HQ1216">
        <v>101.121</v>
      </c>
      <c r="HR1216">
        <v>102.012</v>
      </c>
    </row>
    <row r="1217" spans="1:226">
      <c r="A1217">
        <v>1201</v>
      </c>
      <c r="B1217">
        <v>1664306410.6</v>
      </c>
      <c r="C1217">
        <v>13303.59999990463</v>
      </c>
      <c r="D1217" t="s">
        <v>2773</v>
      </c>
      <c r="E1217" t="s">
        <v>2774</v>
      </c>
      <c r="F1217">
        <v>5</v>
      </c>
      <c r="G1217" t="s">
        <v>353</v>
      </c>
      <c r="H1217" t="s">
        <v>2680</v>
      </c>
      <c r="I1217">
        <v>1664306403.1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787.0234122920772</v>
      </c>
      <c r="AK1217">
        <v>755.1096545454543</v>
      </c>
      <c r="AL1217">
        <v>3.374597028606188</v>
      </c>
      <c r="AM1217">
        <v>63.47618666820946</v>
      </c>
      <c r="AN1217">
        <f>(AP1217 - AO1217 + BO1217*1E3/(8.314*(BQ1217+273.15)) * AR1217/BN1217 * AQ1217) * BN1217/(100*BB1217) * 1000/(1000 - AP1217)</f>
        <v>0</v>
      </c>
      <c r="AO1217">
        <v>15.58110198908406</v>
      </c>
      <c r="AP1217">
        <v>18.44477272727273</v>
      </c>
      <c r="AQ1217">
        <v>6.631037242351135E-05</v>
      </c>
      <c r="AR1217">
        <v>96.76643920978459</v>
      </c>
      <c r="AS1217">
        <v>6</v>
      </c>
      <c r="AT1217">
        <v>1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6</v>
      </c>
      <c r="BC1217">
        <v>0.5</v>
      </c>
      <c r="BD1217" t="s">
        <v>355</v>
      </c>
      <c r="BE1217">
        <v>2</v>
      </c>
      <c r="BF1217" t="b">
        <v>1</v>
      </c>
      <c r="BG1217">
        <v>1664306403.1</v>
      </c>
      <c r="BH1217">
        <v>717.9941111111111</v>
      </c>
      <c r="BI1217">
        <v>759.3104444444443</v>
      </c>
      <c r="BJ1217">
        <v>18.43967777777778</v>
      </c>
      <c r="BK1217">
        <v>15.55841111111111</v>
      </c>
      <c r="BL1217">
        <v>714.0615555555554</v>
      </c>
      <c r="BM1217">
        <v>18.23904814814815</v>
      </c>
      <c r="BN1217">
        <v>500.0604074074074</v>
      </c>
      <c r="BO1217">
        <v>90.92490370370371</v>
      </c>
      <c r="BP1217">
        <v>0.09999671851851852</v>
      </c>
      <c r="BQ1217">
        <v>24.41762962962963</v>
      </c>
      <c r="BR1217">
        <v>24.97924814814815</v>
      </c>
      <c r="BS1217">
        <v>999.9000000000001</v>
      </c>
      <c r="BT1217">
        <v>0</v>
      </c>
      <c r="BU1217">
        <v>0</v>
      </c>
      <c r="BV1217">
        <v>10005.08407407407</v>
      </c>
      <c r="BW1217">
        <v>0</v>
      </c>
      <c r="BX1217">
        <v>8.053949999999999</v>
      </c>
      <c r="BY1217">
        <v>-41.31641481481481</v>
      </c>
      <c r="BZ1217">
        <v>731.4824444444442</v>
      </c>
      <c r="CA1217">
        <v>771.3112222222221</v>
      </c>
      <c r="CB1217">
        <v>2.881252222222222</v>
      </c>
      <c r="CC1217">
        <v>759.3104444444443</v>
      </c>
      <c r="CD1217">
        <v>15.55841111111111</v>
      </c>
      <c r="CE1217">
        <v>1.676625555555555</v>
      </c>
      <c r="CF1217">
        <v>1.414647777777778</v>
      </c>
      <c r="CG1217">
        <v>14.68168888888889</v>
      </c>
      <c r="CH1217">
        <v>12.07555555555556</v>
      </c>
      <c r="CI1217">
        <v>1999.996296296296</v>
      </c>
      <c r="CJ1217">
        <v>0.9800064444444444</v>
      </c>
      <c r="CK1217">
        <v>0.01999352592592593</v>
      </c>
      <c r="CL1217">
        <v>0</v>
      </c>
      <c r="CM1217">
        <v>722.1411851851851</v>
      </c>
      <c r="CN1217">
        <v>5.000560000000001</v>
      </c>
      <c r="CO1217">
        <v>14396.58888888889</v>
      </c>
      <c r="CP1217">
        <v>17294.87037037037</v>
      </c>
      <c r="CQ1217">
        <v>38.13859259259259</v>
      </c>
      <c r="CR1217">
        <v>39.01607407407408</v>
      </c>
      <c r="CS1217">
        <v>38.11307407407407</v>
      </c>
      <c r="CT1217">
        <v>37.70818518518519</v>
      </c>
      <c r="CU1217">
        <v>39.07155555555556</v>
      </c>
      <c r="CV1217">
        <v>1955.106296296296</v>
      </c>
      <c r="CW1217">
        <v>39.89000000000001</v>
      </c>
      <c r="CX1217">
        <v>0</v>
      </c>
      <c r="CY1217">
        <v>1664306426.7</v>
      </c>
      <c r="CZ1217">
        <v>0</v>
      </c>
      <c r="DA1217">
        <v>0</v>
      </c>
      <c r="DB1217" t="s">
        <v>356</v>
      </c>
      <c r="DC1217">
        <v>1663861122</v>
      </c>
      <c r="DD1217">
        <v>1663861125</v>
      </c>
      <c r="DE1217">
        <v>0</v>
      </c>
      <c r="DF1217">
        <v>-0.287</v>
      </c>
      <c r="DG1217">
        <v>-0.004</v>
      </c>
      <c r="DH1217">
        <v>3.172</v>
      </c>
      <c r="DI1217">
        <v>0.178</v>
      </c>
      <c r="DJ1217">
        <v>400</v>
      </c>
      <c r="DK1217">
        <v>17</v>
      </c>
      <c r="DL1217">
        <v>0.18</v>
      </c>
      <c r="DM1217">
        <v>0.07000000000000001</v>
      </c>
      <c r="DN1217">
        <v>-41.160035</v>
      </c>
      <c r="DO1217">
        <v>-3.314712945590986</v>
      </c>
      <c r="DP1217">
        <v>0.3241524830615986</v>
      </c>
      <c r="DQ1217">
        <v>0</v>
      </c>
      <c r="DR1217">
        <v>2.890935</v>
      </c>
      <c r="DS1217">
        <v>-0.2353618761726123</v>
      </c>
      <c r="DT1217">
        <v>0.02385092073694428</v>
      </c>
      <c r="DU1217">
        <v>0</v>
      </c>
      <c r="DV1217">
        <v>0</v>
      </c>
      <c r="DW1217">
        <v>2</v>
      </c>
      <c r="DX1217" t="s">
        <v>357</v>
      </c>
      <c r="DY1217">
        <v>2.98096</v>
      </c>
      <c r="DZ1217">
        <v>2.72854</v>
      </c>
      <c r="EA1217">
        <v>0.129849</v>
      </c>
      <c r="EB1217">
        <v>0.135927</v>
      </c>
      <c r="EC1217">
        <v>0.0899827</v>
      </c>
      <c r="ED1217">
        <v>0.0804103</v>
      </c>
      <c r="EE1217">
        <v>26164.4</v>
      </c>
      <c r="EF1217">
        <v>25571.1</v>
      </c>
      <c r="EG1217">
        <v>30592.9</v>
      </c>
      <c r="EH1217">
        <v>29833.7</v>
      </c>
      <c r="EI1217">
        <v>38412.8</v>
      </c>
      <c r="EJ1217">
        <v>36126.5</v>
      </c>
      <c r="EK1217">
        <v>46786.4</v>
      </c>
      <c r="EL1217">
        <v>44362.5</v>
      </c>
      <c r="EM1217">
        <v>1.88585</v>
      </c>
      <c r="EN1217">
        <v>1.89667</v>
      </c>
      <c r="EO1217">
        <v>0.110574</v>
      </c>
      <c r="EP1217">
        <v>0</v>
      </c>
      <c r="EQ1217">
        <v>23.1804</v>
      </c>
      <c r="ER1217">
        <v>999.9</v>
      </c>
      <c r="ES1217">
        <v>39.8</v>
      </c>
      <c r="ET1217">
        <v>29.5</v>
      </c>
      <c r="EU1217">
        <v>18.1203</v>
      </c>
      <c r="EV1217">
        <v>63.5264</v>
      </c>
      <c r="EW1217">
        <v>23.5737</v>
      </c>
      <c r="EX1217">
        <v>1</v>
      </c>
      <c r="EY1217">
        <v>-0.132698</v>
      </c>
      <c r="EZ1217">
        <v>0.947149</v>
      </c>
      <c r="FA1217">
        <v>20.2425</v>
      </c>
      <c r="FB1217">
        <v>5.23062</v>
      </c>
      <c r="FC1217">
        <v>11.968</v>
      </c>
      <c r="FD1217">
        <v>4.9709</v>
      </c>
      <c r="FE1217">
        <v>3.28965</v>
      </c>
      <c r="FF1217">
        <v>9999</v>
      </c>
      <c r="FG1217">
        <v>9999</v>
      </c>
      <c r="FH1217">
        <v>9999</v>
      </c>
      <c r="FI1217">
        <v>380.6</v>
      </c>
      <c r="FJ1217">
        <v>4.97271</v>
      </c>
      <c r="FK1217">
        <v>1.87689</v>
      </c>
      <c r="FL1217">
        <v>1.875</v>
      </c>
      <c r="FM1217">
        <v>1.87783</v>
      </c>
      <c r="FN1217">
        <v>1.87457</v>
      </c>
      <c r="FO1217">
        <v>1.87814</v>
      </c>
      <c r="FP1217">
        <v>1.87519</v>
      </c>
      <c r="FQ1217">
        <v>1.87636</v>
      </c>
      <c r="FR1217">
        <v>0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3.987</v>
      </c>
      <c r="GF1217">
        <v>0.2007</v>
      </c>
      <c r="GG1217">
        <v>1.777354642861949</v>
      </c>
      <c r="GH1217">
        <v>0.004141656873719072</v>
      </c>
      <c r="GI1217">
        <v>-1.960372967482991E-06</v>
      </c>
      <c r="GJ1217">
        <v>5.42736388890357E-10</v>
      </c>
      <c r="GK1217">
        <v>-0.009777689371679627</v>
      </c>
      <c r="GL1217">
        <v>0.002273355880072555</v>
      </c>
      <c r="GM1217">
        <v>0.000541358641816816</v>
      </c>
      <c r="GN1217">
        <v>-1.836191331155658E-06</v>
      </c>
      <c r="GO1217">
        <v>-0</v>
      </c>
      <c r="GP1217">
        <v>2096</v>
      </c>
      <c r="GQ1217">
        <v>1</v>
      </c>
      <c r="GR1217">
        <v>23</v>
      </c>
      <c r="GS1217">
        <v>7421.5</v>
      </c>
      <c r="GT1217">
        <v>7421.4</v>
      </c>
      <c r="GU1217">
        <v>1.84082</v>
      </c>
      <c r="GV1217">
        <v>2.52075</v>
      </c>
      <c r="GW1217">
        <v>1.39893</v>
      </c>
      <c r="GX1217">
        <v>2.33887</v>
      </c>
      <c r="GY1217">
        <v>1.44897</v>
      </c>
      <c r="GZ1217">
        <v>2.43286</v>
      </c>
      <c r="HA1217">
        <v>34.715</v>
      </c>
      <c r="HB1217">
        <v>13.0375</v>
      </c>
      <c r="HC1217">
        <v>18</v>
      </c>
      <c r="HD1217">
        <v>487.13</v>
      </c>
      <c r="HE1217">
        <v>464.693</v>
      </c>
      <c r="HF1217">
        <v>21.7125</v>
      </c>
      <c r="HG1217">
        <v>25.2958</v>
      </c>
      <c r="HH1217">
        <v>30.0002</v>
      </c>
      <c r="HI1217">
        <v>25.1488</v>
      </c>
      <c r="HJ1217">
        <v>25.2286</v>
      </c>
      <c r="HK1217">
        <v>36.9802</v>
      </c>
      <c r="HL1217">
        <v>18.87</v>
      </c>
      <c r="HM1217">
        <v>44.3864</v>
      </c>
      <c r="HN1217">
        <v>21.7218</v>
      </c>
      <c r="HO1217">
        <v>807.78</v>
      </c>
      <c r="HP1217">
        <v>15.603</v>
      </c>
      <c r="HQ1217">
        <v>101.121</v>
      </c>
      <c r="HR1217">
        <v>102.012</v>
      </c>
    </row>
    <row r="1218" spans="1:226">
      <c r="A1218">
        <v>1202</v>
      </c>
      <c r="B1218">
        <v>1664306415.6</v>
      </c>
      <c r="C1218">
        <v>13308.59999990463</v>
      </c>
      <c r="D1218" t="s">
        <v>2775</v>
      </c>
      <c r="E1218" t="s">
        <v>2776</v>
      </c>
      <c r="F1218">
        <v>5</v>
      </c>
      <c r="G1218" t="s">
        <v>353</v>
      </c>
      <c r="H1218" t="s">
        <v>2680</v>
      </c>
      <c r="I1218">
        <v>1664306407.814285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803.9832828493494</v>
      </c>
      <c r="AK1218">
        <v>772.0859454545454</v>
      </c>
      <c r="AL1218">
        <v>3.402264592019262</v>
      </c>
      <c r="AM1218">
        <v>63.47618666820946</v>
      </c>
      <c r="AN1218">
        <f>(AP1218 - AO1218 + BO1218*1E3/(8.314*(BQ1218+273.15)) * AR1218/BN1218 * AQ1218) * BN1218/(100*BB1218) * 1000/(1000 - AP1218)</f>
        <v>0</v>
      </c>
      <c r="AO1218">
        <v>15.58598532347417</v>
      </c>
      <c r="AP1218">
        <v>18.44640000000001</v>
      </c>
      <c r="AQ1218">
        <v>1.621622058969E-05</v>
      </c>
      <c r="AR1218">
        <v>96.76643920978459</v>
      </c>
      <c r="AS1218">
        <v>6</v>
      </c>
      <c r="AT1218">
        <v>1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6</v>
      </c>
      <c r="BC1218">
        <v>0.5</v>
      </c>
      <c r="BD1218" t="s">
        <v>355</v>
      </c>
      <c r="BE1218">
        <v>2</v>
      </c>
      <c r="BF1218" t="b">
        <v>1</v>
      </c>
      <c r="BG1218">
        <v>1664306407.814285</v>
      </c>
      <c r="BH1218">
        <v>733.6245357142858</v>
      </c>
      <c r="BI1218">
        <v>775.128607142857</v>
      </c>
      <c r="BJ1218">
        <v>18.44187142857143</v>
      </c>
      <c r="BK1218">
        <v>15.57564285714286</v>
      </c>
      <c r="BL1218">
        <v>729.6582500000001</v>
      </c>
      <c r="BM1218">
        <v>18.24119642857143</v>
      </c>
      <c r="BN1218">
        <v>500.0664285714285</v>
      </c>
      <c r="BO1218">
        <v>90.92490714285715</v>
      </c>
      <c r="BP1218">
        <v>0.1000045571428571</v>
      </c>
      <c r="BQ1218">
        <v>24.415725</v>
      </c>
      <c r="BR1218">
        <v>24.98651071428571</v>
      </c>
      <c r="BS1218">
        <v>999.9000000000002</v>
      </c>
      <c r="BT1218">
        <v>0</v>
      </c>
      <c r="BU1218">
        <v>0</v>
      </c>
      <c r="BV1218">
        <v>10002.02071428571</v>
      </c>
      <c r="BW1218">
        <v>0</v>
      </c>
      <c r="BX1218">
        <v>8.053949999999999</v>
      </c>
      <c r="BY1218">
        <v>-41.50410357142857</v>
      </c>
      <c r="BZ1218">
        <v>747.4081785714286</v>
      </c>
      <c r="CA1218">
        <v>787.3928928571429</v>
      </c>
      <c r="CB1218">
        <v>2.866223928571428</v>
      </c>
      <c r="CC1218">
        <v>775.128607142857</v>
      </c>
      <c r="CD1218">
        <v>15.57564285714286</v>
      </c>
      <c r="CE1218">
        <v>1.676825714285714</v>
      </c>
      <c r="CF1218">
        <v>1.416213928571429</v>
      </c>
      <c r="CG1218">
        <v>14.68353571428571</v>
      </c>
      <c r="CH1218">
        <v>12.09236071428572</v>
      </c>
      <c r="CI1218">
        <v>2000.001428571429</v>
      </c>
      <c r="CJ1218">
        <v>0.9800063214285714</v>
      </c>
      <c r="CK1218">
        <v>0.01999365714285714</v>
      </c>
      <c r="CL1218">
        <v>0</v>
      </c>
      <c r="CM1218">
        <v>723.818</v>
      </c>
      <c r="CN1218">
        <v>5.000560000000001</v>
      </c>
      <c r="CO1218">
        <v>14429.83571428571</v>
      </c>
      <c r="CP1218">
        <v>17294.91785714286</v>
      </c>
      <c r="CQ1218">
        <v>38.11353571428571</v>
      </c>
      <c r="CR1218">
        <v>39.00221428571428</v>
      </c>
      <c r="CS1218">
        <v>38.10228571428571</v>
      </c>
      <c r="CT1218">
        <v>37.68953571428572</v>
      </c>
      <c r="CU1218">
        <v>39.04439285714285</v>
      </c>
      <c r="CV1218">
        <v>1955.111428571428</v>
      </c>
      <c r="CW1218">
        <v>39.89000000000001</v>
      </c>
      <c r="CX1218">
        <v>0</v>
      </c>
      <c r="CY1218">
        <v>1664306432.1</v>
      </c>
      <c r="CZ1218">
        <v>0</v>
      </c>
      <c r="DA1218">
        <v>0</v>
      </c>
      <c r="DB1218" t="s">
        <v>356</v>
      </c>
      <c r="DC1218">
        <v>1663861122</v>
      </c>
      <c r="DD1218">
        <v>1663861125</v>
      </c>
      <c r="DE1218">
        <v>0</v>
      </c>
      <c r="DF1218">
        <v>-0.287</v>
      </c>
      <c r="DG1218">
        <v>-0.004</v>
      </c>
      <c r="DH1218">
        <v>3.172</v>
      </c>
      <c r="DI1218">
        <v>0.178</v>
      </c>
      <c r="DJ1218">
        <v>400</v>
      </c>
      <c r="DK1218">
        <v>17</v>
      </c>
      <c r="DL1218">
        <v>0.18</v>
      </c>
      <c r="DM1218">
        <v>0.07000000000000001</v>
      </c>
      <c r="DN1218">
        <v>-41.3593425</v>
      </c>
      <c r="DO1218">
        <v>-2.568818386491515</v>
      </c>
      <c r="DP1218">
        <v>0.2525127956040052</v>
      </c>
      <c r="DQ1218">
        <v>0</v>
      </c>
      <c r="DR1218">
        <v>2.87938825</v>
      </c>
      <c r="DS1218">
        <v>-0.2101651407129577</v>
      </c>
      <c r="DT1218">
        <v>0.02211338021283716</v>
      </c>
      <c r="DU1218">
        <v>0</v>
      </c>
      <c r="DV1218">
        <v>0</v>
      </c>
      <c r="DW1218">
        <v>2</v>
      </c>
      <c r="DX1218" t="s">
        <v>357</v>
      </c>
      <c r="DY1218">
        <v>2.98093</v>
      </c>
      <c r="DZ1218">
        <v>2.7284</v>
      </c>
      <c r="EA1218">
        <v>0.131799</v>
      </c>
      <c r="EB1218">
        <v>0.137841</v>
      </c>
      <c r="EC1218">
        <v>0.0899858</v>
      </c>
      <c r="ED1218">
        <v>0.0804183</v>
      </c>
      <c r="EE1218">
        <v>26105.7</v>
      </c>
      <c r="EF1218">
        <v>25514.5</v>
      </c>
      <c r="EG1218">
        <v>30592.8</v>
      </c>
      <c r="EH1218">
        <v>29833.8</v>
      </c>
      <c r="EI1218">
        <v>38413.1</v>
      </c>
      <c r="EJ1218">
        <v>36126.2</v>
      </c>
      <c r="EK1218">
        <v>46786.6</v>
      </c>
      <c r="EL1218">
        <v>44362.4</v>
      </c>
      <c r="EM1218">
        <v>1.88595</v>
      </c>
      <c r="EN1218">
        <v>1.89667</v>
      </c>
      <c r="EO1218">
        <v>0.11076</v>
      </c>
      <c r="EP1218">
        <v>0</v>
      </c>
      <c r="EQ1218">
        <v>23.1786</v>
      </c>
      <c r="ER1218">
        <v>999.9</v>
      </c>
      <c r="ES1218">
        <v>39.8</v>
      </c>
      <c r="ET1218">
        <v>29.5</v>
      </c>
      <c r="EU1218">
        <v>18.1211</v>
      </c>
      <c r="EV1218">
        <v>63.8064</v>
      </c>
      <c r="EW1218">
        <v>23.3774</v>
      </c>
      <c r="EX1218">
        <v>1</v>
      </c>
      <c r="EY1218">
        <v>-0.132635</v>
      </c>
      <c r="EZ1218">
        <v>0.960458</v>
      </c>
      <c r="FA1218">
        <v>20.2424</v>
      </c>
      <c r="FB1218">
        <v>5.23077</v>
      </c>
      <c r="FC1218">
        <v>11.968</v>
      </c>
      <c r="FD1218">
        <v>4.9708</v>
      </c>
      <c r="FE1218">
        <v>3.28965</v>
      </c>
      <c r="FF1218">
        <v>9999</v>
      </c>
      <c r="FG1218">
        <v>9999</v>
      </c>
      <c r="FH1218">
        <v>9999</v>
      </c>
      <c r="FI1218">
        <v>380.6</v>
      </c>
      <c r="FJ1218">
        <v>4.97272</v>
      </c>
      <c r="FK1218">
        <v>1.87691</v>
      </c>
      <c r="FL1218">
        <v>1.87499</v>
      </c>
      <c r="FM1218">
        <v>1.87783</v>
      </c>
      <c r="FN1218">
        <v>1.87457</v>
      </c>
      <c r="FO1218">
        <v>1.87816</v>
      </c>
      <c r="FP1218">
        <v>1.87525</v>
      </c>
      <c r="FQ1218">
        <v>1.87637</v>
      </c>
      <c r="FR1218">
        <v>0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4.022</v>
      </c>
      <c r="GF1218">
        <v>0.2008</v>
      </c>
      <c r="GG1218">
        <v>1.777354642861949</v>
      </c>
      <c r="GH1218">
        <v>0.004141656873719072</v>
      </c>
      <c r="GI1218">
        <v>-1.960372967482991E-06</v>
      </c>
      <c r="GJ1218">
        <v>5.42736388890357E-10</v>
      </c>
      <c r="GK1218">
        <v>-0.009777689371679627</v>
      </c>
      <c r="GL1218">
        <v>0.002273355880072555</v>
      </c>
      <c r="GM1218">
        <v>0.000541358641816816</v>
      </c>
      <c r="GN1218">
        <v>-1.836191331155658E-06</v>
      </c>
      <c r="GO1218">
        <v>-0</v>
      </c>
      <c r="GP1218">
        <v>2096</v>
      </c>
      <c r="GQ1218">
        <v>1</v>
      </c>
      <c r="GR1218">
        <v>23</v>
      </c>
      <c r="GS1218">
        <v>7421.6</v>
      </c>
      <c r="GT1218">
        <v>7421.5</v>
      </c>
      <c r="GU1218">
        <v>1.87378</v>
      </c>
      <c r="GV1218">
        <v>2.51587</v>
      </c>
      <c r="GW1218">
        <v>1.39893</v>
      </c>
      <c r="GX1218">
        <v>2.33765</v>
      </c>
      <c r="GY1218">
        <v>1.44897</v>
      </c>
      <c r="GZ1218">
        <v>2.46948</v>
      </c>
      <c r="HA1218">
        <v>34.715</v>
      </c>
      <c r="HB1218">
        <v>13.0551</v>
      </c>
      <c r="HC1218">
        <v>18</v>
      </c>
      <c r="HD1218">
        <v>487.184</v>
      </c>
      <c r="HE1218">
        <v>464.696</v>
      </c>
      <c r="HF1218">
        <v>21.7238</v>
      </c>
      <c r="HG1218">
        <v>25.2958</v>
      </c>
      <c r="HH1218">
        <v>30.0002</v>
      </c>
      <c r="HI1218">
        <v>25.1488</v>
      </c>
      <c r="HJ1218">
        <v>25.2289</v>
      </c>
      <c r="HK1218">
        <v>37.5782</v>
      </c>
      <c r="HL1218">
        <v>18.87</v>
      </c>
      <c r="HM1218">
        <v>44.3864</v>
      </c>
      <c r="HN1218">
        <v>21.7249</v>
      </c>
      <c r="HO1218">
        <v>821.1369999999999</v>
      </c>
      <c r="HP1218">
        <v>15.6165</v>
      </c>
      <c r="HQ1218">
        <v>101.121</v>
      </c>
      <c r="HR1218">
        <v>102.012</v>
      </c>
    </row>
    <row r="1219" spans="1:226">
      <c r="A1219">
        <v>1203</v>
      </c>
      <c r="B1219">
        <v>1664306420.6</v>
      </c>
      <c r="C1219">
        <v>13313.59999990463</v>
      </c>
      <c r="D1219" t="s">
        <v>2777</v>
      </c>
      <c r="E1219" t="s">
        <v>2778</v>
      </c>
      <c r="F1219">
        <v>5</v>
      </c>
      <c r="G1219" t="s">
        <v>353</v>
      </c>
      <c r="H1219" t="s">
        <v>2680</v>
      </c>
      <c r="I1219">
        <v>1664306413.1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820.9827398359491</v>
      </c>
      <c r="AK1219">
        <v>788.9617090909087</v>
      </c>
      <c r="AL1219">
        <v>3.379071851242079</v>
      </c>
      <c r="AM1219">
        <v>63.47618666820946</v>
      </c>
      <c r="AN1219">
        <f>(AP1219 - AO1219 + BO1219*1E3/(8.314*(BQ1219+273.15)) * AR1219/BN1219 * AQ1219) * BN1219/(100*BB1219) * 1000/(1000 - AP1219)</f>
        <v>0</v>
      </c>
      <c r="AO1219">
        <v>15.5870405224825</v>
      </c>
      <c r="AP1219">
        <v>18.43934055944057</v>
      </c>
      <c r="AQ1219">
        <v>-8.925408805676148E-06</v>
      </c>
      <c r="AR1219">
        <v>96.76643920978459</v>
      </c>
      <c r="AS1219">
        <v>6</v>
      </c>
      <c r="AT1219">
        <v>1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6</v>
      </c>
      <c r="BC1219">
        <v>0.5</v>
      </c>
      <c r="BD1219" t="s">
        <v>355</v>
      </c>
      <c r="BE1219">
        <v>2</v>
      </c>
      <c r="BF1219" t="b">
        <v>1</v>
      </c>
      <c r="BG1219">
        <v>1664306413.1</v>
      </c>
      <c r="BH1219">
        <v>751.1729259259262</v>
      </c>
      <c r="BI1219">
        <v>792.8464814814814</v>
      </c>
      <c r="BJ1219">
        <v>18.44441481481482</v>
      </c>
      <c r="BK1219">
        <v>15.58532592592593</v>
      </c>
      <c r="BL1219">
        <v>747.1692222222222</v>
      </c>
      <c r="BM1219">
        <v>18.24367777777778</v>
      </c>
      <c r="BN1219">
        <v>500.0717777777778</v>
      </c>
      <c r="BO1219">
        <v>90.92634444444445</v>
      </c>
      <c r="BP1219">
        <v>0.1000035962962963</v>
      </c>
      <c r="BQ1219">
        <v>24.41474444444445</v>
      </c>
      <c r="BR1219">
        <v>24.99278148148148</v>
      </c>
      <c r="BS1219">
        <v>999.9000000000001</v>
      </c>
      <c r="BT1219">
        <v>0</v>
      </c>
      <c r="BU1219">
        <v>0</v>
      </c>
      <c r="BV1219">
        <v>9999.614814814813</v>
      </c>
      <c r="BW1219">
        <v>0</v>
      </c>
      <c r="BX1219">
        <v>8.053949999999999</v>
      </c>
      <c r="BY1219">
        <v>-41.67356296296297</v>
      </c>
      <c r="BZ1219">
        <v>765.2882222222223</v>
      </c>
      <c r="CA1219">
        <v>805.3988888888889</v>
      </c>
      <c r="CB1219">
        <v>2.859089259259259</v>
      </c>
      <c r="CC1219">
        <v>792.8464814814814</v>
      </c>
      <c r="CD1219">
        <v>15.58532592592593</v>
      </c>
      <c r="CE1219">
        <v>1.677082592592592</v>
      </c>
      <c r="CF1219">
        <v>1.417116666666667</v>
      </c>
      <c r="CG1219">
        <v>14.68591481481482</v>
      </c>
      <c r="CH1219">
        <v>12.10203333333333</v>
      </c>
      <c r="CI1219">
        <v>2000.000370370371</v>
      </c>
      <c r="CJ1219">
        <v>0.9800061111111111</v>
      </c>
      <c r="CK1219">
        <v>0.01999388148148148</v>
      </c>
      <c r="CL1219">
        <v>0</v>
      </c>
      <c r="CM1219">
        <v>725.4937407407407</v>
      </c>
      <c r="CN1219">
        <v>5.000560000000001</v>
      </c>
      <c r="CO1219">
        <v>14463.04074074074</v>
      </c>
      <c r="CP1219">
        <v>17294.90740740741</v>
      </c>
      <c r="CQ1219">
        <v>38.10381481481481</v>
      </c>
      <c r="CR1219">
        <v>39</v>
      </c>
      <c r="CS1219">
        <v>38.10151851851852</v>
      </c>
      <c r="CT1219">
        <v>37.66418518518519</v>
      </c>
      <c r="CU1219">
        <v>39.02977777777778</v>
      </c>
      <c r="CV1219">
        <v>1955.11037037037</v>
      </c>
      <c r="CW1219">
        <v>39.89000000000001</v>
      </c>
      <c r="CX1219">
        <v>0</v>
      </c>
      <c r="CY1219">
        <v>1664306436.9</v>
      </c>
      <c r="CZ1219">
        <v>0</v>
      </c>
      <c r="DA1219">
        <v>0</v>
      </c>
      <c r="DB1219" t="s">
        <v>356</v>
      </c>
      <c r="DC1219">
        <v>1663861122</v>
      </c>
      <c r="DD1219">
        <v>1663861125</v>
      </c>
      <c r="DE1219">
        <v>0</v>
      </c>
      <c r="DF1219">
        <v>-0.287</v>
      </c>
      <c r="DG1219">
        <v>-0.004</v>
      </c>
      <c r="DH1219">
        <v>3.172</v>
      </c>
      <c r="DI1219">
        <v>0.178</v>
      </c>
      <c r="DJ1219">
        <v>400</v>
      </c>
      <c r="DK1219">
        <v>17</v>
      </c>
      <c r="DL1219">
        <v>0.18</v>
      </c>
      <c r="DM1219">
        <v>0.07000000000000001</v>
      </c>
      <c r="DN1219">
        <v>-41.55374634146342</v>
      </c>
      <c r="DO1219">
        <v>-1.842604181184666</v>
      </c>
      <c r="DP1219">
        <v>0.1871270288484257</v>
      </c>
      <c r="DQ1219">
        <v>0</v>
      </c>
      <c r="DR1219">
        <v>2.86557487804878</v>
      </c>
      <c r="DS1219">
        <v>-0.100942578397211</v>
      </c>
      <c r="DT1219">
        <v>0.01295044760916818</v>
      </c>
      <c r="DU1219">
        <v>0</v>
      </c>
      <c r="DV1219">
        <v>0</v>
      </c>
      <c r="DW1219">
        <v>2</v>
      </c>
      <c r="DX1219" t="s">
        <v>357</v>
      </c>
      <c r="DY1219">
        <v>2.98112</v>
      </c>
      <c r="DZ1219">
        <v>2.72797</v>
      </c>
      <c r="EA1219">
        <v>0.133717</v>
      </c>
      <c r="EB1219">
        <v>0.139746</v>
      </c>
      <c r="EC1219">
        <v>0.08995839999999999</v>
      </c>
      <c r="ED1219">
        <v>0.0804228</v>
      </c>
      <c r="EE1219">
        <v>26047.7</v>
      </c>
      <c r="EF1219">
        <v>25457.9</v>
      </c>
      <c r="EG1219">
        <v>30592.4</v>
      </c>
      <c r="EH1219">
        <v>29833.5</v>
      </c>
      <c r="EI1219">
        <v>38413.7</v>
      </c>
      <c r="EJ1219">
        <v>36125.6</v>
      </c>
      <c r="EK1219">
        <v>46785.8</v>
      </c>
      <c r="EL1219">
        <v>44361.7</v>
      </c>
      <c r="EM1219">
        <v>1.8863</v>
      </c>
      <c r="EN1219">
        <v>1.89655</v>
      </c>
      <c r="EO1219">
        <v>0.109687</v>
      </c>
      <c r="EP1219">
        <v>0</v>
      </c>
      <c r="EQ1219">
        <v>23.1786</v>
      </c>
      <c r="ER1219">
        <v>999.9</v>
      </c>
      <c r="ES1219">
        <v>39.8</v>
      </c>
      <c r="ET1219">
        <v>29.5</v>
      </c>
      <c r="EU1219">
        <v>18.1197</v>
      </c>
      <c r="EV1219">
        <v>63.8764</v>
      </c>
      <c r="EW1219">
        <v>23.3013</v>
      </c>
      <c r="EX1219">
        <v>1</v>
      </c>
      <c r="EY1219">
        <v>-0.132691</v>
      </c>
      <c r="EZ1219">
        <v>0.974594</v>
      </c>
      <c r="FA1219">
        <v>20.2423</v>
      </c>
      <c r="FB1219">
        <v>5.23062</v>
      </c>
      <c r="FC1219">
        <v>11.968</v>
      </c>
      <c r="FD1219">
        <v>4.97055</v>
      </c>
      <c r="FE1219">
        <v>3.28965</v>
      </c>
      <c r="FF1219">
        <v>9999</v>
      </c>
      <c r="FG1219">
        <v>9999</v>
      </c>
      <c r="FH1219">
        <v>9999</v>
      </c>
      <c r="FI1219">
        <v>380.6</v>
      </c>
      <c r="FJ1219">
        <v>4.97272</v>
      </c>
      <c r="FK1219">
        <v>1.87687</v>
      </c>
      <c r="FL1219">
        <v>1.875</v>
      </c>
      <c r="FM1219">
        <v>1.87781</v>
      </c>
      <c r="FN1219">
        <v>1.87454</v>
      </c>
      <c r="FO1219">
        <v>1.87814</v>
      </c>
      <c r="FP1219">
        <v>1.87519</v>
      </c>
      <c r="FQ1219">
        <v>1.87637</v>
      </c>
      <c r="FR1219">
        <v>0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4.057</v>
      </c>
      <c r="GF1219">
        <v>0.2006</v>
      </c>
      <c r="GG1219">
        <v>1.777354642861949</v>
      </c>
      <c r="GH1219">
        <v>0.004141656873719072</v>
      </c>
      <c r="GI1219">
        <v>-1.960372967482991E-06</v>
      </c>
      <c r="GJ1219">
        <v>5.42736388890357E-10</v>
      </c>
      <c r="GK1219">
        <v>-0.009777689371679627</v>
      </c>
      <c r="GL1219">
        <v>0.002273355880072555</v>
      </c>
      <c r="GM1219">
        <v>0.000541358641816816</v>
      </c>
      <c r="GN1219">
        <v>-1.836191331155658E-06</v>
      </c>
      <c r="GO1219">
        <v>-0</v>
      </c>
      <c r="GP1219">
        <v>2096</v>
      </c>
      <c r="GQ1219">
        <v>1</v>
      </c>
      <c r="GR1219">
        <v>23</v>
      </c>
      <c r="GS1219">
        <v>7421.6</v>
      </c>
      <c r="GT1219">
        <v>7421.6</v>
      </c>
      <c r="GU1219">
        <v>1.90308</v>
      </c>
      <c r="GV1219">
        <v>2.52075</v>
      </c>
      <c r="GW1219">
        <v>1.39893</v>
      </c>
      <c r="GX1219">
        <v>2.33765</v>
      </c>
      <c r="GY1219">
        <v>1.44897</v>
      </c>
      <c r="GZ1219">
        <v>2.48291</v>
      </c>
      <c r="HA1219">
        <v>34.715</v>
      </c>
      <c r="HB1219">
        <v>13.0288</v>
      </c>
      <c r="HC1219">
        <v>18</v>
      </c>
      <c r="HD1219">
        <v>487.373</v>
      </c>
      <c r="HE1219">
        <v>464.617</v>
      </c>
      <c r="HF1219">
        <v>21.7276</v>
      </c>
      <c r="HG1219">
        <v>25.2972</v>
      </c>
      <c r="HH1219">
        <v>30.0001</v>
      </c>
      <c r="HI1219">
        <v>25.1488</v>
      </c>
      <c r="HJ1219">
        <v>25.2289</v>
      </c>
      <c r="HK1219">
        <v>38.2259</v>
      </c>
      <c r="HL1219">
        <v>18.87</v>
      </c>
      <c r="HM1219">
        <v>44.7589</v>
      </c>
      <c r="HN1219">
        <v>21.729</v>
      </c>
      <c r="HO1219">
        <v>841.172</v>
      </c>
      <c r="HP1219">
        <v>15.6376</v>
      </c>
      <c r="HQ1219">
        <v>101.119</v>
      </c>
      <c r="HR1219">
        <v>102.011</v>
      </c>
    </row>
    <row r="1220" spans="1:226">
      <c r="A1220">
        <v>1204</v>
      </c>
      <c r="B1220">
        <v>1664306425.6</v>
      </c>
      <c r="C1220">
        <v>13318.59999990463</v>
      </c>
      <c r="D1220" t="s">
        <v>2779</v>
      </c>
      <c r="E1220" t="s">
        <v>2780</v>
      </c>
      <c r="F1220">
        <v>5</v>
      </c>
      <c r="G1220" t="s">
        <v>353</v>
      </c>
      <c r="H1220" t="s">
        <v>2680</v>
      </c>
      <c r="I1220">
        <v>1664306417.814285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838.085973789028</v>
      </c>
      <c r="AK1220">
        <v>805.8658121212121</v>
      </c>
      <c r="AL1220">
        <v>3.381517487796294</v>
      </c>
      <c r="AM1220">
        <v>63.47618666820946</v>
      </c>
      <c r="AN1220">
        <f>(AP1220 - AO1220 + BO1220*1E3/(8.314*(BQ1220+273.15)) * AR1220/BN1220 * AQ1220) * BN1220/(100*BB1220) * 1000/(1000 - AP1220)</f>
        <v>0</v>
      </c>
      <c r="AO1220">
        <v>15.59606195985667</v>
      </c>
      <c r="AP1220">
        <v>18.43552027972027</v>
      </c>
      <c r="AQ1220">
        <v>-6.180273115983304E-05</v>
      </c>
      <c r="AR1220">
        <v>96.76643920978459</v>
      </c>
      <c r="AS1220">
        <v>6</v>
      </c>
      <c r="AT1220">
        <v>1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6</v>
      </c>
      <c r="BC1220">
        <v>0.5</v>
      </c>
      <c r="BD1220" t="s">
        <v>355</v>
      </c>
      <c r="BE1220">
        <v>2</v>
      </c>
      <c r="BF1220" t="b">
        <v>1</v>
      </c>
      <c r="BG1220">
        <v>1664306417.814285</v>
      </c>
      <c r="BH1220">
        <v>766.8240714285713</v>
      </c>
      <c r="BI1220">
        <v>808.6377857142858</v>
      </c>
      <c r="BJ1220">
        <v>18.44150357142857</v>
      </c>
      <c r="BK1220">
        <v>15.59455357142857</v>
      </c>
      <c r="BL1220">
        <v>762.7873928571428</v>
      </c>
      <c r="BM1220">
        <v>18.240825</v>
      </c>
      <c r="BN1220">
        <v>500.0573928571429</v>
      </c>
      <c r="BO1220">
        <v>90.92717857142857</v>
      </c>
      <c r="BP1220">
        <v>0.09998183214285715</v>
      </c>
      <c r="BQ1220">
        <v>24.41481785714286</v>
      </c>
      <c r="BR1220">
        <v>24.99229642857143</v>
      </c>
      <c r="BS1220">
        <v>999.9000000000002</v>
      </c>
      <c r="BT1220">
        <v>0</v>
      </c>
      <c r="BU1220">
        <v>0</v>
      </c>
      <c r="BV1220">
        <v>9987.496428571429</v>
      </c>
      <c r="BW1220">
        <v>0</v>
      </c>
      <c r="BX1220">
        <v>8.053949999999999</v>
      </c>
      <c r="BY1220">
        <v>-41.81376785714286</v>
      </c>
      <c r="BZ1220">
        <v>781.2310357142857</v>
      </c>
      <c r="CA1220">
        <v>821.4481071428573</v>
      </c>
      <c r="CB1220">
        <v>2.846950714285714</v>
      </c>
      <c r="CC1220">
        <v>808.6377857142858</v>
      </c>
      <c r="CD1220">
        <v>15.59455357142857</v>
      </c>
      <c r="CE1220">
        <v>1.676833928571429</v>
      </c>
      <c r="CF1220">
        <v>1.417968928571429</v>
      </c>
      <c r="CG1220">
        <v>14.68361785714286</v>
      </c>
      <c r="CH1220">
        <v>12.11115357142857</v>
      </c>
      <c r="CI1220">
        <v>2000.004285714285</v>
      </c>
      <c r="CJ1220">
        <v>0.980006</v>
      </c>
      <c r="CK1220">
        <v>0.019994</v>
      </c>
      <c r="CL1220">
        <v>0</v>
      </c>
      <c r="CM1220">
        <v>726.7537857142858</v>
      </c>
      <c r="CN1220">
        <v>5.000560000000001</v>
      </c>
      <c r="CO1220">
        <v>14488.32857142857</v>
      </c>
      <c r="CP1220">
        <v>17294.94285714285</v>
      </c>
      <c r="CQ1220">
        <v>38.10907142857143</v>
      </c>
      <c r="CR1220">
        <v>38.991</v>
      </c>
      <c r="CS1220">
        <v>38.11803571428571</v>
      </c>
      <c r="CT1220">
        <v>37.65375</v>
      </c>
      <c r="CU1220">
        <v>39.01746428571428</v>
      </c>
      <c r="CV1220">
        <v>1955.114285714286</v>
      </c>
      <c r="CW1220">
        <v>39.89000000000001</v>
      </c>
      <c r="CX1220">
        <v>0</v>
      </c>
      <c r="CY1220">
        <v>1664306441.7</v>
      </c>
      <c r="CZ1220">
        <v>0</v>
      </c>
      <c r="DA1220">
        <v>0</v>
      </c>
      <c r="DB1220" t="s">
        <v>356</v>
      </c>
      <c r="DC1220">
        <v>1663861122</v>
      </c>
      <c r="DD1220">
        <v>1663861125</v>
      </c>
      <c r="DE1220">
        <v>0</v>
      </c>
      <c r="DF1220">
        <v>-0.287</v>
      </c>
      <c r="DG1220">
        <v>-0.004</v>
      </c>
      <c r="DH1220">
        <v>3.172</v>
      </c>
      <c r="DI1220">
        <v>0.178</v>
      </c>
      <c r="DJ1220">
        <v>400</v>
      </c>
      <c r="DK1220">
        <v>17</v>
      </c>
      <c r="DL1220">
        <v>0.18</v>
      </c>
      <c r="DM1220">
        <v>0.07000000000000001</v>
      </c>
      <c r="DN1220">
        <v>-41.7495725</v>
      </c>
      <c r="DO1220">
        <v>-1.725923076923001</v>
      </c>
      <c r="DP1220">
        <v>0.1704443310695607</v>
      </c>
      <c r="DQ1220">
        <v>0</v>
      </c>
      <c r="DR1220">
        <v>2.8510415</v>
      </c>
      <c r="DS1220">
        <v>-0.135180562851786</v>
      </c>
      <c r="DT1220">
        <v>0.01635139803655946</v>
      </c>
      <c r="DU1220">
        <v>0</v>
      </c>
      <c r="DV1220">
        <v>0</v>
      </c>
      <c r="DW1220">
        <v>2</v>
      </c>
      <c r="DX1220" t="s">
        <v>357</v>
      </c>
      <c r="DY1220">
        <v>2.98098</v>
      </c>
      <c r="DZ1220">
        <v>2.7281</v>
      </c>
      <c r="EA1220">
        <v>0.135618</v>
      </c>
      <c r="EB1220">
        <v>0.141613</v>
      </c>
      <c r="EC1220">
        <v>0.0899553</v>
      </c>
      <c r="ED1220">
        <v>0.08059230000000001</v>
      </c>
      <c r="EE1220">
        <v>25990.6</v>
      </c>
      <c r="EF1220">
        <v>25402.5</v>
      </c>
      <c r="EG1220">
        <v>30592.5</v>
      </c>
      <c r="EH1220">
        <v>29833.3</v>
      </c>
      <c r="EI1220">
        <v>38413.9</v>
      </c>
      <c r="EJ1220">
        <v>36119</v>
      </c>
      <c r="EK1220">
        <v>46785.7</v>
      </c>
      <c r="EL1220">
        <v>44361.7</v>
      </c>
      <c r="EM1220">
        <v>1.88598</v>
      </c>
      <c r="EN1220">
        <v>1.89683</v>
      </c>
      <c r="EO1220">
        <v>0.110589</v>
      </c>
      <c r="EP1220">
        <v>0</v>
      </c>
      <c r="EQ1220">
        <v>23.1767</v>
      </c>
      <c r="ER1220">
        <v>999.9</v>
      </c>
      <c r="ES1220">
        <v>39.8</v>
      </c>
      <c r="ET1220">
        <v>29.5</v>
      </c>
      <c r="EU1220">
        <v>18.1198</v>
      </c>
      <c r="EV1220">
        <v>63.7664</v>
      </c>
      <c r="EW1220">
        <v>23.1931</v>
      </c>
      <c r="EX1220">
        <v>1</v>
      </c>
      <c r="EY1220">
        <v>-0.13263</v>
      </c>
      <c r="EZ1220">
        <v>0.976473</v>
      </c>
      <c r="FA1220">
        <v>20.2423</v>
      </c>
      <c r="FB1220">
        <v>5.23077</v>
      </c>
      <c r="FC1220">
        <v>11.968</v>
      </c>
      <c r="FD1220">
        <v>4.97065</v>
      </c>
      <c r="FE1220">
        <v>3.28965</v>
      </c>
      <c r="FF1220">
        <v>9999</v>
      </c>
      <c r="FG1220">
        <v>9999</v>
      </c>
      <c r="FH1220">
        <v>9999</v>
      </c>
      <c r="FI1220">
        <v>380.6</v>
      </c>
      <c r="FJ1220">
        <v>4.97273</v>
      </c>
      <c r="FK1220">
        <v>1.8769</v>
      </c>
      <c r="FL1220">
        <v>1.875</v>
      </c>
      <c r="FM1220">
        <v>1.87784</v>
      </c>
      <c r="FN1220">
        <v>1.87457</v>
      </c>
      <c r="FO1220">
        <v>1.87817</v>
      </c>
      <c r="FP1220">
        <v>1.87525</v>
      </c>
      <c r="FQ1220">
        <v>1.87637</v>
      </c>
      <c r="FR1220">
        <v>0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4.09</v>
      </c>
      <c r="GF1220">
        <v>0.2006</v>
      </c>
      <c r="GG1220">
        <v>1.777354642861949</v>
      </c>
      <c r="GH1220">
        <v>0.004141656873719072</v>
      </c>
      <c r="GI1220">
        <v>-1.960372967482991E-06</v>
      </c>
      <c r="GJ1220">
        <v>5.42736388890357E-10</v>
      </c>
      <c r="GK1220">
        <v>-0.009777689371679627</v>
      </c>
      <c r="GL1220">
        <v>0.002273355880072555</v>
      </c>
      <c r="GM1220">
        <v>0.000541358641816816</v>
      </c>
      <c r="GN1220">
        <v>-1.836191331155658E-06</v>
      </c>
      <c r="GO1220">
        <v>-0</v>
      </c>
      <c r="GP1220">
        <v>2096</v>
      </c>
      <c r="GQ1220">
        <v>1</v>
      </c>
      <c r="GR1220">
        <v>23</v>
      </c>
      <c r="GS1220">
        <v>7421.7</v>
      </c>
      <c r="GT1220">
        <v>7421.7</v>
      </c>
      <c r="GU1220">
        <v>1.93604</v>
      </c>
      <c r="GV1220">
        <v>2.52075</v>
      </c>
      <c r="GW1220">
        <v>1.39893</v>
      </c>
      <c r="GX1220">
        <v>2.33765</v>
      </c>
      <c r="GY1220">
        <v>1.44897</v>
      </c>
      <c r="GZ1220">
        <v>2.47314</v>
      </c>
      <c r="HA1220">
        <v>34.715</v>
      </c>
      <c r="HB1220">
        <v>13.0551</v>
      </c>
      <c r="HC1220">
        <v>18</v>
      </c>
      <c r="HD1220">
        <v>487.198</v>
      </c>
      <c r="HE1220">
        <v>464.791</v>
      </c>
      <c r="HF1220">
        <v>21.7313</v>
      </c>
      <c r="HG1220">
        <v>25.2979</v>
      </c>
      <c r="HH1220">
        <v>30.0001</v>
      </c>
      <c r="HI1220">
        <v>25.1488</v>
      </c>
      <c r="HJ1220">
        <v>25.2289</v>
      </c>
      <c r="HK1220">
        <v>38.8178</v>
      </c>
      <c r="HL1220">
        <v>18.87</v>
      </c>
      <c r="HM1220">
        <v>44.7589</v>
      </c>
      <c r="HN1220">
        <v>21.7384</v>
      </c>
      <c r="HO1220">
        <v>854.528</v>
      </c>
      <c r="HP1220">
        <v>15.6514</v>
      </c>
      <c r="HQ1220">
        <v>101.119</v>
      </c>
      <c r="HR1220">
        <v>102.011</v>
      </c>
    </row>
    <row r="1221" spans="1:226">
      <c r="A1221">
        <v>1205</v>
      </c>
      <c r="B1221">
        <v>1664306430.6</v>
      </c>
      <c r="C1221">
        <v>13323.59999990463</v>
      </c>
      <c r="D1221" t="s">
        <v>2781</v>
      </c>
      <c r="E1221" t="s">
        <v>2782</v>
      </c>
      <c r="F1221">
        <v>5</v>
      </c>
      <c r="G1221" t="s">
        <v>353</v>
      </c>
      <c r="H1221" t="s">
        <v>2680</v>
      </c>
      <c r="I1221">
        <v>1664306423.1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855.0505067792576</v>
      </c>
      <c r="AK1221">
        <v>822.8022545454545</v>
      </c>
      <c r="AL1221">
        <v>3.38201768165586</v>
      </c>
      <c r="AM1221">
        <v>63.47618666820946</v>
      </c>
      <c r="AN1221">
        <f>(AP1221 - AO1221 + BO1221*1E3/(8.314*(BQ1221+273.15)) * AR1221/BN1221 * AQ1221) * BN1221/(100*BB1221) * 1000/(1000 - AP1221)</f>
        <v>0</v>
      </c>
      <c r="AO1221">
        <v>15.63710033282427</v>
      </c>
      <c r="AP1221">
        <v>18.44388671328672</v>
      </c>
      <c r="AQ1221">
        <v>5.599235958715629E-05</v>
      </c>
      <c r="AR1221">
        <v>96.76643920978459</v>
      </c>
      <c r="AS1221">
        <v>6</v>
      </c>
      <c r="AT1221">
        <v>1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6</v>
      </c>
      <c r="BC1221">
        <v>0.5</v>
      </c>
      <c r="BD1221" t="s">
        <v>355</v>
      </c>
      <c r="BE1221">
        <v>2</v>
      </c>
      <c r="BF1221" t="b">
        <v>1</v>
      </c>
      <c r="BG1221">
        <v>1664306423.1</v>
      </c>
      <c r="BH1221">
        <v>784.3802592592593</v>
      </c>
      <c r="BI1221">
        <v>826.3392962962963</v>
      </c>
      <c r="BJ1221">
        <v>18.43987777777778</v>
      </c>
      <c r="BK1221">
        <v>15.61266666666667</v>
      </c>
      <c r="BL1221">
        <v>780.3069259259258</v>
      </c>
      <c r="BM1221">
        <v>18.23922962962963</v>
      </c>
      <c r="BN1221">
        <v>500.0561851851852</v>
      </c>
      <c r="BO1221">
        <v>90.92754814814815</v>
      </c>
      <c r="BP1221">
        <v>0.09994816296296295</v>
      </c>
      <c r="BQ1221">
        <v>24.41506296296297</v>
      </c>
      <c r="BR1221">
        <v>24.99042222222222</v>
      </c>
      <c r="BS1221">
        <v>999.9000000000001</v>
      </c>
      <c r="BT1221">
        <v>0</v>
      </c>
      <c r="BU1221">
        <v>0</v>
      </c>
      <c r="BV1221">
        <v>9985.273703703704</v>
      </c>
      <c r="BW1221">
        <v>0</v>
      </c>
      <c r="BX1221">
        <v>8.053949999999999</v>
      </c>
      <c r="BY1221">
        <v>-41.9590925925926</v>
      </c>
      <c r="BZ1221">
        <v>799.1157407407406</v>
      </c>
      <c r="CA1221">
        <v>839.4456666666665</v>
      </c>
      <c r="CB1221">
        <v>2.827205925925926</v>
      </c>
      <c r="CC1221">
        <v>826.3392962962963</v>
      </c>
      <c r="CD1221">
        <v>15.61266666666667</v>
      </c>
      <c r="CE1221">
        <v>1.676692222222222</v>
      </c>
      <c r="CF1221">
        <v>1.419621851851852</v>
      </c>
      <c r="CG1221">
        <v>14.68231481481482</v>
      </c>
      <c r="CH1221">
        <v>12.12883703703704</v>
      </c>
      <c r="CI1221">
        <v>2000.024444444444</v>
      </c>
      <c r="CJ1221">
        <v>0.980006</v>
      </c>
      <c r="CK1221">
        <v>0.019994</v>
      </c>
      <c r="CL1221">
        <v>0</v>
      </c>
      <c r="CM1221">
        <v>728.0631851851851</v>
      </c>
      <c r="CN1221">
        <v>5.000560000000001</v>
      </c>
      <c r="CO1221">
        <v>14512.84814814815</v>
      </c>
      <c r="CP1221">
        <v>17295.11111111111</v>
      </c>
      <c r="CQ1221">
        <v>38.05292592592593</v>
      </c>
      <c r="CR1221">
        <v>38.986</v>
      </c>
      <c r="CS1221">
        <v>38.1317037037037</v>
      </c>
      <c r="CT1221">
        <v>37.6617037037037</v>
      </c>
      <c r="CU1221">
        <v>39.00888888888888</v>
      </c>
      <c r="CV1221">
        <v>1955.134444444445</v>
      </c>
      <c r="CW1221">
        <v>39.89000000000001</v>
      </c>
      <c r="CX1221">
        <v>0</v>
      </c>
      <c r="CY1221">
        <v>1664306447.1</v>
      </c>
      <c r="CZ1221">
        <v>0</v>
      </c>
      <c r="DA1221">
        <v>0</v>
      </c>
      <c r="DB1221" t="s">
        <v>356</v>
      </c>
      <c r="DC1221">
        <v>1663861122</v>
      </c>
      <c r="DD1221">
        <v>1663861125</v>
      </c>
      <c r="DE1221">
        <v>0</v>
      </c>
      <c r="DF1221">
        <v>-0.287</v>
      </c>
      <c r="DG1221">
        <v>-0.004</v>
      </c>
      <c r="DH1221">
        <v>3.172</v>
      </c>
      <c r="DI1221">
        <v>0.178</v>
      </c>
      <c r="DJ1221">
        <v>400</v>
      </c>
      <c r="DK1221">
        <v>17</v>
      </c>
      <c r="DL1221">
        <v>0.18</v>
      </c>
      <c r="DM1221">
        <v>0.07000000000000001</v>
      </c>
      <c r="DN1221">
        <v>-41.87745</v>
      </c>
      <c r="DO1221">
        <v>-1.711150469042999</v>
      </c>
      <c r="DP1221">
        <v>0.1703614319615799</v>
      </c>
      <c r="DQ1221">
        <v>0</v>
      </c>
      <c r="DR1221">
        <v>2.836111</v>
      </c>
      <c r="DS1221">
        <v>-0.2399121951219599</v>
      </c>
      <c r="DT1221">
        <v>0.02479209166246365</v>
      </c>
      <c r="DU1221">
        <v>0</v>
      </c>
      <c r="DV1221">
        <v>0</v>
      </c>
      <c r="DW1221">
        <v>2</v>
      </c>
      <c r="DX1221" t="s">
        <v>357</v>
      </c>
      <c r="DY1221">
        <v>2.98103</v>
      </c>
      <c r="DZ1221">
        <v>2.72825</v>
      </c>
      <c r="EA1221">
        <v>0.137494</v>
      </c>
      <c r="EB1221">
        <v>0.14348</v>
      </c>
      <c r="EC1221">
        <v>0.08998009999999999</v>
      </c>
      <c r="ED1221">
        <v>0.08062370000000001</v>
      </c>
      <c r="EE1221">
        <v>25934.5</v>
      </c>
      <c r="EF1221">
        <v>25347.2</v>
      </c>
      <c r="EG1221">
        <v>30592.8</v>
      </c>
      <c r="EH1221">
        <v>29833.1</v>
      </c>
      <c r="EI1221">
        <v>38413.5</v>
      </c>
      <c r="EJ1221">
        <v>36117.7</v>
      </c>
      <c r="EK1221">
        <v>46786.4</v>
      </c>
      <c r="EL1221">
        <v>44361.5</v>
      </c>
      <c r="EM1221">
        <v>1.8862</v>
      </c>
      <c r="EN1221">
        <v>1.89692</v>
      </c>
      <c r="EO1221">
        <v>0.110328</v>
      </c>
      <c r="EP1221">
        <v>0</v>
      </c>
      <c r="EQ1221">
        <v>23.1767</v>
      </c>
      <c r="ER1221">
        <v>999.9</v>
      </c>
      <c r="ES1221">
        <v>39.9</v>
      </c>
      <c r="ET1221">
        <v>29.5</v>
      </c>
      <c r="EU1221">
        <v>18.1641</v>
      </c>
      <c r="EV1221">
        <v>63.8664</v>
      </c>
      <c r="EW1221">
        <v>23.1571</v>
      </c>
      <c r="EX1221">
        <v>1</v>
      </c>
      <c r="EY1221">
        <v>-0.132584</v>
      </c>
      <c r="EZ1221">
        <v>0.9639760000000001</v>
      </c>
      <c r="FA1221">
        <v>20.2423</v>
      </c>
      <c r="FB1221">
        <v>5.23017</v>
      </c>
      <c r="FC1221">
        <v>11.968</v>
      </c>
      <c r="FD1221">
        <v>4.97055</v>
      </c>
      <c r="FE1221">
        <v>3.2895</v>
      </c>
      <c r="FF1221">
        <v>9999</v>
      </c>
      <c r="FG1221">
        <v>9999</v>
      </c>
      <c r="FH1221">
        <v>9999</v>
      </c>
      <c r="FI1221">
        <v>380.6</v>
      </c>
      <c r="FJ1221">
        <v>4.97273</v>
      </c>
      <c r="FK1221">
        <v>1.8769</v>
      </c>
      <c r="FL1221">
        <v>1.875</v>
      </c>
      <c r="FM1221">
        <v>1.87784</v>
      </c>
      <c r="FN1221">
        <v>1.87455</v>
      </c>
      <c r="FO1221">
        <v>1.87817</v>
      </c>
      <c r="FP1221">
        <v>1.87522</v>
      </c>
      <c r="FQ1221">
        <v>1.87637</v>
      </c>
      <c r="FR1221">
        <v>0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4.124</v>
      </c>
      <c r="GF1221">
        <v>0.2007</v>
      </c>
      <c r="GG1221">
        <v>1.777354642861949</v>
      </c>
      <c r="GH1221">
        <v>0.004141656873719072</v>
      </c>
      <c r="GI1221">
        <v>-1.960372967482991E-06</v>
      </c>
      <c r="GJ1221">
        <v>5.42736388890357E-10</v>
      </c>
      <c r="GK1221">
        <v>-0.009777689371679627</v>
      </c>
      <c r="GL1221">
        <v>0.002273355880072555</v>
      </c>
      <c r="GM1221">
        <v>0.000541358641816816</v>
      </c>
      <c r="GN1221">
        <v>-1.836191331155658E-06</v>
      </c>
      <c r="GO1221">
        <v>-0</v>
      </c>
      <c r="GP1221">
        <v>2096</v>
      </c>
      <c r="GQ1221">
        <v>1</v>
      </c>
      <c r="GR1221">
        <v>23</v>
      </c>
      <c r="GS1221">
        <v>7421.8</v>
      </c>
      <c r="GT1221">
        <v>7421.8</v>
      </c>
      <c r="GU1221">
        <v>1.96533</v>
      </c>
      <c r="GV1221">
        <v>2.52808</v>
      </c>
      <c r="GW1221">
        <v>1.39893</v>
      </c>
      <c r="GX1221">
        <v>2.33765</v>
      </c>
      <c r="GY1221">
        <v>1.44897</v>
      </c>
      <c r="GZ1221">
        <v>2.47803</v>
      </c>
      <c r="HA1221">
        <v>34.7379</v>
      </c>
      <c r="HB1221">
        <v>13.0375</v>
      </c>
      <c r="HC1221">
        <v>18</v>
      </c>
      <c r="HD1221">
        <v>487.334</v>
      </c>
      <c r="HE1221">
        <v>464.869</v>
      </c>
      <c r="HF1221">
        <v>21.7385</v>
      </c>
      <c r="HG1221">
        <v>25.2979</v>
      </c>
      <c r="HH1221">
        <v>30.0002</v>
      </c>
      <c r="HI1221">
        <v>25.151</v>
      </c>
      <c r="HJ1221">
        <v>25.2307</v>
      </c>
      <c r="HK1221">
        <v>39.4608</v>
      </c>
      <c r="HL1221">
        <v>18.87</v>
      </c>
      <c r="HM1221">
        <v>44.7589</v>
      </c>
      <c r="HN1221">
        <v>21.7448</v>
      </c>
      <c r="HO1221">
        <v>874.563</v>
      </c>
      <c r="HP1221">
        <v>15.6626</v>
      </c>
      <c r="HQ1221">
        <v>101.12</v>
      </c>
      <c r="HR1221">
        <v>102.01</v>
      </c>
    </row>
    <row r="1222" spans="1:226">
      <c r="A1222">
        <v>1206</v>
      </c>
      <c r="B1222">
        <v>1664306435.6</v>
      </c>
      <c r="C1222">
        <v>13328.59999990463</v>
      </c>
      <c r="D1222" t="s">
        <v>2783</v>
      </c>
      <c r="E1222" t="s">
        <v>2784</v>
      </c>
      <c r="F1222">
        <v>5</v>
      </c>
      <c r="G1222" t="s">
        <v>353</v>
      </c>
      <c r="H1222" t="s">
        <v>2680</v>
      </c>
      <c r="I1222">
        <v>1664306427.814285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872.145977628638</v>
      </c>
      <c r="AK1222">
        <v>839.7571818181815</v>
      </c>
      <c r="AL1222">
        <v>3.406349698553893</v>
      </c>
      <c r="AM1222">
        <v>63.47618666820946</v>
      </c>
      <c r="AN1222">
        <f>(AP1222 - AO1222 + BO1222*1E3/(8.314*(BQ1222+273.15)) * AR1222/BN1222 * AQ1222) * BN1222/(100*BB1222) * 1000/(1000 - AP1222)</f>
        <v>0</v>
      </c>
      <c r="AO1222">
        <v>15.64269199997304</v>
      </c>
      <c r="AP1222">
        <v>18.44169930069931</v>
      </c>
      <c r="AQ1222">
        <v>2.267829356681294E-06</v>
      </c>
      <c r="AR1222">
        <v>96.76643920978459</v>
      </c>
      <c r="AS1222">
        <v>6</v>
      </c>
      <c r="AT1222">
        <v>1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6</v>
      </c>
      <c r="BC1222">
        <v>0.5</v>
      </c>
      <c r="BD1222" t="s">
        <v>355</v>
      </c>
      <c r="BE1222">
        <v>2</v>
      </c>
      <c r="BF1222" t="b">
        <v>1</v>
      </c>
      <c r="BG1222">
        <v>1664306427.814285</v>
      </c>
      <c r="BH1222">
        <v>800.0295357142857</v>
      </c>
      <c r="BI1222">
        <v>842.1561071428572</v>
      </c>
      <c r="BJ1222">
        <v>18.43990357142857</v>
      </c>
      <c r="BK1222">
        <v>15.62960714285714</v>
      </c>
      <c r="BL1222">
        <v>795.9240714285714</v>
      </c>
      <c r="BM1222">
        <v>18.23925714285714</v>
      </c>
      <c r="BN1222">
        <v>500.0438571428572</v>
      </c>
      <c r="BO1222">
        <v>90.92767142857143</v>
      </c>
      <c r="BP1222">
        <v>0.0999143535714286</v>
      </c>
      <c r="BQ1222">
        <v>24.41527142857143</v>
      </c>
      <c r="BR1222">
        <v>24.987575</v>
      </c>
      <c r="BS1222">
        <v>999.9000000000002</v>
      </c>
      <c r="BT1222">
        <v>0</v>
      </c>
      <c r="BU1222">
        <v>0</v>
      </c>
      <c r="BV1222">
        <v>9985.507857142857</v>
      </c>
      <c r="BW1222">
        <v>0</v>
      </c>
      <c r="BX1222">
        <v>8.053949999999999</v>
      </c>
      <c r="BY1222">
        <v>-42.12657857142857</v>
      </c>
      <c r="BZ1222">
        <v>815.0591071428571</v>
      </c>
      <c r="CA1222">
        <v>855.5279285714287</v>
      </c>
      <c r="CB1222">
        <v>2.81029</v>
      </c>
      <c r="CC1222">
        <v>842.1561071428572</v>
      </c>
      <c r="CD1222">
        <v>15.62960714285714</v>
      </c>
      <c r="CE1222">
        <v>1.6766975</v>
      </c>
      <c r="CF1222">
        <v>1.421163571428572</v>
      </c>
      <c r="CG1222">
        <v>14.68235714285714</v>
      </c>
      <c r="CH1222">
        <v>12.14533214285714</v>
      </c>
      <c r="CI1222">
        <v>2000.004285714286</v>
      </c>
      <c r="CJ1222">
        <v>0.9800056785714286</v>
      </c>
      <c r="CK1222">
        <v>0.01999433214285715</v>
      </c>
      <c r="CL1222">
        <v>0</v>
      </c>
      <c r="CM1222">
        <v>729.0635357142855</v>
      </c>
      <c r="CN1222">
        <v>5.000560000000001</v>
      </c>
      <c r="CO1222">
        <v>14530.49642857143</v>
      </c>
      <c r="CP1222">
        <v>17294.93928571429</v>
      </c>
      <c r="CQ1222">
        <v>38.12703571428572</v>
      </c>
      <c r="CR1222">
        <v>38.97525</v>
      </c>
      <c r="CS1222">
        <v>38.14046428571429</v>
      </c>
      <c r="CT1222">
        <v>37.66039285714286</v>
      </c>
      <c r="CU1222">
        <v>38.98846428571428</v>
      </c>
      <c r="CV1222">
        <v>1955.114285714286</v>
      </c>
      <c r="CW1222">
        <v>39.89000000000001</v>
      </c>
      <c r="CX1222">
        <v>0</v>
      </c>
      <c r="CY1222">
        <v>1664306451.9</v>
      </c>
      <c r="CZ1222">
        <v>0</v>
      </c>
      <c r="DA1222">
        <v>0</v>
      </c>
      <c r="DB1222" t="s">
        <v>356</v>
      </c>
      <c r="DC1222">
        <v>1663861122</v>
      </c>
      <c r="DD1222">
        <v>1663861125</v>
      </c>
      <c r="DE1222">
        <v>0</v>
      </c>
      <c r="DF1222">
        <v>-0.287</v>
      </c>
      <c r="DG1222">
        <v>-0.004</v>
      </c>
      <c r="DH1222">
        <v>3.172</v>
      </c>
      <c r="DI1222">
        <v>0.178</v>
      </c>
      <c r="DJ1222">
        <v>400</v>
      </c>
      <c r="DK1222">
        <v>17</v>
      </c>
      <c r="DL1222">
        <v>0.18</v>
      </c>
      <c r="DM1222">
        <v>0.07000000000000001</v>
      </c>
      <c r="DN1222">
        <v>-42.0064225</v>
      </c>
      <c r="DO1222">
        <v>-2.021947091932386</v>
      </c>
      <c r="DP1222">
        <v>0.2001185642156922</v>
      </c>
      <c r="DQ1222">
        <v>0</v>
      </c>
      <c r="DR1222">
        <v>2.824323</v>
      </c>
      <c r="DS1222">
        <v>-0.2396949343339634</v>
      </c>
      <c r="DT1222">
        <v>0.0247634036634708</v>
      </c>
      <c r="DU1222">
        <v>0</v>
      </c>
      <c r="DV1222">
        <v>0</v>
      </c>
      <c r="DW1222">
        <v>2</v>
      </c>
      <c r="DX1222" t="s">
        <v>357</v>
      </c>
      <c r="DY1222">
        <v>2.98105</v>
      </c>
      <c r="DZ1222">
        <v>2.72833</v>
      </c>
      <c r="EA1222">
        <v>0.13936</v>
      </c>
      <c r="EB1222">
        <v>0.145328</v>
      </c>
      <c r="EC1222">
        <v>0.08997049999999999</v>
      </c>
      <c r="ED1222">
        <v>0.08062660000000001</v>
      </c>
      <c r="EE1222">
        <v>25878.3</v>
      </c>
      <c r="EF1222">
        <v>25292.4</v>
      </c>
      <c r="EG1222">
        <v>30592.7</v>
      </c>
      <c r="EH1222">
        <v>29833</v>
      </c>
      <c r="EI1222">
        <v>38413.7</v>
      </c>
      <c r="EJ1222">
        <v>36117.3</v>
      </c>
      <c r="EK1222">
        <v>46785.9</v>
      </c>
      <c r="EL1222">
        <v>44360.9</v>
      </c>
      <c r="EM1222">
        <v>1.88612</v>
      </c>
      <c r="EN1222">
        <v>1.89695</v>
      </c>
      <c r="EO1222">
        <v>0.11076</v>
      </c>
      <c r="EP1222">
        <v>0</v>
      </c>
      <c r="EQ1222">
        <v>23.175</v>
      </c>
      <c r="ER1222">
        <v>999.9</v>
      </c>
      <c r="ES1222">
        <v>39.9</v>
      </c>
      <c r="ET1222">
        <v>29.5</v>
      </c>
      <c r="EU1222">
        <v>18.1662</v>
      </c>
      <c r="EV1222">
        <v>63.5464</v>
      </c>
      <c r="EW1222">
        <v>23.109</v>
      </c>
      <c r="EX1222">
        <v>1</v>
      </c>
      <c r="EY1222">
        <v>-0.132447</v>
      </c>
      <c r="EZ1222">
        <v>0.9578</v>
      </c>
      <c r="FA1222">
        <v>20.2422</v>
      </c>
      <c r="FB1222">
        <v>5.22927</v>
      </c>
      <c r="FC1222">
        <v>11.968</v>
      </c>
      <c r="FD1222">
        <v>4.96995</v>
      </c>
      <c r="FE1222">
        <v>3.2895</v>
      </c>
      <c r="FF1222">
        <v>9999</v>
      </c>
      <c r="FG1222">
        <v>9999</v>
      </c>
      <c r="FH1222">
        <v>9999</v>
      </c>
      <c r="FI1222">
        <v>380.6</v>
      </c>
      <c r="FJ1222">
        <v>4.97273</v>
      </c>
      <c r="FK1222">
        <v>1.87685</v>
      </c>
      <c r="FL1222">
        <v>1.87499</v>
      </c>
      <c r="FM1222">
        <v>1.87781</v>
      </c>
      <c r="FN1222">
        <v>1.87455</v>
      </c>
      <c r="FO1222">
        <v>1.87815</v>
      </c>
      <c r="FP1222">
        <v>1.87523</v>
      </c>
      <c r="FQ1222">
        <v>1.87637</v>
      </c>
      <c r="FR1222">
        <v>0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4.158</v>
      </c>
      <c r="GF1222">
        <v>0.2006</v>
      </c>
      <c r="GG1222">
        <v>1.777354642861949</v>
      </c>
      <c r="GH1222">
        <v>0.004141656873719072</v>
      </c>
      <c r="GI1222">
        <v>-1.960372967482991E-06</v>
      </c>
      <c r="GJ1222">
        <v>5.42736388890357E-10</v>
      </c>
      <c r="GK1222">
        <v>-0.009777689371679627</v>
      </c>
      <c r="GL1222">
        <v>0.002273355880072555</v>
      </c>
      <c r="GM1222">
        <v>0.000541358641816816</v>
      </c>
      <c r="GN1222">
        <v>-1.836191331155658E-06</v>
      </c>
      <c r="GO1222">
        <v>-0</v>
      </c>
      <c r="GP1222">
        <v>2096</v>
      </c>
      <c r="GQ1222">
        <v>1</v>
      </c>
      <c r="GR1222">
        <v>23</v>
      </c>
      <c r="GS1222">
        <v>7421.9</v>
      </c>
      <c r="GT1222">
        <v>7421.8</v>
      </c>
      <c r="GU1222">
        <v>1.99829</v>
      </c>
      <c r="GV1222">
        <v>2.52686</v>
      </c>
      <c r="GW1222">
        <v>1.39893</v>
      </c>
      <c r="GX1222">
        <v>2.33765</v>
      </c>
      <c r="GY1222">
        <v>1.44897</v>
      </c>
      <c r="GZ1222">
        <v>2.47192</v>
      </c>
      <c r="HA1222">
        <v>34.715</v>
      </c>
      <c r="HB1222">
        <v>13.0463</v>
      </c>
      <c r="HC1222">
        <v>18</v>
      </c>
      <c r="HD1222">
        <v>487.294</v>
      </c>
      <c r="HE1222">
        <v>464.888</v>
      </c>
      <c r="HF1222">
        <v>21.7452</v>
      </c>
      <c r="HG1222">
        <v>25.2979</v>
      </c>
      <c r="HH1222">
        <v>30.0002</v>
      </c>
      <c r="HI1222">
        <v>25.151</v>
      </c>
      <c r="HJ1222">
        <v>25.231</v>
      </c>
      <c r="HK1222">
        <v>40.0432</v>
      </c>
      <c r="HL1222">
        <v>18.87</v>
      </c>
      <c r="HM1222">
        <v>44.7589</v>
      </c>
      <c r="HN1222">
        <v>21.7546</v>
      </c>
      <c r="HO1222">
        <v>887.918</v>
      </c>
      <c r="HP1222">
        <v>15.6802</v>
      </c>
      <c r="HQ1222">
        <v>101.12</v>
      </c>
      <c r="HR1222">
        <v>102.009</v>
      </c>
    </row>
    <row r="1223" spans="1:226">
      <c r="A1223">
        <v>1207</v>
      </c>
      <c r="B1223">
        <v>1664306440.6</v>
      </c>
      <c r="C1223">
        <v>13333.59999990463</v>
      </c>
      <c r="D1223" t="s">
        <v>2785</v>
      </c>
      <c r="E1223" t="s">
        <v>2786</v>
      </c>
      <c r="F1223">
        <v>5</v>
      </c>
      <c r="G1223" t="s">
        <v>353</v>
      </c>
      <c r="H1223" t="s">
        <v>2680</v>
      </c>
      <c r="I1223">
        <v>1664306433.1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889.2202190850818</v>
      </c>
      <c r="AK1223">
        <v>856.6810242424241</v>
      </c>
      <c r="AL1223">
        <v>3.387419140711456</v>
      </c>
      <c r="AM1223">
        <v>63.47618666820946</v>
      </c>
      <c r="AN1223">
        <f>(AP1223 - AO1223 + BO1223*1E3/(8.314*(BQ1223+273.15)) * AR1223/BN1223 * AQ1223) * BN1223/(100*BB1223) * 1000/(1000 - AP1223)</f>
        <v>0</v>
      </c>
      <c r="AO1223">
        <v>15.64313014717082</v>
      </c>
      <c r="AP1223">
        <v>18.43577132867134</v>
      </c>
      <c r="AQ1223">
        <v>-2.434741371250026E-05</v>
      </c>
      <c r="AR1223">
        <v>96.76643920978459</v>
      </c>
      <c r="AS1223">
        <v>6</v>
      </c>
      <c r="AT1223">
        <v>1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6</v>
      </c>
      <c r="BC1223">
        <v>0.5</v>
      </c>
      <c r="BD1223" t="s">
        <v>355</v>
      </c>
      <c r="BE1223">
        <v>2</v>
      </c>
      <c r="BF1223" t="b">
        <v>1</v>
      </c>
      <c r="BG1223">
        <v>1664306433.1</v>
      </c>
      <c r="BH1223">
        <v>817.5985185185185</v>
      </c>
      <c r="BI1223">
        <v>859.8915185185185</v>
      </c>
      <c r="BJ1223">
        <v>18.44095185185185</v>
      </c>
      <c r="BK1223">
        <v>15.64218148148148</v>
      </c>
      <c r="BL1223">
        <v>813.4572222222222</v>
      </c>
      <c r="BM1223">
        <v>18.24028518518519</v>
      </c>
      <c r="BN1223">
        <v>500.0511111111111</v>
      </c>
      <c r="BO1223">
        <v>90.92810740740741</v>
      </c>
      <c r="BP1223">
        <v>0.09999108888888891</v>
      </c>
      <c r="BQ1223">
        <v>24.4165</v>
      </c>
      <c r="BR1223">
        <v>24.99148148148149</v>
      </c>
      <c r="BS1223">
        <v>999.9000000000001</v>
      </c>
      <c r="BT1223">
        <v>0</v>
      </c>
      <c r="BU1223">
        <v>0</v>
      </c>
      <c r="BV1223">
        <v>9991.224814814816</v>
      </c>
      <c r="BW1223">
        <v>0</v>
      </c>
      <c r="BX1223">
        <v>8.053949999999999</v>
      </c>
      <c r="BY1223">
        <v>-42.29304444444444</v>
      </c>
      <c r="BZ1223">
        <v>832.9590370370371</v>
      </c>
      <c r="CA1223">
        <v>873.555925925926</v>
      </c>
      <c r="CB1223">
        <v>2.798767037037038</v>
      </c>
      <c r="CC1223">
        <v>859.8915185185185</v>
      </c>
      <c r="CD1223">
        <v>15.64218148148148</v>
      </c>
      <c r="CE1223">
        <v>1.67680037037037</v>
      </c>
      <c r="CF1223">
        <v>1.422313333333333</v>
      </c>
      <c r="CG1223">
        <v>14.68330370370371</v>
      </c>
      <c r="CH1223">
        <v>12.15762962962963</v>
      </c>
      <c r="CI1223">
        <v>1999.994074074074</v>
      </c>
      <c r="CJ1223">
        <v>0.9800053333333333</v>
      </c>
      <c r="CK1223">
        <v>0.01999468888888889</v>
      </c>
      <c r="CL1223">
        <v>0</v>
      </c>
      <c r="CM1223">
        <v>729.9169259259259</v>
      </c>
      <c r="CN1223">
        <v>5.000560000000001</v>
      </c>
      <c r="CO1223">
        <v>14546.82962962963</v>
      </c>
      <c r="CP1223">
        <v>17294.85185185185</v>
      </c>
      <c r="CQ1223">
        <v>38.1572962962963</v>
      </c>
      <c r="CR1223">
        <v>38.96266666666666</v>
      </c>
      <c r="CS1223">
        <v>38.13418518518518</v>
      </c>
      <c r="CT1223">
        <v>37.6502962962963</v>
      </c>
      <c r="CU1223">
        <v>38.96488888888889</v>
      </c>
      <c r="CV1223">
        <v>1955.103703703704</v>
      </c>
      <c r="CW1223">
        <v>39.89037037037038</v>
      </c>
      <c r="CX1223">
        <v>0</v>
      </c>
      <c r="CY1223">
        <v>1664306456.7</v>
      </c>
      <c r="CZ1223">
        <v>0</v>
      </c>
      <c r="DA1223">
        <v>0</v>
      </c>
      <c r="DB1223" t="s">
        <v>356</v>
      </c>
      <c r="DC1223">
        <v>1663861122</v>
      </c>
      <c r="DD1223">
        <v>1663861125</v>
      </c>
      <c r="DE1223">
        <v>0</v>
      </c>
      <c r="DF1223">
        <v>-0.287</v>
      </c>
      <c r="DG1223">
        <v>-0.004</v>
      </c>
      <c r="DH1223">
        <v>3.172</v>
      </c>
      <c r="DI1223">
        <v>0.178</v>
      </c>
      <c r="DJ1223">
        <v>400</v>
      </c>
      <c r="DK1223">
        <v>17</v>
      </c>
      <c r="DL1223">
        <v>0.18</v>
      </c>
      <c r="DM1223">
        <v>0.07000000000000001</v>
      </c>
      <c r="DN1223">
        <v>-42.18631951219513</v>
      </c>
      <c r="DO1223">
        <v>-2.002264808362329</v>
      </c>
      <c r="DP1223">
        <v>0.2027760078889314</v>
      </c>
      <c r="DQ1223">
        <v>0</v>
      </c>
      <c r="DR1223">
        <v>2.808613414634146</v>
      </c>
      <c r="DS1223">
        <v>-0.1446401393728267</v>
      </c>
      <c r="DT1223">
        <v>0.01735814107302406</v>
      </c>
      <c r="DU1223">
        <v>0</v>
      </c>
      <c r="DV1223">
        <v>0</v>
      </c>
      <c r="DW1223">
        <v>2</v>
      </c>
      <c r="DX1223" t="s">
        <v>357</v>
      </c>
      <c r="DY1223">
        <v>2.98102</v>
      </c>
      <c r="DZ1223">
        <v>2.72848</v>
      </c>
      <c r="EA1223">
        <v>0.1412</v>
      </c>
      <c r="EB1223">
        <v>0.147155</v>
      </c>
      <c r="EC1223">
        <v>0.0899475</v>
      </c>
      <c r="ED1223">
        <v>0.0806558</v>
      </c>
      <c r="EE1223">
        <v>25822.7</v>
      </c>
      <c r="EF1223">
        <v>25238.2</v>
      </c>
      <c r="EG1223">
        <v>30592.4</v>
      </c>
      <c r="EH1223">
        <v>29832.9</v>
      </c>
      <c r="EI1223">
        <v>38414.6</v>
      </c>
      <c r="EJ1223">
        <v>36116.2</v>
      </c>
      <c r="EK1223">
        <v>46785.6</v>
      </c>
      <c r="EL1223">
        <v>44360.8</v>
      </c>
      <c r="EM1223">
        <v>1.88617</v>
      </c>
      <c r="EN1223">
        <v>1.89702</v>
      </c>
      <c r="EO1223">
        <v>0.111043</v>
      </c>
      <c r="EP1223">
        <v>0</v>
      </c>
      <c r="EQ1223">
        <v>23.1747</v>
      </c>
      <c r="ER1223">
        <v>999.9</v>
      </c>
      <c r="ES1223">
        <v>39.9</v>
      </c>
      <c r="ET1223">
        <v>29.5</v>
      </c>
      <c r="EU1223">
        <v>18.1646</v>
      </c>
      <c r="EV1223">
        <v>63.6464</v>
      </c>
      <c r="EW1223">
        <v>23.1931</v>
      </c>
      <c r="EX1223">
        <v>1</v>
      </c>
      <c r="EY1223">
        <v>-0.132398</v>
      </c>
      <c r="EZ1223">
        <v>0.9501039999999999</v>
      </c>
      <c r="FA1223">
        <v>20.2424</v>
      </c>
      <c r="FB1223">
        <v>5.23002</v>
      </c>
      <c r="FC1223">
        <v>11.968</v>
      </c>
      <c r="FD1223">
        <v>4.97055</v>
      </c>
      <c r="FE1223">
        <v>3.2895</v>
      </c>
      <c r="FF1223">
        <v>9999</v>
      </c>
      <c r="FG1223">
        <v>9999</v>
      </c>
      <c r="FH1223">
        <v>9999</v>
      </c>
      <c r="FI1223">
        <v>380.6</v>
      </c>
      <c r="FJ1223">
        <v>4.97272</v>
      </c>
      <c r="FK1223">
        <v>1.87685</v>
      </c>
      <c r="FL1223">
        <v>1.87499</v>
      </c>
      <c r="FM1223">
        <v>1.87777</v>
      </c>
      <c r="FN1223">
        <v>1.87454</v>
      </c>
      <c r="FO1223">
        <v>1.87812</v>
      </c>
      <c r="FP1223">
        <v>1.87519</v>
      </c>
      <c r="FQ1223">
        <v>1.87637</v>
      </c>
      <c r="FR1223">
        <v>0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4.192</v>
      </c>
      <c r="GF1223">
        <v>0.2006</v>
      </c>
      <c r="GG1223">
        <v>1.777354642861949</v>
      </c>
      <c r="GH1223">
        <v>0.004141656873719072</v>
      </c>
      <c r="GI1223">
        <v>-1.960372967482991E-06</v>
      </c>
      <c r="GJ1223">
        <v>5.42736388890357E-10</v>
      </c>
      <c r="GK1223">
        <v>-0.009777689371679627</v>
      </c>
      <c r="GL1223">
        <v>0.002273355880072555</v>
      </c>
      <c r="GM1223">
        <v>0.000541358641816816</v>
      </c>
      <c r="GN1223">
        <v>-1.836191331155658E-06</v>
      </c>
      <c r="GO1223">
        <v>-0</v>
      </c>
      <c r="GP1223">
        <v>2096</v>
      </c>
      <c r="GQ1223">
        <v>1</v>
      </c>
      <c r="GR1223">
        <v>23</v>
      </c>
      <c r="GS1223">
        <v>7422</v>
      </c>
      <c r="GT1223">
        <v>7421.9</v>
      </c>
      <c r="GU1223">
        <v>2.02637</v>
      </c>
      <c r="GV1223">
        <v>2.52808</v>
      </c>
      <c r="GW1223">
        <v>1.39893</v>
      </c>
      <c r="GX1223">
        <v>2.33765</v>
      </c>
      <c r="GY1223">
        <v>1.44897</v>
      </c>
      <c r="GZ1223">
        <v>2.44995</v>
      </c>
      <c r="HA1223">
        <v>34.7379</v>
      </c>
      <c r="HB1223">
        <v>13.02</v>
      </c>
      <c r="HC1223">
        <v>18</v>
      </c>
      <c r="HD1223">
        <v>487.321</v>
      </c>
      <c r="HE1223">
        <v>464.936</v>
      </c>
      <c r="HF1223">
        <v>21.7544</v>
      </c>
      <c r="HG1223">
        <v>25.2979</v>
      </c>
      <c r="HH1223">
        <v>30</v>
      </c>
      <c r="HI1223">
        <v>25.151</v>
      </c>
      <c r="HJ1223">
        <v>25.231</v>
      </c>
      <c r="HK1223">
        <v>40.678</v>
      </c>
      <c r="HL1223">
        <v>18.87</v>
      </c>
      <c r="HM1223">
        <v>45.129</v>
      </c>
      <c r="HN1223">
        <v>21.756</v>
      </c>
      <c r="HO1223">
        <v>907.958</v>
      </c>
      <c r="HP1223">
        <v>15.7025</v>
      </c>
      <c r="HQ1223">
        <v>101.119</v>
      </c>
      <c r="HR1223">
        <v>102.009</v>
      </c>
    </row>
    <row r="1224" spans="1:226">
      <c r="A1224">
        <v>1208</v>
      </c>
      <c r="B1224">
        <v>1664306445.6</v>
      </c>
      <c r="C1224">
        <v>13338.59999990463</v>
      </c>
      <c r="D1224" t="s">
        <v>2787</v>
      </c>
      <c r="E1224" t="s">
        <v>2788</v>
      </c>
      <c r="F1224">
        <v>5</v>
      </c>
      <c r="G1224" t="s">
        <v>353</v>
      </c>
      <c r="H1224" t="s">
        <v>2680</v>
      </c>
      <c r="I1224">
        <v>1664306437.814285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906.2041013014746</v>
      </c>
      <c r="AK1224">
        <v>873.6768545454544</v>
      </c>
      <c r="AL1224">
        <v>3.394016535724208</v>
      </c>
      <c r="AM1224">
        <v>63.47618666820946</v>
      </c>
      <c r="AN1224">
        <f>(AP1224 - AO1224 + BO1224*1E3/(8.314*(BQ1224+273.15)) * AR1224/BN1224 * AQ1224) * BN1224/(100*BB1224) * 1000/(1000 - AP1224)</f>
        <v>0</v>
      </c>
      <c r="AO1224">
        <v>15.66153423557504</v>
      </c>
      <c r="AP1224">
        <v>18.43674825174826</v>
      </c>
      <c r="AQ1224">
        <v>-3.024669372531884E-06</v>
      </c>
      <c r="AR1224">
        <v>96.76643920978459</v>
      </c>
      <c r="AS1224">
        <v>6</v>
      </c>
      <c r="AT1224">
        <v>1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6</v>
      </c>
      <c r="BC1224">
        <v>0.5</v>
      </c>
      <c r="BD1224" t="s">
        <v>355</v>
      </c>
      <c r="BE1224">
        <v>2</v>
      </c>
      <c r="BF1224" t="b">
        <v>1</v>
      </c>
      <c r="BG1224">
        <v>1664306437.814285</v>
      </c>
      <c r="BH1224">
        <v>833.2902857142859</v>
      </c>
      <c r="BI1224">
        <v>875.7012500000001</v>
      </c>
      <c r="BJ1224">
        <v>18.43924285714286</v>
      </c>
      <c r="BK1224">
        <v>15.65326071428571</v>
      </c>
      <c r="BL1224">
        <v>829.1174642857143</v>
      </c>
      <c r="BM1224">
        <v>18.23862142857143</v>
      </c>
      <c r="BN1224">
        <v>500.0589285714286</v>
      </c>
      <c r="BO1224">
        <v>90.92725357142855</v>
      </c>
      <c r="BP1224">
        <v>0.09999020357142854</v>
      </c>
      <c r="BQ1224">
        <v>24.41753928571429</v>
      </c>
      <c r="BR1224">
        <v>24.99400714285715</v>
      </c>
      <c r="BS1224">
        <v>999.9000000000002</v>
      </c>
      <c r="BT1224">
        <v>0</v>
      </c>
      <c r="BU1224">
        <v>0</v>
      </c>
      <c r="BV1224">
        <v>9996.09</v>
      </c>
      <c r="BW1224">
        <v>0</v>
      </c>
      <c r="BX1224">
        <v>8.053949999999999</v>
      </c>
      <c r="BY1224">
        <v>-42.41097142857143</v>
      </c>
      <c r="BZ1224">
        <v>848.9442142857142</v>
      </c>
      <c r="CA1224">
        <v>889.6270714285714</v>
      </c>
      <c r="CB1224">
        <v>2.785996428571428</v>
      </c>
      <c r="CC1224">
        <v>875.7012500000001</v>
      </c>
      <c r="CD1224">
        <v>15.65326071428571</v>
      </c>
      <c r="CE1224">
        <v>1.676630357142857</v>
      </c>
      <c r="CF1224">
        <v>1.423306785714286</v>
      </c>
      <c r="CG1224">
        <v>14.68172857142857</v>
      </c>
      <c r="CH1224">
        <v>12.16822857142857</v>
      </c>
      <c r="CI1224">
        <v>1999.975714285715</v>
      </c>
      <c r="CJ1224">
        <v>0.9800050357142857</v>
      </c>
      <c r="CK1224">
        <v>0.01999499642857143</v>
      </c>
      <c r="CL1224">
        <v>0</v>
      </c>
      <c r="CM1224">
        <v>730.496142857143</v>
      </c>
      <c r="CN1224">
        <v>5.000560000000001</v>
      </c>
      <c r="CO1224">
        <v>14558.16428571429</v>
      </c>
      <c r="CP1224">
        <v>17294.69642857143</v>
      </c>
      <c r="CQ1224">
        <v>38.25446428571428</v>
      </c>
      <c r="CR1224">
        <v>38.94824999999999</v>
      </c>
      <c r="CS1224">
        <v>38.11367857142857</v>
      </c>
      <c r="CT1224">
        <v>37.63167857142857</v>
      </c>
      <c r="CU1224">
        <v>38.94596428571428</v>
      </c>
      <c r="CV1224">
        <v>1955.085357142857</v>
      </c>
      <c r="CW1224">
        <v>39.89035714285716</v>
      </c>
      <c r="CX1224">
        <v>0</v>
      </c>
      <c r="CY1224">
        <v>1664306462.1</v>
      </c>
      <c r="CZ1224">
        <v>0</v>
      </c>
      <c r="DA1224">
        <v>0</v>
      </c>
      <c r="DB1224" t="s">
        <v>356</v>
      </c>
      <c r="DC1224">
        <v>1663861122</v>
      </c>
      <c r="DD1224">
        <v>1663861125</v>
      </c>
      <c r="DE1224">
        <v>0</v>
      </c>
      <c r="DF1224">
        <v>-0.287</v>
      </c>
      <c r="DG1224">
        <v>-0.004</v>
      </c>
      <c r="DH1224">
        <v>3.172</v>
      </c>
      <c r="DI1224">
        <v>0.178</v>
      </c>
      <c r="DJ1224">
        <v>400</v>
      </c>
      <c r="DK1224">
        <v>17</v>
      </c>
      <c r="DL1224">
        <v>0.18</v>
      </c>
      <c r="DM1224">
        <v>0.07000000000000001</v>
      </c>
      <c r="DN1224">
        <v>-42.31111707317073</v>
      </c>
      <c r="DO1224">
        <v>-1.725045993031291</v>
      </c>
      <c r="DP1224">
        <v>0.1877210513585011</v>
      </c>
      <c r="DQ1224">
        <v>0</v>
      </c>
      <c r="DR1224">
        <v>2.792058292682927</v>
      </c>
      <c r="DS1224">
        <v>-0.1291724738675956</v>
      </c>
      <c r="DT1224">
        <v>0.01530883451338601</v>
      </c>
      <c r="DU1224">
        <v>0</v>
      </c>
      <c r="DV1224">
        <v>0</v>
      </c>
      <c r="DW1224">
        <v>2</v>
      </c>
      <c r="DX1224" t="s">
        <v>357</v>
      </c>
      <c r="DY1224">
        <v>2.98082</v>
      </c>
      <c r="DZ1224">
        <v>2.72841</v>
      </c>
      <c r="EA1224">
        <v>0.143026</v>
      </c>
      <c r="EB1224">
        <v>0.14893</v>
      </c>
      <c r="EC1224">
        <v>0.08995499999999999</v>
      </c>
      <c r="ED1224">
        <v>0.08079790000000001</v>
      </c>
      <c r="EE1224">
        <v>25767.3</v>
      </c>
      <c r="EF1224">
        <v>25185.8</v>
      </c>
      <c r="EG1224">
        <v>30591.7</v>
      </c>
      <c r="EH1224">
        <v>29833</v>
      </c>
      <c r="EI1224">
        <v>38413.7</v>
      </c>
      <c r="EJ1224">
        <v>36111</v>
      </c>
      <c r="EK1224">
        <v>46784.8</v>
      </c>
      <c r="EL1224">
        <v>44361.3</v>
      </c>
      <c r="EM1224">
        <v>1.88592</v>
      </c>
      <c r="EN1224">
        <v>1.89725</v>
      </c>
      <c r="EO1224">
        <v>0.111014</v>
      </c>
      <c r="EP1224">
        <v>0</v>
      </c>
      <c r="EQ1224">
        <v>23.1745</v>
      </c>
      <c r="ER1224">
        <v>999.9</v>
      </c>
      <c r="ES1224">
        <v>39.9</v>
      </c>
      <c r="ET1224">
        <v>29.5</v>
      </c>
      <c r="EU1224">
        <v>18.1675</v>
      </c>
      <c r="EV1224">
        <v>63.8964</v>
      </c>
      <c r="EW1224">
        <v>23.4215</v>
      </c>
      <c r="EX1224">
        <v>1</v>
      </c>
      <c r="EY1224">
        <v>-0.132162</v>
      </c>
      <c r="EZ1224">
        <v>0.966558</v>
      </c>
      <c r="FA1224">
        <v>20.2424</v>
      </c>
      <c r="FB1224">
        <v>5.23017</v>
      </c>
      <c r="FC1224">
        <v>11.968</v>
      </c>
      <c r="FD1224">
        <v>4.97055</v>
      </c>
      <c r="FE1224">
        <v>3.2895</v>
      </c>
      <c r="FF1224">
        <v>9999</v>
      </c>
      <c r="FG1224">
        <v>9999</v>
      </c>
      <c r="FH1224">
        <v>9999</v>
      </c>
      <c r="FI1224">
        <v>380.6</v>
      </c>
      <c r="FJ1224">
        <v>4.97272</v>
      </c>
      <c r="FK1224">
        <v>1.87692</v>
      </c>
      <c r="FL1224">
        <v>1.875</v>
      </c>
      <c r="FM1224">
        <v>1.87789</v>
      </c>
      <c r="FN1224">
        <v>1.87458</v>
      </c>
      <c r="FO1224">
        <v>1.87819</v>
      </c>
      <c r="FP1224">
        <v>1.8753</v>
      </c>
      <c r="FQ1224">
        <v>1.87638</v>
      </c>
      <c r="FR1224">
        <v>0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4.224</v>
      </c>
      <c r="GF1224">
        <v>0.2006</v>
      </c>
      <c r="GG1224">
        <v>1.777354642861949</v>
      </c>
      <c r="GH1224">
        <v>0.004141656873719072</v>
      </c>
      <c r="GI1224">
        <v>-1.960372967482991E-06</v>
      </c>
      <c r="GJ1224">
        <v>5.42736388890357E-10</v>
      </c>
      <c r="GK1224">
        <v>-0.009777689371679627</v>
      </c>
      <c r="GL1224">
        <v>0.002273355880072555</v>
      </c>
      <c r="GM1224">
        <v>0.000541358641816816</v>
      </c>
      <c r="GN1224">
        <v>-1.836191331155658E-06</v>
      </c>
      <c r="GO1224">
        <v>-0</v>
      </c>
      <c r="GP1224">
        <v>2096</v>
      </c>
      <c r="GQ1224">
        <v>1</v>
      </c>
      <c r="GR1224">
        <v>23</v>
      </c>
      <c r="GS1224">
        <v>7422.1</v>
      </c>
      <c r="GT1224">
        <v>7422</v>
      </c>
      <c r="GU1224">
        <v>2.05811</v>
      </c>
      <c r="GV1224">
        <v>2.5293</v>
      </c>
      <c r="GW1224">
        <v>1.39893</v>
      </c>
      <c r="GX1224">
        <v>2.33765</v>
      </c>
      <c r="GY1224">
        <v>1.44897</v>
      </c>
      <c r="GZ1224">
        <v>2.43164</v>
      </c>
      <c r="HA1224">
        <v>34.7379</v>
      </c>
      <c r="HB1224">
        <v>13.0375</v>
      </c>
      <c r="HC1224">
        <v>18</v>
      </c>
      <c r="HD1224">
        <v>487.186</v>
      </c>
      <c r="HE1224">
        <v>465.079</v>
      </c>
      <c r="HF1224">
        <v>21.7582</v>
      </c>
      <c r="HG1224">
        <v>25.2993</v>
      </c>
      <c r="HH1224">
        <v>30.0001</v>
      </c>
      <c r="HI1224">
        <v>25.151</v>
      </c>
      <c r="HJ1224">
        <v>25.231</v>
      </c>
      <c r="HK1224">
        <v>41.2612</v>
      </c>
      <c r="HL1224">
        <v>18.87</v>
      </c>
      <c r="HM1224">
        <v>45.129</v>
      </c>
      <c r="HN1224">
        <v>21.7569</v>
      </c>
      <c r="HO1224">
        <v>921.3150000000001</v>
      </c>
      <c r="HP1224">
        <v>15.7146</v>
      </c>
      <c r="HQ1224">
        <v>101.117</v>
      </c>
      <c r="HR1224">
        <v>102.01</v>
      </c>
    </row>
    <row r="1225" spans="1:226">
      <c r="A1225">
        <v>1209</v>
      </c>
      <c r="B1225">
        <v>1664306450.6</v>
      </c>
      <c r="C1225">
        <v>13343.59999990463</v>
      </c>
      <c r="D1225" t="s">
        <v>2789</v>
      </c>
      <c r="E1225" t="s">
        <v>2790</v>
      </c>
      <c r="F1225">
        <v>5</v>
      </c>
      <c r="G1225" t="s">
        <v>353</v>
      </c>
      <c r="H1225" t="s">
        <v>2680</v>
      </c>
      <c r="I1225">
        <v>1664306443.1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923.2117033883826</v>
      </c>
      <c r="AK1225">
        <v>890.5510606060599</v>
      </c>
      <c r="AL1225">
        <v>3.380049632571815</v>
      </c>
      <c r="AM1225">
        <v>63.47618666820946</v>
      </c>
      <c r="AN1225">
        <f>(AP1225 - AO1225 + BO1225*1E3/(8.314*(BQ1225+273.15)) * AR1225/BN1225 * AQ1225) * BN1225/(100*BB1225) * 1000/(1000 - AP1225)</f>
        <v>0</v>
      </c>
      <c r="AO1225">
        <v>15.69172607087856</v>
      </c>
      <c r="AP1225">
        <v>18.44182377622378</v>
      </c>
      <c r="AQ1225">
        <v>4.020237206384169E-05</v>
      </c>
      <c r="AR1225">
        <v>96.76643920978459</v>
      </c>
      <c r="AS1225">
        <v>6</v>
      </c>
      <c r="AT1225">
        <v>1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6</v>
      </c>
      <c r="BC1225">
        <v>0.5</v>
      </c>
      <c r="BD1225" t="s">
        <v>355</v>
      </c>
      <c r="BE1225">
        <v>2</v>
      </c>
      <c r="BF1225" t="b">
        <v>1</v>
      </c>
      <c r="BG1225">
        <v>1664306443.1</v>
      </c>
      <c r="BH1225">
        <v>850.8817777777776</v>
      </c>
      <c r="BI1225">
        <v>893.3947407407408</v>
      </c>
      <c r="BJ1225">
        <v>18.43834814814815</v>
      </c>
      <c r="BK1225">
        <v>15.67054444444445</v>
      </c>
      <c r="BL1225">
        <v>846.6737407407405</v>
      </c>
      <c r="BM1225">
        <v>18.23774814814815</v>
      </c>
      <c r="BN1225">
        <v>500.0686666666667</v>
      </c>
      <c r="BO1225">
        <v>90.92608888888888</v>
      </c>
      <c r="BP1225">
        <v>0.1000391814814815</v>
      </c>
      <c r="BQ1225">
        <v>24.41929259259259</v>
      </c>
      <c r="BR1225">
        <v>25.00217777777778</v>
      </c>
      <c r="BS1225">
        <v>999.9000000000001</v>
      </c>
      <c r="BT1225">
        <v>0</v>
      </c>
      <c r="BU1225">
        <v>0</v>
      </c>
      <c r="BV1225">
        <v>9999.794444444446</v>
      </c>
      <c r="BW1225">
        <v>0</v>
      </c>
      <c r="BX1225">
        <v>8.053949999999999</v>
      </c>
      <c r="BY1225">
        <v>-42.51308148148147</v>
      </c>
      <c r="BZ1225">
        <v>866.8653703703703</v>
      </c>
      <c r="CA1225">
        <v>907.6179629629628</v>
      </c>
      <c r="CB1225">
        <v>2.767817777777778</v>
      </c>
      <c r="CC1225">
        <v>893.3947407407408</v>
      </c>
      <c r="CD1225">
        <v>15.67054444444445</v>
      </c>
      <c r="CE1225">
        <v>1.676527777777778</v>
      </c>
      <c r="CF1225">
        <v>1.42485962962963</v>
      </c>
      <c r="CG1225">
        <v>14.68078518518519</v>
      </c>
      <c r="CH1225">
        <v>12.18480370370371</v>
      </c>
      <c r="CI1225">
        <v>2000.006296296296</v>
      </c>
      <c r="CJ1225">
        <v>0.980005111111111</v>
      </c>
      <c r="CK1225">
        <v>0.01999491851851852</v>
      </c>
      <c r="CL1225">
        <v>0</v>
      </c>
      <c r="CM1225">
        <v>730.9491851851852</v>
      </c>
      <c r="CN1225">
        <v>5.000560000000001</v>
      </c>
      <c r="CO1225">
        <v>14567.72962962963</v>
      </c>
      <c r="CP1225">
        <v>17294.96666666667</v>
      </c>
      <c r="CQ1225">
        <v>38.23366666666666</v>
      </c>
      <c r="CR1225">
        <v>38.937</v>
      </c>
      <c r="CS1225">
        <v>38.08533333333333</v>
      </c>
      <c r="CT1225">
        <v>37.618</v>
      </c>
      <c r="CU1225">
        <v>38.937</v>
      </c>
      <c r="CV1225">
        <v>1955.115555555556</v>
      </c>
      <c r="CW1225">
        <v>39.89074074074075</v>
      </c>
      <c r="CX1225">
        <v>0</v>
      </c>
      <c r="CY1225">
        <v>1664306466.9</v>
      </c>
      <c r="CZ1225">
        <v>0</v>
      </c>
      <c r="DA1225">
        <v>0</v>
      </c>
      <c r="DB1225" t="s">
        <v>356</v>
      </c>
      <c r="DC1225">
        <v>1663861122</v>
      </c>
      <c r="DD1225">
        <v>1663861125</v>
      </c>
      <c r="DE1225">
        <v>0</v>
      </c>
      <c r="DF1225">
        <v>-0.287</v>
      </c>
      <c r="DG1225">
        <v>-0.004</v>
      </c>
      <c r="DH1225">
        <v>3.172</v>
      </c>
      <c r="DI1225">
        <v>0.178</v>
      </c>
      <c r="DJ1225">
        <v>400</v>
      </c>
      <c r="DK1225">
        <v>17</v>
      </c>
      <c r="DL1225">
        <v>0.18</v>
      </c>
      <c r="DM1225">
        <v>0.07000000000000001</v>
      </c>
      <c r="DN1225">
        <v>-42.44096341463414</v>
      </c>
      <c r="DO1225">
        <v>-1.09288850174218</v>
      </c>
      <c r="DP1225">
        <v>0.1283300142754997</v>
      </c>
      <c r="DQ1225">
        <v>0</v>
      </c>
      <c r="DR1225">
        <v>2.77860243902439</v>
      </c>
      <c r="DS1225">
        <v>-0.2144243205574868</v>
      </c>
      <c r="DT1225">
        <v>0.02243406684100701</v>
      </c>
      <c r="DU1225">
        <v>0</v>
      </c>
      <c r="DV1225">
        <v>0</v>
      </c>
      <c r="DW1225">
        <v>2</v>
      </c>
      <c r="DX1225" t="s">
        <v>357</v>
      </c>
      <c r="DY1225">
        <v>2.98096</v>
      </c>
      <c r="DZ1225">
        <v>2.72824</v>
      </c>
      <c r="EA1225">
        <v>0.144828</v>
      </c>
      <c r="EB1225">
        <v>0.150722</v>
      </c>
      <c r="EC1225">
        <v>0.08996709999999999</v>
      </c>
      <c r="ED1225">
        <v>0.08082159999999999</v>
      </c>
      <c r="EE1225">
        <v>25713.5</v>
      </c>
      <c r="EF1225">
        <v>25132.3</v>
      </c>
      <c r="EG1225">
        <v>30592.2</v>
      </c>
      <c r="EH1225">
        <v>29832.4</v>
      </c>
      <c r="EI1225">
        <v>38413.9</v>
      </c>
      <c r="EJ1225">
        <v>36109.7</v>
      </c>
      <c r="EK1225">
        <v>46785.5</v>
      </c>
      <c r="EL1225">
        <v>44360.6</v>
      </c>
      <c r="EM1225">
        <v>1.88585</v>
      </c>
      <c r="EN1225">
        <v>1.8973</v>
      </c>
      <c r="EO1225">
        <v>0.11199</v>
      </c>
      <c r="EP1225">
        <v>0</v>
      </c>
      <c r="EQ1225">
        <v>23.1728</v>
      </c>
      <c r="ER1225">
        <v>999.9</v>
      </c>
      <c r="ES1225">
        <v>39.9</v>
      </c>
      <c r="ET1225">
        <v>29.5</v>
      </c>
      <c r="EU1225">
        <v>18.1664</v>
      </c>
      <c r="EV1225">
        <v>63.4864</v>
      </c>
      <c r="EW1225">
        <v>23.5136</v>
      </c>
      <c r="EX1225">
        <v>1</v>
      </c>
      <c r="EY1225">
        <v>-0.132421</v>
      </c>
      <c r="EZ1225">
        <v>1.00259</v>
      </c>
      <c r="FA1225">
        <v>20.2423</v>
      </c>
      <c r="FB1225">
        <v>5.22987</v>
      </c>
      <c r="FC1225">
        <v>11.968</v>
      </c>
      <c r="FD1225">
        <v>4.9705</v>
      </c>
      <c r="FE1225">
        <v>3.28948</v>
      </c>
      <c r="FF1225">
        <v>9999</v>
      </c>
      <c r="FG1225">
        <v>9999</v>
      </c>
      <c r="FH1225">
        <v>9999</v>
      </c>
      <c r="FI1225">
        <v>380.6</v>
      </c>
      <c r="FJ1225">
        <v>4.97274</v>
      </c>
      <c r="FK1225">
        <v>1.87687</v>
      </c>
      <c r="FL1225">
        <v>1.87499</v>
      </c>
      <c r="FM1225">
        <v>1.87785</v>
      </c>
      <c r="FN1225">
        <v>1.87456</v>
      </c>
      <c r="FO1225">
        <v>1.87818</v>
      </c>
      <c r="FP1225">
        <v>1.87523</v>
      </c>
      <c r="FQ1225">
        <v>1.87637</v>
      </c>
      <c r="FR1225">
        <v>0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4.257</v>
      </c>
      <c r="GF1225">
        <v>0.2007</v>
      </c>
      <c r="GG1225">
        <v>1.777354642861949</v>
      </c>
      <c r="GH1225">
        <v>0.004141656873719072</v>
      </c>
      <c r="GI1225">
        <v>-1.960372967482991E-06</v>
      </c>
      <c r="GJ1225">
        <v>5.42736388890357E-10</v>
      </c>
      <c r="GK1225">
        <v>-0.009777689371679627</v>
      </c>
      <c r="GL1225">
        <v>0.002273355880072555</v>
      </c>
      <c r="GM1225">
        <v>0.000541358641816816</v>
      </c>
      <c r="GN1225">
        <v>-1.836191331155658E-06</v>
      </c>
      <c r="GO1225">
        <v>-0</v>
      </c>
      <c r="GP1225">
        <v>2096</v>
      </c>
      <c r="GQ1225">
        <v>1</v>
      </c>
      <c r="GR1225">
        <v>23</v>
      </c>
      <c r="GS1225">
        <v>7422.1</v>
      </c>
      <c r="GT1225">
        <v>7422.1</v>
      </c>
      <c r="GU1225">
        <v>2.08618</v>
      </c>
      <c r="GV1225">
        <v>2.51343</v>
      </c>
      <c r="GW1225">
        <v>1.39893</v>
      </c>
      <c r="GX1225">
        <v>2.33887</v>
      </c>
      <c r="GY1225">
        <v>1.44897</v>
      </c>
      <c r="GZ1225">
        <v>2.49023</v>
      </c>
      <c r="HA1225">
        <v>34.7608</v>
      </c>
      <c r="HB1225">
        <v>13.02</v>
      </c>
      <c r="HC1225">
        <v>18</v>
      </c>
      <c r="HD1225">
        <v>487.145</v>
      </c>
      <c r="HE1225">
        <v>465.111</v>
      </c>
      <c r="HF1225">
        <v>21.759</v>
      </c>
      <c r="HG1225">
        <v>25.3</v>
      </c>
      <c r="HH1225">
        <v>30.0002</v>
      </c>
      <c r="HI1225">
        <v>25.151</v>
      </c>
      <c r="HJ1225">
        <v>25.231</v>
      </c>
      <c r="HK1225">
        <v>41.9003</v>
      </c>
      <c r="HL1225">
        <v>18.87</v>
      </c>
      <c r="HM1225">
        <v>45.129</v>
      </c>
      <c r="HN1225">
        <v>21.6762</v>
      </c>
      <c r="HO1225">
        <v>941.348</v>
      </c>
      <c r="HP1225">
        <v>15.7291</v>
      </c>
      <c r="HQ1225">
        <v>101.118</v>
      </c>
      <c r="HR1225">
        <v>102.008</v>
      </c>
    </row>
    <row r="1226" spans="1:226">
      <c r="A1226">
        <v>1210</v>
      </c>
      <c r="B1226">
        <v>1664306455.6</v>
      </c>
      <c r="C1226">
        <v>13348.59999990463</v>
      </c>
      <c r="D1226" t="s">
        <v>2791</v>
      </c>
      <c r="E1226" t="s">
        <v>2792</v>
      </c>
      <c r="F1226">
        <v>5</v>
      </c>
      <c r="G1226" t="s">
        <v>353</v>
      </c>
      <c r="H1226" t="s">
        <v>2680</v>
      </c>
      <c r="I1226">
        <v>1664306447.814285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940.1627849332956</v>
      </c>
      <c r="AK1226">
        <v>907.5057030303027</v>
      </c>
      <c r="AL1226">
        <v>3.384846899706916</v>
      </c>
      <c r="AM1226">
        <v>63.47618666820946</v>
      </c>
      <c r="AN1226">
        <f>(AP1226 - AO1226 + BO1226*1E3/(8.314*(BQ1226+273.15)) * AR1226/BN1226 * AQ1226) * BN1226/(100*BB1226) * 1000/(1000 - AP1226)</f>
        <v>0</v>
      </c>
      <c r="AO1226">
        <v>15.69751435059977</v>
      </c>
      <c r="AP1226">
        <v>18.43780279720282</v>
      </c>
      <c r="AQ1226">
        <v>-1.180298228108594E-05</v>
      </c>
      <c r="AR1226">
        <v>96.76643920978459</v>
      </c>
      <c r="AS1226">
        <v>6</v>
      </c>
      <c r="AT1226">
        <v>1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6</v>
      </c>
      <c r="BC1226">
        <v>0.5</v>
      </c>
      <c r="BD1226" t="s">
        <v>355</v>
      </c>
      <c r="BE1226">
        <v>2</v>
      </c>
      <c r="BF1226" t="b">
        <v>1</v>
      </c>
      <c r="BG1226">
        <v>1664306447.814285</v>
      </c>
      <c r="BH1226">
        <v>866.5643571428573</v>
      </c>
      <c r="BI1226">
        <v>909.1528214285717</v>
      </c>
      <c r="BJ1226">
        <v>18.43852142857143</v>
      </c>
      <c r="BK1226">
        <v>15.687225</v>
      </c>
      <c r="BL1226">
        <v>862.325357142857</v>
      </c>
      <c r="BM1226">
        <v>18.23792857142857</v>
      </c>
      <c r="BN1226">
        <v>500.0721428571429</v>
      </c>
      <c r="BO1226">
        <v>90.925625</v>
      </c>
      <c r="BP1226">
        <v>0.100090225</v>
      </c>
      <c r="BQ1226">
        <v>24.42017857142857</v>
      </c>
      <c r="BR1226">
        <v>25.00354642857143</v>
      </c>
      <c r="BS1226">
        <v>999.9000000000002</v>
      </c>
      <c r="BT1226">
        <v>0</v>
      </c>
      <c r="BU1226">
        <v>0</v>
      </c>
      <c r="BV1226">
        <v>9993.551785714286</v>
      </c>
      <c r="BW1226">
        <v>0</v>
      </c>
      <c r="BX1226">
        <v>8.053949999999999</v>
      </c>
      <c r="BY1226">
        <v>-42.58846428571429</v>
      </c>
      <c r="BZ1226">
        <v>882.8427142857142</v>
      </c>
      <c r="CA1226">
        <v>923.642357142857</v>
      </c>
      <c r="CB1226">
        <v>2.751311785714286</v>
      </c>
      <c r="CC1226">
        <v>909.1528214285717</v>
      </c>
      <c r="CD1226">
        <v>15.687225</v>
      </c>
      <c r="CE1226">
        <v>1.676535714285714</v>
      </c>
      <c r="CF1226">
        <v>1.426369642857143</v>
      </c>
      <c r="CG1226">
        <v>14.68085357142857</v>
      </c>
      <c r="CH1226">
        <v>12.20090357142857</v>
      </c>
      <c r="CI1226">
        <v>1999.992857142857</v>
      </c>
      <c r="CJ1226">
        <v>0.9800050357142857</v>
      </c>
      <c r="CK1226">
        <v>0.01999499642857143</v>
      </c>
      <c r="CL1226">
        <v>0</v>
      </c>
      <c r="CM1226">
        <v>731.2451785714286</v>
      </c>
      <c r="CN1226">
        <v>5.000560000000001</v>
      </c>
      <c r="CO1226">
        <v>14573.28928571428</v>
      </c>
      <c r="CP1226">
        <v>17294.85</v>
      </c>
      <c r="CQ1226">
        <v>38.21399999999999</v>
      </c>
      <c r="CR1226">
        <v>38.92592857142857</v>
      </c>
      <c r="CS1226">
        <v>38.0665</v>
      </c>
      <c r="CT1226">
        <v>37.60250000000001</v>
      </c>
      <c r="CU1226">
        <v>38.91707142857143</v>
      </c>
      <c r="CV1226">
        <v>1955.1025</v>
      </c>
      <c r="CW1226">
        <v>39.89035714285716</v>
      </c>
      <c r="CX1226">
        <v>0</v>
      </c>
      <c r="CY1226">
        <v>1664306471.7</v>
      </c>
      <c r="CZ1226">
        <v>0</v>
      </c>
      <c r="DA1226">
        <v>0</v>
      </c>
      <c r="DB1226" t="s">
        <v>356</v>
      </c>
      <c r="DC1226">
        <v>1663861122</v>
      </c>
      <c r="DD1226">
        <v>1663861125</v>
      </c>
      <c r="DE1226">
        <v>0</v>
      </c>
      <c r="DF1226">
        <v>-0.287</v>
      </c>
      <c r="DG1226">
        <v>-0.004</v>
      </c>
      <c r="DH1226">
        <v>3.172</v>
      </c>
      <c r="DI1226">
        <v>0.178</v>
      </c>
      <c r="DJ1226">
        <v>400</v>
      </c>
      <c r="DK1226">
        <v>17</v>
      </c>
      <c r="DL1226">
        <v>0.18</v>
      </c>
      <c r="DM1226">
        <v>0.07000000000000001</v>
      </c>
      <c r="DN1226">
        <v>-42.5568025</v>
      </c>
      <c r="DO1226">
        <v>-1.014190243902302</v>
      </c>
      <c r="DP1226">
        <v>0.1194426881133787</v>
      </c>
      <c r="DQ1226">
        <v>0</v>
      </c>
      <c r="DR1226">
        <v>2.76174075</v>
      </c>
      <c r="DS1226">
        <v>-0.2110663789868717</v>
      </c>
      <c r="DT1226">
        <v>0.02166087098750883</v>
      </c>
      <c r="DU1226">
        <v>0</v>
      </c>
      <c r="DV1226">
        <v>0</v>
      </c>
      <c r="DW1226">
        <v>2</v>
      </c>
      <c r="DX1226" t="s">
        <v>357</v>
      </c>
      <c r="DY1226">
        <v>2.98098</v>
      </c>
      <c r="DZ1226">
        <v>2.72831</v>
      </c>
      <c r="EA1226">
        <v>0.146614</v>
      </c>
      <c r="EB1226">
        <v>0.152505</v>
      </c>
      <c r="EC1226">
        <v>0.0899558</v>
      </c>
      <c r="ED1226">
        <v>0.0808372</v>
      </c>
      <c r="EE1226">
        <v>25659.8</v>
      </c>
      <c r="EF1226">
        <v>25079.9</v>
      </c>
      <c r="EG1226">
        <v>30592.1</v>
      </c>
      <c r="EH1226">
        <v>29832.8</v>
      </c>
      <c r="EI1226">
        <v>38414.3</v>
      </c>
      <c r="EJ1226">
        <v>36109.3</v>
      </c>
      <c r="EK1226">
        <v>46785.3</v>
      </c>
      <c r="EL1226">
        <v>44360.8</v>
      </c>
      <c r="EM1226">
        <v>1.88608</v>
      </c>
      <c r="EN1226">
        <v>1.89725</v>
      </c>
      <c r="EO1226">
        <v>0.111192</v>
      </c>
      <c r="EP1226">
        <v>0</v>
      </c>
      <c r="EQ1226">
        <v>23.1742</v>
      </c>
      <c r="ER1226">
        <v>999.9</v>
      </c>
      <c r="ES1226">
        <v>40</v>
      </c>
      <c r="ET1226">
        <v>29.5</v>
      </c>
      <c r="EU1226">
        <v>18.2119</v>
      </c>
      <c r="EV1226">
        <v>63.7064</v>
      </c>
      <c r="EW1226">
        <v>23.5377</v>
      </c>
      <c r="EX1226">
        <v>1</v>
      </c>
      <c r="EY1226">
        <v>-0.131507</v>
      </c>
      <c r="EZ1226">
        <v>1.25857</v>
      </c>
      <c r="FA1226">
        <v>20.2398</v>
      </c>
      <c r="FB1226">
        <v>5.22987</v>
      </c>
      <c r="FC1226">
        <v>11.968</v>
      </c>
      <c r="FD1226">
        <v>4.9705</v>
      </c>
      <c r="FE1226">
        <v>3.28948</v>
      </c>
      <c r="FF1226">
        <v>9999</v>
      </c>
      <c r="FG1226">
        <v>9999</v>
      </c>
      <c r="FH1226">
        <v>9999</v>
      </c>
      <c r="FI1226">
        <v>380.6</v>
      </c>
      <c r="FJ1226">
        <v>4.97273</v>
      </c>
      <c r="FK1226">
        <v>1.87685</v>
      </c>
      <c r="FL1226">
        <v>1.87498</v>
      </c>
      <c r="FM1226">
        <v>1.87784</v>
      </c>
      <c r="FN1226">
        <v>1.87455</v>
      </c>
      <c r="FO1226">
        <v>1.87813</v>
      </c>
      <c r="FP1226">
        <v>1.87521</v>
      </c>
      <c r="FQ1226">
        <v>1.87637</v>
      </c>
      <c r="FR1226">
        <v>0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4.289</v>
      </c>
      <c r="GF1226">
        <v>0.2006</v>
      </c>
      <c r="GG1226">
        <v>1.777354642861949</v>
      </c>
      <c r="GH1226">
        <v>0.004141656873719072</v>
      </c>
      <c r="GI1226">
        <v>-1.960372967482991E-06</v>
      </c>
      <c r="GJ1226">
        <v>5.42736388890357E-10</v>
      </c>
      <c r="GK1226">
        <v>-0.009777689371679627</v>
      </c>
      <c r="GL1226">
        <v>0.002273355880072555</v>
      </c>
      <c r="GM1226">
        <v>0.000541358641816816</v>
      </c>
      <c r="GN1226">
        <v>-1.836191331155658E-06</v>
      </c>
      <c r="GO1226">
        <v>-0</v>
      </c>
      <c r="GP1226">
        <v>2096</v>
      </c>
      <c r="GQ1226">
        <v>1</v>
      </c>
      <c r="GR1226">
        <v>23</v>
      </c>
      <c r="GS1226">
        <v>7422.2</v>
      </c>
      <c r="GT1226">
        <v>7422.2</v>
      </c>
      <c r="GU1226">
        <v>2.11914</v>
      </c>
      <c r="GV1226">
        <v>2.52808</v>
      </c>
      <c r="GW1226">
        <v>1.39893</v>
      </c>
      <c r="GX1226">
        <v>2.33765</v>
      </c>
      <c r="GY1226">
        <v>1.44897</v>
      </c>
      <c r="GZ1226">
        <v>2.37549</v>
      </c>
      <c r="HA1226">
        <v>34.7379</v>
      </c>
      <c r="HB1226">
        <v>13.0288</v>
      </c>
      <c r="HC1226">
        <v>18</v>
      </c>
      <c r="HD1226">
        <v>487.282</v>
      </c>
      <c r="HE1226">
        <v>465.09</v>
      </c>
      <c r="HF1226">
        <v>21.7019</v>
      </c>
      <c r="HG1226">
        <v>25.3</v>
      </c>
      <c r="HH1226">
        <v>30.0007</v>
      </c>
      <c r="HI1226">
        <v>25.1531</v>
      </c>
      <c r="HJ1226">
        <v>25.2322</v>
      </c>
      <c r="HK1226">
        <v>42.4681</v>
      </c>
      <c r="HL1226">
        <v>18.87</v>
      </c>
      <c r="HM1226">
        <v>45.5021</v>
      </c>
      <c r="HN1226">
        <v>21.6724</v>
      </c>
      <c r="HO1226">
        <v>954.705</v>
      </c>
      <c r="HP1226">
        <v>15.7517</v>
      </c>
      <c r="HQ1226">
        <v>101.118</v>
      </c>
      <c r="HR1226">
        <v>102.009</v>
      </c>
    </row>
    <row r="1227" spans="1:226">
      <c r="A1227">
        <v>1211</v>
      </c>
      <c r="B1227">
        <v>1664306460.1</v>
      </c>
      <c r="C1227">
        <v>13353.09999990463</v>
      </c>
      <c r="D1227" t="s">
        <v>2793</v>
      </c>
      <c r="E1227" t="s">
        <v>2794</v>
      </c>
      <c r="F1227">
        <v>5</v>
      </c>
      <c r="G1227" t="s">
        <v>353</v>
      </c>
      <c r="H1227" t="s">
        <v>2680</v>
      </c>
      <c r="I1227">
        <v>1664306452.260714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955.7481658568313</v>
      </c>
      <c r="AK1227">
        <v>922.8037030303026</v>
      </c>
      <c r="AL1227">
        <v>3.402721711686057</v>
      </c>
      <c r="AM1227">
        <v>63.47618666820946</v>
      </c>
      <c r="AN1227">
        <f>(AP1227 - AO1227 + BO1227*1E3/(8.314*(BQ1227+273.15)) * AR1227/BN1227 * AQ1227) * BN1227/(100*BB1227) * 1000/(1000 - AP1227)</f>
        <v>0</v>
      </c>
      <c r="AO1227">
        <v>15.70224059365101</v>
      </c>
      <c r="AP1227">
        <v>18.43202237762238</v>
      </c>
      <c r="AQ1227">
        <v>-1.971145014850506E-05</v>
      </c>
      <c r="AR1227">
        <v>96.76643920978459</v>
      </c>
      <c r="AS1227">
        <v>6</v>
      </c>
      <c r="AT1227">
        <v>1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6</v>
      </c>
      <c r="BC1227">
        <v>0.5</v>
      </c>
      <c r="BD1227" t="s">
        <v>355</v>
      </c>
      <c r="BE1227">
        <v>2</v>
      </c>
      <c r="BF1227" t="b">
        <v>1</v>
      </c>
      <c r="BG1227">
        <v>1664306452.260714</v>
      </c>
      <c r="BH1227">
        <v>881.3440714285715</v>
      </c>
      <c r="BI1227">
        <v>924.0823571428571</v>
      </c>
      <c r="BJ1227">
        <v>18.43810357142857</v>
      </c>
      <c r="BK1227">
        <v>15.69938214285714</v>
      </c>
      <c r="BL1227">
        <v>877.0760714285715</v>
      </c>
      <c r="BM1227">
        <v>18.23750714285714</v>
      </c>
      <c r="BN1227">
        <v>500.0666785714286</v>
      </c>
      <c r="BO1227">
        <v>90.92602142857143</v>
      </c>
      <c r="BP1227">
        <v>0.1000744642857143</v>
      </c>
      <c r="BQ1227">
        <v>24.42074285714285</v>
      </c>
      <c r="BR1227">
        <v>25.006475</v>
      </c>
      <c r="BS1227">
        <v>999.9000000000002</v>
      </c>
      <c r="BT1227">
        <v>0</v>
      </c>
      <c r="BU1227">
        <v>0</v>
      </c>
      <c r="BV1227">
        <v>9994.465</v>
      </c>
      <c r="BW1227">
        <v>0</v>
      </c>
      <c r="BX1227">
        <v>8.053949999999999</v>
      </c>
      <c r="BY1227">
        <v>-42.73825357142857</v>
      </c>
      <c r="BZ1227">
        <v>897.8996071428572</v>
      </c>
      <c r="CA1227">
        <v>938.8213571428572</v>
      </c>
      <c r="CB1227">
        <v>2.738727857142858</v>
      </c>
      <c r="CC1227">
        <v>924.0823571428571</v>
      </c>
      <c r="CD1227">
        <v>15.69938214285714</v>
      </c>
      <c r="CE1227">
        <v>1.676503928571428</v>
      </c>
      <c r="CF1227">
        <v>1.427481428571429</v>
      </c>
      <c r="CG1227">
        <v>14.68056785714286</v>
      </c>
      <c r="CH1227">
        <v>12.21275357142857</v>
      </c>
      <c r="CI1227">
        <v>1999.996785714285</v>
      </c>
      <c r="CJ1227">
        <v>0.9800050357142857</v>
      </c>
      <c r="CK1227">
        <v>0.01999499642857143</v>
      </c>
      <c r="CL1227">
        <v>0</v>
      </c>
      <c r="CM1227">
        <v>731.47</v>
      </c>
      <c r="CN1227">
        <v>5.000560000000001</v>
      </c>
      <c r="CO1227">
        <v>14576.68928571428</v>
      </c>
      <c r="CP1227">
        <v>17294.88571428571</v>
      </c>
      <c r="CQ1227">
        <v>38.19599999999999</v>
      </c>
      <c r="CR1227">
        <v>38.90821428571428</v>
      </c>
      <c r="CS1227">
        <v>38.05757142857143</v>
      </c>
      <c r="CT1227">
        <v>37.5845</v>
      </c>
      <c r="CU1227">
        <v>38.89935714285714</v>
      </c>
      <c r="CV1227">
        <v>1955.106428571429</v>
      </c>
      <c r="CW1227">
        <v>39.89035714285716</v>
      </c>
      <c r="CX1227">
        <v>0</v>
      </c>
      <c r="CY1227">
        <v>1664306476.5</v>
      </c>
      <c r="CZ1227">
        <v>0</v>
      </c>
      <c r="DA1227">
        <v>0</v>
      </c>
      <c r="DB1227" t="s">
        <v>356</v>
      </c>
      <c r="DC1227">
        <v>1663861122</v>
      </c>
      <c r="DD1227">
        <v>1663861125</v>
      </c>
      <c r="DE1227">
        <v>0</v>
      </c>
      <c r="DF1227">
        <v>-0.287</v>
      </c>
      <c r="DG1227">
        <v>-0.004</v>
      </c>
      <c r="DH1227">
        <v>3.172</v>
      </c>
      <c r="DI1227">
        <v>0.178</v>
      </c>
      <c r="DJ1227">
        <v>400</v>
      </c>
      <c r="DK1227">
        <v>17</v>
      </c>
      <c r="DL1227">
        <v>0.18</v>
      </c>
      <c r="DM1227">
        <v>0.07000000000000001</v>
      </c>
      <c r="DN1227">
        <v>-42.65220243902439</v>
      </c>
      <c r="DO1227">
        <v>-1.662232055749131</v>
      </c>
      <c r="DP1227">
        <v>0.1903063749208483</v>
      </c>
      <c r="DQ1227">
        <v>0</v>
      </c>
      <c r="DR1227">
        <v>2.751033902439024</v>
      </c>
      <c r="DS1227">
        <v>-0.1768532404181182</v>
      </c>
      <c r="DT1227">
        <v>0.01889939421897278</v>
      </c>
      <c r="DU1227">
        <v>0</v>
      </c>
      <c r="DV1227">
        <v>0</v>
      </c>
      <c r="DW1227">
        <v>2</v>
      </c>
      <c r="DX1227" t="s">
        <v>357</v>
      </c>
      <c r="DY1227">
        <v>2.98096</v>
      </c>
      <c r="DZ1227">
        <v>2.72823</v>
      </c>
      <c r="EA1227">
        <v>0.148216</v>
      </c>
      <c r="EB1227">
        <v>0.154083</v>
      </c>
      <c r="EC1227">
        <v>0.0899378</v>
      </c>
      <c r="ED1227">
        <v>0.08090890000000001</v>
      </c>
      <c r="EE1227">
        <v>25611.4</v>
      </c>
      <c r="EF1227">
        <v>25032.8</v>
      </c>
      <c r="EG1227">
        <v>30591.9</v>
      </c>
      <c r="EH1227">
        <v>29832.4</v>
      </c>
      <c r="EI1227">
        <v>38415</v>
      </c>
      <c r="EJ1227">
        <v>36106.2</v>
      </c>
      <c r="EK1227">
        <v>46785</v>
      </c>
      <c r="EL1227">
        <v>44360.4</v>
      </c>
      <c r="EM1227">
        <v>1.88587</v>
      </c>
      <c r="EN1227">
        <v>1.89748</v>
      </c>
      <c r="EO1227">
        <v>0.111908</v>
      </c>
      <c r="EP1227">
        <v>0</v>
      </c>
      <c r="EQ1227">
        <v>23.1747</v>
      </c>
      <c r="ER1227">
        <v>999.9</v>
      </c>
      <c r="ES1227">
        <v>40</v>
      </c>
      <c r="ET1227">
        <v>29.5</v>
      </c>
      <c r="EU1227">
        <v>18.2098</v>
      </c>
      <c r="EV1227">
        <v>63.8964</v>
      </c>
      <c r="EW1227">
        <v>23.2572</v>
      </c>
      <c r="EX1227">
        <v>1</v>
      </c>
      <c r="EY1227">
        <v>-0.131563</v>
      </c>
      <c r="EZ1227">
        <v>1.15183</v>
      </c>
      <c r="FA1227">
        <v>20.2409</v>
      </c>
      <c r="FB1227">
        <v>5.22987</v>
      </c>
      <c r="FC1227">
        <v>11.968</v>
      </c>
      <c r="FD1227">
        <v>4.9701</v>
      </c>
      <c r="FE1227">
        <v>3.28948</v>
      </c>
      <c r="FF1227">
        <v>9999</v>
      </c>
      <c r="FG1227">
        <v>9999</v>
      </c>
      <c r="FH1227">
        <v>9999</v>
      </c>
      <c r="FI1227">
        <v>380.6</v>
      </c>
      <c r="FJ1227">
        <v>4.97272</v>
      </c>
      <c r="FK1227">
        <v>1.87685</v>
      </c>
      <c r="FL1227">
        <v>1.875</v>
      </c>
      <c r="FM1227">
        <v>1.87785</v>
      </c>
      <c r="FN1227">
        <v>1.87456</v>
      </c>
      <c r="FO1227">
        <v>1.87815</v>
      </c>
      <c r="FP1227">
        <v>1.8752</v>
      </c>
      <c r="FQ1227">
        <v>1.87637</v>
      </c>
      <c r="FR1227">
        <v>0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4.319</v>
      </c>
      <c r="GF1227">
        <v>0.2005</v>
      </c>
      <c r="GG1227">
        <v>1.777354642861949</v>
      </c>
      <c r="GH1227">
        <v>0.004141656873719072</v>
      </c>
      <c r="GI1227">
        <v>-1.960372967482991E-06</v>
      </c>
      <c r="GJ1227">
        <v>5.42736388890357E-10</v>
      </c>
      <c r="GK1227">
        <v>-0.009777689371679627</v>
      </c>
      <c r="GL1227">
        <v>0.002273355880072555</v>
      </c>
      <c r="GM1227">
        <v>0.000541358641816816</v>
      </c>
      <c r="GN1227">
        <v>-1.836191331155658E-06</v>
      </c>
      <c r="GO1227">
        <v>-0</v>
      </c>
      <c r="GP1227">
        <v>2096</v>
      </c>
      <c r="GQ1227">
        <v>1</v>
      </c>
      <c r="GR1227">
        <v>23</v>
      </c>
      <c r="GS1227">
        <v>7422.3</v>
      </c>
      <c r="GT1227">
        <v>7422.3</v>
      </c>
      <c r="GU1227">
        <v>2.14478</v>
      </c>
      <c r="GV1227">
        <v>2.51465</v>
      </c>
      <c r="GW1227">
        <v>1.39893</v>
      </c>
      <c r="GX1227">
        <v>2.33765</v>
      </c>
      <c r="GY1227">
        <v>1.44897</v>
      </c>
      <c r="GZ1227">
        <v>2.42554</v>
      </c>
      <c r="HA1227">
        <v>34.7379</v>
      </c>
      <c r="HB1227">
        <v>13.0375</v>
      </c>
      <c r="HC1227">
        <v>18</v>
      </c>
      <c r="HD1227">
        <v>487.174</v>
      </c>
      <c r="HE1227">
        <v>465.24</v>
      </c>
      <c r="HF1227">
        <v>21.6694</v>
      </c>
      <c r="HG1227">
        <v>25.3</v>
      </c>
      <c r="HH1227">
        <v>30.0002</v>
      </c>
      <c r="HI1227">
        <v>25.1531</v>
      </c>
      <c r="HJ1227">
        <v>25.2331</v>
      </c>
      <c r="HK1227">
        <v>42.9855</v>
      </c>
      <c r="HL1227">
        <v>18.87</v>
      </c>
      <c r="HM1227">
        <v>45.5021</v>
      </c>
      <c r="HN1227">
        <v>21.6635</v>
      </c>
      <c r="HO1227">
        <v>974.74</v>
      </c>
      <c r="HP1227">
        <v>15.7668</v>
      </c>
      <c r="HQ1227">
        <v>101.117</v>
      </c>
      <c r="HR1227">
        <v>102.008</v>
      </c>
    </row>
    <row r="1228" spans="1:226">
      <c r="A1228">
        <v>1212</v>
      </c>
      <c r="B1228">
        <v>1664306465.6</v>
      </c>
      <c r="C1228">
        <v>13358.59999990463</v>
      </c>
      <c r="D1228" t="s">
        <v>2795</v>
      </c>
      <c r="E1228" t="s">
        <v>2796</v>
      </c>
      <c r="F1228">
        <v>5</v>
      </c>
      <c r="G1228" t="s">
        <v>353</v>
      </c>
      <c r="H1228" t="s">
        <v>2680</v>
      </c>
      <c r="I1228">
        <v>1664306457.832142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974.4491906636897</v>
      </c>
      <c r="AK1228">
        <v>941.5230666666663</v>
      </c>
      <c r="AL1228">
        <v>3.39945691310756</v>
      </c>
      <c r="AM1228">
        <v>63.47618666820946</v>
      </c>
      <c r="AN1228">
        <f>(AP1228 - AO1228 + BO1228*1E3/(8.314*(BQ1228+273.15)) * AR1228/BN1228 * AQ1228) * BN1228/(100*BB1228) * 1000/(1000 - AP1228)</f>
        <v>0</v>
      </c>
      <c r="AO1228">
        <v>15.72316084097336</v>
      </c>
      <c r="AP1228">
        <v>18.42814755244756</v>
      </c>
      <c r="AQ1228">
        <v>-6.578813597122953E-07</v>
      </c>
      <c r="AR1228">
        <v>96.76643920978459</v>
      </c>
      <c r="AS1228">
        <v>6</v>
      </c>
      <c r="AT1228">
        <v>1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6</v>
      </c>
      <c r="BC1228">
        <v>0.5</v>
      </c>
      <c r="BD1228" t="s">
        <v>355</v>
      </c>
      <c r="BE1228">
        <v>2</v>
      </c>
      <c r="BF1228" t="b">
        <v>1</v>
      </c>
      <c r="BG1228">
        <v>1664306457.832142</v>
      </c>
      <c r="BH1228">
        <v>899.9081785714285</v>
      </c>
      <c r="BI1228">
        <v>942.7986428571428</v>
      </c>
      <c r="BJ1228">
        <v>18.4348</v>
      </c>
      <c r="BK1228">
        <v>15.71129642857143</v>
      </c>
      <c r="BL1228">
        <v>895.6041785714286</v>
      </c>
      <c r="BM1228">
        <v>18.23426785714286</v>
      </c>
      <c r="BN1228">
        <v>500.0656785714285</v>
      </c>
      <c r="BO1228">
        <v>90.92665714285712</v>
      </c>
      <c r="BP1228">
        <v>0.1000950214285714</v>
      </c>
      <c r="BQ1228">
        <v>24.42066785714286</v>
      </c>
      <c r="BR1228">
        <v>25.00782857142857</v>
      </c>
      <c r="BS1228">
        <v>999.9000000000002</v>
      </c>
      <c r="BT1228">
        <v>0</v>
      </c>
      <c r="BU1228">
        <v>0</v>
      </c>
      <c r="BV1228">
        <v>9987.720357142856</v>
      </c>
      <c r="BW1228">
        <v>0</v>
      </c>
      <c r="BX1228">
        <v>8.053949999999999</v>
      </c>
      <c r="BY1228">
        <v>-42.89041785714286</v>
      </c>
      <c r="BZ1228">
        <v>916.8093928571428</v>
      </c>
      <c r="CA1228">
        <v>957.8479285714286</v>
      </c>
      <c r="CB1228">
        <v>2.723519642857143</v>
      </c>
      <c r="CC1228">
        <v>942.7986428571428</v>
      </c>
      <c r="CD1228">
        <v>15.71129642857143</v>
      </c>
      <c r="CE1228">
        <v>1.676216428571429</v>
      </c>
      <c r="CF1228">
        <v>1.428575357142857</v>
      </c>
      <c r="CG1228">
        <v>14.67789642857143</v>
      </c>
      <c r="CH1228">
        <v>12.22438928571428</v>
      </c>
      <c r="CI1228">
        <v>2000.006428571429</v>
      </c>
      <c r="CJ1228">
        <v>0.9800051428571427</v>
      </c>
      <c r="CK1228">
        <v>0.01999488571428571</v>
      </c>
      <c r="CL1228">
        <v>0</v>
      </c>
      <c r="CM1228">
        <v>731.5887857142859</v>
      </c>
      <c r="CN1228">
        <v>5.000560000000001</v>
      </c>
      <c r="CO1228">
        <v>14579.35</v>
      </c>
      <c r="CP1228">
        <v>17294.95357142857</v>
      </c>
      <c r="CQ1228">
        <v>38.187</v>
      </c>
      <c r="CR1228">
        <v>38.88607142857143</v>
      </c>
      <c r="CS1228">
        <v>38.03542857142857</v>
      </c>
      <c r="CT1228">
        <v>37.5665</v>
      </c>
      <c r="CU1228">
        <v>38.87721428571428</v>
      </c>
      <c r="CV1228">
        <v>1955.116428571429</v>
      </c>
      <c r="CW1228">
        <v>39.89000000000001</v>
      </c>
      <c r="CX1228">
        <v>0</v>
      </c>
      <c r="CY1228">
        <v>1664306481.9</v>
      </c>
      <c r="CZ1228">
        <v>0</v>
      </c>
      <c r="DA1228">
        <v>0</v>
      </c>
      <c r="DB1228" t="s">
        <v>356</v>
      </c>
      <c r="DC1228">
        <v>1663861122</v>
      </c>
      <c r="DD1228">
        <v>1663861125</v>
      </c>
      <c r="DE1228">
        <v>0</v>
      </c>
      <c r="DF1228">
        <v>-0.287</v>
      </c>
      <c r="DG1228">
        <v>-0.004</v>
      </c>
      <c r="DH1228">
        <v>3.172</v>
      </c>
      <c r="DI1228">
        <v>0.178</v>
      </c>
      <c r="DJ1228">
        <v>400</v>
      </c>
      <c r="DK1228">
        <v>17</v>
      </c>
      <c r="DL1228">
        <v>0.18</v>
      </c>
      <c r="DM1228">
        <v>0.07000000000000001</v>
      </c>
      <c r="DN1228">
        <v>-42.7906375</v>
      </c>
      <c r="DO1228">
        <v>-1.984603001876141</v>
      </c>
      <c r="DP1228">
        <v>0.2036094738555891</v>
      </c>
      <c r="DQ1228">
        <v>0</v>
      </c>
      <c r="DR1228">
        <v>2.732043</v>
      </c>
      <c r="DS1228">
        <v>-0.1591026641651017</v>
      </c>
      <c r="DT1228">
        <v>0.01603204013842278</v>
      </c>
      <c r="DU1228">
        <v>0</v>
      </c>
      <c r="DV1228">
        <v>0</v>
      </c>
      <c r="DW1228">
        <v>2</v>
      </c>
      <c r="DX1228" t="s">
        <v>357</v>
      </c>
      <c r="DY1228">
        <v>2.98107</v>
      </c>
      <c r="DZ1228">
        <v>2.72848</v>
      </c>
      <c r="EA1228">
        <v>0.150159</v>
      </c>
      <c r="EB1228">
        <v>0.155983</v>
      </c>
      <c r="EC1228">
        <v>0.0899247</v>
      </c>
      <c r="ED1228">
        <v>0.08094999999999999</v>
      </c>
      <c r="EE1228">
        <v>25553.7</v>
      </c>
      <c r="EF1228">
        <v>24976.1</v>
      </c>
      <c r="EG1228">
        <v>30592.7</v>
      </c>
      <c r="EH1228">
        <v>29831.8</v>
      </c>
      <c r="EI1228">
        <v>38416.8</v>
      </c>
      <c r="EJ1228">
        <v>36103.9</v>
      </c>
      <c r="EK1228">
        <v>46786.3</v>
      </c>
      <c r="EL1228">
        <v>44359.4</v>
      </c>
      <c r="EM1228">
        <v>1.8859</v>
      </c>
      <c r="EN1228">
        <v>1.89745</v>
      </c>
      <c r="EO1228">
        <v>0.111252</v>
      </c>
      <c r="EP1228">
        <v>0</v>
      </c>
      <c r="EQ1228">
        <v>23.1747</v>
      </c>
      <c r="ER1228">
        <v>999.9</v>
      </c>
      <c r="ES1228">
        <v>40</v>
      </c>
      <c r="ET1228">
        <v>29.5</v>
      </c>
      <c r="EU1228">
        <v>18.2105</v>
      </c>
      <c r="EV1228">
        <v>63.6664</v>
      </c>
      <c r="EW1228">
        <v>23.4816</v>
      </c>
      <c r="EX1228">
        <v>1</v>
      </c>
      <c r="EY1228">
        <v>-0.131941</v>
      </c>
      <c r="EZ1228">
        <v>1.11098</v>
      </c>
      <c r="FA1228">
        <v>20.241</v>
      </c>
      <c r="FB1228">
        <v>5.23092</v>
      </c>
      <c r="FC1228">
        <v>11.968</v>
      </c>
      <c r="FD1228">
        <v>4.9708</v>
      </c>
      <c r="FE1228">
        <v>3.28965</v>
      </c>
      <c r="FF1228">
        <v>9999</v>
      </c>
      <c r="FG1228">
        <v>9999</v>
      </c>
      <c r="FH1228">
        <v>9999</v>
      </c>
      <c r="FI1228">
        <v>380.6</v>
      </c>
      <c r="FJ1228">
        <v>4.97274</v>
      </c>
      <c r="FK1228">
        <v>1.87688</v>
      </c>
      <c r="FL1228">
        <v>1.875</v>
      </c>
      <c r="FM1228">
        <v>1.87785</v>
      </c>
      <c r="FN1228">
        <v>1.87455</v>
      </c>
      <c r="FO1228">
        <v>1.87819</v>
      </c>
      <c r="FP1228">
        <v>1.87524</v>
      </c>
      <c r="FQ1228">
        <v>1.87637</v>
      </c>
      <c r="FR1228">
        <v>0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4.354</v>
      </c>
      <c r="GF1228">
        <v>0.2004</v>
      </c>
      <c r="GG1228">
        <v>1.777354642861949</v>
      </c>
      <c r="GH1228">
        <v>0.004141656873719072</v>
      </c>
      <c r="GI1228">
        <v>-1.960372967482991E-06</v>
      </c>
      <c r="GJ1228">
        <v>5.42736388890357E-10</v>
      </c>
      <c r="GK1228">
        <v>-0.009777689371679627</v>
      </c>
      <c r="GL1228">
        <v>0.002273355880072555</v>
      </c>
      <c r="GM1228">
        <v>0.000541358641816816</v>
      </c>
      <c r="GN1228">
        <v>-1.836191331155658E-06</v>
      </c>
      <c r="GO1228">
        <v>-0</v>
      </c>
      <c r="GP1228">
        <v>2096</v>
      </c>
      <c r="GQ1228">
        <v>1</v>
      </c>
      <c r="GR1228">
        <v>23</v>
      </c>
      <c r="GS1228">
        <v>7422.4</v>
      </c>
      <c r="GT1228">
        <v>7422.3</v>
      </c>
      <c r="GU1228">
        <v>2.17896</v>
      </c>
      <c r="GV1228">
        <v>2.51221</v>
      </c>
      <c r="GW1228">
        <v>1.39893</v>
      </c>
      <c r="GX1228">
        <v>2.33765</v>
      </c>
      <c r="GY1228">
        <v>1.44897</v>
      </c>
      <c r="GZ1228">
        <v>2.44995</v>
      </c>
      <c r="HA1228">
        <v>34.7379</v>
      </c>
      <c r="HB1228">
        <v>13.0375</v>
      </c>
      <c r="HC1228">
        <v>18</v>
      </c>
      <c r="HD1228">
        <v>487.187</v>
      </c>
      <c r="HE1228">
        <v>465.224</v>
      </c>
      <c r="HF1228">
        <v>21.6559</v>
      </c>
      <c r="HG1228">
        <v>25.3</v>
      </c>
      <c r="HH1228">
        <v>30.0001</v>
      </c>
      <c r="HI1228">
        <v>25.1531</v>
      </c>
      <c r="HJ1228">
        <v>25.2331</v>
      </c>
      <c r="HK1228">
        <v>43.6669</v>
      </c>
      <c r="HL1228">
        <v>18.87</v>
      </c>
      <c r="HM1228">
        <v>45.5021</v>
      </c>
      <c r="HN1228">
        <v>21.6529</v>
      </c>
      <c r="HO1228">
        <v>988.138</v>
      </c>
      <c r="HP1228">
        <v>15.7943</v>
      </c>
      <c r="HQ1228">
        <v>101.12</v>
      </c>
      <c r="HR1228">
        <v>102.005</v>
      </c>
    </row>
    <row r="1229" spans="1:226">
      <c r="A1229">
        <v>1213</v>
      </c>
      <c r="B1229">
        <v>1664306470.1</v>
      </c>
      <c r="C1229">
        <v>13363.09999990463</v>
      </c>
      <c r="D1229" t="s">
        <v>2797</v>
      </c>
      <c r="E1229" t="s">
        <v>2798</v>
      </c>
      <c r="F1229">
        <v>5</v>
      </c>
      <c r="G1229" t="s">
        <v>353</v>
      </c>
      <c r="H1229" t="s">
        <v>2680</v>
      </c>
      <c r="I1229">
        <v>1664306462.278571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989.6542215207675</v>
      </c>
      <c r="AK1229">
        <v>956.7977515151512</v>
      </c>
      <c r="AL1229">
        <v>3.384850874411782</v>
      </c>
      <c r="AM1229">
        <v>63.47618666820946</v>
      </c>
      <c r="AN1229">
        <f>(AP1229 - AO1229 + BO1229*1E3/(8.314*(BQ1229+273.15)) * AR1229/BN1229 * AQ1229) * BN1229/(100*BB1229) * 1000/(1000 - AP1229)</f>
        <v>0</v>
      </c>
      <c r="AO1229">
        <v>15.73140024920592</v>
      </c>
      <c r="AP1229">
        <v>18.42422937062939</v>
      </c>
      <c r="AQ1229">
        <v>-8.514960440821089E-06</v>
      </c>
      <c r="AR1229">
        <v>96.76643920978459</v>
      </c>
      <c r="AS1229">
        <v>6</v>
      </c>
      <c r="AT1229">
        <v>1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6</v>
      </c>
      <c r="BC1229">
        <v>0.5</v>
      </c>
      <c r="BD1229" t="s">
        <v>355</v>
      </c>
      <c r="BE1229">
        <v>2</v>
      </c>
      <c r="BF1229" t="b">
        <v>1</v>
      </c>
      <c r="BG1229">
        <v>1664306462.278571</v>
      </c>
      <c r="BH1229">
        <v>914.7456785714286</v>
      </c>
      <c r="BI1229">
        <v>957.7295357142856</v>
      </c>
      <c r="BJ1229">
        <v>18.43093214285714</v>
      </c>
      <c r="BK1229">
        <v>15.721225</v>
      </c>
      <c r="BL1229">
        <v>910.413107142857</v>
      </c>
      <c r="BM1229">
        <v>18.23046785714286</v>
      </c>
      <c r="BN1229">
        <v>500.0636071428572</v>
      </c>
      <c r="BO1229">
        <v>90.92633571428568</v>
      </c>
      <c r="BP1229">
        <v>0.1000341035714286</v>
      </c>
      <c r="BQ1229">
        <v>24.41838214285714</v>
      </c>
      <c r="BR1229">
        <v>25.01044285714286</v>
      </c>
      <c r="BS1229">
        <v>999.9000000000002</v>
      </c>
      <c r="BT1229">
        <v>0</v>
      </c>
      <c r="BU1229">
        <v>0</v>
      </c>
      <c r="BV1229">
        <v>9997.988928571429</v>
      </c>
      <c r="BW1229">
        <v>0</v>
      </c>
      <c r="BX1229">
        <v>8.053949999999999</v>
      </c>
      <c r="BY1229">
        <v>-42.98383214285713</v>
      </c>
      <c r="BZ1229">
        <v>931.9218928571429</v>
      </c>
      <c r="CA1229">
        <v>973.026964285714</v>
      </c>
      <c r="CB1229">
        <v>2.709711785714286</v>
      </c>
      <c r="CC1229">
        <v>957.7295357142856</v>
      </c>
      <c r="CD1229">
        <v>15.721225</v>
      </c>
      <c r="CE1229">
        <v>1.675858214285714</v>
      </c>
      <c r="CF1229">
        <v>1.429473571428571</v>
      </c>
      <c r="CG1229">
        <v>14.67459285714285</v>
      </c>
      <c r="CH1229">
        <v>12.23394642857143</v>
      </c>
      <c r="CI1229">
        <v>2000.027142857143</v>
      </c>
      <c r="CJ1229">
        <v>0.980005357142857</v>
      </c>
      <c r="CK1229">
        <v>0.01999466428571428</v>
      </c>
      <c r="CL1229">
        <v>0</v>
      </c>
      <c r="CM1229">
        <v>731.6311071428571</v>
      </c>
      <c r="CN1229">
        <v>5.000560000000001</v>
      </c>
      <c r="CO1229">
        <v>14579.93571428572</v>
      </c>
      <c r="CP1229">
        <v>17295.12857142857</v>
      </c>
      <c r="CQ1229">
        <v>38.17371428571429</v>
      </c>
      <c r="CR1229">
        <v>38.875</v>
      </c>
      <c r="CS1229">
        <v>38.01771428571429</v>
      </c>
      <c r="CT1229">
        <v>37.562</v>
      </c>
      <c r="CU1229">
        <v>38.875</v>
      </c>
      <c r="CV1229">
        <v>1955.137142857142</v>
      </c>
      <c r="CW1229">
        <v>39.89000000000001</v>
      </c>
      <c r="CX1229">
        <v>0</v>
      </c>
      <c r="CY1229">
        <v>1664306486.7</v>
      </c>
      <c r="CZ1229">
        <v>0</v>
      </c>
      <c r="DA1229">
        <v>0</v>
      </c>
      <c r="DB1229" t="s">
        <v>356</v>
      </c>
      <c r="DC1229">
        <v>1663861122</v>
      </c>
      <c r="DD1229">
        <v>1663861125</v>
      </c>
      <c r="DE1229">
        <v>0</v>
      </c>
      <c r="DF1229">
        <v>-0.287</v>
      </c>
      <c r="DG1229">
        <v>-0.004</v>
      </c>
      <c r="DH1229">
        <v>3.172</v>
      </c>
      <c r="DI1229">
        <v>0.178</v>
      </c>
      <c r="DJ1229">
        <v>400</v>
      </c>
      <c r="DK1229">
        <v>17</v>
      </c>
      <c r="DL1229">
        <v>0.18</v>
      </c>
      <c r="DM1229">
        <v>0.07000000000000001</v>
      </c>
      <c r="DN1229">
        <v>-42.90366585365854</v>
      </c>
      <c r="DO1229">
        <v>-1.129317073170831</v>
      </c>
      <c r="DP1229">
        <v>0.1452723457640284</v>
      </c>
      <c r="DQ1229">
        <v>0</v>
      </c>
      <c r="DR1229">
        <v>2.718192682926829</v>
      </c>
      <c r="DS1229">
        <v>-0.19206982578397</v>
      </c>
      <c r="DT1229">
        <v>0.01916567829504659</v>
      </c>
      <c r="DU1229">
        <v>0</v>
      </c>
      <c r="DV1229">
        <v>0</v>
      </c>
      <c r="DW1229">
        <v>2</v>
      </c>
      <c r="DX1229" t="s">
        <v>357</v>
      </c>
      <c r="DY1229">
        <v>2.9811</v>
      </c>
      <c r="DZ1229">
        <v>2.72847</v>
      </c>
      <c r="EA1229">
        <v>0.151716</v>
      </c>
      <c r="EB1229">
        <v>0.157539</v>
      </c>
      <c r="EC1229">
        <v>0.08990670000000001</v>
      </c>
      <c r="ED1229">
        <v>0.0809592</v>
      </c>
      <c r="EE1229">
        <v>25506.5</v>
      </c>
      <c r="EF1229">
        <v>24930.4</v>
      </c>
      <c r="EG1229">
        <v>30592.2</v>
      </c>
      <c r="EH1229">
        <v>29832.2</v>
      </c>
      <c r="EI1229">
        <v>38416.8</v>
      </c>
      <c r="EJ1229">
        <v>36103.9</v>
      </c>
      <c r="EK1229">
        <v>46785.3</v>
      </c>
      <c r="EL1229">
        <v>44359.7</v>
      </c>
      <c r="EM1229">
        <v>1.88598</v>
      </c>
      <c r="EN1229">
        <v>1.8976</v>
      </c>
      <c r="EO1229">
        <v>0.112318</v>
      </c>
      <c r="EP1229">
        <v>0</v>
      </c>
      <c r="EQ1229">
        <v>23.1747</v>
      </c>
      <c r="ER1229">
        <v>999.9</v>
      </c>
      <c r="ES1229">
        <v>40</v>
      </c>
      <c r="ET1229">
        <v>29.5</v>
      </c>
      <c r="EU1229">
        <v>18.2108</v>
      </c>
      <c r="EV1229">
        <v>63.4364</v>
      </c>
      <c r="EW1229">
        <v>23.117</v>
      </c>
      <c r="EX1229">
        <v>1</v>
      </c>
      <c r="EY1229">
        <v>-0.131786</v>
      </c>
      <c r="EZ1229">
        <v>1.09767</v>
      </c>
      <c r="FA1229">
        <v>20.2413</v>
      </c>
      <c r="FB1229">
        <v>5.23107</v>
      </c>
      <c r="FC1229">
        <v>11.968</v>
      </c>
      <c r="FD1229">
        <v>4.97065</v>
      </c>
      <c r="FE1229">
        <v>3.28965</v>
      </c>
      <c r="FF1229">
        <v>9999</v>
      </c>
      <c r="FG1229">
        <v>9999</v>
      </c>
      <c r="FH1229">
        <v>9999</v>
      </c>
      <c r="FI1229">
        <v>380.6</v>
      </c>
      <c r="FJ1229">
        <v>4.97273</v>
      </c>
      <c r="FK1229">
        <v>1.87689</v>
      </c>
      <c r="FL1229">
        <v>1.875</v>
      </c>
      <c r="FM1229">
        <v>1.87786</v>
      </c>
      <c r="FN1229">
        <v>1.87456</v>
      </c>
      <c r="FO1229">
        <v>1.87819</v>
      </c>
      <c r="FP1229">
        <v>1.87522</v>
      </c>
      <c r="FQ1229">
        <v>1.87637</v>
      </c>
      <c r="FR1229">
        <v>0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4.382</v>
      </c>
      <c r="GF1229">
        <v>0.2003</v>
      </c>
      <c r="GG1229">
        <v>1.777354642861949</v>
      </c>
      <c r="GH1229">
        <v>0.004141656873719072</v>
      </c>
      <c r="GI1229">
        <v>-1.960372967482991E-06</v>
      </c>
      <c r="GJ1229">
        <v>5.42736388890357E-10</v>
      </c>
      <c r="GK1229">
        <v>-0.009777689371679627</v>
      </c>
      <c r="GL1229">
        <v>0.002273355880072555</v>
      </c>
      <c r="GM1229">
        <v>0.000541358641816816</v>
      </c>
      <c r="GN1229">
        <v>-1.836191331155658E-06</v>
      </c>
      <c r="GO1229">
        <v>-0</v>
      </c>
      <c r="GP1229">
        <v>2096</v>
      </c>
      <c r="GQ1229">
        <v>1</v>
      </c>
      <c r="GR1229">
        <v>23</v>
      </c>
      <c r="GS1229">
        <v>7422.5</v>
      </c>
      <c r="GT1229">
        <v>7422.4</v>
      </c>
      <c r="GU1229">
        <v>2.20703</v>
      </c>
      <c r="GV1229">
        <v>2.51709</v>
      </c>
      <c r="GW1229">
        <v>1.39893</v>
      </c>
      <c r="GX1229">
        <v>2.33887</v>
      </c>
      <c r="GY1229">
        <v>1.44897</v>
      </c>
      <c r="GZ1229">
        <v>2.46826</v>
      </c>
      <c r="HA1229">
        <v>34.7608</v>
      </c>
      <c r="HB1229">
        <v>13.0288</v>
      </c>
      <c r="HC1229">
        <v>18</v>
      </c>
      <c r="HD1229">
        <v>487.228</v>
      </c>
      <c r="HE1229">
        <v>465.32</v>
      </c>
      <c r="HF1229">
        <v>21.6478</v>
      </c>
      <c r="HG1229">
        <v>25.3017</v>
      </c>
      <c r="HH1229">
        <v>30.0001</v>
      </c>
      <c r="HI1229">
        <v>25.1531</v>
      </c>
      <c r="HJ1229">
        <v>25.2331</v>
      </c>
      <c r="HK1229">
        <v>44.1826</v>
      </c>
      <c r="HL1229">
        <v>18.87</v>
      </c>
      <c r="HM1229">
        <v>45.8785</v>
      </c>
      <c r="HN1229">
        <v>21.6394</v>
      </c>
      <c r="HO1229">
        <v>1008.17</v>
      </c>
      <c r="HP1229">
        <v>15.8158</v>
      </c>
      <c r="HQ1229">
        <v>101.118</v>
      </c>
      <c r="HR1229">
        <v>102.006</v>
      </c>
    </row>
    <row r="1230" spans="1:226">
      <c r="A1230">
        <v>1214</v>
      </c>
      <c r="B1230">
        <v>1664306475.6</v>
      </c>
      <c r="C1230">
        <v>13368.59999990463</v>
      </c>
      <c r="D1230" t="s">
        <v>2799</v>
      </c>
      <c r="E1230" t="s">
        <v>2800</v>
      </c>
      <c r="F1230">
        <v>5</v>
      </c>
      <c r="G1230" t="s">
        <v>353</v>
      </c>
      <c r="H1230" t="s">
        <v>2680</v>
      </c>
      <c r="I1230">
        <v>1664306467.85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1008.459054245546</v>
      </c>
      <c r="AK1230">
        <v>975.4521999999997</v>
      </c>
      <c r="AL1230">
        <v>3.393969248297784</v>
      </c>
      <c r="AM1230">
        <v>63.47618666820946</v>
      </c>
      <c r="AN1230">
        <f>(AP1230 - AO1230 + BO1230*1E3/(8.314*(BQ1230+273.15)) * AR1230/BN1230 * AQ1230) * BN1230/(100*BB1230) * 1000/(1000 - AP1230)</f>
        <v>0</v>
      </c>
      <c r="AO1230">
        <v>15.73502095651107</v>
      </c>
      <c r="AP1230">
        <v>18.41441048951049</v>
      </c>
      <c r="AQ1230">
        <v>-2.214292373449004E-05</v>
      </c>
      <c r="AR1230">
        <v>96.76643920978459</v>
      </c>
      <c r="AS1230">
        <v>6</v>
      </c>
      <c r="AT1230">
        <v>1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6</v>
      </c>
      <c r="BC1230">
        <v>0.5</v>
      </c>
      <c r="BD1230" t="s">
        <v>355</v>
      </c>
      <c r="BE1230">
        <v>2</v>
      </c>
      <c r="BF1230" t="b">
        <v>1</v>
      </c>
      <c r="BG1230">
        <v>1664306467.85</v>
      </c>
      <c r="BH1230">
        <v>933.3346785714285</v>
      </c>
      <c r="BI1230">
        <v>976.3853214285716</v>
      </c>
      <c r="BJ1230">
        <v>18.42518571428571</v>
      </c>
      <c r="BK1230">
        <v>15.73323928571429</v>
      </c>
      <c r="BL1230">
        <v>928.9666071428572</v>
      </c>
      <c r="BM1230">
        <v>18.22483214285714</v>
      </c>
      <c r="BN1230">
        <v>500.0603571428571</v>
      </c>
      <c r="BO1230">
        <v>90.92594642857145</v>
      </c>
      <c r="BP1230">
        <v>0.100067</v>
      </c>
      <c r="BQ1230">
        <v>24.41472142857143</v>
      </c>
      <c r="BR1230">
        <v>25.01177857142857</v>
      </c>
      <c r="BS1230">
        <v>999.9000000000002</v>
      </c>
      <c r="BT1230">
        <v>0</v>
      </c>
      <c r="BU1230">
        <v>0</v>
      </c>
      <c r="BV1230">
        <v>9997.482857142857</v>
      </c>
      <c r="BW1230">
        <v>0</v>
      </c>
      <c r="BX1230">
        <v>8.053949999999999</v>
      </c>
      <c r="BY1230">
        <v>-43.05050357142856</v>
      </c>
      <c r="BZ1230">
        <v>950.85425</v>
      </c>
      <c r="CA1230">
        <v>991.9924642857143</v>
      </c>
      <c r="CB1230">
        <v>2.691940714285714</v>
      </c>
      <c r="CC1230">
        <v>976.3853214285716</v>
      </c>
      <c r="CD1230">
        <v>15.73323928571429</v>
      </c>
      <c r="CE1230">
        <v>1.675327857142857</v>
      </c>
      <c r="CF1230">
        <v>1.43056</v>
      </c>
      <c r="CG1230">
        <v>14.66968928571429</v>
      </c>
      <c r="CH1230">
        <v>12.24550357142857</v>
      </c>
      <c r="CI1230">
        <v>2000.033928571429</v>
      </c>
      <c r="CJ1230">
        <v>0.9800050357142857</v>
      </c>
      <c r="CK1230">
        <v>0.01999499642857143</v>
      </c>
      <c r="CL1230">
        <v>0</v>
      </c>
      <c r="CM1230">
        <v>731.5067857142858</v>
      </c>
      <c r="CN1230">
        <v>5.000560000000001</v>
      </c>
      <c r="CO1230">
        <v>14578.30714285714</v>
      </c>
      <c r="CP1230">
        <v>17295.19285714286</v>
      </c>
      <c r="CQ1230">
        <v>38.156</v>
      </c>
      <c r="CR1230">
        <v>38.875</v>
      </c>
      <c r="CS1230">
        <v>38</v>
      </c>
      <c r="CT1230">
        <v>37.55757142857142</v>
      </c>
      <c r="CU1230">
        <v>38.86825</v>
      </c>
      <c r="CV1230">
        <v>1955.142857142858</v>
      </c>
      <c r="CW1230">
        <v>39.89107142857144</v>
      </c>
      <c r="CX1230">
        <v>0</v>
      </c>
      <c r="CY1230">
        <v>1664306492.1</v>
      </c>
      <c r="CZ1230">
        <v>0</v>
      </c>
      <c r="DA1230">
        <v>0</v>
      </c>
      <c r="DB1230" t="s">
        <v>356</v>
      </c>
      <c r="DC1230">
        <v>1663861122</v>
      </c>
      <c r="DD1230">
        <v>1663861125</v>
      </c>
      <c r="DE1230">
        <v>0</v>
      </c>
      <c r="DF1230">
        <v>-0.287</v>
      </c>
      <c r="DG1230">
        <v>-0.004</v>
      </c>
      <c r="DH1230">
        <v>3.172</v>
      </c>
      <c r="DI1230">
        <v>0.178</v>
      </c>
      <c r="DJ1230">
        <v>400</v>
      </c>
      <c r="DK1230">
        <v>17</v>
      </c>
      <c r="DL1230">
        <v>0.18</v>
      </c>
      <c r="DM1230">
        <v>0.07000000000000001</v>
      </c>
      <c r="DN1230">
        <v>-43.03441</v>
      </c>
      <c r="DO1230">
        <v>-0.6056983114445843</v>
      </c>
      <c r="DP1230">
        <v>0.08960454452760735</v>
      </c>
      <c r="DQ1230">
        <v>0</v>
      </c>
      <c r="DR1230">
        <v>2.70015675</v>
      </c>
      <c r="DS1230">
        <v>-0.1887063039399716</v>
      </c>
      <c r="DT1230">
        <v>0.01860362402698731</v>
      </c>
      <c r="DU1230">
        <v>0</v>
      </c>
      <c r="DV1230">
        <v>0</v>
      </c>
      <c r="DW1230">
        <v>2</v>
      </c>
      <c r="DX1230" t="s">
        <v>357</v>
      </c>
      <c r="DY1230">
        <v>2.98102</v>
      </c>
      <c r="DZ1230">
        <v>2.72854</v>
      </c>
      <c r="EA1230">
        <v>0.153614</v>
      </c>
      <c r="EB1230">
        <v>0.159401</v>
      </c>
      <c r="EC1230">
        <v>0.089878</v>
      </c>
      <c r="ED1230">
        <v>0.0810675</v>
      </c>
      <c r="EE1230">
        <v>25449.3</v>
      </c>
      <c r="EF1230">
        <v>24875.4</v>
      </c>
      <c r="EG1230">
        <v>30592</v>
      </c>
      <c r="EH1230">
        <v>29832.3</v>
      </c>
      <c r="EI1230">
        <v>38418.1</v>
      </c>
      <c r="EJ1230">
        <v>36100.1</v>
      </c>
      <c r="EK1230">
        <v>46785.2</v>
      </c>
      <c r="EL1230">
        <v>44360.2</v>
      </c>
      <c r="EM1230">
        <v>1.88608</v>
      </c>
      <c r="EN1230">
        <v>1.89745</v>
      </c>
      <c r="EO1230">
        <v>0.112057</v>
      </c>
      <c r="EP1230">
        <v>0</v>
      </c>
      <c r="EQ1230">
        <v>23.1747</v>
      </c>
      <c r="ER1230">
        <v>999.9</v>
      </c>
      <c r="ES1230">
        <v>40</v>
      </c>
      <c r="ET1230">
        <v>29.5</v>
      </c>
      <c r="EU1230">
        <v>18.2098</v>
      </c>
      <c r="EV1230">
        <v>63.7764</v>
      </c>
      <c r="EW1230">
        <v>23.097</v>
      </c>
      <c r="EX1230">
        <v>1</v>
      </c>
      <c r="EY1230">
        <v>-0.131745</v>
      </c>
      <c r="EZ1230">
        <v>1.11493</v>
      </c>
      <c r="FA1230">
        <v>20.241</v>
      </c>
      <c r="FB1230">
        <v>5.23062</v>
      </c>
      <c r="FC1230">
        <v>11.968</v>
      </c>
      <c r="FD1230">
        <v>4.9706</v>
      </c>
      <c r="FE1230">
        <v>3.28955</v>
      </c>
      <c r="FF1230">
        <v>9999</v>
      </c>
      <c r="FG1230">
        <v>9999</v>
      </c>
      <c r="FH1230">
        <v>9999</v>
      </c>
      <c r="FI1230">
        <v>380.6</v>
      </c>
      <c r="FJ1230">
        <v>4.97273</v>
      </c>
      <c r="FK1230">
        <v>1.87686</v>
      </c>
      <c r="FL1230">
        <v>1.875</v>
      </c>
      <c r="FM1230">
        <v>1.87783</v>
      </c>
      <c r="FN1230">
        <v>1.87455</v>
      </c>
      <c r="FO1230">
        <v>1.87813</v>
      </c>
      <c r="FP1230">
        <v>1.87518</v>
      </c>
      <c r="FQ1230">
        <v>1.87635</v>
      </c>
      <c r="FR1230">
        <v>0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4.417</v>
      </c>
      <c r="GF1230">
        <v>0.2002</v>
      </c>
      <c r="GG1230">
        <v>1.777354642861949</v>
      </c>
      <c r="GH1230">
        <v>0.004141656873719072</v>
      </c>
      <c r="GI1230">
        <v>-1.960372967482991E-06</v>
      </c>
      <c r="GJ1230">
        <v>5.42736388890357E-10</v>
      </c>
      <c r="GK1230">
        <v>-0.009777689371679627</v>
      </c>
      <c r="GL1230">
        <v>0.002273355880072555</v>
      </c>
      <c r="GM1230">
        <v>0.000541358641816816</v>
      </c>
      <c r="GN1230">
        <v>-1.836191331155658E-06</v>
      </c>
      <c r="GO1230">
        <v>-0</v>
      </c>
      <c r="GP1230">
        <v>2096</v>
      </c>
      <c r="GQ1230">
        <v>1</v>
      </c>
      <c r="GR1230">
        <v>23</v>
      </c>
      <c r="GS1230">
        <v>7422.6</v>
      </c>
      <c r="GT1230">
        <v>7422.5</v>
      </c>
      <c r="GU1230">
        <v>2.23877</v>
      </c>
      <c r="GV1230">
        <v>2.51465</v>
      </c>
      <c r="GW1230">
        <v>1.39893</v>
      </c>
      <c r="GX1230">
        <v>2.33765</v>
      </c>
      <c r="GY1230">
        <v>1.44897</v>
      </c>
      <c r="GZ1230">
        <v>2.49512</v>
      </c>
      <c r="HA1230">
        <v>34.7608</v>
      </c>
      <c r="HB1230">
        <v>13.0288</v>
      </c>
      <c r="HC1230">
        <v>18</v>
      </c>
      <c r="HD1230">
        <v>487.287</v>
      </c>
      <c r="HE1230">
        <v>465.23</v>
      </c>
      <c r="HF1230">
        <v>21.6381</v>
      </c>
      <c r="HG1230">
        <v>25.3022</v>
      </c>
      <c r="HH1230">
        <v>30.0002</v>
      </c>
      <c r="HI1230">
        <v>25.1539</v>
      </c>
      <c r="HJ1230">
        <v>25.2338</v>
      </c>
      <c r="HK1230">
        <v>44.858</v>
      </c>
      <c r="HL1230">
        <v>18.5806</v>
      </c>
      <c r="HM1230">
        <v>45.8785</v>
      </c>
      <c r="HN1230">
        <v>21.6282</v>
      </c>
      <c r="HO1230">
        <v>1021.57</v>
      </c>
      <c r="HP1230">
        <v>15.8443</v>
      </c>
      <c r="HQ1230">
        <v>101.118</v>
      </c>
      <c r="HR1230">
        <v>102.007</v>
      </c>
    </row>
    <row r="1231" spans="1:226">
      <c r="A1231">
        <v>1215</v>
      </c>
      <c r="B1231">
        <v>1664306480.6</v>
      </c>
      <c r="C1231">
        <v>13373.59999990463</v>
      </c>
      <c r="D1231" t="s">
        <v>2801</v>
      </c>
      <c r="E1231" t="s">
        <v>2802</v>
      </c>
      <c r="F1231">
        <v>5</v>
      </c>
      <c r="G1231" t="s">
        <v>353</v>
      </c>
      <c r="H1231" t="s">
        <v>2680</v>
      </c>
      <c r="I1231">
        <v>1664306473.118518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1025.471193067221</v>
      </c>
      <c r="AK1231">
        <v>992.5053030303026</v>
      </c>
      <c r="AL1231">
        <v>3.428411212614467</v>
      </c>
      <c r="AM1231">
        <v>63.47618666820946</v>
      </c>
      <c r="AN1231">
        <f>(AP1231 - AO1231 + BO1231*1E3/(8.314*(BQ1231+273.15)) * AR1231/BN1231 * AQ1231) * BN1231/(100*BB1231) * 1000/(1000 - AP1231)</f>
        <v>0</v>
      </c>
      <c r="AO1231">
        <v>15.77300416863161</v>
      </c>
      <c r="AP1231">
        <v>18.41995594405596</v>
      </c>
      <c r="AQ1231">
        <v>7.840108679759729E-06</v>
      </c>
      <c r="AR1231">
        <v>96.76643920978459</v>
      </c>
      <c r="AS1231">
        <v>6</v>
      </c>
      <c r="AT1231">
        <v>1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6</v>
      </c>
      <c r="BC1231">
        <v>0.5</v>
      </c>
      <c r="BD1231" t="s">
        <v>355</v>
      </c>
      <c r="BE1231">
        <v>2</v>
      </c>
      <c r="BF1231" t="b">
        <v>1</v>
      </c>
      <c r="BG1231">
        <v>1664306473.118518</v>
      </c>
      <c r="BH1231">
        <v>950.8947407407408</v>
      </c>
      <c r="BI1231">
        <v>994.0233333333334</v>
      </c>
      <c r="BJ1231">
        <v>18.42058148148148</v>
      </c>
      <c r="BK1231">
        <v>15.75187777777778</v>
      </c>
      <c r="BL1231">
        <v>946.4934074074075</v>
      </c>
      <c r="BM1231">
        <v>18.22031481481482</v>
      </c>
      <c r="BN1231">
        <v>500.0583703703703</v>
      </c>
      <c r="BO1231">
        <v>90.92571111111111</v>
      </c>
      <c r="BP1231">
        <v>0.1000103518518518</v>
      </c>
      <c r="BQ1231">
        <v>24.41054444444444</v>
      </c>
      <c r="BR1231">
        <v>25.01217037037037</v>
      </c>
      <c r="BS1231">
        <v>999.9000000000001</v>
      </c>
      <c r="BT1231">
        <v>0</v>
      </c>
      <c r="BU1231">
        <v>0</v>
      </c>
      <c r="BV1231">
        <v>10008.77481481481</v>
      </c>
      <c r="BW1231">
        <v>0</v>
      </c>
      <c r="BX1231">
        <v>8.053949999999999</v>
      </c>
      <c r="BY1231">
        <v>-43.12828518518518</v>
      </c>
      <c r="BZ1231">
        <v>968.7394074074073</v>
      </c>
      <c r="CA1231">
        <v>1009.931444444444</v>
      </c>
      <c r="CB1231">
        <v>2.668688518518518</v>
      </c>
      <c r="CC1231">
        <v>994.0233333333334</v>
      </c>
      <c r="CD1231">
        <v>15.75187777777778</v>
      </c>
      <c r="CE1231">
        <v>1.674903333333333</v>
      </c>
      <c r="CF1231">
        <v>1.432251111111111</v>
      </c>
      <c r="CG1231">
        <v>14.66577407407408</v>
      </c>
      <c r="CH1231">
        <v>12.26345555555555</v>
      </c>
      <c r="CI1231">
        <v>2000.021851851852</v>
      </c>
      <c r="CJ1231">
        <v>0.9800046666666666</v>
      </c>
      <c r="CK1231">
        <v>0.01999537777777778</v>
      </c>
      <c r="CL1231">
        <v>0</v>
      </c>
      <c r="CM1231">
        <v>731.339888888889</v>
      </c>
      <c r="CN1231">
        <v>5.000560000000001</v>
      </c>
      <c r="CO1231">
        <v>14574.14814814815</v>
      </c>
      <c r="CP1231">
        <v>17295.08518518518</v>
      </c>
      <c r="CQ1231">
        <v>38.13418518518519</v>
      </c>
      <c r="CR1231">
        <v>38.87033333333333</v>
      </c>
      <c r="CS1231">
        <v>38</v>
      </c>
      <c r="CT1231">
        <v>37.54592592592593</v>
      </c>
      <c r="CU1231">
        <v>38.84699999999999</v>
      </c>
      <c r="CV1231">
        <v>1955.13</v>
      </c>
      <c r="CW1231">
        <v>39.89185185185186</v>
      </c>
      <c r="CX1231">
        <v>0</v>
      </c>
      <c r="CY1231">
        <v>1664306496.9</v>
      </c>
      <c r="CZ1231">
        <v>0</v>
      </c>
      <c r="DA1231">
        <v>0</v>
      </c>
      <c r="DB1231" t="s">
        <v>356</v>
      </c>
      <c r="DC1231">
        <v>1663861122</v>
      </c>
      <c r="DD1231">
        <v>1663861125</v>
      </c>
      <c r="DE1231">
        <v>0</v>
      </c>
      <c r="DF1231">
        <v>-0.287</v>
      </c>
      <c r="DG1231">
        <v>-0.004</v>
      </c>
      <c r="DH1231">
        <v>3.172</v>
      </c>
      <c r="DI1231">
        <v>0.178</v>
      </c>
      <c r="DJ1231">
        <v>400</v>
      </c>
      <c r="DK1231">
        <v>17</v>
      </c>
      <c r="DL1231">
        <v>0.18</v>
      </c>
      <c r="DM1231">
        <v>0.07000000000000001</v>
      </c>
      <c r="DN1231">
        <v>-43.07742926829268</v>
      </c>
      <c r="DO1231">
        <v>-0.9190536585366721</v>
      </c>
      <c r="DP1231">
        <v>0.1083035644390169</v>
      </c>
      <c r="DQ1231">
        <v>0</v>
      </c>
      <c r="DR1231">
        <v>2.681538780487805</v>
      </c>
      <c r="DS1231">
        <v>-0.2475792334494769</v>
      </c>
      <c r="DT1231">
        <v>0.0256579760047267</v>
      </c>
      <c r="DU1231">
        <v>0</v>
      </c>
      <c r="DV1231">
        <v>0</v>
      </c>
      <c r="DW1231">
        <v>2</v>
      </c>
      <c r="DX1231" t="s">
        <v>357</v>
      </c>
      <c r="DY1231">
        <v>2.98101</v>
      </c>
      <c r="DZ1231">
        <v>2.72829</v>
      </c>
      <c r="EA1231">
        <v>0.155334</v>
      </c>
      <c r="EB1231">
        <v>0.161104</v>
      </c>
      <c r="EC1231">
        <v>0.0898963</v>
      </c>
      <c r="ED1231">
        <v>0.08116</v>
      </c>
      <c r="EE1231">
        <v>25397.5</v>
      </c>
      <c r="EF1231">
        <v>24825.7</v>
      </c>
      <c r="EG1231">
        <v>30592</v>
      </c>
      <c r="EH1231">
        <v>29833.1</v>
      </c>
      <c r="EI1231">
        <v>38417.1</v>
      </c>
      <c r="EJ1231">
        <v>36097.5</v>
      </c>
      <c r="EK1231">
        <v>46784.8</v>
      </c>
      <c r="EL1231">
        <v>44361.4</v>
      </c>
      <c r="EM1231">
        <v>1.88577</v>
      </c>
      <c r="EN1231">
        <v>1.89755</v>
      </c>
      <c r="EO1231">
        <v>0.11187</v>
      </c>
      <c r="EP1231">
        <v>0</v>
      </c>
      <c r="EQ1231">
        <v>23.1731</v>
      </c>
      <c r="ER1231">
        <v>999.9</v>
      </c>
      <c r="ES1231">
        <v>40.1</v>
      </c>
      <c r="ET1231">
        <v>29.5</v>
      </c>
      <c r="EU1231">
        <v>18.2556</v>
      </c>
      <c r="EV1231">
        <v>63.5164</v>
      </c>
      <c r="EW1231">
        <v>23.101</v>
      </c>
      <c r="EX1231">
        <v>1</v>
      </c>
      <c r="EY1231">
        <v>-0.131801</v>
      </c>
      <c r="EZ1231">
        <v>1.11737</v>
      </c>
      <c r="FA1231">
        <v>20.2409</v>
      </c>
      <c r="FB1231">
        <v>5.23002</v>
      </c>
      <c r="FC1231">
        <v>11.968</v>
      </c>
      <c r="FD1231">
        <v>4.9701</v>
      </c>
      <c r="FE1231">
        <v>3.28955</v>
      </c>
      <c r="FF1231">
        <v>9999</v>
      </c>
      <c r="FG1231">
        <v>9999</v>
      </c>
      <c r="FH1231">
        <v>9999</v>
      </c>
      <c r="FI1231">
        <v>380.6</v>
      </c>
      <c r="FJ1231">
        <v>4.97274</v>
      </c>
      <c r="FK1231">
        <v>1.87685</v>
      </c>
      <c r="FL1231">
        <v>1.875</v>
      </c>
      <c r="FM1231">
        <v>1.87783</v>
      </c>
      <c r="FN1231">
        <v>1.87455</v>
      </c>
      <c r="FO1231">
        <v>1.87814</v>
      </c>
      <c r="FP1231">
        <v>1.87522</v>
      </c>
      <c r="FQ1231">
        <v>1.87637</v>
      </c>
      <c r="FR1231">
        <v>0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4.448</v>
      </c>
      <c r="GF1231">
        <v>0.2003</v>
      </c>
      <c r="GG1231">
        <v>1.777354642861949</v>
      </c>
      <c r="GH1231">
        <v>0.004141656873719072</v>
      </c>
      <c r="GI1231">
        <v>-1.960372967482991E-06</v>
      </c>
      <c r="GJ1231">
        <v>5.42736388890357E-10</v>
      </c>
      <c r="GK1231">
        <v>-0.009777689371679627</v>
      </c>
      <c r="GL1231">
        <v>0.002273355880072555</v>
      </c>
      <c r="GM1231">
        <v>0.000541358641816816</v>
      </c>
      <c r="GN1231">
        <v>-1.836191331155658E-06</v>
      </c>
      <c r="GO1231">
        <v>-0</v>
      </c>
      <c r="GP1231">
        <v>2096</v>
      </c>
      <c r="GQ1231">
        <v>1</v>
      </c>
      <c r="GR1231">
        <v>23</v>
      </c>
      <c r="GS1231">
        <v>7422.6</v>
      </c>
      <c r="GT1231">
        <v>7422.6</v>
      </c>
      <c r="GU1231">
        <v>2.26562</v>
      </c>
      <c r="GV1231">
        <v>2.51587</v>
      </c>
      <c r="GW1231">
        <v>1.39893</v>
      </c>
      <c r="GX1231">
        <v>2.33765</v>
      </c>
      <c r="GY1231">
        <v>1.44897</v>
      </c>
      <c r="GZ1231">
        <v>2.46826</v>
      </c>
      <c r="HA1231">
        <v>34.7379</v>
      </c>
      <c r="HB1231">
        <v>13.0288</v>
      </c>
      <c r="HC1231">
        <v>18</v>
      </c>
      <c r="HD1231">
        <v>487.134</v>
      </c>
      <c r="HE1231">
        <v>465.306</v>
      </c>
      <c r="HF1231">
        <v>21.6263</v>
      </c>
      <c r="HG1231">
        <v>25.3022</v>
      </c>
      <c r="HH1231">
        <v>30.0001</v>
      </c>
      <c r="HI1231">
        <v>25.1552</v>
      </c>
      <c r="HJ1231">
        <v>25.2352</v>
      </c>
      <c r="HK1231">
        <v>45.4798</v>
      </c>
      <c r="HL1231">
        <v>18.5806</v>
      </c>
      <c r="HM1231">
        <v>45.8785</v>
      </c>
      <c r="HN1231">
        <v>21.6161</v>
      </c>
      <c r="HO1231">
        <v>1041.68</v>
      </c>
      <c r="HP1231">
        <v>15.8616</v>
      </c>
      <c r="HQ1231">
        <v>101.117</v>
      </c>
      <c r="HR1231">
        <v>102.01</v>
      </c>
    </row>
    <row r="1232" spans="1:226">
      <c r="A1232">
        <v>1216</v>
      </c>
      <c r="B1232">
        <v>1664306485.6</v>
      </c>
      <c r="C1232">
        <v>13378.59999990463</v>
      </c>
      <c r="D1232" t="s">
        <v>2803</v>
      </c>
      <c r="E1232" t="s">
        <v>2804</v>
      </c>
      <c r="F1232">
        <v>5</v>
      </c>
      <c r="G1232" t="s">
        <v>353</v>
      </c>
      <c r="H1232" t="s">
        <v>2680</v>
      </c>
      <c r="I1232">
        <v>1664306477.832142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1042.632008487843</v>
      </c>
      <c r="AK1232">
        <v>1009.551557575757</v>
      </c>
      <c r="AL1232">
        <v>3.391632338635445</v>
      </c>
      <c r="AM1232">
        <v>63.47618666820946</v>
      </c>
      <c r="AN1232">
        <f>(AP1232 - AO1232 + BO1232*1E3/(8.314*(BQ1232+273.15)) * AR1232/BN1232 * AQ1232) * BN1232/(100*BB1232) * 1000/(1000 - AP1232)</f>
        <v>0</v>
      </c>
      <c r="AO1232">
        <v>15.78911025119676</v>
      </c>
      <c r="AP1232">
        <v>18.41789370629373</v>
      </c>
      <c r="AQ1232">
        <v>2.561173842232868E-05</v>
      </c>
      <c r="AR1232">
        <v>96.76643920978459</v>
      </c>
      <c r="AS1232">
        <v>6</v>
      </c>
      <c r="AT1232">
        <v>1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6</v>
      </c>
      <c r="BC1232">
        <v>0.5</v>
      </c>
      <c r="BD1232" t="s">
        <v>355</v>
      </c>
      <c r="BE1232">
        <v>2</v>
      </c>
      <c r="BF1232" t="b">
        <v>1</v>
      </c>
      <c r="BG1232">
        <v>1664306477.832142</v>
      </c>
      <c r="BH1232">
        <v>966.64375</v>
      </c>
      <c r="BI1232">
        <v>1009.842535714286</v>
      </c>
      <c r="BJ1232">
        <v>18.41903214285714</v>
      </c>
      <c r="BK1232">
        <v>15.76993928571429</v>
      </c>
      <c r="BL1232">
        <v>962.2129285714285</v>
      </c>
      <c r="BM1232">
        <v>18.21880357142857</v>
      </c>
      <c r="BN1232">
        <v>500.0513571428572</v>
      </c>
      <c r="BO1232">
        <v>90.92564642857144</v>
      </c>
      <c r="BP1232">
        <v>0.1000247214285714</v>
      </c>
      <c r="BQ1232">
        <v>24.40796428571429</v>
      </c>
      <c r="BR1232">
        <v>25.01258928571428</v>
      </c>
      <c r="BS1232">
        <v>999.9000000000002</v>
      </c>
      <c r="BT1232">
        <v>0</v>
      </c>
      <c r="BU1232">
        <v>0</v>
      </c>
      <c r="BV1232">
        <v>10003.92678571429</v>
      </c>
      <c r="BW1232">
        <v>0</v>
      </c>
      <c r="BX1232">
        <v>8.053949999999999</v>
      </c>
      <c r="BY1232">
        <v>-43.19807857142856</v>
      </c>
      <c r="BZ1232">
        <v>984.7829642857141</v>
      </c>
      <c r="CA1232">
        <v>1026.022142857143</v>
      </c>
      <c r="CB1232">
        <v>2.64909</v>
      </c>
      <c r="CC1232">
        <v>1009.842535714286</v>
      </c>
      <c r="CD1232">
        <v>15.76993928571429</v>
      </c>
      <c r="CE1232">
        <v>1.674761428571429</v>
      </c>
      <c r="CF1232">
        <v>1.433892142857143</v>
      </c>
      <c r="CG1232">
        <v>14.66445714285714</v>
      </c>
      <c r="CH1232">
        <v>12.28086428571429</v>
      </c>
      <c r="CI1232">
        <v>2000.030357142857</v>
      </c>
      <c r="CJ1232">
        <v>0.9800043928571428</v>
      </c>
      <c r="CK1232">
        <v>0.01999566071428571</v>
      </c>
      <c r="CL1232">
        <v>0</v>
      </c>
      <c r="CM1232">
        <v>731.0840357142855</v>
      </c>
      <c r="CN1232">
        <v>5.000560000000001</v>
      </c>
      <c r="CO1232">
        <v>14568.87857142857</v>
      </c>
      <c r="CP1232">
        <v>17295.16428571429</v>
      </c>
      <c r="CQ1232">
        <v>38.12942857142857</v>
      </c>
      <c r="CR1232">
        <v>38.85474999999999</v>
      </c>
      <c r="CS1232">
        <v>37.99325</v>
      </c>
      <c r="CT1232">
        <v>37.52657142857142</v>
      </c>
      <c r="CU1232">
        <v>38.82774999999999</v>
      </c>
      <c r="CV1232">
        <v>1955.1375</v>
      </c>
      <c r="CW1232">
        <v>39.89285714285715</v>
      </c>
      <c r="CX1232">
        <v>0</v>
      </c>
      <c r="CY1232">
        <v>1664306501.7</v>
      </c>
      <c r="CZ1232">
        <v>0</v>
      </c>
      <c r="DA1232">
        <v>0</v>
      </c>
      <c r="DB1232" t="s">
        <v>356</v>
      </c>
      <c r="DC1232">
        <v>1663861122</v>
      </c>
      <c r="DD1232">
        <v>1663861125</v>
      </c>
      <c r="DE1232">
        <v>0</v>
      </c>
      <c r="DF1232">
        <v>-0.287</v>
      </c>
      <c r="DG1232">
        <v>-0.004</v>
      </c>
      <c r="DH1232">
        <v>3.172</v>
      </c>
      <c r="DI1232">
        <v>0.178</v>
      </c>
      <c r="DJ1232">
        <v>400</v>
      </c>
      <c r="DK1232">
        <v>17</v>
      </c>
      <c r="DL1232">
        <v>0.18</v>
      </c>
      <c r="DM1232">
        <v>0.07000000000000001</v>
      </c>
      <c r="DN1232">
        <v>-43.1471025</v>
      </c>
      <c r="DO1232">
        <v>-0.8836221388367217</v>
      </c>
      <c r="DP1232">
        <v>0.1042940302402297</v>
      </c>
      <c r="DQ1232">
        <v>0</v>
      </c>
      <c r="DR1232">
        <v>2.65987325</v>
      </c>
      <c r="DS1232">
        <v>-0.2718341088180117</v>
      </c>
      <c r="DT1232">
        <v>0.02712231990331026</v>
      </c>
      <c r="DU1232">
        <v>0</v>
      </c>
      <c r="DV1232">
        <v>0</v>
      </c>
      <c r="DW1232">
        <v>2</v>
      </c>
      <c r="DX1232" t="s">
        <v>357</v>
      </c>
      <c r="DY1232">
        <v>2.98113</v>
      </c>
      <c r="DZ1232">
        <v>2.72864</v>
      </c>
      <c r="EA1232">
        <v>0.157027</v>
      </c>
      <c r="EB1232">
        <v>0.162771</v>
      </c>
      <c r="EC1232">
        <v>0.0898866</v>
      </c>
      <c r="ED1232">
        <v>0.0812141</v>
      </c>
      <c r="EE1232">
        <v>25346.8</v>
      </c>
      <c r="EF1232">
        <v>24775.7</v>
      </c>
      <c r="EG1232">
        <v>30592.2</v>
      </c>
      <c r="EH1232">
        <v>29832.2</v>
      </c>
      <c r="EI1232">
        <v>38418.2</v>
      </c>
      <c r="EJ1232">
        <v>36094.4</v>
      </c>
      <c r="EK1232">
        <v>46785.5</v>
      </c>
      <c r="EL1232">
        <v>44360.1</v>
      </c>
      <c r="EM1232">
        <v>1.8858</v>
      </c>
      <c r="EN1232">
        <v>1.89778</v>
      </c>
      <c r="EO1232">
        <v>0.112012</v>
      </c>
      <c r="EP1232">
        <v>0</v>
      </c>
      <c r="EQ1232">
        <v>23.1728</v>
      </c>
      <c r="ER1232">
        <v>999.9</v>
      </c>
      <c r="ES1232">
        <v>40.1</v>
      </c>
      <c r="ET1232">
        <v>29.5</v>
      </c>
      <c r="EU1232">
        <v>18.257</v>
      </c>
      <c r="EV1232">
        <v>63.4664</v>
      </c>
      <c r="EW1232">
        <v>23.0008</v>
      </c>
      <c r="EX1232">
        <v>1</v>
      </c>
      <c r="EY1232">
        <v>-0.131542</v>
      </c>
      <c r="EZ1232">
        <v>1.12592</v>
      </c>
      <c r="FA1232">
        <v>20.2408</v>
      </c>
      <c r="FB1232">
        <v>5.23017</v>
      </c>
      <c r="FC1232">
        <v>11.968</v>
      </c>
      <c r="FD1232">
        <v>4.97075</v>
      </c>
      <c r="FE1232">
        <v>3.28958</v>
      </c>
      <c r="FF1232">
        <v>9999</v>
      </c>
      <c r="FG1232">
        <v>9999</v>
      </c>
      <c r="FH1232">
        <v>9999</v>
      </c>
      <c r="FI1232">
        <v>380.6</v>
      </c>
      <c r="FJ1232">
        <v>4.97276</v>
      </c>
      <c r="FK1232">
        <v>1.87686</v>
      </c>
      <c r="FL1232">
        <v>1.875</v>
      </c>
      <c r="FM1232">
        <v>1.87782</v>
      </c>
      <c r="FN1232">
        <v>1.87455</v>
      </c>
      <c r="FO1232">
        <v>1.87819</v>
      </c>
      <c r="FP1232">
        <v>1.87522</v>
      </c>
      <c r="FQ1232">
        <v>1.87637</v>
      </c>
      <c r="FR1232">
        <v>0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4.479</v>
      </c>
      <c r="GF1232">
        <v>0.2002</v>
      </c>
      <c r="GG1232">
        <v>1.777354642861949</v>
      </c>
      <c r="GH1232">
        <v>0.004141656873719072</v>
      </c>
      <c r="GI1232">
        <v>-1.960372967482991E-06</v>
      </c>
      <c r="GJ1232">
        <v>5.42736388890357E-10</v>
      </c>
      <c r="GK1232">
        <v>-0.009777689371679627</v>
      </c>
      <c r="GL1232">
        <v>0.002273355880072555</v>
      </c>
      <c r="GM1232">
        <v>0.000541358641816816</v>
      </c>
      <c r="GN1232">
        <v>-1.836191331155658E-06</v>
      </c>
      <c r="GO1232">
        <v>-0</v>
      </c>
      <c r="GP1232">
        <v>2096</v>
      </c>
      <c r="GQ1232">
        <v>1</v>
      </c>
      <c r="GR1232">
        <v>23</v>
      </c>
      <c r="GS1232">
        <v>7422.7</v>
      </c>
      <c r="GT1232">
        <v>7422.7</v>
      </c>
      <c r="GU1232">
        <v>2.29736</v>
      </c>
      <c r="GV1232">
        <v>2.52075</v>
      </c>
      <c r="GW1232">
        <v>1.39893</v>
      </c>
      <c r="GX1232">
        <v>2.33765</v>
      </c>
      <c r="GY1232">
        <v>1.44897</v>
      </c>
      <c r="GZ1232">
        <v>2.4646</v>
      </c>
      <c r="HA1232">
        <v>34.7608</v>
      </c>
      <c r="HB1232">
        <v>13.02</v>
      </c>
      <c r="HC1232">
        <v>18</v>
      </c>
      <c r="HD1232">
        <v>487.148</v>
      </c>
      <c r="HE1232">
        <v>465.449</v>
      </c>
      <c r="HF1232">
        <v>21.6146</v>
      </c>
      <c r="HG1232">
        <v>25.3022</v>
      </c>
      <c r="HH1232">
        <v>30.0002</v>
      </c>
      <c r="HI1232">
        <v>25.1552</v>
      </c>
      <c r="HJ1232">
        <v>25.2352</v>
      </c>
      <c r="HK1232">
        <v>46.0443</v>
      </c>
      <c r="HL1232">
        <v>18.309</v>
      </c>
      <c r="HM1232">
        <v>46.262</v>
      </c>
      <c r="HN1232">
        <v>21.6014</v>
      </c>
      <c r="HO1232">
        <v>1055.05</v>
      </c>
      <c r="HP1232">
        <v>15.8889</v>
      </c>
      <c r="HQ1232">
        <v>101.118</v>
      </c>
      <c r="HR1232">
        <v>102.007</v>
      </c>
    </row>
    <row r="1233" spans="1:226">
      <c r="A1233">
        <v>1217</v>
      </c>
      <c r="B1233">
        <v>1664306490.6</v>
      </c>
      <c r="C1233">
        <v>13383.59999990463</v>
      </c>
      <c r="D1233" t="s">
        <v>2805</v>
      </c>
      <c r="E1233" t="s">
        <v>2806</v>
      </c>
      <c r="F1233">
        <v>5</v>
      </c>
      <c r="G1233" t="s">
        <v>353</v>
      </c>
      <c r="H1233" t="s">
        <v>2680</v>
      </c>
      <c r="I1233">
        <v>1664306483.1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1059.613251333917</v>
      </c>
      <c r="AK1233">
        <v>1026.606484848485</v>
      </c>
      <c r="AL1233">
        <v>3.410968027771005</v>
      </c>
      <c r="AM1233">
        <v>63.47618666820946</v>
      </c>
      <c r="AN1233">
        <f>(AP1233 - AO1233 + BO1233*1E3/(8.314*(BQ1233+273.15)) * AR1233/BN1233 * AQ1233) * BN1233/(100*BB1233) * 1000/(1000 - AP1233)</f>
        <v>0</v>
      </c>
      <c r="AO1233">
        <v>15.82237255172769</v>
      </c>
      <c r="AP1233">
        <v>18.42773146853148</v>
      </c>
      <c r="AQ1233">
        <v>-2.842572541044404E-05</v>
      </c>
      <c r="AR1233">
        <v>96.76643920978459</v>
      </c>
      <c r="AS1233">
        <v>6</v>
      </c>
      <c r="AT1233">
        <v>1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6</v>
      </c>
      <c r="BC1233">
        <v>0.5</v>
      </c>
      <c r="BD1233" t="s">
        <v>355</v>
      </c>
      <c r="BE1233">
        <v>2</v>
      </c>
      <c r="BF1233" t="b">
        <v>1</v>
      </c>
      <c r="BG1233">
        <v>1664306483.1</v>
      </c>
      <c r="BH1233">
        <v>984.2637407407407</v>
      </c>
      <c r="BI1233">
        <v>1027.48962962963</v>
      </c>
      <c r="BJ1233">
        <v>18.41957407407407</v>
      </c>
      <c r="BK1233">
        <v>15.80768518518519</v>
      </c>
      <c r="BL1233">
        <v>979.7997407407405</v>
      </c>
      <c r="BM1233">
        <v>18.21932962962963</v>
      </c>
      <c r="BN1233">
        <v>500.0595925925926</v>
      </c>
      <c r="BO1233">
        <v>90.92600000000002</v>
      </c>
      <c r="BP1233">
        <v>0.1000228296296296</v>
      </c>
      <c r="BQ1233">
        <v>24.40412962962963</v>
      </c>
      <c r="BR1233">
        <v>25.0115962962963</v>
      </c>
      <c r="BS1233">
        <v>999.9000000000001</v>
      </c>
      <c r="BT1233">
        <v>0</v>
      </c>
      <c r="BU1233">
        <v>0</v>
      </c>
      <c r="BV1233">
        <v>10003.51259259259</v>
      </c>
      <c r="BW1233">
        <v>0</v>
      </c>
      <c r="BX1233">
        <v>8.053949999999999</v>
      </c>
      <c r="BY1233">
        <v>-43.22563703703704</v>
      </c>
      <c r="BZ1233">
        <v>1002.734296296296</v>
      </c>
      <c r="CA1233">
        <v>1043.992962962963</v>
      </c>
      <c r="CB1233">
        <v>2.611893703703704</v>
      </c>
      <c r="CC1233">
        <v>1027.48962962963</v>
      </c>
      <c r="CD1233">
        <v>15.80768518518519</v>
      </c>
      <c r="CE1233">
        <v>1.674818148148148</v>
      </c>
      <c r="CF1233">
        <v>1.43732962962963</v>
      </c>
      <c r="CG1233">
        <v>14.66497777777778</v>
      </c>
      <c r="CH1233">
        <v>12.31725185185186</v>
      </c>
      <c r="CI1233">
        <v>1999.997777777778</v>
      </c>
      <c r="CJ1233">
        <v>0.9800042222222222</v>
      </c>
      <c r="CK1233">
        <v>0.01999583703703704</v>
      </c>
      <c r="CL1233">
        <v>0</v>
      </c>
      <c r="CM1233">
        <v>730.776037037037</v>
      </c>
      <c r="CN1233">
        <v>5.000560000000001</v>
      </c>
      <c r="CO1233">
        <v>14561.28518518519</v>
      </c>
      <c r="CP1233">
        <v>17294.87037037037</v>
      </c>
      <c r="CQ1233">
        <v>38.12266666666666</v>
      </c>
      <c r="CR1233">
        <v>38.83766666666666</v>
      </c>
      <c r="CS1233">
        <v>37.97199999999999</v>
      </c>
      <c r="CT1233">
        <v>37.50918518518519</v>
      </c>
      <c r="CU1233">
        <v>38.812</v>
      </c>
      <c r="CV1233">
        <v>1955.105555555556</v>
      </c>
      <c r="CW1233">
        <v>39.89222222222223</v>
      </c>
      <c r="CX1233">
        <v>0</v>
      </c>
      <c r="CY1233">
        <v>1664306507.1</v>
      </c>
      <c r="CZ1233">
        <v>0</v>
      </c>
      <c r="DA1233">
        <v>0</v>
      </c>
      <c r="DB1233" t="s">
        <v>356</v>
      </c>
      <c r="DC1233">
        <v>1663861122</v>
      </c>
      <c r="DD1233">
        <v>1663861125</v>
      </c>
      <c r="DE1233">
        <v>0</v>
      </c>
      <c r="DF1233">
        <v>-0.287</v>
      </c>
      <c r="DG1233">
        <v>-0.004</v>
      </c>
      <c r="DH1233">
        <v>3.172</v>
      </c>
      <c r="DI1233">
        <v>0.178</v>
      </c>
      <c r="DJ1233">
        <v>400</v>
      </c>
      <c r="DK1233">
        <v>17</v>
      </c>
      <c r="DL1233">
        <v>0.18</v>
      </c>
      <c r="DM1233">
        <v>0.07000000000000001</v>
      </c>
      <c r="DN1233">
        <v>-43.1997731707317</v>
      </c>
      <c r="DO1233">
        <v>-0.301831358885099</v>
      </c>
      <c r="DP1233">
        <v>0.04378752480982271</v>
      </c>
      <c r="DQ1233">
        <v>0</v>
      </c>
      <c r="DR1233">
        <v>2.635001219512195</v>
      </c>
      <c r="DS1233">
        <v>-0.3714597909407665</v>
      </c>
      <c r="DT1233">
        <v>0.03875097872533449</v>
      </c>
      <c r="DU1233">
        <v>0</v>
      </c>
      <c r="DV1233">
        <v>0</v>
      </c>
      <c r="DW1233">
        <v>2</v>
      </c>
      <c r="DX1233" t="s">
        <v>357</v>
      </c>
      <c r="DY1233">
        <v>2.98094</v>
      </c>
      <c r="DZ1233">
        <v>2.72835</v>
      </c>
      <c r="EA1233">
        <v>0.158713</v>
      </c>
      <c r="EB1233">
        <v>0.164437</v>
      </c>
      <c r="EC1233">
        <v>0.0899302</v>
      </c>
      <c r="ED1233">
        <v>0.0815444</v>
      </c>
      <c r="EE1233">
        <v>25296.3</v>
      </c>
      <c r="EF1233">
        <v>24726.4</v>
      </c>
      <c r="EG1233">
        <v>30592.3</v>
      </c>
      <c r="EH1233">
        <v>29832.3</v>
      </c>
      <c r="EI1233">
        <v>38416.7</v>
      </c>
      <c r="EJ1233">
        <v>36081.3</v>
      </c>
      <c r="EK1233">
        <v>46785.7</v>
      </c>
      <c r="EL1233">
        <v>44360</v>
      </c>
      <c r="EM1233">
        <v>1.88608</v>
      </c>
      <c r="EN1233">
        <v>1.8977</v>
      </c>
      <c r="EO1233">
        <v>0.111908</v>
      </c>
      <c r="EP1233">
        <v>0</v>
      </c>
      <c r="EQ1233">
        <v>23.1711</v>
      </c>
      <c r="ER1233">
        <v>999.9</v>
      </c>
      <c r="ES1233">
        <v>40.1</v>
      </c>
      <c r="ET1233">
        <v>29.5</v>
      </c>
      <c r="EU1233">
        <v>18.2588</v>
      </c>
      <c r="EV1233">
        <v>63.7464</v>
      </c>
      <c r="EW1233">
        <v>23.2893</v>
      </c>
      <c r="EX1233">
        <v>1</v>
      </c>
      <c r="EY1233">
        <v>-0.131565</v>
      </c>
      <c r="EZ1233">
        <v>1.13715</v>
      </c>
      <c r="FA1233">
        <v>20.2405</v>
      </c>
      <c r="FB1233">
        <v>5.23047</v>
      </c>
      <c r="FC1233">
        <v>11.968</v>
      </c>
      <c r="FD1233">
        <v>4.9704</v>
      </c>
      <c r="FE1233">
        <v>3.28958</v>
      </c>
      <c r="FF1233">
        <v>9999</v>
      </c>
      <c r="FG1233">
        <v>9999</v>
      </c>
      <c r="FH1233">
        <v>9999</v>
      </c>
      <c r="FI1233">
        <v>380.6</v>
      </c>
      <c r="FJ1233">
        <v>4.97274</v>
      </c>
      <c r="FK1233">
        <v>1.87683</v>
      </c>
      <c r="FL1233">
        <v>1.87498</v>
      </c>
      <c r="FM1233">
        <v>1.87777</v>
      </c>
      <c r="FN1233">
        <v>1.87454</v>
      </c>
      <c r="FO1233">
        <v>1.87811</v>
      </c>
      <c r="FP1233">
        <v>1.87523</v>
      </c>
      <c r="FQ1233">
        <v>1.87635</v>
      </c>
      <c r="FR1233">
        <v>0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4.51</v>
      </c>
      <c r="GF1233">
        <v>0.2005</v>
      </c>
      <c r="GG1233">
        <v>1.777354642861949</v>
      </c>
      <c r="GH1233">
        <v>0.004141656873719072</v>
      </c>
      <c r="GI1233">
        <v>-1.960372967482991E-06</v>
      </c>
      <c r="GJ1233">
        <v>5.42736388890357E-10</v>
      </c>
      <c r="GK1233">
        <v>-0.009777689371679627</v>
      </c>
      <c r="GL1233">
        <v>0.002273355880072555</v>
      </c>
      <c r="GM1233">
        <v>0.000541358641816816</v>
      </c>
      <c r="GN1233">
        <v>-1.836191331155658E-06</v>
      </c>
      <c r="GO1233">
        <v>-0</v>
      </c>
      <c r="GP1233">
        <v>2096</v>
      </c>
      <c r="GQ1233">
        <v>1</v>
      </c>
      <c r="GR1233">
        <v>23</v>
      </c>
      <c r="GS1233">
        <v>7422.8</v>
      </c>
      <c r="GT1233">
        <v>7422.8</v>
      </c>
      <c r="GU1233">
        <v>2.32544</v>
      </c>
      <c r="GV1233">
        <v>2.52319</v>
      </c>
      <c r="GW1233">
        <v>1.39893</v>
      </c>
      <c r="GX1233">
        <v>2.33765</v>
      </c>
      <c r="GY1233">
        <v>1.44897</v>
      </c>
      <c r="GZ1233">
        <v>2.42676</v>
      </c>
      <c r="HA1233">
        <v>34.7608</v>
      </c>
      <c r="HB1233">
        <v>13.0025</v>
      </c>
      <c r="HC1233">
        <v>18</v>
      </c>
      <c r="HD1233">
        <v>487.297</v>
      </c>
      <c r="HE1233">
        <v>465.401</v>
      </c>
      <c r="HF1233">
        <v>21.6006</v>
      </c>
      <c r="HG1233">
        <v>25.3022</v>
      </c>
      <c r="HH1233">
        <v>30.0001</v>
      </c>
      <c r="HI1233">
        <v>25.1552</v>
      </c>
      <c r="HJ1233">
        <v>25.2352</v>
      </c>
      <c r="HK1233">
        <v>46.6667</v>
      </c>
      <c r="HL1233">
        <v>18.309</v>
      </c>
      <c r="HM1233">
        <v>46.262</v>
      </c>
      <c r="HN1233">
        <v>21.5928</v>
      </c>
      <c r="HO1233">
        <v>1075.13</v>
      </c>
      <c r="HP1233">
        <v>15.8966</v>
      </c>
      <c r="HQ1233">
        <v>101.119</v>
      </c>
      <c r="HR1233">
        <v>102.007</v>
      </c>
    </row>
    <row r="1234" spans="1:226">
      <c r="A1234">
        <v>1218</v>
      </c>
      <c r="B1234">
        <v>1664306495.6</v>
      </c>
      <c r="C1234">
        <v>13388.59999990463</v>
      </c>
      <c r="D1234" t="s">
        <v>2807</v>
      </c>
      <c r="E1234" t="s">
        <v>2808</v>
      </c>
      <c r="F1234">
        <v>5</v>
      </c>
      <c r="G1234" t="s">
        <v>353</v>
      </c>
      <c r="H1234" t="s">
        <v>2680</v>
      </c>
      <c r="I1234">
        <v>1664306487.814285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1076.857948293931</v>
      </c>
      <c r="AK1234">
        <v>1043.709757575758</v>
      </c>
      <c r="AL1234">
        <v>3.419814322542678</v>
      </c>
      <c r="AM1234">
        <v>63.47618666820946</v>
      </c>
      <c r="AN1234">
        <f>(AP1234 - AO1234 + BO1234*1E3/(8.314*(BQ1234+273.15)) * AR1234/BN1234 * AQ1234) * BN1234/(100*BB1234) * 1000/(1000 - AP1234)</f>
        <v>0</v>
      </c>
      <c r="AO1234">
        <v>15.89704291893895</v>
      </c>
      <c r="AP1234">
        <v>18.45048391608393</v>
      </c>
      <c r="AQ1234">
        <v>0.007203111004300673</v>
      </c>
      <c r="AR1234">
        <v>96.76643920978459</v>
      </c>
      <c r="AS1234">
        <v>6</v>
      </c>
      <c r="AT1234">
        <v>1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6</v>
      </c>
      <c r="BC1234">
        <v>0.5</v>
      </c>
      <c r="BD1234" t="s">
        <v>355</v>
      </c>
      <c r="BE1234">
        <v>2</v>
      </c>
      <c r="BF1234" t="b">
        <v>1</v>
      </c>
      <c r="BG1234">
        <v>1664306487.814285</v>
      </c>
      <c r="BH1234">
        <v>1000.060035714286</v>
      </c>
      <c r="BI1234">
        <v>1043.343928571429</v>
      </c>
      <c r="BJ1234">
        <v>18.42791428571429</v>
      </c>
      <c r="BK1234">
        <v>15.84556071428571</v>
      </c>
      <c r="BL1234">
        <v>995.5675357142858</v>
      </c>
      <c r="BM1234">
        <v>18.22751071428571</v>
      </c>
      <c r="BN1234">
        <v>500.0694642857143</v>
      </c>
      <c r="BO1234">
        <v>90.92635</v>
      </c>
      <c r="BP1234">
        <v>0.1000111535714286</v>
      </c>
      <c r="BQ1234">
        <v>24.40100357142857</v>
      </c>
      <c r="BR1234">
        <v>25.01143214285714</v>
      </c>
      <c r="BS1234">
        <v>999.9000000000002</v>
      </c>
      <c r="BT1234">
        <v>0</v>
      </c>
      <c r="BU1234">
        <v>0</v>
      </c>
      <c r="BV1234">
        <v>10001.89214285714</v>
      </c>
      <c r="BW1234">
        <v>0</v>
      </c>
      <c r="BX1234">
        <v>8.053949999999999</v>
      </c>
      <c r="BY1234">
        <v>-43.28379642857143</v>
      </c>
      <c r="BZ1234">
        <v>1018.836428571429</v>
      </c>
      <c r="CA1234">
        <v>1060.143214285714</v>
      </c>
      <c r="CB1234">
        <v>2.582353571428571</v>
      </c>
      <c r="CC1234">
        <v>1043.343928571429</v>
      </c>
      <c r="CD1234">
        <v>15.84556071428571</v>
      </c>
      <c r="CE1234">
        <v>1.675583928571428</v>
      </c>
      <c r="CF1234">
        <v>1.440779285714286</v>
      </c>
      <c r="CG1234">
        <v>14.67205357142857</v>
      </c>
      <c r="CH1234">
        <v>12.35370357142857</v>
      </c>
      <c r="CI1234">
        <v>2000.009642857143</v>
      </c>
      <c r="CJ1234">
        <v>0.9800041785714286</v>
      </c>
      <c r="CK1234">
        <v>0.01999588214285714</v>
      </c>
      <c r="CL1234">
        <v>0</v>
      </c>
      <c r="CM1234">
        <v>730.3665</v>
      </c>
      <c r="CN1234">
        <v>5.000560000000001</v>
      </c>
      <c r="CO1234">
        <v>14553.28571428571</v>
      </c>
      <c r="CP1234">
        <v>17294.97857142857</v>
      </c>
      <c r="CQ1234">
        <v>38.11149999999999</v>
      </c>
      <c r="CR1234">
        <v>38.82324999999999</v>
      </c>
      <c r="CS1234">
        <v>37.95274999999999</v>
      </c>
      <c r="CT1234">
        <v>37.5</v>
      </c>
      <c r="CU1234">
        <v>38.812</v>
      </c>
      <c r="CV1234">
        <v>1955.117142857143</v>
      </c>
      <c r="CW1234">
        <v>39.89250000000001</v>
      </c>
      <c r="CX1234">
        <v>0</v>
      </c>
      <c r="CY1234">
        <v>1664306511.9</v>
      </c>
      <c r="CZ1234">
        <v>0</v>
      </c>
      <c r="DA1234">
        <v>0</v>
      </c>
      <c r="DB1234" t="s">
        <v>356</v>
      </c>
      <c r="DC1234">
        <v>1663861122</v>
      </c>
      <c r="DD1234">
        <v>1663861125</v>
      </c>
      <c r="DE1234">
        <v>0</v>
      </c>
      <c r="DF1234">
        <v>-0.287</v>
      </c>
      <c r="DG1234">
        <v>-0.004</v>
      </c>
      <c r="DH1234">
        <v>3.172</v>
      </c>
      <c r="DI1234">
        <v>0.178</v>
      </c>
      <c r="DJ1234">
        <v>400</v>
      </c>
      <c r="DK1234">
        <v>17</v>
      </c>
      <c r="DL1234">
        <v>0.18</v>
      </c>
      <c r="DM1234">
        <v>0.07000000000000001</v>
      </c>
      <c r="DN1234">
        <v>-43.24824390243904</v>
      </c>
      <c r="DO1234">
        <v>-0.6292076655053257</v>
      </c>
      <c r="DP1234">
        <v>0.07747885328734651</v>
      </c>
      <c r="DQ1234">
        <v>0</v>
      </c>
      <c r="DR1234">
        <v>2.600528780487805</v>
      </c>
      <c r="DS1234">
        <v>-0.4108597212543514</v>
      </c>
      <c r="DT1234">
        <v>0.04303434284808413</v>
      </c>
      <c r="DU1234">
        <v>0</v>
      </c>
      <c r="DV1234">
        <v>0</v>
      </c>
      <c r="DW1234">
        <v>2</v>
      </c>
      <c r="DX1234" t="s">
        <v>357</v>
      </c>
      <c r="DY1234">
        <v>2.98089</v>
      </c>
      <c r="DZ1234">
        <v>2.7284</v>
      </c>
      <c r="EA1234">
        <v>0.160384</v>
      </c>
      <c r="EB1234">
        <v>0.166106</v>
      </c>
      <c r="EC1234">
        <v>0.0900029</v>
      </c>
      <c r="ED1234">
        <v>0.0815905</v>
      </c>
      <c r="EE1234">
        <v>25246.4</v>
      </c>
      <c r="EF1234">
        <v>24677.2</v>
      </c>
      <c r="EG1234">
        <v>30592.8</v>
      </c>
      <c r="EH1234">
        <v>29832.4</v>
      </c>
      <c r="EI1234">
        <v>38414</v>
      </c>
      <c r="EJ1234">
        <v>36079.8</v>
      </c>
      <c r="EK1234">
        <v>46786.1</v>
      </c>
      <c r="EL1234">
        <v>44360.2</v>
      </c>
      <c r="EM1234">
        <v>1.88577</v>
      </c>
      <c r="EN1234">
        <v>1.89805</v>
      </c>
      <c r="EO1234">
        <v>0.112206</v>
      </c>
      <c r="EP1234">
        <v>0</v>
      </c>
      <c r="EQ1234">
        <v>23.1689</v>
      </c>
      <c r="ER1234">
        <v>999.9</v>
      </c>
      <c r="ES1234">
        <v>40.1</v>
      </c>
      <c r="ET1234">
        <v>29.5</v>
      </c>
      <c r="EU1234">
        <v>18.2568</v>
      </c>
      <c r="EV1234">
        <v>63.7864</v>
      </c>
      <c r="EW1234">
        <v>23.3173</v>
      </c>
      <c r="EX1234">
        <v>1</v>
      </c>
      <c r="EY1234">
        <v>-0.131519</v>
      </c>
      <c r="EZ1234">
        <v>1.13727</v>
      </c>
      <c r="FA1234">
        <v>20.2403</v>
      </c>
      <c r="FB1234">
        <v>5.23017</v>
      </c>
      <c r="FC1234">
        <v>11.968</v>
      </c>
      <c r="FD1234">
        <v>4.97035</v>
      </c>
      <c r="FE1234">
        <v>3.28948</v>
      </c>
      <c r="FF1234">
        <v>9999</v>
      </c>
      <c r="FG1234">
        <v>9999</v>
      </c>
      <c r="FH1234">
        <v>9999</v>
      </c>
      <c r="FI1234">
        <v>380.6</v>
      </c>
      <c r="FJ1234">
        <v>4.97272</v>
      </c>
      <c r="FK1234">
        <v>1.8769</v>
      </c>
      <c r="FL1234">
        <v>1.87499</v>
      </c>
      <c r="FM1234">
        <v>1.87785</v>
      </c>
      <c r="FN1234">
        <v>1.87456</v>
      </c>
      <c r="FO1234">
        <v>1.87818</v>
      </c>
      <c r="FP1234">
        <v>1.87528</v>
      </c>
      <c r="FQ1234">
        <v>1.87637</v>
      </c>
      <c r="FR1234">
        <v>0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4.54</v>
      </c>
      <c r="GF1234">
        <v>0.2009</v>
      </c>
      <c r="GG1234">
        <v>1.777354642861949</v>
      </c>
      <c r="GH1234">
        <v>0.004141656873719072</v>
      </c>
      <c r="GI1234">
        <v>-1.960372967482991E-06</v>
      </c>
      <c r="GJ1234">
        <v>5.42736388890357E-10</v>
      </c>
      <c r="GK1234">
        <v>-0.009777689371679627</v>
      </c>
      <c r="GL1234">
        <v>0.002273355880072555</v>
      </c>
      <c r="GM1234">
        <v>0.000541358641816816</v>
      </c>
      <c r="GN1234">
        <v>-1.836191331155658E-06</v>
      </c>
      <c r="GO1234">
        <v>-0</v>
      </c>
      <c r="GP1234">
        <v>2096</v>
      </c>
      <c r="GQ1234">
        <v>1</v>
      </c>
      <c r="GR1234">
        <v>23</v>
      </c>
      <c r="GS1234">
        <v>7422.9</v>
      </c>
      <c r="GT1234">
        <v>7422.8</v>
      </c>
      <c r="GU1234">
        <v>2.35718</v>
      </c>
      <c r="GV1234">
        <v>2.52563</v>
      </c>
      <c r="GW1234">
        <v>1.39893</v>
      </c>
      <c r="GX1234">
        <v>2.33765</v>
      </c>
      <c r="GY1234">
        <v>1.44897</v>
      </c>
      <c r="GZ1234">
        <v>2.40479</v>
      </c>
      <c r="HA1234">
        <v>34.7608</v>
      </c>
      <c r="HB1234">
        <v>13.0025</v>
      </c>
      <c r="HC1234">
        <v>18</v>
      </c>
      <c r="HD1234">
        <v>487.144</v>
      </c>
      <c r="HE1234">
        <v>465.642</v>
      </c>
      <c r="HF1234">
        <v>21.5912</v>
      </c>
      <c r="HG1234">
        <v>25.3041</v>
      </c>
      <c r="HH1234">
        <v>30.0001</v>
      </c>
      <c r="HI1234">
        <v>25.1566</v>
      </c>
      <c r="HJ1234">
        <v>25.2373</v>
      </c>
      <c r="HK1234">
        <v>47.2233</v>
      </c>
      <c r="HL1234">
        <v>18.309</v>
      </c>
      <c r="HM1234">
        <v>46.262</v>
      </c>
      <c r="HN1234">
        <v>21.5815</v>
      </c>
      <c r="HO1234">
        <v>1088.76</v>
      </c>
      <c r="HP1234">
        <v>15.896</v>
      </c>
      <c r="HQ1234">
        <v>101.12</v>
      </c>
      <c r="HR1234">
        <v>102.007</v>
      </c>
    </row>
    <row r="1235" spans="1:226">
      <c r="A1235">
        <v>1219</v>
      </c>
      <c r="B1235">
        <v>1664306500.6</v>
      </c>
      <c r="C1235">
        <v>13393.59999990463</v>
      </c>
      <c r="D1235" t="s">
        <v>2809</v>
      </c>
      <c r="E1235" t="s">
        <v>2810</v>
      </c>
      <c r="F1235">
        <v>5</v>
      </c>
      <c r="G1235" t="s">
        <v>353</v>
      </c>
      <c r="H1235" t="s">
        <v>2680</v>
      </c>
      <c r="I1235">
        <v>1664306493.1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1094.072392362802</v>
      </c>
      <c r="AK1235">
        <v>1060.731393939393</v>
      </c>
      <c r="AL1235">
        <v>3.403293692848875</v>
      </c>
      <c r="AM1235">
        <v>63.47618666820946</v>
      </c>
      <c r="AN1235">
        <f>(AP1235 - AO1235 + BO1235*1E3/(8.314*(BQ1235+273.15)) * AR1235/BN1235 * AQ1235) * BN1235/(100*BB1235) * 1000/(1000 - AP1235)</f>
        <v>0</v>
      </c>
      <c r="AO1235">
        <v>15.90579843530242</v>
      </c>
      <c r="AP1235">
        <v>18.45750139860142</v>
      </c>
      <c r="AQ1235">
        <v>0.0008157739981604245</v>
      </c>
      <c r="AR1235">
        <v>96.76643920978459</v>
      </c>
      <c r="AS1235">
        <v>6</v>
      </c>
      <c r="AT1235">
        <v>1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6</v>
      </c>
      <c r="BC1235">
        <v>0.5</v>
      </c>
      <c r="BD1235" t="s">
        <v>355</v>
      </c>
      <c r="BE1235">
        <v>2</v>
      </c>
      <c r="BF1235" t="b">
        <v>1</v>
      </c>
      <c r="BG1235">
        <v>1664306493.1</v>
      </c>
      <c r="BH1235">
        <v>1017.736814814815</v>
      </c>
      <c r="BI1235">
        <v>1061.14</v>
      </c>
      <c r="BJ1235">
        <v>18.43976296296296</v>
      </c>
      <c r="BK1235">
        <v>15.88625925925926</v>
      </c>
      <c r="BL1235">
        <v>1013.211185185185</v>
      </c>
      <c r="BM1235">
        <v>18.23911481481482</v>
      </c>
      <c r="BN1235">
        <v>500.0734074074074</v>
      </c>
      <c r="BO1235">
        <v>90.92727777777776</v>
      </c>
      <c r="BP1235">
        <v>0.1000659555555556</v>
      </c>
      <c r="BQ1235">
        <v>24.39725925925926</v>
      </c>
      <c r="BR1235">
        <v>25.00827037037037</v>
      </c>
      <c r="BS1235">
        <v>999.9000000000001</v>
      </c>
      <c r="BT1235">
        <v>0</v>
      </c>
      <c r="BU1235">
        <v>0</v>
      </c>
      <c r="BV1235">
        <v>9995.687037037038</v>
      </c>
      <c r="BW1235">
        <v>0</v>
      </c>
      <c r="BX1235">
        <v>8.053949999999999</v>
      </c>
      <c r="BY1235">
        <v>-43.40380370370371</v>
      </c>
      <c r="BZ1235">
        <v>1036.857037037037</v>
      </c>
      <c r="CA1235">
        <v>1078.27</v>
      </c>
      <c r="CB1235">
        <v>2.553495925925926</v>
      </c>
      <c r="CC1235">
        <v>1061.14</v>
      </c>
      <c r="CD1235">
        <v>15.88625925925926</v>
      </c>
      <c r="CE1235">
        <v>1.676677777777778</v>
      </c>
      <c r="CF1235">
        <v>1.444495185185185</v>
      </c>
      <c r="CG1235">
        <v>14.68217407407407</v>
      </c>
      <c r="CH1235">
        <v>12.39293333333333</v>
      </c>
      <c r="CI1235">
        <v>1999.987407407408</v>
      </c>
      <c r="CJ1235">
        <v>0.9800041111111111</v>
      </c>
      <c r="CK1235">
        <v>0.01999595185185185</v>
      </c>
      <c r="CL1235">
        <v>0</v>
      </c>
      <c r="CM1235">
        <v>729.9468888888888</v>
      </c>
      <c r="CN1235">
        <v>5.000560000000001</v>
      </c>
      <c r="CO1235">
        <v>14543.1037037037</v>
      </c>
      <c r="CP1235">
        <v>17294.78148148148</v>
      </c>
      <c r="CQ1235">
        <v>38.09</v>
      </c>
      <c r="CR1235">
        <v>38.81666666666666</v>
      </c>
      <c r="CS1235">
        <v>37.937</v>
      </c>
      <c r="CT1235">
        <v>37.5</v>
      </c>
      <c r="CU1235">
        <v>38.79592592592593</v>
      </c>
      <c r="CV1235">
        <v>1955.095925925926</v>
      </c>
      <c r="CW1235">
        <v>39.89148148148148</v>
      </c>
      <c r="CX1235">
        <v>0</v>
      </c>
      <c r="CY1235">
        <v>1664306516.7</v>
      </c>
      <c r="CZ1235">
        <v>0</v>
      </c>
      <c r="DA1235">
        <v>0</v>
      </c>
      <c r="DB1235" t="s">
        <v>356</v>
      </c>
      <c r="DC1235">
        <v>1663861122</v>
      </c>
      <c r="DD1235">
        <v>1663861125</v>
      </c>
      <c r="DE1235">
        <v>0</v>
      </c>
      <c r="DF1235">
        <v>-0.287</v>
      </c>
      <c r="DG1235">
        <v>-0.004</v>
      </c>
      <c r="DH1235">
        <v>3.172</v>
      </c>
      <c r="DI1235">
        <v>0.178</v>
      </c>
      <c r="DJ1235">
        <v>400</v>
      </c>
      <c r="DK1235">
        <v>17</v>
      </c>
      <c r="DL1235">
        <v>0.18</v>
      </c>
      <c r="DM1235">
        <v>0.07000000000000001</v>
      </c>
      <c r="DN1235">
        <v>-43.3554925</v>
      </c>
      <c r="DO1235">
        <v>-1.422586491557045</v>
      </c>
      <c r="DP1235">
        <v>0.1504097975324412</v>
      </c>
      <c r="DQ1235">
        <v>0</v>
      </c>
      <c r="DR1235">
        <v>2.573617749999999</v>
      </c>
      <c r="DS1235">
        <v>-0.3262004127579745</v>
      </c>
      <c r="DT1235">
        <v>0.03698045520863014</v>
      </c>
      <c r="DU1235">
        <v>0</v>
      </c>
      <c r="DV1235">
        <v>0</v>
      </c>
      <c r="DW1235">
        <v>2</v>
      </c>
      <c r="DX1235" t="s">
        <v>357</v>
      </c>
      <c r="DY1235">
        <v>2.98092</v>
      </c>
      <c r="DZ1235">
        <v>2.72819</v>
      </c>
      <c r="EA1235">
        <v>0.16204</v>
      </c>
      <c r="EB1235">
        <v>0.16774</v>
      </c>
      <c r="EC1235">
        <v>0.0900246</v>
      </c>
      <c r="ED1235">
        <v>0.0816071</v>
      </c>
      <c r="EE1235">
        <v>25196.6</v>
      </c>
      <c r="EF1235">
        <v>24629</v>
      </c>
      <c r="EG1235">
        <v>30592.7</v>
      </c>
      <c r="EH1235">
        <v>29832.6</v>
      </c>
      <c r="EI1235">
        <v>38413.2</v>
      </c>
      <c r="EJ1235">
        <v>36079.4</v>
      </c>
      <c r="EK1235">
        <v>46786.1</v>
      </c>
      <c r="EL1235">
        <v>44360.5</v>
      </c>
      <c r="EM1235">
        <v>1.8859</v>
      </c>
      <c r="EN1235">
        <v>1.89802</v>
      </c>
      <c r="EO1235">
        <v>0.111639</v>
      </c>
      <c r="EP1235">
        <v>0</v>
      </c>
      <c r="EQ1235">
        <v>23.167</v>
      </c>
      <c r="ER1235">
        <v>999.9</v>
      </c>
      <c r="ES1235">
        <v>40.1</v>
      </c>
      <c r="ET1235">
        <v>29.5</v>
      </c>
      <c r="EU1235">
        <v>18.2565</v>
      </c>
      <c r="EV1235">
        <v>63.9764</v>
      </c>
      <c r="EW1235">
        <v>23.5537</v>
      </c>
      <c r="EX1235">
        <v>1</v>
      </c>
      <c r="EY1235">
        <v>-0.131504</v>
      </c>
      <c r="EZ1235">
        <v>1.13781</v>
      </c>
      <c r="FA1235">
        <v>20.2405</v>
      </c>
      <c r="FB1235">
        <v>5.23062</v>
      </c>
      <c r="FC1235">
        <v>11.968</v>
      </c>
      <c r="FD1235">
        <v>4.97035</v>
      </c>
      <c r="FE1235">
        <v>3.28965</v>
      </c>
      <c r="FF1235">
        <v>9999</v>
      </c>
      <c r="FG1235">
        <v>9999</v>
      </c>
      <c r="FH1235">
        <v>9999</v>
      </c>
      <c r="FI1235">
        <v>380.6</v>
      </c>
      <c r="FJ1235">
        <v>4.97273</v>
      </c>
      <c r="FK1235">
        <v>1.87686</v>
      </c>
      <c r="FL1235">
        <v>1.87499</v>
      </c>
      <c r="FM1235">
        <v>1.87779</v>
      </c>
      <c r="FN1235">
        <v>1.87454</v>
      </c>
      <c r="FO1235">
        <v>1.87815</v>
      </c>
      <c r="FP1235">
        <v>1.87523</v>
      </c>
      <c r="FQ1235">
        <v>1.87637</v>
      </c>
      <c r="FR1235">
        <v>0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4.57</v>
      </c>
      <c r="GF1235">
        <v>0.201</v>
      </c>
      <c r="GG1235">
        <v>1.777354642861949</v>
      </c>
      <c r="GH1235">
        <v>0.004141656873719072</v>
      </c>
      <c r="GI1235">
        <v>-1.960372967482991E-06</v>
      </c>
      <c r="GJ1235">
        <v>5.42736388890357E-10</v>
      </c>
      <c r="GK1235">
        <v>-0.009777689371679627</v>
      </c>
      <c r="GL1235">
        <v>0.002273355880072555</v>
      </c>
      <c r="GM1235">
        <v>0.000541358641816816</v>
      </c>
      <c r="GN1235">
        <v>-1.836191331155658E-06</v>
      </c>
      <c r="GO1235">
        <v>-0</v>
      </c>
      <c r="GP1235">
        <v>2096</v>
      </c>
      <c r="GQ1235">
        <v>1</v>
      </c>
      <c r="GR1235">
        <v>23</v>
      </c>
      <c r="GS1235">
        <v>7423</v>
      </c>
      <c r="GT1235">
        <v>7422.9</v>
      </c>
      <c r="GU1235">
        <v>2.38403</v>
      </c>
      <c r="GV1235">
        <v>2.52563</v>
      </c>
      <c r="GW1235">
        <v>1.39893</v>
      </c>
      <c r="GX1235">
        <v>2.33765</v>
      </c>
      <c r="GY1235">
        <v>1.44897</v>
      </c>
      <c r="GZ1235">
        <v>2.36206</v>
      </c>
      <c r="HA1235">
        <v>34.7379</v>
      </c>
      <c r="HB1235">
        <v>13.0025</v>
      </c>
      <c r="HC1235">
        <v>18</v>
      </c>
      <c r="HD1235">
        <v>487.217</v>
      </c>
      <c r="HE1235">
        <v>465.626</v>
      </c>
      <c r="HF1235">
        <v>21.5799</v>
      </c>
      <c r="HG1235">
        <v>25.3043</v>
      </c>
      <c r="HH1235">
        <v>30.0001</v>
      </c>
      <c r="HI1235">
        <v>25.1574</v>
      </c>
      <c r="HJ1235">
        <v>25.2373</v>
      </c>
      <c r="HK1235">
        <v>47.8443</v>
      </c>
      <c r="HL1235">
        <v>18.309</v>
      </c>
      <c r="HM1235">
        <v>46.6422</v>
      </c>
      <c r="HN1235">
        <v>21.5755</v>
      </c>
      <c r="HO1235">
        <v>1108.82</v>
      </c>
      <c r="HP1235">
        <v>15.9067</v>
      </c>
      <c r="HQ1235">
        <v>101.12</v>
      </c>
      <c r="HR1235">
        <v>102.008</v>
      </c>
    </row>
    <row r="1236" spans="1:226">
      <c r="A1236">
        <v>1220</v>
      </c>
      <c r="B1236">
        <v>1664306505.6</v>
      </c>
      <c r="C1236">
        <v>13398.59999990463</v>
      </c>
      <c r="D1236" t="s">
        <v>2811</v>
      </c>
      <c r="E1236" t="s">
        <v>2812</v>
      </c>
      <c r="F1236">
        <v>5</v>
      </c>
      <c r="G1236" t="s">
        <v>353</v>
      </c>
      <c r="H1236" t="s">
        <v>2680</v>
      </c>
      <c r="I1236">
        <v>1664306497.814285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1111.114566782898</v>
      </c>
      <c r="AK1236">
        <v>1077.793878787879</v>
      </c>
      <c r="AL1236">
        <v>3.413025922876687</v>
      </c>
      <c r="AM1236">
        <v>63.47618666820946</v>
      </c>
      <c r="AN1236">
        <f>(AP1236 - AO1236 + BO1236*1E3/(8.314*(BQ1236+273.15)) * AR1236/BN1236 * AQ1236) * BN1236/(100*BB1236) * 1000/(1000 - AP1236)</f>
        <v>0</v>
      </c>
      <c r="AO1236">
        <v>15.91492960892342</v>
      </c>
      <c r="AP1236">
        <v>18.45779650349652</v>
      </c>
      <c r="AQ1236">
        <v>-0.0003180972047928285</v>
      </c>
      <c r="AR1236">
        <v>96.76643920978459</v>
      </c>
      <c r="AS1236">
        <v>6</v>
      </c>
      <c r="AT1236">
        <v>1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6</v>
      </c>
      <c r="BC1236">
        <v>0.5</v>
      </c>
      <c r="BD1236" t="s">
        <v>355</v>
      </c>
      <c r="BE1236">
        <v>2</v>
      </c>
      <c r="BF1236" t="b">
        <v>1</v>
      </c>
      <c r="BG1236">
        <v>1664306497.814285</v>
      </c>
      <c r="BH1236">
        <v>1033.516785714286</v>
      </c>
      <c r="BI1236">
        <v>1077.038214285714</v>
      </c>
      <c r="BJ1236">
        <v>18.45085</v>
      </c>
      <c r="BK1236">
        <v>15.91103928571428</v>
      </c>
      <c r="BL1236">
        <v>1028.961785714286</v>
      </c>
      <c r="BM1236">
        <v>18.24998571428571</v>
      </c>
      <c r="BN1236">
        <v>500.0601071428571</v>
      </c>
      <c r="BO1236">
        <v>90.9277357142857</v>
      </c>
      <c r="BP1236">
        <v>0.09998158214285714</v>
      </c>
      <c r="BQ1236">
        <v>24.39325714285714</v>
      </c>
      <c r="BR1236">
        <v>25.00751071428571</v>
      </c>
      <c r="BS1236">
        <v>999.9000000000002</v>
      </c>
      <c r="BT1236">
        <v>0</v>
      </c>
      <c r="BU1236">
        <v>0</v>
      </c>
      <c r="BV1236">
        <v>9997.892857142859</v>
      </c>
      <c r="BW1236">
        <v>0</v>
      </c>
      <c r="BX1236">
        <v>8.053949999999999</v>
      </c>
      <c r="BY1236">
        <v>-43.52191785714285</v>
      </c>
      <c r="BZ1236">
        <v>1052.945</v>
      </c>
      <c r="CA1236">
        <v>1094.451785714286</v>
      </c>
      <c r="CB1236">
        <v>2.5398</v>
      </c>
      <c r="CC1236">
        <v>1077.038214285714</v>
      </c>
      <c r="CD1236">
        <v>15.91103928571428</v>
      </c>
      <c r="CE1236">
        <v>1.677693928571429</v>
      </c>
      <c r="CF1236">
        <v>1.446755714285714</v>
      </c>
      <c r="CG1236">
        <v>14.691575</v>
      </c>
      <c r="CH1236">
        <v>12.41675714285714</v>
      </c>
      <c r="CI1236">
        <v>2000.001785714286</v>
      </c>
      <c r="CJ1236">
        <v>0.9800043928571428</v>
      </c>
      <c r="CK1236">
        <v>0.01999566071428572</v>
      </c>
      <c r="CL1236">
        <v>0</v>
      </c>
      <c r="CM1236">
        <v>729.4331428571426</v>
      </c>
      <c r="CN1236">
        <v>5.000560000000001</v>
      </c>
      <c r="CO1236">
        <v>14533.52142857143</v>
      </c>
      <c r="CP1236">
        <v>17294.91071428572</v>
      </c>
      <c r="CQ1236">
        <v>38.07099999999999</v>
      </c>
      <c r="CR1236">
        <v>38.812</v>
      </c>
      <c r="CS1236">
        <v>37.937</v>
      </c>
      <c r="CT1236">
        <v>37.5</v>
      </c>
      <c r="CU1236">
        <v>38.781</v>
      </c>
      <c r="CV1236">
        <v>1955.110714285715</v>
      </c>
      <c r="CW1236">
        <v>39.89107142857144</v>
      </c>
      <c r="CX1236">
        <v>0</v>
      </c>
      <c r="CY1236">
        <v>1664306522.1</v>
      </c>
      <c r="CZ1236">
        <v>0</v>
      </c>
      <c r="DA1236">
        <v>0</v>
      </c>
      <c r="DB1236" t="s">
        <v>356</v>
      </c>
      <c r="DC1236">
        <v>1663861122</v>
      </c>
      <c r="DD1236">
        <v>1663861125</v>
      </c>
      <c r="DE1236">
        <v>0</v>
      </c>
      <c r="DF1236">
        <v>-0.287</v>
      </c>
      <c r="DG1236">
        <v>-0.004</v>
      </c>
      <c r="DH1236">
        <v>3.172</v>
      </c>
      <c r="DI1236">
        <v>0.178</v>
      </c>
      <c r="DJ1236">
        <v>400</v>
      </c>
      <c r="DK1236">
        <v>17</v>
      </c>
      <c r="DL1236">
        <v>0.18</v>
      </c>
      <c r="DM1236">
        <v>0.07000000000000001</v>
      </c>
      <c r="DN1236">
        <v>-43.451515</v>
      </c>
      <c r="DO1236">
        <v>-1.59434071294561</v>
      </c>
      <c r="DP1236">
        <v>0.1614608304667108</v>
      </c>
      <c r="DQ1236">
        <v>0</v>
      </c>
      <c r="DR1236">
        <v>2.54856025</v>
      </c>
      <c r="DS1236">
        <v>-0.1633754971857456</v>
      </c>
      <c r="DT1236">
        <v>0.02156036612484814</v>
      </c>
      <c r="DU1236">
        <v>0</v>
      </c>
      <c r="DV1236">
        <v>0</v>
      </c>
      <c r="DW1236">
        <v>2</v>
      </c>
      <c r="DX1236" t="s">
        <v>357</v>
      </c>
      <c r="DY1236">
        <v>2.98082</v>
      </c>
      <c r="DZ1236">
        <v>2.7284</v>
      </c>
      <c r="EA1236">
        <v>0.163679</v>
      </c>
      <c r="EB1236">
        <v>0.169363</v>
      </c>
      <c r="EC1236">
        <v>0.0900314</v>
      </c>
      <c r="ED1236">
        <v>0.0817572</v>
      </c>
      <c r="EE1236">
        <v>25146.4</v>
      </c>
      <c r="EF1236">
        <v>24580.9</v>
      </c>
      <c r="EG1236">
        <v>30591.6</v>
      </c>
      <c r="EH1236">
        <v>29832.5</v>
      </c>
      <c r="EI1236">
        <v>38412</v>
      </c>
      <c r="EJ1236">
        <v>36073.4</v>
      </c>
      <c r="EK1236">
        <v>46784.8</v>
      </c>
      <c r="EL1236">
        <v>44360.2</v>
      </c>
      <c r="EM1236">
        <v>1.88577</v>
      </c>
      <c r="EN1236">
        <v>1.8984</v>
      </c>
      <c r="EO1236">
        <v>0.11193</v>
      </c>
      <c r="EP1236">
        <v>0</v>
      </c>
      <c r="EQ1236">
        <v>23.1643</v>
      </c>
      <c r="ER1236">
        <v>999.9</v>
      </c>
      <c r="ES1236">
        <v>40.2</v>
      </c>
      <c r="ET1236">
        <v>29.5</v>
      </c>
      <c r="EU1236">
        <v>18.3029</v>
      </c>
      <c r="EV1236">
        <v>63.6564</v>
      </c>
      <c r="EW1236">
        <v>23.6218</v>
      </c>
      <c r="EX1236">
        <v>1</v>
      </c>
      <c r="EY1236">
        <v>-0.13157</v>
      </c>
      <c r="EZ1236">
        <v>1.1263</v>
      </c>
      <c r="FA1236">
        <v>20.2407</v>
      </c>
      <c r="FB1236">
        <v>5.23062</v>
      </c>
      <c r="FC1236">
        <v>11.968</v>
      </c>
      <c r="FD1236">
        <v>4.97075</v>
      </c>
      <c r="FE1236">
        <v>3.28965</v>
      </c>
      <c r="FF1236">
        <v>9999</v>
      </c>
      <c r="FG1236">
        <v>9999</v>
      </c>
      <c r="FH1236">
        <v>9999</v>
      </c>
      <c r="FI1236">
        <v>380.6</v>
      </c>
      <c r="FJ1236">
        <v>4.97273</v>
      </c>
      <c r="FK1236">
        <v>1.87685</v>
      </c>
      <c r="FL1236">
        <v>1.87495</v>
      </c>
      <c r="FM1236">
        <v>1.87777</v>
      </c>
      <c r="FN1236">
        <v>1.87454</v>
      </c>
      <c r="FO1236">
        <v>1.8781</v>
      </c>
      <c r="FP1236">
        <v>1.87521</v>
      </c>
      <c r="FQ1236">
        <v>1.87634</v>
      </c>
      <c r="FR1236">
        <v>0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4.6</v>
      </c>
      <c r="GF1236">
        <v>0.201</v>
      </c>
      <c r="GG1236">
        <v>1.777354642861949</v>
      </c>
      <c r="GH1236">
        <v>0.004141656873719072</v>
      </c>
      <c r="GI1236">
        <v>-1.960372967482991E-06</v>
      </c>
      <c r="GJ1236">
        <v>5.42736388890357E-10</v>
      </c>
      <c r="GK1236">
        <v>-0.009777689371679627</v>
      </c>
      <c r="GL1236">
        <v>0.002273355880072555</v>
      </c>
      <c r="GM1236">
        <v>0.000541358641816816</v>
      </c>
      <c r="GN1236">
        <v>-1.836191331155658E-06</v>
      </c>
      <c r="GO1236">
        <v>-0</v>
      </c>
      <c r="GP1236">
        <v>2096</v>
      </c>
      <c r="GQ1236">
        <v>1</v>
      </c>
      <c r="GR1236">
        <v>23</v>
      </c>
      <c r="GS1236">
        <v>7423.1</v>
      </c>
      <c r="GT1236">
        <v>7423</v>
      </c>
      <c r="GU1236">
        <v>2.41577</v>
      </c>
      <c r="GV1236">
        <v>2.52563</v>
      </c>
      <c r="GW1236">
        <v>1.39893</v>
      </c>
      <c r="GX1236">
        <v>2.33765</v>
      </c>
      <c r="GY1236">
        <v>1.44897</v>
      </c>
      <c r="GZ1236">
        <v>2.37427</v>
      </c>
      <c r="HA1236">
        <v>34.7379</v>
      </c>
      <c r="HB1236">
        <v>13.0113</v>
      </c>
      <c r="HC1236">
        <v>18</v>
      </c>
      <c r="HD1236">
        <v>487.15</v>
      </c>
      <c r="HE1236">
        <v>465.865</v>
      </c>
      <c r="HF1236">
        <v>21.5727</v>
      </c>
      <c r="HG1236">
        <v>25.3043</v>
      </c>
      <c r="HH1236">
        <v>30.0001</v>
      </c>
      <c r="HI1236">
        <v>25.1574</v>
      </c>
      <c r="HJ1236">
        <v>25.2373</v>
      </c>
      <c r="HK1236">
        <v>48.396</v>
      </c>
      <c r="HL1236">
        <v>18.309</v>
      </c>
      <c r="HM1236">
        <v>46.6422</v>
      </c>
      <c r="HN1236">
        <v>21.5701</v>
      </c>
      <c r="HO1236">
        <v>1122.19</v>
      </c>
      <c r="HP1236">
        <v>15.9081</v>
      </c>
      <c r="HQ1236">
        <v>101.117</v>
      </c>
      <c r="HR1236">
        <v>102.008</v>
      </c>
    </row>
    <row r="1237" spans="1:226">
      <c r="A1237">
        <v>1221</v>
      </c>
      <c r="B1237">
        <v>1664306510.6</v>
      </c>
      <c r="C1237">
        <v>13403.59999990463</v>
      </c>
      <c r="D1237" t="s">
        <v>2813</v>
      </c>
      <c r="E1237" t="s">
        <v>2814</v>
      </c>
      <c r="F1237">
        <v>5</v>
      </c>
      <c r="G1237" t="s">
        <v>353</v>
      </c>
      <c r="H1237" t="s">
        <v>2680</v>
      </c>
      <c r="I1237">
        <v>1664306503.1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1128.231642196988</v>
      </c>
      <c r="AK1237">
        <v>1094.92296969697</v>
      </c>
      <c r="AL1237">
        <v>3.427866061731357</v>
      </c>
      <c r="AM1237">
        <v>63.47618666820946</v>
      </c>
      <c r="AN1237">
        <f>(AP1237 - AO1237 + BO1237*1E3/(8.314*(BQ1237+273.15)) * AR1237/BN1237 * AQ1237) * BN1237/(100*BB1237) * 1000/(1000 - AP1237)</f>
        <v>0</v>
      </c>
      <c r="AO1237">
        <v>15.95317299116673</v>
      </c>
      <c r="AP1237">
        <v>18.46548671328672</v>
      </c>
      <c r="AQ1237">
        <v>0.0003206295011255686</v>
      </c>
      <c r="AR1237">
        <v>96.76643920978459</v>
      </c>
      <c r="AS1237">
        <v>6</v>
      </c>
      <c r="AT1237">
        <v>1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6</v>
      </c>
      <c r="BC1237">
        <v>0.5</v>
      </c>
      <c r="BD1237" t="s">
        <v>355</v>
      </c>
      <c r="BE1237">
        <v>2</v>
      </c>
      <c r="BF1237" t="b">
        <v>1</v>
      </c>
      <c r="BG1237">
        <v>1664306503.1</v>
      </c>
      <c r="BH1237">
        <v>1051.217777777778</v>
      </c>
      <c r="BI1237">
        <v>1094.837037037037</v>
      </c>
      <c r="BJ1237">
        <v>18.4584037037037</v>
      </c>
      <c r="BK1237">
        <v>15.93028148148148</v>
      </c>
      <c r="BL1237">
        <v>1046.62962962963</v>
      </c>
      <c r="BM1237">
        <v>18.2574</v>
      </c>
      <c r="BN1237">
        <v>500.0601851851852</v>
      </c>
      <c r="BO1237">
        <v>90.92720740740741</v>
      </c>
      <c r="BP1237">
        <v>0.09997172962962964</v>
      </c>
      <c r="BQ1237">
        <v>24.38925185185185</v>
      </c>
      <c r="BR1237">
        <v>25.00197037037037</v>
      </c>
      <c r="BS1237">
        <v>999.9000000000001</v>
      </c>
      <c r="BT1237">
        <v>0</v>
      </c>
      <c r="BU1237">
        <v>0</v>
      </c>
      <c r="BV1237">
        <v>9998.280000000001</v>
      </c>
      <c r="BW1237">
        <v>0</v>
      </c>
      <c r="BX1237">
        <v>8.053949999999999</v>
      </c>
      <c r="BY1237">
        <v>-43.61995555555556</v>
      </c>
      <c r="BZ1237">
        <v>1070.985925925926</v>
      </c>
      <c r="CA1237">
        <v>1112.56037037037</v>
      </c>
      <c r="CB1237">
        <v>2.528127037037037</v>
      </c>
      <c r="CC1237">
        <v>1094.837037037037</v>
      </c>
      <c r="CD1237">
        <v>15.93028148148148</v>
      </c>
      <c r="CE1237">
        <v>1.678371481481481</v>
      </c>
      <c r="CF1237">
        <v>1.448495925925926</v>
      </c>
      <c r="CG1237">
        <v>14.69783333333333</v>
      </c>
      <c r="CH1237">
        <v>12.43504814814815</v>
      </c>
      <c r="CI1237">
        <v>1999.970740740741</v>
      </c>
      <c r="CJ1237">
        <v>0.9800043333333334</v>
      </c>
      <c r="CK1237">
        <v>0.01999572222222222</v>
      </c>
      <c r="CL1237">
        <v>0</v>
      </c>
      <c r="CM1237">
        <v>728.9107407407405</v>
      </c>
      <c r="CN1237">
        <v>5.000560000000001</v>
      </c>
      <c r="CO1237">
        <v>14521.92592592593</v>
      </c>
      <c r="CP1237">
        <v>17294.63703703704</v>
      </c>
      <c r="CQ1237">
        <v>38.062</v>
      </c>
      <c r="CR1237">
        <v>38.8097037037037</v>
      </c>
      <c r="CS1237">
        <v>37.9347037037037</v>
      </c>
      <c r="CT1237">
        <v>37.5</v>
      </c>
      <c r="CU1237">
        <v>38.75918518518519</v>
      </c>
      <c r="CV1237">
        <v>1955.08037037037</v>
      </c>
      <c r="CW1237">
        <v>39.89037037037038</v>
      </c>
      <c r="CX1237">
        <v>0</v>
      </c>
      <c r="CY1237">
        <v>1664306526.9</v>
      </c>
      <c r="CZ1237">
        <v>0</v>
      </c>
      <c r="DA1237">
        <v>0</v>
      </c>
      <c r="DB1237" t="s">
        <v>356</v>
      </c>
      <c r="DC1237">
        <v>1663861122</v>
      </c>
      <c r="DD1237">
        <v>1663861125</v>
      </c>
      <c r="DE1237">
        <v>0</v>
      </c>
      <c r="DF1237">
        <v>-0.287</v>
      </c>
      <c r="DG1237">
        <v>-0.004</v>
      </c>
      <c r="DH1237">
        <v>3.172</v>
      </c>
      <c r="DI1237">
        <v>0.178</v>
      </c>
      <c r="DJ1237">
        <v>400</v>
      </c>
      <c r="DK1237">
        <v>17</v>
      </c>
      <c r="DL1237">
        <v>0.18</v>
      </c>
      <c r="DM1237">
        <v>0.07000000000000001</v>
      </c>
      <c r="DN1237">
        <v>-43.54045609756098</v>
      </c>
      <c r="DO1237">
        <v>-1.161648083623701</v>
      </c>
      <c r="DP1237">
        <v>0.1288013767703657</v>
      </c>
      <c r="DQ1237">
        <v>0</v>
      </c>
      <c r="DR1237">
        <v>2.5333</v>
      </c>
      <c r="DS1237">
        <v>-0.1298876655052276</v>
      </c>
      <c r="DT1237">
        <v>0.01627511087969422</v>
      </c>
      <c r="DU1237">
        <v>0</v>
      </c>
      <c r="DV1237">
        <v>0</v>
      </c>
      <c r="DW1237">
        <v>2</v>
      </c>
      <c r="DX1237" t="s">
        <v>357</v>
      </c>
      <c r="DY1237">
        <v>2.98089</v>
      </c>
      <c r="DZ1237">
        <v>2.72831</v>
      </c>
      <c r="EA1237">
        <v>0.165309</v>
      </c>
      <c r="EB1237">
        <v>0.170971</v>
      </c>
      <c r="EC1237">
        <v>0.0900518</v>
      </c>
      <c r="ED1237">
        <v>0.08178680000000001</v>
      </c>
      <c r="EE1237">
        <v>25097.5</v>
      </c>
      <c r="EF1237">
        <v>24533.7</v>
      </c>
      <c r="EG1237">
        <v>30591.7</v>
      </c>
      <c r="EH1237">
        <v>29832.9</v>
      </c>
      <c r="EI1237">
        <v>38411.2</v>
      </c>
      <c r="EJ1237">
        <v>36073</v>
      </c>
      <c r="EK1237">
        <v>46784.8</v>
      </c>
      <c r="EL1237">
        <v>44361.1</v>
      </c>
      <c r="EM1237">
        <v>1.886</v>
      </c>
      <c r="EN1237">
        <v>1.89807</v>
      </c>
      <c r="EO1237">
        <v>0.111662</v>
      </c>
      <c r="EP1237">
        <v>0</v>
      </c>
      <c r="EQ1237">
        <v>23.1624</v>
      </c>
      <c r="ER1237">
        <v>999.9</v>
      </c>
      <c r="ES1237">
        <v>40.2</v>
      </c>
      <c r="ET1237">
        <v>29.5</v>
      </c>
      <c r="EU1237">
        <v>18.302</v>
      </c>
      <c r="EV1237">
        <v>63.9364</v>
      </c>
      <c r="EW1237">
        <v>23.5497</v>
      </c>
      <c r="EX1237">
        <v>1</v>
      </c>
      <c r="EY1237">
        <v>-0.131514</v>
      </c>
      <c r="EZ1237">
        <v>1.10365</v>
      </c>
      <c r="FA1237">
        <v>20.2408</v>
      </c>
      <c r="FB1237">
        <v>5.22957</v>
      </c>
      <c r="FC1237">
        <v>11.968</v>
      </c>
      <c r="FD1237">
        <v>4.97045</v>
      </c>
      <c r="FE1237">
        <v>3.2895</v>
      </c>
      <c r="FF1237">
        <v>9999</v>
      </c>
      <c r="FG1237">
        <v>9999</v>
      </c>
      <c r="FH1237">
        <v>9999</v>
      </c>
      <c r="FI1237">
        <v>380.6</v>
      </c>
      <c r="FJ1237">
        <v>4.9727</v>
      </c>
      <c r="FK1237">
        <v>1.87683</v>
      </c>
      <c r="FL1237">
        <v>1.87498</v>
      </c>
      <c r="FM1237">
        <v>1.87778</v>
      </c>
      <c r="FN1237">
        <v>1.87454</v>
      </c>
      <c r="FO1237">
        <v>1.8781</v>
      </c>
      <c r="FP1237">
        <v>1.87521</v>
      </c>
      <c r="FQ1237">
        <v>1.87636</v>
      </c>
      <c r="FR1237">
        <v>0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4.64</v>
      </c>
      <c r="GF1237">
        <v>0.2012</v>
      </c>
      <c r="GG1237">
        <v>1.777354642861949</v>
      </c>
      <c r="GH1237">
        <v>0.004141656873719072</v>
      </c>
      <c r="GI1237">
        <v>-1.960372967482991E-06</v>
      </c>
      <c r="GJ1237">
        <v>5.42736388890357E-10</v>
      </c>
      <c r="GK1237">
        <v>-0.009777689371679627</v>
      </c>
      <c r="GL1237">
        <v>0.002273355880072555</v>
      </c>
      <c r="GM1237">
        <v>0.000541358641816816</v>
      </c>
      <c r="GN1237">
        <v>-1.836191331155658E-06</v>
      </c>
      <c r="GO1237">
        <v>-0</v>
      </c>
      <c r="GP1237">
        <v>2096</v>
      </c>
      <c r="GQ1237">
        <v>1</v>
      </c>
      <c r="GR1237">
        <v>23</v>
      </c>
      <c r="GS1237">
        <v>7423.1</v>
      </c>
      <c r="GT1237">
        <v>7423.1</v>
      </c>
      <c r="GU1237">
        <v>2.44263</v>
      </c>
      <c r="GV1237">
        <v>2.51953</v>
      </c>
      <c r="GW1237">
        <v>1.39893</v>
      </c>
      <c r="GX1237">
        <v>2.33765</v>
      </c>
      <c r="GY1237">
        <v>1.44897</v>
      </c>
      <c r="GZ1237">
        <v>2.39014</v>
      </c>
      <c r="HA1237">
        <v>34.7379</v>
      </c>
      <c r="HB1237">
        <v>13.02</v>
      </c>
      <c r="HC1237">
        <v>18</v>
      </c>
      <c r="HD1237">
        <v>487.271</v>
      </c>
      <c r="HE1237">
        <v>465.658</v>
      </c>
      <c r="HF1237">
        <v>21.5678</v>
      </c>
      <c r="HG1237">
        <v>25.3043</v>
      </c>
      <c r="HH1237">
        <v>30.0001</v>
      </c>
      <c r="HI1237">
        <v>25.1574</v>
      </c>
      <c r="HJ1237">
        <v>25.2373</v>
      </c>
      <c r="HK1237">
        <v>49.0063</v>
      </c>
      <c r="HL1237">
        <v>18.309</v>
      </c>
      <c r="HM1237">
        <v>46.6422</v>
      </c>
      <c r="HN1237">
        <v>21.6221</v>
      </c>
      <c r="HO1237">
        <v>1142.24</v>
      </c>
      <c r="HP1237">
        <v>15.9155</v>
      </c>
      <c r="HQ1237">
        <v>101.117</v>
      </c>
      <c r="HR1237">
        <v>102.009</v>
      </c>
    </row>
    <row r="1238" spans="1:226">
      <c r="A1238">
        <v>1222</v>
      </c>
      <c r="B1238">
        <v>1664306515.6</v>
      </c>
      <c r="C1238">
        <v>13408.59999990463</v>
      </c>
      <c r="D1238" t="s">
        <v>2815</v>
      </c>
      <c r="E1238" t="s">
        <v>2816</v>
      </c>
      <c r="F1238">
        <v>5</v>
      </c>
      <c r="G1238" t="s">
        <v>353</v>
      </c>
      <c r="H1238" t="s">
        <v>2680</v>
      </c>
      <c r="I1238">
        <v>1664306507.814285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1145.355968114117</v>
      </c>
      <c r="AK1238">
        <v>1111.964727272727</v>
      </c>
      <c r="AL1238">
        <v>3.402943723796897</v>
      </c>
      <c r="AM1238">
        <v>63.47618666820946</v>
      </c>
      <c r="AN1238">
        <f>(AP1238 - AO1238 + BO1238*1E3/(8.314*(BQ1238+273.15)) * AR1238/BN1238 * AQ1238) * BN1238/(100*BB1238) * 1000/(1000 - AP1238)</f>
        <v>0</v>
      </c>
      <c r="AO1238">
        <v>15.95830588589856</v>
      </c>
      <c r="AP1238">
        <v>18.45953356643357</v>
      </c>
      <c r="AQ1238">
        <v>4.264492186859134E-05</v>
      </c>
      <c r="AR1238">
        <v>96.76643920978459</v>
      </c>
      <c r="AS1238">
        <v>6</v>
      </c>
      <c r="AT1238">
        <v>1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6</v>
      </c>
      <c r="BC1238">
        <v>0.5</v>
      </c>
      <c r="BD1238" t="s">
        <v>355</v>
      </c>
      <c r="BE1238">
        <v>2</v>
      </c>
      <c r="BF1238" t="b">
        <v>1</v>
      </c>
      <c r="BG1238">
        <v>1664306507.814285</v>
      </c>
      <c r="BH1238">
        <v>1067.023928571429</v>
      </c>
      <c r="BI1238">
        <v>1110.678571428571</v>
      </c>
      <c r="BJ1238">
        <v>18.46101785714285</v>
      </c>
      <c r="BK1238">
        <v>15.94610714285714</v>
      </c>
      <c r="BL1238">
        <v>1062.407142857143</v>
      </c>
      <c r="BM1238">
        <v>18.25995714285714</v>
      </c>
      <c r="BN1238">
        <v>500.0606785714285</v>
      </c>
      <c r="BO1238">
        <v>90.9262892857143</v>
      </c>
      <c r="BP1238">
        <v>0.09996101785714284</v>
      </c>
      <c r="BQ1238">
        <v>24.38569285714286</v>
      </c>
      <c r="BR1238">
        <v>25.00183571428571</v>
      </c>
      <c r="BS1238">
        <v>999.9000000000002</v>
      </c>
      <c r="BT1238">
        <v>0</v>
      </c>
      <c r="BU1238">
        <v>0</v>
      </c>
      <c r="BV1238">
        <v>10002.96392857143</v>
      </c>
      <c r="BW1238">
        <v>0</v>
      </c>
      <c r="BX1238">
        <v>8.053949999999999</v>
      </c>
      <c r="BY1238">
        <v>-43.65548214285715</v>
      </c>
      <c r="BZ1238">
        <v>1087.0925</v>
      </c>
      <c r="CA1238">
        <v>1128.676785714286</v>
      </c>
      <c r="CB1238">
        <v>2.514918214285714</v>
      </c>
      <c r="CC1238">
        <v>1110.678571428571</v>
      </c>
      <c r="CD1238">
        <v>15.94610714285714</v>
      </c>
      <c r="CE1238">
        <v>1.678591785714286</v>
      </c>
      <c r="CF1238">
        <v>1.449918928571428</v>
      </c>
      <c r="CG1238">
        <v>14.69986428571428</v>
      </c>
      <c r="CH1238">
        <v>12.45001428571429</v>
      </c>
      <c r="CI1238">
        <v>1999.981428571428</v>
      </c>
      <c r="CJ1238">
        <v>0.9800044999999999</v>
      </c>
      <c r="CK1238">
        <v>0.01999555</v>
      </c>
      <c r="CL1238">
        <v>0</v>
      </c>
      <c r="CM1238">
        <v>728.3077142857143</v>
      </c>
      <c r="CN1238">
        <v>5.000560000000001</v>
      </c>
      <c r="CO1238">
        <v>14510.95714285714</v>
      </c>
      <c r="CP1238">
        <v>17294.73571428571</v>
      </c>
      <c r="CQ1238">
        <v>38.062</v>
      </c>
      <c r="CR1238">
        <v>38.78985714285714</v>
      </c>
      <c r="CS1238">
        <v>37.91928571428571</v>
      </c>
      <c r="CT1238">
        <v>37.5</v>
      </c>
      <c r="CU1238">
        <v>38.75442857142857</v>
      </c>
      <c r="CV1238">
        <v>1955.091071428571</v>
      </c>
      <c r="CW1238">
        <v>39.89035714285716</v>
      </c>
      <c r="CX1238">
        <v>0</v>
      </c>
      <c r="CY1238">
        <v>1664306531.7</v>
      </c>
      <c r="CZ1238">
        <v>0</v>
      </c>
      <c r="DA1238">
        <v>0</v>
      </c>
      <c r="DB1238" t="s">
        <v>356</v>
      </c>
      <c r="DC1238">
        <v>1663861122</v>
      </c>
      <c r="DD1238">
        <v>1663861125</v>
      </c>
      <c r="DE1238">
        <v>0</v>
      </c>
      <c r="DF1238">
        <v>-0.287</v>
      </c>
      <c r="DG1238">
        <v>-0.004</v>
      </c>
      <c r="DH1238">
        <v>3.172</v>
      </c>
      <c r="DI1238">
        <v>0.178</v>
      </c>
      <c r="DJ1238">
        <v>400</v>
      </c>
      <c r="DK1238">
        <v>17</v>
      </c>
      <c r="DL1238">
        <v>0.18</v>
      </c>
      <c r="DM1238">
        <v>0.07000000000000001</v>
      </c>
      <c r="DN1238">
        <v>-43.62970243902438</v>
      </c>
      <c r="DO1238">
        <v>-0.5582174216028248</v>
      </c>
      <c r="DP1238">
        <v>0.06362969274583337</v>
      </c>
      <c r="DQ1238">
        <v>0</v>
      </c>
      <c r="DR1238">
        <v>2.524631463414635</v>
      </c>
      <c r="DS1238">
        <v>-0.1758022996515682</v>
      </c>
      <c r="DT1238">
        <v>0.01880537346157075</v>
      </c>
      <c r="DU1238">
        <v>0</v>
      </c>
      <c r="DV1238">
        <v>0</v>
      </c>
      <c r="DW1238">
        <v>2</v>
      </c>
      <c r="DX1238" t="s">
        <v>357</v>
      </c>
      <c r="DY1238">
        <v>2.98104</v>
      </c>
      <c r="DZ1238">
        <v>2.72841</v>
      </c>
      <c r="EA1238">
        <v>0.166925</v>
      </c>
      <c r="EB1238">
        <v>0.17256</v>
      </c>
      <c r="EC1238">
        <v>0.09003269999999999</v>
      </c>
      <c r="ED1238">
        <v>0.0817923</v>
      </c>
      <c r="EE1238">
        <v>25048.6</v>
      </c>
      <c r="EF1238">
        <v>24486.1</v>
      </c>
      <c r="EG1238">
        <v>30591.4</v>
      </c>
      <c r="EH1238">
        <v>29832.2</v>
      </c>
      <c r="EI1238">
        <v>38411.7</v>
      </c>
      <c r="EJ1238">
        <v>36071.9</v>
      </c>
      <c r="EK1238">
        <v>46784.3</v>
      </c>
      <c r="EL1238">
        <v>44359.9</v>
      </c>
      <c r="EM1238">
        <v>1.88605</v>
      </c>
      <c r="EN1238">
        <v>1.89815</v>
      </c>
      <c r="EO1238">
        <v>0.112429</v>
      </c>
      <c r="EP1238">
        <v>0</v>
      </c>
      <c r="EQ1238">
        <v>23.1599</v>
      </c>
      <c r="ER1238">
        <v>999.9</v>
      </c>
      <c r="ES1238">
        <v>40.2</v>
      </c>
      <c r="ET1238">
        <v>29.5</v>
      </c>
      <c r="EU1238">
        <v>18.3012</v>
      </c>
      <c r="EV1238">
        <v>63.6764</v>
      </c>
      <c r="EW1238">
        <v>23.3253</v>
      </c>
      <c r="EX1238">
        <v>1</v>
      </c>
      <c r="EY1238">
        <v>-0.13159</v>
      </c>
      <c r="EZ1238">
        <v>0.937388</v>
      </c>
      <c r="FA1238">
        <v>20.2418</v>
      </c>
      <c r="FB1238">
        <v>5.23002</v>
      </c>
      <c r="FC1238">
        <v>11.968</v>
      </c>
      <c r="FD1238">
        <v>4.9706</v>
      </c>
      <c r="FE1238">
        <v>3.2895</v>
      </c>
      <c r="FF1238">
        <v>9999</v>
      </c>
      <c r="FG1238">
        <v>9999</v>
      </c>
      <c r="FH1238">
        <v>9999</v>
      </c>
      <c r="FI1238">
        <v>380.6</v>
      </c>
      <c r="FJ1238">
        <v>4.97273</v>
      </c>
      <c r="FK1238">
        <v>1.87685</v>
      </c>
      <c r="FL1238">
        <v>1.875</v>
      </c>
      <c r="FM1238">
        <v>1.87781</v>
      </c>
      <c r="FN1238">
        <v>1.87455</v>
      </c>
      <c r="FO1238">
        <v>1.87814</v>
      </c>
      <c r="FP1238">
        <v>1.87521</v>
      </c>
      <c r="FQ1238">
        <v>1.87637</v>
      </c>
      <c r="FR1238">
        <v>0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4.66</v>
      </c>
      <c r="GF1238">
        <v>0.2011</v>
      </c>
      <c r="GG1238">
        <v>1.777354642861949</v>
      </c>
      <c r="GH1238">
        <v>0.004141656873719072</v>
      </c>
      <c r="GI1238">
        <v>-1.960372967482991E-06</v>
      </c>
      <c r="GJ1238">
        <v>5.42736388890357E-10</v>
      </c>
      <c r="GK1238">
        <v>-0.009777689371679627</v>
      </c>
      <c r="GL1238">
        <v>0.002273355880072555</v>
      </c>
      <c r="GM1238">
        <v>0.000541358641816816</v>
      </c>
      <c r="GN1238">
        <v>-1.836191331155658E-06</v>
      </c>
      <c r="GO1238">
        <v>-0</v>
      </c>
      <c r="GP1238">
        <v>2096</v>
      </c>
      <c r="GQ1238">
        <v>1</v>
      </c>
      <c r="GR1238">
        <v>23</v>
      </c>
      <c r="GS1238">
        <v>7423.2</v>
      </c>
      <c r="GT1238">
        <v>7423.2</v>
      </c>
      <c r="GU1238">
        <v>2.47314</v>
      </c>
      <c r="GV1238">
        <v>2.51221</v>
      </c>
      <c r="GW1238">
        <v>1.39893</v>
      </c>
      <c r="GX1238">
        <v>2.33887</v>
      </c>
      <c r="GY1238">
        <v>1.44897</v>
      </c>
      <c r="GZ1238">
        <v>2.4646</v>
      </c>
      <c r="HA1238">
        <v>34.7379</v>
      </c>
      <c r="HB1238">
        <v>13.02</v>
      </c>
      <c r="HC1238">
        <v>18</v>
      </c>
      <c r="HD1238">
        <v>487.298</v>
      </c>
      <c r="HE1238">
        <v>465.705</v>
      </c>
      <c r="HF1238">
        <v>21.6055</v>
      </c>
      <c r="HG1238">
        <v>25.3052</v>
      </c>
      <c r="HH1238">
        <v>30</v>
      </c>
      <c r="HI1238">
        <v>25.1574</v>
      </c>
      <c r="HJ1238">
        <v>25.2373</v>
      </c>
      <c r="HK1238">
        <v>49.5538</v>
      </c>
      <c r="HL1238">
        <v>18.309</v>
      </c>
      <c r="HM1238">
        <v>47.0183</v>
      </c>
      <c r="HN1238">
        <v>21.6112</v>
      </c>
      <c r="HO1238">
        <v>1155.61</v>
      </c>
      <c r="HP1238">
        <v>15.9285</v>
      </c>
      <c r="HQ1238">
        <v>101.116</v>
      </c>
      <c r="HR1238">
        <v>102.007</v>
      </c>
    </row>
    <row r="1239" spans="1:226">
      <c r="A1239">
        <v>1223</v>
      </c>
      <c r="B1239">
        <v>1664306520.6</v>
      </c>
      <c r="C1239">
        <v>13413.59999990463</v>
      </c>
      <c r="D1239" t="s">
        <v>2817</v>
      </c>
      <c r="E1239" t="s">
        <v>2818</v>
      </c>
      <c r="F1239">
        <v>5</v>
      </c>
      <c r="G1239" t="s">
        <v>353</v>
      </c>
      <c r="H1239" t="s">
        <v>2680</v>
      </c>
      <c r="I1239">
        <v>1664306513.1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1162.316804615277</v>
      </c>
      <c r="AK1239">
        <v>1128.916303030302</v>
      </c>
      <c r="AL1239">
        <v>3.38749773149262</v>
      </c>
      <c r="AM1239">
        <v>63.47618666820946</v>
      </c>
      <c r="AN1239">
        <f>(AP1239 - AO1239 + BO1239*1E3/(8.314*(BQ1239+273.15)) * AR1239/BN1239 * AQ1239) * BN1239/(100*BB1239) * 1000/(1000 - AP1239)</f>
        <v>0</v>
      </c>
      <c r="AO1239">
        <v>15.96050659919833</v>
      </c>
      <c r="AP1239">
        <v>18.45368251748253</v>
      </c>
      <c r="AQ1239">
        <v>-0.0001326702912320594</v>
      </c>
      <c r="AR1239">
        <v>96.76643920978459</v>
      </c>
      <c r="AS1239">
        <v>6</v>
      </c>
      <c r="AT1239">
        <v>1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6</v>
      </c>
      <c r="BC1239">
        <v>0.5</v>
      </c>
      <c r="BD1239" t="s">
        <v>355</v>
      </c>
      <c r="BE1239">
        <v>2</v>
      </c>
      <c r="BF1239" t="b">
        <v>1</v>
      </c>
      <c r="BG1239">
        <v>1664306513.1</v>
      </c>
      <c r="BH1239">
        <v>1084.723333333333</v>
      </c>
      <c r="BI1239">
        <v>1128.420740740741</v>
      </c>
      <c r="BJ1239">
        <v>18.46104444444445</v>
      </c>
      <c r="BK1239">
        <v>15.95996296296296</v>
      </c>
      <c r="BL1239">
        <v>1080.074814814815</v>
      </c>
      <c r="BM1239">
        <v>18.25998518518519</v>
      </c>
      <c r="BN1239">
        <v>500.0653703703704</v>
      </c>
      <c r="BO1239">
        <v>90.92567037037037</v>
      </c>
      <c r="BP1239">
        <v>0.09995170740740741</v>
      </c>
      <c r="BQ1239">
        <v>24.38399259259259</v>
      </c>
      <c r="BR1239">
        <v>25.00331851851852</v>
      </c>
      <c r="BS1239">
        <v>999.9000000000001</v>
      </c>
      <c r="BT1239">
        <v>0</v>
      </c>
      <c r="BU1239">
        <v>0</v>
      </c>
      <c r="BV1239">
        <v>10010.01296296296</v>
      </c>
      <c r="BW1239">
        <v>0</v>
      </c>
      <c r="BX1239">
        <v>8.053949999999999</v>
      </c>
      <c r="BY1239">
        <v>-43.69742962962962</v>
      </c>
      <c r="BZ1239">
        <v>1105.125185185185</v>
      </c>
      <c r="CA1239">
        <v>1146.722222222222</v>
      </c>
      <c r="CB1239">
        <v>2.501092222222222</v>
      </c>
      <c r="CC1239">
        <v>1128.420740740741</v>
      </c>
      <c r="CD1239">
        <v>15.95996296296296</v>
      </c>
      <c r="CE1239">
        <v>1.678582592592592</v>
      </c>
      <c r="CF1239">
        <v>1.451169259259259</v>
      </c>
      <c r="CG1239">
        <v>14.69978148148148</v>
      </c>
      <c r="CH1239">
        <v>12.46314444444445</v>
      </c>
      <c r="CI1239">
        <v>1999.958148148148</v>
      </c>
      <c r="CJ1239">
        <v>0.9800042222222223</v>
      </c>
      <c r="CK1239">
        <v>0.01999583703703704</v>
      </c>
      <c r="CL1239">
        <v>0</v>
      </c>
      <c r="CM1239">
        <v>727.6321851851853</v>
      </c>
      <c r="CN1239">
        <v>5.000560000000001</v>
      </c>
      <c r="CO1239">
        <v>14497.15555555556</v>
      </c>
      <c r="CP1239">
        <v>17294.53703703704</v>
      </c>
      <c r="CQ1239">
        <v>38.0574074074074</v>
      </c>
      <c r="CR1239">
        <v>38.76837037037038</v>
      </c>
      <c r="CS1239">
        <v>37.89796296296296</v>
      </c>
      <c r="CT1239">
        <v>37.48366666666667</v>
      </c>
      <c r="CU1239">
        <v>38.75</v>
      </c>
      <c r="CV1239">
        <v>1955.067777777778</v>
      </c>
      <c r="CW1239">
        <v>39.89037037037038</v>
      </c>
      <c r="CX1239">
        <v>0</v>
      </c>
      <c r="CY1239">
        <v>1664306537.1</v>
      </c>
      <c r="CZ1239">
        <v>0</v>
      </c>
      <c r="DA1239">
        <v>0</v>
      </c>
      <c r="DB1239" t="s">
        <v>356</v>
      </c>
      <c r="DC1239">
        <v>1663861122</v>
      </c>
      <c r="DD1239">
        <v>1663861125</v>
      </c>
      <c r="DE1239">
        <v>0</v>
      </c>
      <c r="DF1239">
        <v>-0.287</v>
      </c>
      <c r="DG1239">
        <v>-0.004</v>
      </c>
      <c r="DH1239">
        <v>3.172</v>
      </c>
      <c r="DI1239">
        <v>0.178</v>
      </c>
      <c r="DJ1239">
        <v>400</v>
      </c>
      <c r="DK1239">
        <v>17</v>
      </c>
      <c r="DL1239">
        <v>0.18</v>
      </c>
      <c r="DM1239">
        <v>0.07000000000000001</v>
      </c>
      <c r="DN1239">
        <v>-43.6747175</v>
      </c>
      <c r="DO1239">
        <v>-0.4605624765477406</v>
      </c>
      <c r="DP1239">
        <v>0.05300446154570319</v>
      </c>
      <c r="DQ1239">
        <v>0</v>
      </c>
      <c r="DR1239">
        <v>2.508634</v>
      </c>
      <c r="DS1239">
        <v>-0.1484690431519697</v>
      </c>
      <c r="DT1239">
        <v>0.01575215712212143</v>
      </c>
      <c r="DU1239">
        <v>0</v>
      </c>
      <c r="DV1239">
        <v>0</v>
      </c>
      <c r="DW1239">
        <v>2</v>
      </c>
      <c r="DX1239" t="s">
        <v>357</v>
      </c>
      <c r="DY1239">
        <v>2.98101</v>
      </c>
      <c r="DZ1239">
        <v>2.72838</v>
      </c>
      <c r="EA1239">
        <v>0.168507</v>
      </c>
      <c r="EB1239">
        <v>0.174134</v>
      </c>
      <c r="EC1239">
        <v>0.0900077</v>
      </c>
      <c r="ED1239">
        <v>0.0818579</v>
      </c>
      <c r="EE1239">
        <v>25001</v>
      </c>
      <c r="EF1239">
        <v>24439.8</v>
      </c>
      <c r="EG1239">
        <v>30591.3</v>
      </c>
      <c r="EH1239">
        <v>29832.6</v>
      </c>
      <c r="EI1239">
        <v>38413</v>
      </c>
      <c r="EJ1239">
        <v>36070.1</v>
      </c>
      <c r="EK1239">
        <v>46784.4</v>
      </c>
      <c r="EL1239">
        <v>44360.7</v>
      </c>
      <c r="EM1239">
        <v>1.88573</v>
      </c>
      <c r="EN1239">
        <v>1.89852</v>
      </c>
      <c r="EO1239">
        <v>0.112623</v>
      </c>
      <c r="EP1239">
        <v>0</v>
      </c>
      <c r="EQ1239">
        <v>23.1576</v>
      </c>
      <c r="ER1239">
        <v>999.9</v>
      </c>
      <c r="ES1239">
        <v>40.2</v>
      </c>
      <c r="ET1239">
        <v>29.5</v>
      </c>
      <c r="EU1239">
        <v>18.3036</v>
      </c>
      <c r="EV1239">
        <v>63.5064</v>
      </c>
      <c r="EW1239">
        <v>23.4455</v>
      </c>
      <c r="EX1239">
        <v>1</v>
      </c>
      <c r="EY1239">
        <v>-0.131987</v>
      </c>
      <c r="EZ1239">
        <v>1.04058</v>
      </c>
      <c r="FA1239">
        <v>20.2415</v>
      </c>
      <c r="FB1239">
        <v>5.23017</v>
      </c>
      <c r="FC1239">
        <v>11.968</v>
      </c>
      <c r="FD1239">
        <v>4.97075</v>
      </c>
      <c r="FE1239">
        <v>3.2895</v>
      </c>
      <c r="FF1239">
        <v>9999</v>
      </c>
      <c r="FG1239">
        <v>9999</v>
      </c>
      <c r="FH1239">
        <v>9999</v>
      </c>
      <c r="FI1239">
        <v>380.6</v>
      </c>
      <c r="FJ1239">
        <v>4.97273</v>
      </c>
      <c r="FK1239">
        <v>1.87683</v>
      </c>
      <c r="FL1239">
        <v>1.87498</v>
      </c>
      <c r="FM1239">
        <v>1.87779</v>
      </c>
      <c r="FN1239">
        <v>1.87454</v>
      </c>
      <c r="FO1239">
        <v>1.87811</v>
      </c>
      <c r="FP1239">
        <v>1.87522</v>
      </c>
      <c r="FQ1239">
        <v>1.87636</v>
      </c>
      <c r="FR1239">
        <v>0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4.69</v>
      </c>
      <c r="GF1239">
        <v>0.201</v>
      </c>
      <c r="GG1239">
        <v>1.777354642861949</v>
      </c>
      <c r="GH1239">
        <v>0.004141656873719072</v>
      </c>
      <c r="GI1239">
        <v>-1.960372967482991E-06</v>
      </c>
      <c r="GJ1239">
        <v>5.42736388890357E-10</v>
      </c>
      <c r="GK1239">
        <v>-0.009777689371679627</v>
      </c>
      <c r="GL1239">
        <v>0.002273355880072555</v>
      </c>
      <c r="GM1239">
        <v>0.000541358641816816</v>
      </c>
      <c r="GN1239">
        <v>-1.836191331155658E-06</v>
      </c>
      <c r="GO1239">
        <v>-0</v>
      </c>
      <c r="GP1239">
        <v>2096</v>
      </c>
      <c r="GQ1239">
        <v>1</v>
      </c>
      <c r="GR1239">
        <v>23</v>
      </c>
      <c r="GS1239">
        <v>7423.3</v>
      </c>
      <c r="GT1239">
        <v>7423.3</v>
      </c>
      <c r="GU1239">
        <v>2.5</v>
      </c>
      <c r="GV1239">
        <v>2.51099</v>
      </c>
      <c r="GW1239">
        <v>1.39893</v>
      </c>
      <c r="GX1239">
        <v>2.33887</v>
      </c>
      <c r="GY1239">
        <v>1.44897</v>
      </c>
      <c r="GZ1239">
        <v>2.48047</v>
      </c>
      <c r="HA1239">
        <v>34.7379</v>
      </c>
      <c r="HB1239">
        <v>13.0288</v>
      </c>
      <c r="HC1239">
        <v>18</v>
      </c>
      <c r="HD1239">
        <v>487.128</v>
      </c>
      <c r="HE1239">
        <v>465.954</v>
      </c>
      <c r="HF1239">
        <v>21.6166</v>
      </c>
      <c r="HG1239">
        <v>25.3061</v>
      </c>
      <c r="HH1239">
        <v>29.9999</v>
      </c>
      <c r="HI1239">
        <v>25.1581</v>
      </c>
      <c r="HJ1239">
        <v>25.2385</v>
      </c>
      <c r="HK1239">
        <v>50.164</v>
      </c>
      <c r="HL1239">
        <v>18.309</v>
      </c>
      <c r="HM1239">
        <v>47.0183</v>
      </c>
      <c r="HN1239">
        <v>21.6013</v>
      </c>
      <c r="HO1239">
        <v>1175.68</v>
      </c>
      <c r="HP1239">
        <v>15.9435</v>
      </c>
      <c r="HQ1239">
        <v>101.116</v>
      </c>
      <c r="HR1239">
        <v>102.008</v>
      </c>
    </row>
    <row r="1240" spans="1:226">
      <c r="A1240">
        <v>1224</v>
      </c>
      <c r="B1240">
        <v>1664306525.6</v>
      </c>
      <c r="C1240">
        <v>13418.59999990463</v>
      </c>
      <c r="D1240" t="s">
        <v>2819</v>
      </c>
      <c r="E1240" t="s">
        <v>2820</v>
      </c>
      <c r="F1240">
        <v>5</v>
      </c>
      <c r="G1240" t="s">
        <v>353</v>
      </c>
      <c r="H1240" t="s">
        <v>2680</v>
      </c>
      <c r="I1240">
        <v>1664306517.814285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1179.482814750637</v>
      </c>
      <c r="AK1240">
        <v>1146.005272727273</v>
      </c>
      <c r="AL1240">
        <v>3.417452148221086</v>
      </c>
      <c r="AM1240">
        <v>63.47618666820946</v>
      </c>
      <c r="AN1240">
        <f>(AP1240 - AO1240 + BO1240*1E3/(8.314*(BQ1240+273.15)) * AR1240/BN1240 * AQ1240) * BN1240/(100*BB1240) * 1000/(1000 - AP1240)</f>
        <v>0</v>
      </c>
      <c r="AO1240">
        <v>15.98226390069786</v>
      </c>
      <c r="AP1240">
        <v>18.45041188811189</v>
      </c>
      <c r="AQ1240">
        <v>2.446422051009986E-05</v>
      </c>
      <c r="AR1240">
        <v>96.76643920978459</v>
      </c>
      <c r="AS1240">
        <v>6</v>
      </c>
      <c r="AT1240">
        <v>1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6</v>
      </c>
      <c r="BC1240">
        <v>0.5</v>
      </c>
      <c r="BD1240" t="s">
        <v>355</v>
      </c>
      <c r="BE1240">
        <v>2</v>
      </c>
      <c r="BF1240" t="b">
        <v>1</v>
      </c>
      <c r="BG1240">
        <v>1664306517.814285</v>
      </c>
      <c r="BH1240">
        <v>1100.495714285714</v>
      </c>
      <c r="BI1240">
        <v>1144.253214285714</v>
      </c>
      <c r="BJ1240">
        <v>18.45774285714285</v>
      </c>
      <c r="BK1240">
        <v>15.96922857142857</v>
      </c>
      <c r="BL1240">
        <v>1095.819285714286</v>
      </c>
      <c r="BM1240">
        <v>18.25674642857143</v>
      </c>
      <c r="BN1240">
        <v>500.0534999999999</v>
      </c>
      <c r="BO1240">
        <v>90.92423928571429</v>
      </c>
      <c r="BP1240">
        <v>0.09991935714285714</v>
      </c>
      <c r="BQ1240">
        <v>24.38281785714285</v>
      </c>
      <c r="BR1240">
        <v>25.00703214285715</v>
      </c>
      <c r="BS1240">
        <v>999.9000000000002</v>
      </c>
      <c r="BT1240">
        <v>0</v>
      </c>
      <c r="BU1240">
        <v>0</v>
      </c>
      <c r="BV1240">
        <v>10002.65178571429</v>
      </c>
      <c r="BW1240">
        <v>0</v>
      </c>
      <c r="BX1240">
        <v>8.053949999999999</v>
      </c>
      <c r="BY1240">
        <v>-43.75708571428571</v>
      </c>
      <c r="BZ1240">
        <v>1121.190714285714</v>
      </c>
      <c r="CA1240">
        <v>1162.822142857143</v>
      </c>
      <c r="CB1240">
        <v>2.488525357142857</v>
      </c>
      <c r="CC1240">
        <v>1144.253214285714</v>
      </c>
      <c r="CD1240">
        <v>15.96922857142857</v>
      </c>
      <c r="CE1240">
        <v>1.678256071428571</v>
      </c>
      <c r="CF1240">
        <v>1.451988571428571</v>
      </c>
      <c r="CG1240">
        <v>14.69676428571428</v>
      </c>
      <c r="CH1240">
        <v>12.47173928571429</v>
      </c>
      <c r="CI1240">
        <v>1999.998928571428</v>
      </c>
      <c r="CJ1240">
        <v>0.9800044999999999</v>
      </c>
      <c r="CK1240">
        <v>0.01999555</v>
      </c>
      <c r="CL1240">
        <v>0</v>
      </c>
      <c r="CM1240">
        <v>727.0461785714285</v>
      </c>
      <c r="CN1240">
        <v>5.000560000000001</v>
      </c>
      <c r="CO1240">
        <v>14484.58928571429</v>
      </c>
      <c r="CP1240">
        <v>17294.9</v>
      </c>
      <c r="CQ1240">
        <v>38.04207142857143</v>
      </c>
      <c r="CR1240">
        <v>38.75</v>
      </c>
      <c r="CS1240">
        <v>37.87942857142857</v>
      </c>
      <c r="CT1240">
        <v>37.464</v>
      </c>
      <c r="CU1240">
        <v>38.75</v>
      </c>
      <c r="CV1240">
        <v>1955.108571428571</v>
      </c>
      <c r="CW1240">
        <v>39.89035714285716</v>
      </c>
      <c r="CX1240">
        <v>0</v>
      </c>
      <c r="CY1240">
        <v>1664306541.9</v>
      </c>
      <c r="CZ1240">
        <v>0</v>
      </c>
      <c r="DA1240">
        <v>0</v>
      </c>
      <c r="DB1240" t="s">
        <v>356</v>
      </c>
      <c r="DC1240">
        <v>1663861122</v>
      </c>
      <c r="DD1240">
        <v>1663861125</v>
      </c>
      <c r="DE1240">
        <v>0</v>
      </c>
      <c r="DF1240">
        <v>-0.287</v>
      </c>
      <c r="DG1240">
        <v>-0.004</v>
      </c>
      <c r="DH1240">
        <v>3.172</v>
      </c>
      <c r="DI1240">
        <v>0.178</v>
      </c>
      <c r="DJ1240">
        <v>400</v>
      </c>
      <c r="DK1240">
        <v>17</v>
      </c>
      <c r="DL1240">
        <v>0.18</v>
      </c>
      <c r="DM1240">
        <v>0.07000000000000001</v>
      </c>
      <c r="DN1240">
        <v>-43.72485</v>
      </c>
      <c r="DO1240">
        <v>-0.6311662288930752</v>
      </c>
      <c r="DP1240">
        <v>0.07320328203024767</v>
      </c>
      <c r="DQ1240">
        <v>0</v>
      </c>
      <c r="DR1240">
        <v>2.49581</v>
      </c>
      <c r="DS1240">
        <v>-0.1457070168855611</v>
      </c>
      <c r="DT1240">
        <v>0.01511881939835248</v>
      </c>
      <c r="DU1240">
        <v>0</v>
      </c>
      <c r="DV1240">
        <v>0</v>
      </c>
      <c r="DW1240">
        <v>2</v>
      </c>
      <c r="DX1240" t="s">
        <v>357</v>
      </c>
      <c r="DY1240">
        <v>2.98116</v>
      </c>
      <c r="DZ1240">
        <v>2.72852</v>
      </c>
      <c r="EA1240">
        <v>0.170094</v>
      </c>
      <c r="EB1240">
        <v>0.175695</v>
      </c>
      <c r="EC1240">
        <v>0.089991</v>
      </c>
      <c r="ED1240">
        <v>0.0818893</v>
      </c>
      <c r="EE1240">
        <v>24953.9</v>
      </c>
      <c r="EF1240">
        <v>24393.4</v>
      </c>
      <c r="EG1240">
        <v>30592</v>
      </c>
      <c r="EH1240">
        <v>29832.3</v>
      </c>
      <c r="EI1240">
        <v>38414.5</v>
      </c>
      <c r="EJ1240">
        <v>36068.8</v>
      </c>
      <c r="EK1240">
        <v>46785.2</v>
      </c>
      <c r="EL1240">
        <v>44360.5</v>
      </c>
      <c r="EM1240">
        <v>1.8859</v>
      </c>
      <c r="EN1240">
        <v>1.89855</v>
      </c>
      <c r="EO1240">
        <v>0.11275</v>
      </c>
      <c r="EP1240">
        <v>0</v>
      </c>
      <c r="EQ1240">
        <v>23.155</v>
      </c>
      <c r="ER1240">
        <v>999.9</v>
      </c>
      <c r="ES1240">
        <v>40.2</v>
      </c>
      <c r="ET1240">
        <v>29.5</v>
      </c>
      <c r="EU1240">
        <v>18.3042</v>
      </c>
      <c r="EV1240">
        <v>63.3064</v>
      </c>
      <c r="EW1240">
        <v>22.9808</v>
      </c>
      <c r="EX1240">
        <v>1</v>
      </c>
      <c r="EY1240">
        <v>-0.131468</v>
      </c>
      <c r="EZ1240">
        <v>1.09236</v>
      </c>
      <c r="FA1240">
        <v>20.2412</v>
      </c>
      <c r="FB1240">
        <v>5.22927</v>
      </c>
      <c r="FC1240">
        <v>11.968</v>
      </c>
      <c r="FD1240">
        <v>4.97</v>
      </c>
      <c r="FE1240">
        <v>3.28948</v>
      </c>
      <c r="FF1240">
        <v>9999</v>
      </c>
      <c r="FG1240">
        <v>9999</v>
      </c>
      <c r="FH1240">
        <v>9999</v>
      </c>
      <c r="FI1240">
        <v>380.6</v>
      </c>
      <c r="FJ1240">
        <v>4.97273</v>
      </c>
      <c r="FK1240">
        <v>1.87683</v>
      </c>
      <c r="FL1240">
        <v>1.87493</v>
      </c>
      <c r="FM1240">
        <v>1.87777</v>
      </c>
      <c r="FN1240">
        <v>1.87454</v>
      </c>
      <c r="FO1240">
        <v>1.87808</v>
      </c>
      <c r="FP1240">
        <v>1.87517</v>
      </c>
      <c r="FQ1240">
        <v>1.87635</v>
      </c>
      <c r="FR1240">
        <v>0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4.73</v>
      </c>
      <c r="GF1240">
        <v>0.2009</v>
      </c>
      <c r="GG1240">
        <v>1.777354642861949</v>
      </c>
      <c r="GH1240">
        <v>0.004141656873719072</v>
      </c>
      <c r="GI1240">
        <v>-1.960372967482991E-06</v>
      </c>
      <c r="GJ1240">
        <v>5.42736388890357E-10</v>
      </c>
      <c r="GK1240">
        <v>-0.009777689371679627</v>
      </c>
      <c r="GL1240">
        <v>0.002273355880072555</v>
      </c>
      <c r="GM1240">
        <v>0.000541358641816816</v>
      </c>
      <c r="GN1240">
        <v>-1.836191331155658E-06</v>
      </c>
      <c r="GO1240">
        <v>-0</v>
      </c>
      <c r="GP1240">
        <v>2096</v>
      </c>
      <c r="GQ1240">
        <v>1</v>
      </c>
      <c r="GR1240">
        <v>23</v>
      </c>
      <c r="GS1240">
        <v>7423.4</v>
      </c>
      <c r="GT1240">
        <v>7423.3</v>
      </c>
      <c r="GU1240">
        <v>2.53174</v>
      </c>
      <c r="GV1240">
        <v>2.51709</v>
      </c>
      <c r="GW1240">
        <v>1.39893</v>
      </c>
      <c r="GX1240">
        <v>2.33887</v>
      </c>
      <c r="GY1240">
        <v>1.44897</v>
      </c>
      <c r="GZ1240">
        <v>2.47192</v>
      </c>
      <c r="HA1240">
        <v>34.7608</v>
      </c>
      <c r="HB1240">
        <v>13.02</v>
      </c>
      <c r="HC1240">
        <v>18</v>
      </c>
      <c r="HD1240">
        <v>487.232</v>
      </c>
      <c r="HE1240">
        <v>465.978</v>
      </c>
      <c r="HF1240">
        <v>21.6081</v>
      </c>
      <c r="HG1240">
        <v>25.3065</v>
      </c>
      <c r="HH1240">
        <v>30.0003</v>
      </c>
      <c r="HI1240">
        <v>25.1594</v>
      </c>
      <c r="HJ1240">
        <v>25.2395</v>
      </c>
      <c r="HK1240">
        <v>50.7043</v>
      </c>
      <c r="HL1240">
        <v>18.309</v>
      </c>
      <c r="HM1240">
        <v>47.0183</v>
      </c>
      <c r="HN1240">
        <v>21.5941</v>
      </c>
      <c r="HO1240">
        <v>1189.04</v>
      </c>
      <c r="HP1240">
        <v>15.96</v>
      </c>
      <c r="HQ1240">
        <v>101.118</v>
      </c>
      <c r="HR1240">
        <v>102.008</v>
      </c>
    </row>
    <row r="1241" spans="1:226">
      <c r="A1241">
        <v>1225</v>
      </c>
      <c r="B1241">
        <v>1664306530.6</v>
      </c>
      <c r="C1241">
        <v>13423.59999990463</v>
      </c>
      <c r="D1241" t="s">
        <v>2821</v>
      </c>
      <c r="E1241" t="s">
        <v>2822</v>
      </c>
      <c r="F1241">
        <v>5</v>
      </c>
      <c r="G1241" t="s">
        <v>353</v>
      </c>
      <c r="H1241" t="s">
        <v>2680</v>
      </c>
      <c r="I1241">
        <v>1664306523.1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1196.450894094203</v>
      </c>
      <c r="AK1241">
        <v>1163.010181818181</v>
      </c>
      <c r="AL1241">
        <v>3.400891984608211</v>
      </c>
      <c r="AM1241">
        <v>63.47618666820946</v>
      </c>
      <c r="AN1241">
        <f>(AP1241 - AO1241 + BO1241*1E3/(8.314*(BQ1241+273.15)) * AR1241/BN1241 * AQ1241) * BN1241/(100*BB1241) * 1000/(1000 - AP1241)</f>
        <v>0</v>
      </c>
      <c r="AO1241">
        <v>15.98787437807087</v>
      </c>
      <c r="AP1241">
        <v>18.44124755244756</v>
      </c>
      <c r="AQ1241">
        <v>-7.469807688191283E-05</v>
      </c>
      <c r="AR1241">
        <v>96.76643920978459</v>
      </c>
      <c r="AS1241">
        <v>6</v>
      </c>
      <c r="AT1241">
        <v>1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6</v>
      </c>
      <c r="BC1241">
        <v>0.5</v>
      </c>
      <c r="BD1241" t="s">
        <v>355</v>
      </c>
      <c r="BE1241">
        <v>2</v>
      </c>
      <c r="BF1241" t="b">
        <v>1</v>
      </c>
      <c r="BG1241">
        <v>1664306523.1</v>
      </c>
      <c r="BH1241">
        <v>1118.161851851852</v>
      </c>
      <c r="BI1241">
        <v>1161.955925925926</v>
      </c>
      <c r="BJ1241">
        <v>18.45137407407407</v>
      </c>
      <c r="BK1241">
        <v>15.97985555555556</v>
      </c>
      <c r="BL1241">
        <v>1113.454444444445</v>
      </c>
      <c r="BM1241">
        <v>18.2505037037037</v>
      </c>
      <c r="BN1241">
        <v>500.0534074074075</v>
      </c>
      <c r="BO1241">
        <v>90.92272222222221</v>
      </c>
      <c r="BP1241">
        <v>0.09999431111111112</v>
      </c>
      <c r="BQ1241">
        <v>24.38192222222222</v>
      </c>
      <c r="BR1241">
        <v>25.01027407407408</v>
      </c>
      <c r="BS1241">
        <v>999.9000000000001</v>
      </c>
      <c r="BT1241">
        <v>0</v>
      </c>
      <c r="BU1241">
        <v>0</v>
      </c>
      <c r="BV1241">
        <v>9999.398518518519</v>
      </c>
      <c r="BW1241">
        <v>0</v>
      </c>
      <c r="BX1241">
        <v>8.053949999999999</v>
      </c>
      <c r="BY1241">
        <v>-43.79334814814815</v>
      </c>
      <c r="BZ1241">
        <v>1139.180740740741</v>
      </c>
      <c r="CA1241">
        <v>1180.824814814815</v>
      </c>
      <c r="CB1241">
        <v>2.471524074074074</v>
      </c>
      <c r="CC1241">
        <v>1161.955925925926</v>
      </c>
      <c r="CD1241">
        <v>15.97985555555556</v>
      </c>
      <c r="CE1241">
        <v>1.677649259259259</v>
      </c>
      <c r="CF1241">
        <v>1.452931481481481</v>
      </c>
      <c r="CG1241">
        <v>14.69115925925926</v>
      </c>
      <c r="CH1241">
        <v>12.48162592592592</v>
      </c>
      <c r="CI1241">
        <v>1999.984444444445</v>
      </c>
      <c r="CJ1241">
        <v>0.9800043333333334</v>
      </c>
      <c r="CK1241">
        <v>0.01999572222222222</v>
      </c>
      <c r="CL1241">
        <v>0</v>
      </c>
      <c r="CM1241">
        <v>726.304962962963</v>
      </c>
      <c r="CN1241">
        <v>5.000560000000001</v>
      </c>
      <c r="CO1241">
        <v>14469.68518518519</v>
      </c>
      <c r="CP1241">
        <v>17294.76296296296</v>
      </c>
      <c r="CQ1241">
        <v>38.02066666666666</v>
      </c>
      <c r="CR1241">
        <v>38.75</v>
      </c>
      <c r="CS1241">
        <v>37.875</v>
      </c>
      <c r="CT1241">
        <v>37.44166666666667</v>
      </c>
      <c r="CU1241">
        <v>38.74299999999999</v>
      </c>
      <c r="CV1241">
        <v>1955.094444444445</v>
      </c>
      <c r="CW1241">
        <v>39.89000000000001</v>
      </c>
      <c r="CX1241">
        <v>0</v>
      </c>
      <c r="CY1241">
        <v>1664306546.7</v>
      </c>
      <c r="CZ1241">
        <v>0</v>
      </c>
      <c r="DA1241">
        <v>0</v>
      </c>
      <c r="DB1241" t="s">
        <v>356</v>
      </c>
      <c r="DC1241">
        <v>1663861122</v>
      </c>
      <c r="DD1241">
        <v>1663861125</v>
      </c>
      <c r="DE1241">
        <v>0</v>
      </c>
      <c r="DF1241">
        <v>-0.287</v>
      </c>
      <c r="DG1241">
        <v>-0.004</v>
      </c>
      <c r="DH1241">
        <v>3.172</v>
      </c>
      <c r="DI1241">
        <v>0.178</v>
      </c>
      <c r="DJ1241">
        <v>400</v>
      </c>
      <c r="DK1241">
        <v>17</v>
      </c>
      <c r="DL1241">
        <v>0.18</v>
      </c>
      <c r="DM1241">
        <v>0.07000000000000001</v>
      </c>
      <c r="DN1241">
        <v>-43.76864500000001</v>
      </c>
      <c r="DO1241">
        <v>-0.4643054409006001</v>
      </c>
      <c r="DP1241">
        <v>0.06351674956261552</v>
      </c>
      <c r="DQ1241">
        <v>0</v>
      </c>
      <c r="DR1241">
        <v>2.48060825</v>
      </c>
      <c r="DS1241">
        <v>-0.2000768105065742</v>
      </c>
      <c r="DT1241">
        <v>0.01946415948448581</v>
      </c>
      <c r="DU1241">
        <v>0</v>
      </c>
      <c r="DV1241">
        <v>0</v>
      </c>
      <c r="DW1241">
        <v>2</v>
      </c>
      <c r="DX1241" t="s">
        <v>357</v>
      </c>
      <c r="DY1241">
        <v>2.98096</v>
      </c>
      <c r="DZ1241">
        <v>2.72852</v>
      </c>
      <c r="EA1241">
        <v>0.171665</v>
      </c>
      <c r="EB1241">
        <v>0.177241</v>
      </c>
      <c r="EC1241">
        <v>0.0899602</v>
      </c>
      <c r="ED1241">
        <v>0.0819201</v>
      </c>
      <c r="EE1241">
        <v>24906.8</v>
      </c>
      <c r="EF1241">
        <v>24347.6</v>
      </c>
      <c r="EG1241">
        <v>30592.1</v>
      </c>
      <c r="EH1241">
        <v>29832.2</v>
      </c>
      <c r="EI1241">
        <v>38416</v>
      </c>
      <c r="EJ1241">
        <v>36067.5</v>
      </c>
      <c r="EK1241">
        <v>46785.3</v>
      </c>
      <c r="EL1241">
        <v>44360.3</v>
      </c>
      <c r="EM1241">
        <v>1.8858</v>
      </c>
      <c r="EN1241">
        <v>1.89867</v>
      </c>
      <c r="EO1241">
        <v>0.113562</v>
      </c>
      <c r="EP1241">
        <v>0</v>
      </c>
      <c r="EQ1241">
        <v>23.1527</v>
      </c>
      <c r="ER1241">
        <v>999.9</v>
      </c>
      <c r="ES1241">
        <v>40.2</v>
      </c>
      <c r="ET1241">
        <v>29.5</v>
      </c>
      <c r="EU1241">
        <v>18.3024</v>
      </c>
      <c r="EV1241">
        <v>63.6764</v>
      </c>
      <c r="EW1241">
        <v>23.0649</v>
      </c>
      <c r="EX1241">
        <v>1</v>
      </c>
      <c r="EY1241">
        <v>-0.131529</v>
      </c>
      <c r="EZ1241">
        <v>1.11035</v>
      </c>
      <c r="FA1241">
        <v>20.2411</v>
      </c>
      <c r="FB1241">
        <v>5.23002</v>
      </c>
      <c r="FC1241">
        <v>11.968</v>
      </c>
      <c r="FD1241">
        <v>4.9709</v>
      </c>
      <c r="FE1241">
        <v>3.2895</v>
      </c>
      <c r="FF1241">
        <v>9999</v>
      </c>
      <c r="FG1241">
        <v>9999</v>
      </c>
      <c r="FH1241">
        <v>9999</v>
      </c>
      <c r="FI1241">
        <v>380.6</v>
      </c>
      <c r="FJ1241">
        <v>4.97272</v>
      </c>
      <c r="FK1241">
        <v>1.87683</v>
      </c>
      <c r="FL1241">
        <v>1.87497</v>
      </c>
      <c r="FM1241">
        <v>1.87779</v>
      </c>
      <c r="FN1241">
        <v>1.87455</v>
      </c>
      <c r="FO1241">
        <v>1.87811</v>
      </c>
      <c r="FP1241">
        <v>1.87522</v>
      </c>
      <c r="FQ1241">
        <v>1.87636</v>
      </c>
      <c r="FR1241">
        <v>0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4.75</v>
      </c>
      <c r="GF1241">
        <v>0.2007</v>
      </c>
      <c r="GG1241">
        <v>1.777354642861949</v>
      </c>
      <c r="GH1241">
        <v>0.004141656873719072</v>
      </c>
      <c r="GI1241">
        <v>-1.960372967482991E-06</v>
      </c>
      <c r="GJ1241">
        <v>5.42736388890357E-10</v>
      </c>
      <c r="GK1241">
        <v>-0.009777689371679627</v>
      </c>
      <c r="GL1241">
        <v>0.002273355880072555</v>
      </c>
      <c r="GM1241">
        <v>0.000541358641816816</v>
      </c>
      <c r="GN1241">
        <v>-1.836191331155658E-06</v>
      </c>
      <c r="GO1241">
        <v>-0</v>
      </c>
      <c r="GP1241">
        <v>2096</v>
      </c>
      <c r="GQ1241">
        <v>1</v>
      </c>
      <c r="GR1241">
        <v>23</v>
      </c>
      <c r="GS1241">
        <v>7423.5</v>
      </c>
      <c r="GT1241">
        <v>7423.4</v>
      </c>
      <c r="GU1241">
        <v>2.55737</v>
      </c>
      <c r="GV1241">
        <v>2.52075</v>
      </c>
      <c r="GW1241">
        <v>1.39893</v>
      </c>
      <c r="GX1241">
        <v>2.33887</v>
      </c>
      <c r="GY1241">
        <v>1.44897</v>
      </c>
      <c r="GZ1241">
        <v>2.44141</v>
      </c>
      <c r="HA1241">
        <v>34.7608</v>
      </c>
      <c r="HB1241">
        <v>13.0025</v>
      </c>
      <c r="HC1241">
        <v>18</v>
      </c>
      <c r="HD1241">
        <v>487.178</v>
      </c>
      <c r="HE1241">
        <v>466.058</v>
      </c>
      <c r="HF1241">
        <v>21.5981</v>
      </c>
      <c r="HG1241">
        <v>25.3065</v>
      </c>
      <c r="HH1241">
        <v>30.0001</v>
      </c>
      <c r="HI1241">
        <v>25.1594</v>
      </c>
      <c r="HJ1241">
        <v>25.2395</v>
      </c>
      <c r="HK1241">
        <v>51.3151</v>
      </c>
      <c r="HL1241">
        <v>18.309</v>
      </c>
      <c r="HM1241">
        <v>47.3966</v>
      </c>
      <c r="HN1241">
        <v>21.5812</v>
      </c>
      <c r="HO1241">
        <v>1209.07</v>
      </c>
      <c r="HP1241">
        <v>15.9837</v>
      </c>
      <c r="HQ1241">
        <v>101.118</v>
      </c>
      <c r="HR1241">
        <v>102.007</v>
      </c>
    </row>
    <row r="1242" spans="1:226">
      <c r="A1242">
        <v>1226</v>
      </c>
      <c r="B1242">
        <v>1664306535.6</v>
      </c>
      <c r="C1242">
        <v>13428.59999990463</v>
      </c>
      <c r="D1242" t="s">
        <v>2823</v>
      </c>
      <c r="E1242" t="s">
        <v>2824</v>
      </c>
      <c r="F1242">
        <v>5</v>
      </c>
      <c r="G1242" t="s">
        <v>353</v>
      </c>
      <c r="H1242" t="s">
        <v>2680</v>
      </c>
      <c r="I1242">
        <v>1664306527.814285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1213.365115090885</v>
      </c>
      <c r="AK1242">
        <v>1179.868606060606</v>
      </c>
      <c r="AL1242">
        <v>3.381844569304057</v>
      </c>
      <c r="AM1242">
        <v>63.47618666820946</v>
      </c>
      <c r="AN1242">
        <f>(AP1242 - AO1242 + BO1242*1E3/(8.314*(BQ1242+273.15)) * AR1242/BN1242 * AQ1242) * BN1242/(100*BB1242) * 1000/(1000 - AP1242)</f>
        <v>0</v>
      </c>
      <c r="AO1242">
        <v>16.00415195584509</v>
      </c>
      <c r="AP1242">
        <v>18.435313986014</v>
      </c>
      <c r="AQ1242">
        <v>-0.0001631253540029818</v>
      </c>
      <c r="AR1242">
        <v>96.76643920978459</v>
      </c>
      <c r="AS1242">
        <v>6</v>
      </c>
      <c r="AT1242">
        <v>1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6</v>
      </c>
      <c r="BC1242">
        <v>0.5</v>
      </c>
      <c r="BD1242" t="s">
        <v>355</v>
      </c>
      <c r="BE1242">
        <v>2</v>
      </c>
      <c r="BF1242" t="b">
        <v>1</v>
      </c>
      <c r="BG1242">
        <v>1664306527.814285</v>
      </c>
      <c r="BH1242">
        <v>1133.881071428571</v>
      </c>
      <c r="BI1242">
        <v>1177.725357142857</v>
      </c>
      <c r="BJ1242">
        <v>18.44501785714285</v>
      </c>
      <c r="BK1242">
        <v>15.99560714285714</v>
      </c>
      <c r="BL1242">
        <v>1129.145</v>
      </c>
      <c r="BM1242">
        <v>18.24427857142857</v>
      </c>
      <c r="BN1242">
        <v>500.0611785714286</v>
      </c>
      <c r="BO1242">
        <v>90.92248928571428</v>
      </c>
      <c r="BP1242">
        <v>0.1000235785714286</v>
      </c>
      <c r="BQ1242">
        <v>24.37957857142857</v>
      </c>
      <c r="BR1242">
        <v>25.0103</v>
      </c>
      <c r="BS1242">
        <v>999.9000000000002</v>
      </c>
      <c r="BT1242">
        <v>0</v>
      </c>
      <c r="BU1242">
        <v>0</v>
      </c>
      <c r="BV1242">
        <v>9995.807499999999</v>
      </c>
      <c r="BW1242">
        <v>0</v>
      </c>
      <c r="BX1242">
        <v>8.053949999999999</v>
      </c>
      <c r="BY1242">
        <v>-43.84395000000001</v>
      </c>
      <c r="BZ1242">
        <v>1155.186785714286</v>
      </c>
      <c r="CA1242">
        <v>1196.869285714286</v>
      </c>
      <c r="CB1242">
        <v>2.449417857142858</v>
      </c>
      <c r="CC1242">
        <v>1177.725357142857</v>
      </c>
      <c r="CD1242">
        <v>15.99560714285714</v>
      </c>
      <c r="CE1242">
        <v>1.6770675</v>
      </c>
      <c r="CF1242">
        <v>1.45436</v>
      </c>
      <c r="CG1242">
        <v>14.68577857142857</v>
      </c>
      <c r="CH1242">
        <v>12.49658928571428</v>
      </c>
      <c r="CI1242">
        <v>2000.016785714286</v>
      </c>
      <c r="CJ1242">
        <v>0.9800042857142858</v>
      </c>
      <c r="CK1242">
        <v>0.01999577142857143</v>
      </c>
      <c r="CL1242">
        <v>0</v>
      </c>
      <c r="CM1242">
        <v>725.6642857142858</v>
      </c>
      <c r="CN1242">
        <v>5.000560000000001</v>
      </c>
      <c r="CO1242">
        <v>14457.02857142857</v>
      </c>
      <c r="CP1242">
        <v>17295.04285714286</v>
      </c>
      <c r="CQ1242">
        <v>38.00439285714286</v>
      </c>
      <c r="CR1242">
        <v>38.7455</v>
      </c>
      <c r="CS1242">
        <v>37.87275</v>
      </c>
      <c r="CT1242">
        <v>37.437</v>
      </c>
      <c r="CU1242">
        <v>38.7275</v>
      </c>
      <c r="CV1242">
        <v>1955.126071428571</v>
      </c>
      <c r="CW1242">
        <v>39.8907142857143</v>
      </c>
      <c r="CX1242">
        <v>0</v>
      </c>
      <c r="CY1242">
        <v>1664306552.1</v>
      </c>
      <c r="CZ1242">
        <v>0</v>
      </c>
      <c r="DA1242">
        <v>0</v>
      </c>
      <c r="DB1242" t="s">
        <v>356</v>
      </c>
      <c r="DC1242">
        <v>1663861122</v>
      </c>
      <c r="DD1242">
        <v>1663861125</v>
      </c>
      <c r="DE1242">
        <v>0</v>
      </c>
      <c r="DF1242">
        <v>-0.287</v>
      </c>
      <c r="DG1242">
        <v>-0.004</v>
      </c>
      <c r="DH1242">
        <v>3.172</v>
      </c>
      <c r="DI1242">
        <v>0.178</v>
      </c>
      <c r="DJ1242">
        <v>400</v>
      </c>
      <c r="DK1242">
        <v>17</v>
      </c>
      <c r="DL1242">
        <v>0.18</v>
      </c>
      <c r="DM1242">
        <v>0.07000000000000001</v>
      </c>
      <c r="DN1242">
        <v>-43.7973525</v>
      </c>
      <c r="DO1242">
        <v>-0.4914112570355202</v>
      </c>
      <c r="DP1242">
        <v>0.0695044206777526</v>
      </c>
      <c r="DQ1242">
        <v>0</v>
      </c>
      <c r="DR1242">
        <v>2.46466675</v>
      </c>
      <c r="DS1242">
        <v>-0.2480031894934379</v>
      </c>
      <c r="DT1242">
        <v>0.02447862265196919</v>
      </c>
      <c r="DU1242">
        <v>0</v>
      </c>
      <c r="DV1242">
        <v>0</v>
      </c>
      <c r="DW1242">
        <v>2</v>
      </c>
      <c r="DX1242" t="s">
        <v>357</v>
      </c>
      <c r="DY1242">
        <v>2.98088</v>
      </c>
      <c r="DZ1242">
        <v>2.72839</v>
      </c>
      <c r="EA1242">
        <v>0.173215</v>
      </c>
      <c r="EB1242">
        <v>0.178788</v>
      </c>
      <c r="EC1242">
        <v>0.0899475</v>
      </c>
      <c r="ED1242">
        <v>0.08204690000000001</v>
      </c>
      <c r="EE1242">
        <v>24860.2</v>
      </c>
      <c r="EF1242">
        <v>24302.1</v>
      </c>
      <c r="EG1242">
        <v>30592.1</v>
      </c>
      <c r="EH1242">
        <v>29832.5</v>
      </c>
      <c r="EI1242">
        <v>38416.6</v>
      </c>
      <c r="EJ1242">
        <v>36062.7</v>
      </c>
      <c r="EK1242">
        <v>46785.2</v>
      </c>
      <c r="EL1242">
        <v>44360.4</v>
      </c>
      <c r="EM1242">
        <v>1.88573</v>
      </c>
      <c r="EN1242">
        <v>1.89867</v>
      </c>
      <c r="EO1242">
        <v>0.112563</v>
      </c>
      <c r="EP1242">
        <v>0</v>
      </c>
      <c r="EQ1242">
        <v>23.1506</v>
      </c>
      <c r="ER1242">
        <v>999.9</v>
      </c>
      <c r="ES1242">
        <v>40.3</v>
      </c>
      <c r="ET1242">
        <v>29.5</v>
      </c>
      <c r="EU1242">
        <v>18.3481</v>
      </c>
      <c r="EV1242">
        <v>63.8064</v>
      </c>
      <c r="EW1242">
        <v>23.2652</v>
      </c>
      <c r="EX1242">
        <v>1</v>
      </c>
      <c r="EY1242">
        <v>-0.131382</v>
      </c>
      <c r="EZ1242">
        <v>1.14237</v>
      </c>
      <c r="FA1242">
        <v>20.2409</v>
      </c>
      <c r="FB1242">
        <v>5.23002</v>
      </c>
      <c r="FC1242">
        <v>11.968</v>
      </c>
      <c r="FD1242">
        <v>4.9708</v>
      </c>
      <c r="FE1242">
        <v>3.2895</v>
      </c>
      <c r="FF1242">
        <v>9999</v>
      </c>
      <c r="FG1242">
        <v>9999</v>
      </c>
      <c r="FH1242">
        <v>9999</v>
      </c>
      <c r="FI1242">
        <v>380.6</v>
      </c>
      <c r="FJ1242">
        <v>4.97273</v>
      </c>
      <c r="FK1242">
        <v>1.87683</v>
      </c>
      <c r="FL1242">
        <v>1.87499</v>
      </c>
      <c r="FM1242">
        <v>1.87777</v>
      </c>
      <c r="FN1242">
        <v>1.87454</v>
      </c>
      <c r="FO1242">
        <v>1.87809</v>
      </c>
      <c r="FP1242">
        <v>1.87519</v>
      </c>
      <c r="FQ1242">
        <v>1.87637</v>
      </c>
      <c r="FR1242">
        <v>0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4.78</v>
      </c>
      <c r="GF1242">
        <v>0.2006</v>
      </c>
      <c r="GG1242">
        <v>1.777354642861949</v>
      </c>
      <c r="GH1242">
        <v>0.004141656873719072</v>
      </c>
      <c r="GI1242">
        <v>-1.960372967482991E-06</v>
      </c>
      <c r="GJ1242">
        <v>5.42736388890357E-10</v>
      </c>
      <c r="GK1242">
        <v>-0.009777689371679627</v>
      </c>
      <c r="GL1242">
        <v>0.002273355880072555</v>
      </c>
      <c r="GM1242">
        <v>0.000541358641816816</v>
      </c>
      <c r="GN1242">
        <v>-1.836191331155658E-06</v>
      </c>
      <c r="GO1242">
        <v>-0</v>
      </c>
      <c r="GP1242">
        <v>2096</v>
      </c>
      <c r="GQ1242">
        <v>1</v>
      </c>
      <c r="GR1242">
        <v>23</v>
      </c>
      <c r="GS1242">
        <v>7423.6</v>
      </c>
      <c r="GT1242">
        <v>7423.5</v>
      </c>
      <c r="GU1242">
        <v>2.58911</v>
      </c>
      <c r="GV1242">
        <v>2.52441</v>
      </c>
      <c r="GW1242">
        <v>1.39893</v>
      </c>
      <c r="GX1242">
        <v>2.33887</v>
      </c>
      <c r="GY1242">
        <v>1.44897</v>
      </c>
      <c r="GZ1242">
        <v>2.41699</v>
      </c>
      <c r="HA1242">
        <v>34.7608</v>
      </c>
      <c r="HB1242">
        <v>13.0025</v>
      </c>
      <c r="HC1242">
        <v>18</v>
      </c>
      <c r="HD1242">
        <v>487.137</v>
      </c>
      <c r="HE1242">
        <v>466.058</v>
      </c>
      <c r="HF1242">
        <v>21.5844</v>
      </c>
      <c r="HG1242">
        <v>25.3065</v>
      </c>
      <c r="HH1242">
        <v>30.0003</v>
      </c>
      <c r="HI1242">
        <v>25.1594</v>
      </c>
      <c r="HJ1242">
        <v>25.2395</v>
      </c>
      <c r="HK1242">
        <v>51.8556</v>
      </c>
      <c r="HL1242">
        <v>18.309</v>
      </c>
      <c r="HM1242">
        <v>47.3966</v>
      </c>
      <c r="HN1242">
        <v>21.5699</v>
      </c>
      <c r="HO1242">
        <v>1222.43</v>
      </c>
      <c r="HP1242">
        <v>16.0012</v>
      </c>
      <c r="HQ1242">
        <v>101.118</v>
      </c>
      <c r="HR1242">
        <v>102.008</v>
      </c>
    </row>
    <row r="1243" spans="1:226">
      <c r="A1243">
        <v>1227</v>
      </c>
      <c r="B1243">
        <v>1664306540.6</v>
      </c>
      <c r="C1243">
        <v>13433.59999990463</v>
      </c>
      <c r="D1243" t="s">
        <v>2825</v>
      </c>
      <c r="E1243" t="s">
        <v>2826</v>
      </c>
      <c r="F1243">
        <v>5</v>
      </c>
      <c r="G1243" t="s">
        <v>353</v>
      </c>
      <c r="H1243" t="s">
        <v>2680</v>
      </c>
      <c r="I1243">
        <v>1664306533.1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1230.418503723661</v>
      </c>
      <c r="AK1243">
        <v>1196.940787878788</v>
      </c>
      <c r="AL1243">
        <v>3.408036615808111</v>
      </c>
      <c r="AM1243">
        <v>63.47618666820946</v>
      </c>
      <c r="AN1243">
        <f>(AP1243 - AO1243 + BO1243*1E3/(8.314*(BQ1243+273.15)) * AR1243/BN1243 * AQ1243) * BN1243/(100*BB1243) * 1000/(1000 - AP1243)</f>
        <v>0</v>
      </c>
      <c r="AO1243">
        <v>16.02968926940281</v>
      </c>
      <c r="AP1243">
        <v>18.43592727272727</v>
      </c>
      <c r="AQ1243">
        <v>2.496639529939059E-05</v>
      </c>
      <c r="AR1243">
        <v>96.76643920978459</v>
      </c>
      <c r="AS1243">
        <v>7</v>
      </c>
      <c r="AT1243">
        <v>1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6</v>
      </c>
      <c r="BC1243">
        <v>0.5</v>
      </c>
      <c r="BD1243" t="s">
        <v>355</v>
      </c>
      <c r="BE1243">
        <v>2</v>
      </c>
      <c r="BF1243" t="b">
        <v>1</v>
      </c>
      <c r="BG1243">
        <v>1664306533.1</v>
      </c>
      <c r="BH1243">
        <v>1151.514074074074</v>
      </c>
      <c r="BI1243">
        <v>1195.382222222222</v>
      </c>
      <c r="BJ1243">
        <v>18.43914814814815</v>
      </c>
      <c r="BK1243">
        <v>16.01177777777778</v>
      </c>
      <c r="BL1243">
        <v>1146.745925925926</v>
      </c>
      <c r="BM1243">
        <v>18.23852222222222</v>
      </c>
      <c r="BN1243">
        <v>500.0614444444444</v>
      </c>
      <c r="BO1243">
        <v>90.92370370370372</v>
      </c>
      <c r="BP1243">
        <v>0.1000464407407407</v>
      </c>
      <c r="BQ1243">
        <v>24.37665555555555</v>
      </c>
      <c r="BR1243">
        <v>25.00707037037037</v>
      </c>
      <c r="BS1243">
        <v>999.9000000000001</v>
      </c>
      <c r="BT1243">
        <v>0</v>
      </c>
      <c r="BU1243">
        <v>0</v>
      </c>
      <c r="BV1243">
        <v>10005.41407407407</v>
      </c>
      <c r="BW1243">
        <v>0</v>
      </c>
      <c r="BX1243">
        <v>8.053949999999999</v>
      </c>
      <c r="BY1243">
        <v>-43.86778888888889</v>
      </c>
      <c r="BZ1243">
        <v>1173.144074074074</v>
      </c>
      <c r="CA1243">
        <v>1214.832962962963</v>
      </c>
      <c r="CB1243">
        <v>2.427370740740741</v>
      </c>
      <c r="CC1243">
        <v>1195.382222222222</v>
      </c>
      <c r="CD1243">
        <v>16.01177777777778</v>
      </c>
      <c r="CE1243">
        <v>1.676555555555555</v>
      </c>
      <c r="CF1243">
        <v>1.455851111111111</v>
      </c>
      <c r="CG1243">
        <v>14.68105185185185</v>
      </c>
      <c r="CH1243">
        <v>12.51219259259259</v>
      </c>
      <c r="CI1243">
        <v>2000.012962962963</v>
      </c>
      <c r="CJ1243">
        <v>0.9800041111111111</v>
      </c>
      <c r="CK1243">
        <v>0.01999595185185185</v>
      </c>
      <c r="CL1243">
        <v>0</v>
      </c>
      <c r="CM1243">
        <v>724.9232222222222</v>
      </c>
      <c r="CN1243">
        <v>5.000560000000001</v>
      </c>
      <c r="CO1243">
        <v>14442.25925925926</v>
      </c>
      <c r="CP1243">
        <v>17295.0037037037</v>
      </c>
      <c r="CQ1243">
        <v>37.98833333333333</v>
      </c>
      <c r="CR1243">
        <v>38.73133333333334</v>
      </c>
      <c r="CS1243">
        <v>37.85166666666667</v>
      </c>
      <c r="CT1243">
        <v>37.437</v>
      </c>
      <c r="CU1243">
        <v>38.70566666666667</v>
      </c>
      <c r="CV1243">
        <v>1955.122222222222</v>
      </c>
      <c r="CW1243">
        <v>39.89074074074075</v>
      </c>
      <c r="CX1243">
        <v>0</v>
      </c>
      <c r="CY1243">
        <v>1664306556.9</v>
      </c>
      <c r="CZ1243">
        <v>0</v>
      </c>
      <c r="DA1243">
        <v>0</v>
      </c>
      <c r="DB1243" t="s">
        <v>356</v>
      </c>
      <c r="DC1243">
        <v>1663861122</v>
      </c>
      <c r="DD1243">
        <v>1663861125</v>
      </c>
      <c r="DE1243">
        <v>0</v>
      </c>
      <c r="DF1243">
        <v>-0.287</v>
      </c>
      <c r="DG1243">
        <v>-0.004</v>
      </c>
      <c r="DH1243">
        <v>3.172</v>
      </c>
      <c r="DI1243">
        <v>0.178</v>
      </c>
      <c r="DJ1243">
        <v>400</v>
      </c>
      <c r="DK1243">
        <v>17</v>
      </c>
      <c r="DL1243">
        <v>0.18</v>
      </c>
      <c r="DM1243">
        <v>0.07000000000000001</v>
      </c>
      <c r="DN1243">
        <v>-43.86008</v>
      </c>
      <c r="DO1243">
        <v>-0.3739362101312037</v>
      </c>
      <c r="DP1243">
        <v>0.06386728113831078</v>
      </c>
      <c r="DQ1243">
        <v>0</v>
      </c>
      <c r="DR1243">
        <v>2.43855675</v>
      </c>
      <c r="DS1243">
        <v>-0.266448968105068</v>
      </c>
      <c r="DT1243">
        <v>0.02644200922656033</v>
      </c>
      <c r="DU1243">
        <v>0</v>
      </c>
      <c r="DV1243">
        <v>0</v>
      </c>
      <c r="DW1243">
        <v>2</v>
      </c>
      <c r="DX1243" t="s">
        <v>357</v>
      </c>
      <c r="DY1243">
        <v>2.98108</v>
      </c>
      <c r="DZ1243">
        <v>2.72846</v>
      </c>
      <c r="EA1243">
        <v>0.174767</v>
      </c>
      <c r="EB1243">
        <v>0.180318</v>
      </c>
      <c r="EC1243">
        <v>0.0899437</v>
      </c>
      <c r="ED1243">
        <v>0.0820586</v>
      </c>
      <c r="EE1243">
        <v>24813.1</v>
      </c>
      <c r="EF1243">
        <v>24256.9</v>
      </c>
      <c r="EG1243">
        <v>30591.5</v>
      </c>
      <c r="EH1243">
        <v>29832.6</v>
      </c>
      <c r="EI1243">
        <v>38416.5</v>
      </c>
      <c r="EJ1243">
        <v>36062.5</v>
      </c>
      <c r="EK1243">
        <v>46784.7</v>
      </c>
      <c r="EL1243">
        <v>44360.6</v>
      </c>
      <c r="EM1243">
        <v>1.88563</v>
      </c>
      <c r="EN1243">
        <v>1.89907</v>
      </c>
      <c r="EO1243">
        <v>0.112727</v>
      </c>
      <c r="EP1243">
        <v>0</v>
      </c>
      <c r="EQ1243">
        <v>23.1483</v>
      </c>
      <c r="ER1243">
        <v>999.9</v>
      </c>
      <c r="ES1243">
        <v>40.3</v>
      </c>
      <c r="ET1243">
        <v>29.5</v>
      </c>
      <c r="EU1243">
        <v>18.3476</v>
      </c>
      <c r="EV1243">
        <v>63.5164</v>
      </c>
      <c r="EW1243">
        <v>23.0929</v>
      </c>
      <c r="EX1243">
        <v>1</v>
      </c>
      <c r="EY1243">
        <v>-0.131265</v>
      </c>
      <c r="EZ1243">
        <v>1.13539</v>
      </c>
      <c r="FA1243">
        <v>20.2407</v>
      </c>
      <c r="FB1243">
        <v>5.23077</v>
      </c>
      <c r="FC1243">
        <v>11.968</v>
      </c>
      <c r="FD1243">
        <v>4.97095</v>
      </c>
      <c r="FE1243">
        <v>3.28965</v>
      </c>
      <c r="FF1243">
        <v>9999</v>
      </c>
      <c r="FG1243">
        <v>9999</v>
      </c>
      <c r="FH1243">
        <v>9999</v>
      </c>
      <c r="FI1243">
        <v>380.6</v>
      </c>
      <c r="FJ1243">
        <v>4.97273</v>
      </c>
      <c r="FK1243">
        <v>1.87684</v>
      </c>
      <c r="FL1243">
        <v>1.87498</v>
      </c>
      <c r="FM1243">
        <v>1.87779</v>
      </c>
      <c r="FN1243">
        <v>1.87454</v>
      </c>
      <c r="FO1243">
        <v>1.87814</v>
      </c>
      <c r="FP1243">
        <v>1.8752</v>
      </c>
      <c r="FQ1243">
        <v>1.87637</v>
      </c>
      <c r="FR1243">
        <v>0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4.81</v>
      </c>
      <c r="GF1243">
        <v>0.2005</v>
      </c>
      <c r="GG1243">
        <v>1.777354642861949</v>
      </c>
      <c r="GH1243">
        <v>0.004141656873719072</v>
      </c>
      <c r="GI1243">
        <v>-1.960372967482991E-06</v>
      </c>
      <c r="GJ1243">
        <v>5.42736388890357E-10</v>
      </c>
      <c r="GK1243">
        <v>-0.009777689371679627</v>
      </c>
      <c r="GL1243">
        <v>0.002273355880072555</v>
      </c>
      <c r="GM1243">
        <v>0.000541358641816816</v>
      </c>
      <c r="GN1243">
        <v>-1.836191331155658E-06</v>
      </c>
      <c r="GO1243">
        <v>-0</v>
      </c>
      <c r="GP1243">
        <v>2096</v>
      </c>
      <c r="GQ1243">
        <v>1</v>
      </c>
      <c r="GR1243">
        <v>23</v>
      </c>
      <c r="GS1243">
        <v>7423.6</v>
      </c>
      <c r="GT1243">
        <v>7423.6</v>
      </c>
      <c r="GU1243">
        <v>2.61475</v>
      </c>
      <c r="GV1243">
        <v>2.52441</v>
      </c>
      <c r="GW1243">
        <v>1.39893</v>
      </c>
      <c r="GX1243">
        <v>2.33765</v>
      </c>
      <c r="GY1243">
        <v>1.44897</v>
      </c>
      <c r="GZ1243">
        <v>2.36206</v>
      </c>
      <c r="HA1243">
        <v>34.7608</v>
      </c>
      <c r="HB1243">
        <v>12.9938</v>
      </c>
      <c r="HC1243">
        <v>18</v>
      </c>
      <c r="HD1243">
        <v>487.083</v>
      </c>
      <c r="HE1243">
        <v>466.312</v>
      </c>
      <c r="HF1243">
        <v>21.5704</v>
      </c>
      <c r="HG1243">
        <v>25.3065</v>
      </c>
      <c r="HH1243">
        <v>30.0003</v>
      </c>
      <c r="HI1243">
        <v>25.1594</v>
      </c>
      <c r="HJ1243">
        <v>25.2395</v>
      </c>
      <c r="HK1243">
        <v>52.4554</v>
      </c>
      <c r="HL1243">
        <v>18.309</v>
      </c>
      <c r="HM1243">
        <v>47.3966</v>
      </c>
      <c r="HN1243">
        <v>21.5912</v>
      </c>
      <c r="HO1243">
        <v>1242.47</v>
      </c>
      <c r="HP1243">
        <v>16.0199</v>
      </c>
      <c r="HQ1243">
        <v>101.117</v>
      </c>
      <c r="HR1243">
        <v>102.008</v>
      </c>
    </row>
    <row r="1244" spans="1:226">
      <c r="A1244">
        <v>1228</v>
      </c>
      <c r="B1244">
        <v>1664306545.6</v>
      </c>
      <c r="C1244">
        <v>13438.59999990463</v>
      </c>
      <c r="D1244" t="s">
        <v>2827</v>
      </c>
      <c r="E1244" t="s">
        <v>2828</v>
      </c>
      <c r="F1244">
        <v>5</v>
      </c>
      <c r="G1244" t="s">
        <v>353</v>
      </c>
      <c r="H1244" t="s">
        <v>2680</v>
      </c>
      <c r="I1244">
        <v>1664306537.814285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1247.563528531688</v>
      </c>
      <c r="AK1244">
        <v>1213.910181818181</v>
      </c>
      <c r="AL1244">
        <v>3.393488657464309</v>
      </c>
      <c r="AM1244">
        <v>63.47618666820946</v>
      </c>
      <c r="AN1244">
        <f>(AP1244 - AO1244 + BO1244*1E3/(8.314*(BQ1244+273.15)) * AR1244/BN1244 * AQ1244) * BN1244/(100*BB1244) * 1000/(1000 - AP1244)</f>
        <v>0</v>
      </c>
      <c r="AO1244">
        <v>16.03221312209512</v>
      </c>
      <c r="AP1244">
        <v>18.42543286713288</v>
      </c>
      <c r="AQ1244">
        <v>-6.727649911213222E-05</v>
      </c>
      <c r="AR1244">
        <v>96.76643920978459</v>
      </c>
      <c r="AS1244">
        <v>6</v>
      </c>
      <c r="AT1244">
        <v>1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6</v>
      </c>
      <c r="BC1244">
        <v>0.5</v>
      </c>
      <c r="BD1244" t="s">
        <v>355</v>
      </c>
      <c r="BE1244">
        <v>2</v>
      </c>
      <c r="BF1244" t="b">
        <v>1</v>
      </c>
      <c r="BG1244">
        <v>1664306537.814285</v>
      </c>
      <c r="BH1244">
        <v>1167.228571428572</v>
      </c>
      <c r="BI1244">
        <v>1211.183571428571</v>
      </c>
      <c r="BJ1244">
        <v>18.43428214285714</v>
      </c>
      <c r="BK1244">
        <v>16.02670357142857</v>
      </c>
      <c r="BL1244">
        <v>1162.432857142857</v>
      </c>
      <c r="BM1244">
        <v>18.23375714285714</v>
      </c>
      <c r="BN1244">
        <v>500.0487857142857</v>
      </c>
      <c r="BO1244">
        <v>90.9249607142857</v>
      </c>
      <c r="BP1244">
        <v>0.099918175</v>
      </c>
      <c r="BQ1244">
        <v>24.37417142857143</v>
      </c>
      <c r="BR1244">
        <v>25.00873928571428</v>
      </c>
      <c r="BS1244">
        <v>999.9000000000002</v>
      </c>
      <c r="BT1244">
        <v>0</v>
      </c>
      <c r="BU1244">
        <v>0</v>
      </c>
      <c r="BV1244">
        <v>10015.62035714286</v>
      </c>
      <c r="BW1244">
        <v>0</v>
      </c>
      <c r="BX1244">
        <v>8.053949999999999</v>
      </c>
      <c r="BY1244">
        <v>-43.95457142857143</v>
      </c>
      <c r="BZ1244">
        <v>1189.148214285714</v>
      </c>
      <c r="CA1244">
        <v>1230.910357142857</v>
      </c>
      <c r="CB1244">
        <v>2.407583928571428</v>
      </c>
      <c r="CC1244">
        <v>1211.183571428571</v>
      </c>
      <c r="CD1244">
        <v>16.02670357142857</v>
      </c>
      <c r="CE1244">
        <v>1.676136428571428</v>
      </c>
      <c r="CF1244">
        <v>1.457228214285714</v>
      </c>
      <c r="CG1244">
        <v>14.67717857142857</v>
      </c>
      <c r="CH1244">
        <v>12.52659285714286</v>
      </c>
      <c r="CI1244">
        <v>1999.996071428571</v>
      </c>
      <c r="CJ1244">
        <v>0.980003857142857</v>
      </c>
      <c r="CK1244">
        <v>0.01999621428571429</v>
      </c>
      <c r="CL1244">
        <v>0</v>
      </c>
      <c r="CM1244">
        <v>724.3274642857142</v>
      </c>
      <c r="CN1244">
        <v>5.000560000000001</v>
      </c>
      <c r="CO1244">
        <v>14428.74285714286</v>
      </c>
      <c r="CP1244">
        <v>17294.86071428571</v>
      </c>
      <c r="CQ1244">
        <v>37.96849999999999</v>
      </c>
      <c r="CR1244">
        <v>38.71174999999999</v>
      </c>
      <c r="CS1244">
        <v>37.83224999999999</v>
      </c>
      <c r="CT1244">
        <v>37.43035714285714</v>
      </c>
      <c r="CU1244">
        <v>38.6915</v>
      </c>
      <c r="CV1244">
        <v>1955.105357142857</v>
      </c>
      <c r="CW1244">
        <v>39.8907142857143</v>
      </c>
      <c r="CX1244">
        <v>0</v>
      </c>
      <c r="CY1244">
        <v>1664306561.7</v>
      </c>
      <c r="CZ1244">
        <v>0</v>
      </c>
      <c r="DA1244">
        <v>0</v>
      </c>
      <c r="DB1244" t="s">
        <v>356</v>
      </c>
      <c r="DC1244">
        <v>1663861122</v>
      </c>
      <c r="DD1244">
        <v>1663861125</v>
      </c>
      <c r="DE1244">
        <v>0</v>
      </c>
      <c r="DF1244">
        <v>-0.287</v>
      </c>
      <c r="DG1244">
        <v>-0.004</v>
      </c>
      <c r="DH1244">
        <v>3.172</v>
      </c>
      <c r="DI1244">
        <v>0.178</v>
      </c>
      <c r="DJ1244">
        <v>400</v>
      </c>
      <c r="DK1244">
        <v>17</v>
      </c>
      <c r="DL1244">
        <v>0.18</v>
      </c>
      <c r="DM1244">
        <v>0.07000000000000001</v>
      </c>
      <c r="DN1244">
        <v>-43.8994325</v>
      </c>
      <c r="DO1244">
        <v>-0.894309568480294</v>
      </c>
      <c r="DP1244">
        <v>0.09904680052253104</v>
      </c>
      <c r="DQ1244">
        <v>0</v>
      </c>
      <c r="DR1244">
        <v>2.42392775</v>
      </c>
      <c r="DS1244">
        <v>-0.2505297185741118</v>
      </c>
      <c r="DT1244">
        <v>0.02519826665541702</v>
      </c>
      <c r="DU1244">
        <v>0</v>
      </c>
      <c r="DV1244">
        <v>0</v>
      </c>
      <c r="DW1244">
        <v>2</v>
      </c>
      <c r="DX1244" t="s">
        <v>357</v>
      </c>
      <c r="DY1244">
        <v>2.98098</v>
      </c>
      <c r="DZ1244">
        <v>2.72859</v>
      </c>
      <c r="EA1244">
        <v>0.176299</v>
      </c>
      <c r="EB1244">
        <v>0.181842</v>
      </c>
      <c r="EC1244">
        <v>0.0899117</v>
      </c>
      <c r="ED1244">
        <v>0.08214490000000001</v>
      </c>
      <c r="EE1244">
        <v>24767.1</v>
      </c>
      <c r="EF1244">
        <v>24211.7</v>
      </c>
      <c r="EG1244">
        <v>30591.6</v>
      </c>
      <c r="EH1244">
        <v>29832.4</v>
      </c>
      <c r="EI1244">
        <v>38418.1</v>
      </c>
      <c r="EJ1244">
        <v>36059.1</v>
      </c>
      <c r="EK1244">
        <v>46785</v>
      </c>
      <c r="EL1244">
        <v>44360.5</v>
      </c>
      <c r="EM1244">
        <v>1.88565</v>
      </c>
      <c r="EN1244">
        <v>1.89898</v>
      </c>
      <c r="EO1244">
        <v>0.114463</v>
      </c>
      <c r="EP1244">
        <v>0</v>
      </c>
      <c r="EQ1244">
        <v>23.1458</v>
      </c>
      <c r="ER1244">
        <v>999.9</v>
      </c>
      <c r="ES1244">
        <v>40.3</v>
      </c>
      <c r="ET1244">
        <v>29.5</v>
      </c>
      <c r="EU1244">
        <v>18.3473</v>
      </c>
      <c r="EV1244">
        <v>63.9164</v>
      </c>
      <c r="EW1244">
        <v>23.4655</v>
      </c>
      <c r="EX1244">
        <v>1</v>
      </c>
      <c r="EY1244">
        <v>-0.131606</v>
      </c>
      <c r="EZ1244">
        <v>1.04244</v>
      </c>
      <c r="FA1244">
        <v>20.2413</v>
      </c>
      <c r="FB1244">
        <v>5.23122</v>
      </c>
      <c r="FC1244">
        <v>11.968</v>
      </c>
      <c r="FD1244">
        <v>4.97085</v>
      </c>
      <c r="FE1244">
        <v>3.28965</v>
      </c>
      <c r="FF1244">
        <v>9999</v>
      </c>
      <c r="FG1244">
        <v>9999</v>
      </c>
      <c r="FH1244">
        <v>9999</v>
      </c>
      <c r="FI1244">
        <v>380.6</v>
      </c>
      <c r="FJ1244">
        <v>4.97271</v>
      </c>
      <c r="FK1244">
        <v>1.87687</v>
      </c>
      <c r="FL1244">
        <v>1.875</v>
      </c>
      <c r="FM1244">
        <v>1.87785</v>
      </c>
      <c r="FN1244">
        <v>1.87455</v>
      </c>
      <c r="FO1244">
        <v>1.87817</v>
      </c>
      <c r="FP1244">
        <v>1.87529</v>
      </c>
      <c r="FQ1244">
        <v>1.87637</v>
      </c>
      <c r="FR1244">
        <v>0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4.84</v>
      </c>
      <c r="GF1244">
        <v>0.2003</v>
      </c>
      <c r="GG1244">
        <v>1.777354642861949</v>
      </c>
      <c r="GH1244">
        <v>0.004141656873719072</v>
      </c>
      <c r="GI1244">
        <v>-1.960372967482991E-06</v>
      </c>
      <c r="GJ1244">
        <v>5.42736388890357E-10</v>
      </c>
      <c r="GK1244">
        <v>-0.009777689371679627</v>
      </c>
      <c r="GL1244">
        <v>0.002273355880072555</v>
      </c>
      <c r="GM1244">
        <v>0.000541358641816816</v>
      </c>
      <c r="GN1244">
        <v>-1.836191331155658E-06</v>
      </c>
      <c r="GO1244">
        <v>-0</v>
      </c>
      <c r="GP1244">
        <v>2096</v>
      </c>
      <c r="GQ1244">
        <v>1</v>
      </c>
      <c r="GR1244">
        <v>23</v>
      </c>
      <c r="GS1244">
        <v>7423.7</v>
      </c>
      <c r="GT1244">
        <v>7423.7</v>
      </c>
      <c r="GU1244">
        <v>2.64526</v>
      </c>
      <c r="GV1244">
        <v>2.51587</v>
      </c>
      <c r="GW1244">
        <v>1.39893</v>
      </c>
      <c r="GX1244">
        <v>2.33887</v>
      </c>
      <c r="GY1244">
        <v>1.44897</v>
      </c>
      <c r="GZ1244">
        <v>2.39014</v>
      </c>
      <c r="HA1244">
        <v>34.7608</v>
      </c>
      <c r="HB1244">
        <v>13.0025</v>
      </c>
      <c r="HC1244">
        <v>18</v>
      </c>
      <c r="HD1244">
        <v>487.099</v>
      </c>
      <c r="HE1244">
        <v>466.255</v>
      </c>
      <c r="HF1244">
        <v>21.582</v>
      </c>
      <c r="HG1244">
        <v>25.3078</v>
      </c>
      <c r="HH1244">
        <v>30</v>
      </c>
      <c r="HI1244">
        <v>25.1598</v>
      </c>
      <c r="HJ1244">
        <v>25.2402</v>
      </c>
      <c r="HK1244">
        <v>52.9908</v>
      </c>
      <c r="HL1244">
        <v>18.309</v>
      </c>
      <c r="HM1244">
        <v>47.7733</v>
      </c>
      <c r="HN1244">
        <v>21.5856</v>
      </c>
      <c r="HO1244">
        <v>1255.83</v>
      </c>
      <c r="HP1244">
        <v>16.0468</v>
      </c>
      <c r="HQ1244">
        <v>101.117</v>
      </c>
      <c r="HR1244">
        <v>102.008</v>
      </c>
    </row>
    <row r="1245" spans="1:226">
      <c r="A1245">
        <v>1229</v>
      </c>
      <c r="B1245">
        <v>1664306550.6</v>
      </c>
      <c r="C1245">
        <v>13443.59999990463</v>
      </c>
      <c r="D1245" t="s">
        <v>2829</v>
      </c>
      <c r="E1245" t="s">
        <v>2830</v>
      </c>
      <c r="F1245">
        <v>5</v>
      </c>
      <c r="G1245" t="s">
        <v>353</v>
      </c>
      <c r="H1245" t="s">
        <v>2680</v>
      </c>
      <c r="I1245">
        <v>1664306543.1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1264.588798930798</v>
      </c>
      <c r="AK1245">
        <v>1231.049818181818</v>
      </c>
      <c r="AL1245">
        <v>3.415811404431254</v>
      </c>
      <c r="AM1245">
        <v>63.47618666820946</v>
      </c>
      <c r="AN1245">
        <f>(AP1245 - AO1245 + BO1245*1E3/(8.314*(BQ1245+273.15)) * AR1245/BN1245 * AQ1245) * BN1245/(100*BB1245) * 1000/(1000 - AP1245)</f>
        <v>0</v>
      </c>
      <c r="AO1245">
        <v>16.06784586667246</v>
      </c>
      <c r="AP1245">
        <v>18.42979230769232</v>
      </c>
      <c r="AQ1245">
        <v>-1.942511377067934E-05</v>
      </c>
      <c r="AR1245">
        <v>96.76643920978459</v>
      </c>
      <c r="AS1245">
        <v>6</v>
      </c>
      <c r="AT1245">
        <v>1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6</v>
      </c>
      <c r="BC1245">
        <v>0.5</v>
      </c>
      <c r="BD1245" t="s">
        <v>355</v>
      </c>
      <c r="BE1245">
        <v>2</v>
      </c>
      <c r="BF1245" t="b">
        <v>1</v>
      </c>
      <c r="BG1245">
        <v>1664306543.1</v>
      </c>
      <c r="BH1245">
        <v>1184.92037037037</v>
      </c>
      <c r="BI1245">
        <v>1228.922592592593</v>
      </c>
      <c r="BJ1245">
        <v>18.43097037037037</v>
      </c>
      <c r="BK1245">
        <v>16.04814814814815</v>
      </c>
      <c r="BL1245">
        <v>1180.094444444445</v>
      </c>
      <c r="BM1245">
        <v>18.23051481481481</v>
      </c>
      <c r="BN1245">
        <v>500.0479259259259</v>
      </c>
      <c r="BO1245">
        <v>90.9251074074074</v>
      </c>
      <c r="BP1245">
        <v>0.09999608148148148</v>
      </c>
      <c r="BQ1245">
        <v>24.37185925925926</v>
      </c>
      <c r="BR1245">
        <v>25.01095925925926</v>
      </c>
      <c r="BS1245">
        <v>999.9000000000001</v>
      </c>
      <c r="BT1245">
        <v>0</v>
      </c>
      <c r="BU1245">
        <v>0</v>
      </c>
      <c r="BV1245">
        <v>10015.52962962963</v>
      </c>
      <c r="BW1245">
        <v>0</v>
      </c>
      <c r="BX1245">
        <v>8.053949999999999</v>
      </c>
      <c r="BY1245">
        <v>-44.00196666666667</v>
      </c>
      <c r="BZ1245">
        <v>1207.169259259259</v>
      </c>
      <c r="CA1245">
        <v>1248.967407407407</v>
      </c>
      <c r="CB1245">
        <v>2.382822222222222</v>
      </c>
      <c r="CC1245">
        <v>1228.922592592593</v>
      </c>
      <c r="CD1245">
        <v>16.04814814814815</v>
      </c>
      <c r="CE1245">
        <v>1.675838518518519</v>
      </c>
      <c r="CF1245">
        <v>1.459180740740741</v>
      </c>
      <c r="CG1245">
        <v>14.67441481481481</v>
      </c>
      <c r="CH1245">
        <v>12.54699259259259</v>
      </c>
      <c r="CI1245">
        <v>1999.986666666667</v>
      </c>
      <c r="CJ1245">
        <v>0.9800038888888888</v>
      </c>
      <c r="CK1245">
        <v>0.01999618148148148</v>
      </c>
      <c r="CL1245">
        <v>0</v>
      </c>
      <c r="CM1245">
        <v>723.6214444444444</v>
      </c>
      <c r="CN1245">
        <v>5.000560000000001</v>
      </c>
      <c r="CO1245">
        <v>14413.11111111111</v>
      </c>
      <c r="CP1245">
        <v>17294.78518518518</v>
      </c>
      <c r="CQ1245">
        <v>37.94866666666667</v>
      </c>
      <c r="CR1245">
        <v>38.694</v>
      </c>
      <c r="CS1245">
        <v>37.812</v>
      </c>
      <c r="CT1245">
        <v>37.40944444444444</v>
      </c>
      <c r="CU1245">
        <v>38.687</v>
      </c>
      <c r="CV1245">
        <v>1955.096666666667</v>
      </c>
      <c r="CW1245">
        <v>39.89000000000001</v>
      </c>
      <c r="CX1245">
        <v>0</v>
      </c>
      <c r="CY1245">
        <v>1664306567.1</v>
      </c>
      <c r="CZ1245">
        <v>0</v>
      </c>
      <c r="DA1245">
        <v>0</v>
      </c>
      <c r="DB1245" t="s">
        <v>356</v>
      </c>
      <c r="DC1245">
        <v>1663861122</v>
      </c>
      <c r="DD1245">
        <v>1663861125</v>
      </c>
      <c r="DE1245">
        <v>0</v>
      </c>
      <c r="DF1245">
        <v>-0.287</v>
      </c>
      <c r="DG1245">
        <v>-0.004</v>
      </c>
      <c r="DH1245">
        <v>3.172</v>
      </c>
      <c r="DI1245">
        <v>0.178</v>
      </c>
      <c r="DJ1245">
        <v>400</v>
      </c>
      <c r="DK1245">
        <v>17</v>
      </c>
      <c r="DL1245">
        <v>0.18</v>
      </c>
      <c r="DM1245">
        <v>0.07000000000000001</v>
      </c>
      <c r="DN1245">
        <v>-43.95945853658536</v>
      </c>
      <c r="DO1245">
        <v>-0.7916048780487197</v>
      </c>
      <c r="DP1245">
        <v>0.10534663103787</v>
      </c>
      <c r="DQ1245">
        <v>0</v>
      </c>
      <c r="DR1245">
        <v>2.39755268292683</v>
      </c>
      <c r="DS1245">
        <v>-0.2760608362369333</v>
      </c>
      <c r="DT1245">
        <v>0.02853903369109434</v>
      </c>
      <c r="DU1245">
        <v>0</v>
      </c>
      <c r="DV1245">
        <v>0</v>
      </c>
      <c r="DW1245">
        <v>2</v>
      </c>
      <c r="DX1245" t="s">
        <v>357</v>
      </c>
      <c r="DY1245">
        <v>2.98099</v>
      </c>
      <c r="DZ1245">
        <v>2.72856</v>
      </c>
      <c r="EA1245">
        <v>0.177824</v>
      </c>
      <c r="EB1245">
        <v>0.183351</v>
      </c>
      <c r="EC1245">
        <v>0.0899257</v>
      </c>
      <c r="ED1245">
        <v>0.0822471</v>
      </c>
      <c r="EE1245">
        <v>24721.5</v>
      </c>
      <c r="EF1245">
        <v>24166.9</v>
      </c>
      <c r="EG1245">
        <v>30592</v>
      </c>
      <c r="EH1245">
        <v>29832.2</v>
      </c>
      <c r="EI1245">
        <v>38418</v>
      </c>
      <c r="EJ1245">
        <v>36054.8</v>
      </c>
      <c r="EK1245">
        <v>46785.4</v>
      </c>
      <c r="EL1245">
        <v>44360.2</v>
      </c>
      <c r="EM1245">
        <v>1.88565</v>
      </c>
      <c r="EN1245">
        <v>1.89875</v>
      </c>
      <c r="EO1245">
        <v>0.114061</v>
      </c>
      <c r="EP1245">
        <v>0</v>
      </c>
      <c r="EQ1245">
        <v>23.1439</v>
      </c>
      <c r="ER1245">
        <v>999.9</v>
      </c>
      <c r="ES1245">
        <v>40.4</v>
      </c>
      <c r="ET1245">
        <v>29.5</v>
      </c>
      <c r="EU1245">
        <v>18.393</v>
      </c>
      <c r="EV1245">
        <v>63.7464</v>
      </c>
      <c r="EW1245">
        <v>23.6138</v>
      </c>
      <c r="EX1245">
        <v>1</v>
      </c>
      <c r="EY1245">
        <v>-0.131583</v>
      </c>
      <c r="EZ1245">
        <v>1.08202</v>
      </c>
      <c r="FA1245">
        <v>20.2412</v>
      </c>
      <c r="FB1245">
        <v>5.23077</v>
      </c>
      <c r="FC1245">
        <v>11.968</v>
      </c>
      <c r="FD1245">
        <v>4.971</v>
      </c>
      <c r="FE1245">
        <v>3.28965</v>
      </c>
      <c r="FF1245">
        <v>9999</v>
      </c>
      <c r="FG1245">
        <v>9999</v>
      </c>
      <c r="FH1245">
        <v>9999</v>
      </c>
      <c r="FI1245">
        <v>380.6</v>
      </c>
      <c r="FJ1245">
        <v>4.97273</v>
      </c>
      <c r="FK1245">
        <v>1.87687</v>
      </c>
      <c r="FL1245">
        <v>1.875</v>
      </c>
      <c r="FM1245">
        <v>1.87783</v>
      </c>
      <c r="FN1245">
        <v>1.87456</v>
      </c>
      <c r="FO1245">
        <v>1.87815</v>
      </c>
      <c r="FP1245">
        <v>1.87525</v>
      </c>
      <c r="FQ1245">
        <v>1.87637</v>
      </c>
      <c r="FR1245">
        <v>0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4.87</v>
      </c>
      <c r="GF1245">
        <v>0.2004</v>
      </c>
      <c r="GG1245">
        <v>1.777354642861949</v>
      </c>
      <c r="GH1245">
        <v>0.004141656873719072</v>
      </c>
      <c r="GI1245">
        <v>-1.960372967482991E-06</v>
      </c>
      <c r="GJ1245">
        <v>5.42736388890357E-10</v>
      </c>
      <c r="GK1245">
        <v>-0.009777689371679627</v>
      </c>
      <c r="GL1245">
        <v>0.002273355880072555</v>
      </c>
      <c r="GM1245">
        <v>0.000541358641816816</v>
      </c>
      <c r="GN1245">
        <v>-1.836191331155658E-06</v>
      </c>
      <c r="GO1245">
        <v>-0</v>
      </c>
      <c r="GP1245">
        <v>2096</v>
      </c>
      <c r="GQ1245">
        <v>1</v>
      </c>
      <c r="GR1245">
        <v>23</v>
      </c>
      <c r="GS1245">
        <v>7423.8</v>
      </c>
      <c r="GT1245">
        <v>7423.8</v>
      </c>
      <c r="GU1245">
        <v>2.6709</v>
      </c>
      <c r="GV1245">
        <v>2.50732</v>
      </c>
      <c r="GW1245">
        <v>1.39893</v>
      </c>
      <c r="GX1245">
        <v>2.33887</v>
      </c>
      <c r="GY1245">
        <v>1.44897</v>
      </c>
      <c r="GZ1245">
        <v>2.44751</v>
      </c>
      <c r="HA1245">
        <v>34.7608</v>
      </c>
      <c r="HB1245">
        <v>13.0113</v>
      </c>
      <c r="HC1245">
        <v>18</v>
      </c>
      <c r="HD1245">
        <v>487.112</v>
      </c>
      <c r="HE1245">
        <v>466.123</v>
      </c>
      <c r="HF1245">
        <v>21.5856</v>
      </c>
      <c r="HG1245">
        <v>25.3086</v>
      </c>
      <c r="HH1245">
        <v>30</v>
      </c>
      <c r="HI1245">
        <v>25.1616</v>
      </c>
      <c r="HJ1245">
        <v>25.2416</v>
      </c>
      <c r="HK1245">
        <v>53.586</v>
      </c>
      <c r="HL1245">
        <v>18.309</v>
      </c>
      <c r="HM1245">
        <v>47.7733</v>
      </c>
      <c r="HN1245">
        <v>21.5664</v>
      </c>
      <c r="HO1245">
        <v>1275.87</v>
      </c>
      <c r="HP1245">
        <v>16.0632</v>
      </c>
      <c r="HQ1245">
        <v>101.118</v>
      </c>
      <c r="HR1245">
        <v>102.007</v>
      </c>
    </row>
    <row r="1246" spans="1:226">
      <c r="A1246">
        <v>1230</v>
      </c>
      <c r="B1246">
        <v>1664306555.6</v>
      </c>
      <c r="C1246">
        <v>13448.59999990463</v>
      </c>
      <c r="D1246" t="s">
        <v>2831</v>
      </c>
      <c r="E1246" t="s">
        <v>2832</v>
      </c>
      <c r="F1246">
        <v>5</v>
      </c>
      <c r="G1246" t="s">
        <v>353</v>
      </c>
      <c r="H1246" t="s">
        <v>2680</v>
      </c>
      <c r="I1246">
        <v>1664306547.814285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1281.73106591842</v>
      </c>
      <c r="AK1246">
        <v>1248.076666666667</v>
      </c>
      <c r="AL1246">
        <v>3.411482501547208</v>
      </c>
      <c r="AM1246">
        <v>63.47618666820946</v>
      </c>
      <c r="AN1246">
        <f>(AP1246 - AO1246 + BO1246*1E3/(8.314*(BQ1246+273.15)) * AR1246/BN1246 * AQ1246) * BN1246/(100*BB1246) * 1000/(1000 - AP1246)</f>
        <v>0</v>
      </c>
      <c r="AO1246">
        <v>16.08414116259292</v>
      </c>
      <c r="AP1246">
        <v>18.42890139860141</v>
      </c>
      <c r="AQ1246">
        <v>4.170556442627371E-05</v>
      </c>
      <c r="AR1246">
        <v>96.76643920978459</v>
      </c>
      <c r="AS1246">
        <v>6</v>
      </c>
      <c r="AT1246">
        <v>1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6</v>
      </c>
      <c r="BC1246">
        <v>0.5</v>
      </c>
      <c r="BD1246" t="s">
        <v>355</v>
      </c>
      <c r="BE1246">
        <v>2</v>
      </c>
      <c r="BF1246" t="b">
        <v>1</v>
      </c>
      <c r="BG1246">
        <v>1664306547.814285</v>
      </c>
      <c r="BH1246">
        <v>1200.691428571429</v>
      </c>
      <c r="BI1246">
        <v>1244.756428571428</v>
      </c>
      <c r="BJ1246">
        <v>18.42923928571429</v>
      </c>
      <c r="BK1246">
        <v>16.06484285714286</v>
      </c>
      <c r="BL1246">
        <v>1195.838214285714</v>
      </c>
      <c r="BM1246">
        <v>18.22881071428571</v>
      </c>
      <c r="BN1246">
        <v>500.0535714285715</v>
      </c>
      <c r="BO1246">
        <v>90.92547857142857</v>
      </c>
      <c r="BP1246">
        <v>0.1000184107142857</v>
      </c>
      <c r="BQ1246">
        <v>24.36958571428571</v>
      </c>
      <c r="BR1246">
        <v>25.01976785714286</v>
      </c>
      <c r="BS1246">
        <v>999.9000000000002</v>
      </c>
      <c r="BT1246">
        <v>0</v>
      </c>
      <c r="BU1246">
        <v>0</v>
      </c>
      <c r="BV1246">
        <v>10009.12678571429</v>
      </c>
      <c r="BW1246">
        <v>0</v>
      </c>
      <c r="BX1246">
        <v>8.053949999999999</v>
      </c>
      <c r="BY1246">
        <v>-44.06402857142859</v>
      </c>
      <c r="BZ1246">
        <v>1223.235357142857</v>
      </c>
      <c r="CA1246">
        <v>1265.08</v>
      </c>
      <c r="CB1246">
        <v>2.364393571428571</v>
      </c>
      <c r="CC1246">
        <v>1244.756428571428</v>
      </c>
      <c r="CD1246">
        <v>16.06484285714286</v>
      </c>
      <c r="CE1246">
        <v>1.6756875</v>
      </c>
      <c r="CF1246">
        <v>1.460704285714286</v>
      </c>
      <c r="CG1246">
        <v>14.67301785714286</v>
      </c>
      <c r="CH1246">
        <v>12.56289642857143</v>
      </c>
      <c r="CI1246">
        <v>1999.987142857143</v>
      </c>
      <c r="CJ1246">
        <v>0.980003857142857</v>
      </c>
      <c r="CK1246">
        <v>0.01999621428571429</v>
      </c>
      <c r="CL1246">
        <v>0</v>
      </c>
      <c r="CM1246">
        <v>722.8882857142859</v>
      </c>
      <c r="CN1246">
        <v>5.000560000000001</v>
      </c>
      <c r="CO1246">
        <v>14399.41785714286</v>
      </c>
      <c r="CP1246">
        <v>17294.78571428571</v>
      </c>
      <c r="CQ1246">
        <v>37.93924999999999</v>
      </c>
      <c r="CR1246">
        <v>38.68924999999999</v>
      </c>
      <c r="CS1246">
        <v>37.812</v>
      </c>
      <c r="CT1246">
        <v>37.3905</v>
      </c>
      <c r="CU1246">
        <v>38.68257142857143</v>
      </c>
      <c r="CV1246">
        <v>1955.097142857143</v>
      </c>
      <c r="CW1246">
        <v>39.89000000000001</v>
      </c>
      <c r="CX1246">
        <v>0</v>
      </c>
      <c r="CY1246">
        <v>1664306571.9</v>
      </c>
      <c r="CZ1246">
        <v>0</v>
      </c>
      <c r="DA1246">
        <v>0</v>
      </c>
      <c r="DB1246" t="s">
        <v>356</v>
      </c>
      <c r="DC1246">
        <v>1663861122</v>
      </c>
      <c r="DD1246">
        <v>1663861125</v>
      </c>
      <c r="DE1246">
        <v>0</v>
      </c>
      <c r="DF1246">
        <v>-0.287</v>
      </c>
      <c r="DG1246">
        <v>-0.004</v>
      </c>
      <c r="DH1246">
        <v>3.172</v>
      </c>
      <c r="DI1246">
        <v>0.178</v>
      </c>
      <c r="DJ1246">
        <v>400</v>
      </c>
      <c r="DK1246">
        <v>17</v>
      </c>
      <c r="DL1246">
        <v>0.18</v>
      </c>
      <c r="DM1246">
        <v>0.07000000000000001</v>
      </c>
      <c r="DN1246">
        <v>-44.0278756097561</v>
      </c>
      <c r="DO1246">
        <v>-0.6104341463415058</v>
      </c>
      <c r="DP1246">
        <v>0.09314873964686224</v>
      </c>
      <c r="DQ1246">
        <v>0</v>
      </c>
      <c r="DR1246">
        <v>2.376663170731707</v>
      </c>
      <c r="DS1246">
        <v>-0.2543299651567942</v>
      </c>
      <c r="DT1246">
        <v>0.02645607776905094</v>
      </c>
      <c r="DU1246">
        <v>0</v>
      </c>
      <c r="DV1246">
        <v>0</v>
      </c>
      <c r="DW1246">
        <v>2</v>
      </c>
      <c r="DX1246" t="s">
        <v>357</v>
      </c>
      <c r="DY1246">
        <v>2.9811</v>
      </c>
      <c r="DZ1246">
        <v>2.72863</v>
      </c>
      <c r="EA1246">
        <v>0.179336</v>
      </c>
      <c r="EB1246">
        <v>0.184822</v>
      </c>
      <c r="EC1246">
        <v>0.0899205</v>
      </c>
      <c r="ED1246">
        <v>0.082251</v>
      </c>
      <c r="EE1246">
        <v>24676.3</v>
      </c>
      <c r="EF1246">
        <v>24123.4</v>
      </c>
      <c r="EG1246">
        <v>30592.2</v>
      </c>
      <c r="EH1246">
        <v>29832.2</v>
      </c>
      <c r="EI1246">
        <v>38419</v>
      </c>
      <c r="EJ1246">
        <v>36054.8</v>
      </c>
      <c r="EK1246">
        <v>46786.1</v>
      </c>
      <c r="EL1246">
        <v>44360.2</v>
      </c>
      <c r="EM1246">
        <v>1.88592</v>
      </c>
      <c r="EN1246">
        <v>1.89893</v>
      </c>
      <c r="EO1246">
        <v>0.113875</v>
      </c>
      <c r="EP1246">
        <v>0</v>
      </c>
      <c r="EQ1246">
        <v>23.1436</v>
      </c>
      <c r="ER1246">
        <v>999.9</v>
      </c>
      <c r="ES1246">
        <v>40.4</v>
      </c>
      <c r="ET1246">
        <v>29.5</v>
      </c>
      <c r="EU1246">
        <v>18.3938</v>
      </c>
      <c r="EV1246">
        <v>63.4864</v>
      </c>
      <c r="EW1246">
        <v>23.1811</v>
      </c>
      <c r="EX1246">
        <v>1</v>
      </c>
      <c r="EY1246">
        <v>-0.131255</v>
      </c>
      <c r="EZ1246">
        <v>1.15118</v>
      </c>
      <c r="FA1246">
        <v>20.2408</v>
      </c>
      <c r="FB1246">
        <v>5.22912</v>
      </c>
      <c r="FC1246">
        <v>11.968</v>
      </c>
      <c r="FD1246">
        <v>4.9705</v>
      </c>
      <c r="FE1246">
        <v>3.2895</v>
      </c>
      <c r="FF1246">
        <v>9999</v>
      </c>
      <c r="FG1246">
        <v>9999</v>
      </c>
      <c r="FH1246">
        <v>9999</v>
      </c>
      <c r="FI1246">
        <v>380.6</v>
      </c>
      <c r="FJ1246">
        <v>4.97274</v>
      </c>
      <c r="FK1246">
        <v>1.87685</v>
      </c>
      <c r="FL1246">
        <v>1.87498</v>
      </c>
      <c r="FM1246">
        <v>1.87782</v>
      </c>
      <c r="FN1246">
        <v>1.87455</v>
      </c>
      <c r="FO1246">
        <v>1.87814</v>
      </c>
      <c r="FP1246">
        <v>1.87523</v>
      </c>
      <c r="FQ1246">
        <v>1.87637</v>
      </c>
      <c r="FR1246">
        <v>0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4.9</v>
      </c>
      <c r="GF1246">
        <v>0.2004</v>
      </c>
      <c r="GG1246">
        <v>1.777354642861949</v>
      </c>
      <c r="GH1246">
        <v>0.004141656873719072</v>
      </c>
      <c r="GI1246">
        <v>-1.960372967482991E-06</v>
      </c>
      <c r="GJ1246">
        <v>5.42736388890357E-10</v>
      </c>
      <c r="GK1246">
        <v>-0.009777689371679627</v>
      </c>
      <c r="GL1246">
        <v>0.002273355880072555</v>
      </c>
      <c r="GM1246">
        <v>0.000541358641816816</v>
      </c>
      <c r="GN1246">
        <v>-1.836191331155658E-06</v>
      </c>
      <c r="GO1246">
        <v>-0</v>
      </c>
      <c r="GP1246">
        <v>2096</v>
      </c>
      <c r="GQ1246">
        <v>1</v>
      </c>
      <c r="GR1246">
        <v>23</v>
      </c>
      <c r="GS1246">
        <v>7423.9</v>
      </c>
      <c r="GT1246">
        <v>7423.8</v>
      </c>
      <c r="GU1246">
        <v>2.69897</v>
      </c>
      <c r="GV1246">
        <v>2.50732</v>
      </c>
      <c r="GW1246">
        <v>1.39893</v>
      </c>
      <c r="GX1246">
        <v>2.33887</v>
      </c>
      <c r="GY1246">
        <v>1.44897</v>
      </c>
      <c r="GZ1246">
        <v>2.46948</v>
      </c>
      <c r="HA1246">
        <v>34.7608</v>
      </c>
      <c r="HB1246">
        <v>13.0113</v>
      </c>
      <c r="HC1246">
        <v>18</v>
      </c>
      <c r="HD1246">
        <v>487.261</v>
      </c>
      <c r="HE1246">
        <v>466.235</v>
      </c>
      <c r="HF1246">
        <v>21.5712</v>
      </c>
      <c r="HG1246">
        <v>25.3086</v>
      </c>
      <c r="HH1246">
        <v>30.0003</v>
      </c>
      <c r="HI1246">
        <v>25.1616</v>
      </c>
      <c r="HJ1246">
        <v>25.2416</v>
      </c>
      <c r="HK1246">
        <v>54.0704</v>
      </c>
      <c r="HL1246">
        <v>18.309</v>
      </c>
      <c r="HM1246">
        <v>48.1514</v>
      </c>
      <c r="HN1246">
        <v>21.5412</v>
      </c>
      <c r="HO1246">
        <v>1289.25</v>
      </c>
      <c r="HP1246">
        <v>16.0821</v>
      </c>
      <c r="HQ1246">
        <v>101.119</v>
      </c>
      <c r="HR1246">
        <v>102.007</v>
      </c>
    </row>
    <row r="1247" spans="1:226">
      <c r="A1247">
        <v>1231</v>
      </c>
      <c r="B1247">
        <v>1664306560.6</v>
      </c>
      <c r="C1247">
        <v>13453.59999990463</v>
      </c>
      <c r="D1247" t="s">
        <v>2833</v>
      </c>
      <c r="E1247" t="s">
        <v>2834</v>
      </c>
      <c r="F1247">
        <v>5</v>
      </c>
      <c r="G1247" t="s">
        <v>353</v>
      </c>
      <c r="H1247" t="s">
        <v>2680</v>
      </c>
      <c r="I1247">
        <v>1664306553.1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1298.071565724473</v>
      </c>
      <c r="AK1247">
        <v>1264.803212121211</v>
      </c>
      <c r="AL1247">
        <v>3.320325984772214</v>
      </c>
      <c r="AM1247">
        <v>63.47618666820946</v>
      </c>
      <c r="AN1247">
        <f>(AP1247 - AO1247 + BO1247*1E3/(8.314*(BQ1247+273.15)) * AR1247/BN1247 * AQ1247) * BN1247/(100*BB1247) * 1000/(1000 - AP1247)</f>
        <v>0</v>
      </c>
      <c r="AO1247">
        <v>16.08945770972004</v>
      </c>
      <c r="AP1247">
        <v>18.42316363636364</v>
      </c>
      <c r="AQ1247">
        <v>-5.107664987764872E-05</v>
      </c>
      <c r="AR1247">
        <v>96.76643920978459</v>
      </c>
      <c r="AS1247">
        <v>6</v>
      </c>
      <c r="AT1247">
        <v>1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6</v>
      </c>
      <c r="BC1247">
        <v>0.5</v>
      </c>
      <c r="BD1247" t="s">
        <v>355</v>
      </c>
      <c r="BE1247">
        <v>2</v>
      </c>
      <c r="BF1247" t="b">
        <v>1</v>
      </c>
      <c r="BG1247">
        <v>1664306553.1</v>
      </c>
      <c r="BH1247">
        <v>1218.355925925926</v>
      </c>
      <c r="BI1247">
        <v>1262.205555555556</v>
      </c>
      <c r="BJ1247">
        <v>18.42737037037037</v>
      </c>
      <c r="BK1247">
        <v>16.08773703703704</v>
      </c>
      <c r="BL1247">
        <v>1213.471111111111</v>
      </c>
      <c r="BM1247">
        <v>18.22697407407407</v>
      </c>
      <c r="BN1247">
        <v>500.0714444444445</v>
      </c>
      <c r="BO1247">
        <v>90.92530740740742</v>
      </c>
      <c r="BP1247">
        <v>0.1001102851851852</v>
      </c>
      <c r="BQ1247">
        <v>24.36681481481482</v>
      </c>
      <c r="BR1247">
        <v>25.01769629629629</v>
      </c>
      <c r="BS1247">
        <v>999.9000000000001</v>
      </c>
      <c r="BT1247">
        <v>0</v>
      </c>
      <c r="BU1247">
        <v>0</v>
      </c>
      <c r="BV1247">
        <v>10002.14888888889</v>
      </c>
      <c r="BW1247">
        <v>0</v>
      </c>
      <c r="BX1247">
        <v>8.053949999999999</v>
      </c>
      <c r="BY1247">
        <v>-43.84827037037036</v>
      </c>
      <c r="BZ1247">
        <v>1241.23037037037</v>
      </c>
      <c r="CA1247">
        <v>1282.843703703704</v>
      </c>
      <c r="CB1247">
        <v>2.33961962962963</v>
      </c>
      <c r="CC1247">
        <v>1262.205555555556</v>
      </c>
      <c r="CD1247">
        <v>16.08773703703704</v>
      </c>
      <c r="CE1247">
        <v>1.675514444444444</v>
      </c>
      <c r="CF1247">
        <v>1.462783333333333</v>
      </c>
      <c r="CG1247">
        <v>14.67141111111111</v>
      </c>
      <c r="CH1247">
        <v>12.58458888888889</v>
      </c>
      <c r="CI1247">
        <v>1999.990370370371</v>
      </c>
      <c r="CJ1247">
        <v>0.9800038888888888</v>
      </c>
      <c r="CK1247">
        <v>0.01999618148148148</v>
      </c>
      <c r="CL1247">
        <v>0</v>
      </c>
      <c r="CM1247">
        <v>722.1337407407407</v>
      </c>
      <c r="CN1247">
        <v>5.000560000000001</v>
      </c>
      <c r="CO1247">
        <v>14383.82222222222</v>
      </c>
      <c r="CP1247">
        <v>17294.81111111111</v>
      </c>
      <c r="CQ1247">
        <v>37.937</v>
      </c>
      <c r="CR1247">
        <v>38.6801111111111</v>
      </c>
      <c r="CS1247">
        <v>37.812</v>
      </c>
      <c r="CT1247">
        <v>37.375</v>
      </c>
      <c r="CU1247">
        <v>38.67092592592593</v>
      </c>
      <c r="CV1247">
        <v>1955.100370370371</v>
      </c>
      <c r="CW1247">
        <v>39.89000000000001</v>
      </c>
      <c r="CX1247">
        <v>0</v>
      </c>
      <c r="CY1247">
        <v>1664306577.3</v>
      </c>
      <c r="CZ1247">
        <v>0</v>
      </c>
      <c r="DA1247">
        <v>0</v>
      </c>
      <c r="DB1247" t="s">
        <v>356</v>
      </c>
      <c r="DC1247">
        <v>1663861122</v>
      </c>
      <c r="DD1247">
        <v>1663861125</v>
      </c>
      <c r="DE1247">
        <v>0</v>
      </c>
      <c r="DF1247">
        <v>-0.287</v>
      </c>
      <c r="DG1247">
        <v>-0.004</v>
      </c>
      <c r="DH1247">
        <v>3.172</v>
      </c>
      <c r="DI1247">
        <v>0.178</v>
      </c>
      <c r="DJ1247">
        <v>400</v>
      </c>
      <c r="DK1247">
        <v>17</v>
      </c>
      <c r="DL1247">
        <v>0.18</v>
      </c>
      <c r="DM1247">
        <v>0.07000000000000001</v>
      </c>
      <c r="DN1247">
        <v>-43.9195125</v>
      </c>
      <c r="DO1247">
        <v>2.128715572232749</v>
      </c>
      <c r="DP1247">
        <v>0.3074303093283902</v>
      </c>
      <c r="DQ1247">
        <v>0</v>
      </c>
      <c r="DR1247">
        <v>2.35402925</v>
      </c>
      <c r="DS1247">
        <v>-0.2603458536585374</v>
      </c>
      <c r="DT1247">
        <v>0.02665364406488351</v>
      </c>
      <c r="DU1247">
        <v>0</v>
      </c>
      <c r="DV1247">
        <v>0</v>
      </c>
      <c r="DW1247">
        <v>2</v>
      </c>
      <c r="DX1247" t="s">
        <v>357</v>
      </c>
      <c r="DY1247">
        <v>2.98095</v>
      </c>
      <c r="DZ1247">
        <v>2.72835</v>
      </c>
      <c r="EA1247">
        <v>0.1808</v>
      </c>
      <c r="EB1247">
        <v>0.186185</v>
      </c>
      <c r="EC1247">
        <v>0.0899011</v>
      </c>
      <c r="ED1247">
        <v>0.08239879999999999</v>
      </c>
      <c r="EE1247">
        <v>24632.2</v>
      </c>
      <c r="EF1247">
        <v>24082.9</v>
      </c>
      <c r="EG1247">
        <v>30592</v>
      </c>
      <c r="EH1247">
        <v>29832.1</v>
      </c>
      <c r="EI1247">
        <v>38419.4</v>
      </c>
      <c r="EJ1247">
        <v>36048.8</v>
      </c>
      <c r="EK1247">
        <v>46785.5</v>
      </c>
      <c r="EL1247">
        <v>44360</v>
      </c>
      <c r="EM1247">
        <v>1.88577</v>
      </c>
      <c r="EN1247">
        <v>1.8994</v>
      </c>
      <c r="EO1247">
        <v>0.113815</v>
      </c>
      <c r="EP1247">
        <v>0</v>
      </c>
      <c r="EQ1247">
        <v>23.1428</v>
      </c>
      <c r="ER1247">
        <v>999.9</v>
      </c>
      <c r="ES1247">
        <v>40.4</v>
      </c>
      <c r="ET1247">
        <v>29.5</v>
      </c>
      <c r="EU1247">
        <v>18.3952</v>
      </c>
      <c r="EV1247">
        <v>63.8564</v>
      </c>
      <c r="EW1247">
        <v>23.4014</v>
      </c>
      <c r="EX1247">
        <v>1</v>
      </c>
      <c r="EY1247">
        <v>-0.130965</v>
      </c>
      <c r="EZ1247">
        <v>1.20014</v>
      </c>
      <c r="FA1247">
        <v>20.2403</v>
      </c>
      <c r="FB1247">
        <v>5.23002</v>
      </c>
      <c r="FC1247">
        <v>11.968</v>
      </c>
      <c r="FD1247">
        <v>4.97095</v>
      </c>
      <c r="FE1247">
        <v>3.2895</v>
      </c>
      <c r="FF1247">
        <v>9999</v>
      </c>
      <c r="FG1247">
        <v>9999</v>
      </c>
      <c r="FH1247">
        <v>9999</v>
      </c>
      <c r="FI1247">
        <v>380.6</v>
      </c>
      <c r="FJ1247">
        <v>4.97275</v>
      </c>
      <c r="FK1247">
        <v>1.87687</v>
      </c>
      <c r="FL1247">
        <v>1.875</v>
      </c>
      <c r="FM1247">
        <v>1.87784</v>
      </c>
      <c r="FN1247">
        <v>1.87457</v>
      </c>
      <c r="FO1247">
        <v>1.87817</v>
      </c>
      <c r="FP1247">
        <v>1.87527</v>
      </c>
      <c r="FQ1247">
        <v>1.87637</v>
      </c>
      <c r="FR1247">
        <v>0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4.93</v>
      </c>
      <c r="GF1247">
        <v>0.2003</v>
      </c>
      <c r="GG1247">
        <v>1.777354642861949</v>
      </c>
      <c r="GH1247">
        <v>0.004141656873719072</v>
      </c>
      <c r="GI1247">
        <v>-1.960372967482991E-06</v>
      </c>
      <c r="GJ1247">
        <v>5.42736388890357E-10</v>
      </c>
      <c r="GK1247">
        <v>-0.009777689371679627</v>
      </c>
      <c r="GL1247">
        <v>0.002273355880072555</v>
      </c>
      <c r="GM1247">
        <v>0.000541358641816816</v>
      </c>
      <c r="GN1247">
        <v>-1.836191331155658E-06</v>
      </c>
      <c r="GO1247">
        <v>-0</v>
      </c>
      <c r="GP1247">
        <v>2096</v>
      </c>
      <c r="GQ1247">
        <v>1</v>
      </c>
      <c r="GR1247">
        <v>23</v>
      </c>
      <c r="GS1247">
        <v>7424</v>
      </c>
      <c r="GT1247">
        <v>7423.9</v>
      </c>
      <c r="GU1247">
        <v>2.72461</v>
      </c>
      <c r="GV1247">
        <v>2.51221</v>
      </c>
      <c r="GW1247">
        <v>1.39893</v>
      </c>
      <c r="GX1247">
        <v>2.33887</v>
      </c>
      <c r="GY1247">
        <v>1.44897</v>
      </c>
      <c r="GZ1247">
        <v>2.48169</v>
      </c>
      <c r="HA1247">
        <v>34.7608</v>
      </c>
      <c r="HB1247">
        <v>13.0113</v>
      </c>
      <c r="HC1247">
        <v>18</v>
      </c>
      <c r="HD1247">
        <v>487.18</v>
      </c>
      <c r="HE1247">
        <v>466.538</v>
      </c>
      <c r="HF1247">
        <v>21.5475</v>
      </c>
      <c r="HG1247">
        <v>25.3086</v>
      </c>
      <c r="HH1247">
        <v>30.0004</v>
      </c>
      <c r="HI1247">
        <v>25.1616</v>
      </c>
      <c r="HJ1247">
        <v>25.2416</v>
      </c>
      <c r="HK1247">
        <v>54.5885</v>
      </c>
      <c r="HL1247">
        <v>18.309</v>
      </c>
      <c r="HM1247">
        <v>48.1514</v>
      </c>
      <c r="HN1247">
        <v>21.5318</v>
      </c>
      <c r="HO1247">
        <v>1309.28</v>
      </c>
      <c r="HP1247">
        <v>16.1065</v>
      </c>
      <c r="HQ1247">
        <v>101.118</v>
      </c>
      <c r="HR1247">
        <v>102.007</v>
      </c>
    </row>
    <row r="1248" spans="1:226">
      <c r="A1248">
        <v>1232</v>
      </c>
      <c r="B1248">
        <v>1664306565.6</v>
      </c>
      <c r="C1248">
        <v>13458.59999990463</v>
      </c>
      <c r="D1248" t="s">
        <v>2835</v>
      </c>
      <c r="E1248" t="s">
        <v>2836</v>
      </c>
      <c r="F1248">
        <v>5</v>
      </c>
      <c r="G1248" t="s">
        <v>353</v>
      </c>
      <c r="H1248" t="s">
        <v>2680</v>
      </c>
      <c r="I1248">
        <v>1664306557.814285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1314.132576620775</v>
      </c>
      <c r="AK1248">
        <v>1281.153515151515</v>
      </c>
      <c r="AL1248">
        <v>3.268313672938312</v>
      </c>
      <c r="AM1248">
        <v>63.47618666820946</v>
      </c>
      <c r="AN1248">
        <f>(AP1248 - AO1248 + BO1248*1E3/(8.314*(BQ1248+273.15)) * AR1248/BN1248 * AQ1248) * BN1248/(100*BB1248) * 1000/(1000 - AP1248)</f>
        <v>0</v>
      </c>
      <c r="AO1248">
        <v>16.12963036323115</v>
      </c>
      <c r="AP1248">
        <v>18.4251965034965</v>
      </c>
      <c r="AQ1248">
        <v>3.40026585068242E-06</v>
      </c>
      <c r="AR1248">
        <v>96.76643920978459</v>
      </c>
      <c r="AS1248">
        <v>6</v>
      </c>
      <c r="AT1248">
        <v>1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6</v>
      </c>
      <c r="BC1248">
        <v>0.5</v>
      </c>
      <c r="BD1248" t="s">
        <v>355</v>
      </c>
      <c r="BE1248">
        <v>2</v>
      </c>
      <c r="BF1248" t="b">
        <v>1</v>
      </c>
      <c r="BG1248">
        <v>1664306557.814285</v>
      </c>
      <c r="BH1248">
        <v>1233.899642857143</v>
      </c>
      <c r="BI1248">
        <v>1277.493571428571</v>
      </c>
      <c r="BJ1248">
        <v>18.4266</v>
      </c>
      <c r="BK1248">
        <v>16.10536785714286</v>
      </c>
      <c r="BL1248">
        <v>1228.987142857143</v>
      </c>
      <c r="BM1248">
        <v>18.22621071428571</v>
      </c>
      <c r="BN1248">
        <v>500.0678214285714</v>
      </c>
      <c r="BO1248">
        <v>90.9240964285714</v>
      </c>
      <c r="BP1248">
        <v>0.10000655</v>
      </c>
      <c r="BQ1248">
        <v>24.36416428571428</v>
      </c>
      <c r="BR1248">
        <v>25.01796785714286</v>
      </c>
      <c r="BS1248">
        <v>999.9000000000002</v>
      </c>
      <c r="BT1248">
        <v>0</v>
      </c>
      <c r="BU1248">
        <v>0</v>
      </c>
      <c r="BV1248">
        <v>10000.13464285714</v>
      </c>
      <c r="BW1248">
        <v>0</v>
      </c>
      <c r="BX1248">
        <v>8.053949999999999</v>
      </c>
      <c r="BY1248">
        <v>-43.59156428571428</v>
      </c>
      <c r="BZ1248">
        <v>1257.065357142857</v>
      </c>
      <c r="CA1248">
        <v>1298.403928571428</v>
      </c>
      <c r="CB1248">
        <v>2.321217857142857</v>
      </c>
      <c r="CC1248">
        <v>1277.493571428571</v>
      </c>
      <c r="CD1248">
        <v>16.10536785714286</v>
      </c>
      <c r="CE1248">
        <v>1.675421428571429</v>
      </c>
      <c r="CF1248">
        <v>1.464366428571429</v>
      </c>
      <c r="CG1248">
        <v>14.67055714285714</v>
      </c>
      <c r="CH1248">
        <v>12.60107857142857</v>
      </c>
      <c r="CI1248">
        <v>1999.990357142857</v>
      </c>
      <c r="CJ1248">
        <v>0.9800038571428571</v>
      </c>
      <c r="CK1248">
        <v>0.01999621428571429</v>
      </c>
      <c r="CL1248">
        <v>0</v>
      </c>
      <c r="CM1248">
        <v>721.4290714285714</v>
      </c>
      <c r="CN1248">
        <v>5.000560000000001</v>
      </c>
      <c r="CO1248">
        <v>14370.06071428571</v>
      </c>
      <c r="CP1248">
        <v>17294.80714285715</v>
      </c>
      <c r="CQ1248">
        <v>37.93257142857143</v>
      </c>
      <c r="CR1248">
        <v>38.68035714285714</v>
      </c>
      <c r="CS1248">
        <v>37.79871428571429</v>
      </c>
      <c r="CT1248">
        <v>37.375</v>
      </c>
      <c r="CU1248">
        <v>38.65157142857142</v>
      </c>
      <c r="CV1248">
        <v>1955.100357142857</v>
      </c>
      <c r="CW1248">
        <v>39.89000000000001</v>
      </c>
      <c r="CX1248">
        <v>0</v>
      </c>
      <c r="CY1248">
        <v>1664306582.1</v>
      </c>
      <c r="CZ1248">
        <v>0</v>
      </c>
      <c r="DA1248">
        <v>0</v>
      </c>
      <c r="DB1248" t="s">
        <v>356</v>
      </c>
      <c r="DC1248">
        <v>1663861122</v>
      </c>
      <c r="DD1248">
        <v>1663861125</v>
      </c>
      <c r="DE1248">
        <v>0</v>
      </c>
      <c r="DF1248">
        <v>-0.287</v>
      </c>
      <c r="DG1248">
        <v>-0.004</v>
      </c>
      <c r="DH1248">
        <v>3.172</v>
      </c>
      <c r="DI1248">
        <v>0.178</v>
      </c>
      <c r="DJ1248">
        <v>400</v>
      </c>
      <c r="DK1248">
        <v>17</v>
      </c>
      <c r="DL1248">
        <v>0.18</v>
      </c>
      <c r="DM1248">
        <v>0.07000000000000001</v>
      </c>
      <c r="DN1248">
        <v>-43.693645</v>
      </c>
      <c r="DO1248">
        <v>3.755405628517856</v>
      </c>
      <c r="DP1248">
        <v>0.4298805607084367</v>
      </c>
      <c r="DQ1248">
        <v>0</v>
      </c>
      <c r="DR1248">
        <v>2.32903875</v>
      </c>
      <c r="DS1248">
        <v>-0.2396416885553525</v>
      </c>
      <c r="DT1248">
        <v>0.02453698944323651</v>
      </c>
      <c r="DU1248">
        <v>0</v>
      </c>
      <c r="DV1248">
        <v>0</v>
      </c>
      <c r="DW1248">
        <v>2</v>
      </c>
      <c r="DX1248" t="s">
        <v>357</v>
      </c>
      <c r="DY1248">
        <v>2.98109</v>
      </c>
      <c r="DZ1248">
        <v>2.72827</v>
      </c>
      <c r="EA1248">
        <v>0.182226</v>
      </c>
      <c r="EB1248">
        <v>0.187641</v>
      </c>
      <c r="EC1248">
        <v>0.0899079</v>
      </c>
      <c r="ED1248">
        <v>0.082424</v>
      </c>
      <c r="EE1248">
        <v>24589.2</v>
      </c>
      <c r="EF1248">
        <v>24040</v>
      </c>
      <c r="EG1248">
        <v>30591.9</v>
      </c>
      <c r="EH1248">
        <v>29832.3</v>
      </c>
      <c r="EI1248">
        <v>38418.9</v>
      </c>
      <c r="EJ1248">
        <v>36048.4</v>
      </c>
      <c r="EK1248">
        <v>46785.2</v>
      </c>
      <c r="EL1248">
        <v>44360.5</v>
      </c>
      <c r="EM1248">
        <v>1.88577</v>
      </c>
      <c r="EN1248">
        <v>1.89935</v>
      </c>
      <c r="EO1248">
        <v>0.114322</v>
      </c>
      <c r="EP1248">
        <v>0</v>
      </c>
      <c r="EQ1248">
        <v>23.1416</v>
      </c>
      <c r="ER1248">
        <v>999.9</v>
      </c>
      <c r="ES1248">
        <v>40.5</v>
      </c>
      <c r="ET1248">
        <v>29.5</v>
      </c>
      <c r="EU1248">
        <v>18.4399</v>
      </c>
      <c r="EV1248">
        <v>63.4764</v>
      </c>
      <c r="EW1248">
        <v>22.9527</v>
      </c>
      <c r="EX1248">
        <v>1</v>
      </c>
      <c r="EY1248">
        <v>-0.130955</v>
      </c>
      <c r="EZ1248">
        <v>1.18076</v>
      </c>
      <c r="FA1248">
        <v>20.2406</v>
      </c>
      <c r="FB1248">
        <v>5.22942</v>
      </c>
      <c r="FC1248">
        <v>11.968</v>
      </c>
      <c r="FD1248">
        <v>4.9708</v>
      </c>
      <c r="FE1248">
        <v>3.2895</v>
      </c>
      <c r="FF1248">
        <v>9999</v>
      </c>
      <c r="FG1248">
        <v>9999</v>
      </c>
      <c r="FH1248">
        <v>9999</v>
      </c>
      <c r="FI1248">
        <v>380.6</v>
      </c>
      <c r="FJ1248">
        <v>4.97275</v>
      </c>
      <c r="FK1248">
        <v>1.87688</v>
      </c>
      <c r="FL1248">
        <v>1.875</v>
      </c>
      <c r="FM1248">
        <v>1.87787</v>
      </c>
      <c r="FN1248">
        <v>1.87457</v>
      </c>
      <c r="FO1248">
        <v>1.87817</v>
      </c>
      <c r="FP1248">
        <v>1.87526</v>
      </c>
      <c r="FQ1248">
        <v>1.87637</v>
      </c>
      <c r="FR1248">
        <v>0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4.96</v>
      </c>
      <c r="GF1248">
        <v>0.2003</v>
      </c>
      <c r="GG1248">
        <v>1.777354642861949</v>
      </c>
      <c r="GH1248">
        <v>0.004141656873719072</v>
      </c>
      <c r="GI1248">
        <v>-1.960372967482991E-06</v>
      </c>
      <c r="GJ1248">
        <v>5.42736388890357E-10</v>
      </c>
      <c r="GK1248">
        <v>-0.009777689371679627</v>
      </c>
      <c r="GL1248">
        <v>0.002273355880072555</v>
      </c>
      <c r="GM1248">
        <v>0.000541358641816816</v>
      </c>
      <c r="GN1248">
        <v>-1.836191331155658E-06</v>
      </c>
      <c r="GO1248">
        <v>-0</v>
      </c>
      <c r="GP1248">
        <v>2096</v>
      </c>
      <c r="GQ1248">
        <v>1</v>
      </c>
      <c r="GR1248">
        <v>23</v>
      </c>
      <c r="GS1248">
        <v>7424.1</v>
      </c>
      <c r="GT1248">
        <v>7424</v>
      </c>
      <c r="GU1248">
        <v>2.75513</v>
      </c>
      <c r="GV1248">
        <v>2.51709</v>
      </c>
      <c r="GW1248">
        <v>1.39893</v>
      </c>
      <c r="GX1248">
        <v>2.33887</v>
      </c>
      <c r="GY1248">
        <v>1.44897</v>
      </c>
      <c r="GZ1248">
        <v>2.46216</v>
      </c>
      <c r="HA1248">
        <v>34.7608</v>
      </c>
      <c r="HB1248">
        <v>13.0025</v>
      </c>
      <c r="HC1248">
        <v>18</v>
      </c>
      <c r="HD1248">
        <v>487.179</v>
      </c>
      <c r="HE1248">
        <v>466.506</v>
      </c>
      <c r="HF1248">
        <v>21.5296</v>
      </c>
      <c r="HG1248">
        <v>25.3086</v>
      </c>
      <c r="HH1248">
        <v>30.0001</v>
      </c>
      <c r="HI1248">
        <v>25.1616</v>
      </c>
      <c r="HJ1248">
        <v>25.2416</v>
      </c>
      <c r="HK1248">
        <v>55.1849</v>
      </c>
      <c r="HL1248">
        <v>18.309</v>
      </c>
      <c r="HM1248">
        <v>48.1514</v>
      </c>
      <c r="HN1248">
        <v>21.5131</v>
      </c>
      <c r="HO1248">
        <v>1322.64</v>
      </c>
      <c r="HP1248">
        <v>16.1269</v>
      </c>
      <c r="HQ1248">
        <v>101.118</v>
      </c>
      <c r="HR1248">
        <v>102.008</v>
      </c>
    </row>
    <row r="1249" spans="1:226">
      <c r="A1249">
        <v>1233</v>
      </c>
      <c r="B1249">
        <v>1664306570.6</v>
      </c>
      <c r="C1249">
        <v>13463.59999990463</v>
      </c>
      <c r="D1249" t="s">
        <v>2837</v>
      </c>
      <c r="E1249" t="s">
        <v>2838</v>
      </c>
      <c r="F1249">
        <v>5</v>
      </c>
      <c r="G1249" t="s">
        <v>353</v>
      </c>
      <c r="H1249" t="s">
        <v>2680</v>
      </c>
      <c r="I1249">
        <v>1664306563.1</v>
      </c>
      <c r="J1249">
        <f>(K1249)/1000</f>
        <v>0</v>
      </c>
      <c r="K1249">
        <f>IF(BF1249, AN1249, AH1249)</f>
        <v>0</v>
      </c>
      <c r="L1249">
        <f>IF(BF1249, AI1249, AG1249)</f>
        <v>0</v>
      </c>
      <c r="M1249">
        <f>BH1249 - IF(AU1249&gt;1, L1249*BB1249*100.0/(AW1249*BV1249), 0)</f>
        <v>0</v>
      </c>
      <c r="N1249">
        <f>((T1249-J1249/2)*M1249-L1249)/(T1249+J1249/2)</f>
        <v>0</v>
      </c>
      <c r="O1249">
        <f>N1249*(BO1249+BP1249)/1000.0</f>
        <v>0</v>
      </c>
      <c r="P1249">
        <f>(BH1249 - IF(AU1249&gt;1, L1249*BB1249*100.0/(AW1249*BV1249), 0))*(BO1249+BP1249)/1000.0</f>
        <v>0</v>
      </c>
      <c r="Q1249">
        <f>2.0/((1/S1249-1/R1249)+SIGN(S1249)*SQRT((1/S1249-1/R1249)*(1/S1249-1/R1249) + 4*BC1249/((BC1249+1)*(BC1249+1))*(2*1/S1249*1/R1249-1/R1249*1/R1249)))</f>
        <v>0</v>
      </c>
      <c r="R1249">
        <f>IF(LEFT(BD1249,1)&lt;&gt;"0",IF(LEFT(BD1249,1)="1",3.0,BE1249),$D$5+$E$5*(BV1249*BO1249/($K$5*1000))+$F$5*(BV1249*BO1249/($K$5*1000))*MAX(MIN(BB1249,$J$5),$I$5)*MAX(MIN(BB1249,$J$5),$I$5)+$G$5*MAX(MIN(BB1249,$J$5),$I$5)*(BV1249*BO1249/($K$5*1000))+$H$5*(BV1249*BO1249/($K$5*1000))*(BV1249*BO1249/($K$5*1000)))</f>
        <v>0</v>
      </c>
      <c r="S1249">
        <f>J1249*(1000-(1000*0.61365*exp(17.502*W1249/(240.97+W1249))/(BO1249+BP1249)+BJ1249)/2)/(1000*0.61365*exp(17.502*W1249/(240.97+W1249))/(BO1249+BP1249)-BJ1249)</f>
        <v>0</v>
      </c>
      <c r="T1249">
        <f>1/((BC1249+1)/(Q1249/1.6)+1/(R1249/1.37)) + BC1249/((BC1249+1)/(Q1249/1.6) + BC1249/(R1249/1.37))</f>
        <v>0</v>
      </c>
      <c r="U1249">
        <f>(AX1249*BA1249)</f>
        <v>0</v>
      </c>
      <c r="V1249">
        <f>(BQ1249+(U1249+2*0.95*5.67E-8*(((BQ1249+$B$7)+273)^4-(BQ1249+273)^4)-44100*J1249)/(1.84*29.3*R1249+8*0.95*5.67E-8*(BQ1249+273)^3))</f>
        <v>0</v>
      </c>
      <c r="W1249">
        <f>($C$7*BR1249+$D$7*BS1249+$E$7*V1249)</f>
        <v>0</v>
      </c>
      <c r="X1249">
        <f>0.61365*exp(17.502*W1249/(240.97+W1249))</f>
        <v>0</v>
      </c>
      <c r="Y1249">
        <f>(Z1249/AA1249*100)</f>
        <v>0</v>
      </c>
      <c r="Z1249">
        <f>BJ1249*(BO1249+BP1249)/1000</f>
        <v>0</v>
      </c>
      <c r="AA1249">
        <f>0.61365*exp(17.502*BQ1249/(240.97+BQ1249))</f>
        <v>0</v>
      </c>
      <c r="AB1249">
        <f>(X1249-BJ1249*(BO1249+BP1249)/1000)</f>
        <v>0</v>
      </c>
      <c r="AC1249">
        <f>(-J1249*44100)</f>
        <v>0</v>
      </c>
      <c r="AD1249">
        <f>2*29.3*R1249*0.92*(BQ1249-W1249)</f>
        <v>0</v>
      </c>
      <c r="AE1249">
        <f>2*0.95*5.67E-8*(((BQ1249+$B$7)+273)^4-(W1249+273)^4)</f>
        <v>0</v>
      </c>
      <c r="AF1249">
        <f>U1249+AE1249+AC1249+AD1249</f>
        <v>0</v>
      </c>
      <c r="AG1249">
        <f>BN1249*AU1249*(BI1249-BH1249*(1000-AU1249*BK1249)/(1000-AU1249*BJ1249))/(100*BB1249)</f>
        <v>0</v>
      </c>
      <c r="AH1249">
        <f>1000*BN1249*AU1249*(BJ1249-BK1249)/(100*BB1249*(1000-AU1249*BJ1249))</f>
        <v>0</v>
      </c>
      <c r="AI1249">
        <f>(AJ1249 - AK1249 - BO1249*1E3/(8.314*(BQ1249+273.15)) * AM1249/BN1249 * AL1249) * BN1249/(100*BB1249) * (1000 - BK1249)/1000</f>
        <v>0</v>
      </c>
      <c r="AJ1249">
        <v>1331.227516537663</v>
      </c>
      <c r="AK1249">
        <v>1297.797636363636</v>
      </c>
      <c r="AL1249">
        <v>3.36440765102838</v>
      </c>
      <c r="AM1249">
        <v>63.47618666820946</v>
      </c>
      <c r="AN1249">
        <f>(AP1249 - AO1249 + BO1249*1E3/(8.314*(BQ1249+273.15)) * AR1249/BN1249 * AQ1249) * BN1249/(100*BB1249) * 1000/(1000 - AP1249)</f>
        <v>0</v>
      </c>
      <c r="AO1249">
        <v>16.13181187512428</v>
      </c>
      <c r="AP1249">
        <v>18.42112237762239</v>
      </c>
      <c r="AQ1249">
        <v>8.67066046251145E-06</v>
      </c>
      <c r="AR1249">
        <v>96.76643920978459</v>
      </c>
      <c r="AS1249">
        <v>6</v>
      </c>
      <c r="AT1249">
        <v>1</v>
      </c>
      <c r="AU1249">
        <f>IF(AS1249*$H$13&gt;=AW1249,1.0,(AW1249/(AW1249-AS1249*$H$13)))</f>
        <v>0</v>
      </c>
      <c r="AV1249">
        <f>(AU1249-1)*100</f>
        <v>0</v>
      </c>
      <c r="AW1249">
        <f>MAX(0,($B$13+$C$13*BV1249)/(1+$D$13*BV1249)*BO1249/(BQ1249+273)*$E$13)</f>
        <v>0</v>
      </c>
      <c r="AX1249">
        <f>$B$11*BW1249+$C$11*BX1249+$F$11*CI1249*(1-CL1249)</f>
        <v>0</v>
      </c>
      <c r="AY1249">
        <f>AX1249*AZ1249</f>
        <v>0</v>
      </c>
      <c r="AZ1249">
        <f>($B$11*$D$9+$C$11*$D$9+$F$11*((CV1249+CN1249)/MAX(CV1249+CN1249+CW1249, 0.1)*$I$9+CW1249/MAX(CV1249+CN1249+CW1249, 0.1)*$J$9))/($B$11+$C$11+$F$11)</f>
        <v>0</v>
      </c>
      <c r="BA1249">
        <f>($B$11*$K$9+$C$11*$K$9+$F$11*((CV1249+CN1249)/MAX(CV1249+CN1249+CW1249, 0.1)*$P$9+CW1249/MAX(CV1249+CN1249+CW1249, 0.1)*$Q$9))/($B$11+$C$11+$F$11)</f>
        <v>0</v>
      </c>
      <c r="BB1249">
        <v>6</v>
      </c>
      <c r="BC1249">
        <v>0.5</v>
      </c>
      <c r="BD1249" t="s">
        <v>355</v>
      </c>
      <c r="BE1249">
        <v>2</v>
      </c>
      <c r="BF1249" t="b">
        <v>1</v>
      </c>
      <c r="BG1249">
        <v>1664306563.1</v>
      </c>
      <c r="BH1249">
        <v>1251.136296296296</v>
      </c>
      <c r="BI1249">
        <v>1294.638888888889</v>
      </c>
      <c r="BJ1249">
        <v>18.42439259259259</v>
      </c>
      <c r="BK1249">
        <v>16.1233</v>
      </c>
      <c r="BL1249">
        <v>1246.192222222222</v>
      </c>
      <c r="BM1249">
        <v>18.22404444444444</v>
      </c>
      <c r="BN1249">
        <v>500.0529629629629</v>
      </c>
      <c r="BO1249">
        <v>90.92271481481481</v>
      </c>
      <c r="BP1249">
        <v>0.09996682222222224</v>
      </c>
      <c r="BQ1249">
        <v>24.36042592592592</v>
      </c>
      <c r="BR1249">
        <v>25.01494074074074</v>
      </c>
      <c r="BS1249">
        <v>999.9000000000001</v>
      </c>
      <c r="BT1249">
        <v>0</v>
      </c>
      <c r="BU1249">
        <v>0</v>
      </c>
      <c r="BV1249">
        <v>10002.91851851852</v>
      </c>
      <c r="BW1249">
        <v>0</v>
      </c>
      <c r="BX1249">
        <v>8.053949999999999</v>
      </c>
      <c r="BY1249">
        <v>-43.50152592592593</v>
      </c>
      <c r="BZ1249">
        <v>1274.621851851852</v>
      </c>
      <c r="CA1249">
        <v>1315.855185185185</v>
      </c>
      <c r="CB1249">
        <v>2.301069629629629</v>
      </c>
      <c r="CC1249">
        <v>1294.638888888889</v>
      </c>
      <c r="CD1249">
        <v>16.1233</v>
      </c>
      <c r="CE1249">
        <v>1.675195185185185</v>
      </c>
      <c r="CF1249">
        <v>1.465974814814815</v>
      </c>
      <c r="CG1249">
        <v>14.66845925925926</v>
      </c>
      <c r="CH1249">
        <v>12.61782222222222</v>
      </c>
      <c r="CI1249">
        <v>2000.032962962963</v>
      </c>
      <c r="CJ1249">
        <v>0.9800039999999998</v>
      </c>
      <c r="CK1249">
        <v>0.01999606666666667</v>
      </c>
      <c r="CL1249">
        <v>0</v>
      </c>
      <c r="CM1249">
        <v>720.5608148148146</v>
      </c>
      <c r="CN1249">
        <v>5.000560000000001</v>
      </c>
      <c r="CO1249">
        <v>14354.5037037037</v>
      </c>
      <c r="CP1249">
        <v>17295.18518518519</v>
      </c>
      <c r="CQ1249">
        <v>37.92322222222222</v>
      </c>
      <c r="CR1249">
        <v>38.65944444444444</v>
      </c>
      <c r="CS1249">
        <v>37.77755555555555</v>
      </c>
      <c r="CT1249">
        <v>37.375</v>
      </c>
      <c r="CU1249">
        <v>38.63418518518519</v>
      </c>
      <c r="CV1249">
        <v>1955.142222222222</v>
      </c>
      <c r="CW1249">
        <v>39.89074074074075</v>
      </c>
      <c r="CX1249">
        <v>0</v>
      </c>
      <c r="CY1249">
        <v>1664306586.9</v>
      </c>
      <c r="CZ1249">
        <v>0</v>
      </c>
      <c r="DA1249">
        <v>0</v>
      </c>
      <c r="DB1249" t="s">
        <v>356</v>
      </c>
      <c r="DC1249">
        <v>1663861122</v>
      </c>
      <c r="DD1249">
        <v>1663861125</v>
      </c>
      <c r="DE1249">
        <v>0</v>
      </c>
      <c r="DF1249">
        <v>-0.287</v>
      </c>
      <c r="DG1249">
        <v>-0.004</v>
      </c>
      <c r="DH1249">
        <v>3.172</v>
      </c>
      <c r="DI1249">
        <v>0.178</v>
      </c>
      <c r="DJ1249">
        <v>400</v>
      </c>
      <c r="DK1249">
        <v>17</v>
      </c>
      <c r="DL1249">
        <v>0.18</v>
      </c>
      <c r="DM1249">
        <v>0.07000000000000001</v>
      </c>
      <c r="DN1249">
        <v>-43.66507317073171</v>
      </c>
      <c r="DO1249">
        <v>1.632543554006983</v>
      </c>
      <c r="DP1249">
        <v>0.4124466203595856</v>
      </c>
      <c r="DQ1249">
        <v>0</v>
      </c>
      <c r="DR1249">
        <v>2.315510731707317</v>
      </c>
      <c r="DS1249">
        <v>-0.235170731707315</v>
      </c>
      <c r="DT1249">
        <v>0.0246113389879884</v>
      </c>
      <c r="DU1249">
        <v>0</v>
      </c>
      <c r="DV1249">
        <v>0</v>
      </c>
      <c r="DW1249">
        <v>2</v>
      </c>
      <c r="DX1249" t="s">
        <v>357</v>
      </c>
      <c r="DY1249">
        <v>2.98076</v>
      </c>
      <c r="DZ1249">
        <v>2.72835</v>
      </c>
      <c r="EA1249">
        <v>0.183677</v>
      </c>
      <c r="EB1249">
        <v>0.189106</v>
      </c>
      <c r="EC1249">
        <v>0.0898906</v>
      </c>
      <c r="ED1249">
        <v>0.0824968</v>
      </c>
      <c r="EE1249">
        <v>24545.2</v>
      </c>
      <c r="EF1249">
        <v>23996.4</v>
      </c>
      <c r="EG1249">
        <v>30591.3</v>
      </c>
      <c r="EH1249">
        <v>29831.9</v>
      </c>
      <c r="EI1249">
        <v>38419.2</v>
      </c>
      <c r="EJ1249">
        <v>36045.2</v>
      </c>
      <c r="EK1249">
        <v>46784.4</v>
      </c>
      <c r="EL1249">
        <v>44360.1</v>
      </c>
      <c r="EM1249">
        <v>1.88565</v>
      </c>
      <c r="EN1249">
        <v>1.89942</v>
      </c>
      <c r="EO1249">
        <v>0.113696</v>
      </c>
      <c r="EP1249">
        <v>0</v>
      </c>
      <c r="EQ1249">
        <v>23.1396</v>
      </c>
      <c r="ER1249">
        <v>999.9</v>
      </c>
      <c r="ES1249">
        <v>40.5</v>
      </c>
      <c r="ET1249">
        <v>29.5</v>
      </c>
      <c r="EU1249">
        <v>18.4374</v>
      </c>
      <c r="EV1249">
        <v>63.9064</v>
      </c>
      <c r="EW1249">
        <v>23.4215</v>
      </c>
      <c r="EX1249">
        <v>1</v>
      </c>
      <c r="EY1249">
        <v>-0.131232</v>
      </c>
      <c r="EZ1249">
        <v>1.19767</v>
      </c>
      <c r="FA1249">
        <v>20.2404</v>
      </c>
      <c r="FB1249">
        <v>5.22972</v>
      </c>
      <c r="FC1249">
        <v>11.968</v>
      </c>
      <c r="FD1249">
        <v>4.97065</v>
      </c>
      <c r="FE1249">
        <v>3.2895</v>
      </c>
      <c r="FF1249">
        <v>9999</v>
      </c>
      <c r="FG1249">
        <v>9999</v>
      </c>
      <c r="FH1249">
        <v>9999</v>
      </c>
      <c r="FI1249">
        <v>380.6</v>
      </c>
      <c r="FJ1249">
        <v>4.97273</v>
      </c>
      <c r="FK1249">
        <v>1.87693</v>
      </c>
      <c r="FL1249">
        <v>1.87501</v>
      </c>
      <c r="FM1249">
        <v>1.87788</v>
      </c>
      <c r="FN1249">
        <v>1.8746</v>
      </c>
      <c r="FO1249">
        <v>1.8782</v>
      </c>
      <c r="FP1249">
        <v>1.87528</v>
      </c>
      <c r="FQ1249">
        <v>1.87638</v>
      </c>
      <c r="FR1249">
        <v>0</v>
      </c>
      <c r="FS1249">
        <v>0</v>
      </c>
      <c r="FT1249">
        <v>0</v>
      </c>
      <c r="FU1249">
        <v>0</v>
      </c>
      <c r="FV1249" t="s">
        <v>358</v>
      </c>
      <c r="FW1249" t="s">
        <v>359</v>
      </c>
      <c r="FX1249" t="s">
        <v>360</v>
      </c>
      <c r="FY1249" t="s">
        <v>360</v>
      </c>
      <c r="FZ1249" t="s">
        <v>360</v>
      </c>
      <c r="GA1249" t="s">
        <v>360</v>
      </c>
      <c r="GB1249">
        <v>0</v>
      </c>
      <c r="GC1249">
        <v>100</v>
      </c>
      <c r="GD1249">
        <v>100</v>
      </c>
      <c r="GE1249">
        <v>4.98</v>
      </c>
      <c r="GF1249">
        <v>0.2003</v>
      </c>
      <c r="GG1249">
        <v>1.777354642861949</v>
      </c>
      <c r="GH1249">
        <v>0.004141656873719072</v>
      </c>
      <c r="GI1249">
        <v>-1.960372967482991E-06</v>
      </c>
      <c r="GJ1249">
        <v>5.42736388890357E-10</v>
      </c>
      <c r="GK1249">
        <v>-0.009777689371679627</v>
      </c>
      <c r="GL1249">
        <v>0.002273355880072555</v>
      </c>
      <c r="GM1249">
        <v>0.000541358641816816</v>
      </c>
      <c r="GN1249">
        <v>-1.836191331155658E-06</v>
      </c>
      <c r="GO1249">
        <v>-0</v>
      </c>
      <c r="GP1249">
        <v>2096</v>
      </c>
      <c r="GQ1249">
        <v>1</v>
      </c>
      <c r="GR1249">
        <v>23</v>
      </c>
      <c r="GS1249">
        <v>7424.1</v>
      </c>
      <c r="GT1249">
        <v>7424.1</v>
      </c>
      <c r="GU1249">
        <v>2.78076</v>
      </c>
      <c r="GV1249">
        <v>2.52441</v>
      </c>
      <c r="GW1249">
        <v>1.39893</v>
      </c>
      <c r="GX1249">
        <v>2.33765</v>
      </c>
      <c r="GY1249">
        <v>1.44897</v>
      </c>
      <c r="GZ1249">
        <v>2.42188</v>
      </c>
      <c r="HA1249">
        <v>34.7608</v>
      </c>
      <c r="HB1249">
        <v>12.9938</v>
      </c>
      <c r="HC1249">
        <v>18</v>
      </c>
      <c r="HD1249">
        <v>487.112</v>
      </c>
      <c r="HE1249">
        <v>466.553</v>
      </c>
      <c r="HF1249">
        <v>21.5124</v>
      </c>
      <c r="HG1249">
        <v>25.3086</v>
      </c>
      <c r="HH1249">
        <v>30</v>
      </c>
      <c r="HI1249">
        <v>25.1616</v>
      </c>
      <c r="HJ1249">
        <v>25.2416</v>
      </c>
      <c r="HK1249">
        <v>55.7021</v>
      </c>
      <c r="HL1249">
        <v>18.309</v>
      </c>
      <c r="HM1249">
        <v>48.5253</v>
      </c>
      <c r="HN1249">
        <v>21.4961</v>
      </c>
      <c r="HO1249">
        <v>1342.68</v>
      </c>
      <c r="HP1249">
        <v>16.1532</v>
      </c>
      <c r="HQ1249">
        <v>101.116</v>
      </c>
      <c r="HR1249">
        <v>102.007</v>
      </c>
    </row>
    <row r="1250" spans="1:226">
      <c r="A1250">
        <v>1234</v>
      </c>
      <c r="B1250">
        <v>1664306575.6</v>
      </c>
      <c r="C1250">
        <v>13468.59999990463</v>
      </c>
      <c r="D1250" t="s">
        <v>2839</v>
      </c>
      <c r="E1250" t="s">
        <v>2840</v>
      </c>
      <c r="F1250">
        <v>5</v>
      </c>
      <c r="G1250" t="s">
        <v>353</v>
      </c>
      <c r="H1250" t="s">
        <v>2680</v>
      </c>
      <c r="I1250">
        <v>1664306567.814285</v>
      </c>
      <c r="J1250">
        <f>(K1250)/1000</f>
        <v>0</v>
      </c>
      <c r="K1250">
        <f>IF(BF1250, AN1250, AH1250)</f>
        <v>0</v>
      </c>
      <c r="L1250">
        <f>IF(BF1250, AI1250, AG1250)</f>
        <v>0</v>
      </c>
      <c r="M1250">
        <f>BH1250 - IF(AU1250&gt;1, L1250*BB1250*100.0/(AW1250*BV1250), 0)</f>
        <v>0</v>
      </c>
      <c r="N1250">
        <f>((T1250-J1250/2)*M1250-L1250)/(T1250+J1250/2)</f>
        <v>0</v>
      </c>
      <c r="O1250">
        <f>N1250*(BO1250+BP1250)/1000.0</f>
        <v>0</v>
      </c>
      <c r="P1250">
        <f>(BH1250 - IF(AU1250&gt;1, L1250*BB1250*100.0/(AW1250*BV1250), 0))*(BO1250+BP1250)/1000.0</f>
        <v>0</v>
      </c>
      <c r="Q1250">
        <f>2.0/((1/S1250-1/R1250)+SIGN(S1250)*SQRT((1/S1250-1/R1250)*(1/S1250-1/R1250) + 4*BC1250/((BC1250+1)*(BC1250+1))*(2*1/S1250*1/R1250-1/R1250*1/R1250)))</f>
        <v>0</v>
      </c>
      <c r="R1250">
        <f>IF(LEFT(BD1250,1)&lt;&gt;"0",IF(LEFT(BD1250,1)="1",3.0,BE1250),$D$5+$E$5*(BV1250*BO1250/($K$5*1000))+$F$5*(BV1250*BO1250/($K$5*1000))*MAX(MIN(BB1250,$J$5),$I$5)*MAX(MIN(BB1250,$J$5),$I$5)+$G$5*MAX(MIN(BB1250,$J$5),$I$5)*(BV1250*BO1250/($K$5*1000))+$H$5*(BV1250*BO1250/($K$5*1000))*(BV1250*BO1250/($K$5*1000)))</f>
        <v>0</v>
      </c>
      <c r="S1250">
        <f>J1250*(1000-(1000*0.61365*exp(17.502*W1250/(240.97+W1250))/(BO1250+BP1250)+BJ1250)/2)/(1000*0.61365*exp(17.502*W1250/(240.97+W1250))/(BO1250+BP1250)-BJ1250)</f>
        <v>0</v>
      </c>
      <c r="T1250">
        <f>1/((BC1250+1)/(Q1250/1.6)+1/(R1250/1.37)) + BC1250/((BC1250+1)/(Q1250/1.6) + BC1250/(R1250/1.37))</f>
        <v>0</v>
      </c>
      <c r="U1250">
        <f>(AX1250*BA1250)</f>
        <v>0</v>
      </c>
      <c r="V1250">
        <f>(BQ1250+(U1250+2*0.95*5.67E-8*(((BQ1250+$B$7)+273)^4-(BQ1250+273)^4)-44100*J1250)/(1.84*29.3*R1250+8*0.95*5.67E-8*(BQ1250+273)^3))</f>
        <v>0</v>
      </c>
      <c r="W1250">
        <f>($C$7*BR1250+$D$7*BS1250+$E$7*V1250)</f>
        <v>0</v>
      </c>
      <c r="X1250">
        <f>0.61365*exp(17.502*W1250/(240.97+W1250))</f>
        <v>0</v>
      </c>
      <c r="Y1250">
        <f>(Z1250/AA1250*100)</f>
        <v>0</v>
      </c>
      <c r="Z1250">
        <f>BJ1250*(BO1250+BP1250)/1000</f>
        <v>0</v>
      </c>
      <c r="AA1250">
        <f>0.61365*exp(17.502*BQ1250/(240.97+BQ1250))</f>
        <v>0</v>
      </c>
      <c r="AB1250">
        <f>(X1250-BJ1250*(BO1250+BP1250)/1000)</f>
        <v>0</v>
      </c>
      <c r="AC1250">
        <f>(-J1250*44100)</f>
        <v>0</v>
      </c>
      <c r="AD1250">
        <f>2*29.3*R1250*0.92*(BQ1250-W1250)</f>
        <v>0</v>
      </c>
      <c r="AE1250">
        <f>2*0.95*5.67E-8*(((BQ1250+$B$7)+273)^4-(W1250+273)^4)</f>
        <v>0</v>
      </c>
      <c r="AF1250">
        <f>U1250+AE1250+AC1250+AD1250</f>
        <v>0</v>
      </c>
      <c r="AG1250">
        <f>BN1250*AU1250*(BI1250-BH1250*(1000-AU1250*BK1250)/(1000-AU1250*BJ1250))/(100*BB1250)</f>
        <v>0</v>
      </c>
      <c r="AH1250">
        <f>1000*BN1250*AU1250*(BJ1250-BK1250)/(100*BB1250*(1000-AU1250*BJ1250))</f>
        <v>0</v>
      </c>
      <c r="AI1250">
        <f>(AJ1250 - AK1250 - BO1250*1E3/(8.314*(BQ1250+273.15)) * AM1250/BN1250 * AL1250) * BN1250/(100*BB1250) * (1000 - BK1250)/1000</f>
        <v>0</v>
      </c>
      <c r="AJ1250">
        <v>1348.06495331901</v>
      </c>
      <c r="AK1250">
        <v>1314.520787878787</v>
      </c>
      <c r="AL1250">
        <v>3.339473214389242</v>
      </c>
      <c r="AM1250">
        <v>63.47618666820946</v>
      </c>
      <c r="AN1250">
        <f>(AP1250 - AO1250 + BO1250*1E3/(8.314*(BQ1250+273.15)) * AR1250/BN1250 * AQ1250) * BN1250/(100*BB1250) * 1000/(1000 - AP1250)</f>
        <v>0</v>
      </c>
      <c r="AO1250">
        <v>16.16551539133431</v>
      </c>
      <c r="AP1250">
        <v>18.42317132867133</v>
      </c>
      <c r="AQ1250">
        <v>-4.574411611475845E-05</v>
      </c>
      <c r="AR1250">
        <v>96.76643920978459</v>
      </c>
      <c r="AS1250">
        <v>6</v>
      </c>
      <c r="AT1250">
        <v>1</v>
      </c>
      <c r="AU1250">
        <f>IF(AS1250*$H$13&gt;=AW1250,1.0,(AW1250/(AW1250-AS1250*$H$13)))</f>
        <v>0</v>
      </c>
      <c r="AV1250">
        <f>(AU1250-1)*100</f>
        <v>0</v>
      </c>
      <c r="AW1250">
        <f>MAX(0,($B$13+$C$13*BV1250)/(1+$D$13*BV1250)*BO1250/(BQ1250+273)*$E$13)</f>
        <v>0</v>
      </c>
      <c r="AX1250">
        <f>$B$11*BW1250+$C$11*BX1250+$F$11*CI1250*(1-CL1250)</f>
        <v>0</v>
      </c>
      <c r="AY1250">
        <f>AX1250*AZ1250</f>
        <v>0</v>
      </c>
      <c r="AZ1250">
        <f>($B$11*$D$9+$C$11*$D$9+$F$11*((CV1250+CN1250)/MAX(CV1250+CN1250+CW1250, 0.1)*$I$9+CW1250/MAX(CV1250+CN1250+CW1250, 0.1)*$J$9))/($B$11+$C$11+$F$11)</f>
        <v>0</v>
      </c>
      <c r="BA1250">
        <f>($B$11*$K$9+$C$11*$K$9+$F$11*((CV1250+CN1250)/MAX(CV1250+CN1250+CW1250, 0.1)*$P$9+CW1250/MAX(CV1250+CN1250+CW1250, 0.1)*$Q$9))/($B$11+$C$11+$F$11)</f>
        <v>0</v>
      </c>
      <c r="BB1250">
        <v>6</v>
      </c>
      <c r="BC1250">
        <v>0.5</v>
      </c>
      <c r="BD1250" t="s">
        <v>355</v>
      </c>
      <c r="BE1250">
        <v>2</v>
      </c>
      <c r="BF1250" t="b">
        <v>1</v>
      </c>
      <c r="BG1250">
        <v>1664306567.814285</v>
      </c>
      <c r="BH1250">
        <v>1266.451428571429</v>
      </c>
      <c r="BI1250">
        <v>1310.111071428571</v>
      </c>
      <c r="BJ1250">
        <v>18.42285714285714</v>
      </c>
      <c r="BK1250">
        <v>16.14647142857142</v>
      </c>
      <c r="BL1250">
        <v>1261.48</v>
      </c>
      <c r="BM1250">
        <v>18.22254642857143</v>
      </c>
      <c r="BN1250">
        <v>500.0594642857142</v>
      </c>
      <c r="BO1250">
        <v>90.92289642857143</v>
      </c>
      <c r="BP1250">
        <v>0.09993639285714287</v>
      </c>
      <c r="BQ1250">
        <v>24.35669642857143</v>
      </c>
      <c r="BR1250">
        <v>25.01394642857143</v>
      </c>
      <c r="BS1250">
        <v>999.9000000000002</v>
      </c>
      <c r="BT1250">
        <v>0</v>
      </c>
      <c r="BU1250">
        <v>0</v>
      </c>
      <c r="BV1250">
        <v>9996.987857142858</v>
      </c>
      <c r="BW1250">
        <v>0</v>
      </c>
      <c r="BX1250">
        <v>8.053949999999999</v>
      </c>
      <c r="BY1250">
        <v>-43.65889642857142</v>
      </c>
      <c r="BZ1250">
        <v>1290.221785714285</v>
      </c>
      <c r="CA1250">
        <v>1331.6125</v>
      </c>
      <c r="CB1250">
        <v>2.276370357142857</v>
      </c>
      <c r="CC1250">
        <v>1310.111071428571</v>
      </c>
      <c r="CD1250">
        <v>16.14647142857142</v>
      </c>
      <c r="CE1250">
        <v>1.675058928571429</v>
      </c>
      <c r="CF1250">
        <v>1.468085</v>
      </c>
      <c r="CG1250">
        <v>14.6672</v>
      </c>
      <c r="CH1250">
        <v>12.63974285714285</v>
      </c>
      <c r="CI1250">
        <v>2000.03</v>
      </c>
      <c r="CJ1250">
        <v>0.9800039642857142</v>
      </c>
      <c r="CK1250">
        <v>0.01999610357142857</v>
      </c>
      <c r="CL1250">
        <v>0</v>
      </c>
      <c r="CM1250">
        <v>719.7242499999999</v>
      </c>
      <c r="CN1250">
        <v>5.000560000000001</v>
      </c>
      <c r="CO1250">
        <v>14340.01071428571</v>
      </c>
      <c r="CP1250">
        <v>17295.16428571428</v>
      </c>
      <c r="CQ1250">
        <v>37.90378571428572</v>
      </c>
      <c r="CR1250">
        <v>38.65157142857142</v>
      </c>
      <c r="CS1250">
        <v>37.75885714285715</v>
      </c>
      <c r="CT1250">
        <v>37.375</v>
      </c>
      <c r="CU1250">
        <v>38.625</v>
      </c>
      <c r="CV1250">
        <v>1955.139285714286</v>
      </c>
      <c r="CW1250">
        <v>39.8907142857143</v>
      </c>
      <c r="CX1250">
        <v>0</v>
      </c>
      <c r="CY1250">
        <v>1664306591.7</v>
      </c>
      <c r="CZ1250">
        <v>0</v>
      </c>
      <c r="DA1250">
        <v>0</v>
      </c>
      <c r="DB1250" t="s">
        <v>356</v>
      </c>
      <c r="DC1250">
        <v>1663861122</v>
      </c>
      <c r="DD1250">
        <v>1663861125</v>
      </c>
      <c r="DE1250">
        <v>0</v>
      </c>
      <c r="DF1250">
        <v>-0.287</v>
      </c>
      <c r="DG1250">
        <v>-0.004</v>
      </c>
      <c r="DH1250">
        <v>3.172</v>
      </c>
      <c r="DI1250">
        <v>0.178</v>
      </c>
      <c r="DJ1250">
        <v>400</v>
      </c>
      <c r="DK1250">
        <v>17</v>
      </c>
      <c r="DL1250">
        <v>0.18</v>
      </c>
      <c r="DM1250">
        <v>0.07000000000000001</v>
      </c>
      <c r="DN1250">
        <v>-43.62156097560975</v>
      </c>
      <c r="DO1250">
        <v>-1.726360975609804</v>
      </c>
      <c r="DP1250">
        <v>0.3709671209400649</v>
      </c>
      <c r="DQ1250">
        <v>0</v>
      </c>
      <c r="DR1250">
        <v>2.292398780487805</v>
      </c>
      <c r="DS1250">
        <v>-0.2877336585365805</v>
      </c>
      <c r="DT1250">
        <v>0.0298022015224708</v>
      </c>
      <c r="DU1250">
        <v>0</v>
      </c>
      <c r="DV1250">
        <v>0</v>
      </c>
      <c r="DW1250">
        <v>2</v>
      </c>
      <c r="DX1250" t="s">
        <v>357</v>
      </c>
      <c r="DY1250">
        <v>2.98077</v>
      </c>
      <c r="DZ1250">
        <v>2.72806</v>
      </c>
      <c r="EA1250">
        <v>0.185124</v>
      </c>
      <c r="EB1250">
        <v>0.190562</v>
      </c>
      <c r="EC1250">
        <v>0.0899042</v>
      </c>
      <c r="ED1250">
        <v>0.0826124</v>
      </c>
      <c r="EE1250">
        <v>24501.7</v>
      </c>
      <c r="EF1250">
        <v>23953.4</v>
      </c>
      <c r="EG1250">
        <v>30591.4</v>
      </c>
      <c r="EH1250">
        <v>29832</v>
      </c>
      <c r="EI1250">
        <v>38418.8</v>
      </c>
      <c r="EJ1250">
        <v>36040.6</v>
      </c>
      <c r="EK1250">
        <v>46784.6</v>
      </c>
      <c r="EL1250">
        <v>44359.9</v>
      </c>
      <c r="EM1250">
        <v>1.88568</v>
      </c>
      <c r="EN1250">
        <v>1.89953</v>
      </c>
      <c r="EO1250">
        <v>0.11421</v>
      </c>
      <c r="EP1250">
        <v>0</v>
      </c>
      <c r="EQ1250">
        <v>23.1385</v>
      </c>
      <c r="ER1250">
        <v>999.9</v>
      </c>
      <c r="ES1250">
        <v>40.6</v>
      </c>
      <c r="ET1250">
        <v>29.5</v>
      </c>
      <c r="EU1250">
        <v>18.4845</v>
      </c>
      <c r="EV1250">
        <v>63.8264</v>
      </c>
      <c r="EW1250">
        <v>23.5657</v>
      </c>
      <c r="EX1250">
        <v>1</v>
      </c>
      <c r="EY1250">
        <v>-0.130889</v>
      </c>
      <c r="EZ1250">
        <v>1.20516</v>
      </c>
      <c r="FA1250">
        <v>20.2404</v>
      </c>
      <c r="FB1250">
        <v>5.23002</v>
      </c>
      <c r="FC1250">
        <v>11.968</v>
      </c>
      <c r="FD1250">
        <v>4.9704</v>
      </c>
      <c r="FE1250">
        <v>3.28945</v>
      </c>
      <c r="FF1250">
        <v>9999</v>
      </c>
      <c r="FG1250">
        <v>9999</v>
      </c>
      <c r="FH1250">
        <v>9999</v>
      </c>
      <c r="FI1250">
        <v>380.6</v>
      </c>
      <c r="FJ1250">
        <v>4.97274</v>
      </c>
      <c r="FK1250">
        <v>1.87693</v>
      </c>
      <c r="FL1250">
        <v>1.87501</v>
      </c>
      <c r="FM1250">
        <v>1.87788</v>
      </c>
      <c r="FN1250">
        <v>1.87459</v>
      </c>
      <c r="FO1250">
        <v>1.87819</v>
      </c>
      <c r="FP1250">
        <v>1.87529</v>
      </c>
      <c r="FQ1250">
        <v>1.87637</v>
      </c>
      <c r="FR1250">
        <v>0</v>
      </c>
      <c r="FS1250">
        <v>0</v>
      </c>
      <c r="FT1250">
        <v>0</v>
      </c>
      <c r="FU1250">
        <v>0</v>
      </c>
      <c r="FV1250" t="s">
        <v>358</v>
      </c>
      <c r="FW1250" t="s">
        <v>359</v>
      </c>
      <c r="FX1250" t="s">
        <v>360</v>
      </c>
      <c r="FY1250" t="s">
        <v>360</v>
      </c>
      <c r="FZ1250" t="s">
        <v>360</v>
      </c>
      <c r="GA1250" t="s">
        <v>360</v>
      </c>
      <c r="GB1250">
        <v>0</v>
      </c>
      <c r="GC1250">
        <v>100</v>
      </c>
      <c r="GD1250">
        <v>100</v>
      </c>
      <c r="GE1250">
        <v>5.02</v>
      </c>
      <c r="GF1250">
        <v>0.2004</v>
      </c>
      <c r="GG1250">
        <v>1.777354642861949</v>
      </c>
      <c r="GH1250">
        <v>0.004141656873719072</v>
      </c>
      <c r="GI1250">
        <v>-1.960372967482991E-06</v>
      </c>
      <c r="GJ1250">
        <v>5.42736388890357E-10</v>
      </c>
      <c r="GK1250">
        <v>-0.009777689371679627</v>
      </c>
      <c r="GL1250">
        <v>0.002273355880072555</v>
      </c>
      <c r="GM1250">
        <v>0.000541358641816816</v>
      </c>
      <c r="GN1250">
        <v>-1.836191331155658E-06</v>
      </c>
      <c r="GO1250">
        <v>-0</v>
      </c>
      <c r="GP1250">
        <v>2096</v>
      </c>
      <c r="GQ1250">
        <v>1</v>
      </c>
      <c r="GR1250">
        <v>23</v>
      </c>
      <c r="GS1250">
        <v>7424.2</v>
      </c>
      <c r="GT1250">
        <v>7424.2</v>
      </c>
      <c r="GU1250">
        <v>2.81006</v>
      </c>
      <c r="GV1250">
        <v>2.52197</v>
      </c>
      <c r="GW1250">
        <v>1.39893</v>
      </c>
      <c r="GX1250">
        <v>2.33887</v>
      </c>
      <c r="GY1250">
        <v>1.44897</v>
      </c>
      <c r="GZ1250">
        <v>2.37427</v>
      </c>
      <c r="HA1250">
        <v>34.7608</v>
      </c>
      <c r="HB1250">
        <v>12.9763</v>
      </c>
      <c r="HC1250">
        <v>18</v>
      </c>
      <c r="HD1250">
        <v>487.127</v>
      </c>
      <c r="HE1250">
        <v>466.635</v>
      </c>
      <c r="HF1250">
        <v>21.4948</v>
      </c>
      <c r="HG1250">
        <v>25.3107</v>
      </c>
      <c r="HH1250">
        <v>30.0002</v>
      </c>
      <c r="HI1250">
        <v>25.1619</v>
      </c>
      <c r="HJ1250">
        <v>25.2437</v>
      </c>
      <c r="HK1250">
        <v>56.2929</v>
      </c>
      <c r="HL1250">
        <v>18.309</v>
      </c>
      <c r="HM1250">
        <v>48.5253</v>
      </c>
      <c r="HN1250">
        <v>21.4901</v>
      </c>
      <c r="HO1250">
        <v>1356.03</v>
      </c>
      <c r="HP1250">
        <v>16.1721</v>
      </c>
      <c r="HQ1250">
        <v>101.116</v>
      </c>
      <c r="HR1250">
        <v>102.006</v>
      </c>
    </row>
    <row r="1251" spans="1:226">
      <c r="A1251">
        <v>1235</v>
      </c>
      <c r="B1251">
        <v>1664306580.1</v>
      </c>
      <c r="C1251">
        <v>13473.09999990463</v>
      </c>
      <c r="D1251" t="s">
        <v>2841</v>
      </c>
      <c r="E1251" t="s">
        <v>2842</v>
      </c>
      <c r="F1251">
        <v>5</v>
      </c>
      <c r="G1251" t="s">
        <v>353</v>
      </c>
      <c r="H1251" t="s">
        <v>2680</v>
      </c>
      <c r="I1251">
        <v>1664306572.260714</v>
      </c>
      <c r="J1251">
        <f>(K1251)/1000</f>
        <v>0</v>
      </c>
      <c r="K1251">
        <f>IF(BF1251, AN1251, AH1251)</f>
        <v>0</v>
      </c>
      <c r="L1251">
        <f>IF(BF1251, AI1251, AG1251)</f>
        <v>0</v>
      </c>
      <c r="M1251">
        <f>BH1251 - IF(AU1251&gt;1, L1251*BB1251*100.0/(AW1251*BV1251), 0)</f>
        <v>0</v>
      </c>
      <c r="N1251">
        <f>((T1251-J1251/2)*M1251-L1251)/(T1251+J1251/2)</f>
        <v>0</v>
      </c>
      <c r="O1251">
        <f>N1251*(BO1251+BP1251)/1000.0</f>
        <v>0</v>
      </c>
      <c r="P1251">
        <f>(BH1251 - IF(AU1251&gt;1, L1251*BB1251*100.0/(AW1251*BV1251), 0))*(BO1251+BP1251)/1000.0</f>
        <v>0</v>
      </c>
      <c r="Q1251">
        <f>2.0/((1/S1251-1/R1251)+SIGN(S1251)*SQRT((1/S1251-1/R1251)*(1/S1251-1/R1251) + 4*BC1251/((BC1251+1)*(BC1251+1))*(2*1/S1251*1/R1251-1/R1251*1/R1251)))</f>
        <v>0</v>
      </c>
      <c r="R1251">
        <f>IF(LEFT(BD1251,1)&lt;&gt;"0",IF(LEFT(BD1251,1)="1",3.0,BE1251),$D$5+$E$5*(BV1251*BO1251/($K$5*1000))+$F$5*(BV1251*BO1251/($K$5*1000))*MAX(MIN(BB1251,$J$5),$I$5)*MAX(MIN(BB1251,$J$5),$I$5)+$G$5*MAX(MIN(BB1251,$J$5),$I$5)*(BV1251*BO1251/($K$5*1000))+$H$5*(BV1251*BO1251/($K$5*1000))*(BV1251*BO1251/($K$5*1000)))</f>
        <v>0</v>
      </c>
      <c r="S1251">
        <f>J1251*(1000-(1000*0.61365*exp(17.502*W1251/(240.97+W1251))/(BO1251+BP1251)+BJ1251)/2)/(1000*0.61365*exp(17.502*W1251/(240.97+W1251))/(BO1251+BP1251)-BJ1251)</f>
        <v>0</v>
      </c>
      <c r="T1251">
        <f>1/((BC1251+1)/(Q1251/1.6)+1/(R1251/1.37)) + BC1251/((BC1251+1)/(Q1251/1.6) + BC1251/(R1251/1.37))</f>
        <v>0</v>
      </c>
      <c r="U1251">
        <f>(AX1251*BA1251)</f>
        <v>0</v>
      </c>
      <c r="V1251">
        <f>(BQ1251+(U1251+2*0.95*5.67E-8*(((BQ1251+$B$7)+273)^4-(BQ1251+273)^4)-44100*J1251)/(1.84*29.3*R1251+8*0.95*5.67E-8*(BQ1251+273)^3))</f>
        <v>0</v>
      </c>
      <c r="W1251">
        <f>($C$7*BR1251+$D$7*BS1251+$E$7*V1251)</f>
        <v>0</v>
      </c>
      <c r="X1251">
        <f>0.61365*exp(17.502*W1251/(240.97+W1251))</f>
        <v>0</v>
      </c>
      <c r="Y1251">
        <f>(Z1251/AA1251*100)</f>
        <v>0</v>
      </c>
      <c r="Z1251">
        <f>BJ1251*(BO1251+BP1251)/1000</f>
        <v>0</v>
      </c>
      <c r="AA1251">
        <f>0.61365*exp(17.502*BQ1251/(240.97+BQ1251))</f>
        <v>0</v>
      </c>
      <c r="AB1251">
        <f>(X1251-BJ1251*(BO1251+BP1251)/1000)</f>
        <v>0</v>
      </c>
      <c r="AC1251">
        <f>(-J1251*44100)</f>
        <v>0</v>
      </c>
      <c r="AD1251">
        <f>2*29.3*R1251*0.92*(BQ1251-W1251)</f>
        <v>0</v>
      </c>
      <c r="AE1251">
        <f>2*0.95*5.67E-8*(((BQ1251+$B$7)+273)^4-(W1251+273)^4)</f>
        <v>0</v>
      </c>
      <c r="AF1251">
        <f>U1251+AE1251+AC1251+AD1251</f>
        <v>0</v>
      </c>
      <c r="AG1251">
        <f>BN1251*AU1251*(BI1251-BH1251*(1000-AU1251*BK1251)/(1000-AU1251*BJ1251))/(100*BB1251)</f>
        <v>0</v>
      </c>
      <c r="AH1251">
        <f>1000*BN1251*AU1251*(BJ1251-BK1251)/(100*BB1251*(1000-AU1251*BJ1251))</f>
        <v>0</v>
      </c>
      <c r="AI1251">
        <f>(AJ1251 - AK1251 - BO1251*1E3/(8.314*(BQ1251+273.15)) * AM1251/BN1251 * AL1251) * BN1251/(100*BB1251) * (1000 - BK1251)/1000</f>
        <v>0</v>
      </c>
      <c r="AJ1251">
        <v>1363.608735739021</v>
      </c>
      <c r="AK1251">
        <v>1329.805636363636</v>
      </c>
      <c r="AL1251">
        <v>3.392551089584316</v>
      </c>
      <c r="AM1251">
        <v>63.47618666820946</v>
      </c>
      <c r="AN1251">
        <f>(AP1251 - AO1251 + BO1251*1E3/(8.314*(BQ1251+273.15)) * AR1251/BN1251 * AQ1251) * BN1251/(100*BB1251) * 1000/(1000 - AP1251)</f>
        <v>0</v>
      </c>
      <c r="AO1251">
        <v>16.18440946964336</v>
      </c>
      <c r="AP1251">
        <v>18.42428461538462</v>
      </c>
      <c r="AQ1251">
        <v>2.289520828244396E-05</v>
      </c>
      <c r="AR1251">
        <v>96.76643920978459</v>
      </c>
      <c r="AS1251">
        <v>6</v>
      </c>
      <c r="AT1251">
        <v>1</v>
      </c>
      <c r="AU1251">
        <f>IF(AS1251*$H$13&gt;=AW1251,1.0,(AW1251/(AW1251-AS1251*$H$13)))</f>
        <v>0</v>
      </c>
      <c r="AV1251">
        <f>(AU1251-1)*100</f>
        <v>0</v>
      </c>
      <c r="AW1251">
        <f>MAX(0,($B$13+$C$13*BV1251)/(1+$D$13*BV1251)*BO1251/(BQ1251+273)*$E$13)</f>
        <v>0</v>
      </c>
      <c r="AX1251">
        <f>$B$11*BW1251+$C$11*BX1251+$F$11*CI1251*(1-CL1251)</f>
        <v>0</v>
      </c>
      <c r="AY1251">
        <f>AX1251*AZ1251</f>
        <v>0</v>
      </c>
      <c r="AZ1251">
        <f>($B$11*$D$9+$C$11*$D$9+$F$11*((CV1251+CN1251)/MAX(CV1251+CN1251+CW1251, 0.1)*$I$9+CW1251/MAX(CV1251+CN1251+CW1251, 0.1)*$J$9))/($B$11+$C$11+$F$11)</f>
        <v>0</v>
      </c>
      <c r="BA1251">
        <f>($B$11*$K$9+$C$11*$K$9+$F$11*((CV1251+CN1251)/MAX(CV1251+CN1251+CW1251, 0.1)*$P$9+CW1251/MAX(CV1251+CN1251+CW1251, 0.1)*$Q$9))/($B$11+$C$11+$F$11)</f>
        <v>0</v>
      </c>
      <c r="BB1251">
        <v>6</v>
      </c>
      <c r="BC1251">
        <v>0.5</v>
      </c>
      <c r="BD1251" t="s">
        <v>355</v>
      </c>
      <c r="BE1251">
        <v>2</v>
      </c>
      <c r="BF1251" t="b">
        <v>1</v>
      </c>
      <c r="BG1251">
        <v>1664306572.260714</v>
      </c>
      <c r="BH1251">
        <v>1281.008571428572</v>
      </c>
      <c r="BI1251">
        <v>1325.002857142857</v>
      </c>
      <c r="BJ1251">
        <v>18.42289642857143</v>
      </c>
      <c r="BK1251">
        <v>16.16258214285714</v>
      </c>
      <c r="BL1251">
        <v>1276.01</v>
      </c>
      <c r="BM1251">
        <v>18.22258571428571</v>
      </c>
      <c r="BN1251">
        <v>500.0506428571429</v>
      </c>
      <c r="BO1251">
        <v>90.92358571428572</v>
      </c>
      <c r="BP1251">
        <v>0.09992231071428571</v>
      </c>
      <c r="BQ1251">
        <v>24.35288928571428</v>
      </c>
      <c r="BR1251">
        <v>25.01433214285714</v>
      </c>
      <c r="BS1251">
        <v>999.9000000000002</v>
      </c>
      <c r="BT1251">
        <v>0</v>
      </c>
      <c r="BU1251">
        <v>0</v>
      </c>
      <c r="BV1251">
        <v>10001.15678571429</v>
      </c>
      <c r="BW1251">
        <v>0</v>
      </c>
      <c r="BX1251">
        <v>8.053949999999999</v>
      </c>
      <c r="BY1251">
        <v>-43.99442499999999</v>
      </c>
      <c r="BZ1251">
        <v>1305.051428571428</v>
      </c>
      <c r="CA1251">
        <v>1346.770714285715</v>
      </c>
      <c r="CB1251">
        <v>2.2602975</v>
      </c>
      <c r="CC1251">
        <v>1325.002857142857</v>
      </c>
      <c r="CD1251">
        <v>16.16258214285714</v>
      </c>
      <c r="CE1251">
        <v>1.675075714285715</v>
      </c>
      <c r="CF1251">
        <v>1.469560714285715</v>
      </c>
      <c r="CG1251">
        <v>14.66735714285714</v>
      </c>
      <c r="CH1251">
        <v>12.65506428571429</v>
      </c>
      <c r="CI1251">
        <v>2000.018928571429</v>
      </c>
      <c r="CJ1251">
        <v>0.980003857142857</v>
      </c>
      <c r="CK1251">
        <v>0.01999621428571429</v>
      </c>
      <c r="CL1251">
        <v>0</v>
      </c>
      <c r="CM1251">
        <v>719.0515357142858</v>
      </c>
      <c r="CN1251">
        <v>5.000560000000001</v>
      </c>
      <c r="CO1251">
        <v>14326.29285714286</v>
      </c>
      <c r="CP1251">
        <v>17295.06428571428</v>
      </c>
      <c r="CQ1251">
        <v>37.88607142857143</v>
      </c>
      <c r="CR1251">
        <v>38.63385714285715</v>
      </c>
      <c r="CS1251">
        <v>37.75</v>
      </c>
      <c r="CT1251">
        <v>37.3705</v>
      </c>
      <c r="CU1251">
        <v>38.61825</v>
      </c>
      <c r="CV1251">
        <v>1955.128214285714</v>
      </c>
      <c r="CW1251">
        <v>39.8907142857143</v>
      </c>
      <c r="CX1251">
        <v>0</v>
      </c>
      <c r="CY1251">
        <v>1664306596.5</v>
      </c>
      <c r="CZ1251">
        <v>0</v>
      </c>
      <c r="DA1251">
        <v>0</v>
      </c>
      <c r="DB1251" t="s">
        <v>356</v>
      </c>
      <c r="DC1251">
        <v>1663861122</v>
      </c>
      <c r="DD1251">
        <v>1663861125</v>
      </c>
      <c r="DE1251">
        <v>0</v>
      </c>
      <c r="DF1251">
        <v>-0.287</v>
      </c>
      <c r="DG1251">
        <v>-0.004</v>
      </c>
      <c r="DH1251">
        <v>3.172</v>
      </c>
      <c r="DI1251">
        <v>0.178</v>
      </c>
      <c r="DJ1251">
        <v>400</v>
      </c>
      <c r="DK1251">
        <v>17</v>
      </c>
      <c r="DL1251">
        <v>0.18</v>
      </c>
      <c r="DM1251">
        <v>0.07000000000000001</v>
      </c>
      <c r="DN1251">
        <v>-43.71334878048781</v>
      </c>
      <c r="DO1251">
        <v>-4.168335888501666</v>
      </c>
      <c r="DP1251">
        <v>0.4364531529198009</v>
      </c>
      <c r="DQ1251">
        <v>0</v>
      </c>
      <c r="DR1251">
        <v>2.273166585365854</v>
      </c>
      <c r="DS1251">
        <v>-0.24993491289199</v>
      </c>
      <c r="DT1251">
        <v>0.02606062412536753</v>
      </c>
      <c r="DU1251">
        <v>0</v>
      </c>
      <c r="DV1251">
        <v>0</v>
      </c>
      <c r="DW1251">
        <v>2</v>
      </c>
      <c r="DX1251" t="s">
        <v>357</v>
      </c>
      <c r="DY1251">
        <v>2.98092</v>
      </c>
      <c r="DZ1251">
        <v>2.72846</v>
      </c>
      <c r="EA1251">
        <v>0.186426</v>
      </c>
      <c r="EB1251">
        <v>0.191862</v>
      </c>
      <c r="EC1251">
        <v>0.0899075</v>
      </c>
      <c r="ED1251">
        <v>0.08262949999999999</v>
      </c>
      <c r="EE1251">
        <v>24462.6</v>
      </c>
      <c r="EF1251">
        <v>23915.2</v>
      </c>
      <c r="EG1251">
        <v>30591.4</v>
      </c>
      <c r="EH1251">
        <v>29832.2</v>
      </c>
      <c r="EI1251">
        <v>38418.9</v>
      </c>
      <c r="EJ1251">
        <v>36040.2</v>
      </c>
      <c r="EK1251">
        <v>46784.8</v>
      </c>
      <c r="EL1251">
        <v>44360.2</v>
      </c>
      <c r="EM1251">
        <v>1.8856</v>
      </c>
      <c r="EN1251">
        <v>1.89945</v>
      </c>
      <c r="EO1251">
        <v>0.11491</v>
      </c>
      <c r="EP1251">
        <v>0</v>
      </c>
      <c r="EQ1251">
        <v>23.1368</v>
      </c>
      <c r="ER1251">
        <v>999.9</v>
      </c>
      <c r="ES1251">
        <v>40.6</v>
      </c>
      <c r="ET1251">
        <v>29.5</v>
      </c>
      <c r="EU1251">
        <v>18.4844</v>
      </c>
      <c r="EV1251">
        <v>63.5964</v>
      </c>
      <c r="EW1251">
        <v>23.4014</v>
      </c>
      <c r="EX1251">
        <v>1</v>
      </c>
      <c r="EY1251">
        <v>-0.13109</v>
      </c>
      <c r="EZ1251">
        <v>1.17596</v>
      </c>
      <c r="FA1251">
        <v>20.2407</v>
      </c>
      <c r="FB1251">
        <v>5.22972</v>
      </c>
      <c r="FC1251">
        <v>11.968</v>
      </c>
      <c r="FD1251">
        <v>4.9707</v>
      </c>
      <c r="FE1251">
        <v>3.28948</v>
      </c>
      <c r="FF1251">
        <v>9999</v>
      </c>
      <c r="FG1251">
        <v>9999</v>
      </c>
      <c r="FH1251">
        <v>9999</v>
      </c>
      <c r="FI1251">
        <v>380.6</v>
      </c>
      <c r="FJ1251">
        <v>4.9727</v>
      </c>
      <c r="FK1251">
        <v>1.87689</v>
      </c>
      <c r="FL1251">
        <v>1.875</v>
      </c>
      <c r="FM1251">
        <v>1.87784</v>
      </c>
      <c r="FN1251">
        <v>1.87456</v>
      </c>
      <c r="FO1251">
        <v>1.87816</v>
      </c>
      <c r="FP1251">
        <v>1.87527</v>
      </c>
      <c r="FQ1251">
        <v>1.87637</v>
      </c>
      <c r="FR1251">
        <v>0</v>
      </c>
      <c r="FS1251">
        <v>0</v>
      </c>
      <c r="FT1251">
        <v>0</v>
      </c>
      <c r="FU1251">
        <v>0</v>
      </c>
      <c r="FV1251" t="s">
        <v>358</v>
      </c>
      <c r="FW1251" t="s">
        <v>359</v>
      </c>
      <c r="FX1251" t="s">
        <v>360</v>
      </c>
      <c r="FY1251" t="s">
        <v>360</v>
      </c>
      <c r="FZ1251" t="s">
        <v>360</v>
      </c>
      <c r="GA1251" t="s">
        <v>360</v>
      </c>
      <c r="GB1251">
        <v>0</v>
      </c>
      <c r="GC1251">
        <v>100</v>
      </c>
      <c r="GD1251">
        <v>100</v>
      </c>
      <c r="GE1251">
        <v>5.04</v>
      </c>
      <c r="GF1251">
        <v>0.2004</v>
      </c>
      <c r="GG1251">
        <v>1.777354642861949</v>
      </c>
      <c r="GH1251">
        <v>0.004141656873719072</v>
      </c>
      <c r="GI1251">
        <v>-1.960372967482991E-06</v>
      </c>
      <c r="GJ1251">
        <v>5.42736388890357E-10</v>
      </c>
      <c r="GK1251">
        <v>-0.009777689371679627</v>
      </c>
      <c r="GL1251">
        <v>0.002273355880072555</v>
      </c>
      <c r="GM1251">
        <v>0.000541358641816816</v>
      </c>
      <c r="GN1251">
        <v>-1.836191331155658E-06</v>
      </c>
      <c r="GO1251">
        <v>-0</v>
      </c>
      <c r="GP1251">
        <v>2096</v>
      </c>
      <c r="GQ1251">
        <v>1</v>
      </c>
      <c r="GR1251">
        <v>23</v>
      </c>
      <c r="GS1251">
        <v>7424.3</v>
      </c>
      <c r="GT1251">
        <v>7424.3</v>
      </c>
      <c r="GU1251">
        <v>2.83325</v>
      </c>
      <c r="GV1251">
        <v>2.50977</v>
      </c>
      <c r="GW1251">
        <v>1.39893</v>
      </c>
      <c r="GX1251">
        <v>2.33887</v>
      </c>
      <c r="GY1251">
        <v>1.44897</v>
      </c>
      <c r="GZ1251">
        <v>2.41333</v>
      </c>
      <c r="HA1251">
        <v>34.7837</v>
      </c>
      <c r="HB1251">
        <v>13.0025</v>
      </c>
      <c r="HC1251">
        <v>18</v>
      </c>
      <c r="HD1251">
        <v>487.1</v>
      </c>
      <c r="HE1251">
        <v>466.587</v>
      </c>
      <c r="HF1251">
        <v>21.4857</v>
      </c>
      <c r="HG1251">
        <v>25.3107</v>
      </c>
      <c r="HH1251">
        <v>30</v>
      </c>
      <c r="HI1251">
        <v>25.1637</v>
      </c>
      <c r="HJ1251">
        <v>25.2437</v>
      </c>
      <c r="HK1251">
        <v>56.7711</v>
      </c>
      <c r="HL1251">
        <v>18.309</v>
      </c>
      <c r="HM1251">
        <v>48.9119</v>
      </c>
      <c r="HN1251">
        <v>21.4703</v>
      </c>
      <c r="HO1251">
        <v>1369.39</v>
      </c>
      <c r="HP1251">
        <v>16.191</v>
      </c>
      <c r="HQ1251">
        <v>101.117</v>
      </c>
      <c r="HR1251">
        <v>102.007</v>
      </c>
    </row>
    <row r="1252" spans="1:226">
      <c r="A1252">
        <v>1236</v>
      </c>
      <c r="B1252">
        <v>1664306585.6</v>
      </c>
      <c r="C1252">
        <v>13478.59999990463</v>
      </c>
      <c r="D1252" t="s">
        <v>2843</v>
      </c>
      <c r="E1252" t="s">
        <v>2844</v>
      </c>
      <c r="F1252">
        <v>5</v>
      </c>
      <c r="G1252" t="s">
        <v>353</v>
      </c>
      <c r="H1252" t="s">
        <v>2680</v>
      </c>
      <c r="I1252">
        <v>1664306577.832142</v>
      </c>
      <c r="J1252">
        <f>(K1252)/1000</f>
        <v>0</v>
      </c>
      <c r="K1252">
        <f>IF(BF1252, AN1252, AH1252)</f>
        <v>0</v>
      </c>
      <c r="L1252">
        <f>IF(BF1252, AI1252, AG1252)</f>
        <v>0</v>
      </c>
      <c r="M1252">
        <f>BH1252 - IF(AU1252&gt;1, L1252*BB1252*100.0/(AW1252*BV1252), 0)</f>
        <v>0</v>
      </c>
      <c r="N1252">
        <f>((T1252-J1252/2)*M1252-L1252)/(T1252+J1252/2)</f>
        <v>0</v>
      </c>
      <c r="O1252">
        <f>N1252*(BO1252+BP1252)/1000.0</f>
        <v>0</v>
      </c>
      <c r="P1252">
        <f>(BH1252 - IF(AU1252&gt;1, L1252*BB1252*100.0/(AW1252*BV1252), 0))*(BO1252+BP1252)/1000.0</f>
        <v>0</v>
      </c>
      <c r="Q1252">
        <f>2.0/((1/S1252-1/R1252)+SIGN(S1252)*SQRT((1/S1252-1/R1252)*(1/S1252-1/R1252) + 4*BC1252/((BC1252+1)*(BC1252+1))*(2*1/S1252*1/R1252-1/R1252*1/R1252)))</f>
        <v>0</v>
      </c>
      <c r="R1252">
        <f>IF(LEFT(BD1252,1)&lt;&gt;"0",IF(LEFT(BD1252,1)="1",3.0,BE1252),$D$5+$E$5*(BV1252*BO1252/($K$5*1000))+$F$5*(BV1252*BO1252/($K$5*1000))*MAX(MIN(BB1252,$J$5),$I$5)*MAX(MIN(BB1252,$J$5),$I$5)+$G$5*MAX(MIN(BB1252,$J$5),$I$5)*(BV1252*BO1252/($K$5*1000))+$H$5*(BV1252*BO1252/($K$5*1000))*(BV1252*BO1252/($K$5*1000)))</f>
        <v>0</v>
      </c>
      <c r="S1252">
        <f>J1252*(1000-(1000*0.61365*exp(17.502*W1252/(240.97+W1252))/(BO1252+BP1252)+BJ1252)/2)/(1000*0.61365*exp(17.502*W1252/(240.97+W1252))/(BO1252+BP1252)-BJ1252)</f>
        <v>0</v>
      </c>
      <c r="T1252">
        <f>1/((BC1252+1)/(Q1252/1.6)+1/(R1252/1.37)) + BC1252/((BC1252+1)/(Q1252/1.6) + BC1252/(R1252/1.37))</f>
        <v>0</v>
      </c>
      <c r="U1252">
        <f>(AX1252*BA1252)</f>
        <v>0</v>
      </c>
      <c r="V1252">
        <f>(BQ1252+(U1252+2*0.95*5.67E-8*(((BQ1252+$B$7)+273)^4-(BQ1252+273)^4)-44100*J1252)/(1.84*29.3*R1252+8*0.95*5.67E-8*(BQ1252+273)^3))</f>
        <v>0</v>
      </c>
      <c r="W1252">
        <f>($C$7*BR1252+$D$7*BS1252+$E$7*V1252)</f>
        <v>0</v>
      </c>
      <c r="X1252">
        <f>0.61365*exp(17.502*W1252/(240.97+W1252))</f>
        <v>0</v>
      </c>
      <c r="Y1252">
        <f>(Z1252/AA1252*100)</f>
        <v>0</v>
      </c>
      <c r="Z1252">
        <f>BJ1252*(BO1252+BP1252)/1000</f>
        <v>0</v>
      </c>
      <c r="AA1252">
        <f>0.61365*exp(17.502*BQ1252/(240.97+BQ1252))</f>
        <v>0</v>
      </c>
      <c r="AB1252">
        <f>(X1252-BJ1252*(BO1252+BP1252)/1000)</f>
        <v>0</v>
      </c>
      <c r="AC1252">
        <f>(-J1252*44100)</f>
        <v>0</v>
      </c>
      <c r="AD1252">
        <f>2*29.3*R1252*0.92*(BQ1252-W1252)</f>
        <v>0</v>
      </c>
      <c r="AE1252">
        <f>2*0.95*5.67E-8*(((BQ1252+$B$7)+273)^4-(W1252+273)^4)</f>
        <v>0</v>
      </c>
      <c r="AF1252">
        <f>U1252+AE1252+AC1252+AD1252</f>
        <v>0</v>
      </c>
      <c r="AG1252">
        <f>BN1252*AU1252*(BI1252-BH1252*(1000-AU1252*BK1252)/(1000-AU1252*BJ1252))/(100*BB1252)</f>
        <v>0</v>
      </c>
      <c r="AH1252">
        <f>1000*BN1252*AU1252*(BJ1252-BK1252)/(100*BB1252*(1000-AU1252*BJ1252))</f>
        <v>0</v>
      </c>
      <c r="AI1252">
        <f>(AJ1252 - AK1252 - BO1252*1E3/(8.314*(BQ1252+273.15)) * AM1252/BN1252 * AL1252) * BN1252/(100*BB1252) * (1000 - BK1252)/1000</f>
        <v>0</v>
      </c>
      <c r="AJ1252">
        <v>1382.387329898275</v>
      </c>
      <c r="AK1252">
        <v>1348.495090909091</v>
      </c>
      <c r="AL1252">
        <v>3.424672609454177</v>
      </c>
      <c r="AM1252">
        <v>63.47618666820946</v>
      </c>
      <c r="AN1252">
        <f>(AP1252 - AO1252 + BO1252*1E3/(8.314*(BQ1252+273.15)) * AR1252/BN1252 * AQ1252) * BN1252/(100*BB1252) * 1000/(1000 - AP1252)</f>
        <v>0</v>
      </c>
      <c r="AO1252">
        <v>16.19364332535925</v>
      </c>
      <c r="AP1252">
        <v>18.42001678321679</v>
      </c>
      <c r="AQ1252">
        <v>-4.30080446485198E-05</v>
      </c>
      <c r="AR1252">
        <v>96.76643920978459</v>
      </c>
      <c r="AS1252">
        <v>7</v>
      </c>
      <c r="AT1252">
        <v>1</v>
      </c>
      <c r="AU1252">
        <f>IF(AS1252*$H$13&gt;=AW1252,1.0,(AW1252/(AW1252-AS1252*$H$13)))</f>
        <v>0</v>
      </c>
      <c r="AV1252">
        <f>(AU1252-1)*100</f>
        <v>0</v>
      </c>
      <c r="AW1252">
        <f>MAX(0,($B$13+$C$13*BV1252)/(1+$D$13*BV1252)*BO1252/(BQ1252+273)*$E$13)</f>
        <v>0</v>
      </c>
      <c r="AX1252">
        <f>$B$11*BW1252+$C$11*BX1252+$F$11*CI1252*(1-CL1252)</f>
        <v>0</v>
      </c>
      <c r="AY1252">
        <f>AX1252*AZ1252</f>
        <v>0</v>
      </c>
      <c r="AZ1252">
        <f>($B$11*$D$9+$C$11*$D$9+$F$11*((CV1252+CN1252)/MAX(CV1252+CN1252+CW1252, 0.1)*$I$9+CW1252/MAX(CV1252+CN1252+CW1252, 0.1)*$J$9))/($B$11+$C$11+$F$11)</f>
        <v>0</v>
      </c>
      <c r="BA1252">
        <f>($B$11*$K$9+$C$11*$K$9+$F$11*((CV1252+CN1252)/MAX(CV1252+CN1252+CW1252, 0.1)*$P$9+CW1252/MAX(CV1252+CN1252+CW1252, 0.1)*$Q$9))/($B$11+$C$11+$F$11)</f>
        <v>0</v>
      </c>
      <c r="BB1252">
        <v>6</v>
      </c>
      <c r="BC1252">
        <v>0.5</v>
      </c>
      <c r="BD1252" t="s">
        <v>355</v>
      </c>
      <c r="BE1252">
        <v>2</v>
      </c>
      <c r="BF1252" t="b">
        <v>1</v>
      </c>
      <c r="BG1252">
        <v>1664306577.832142</v>
      </c>
      <c r="BH1252">
        <v>1299.434642857143</v>
      </c>
      <c r="BI1252">
        <v>1343.656428571429</v>
      </c>
      <c r="BJ1252">
        <v>18.42188214285715</v>
      </c>
      <c r="BK1252">
        <v>16.187775</v>
      </c>
      <c r="BL1252">
        <v>1294.403928571429</v>
      </c>
      <c r="BM1252">
        <v>18.22158928571428</v>
      </c>
      <c r="BN1252">
        <v>500.0609642857142</v>
      </c>
      <c r="BO1252">
        <v>90.92443214285716</v>
      </c>
      <c r="BP1252">
        <v>0.100022875</v>
      </c>
      <c r="BQ1252">
        <v>24.34890357142857</v>
      </c>
      <c r="BR1252">
        <v>25.01309285714285</v>
      </c>
      <c r="BS1252">
        <v>999.9000000000002</v>
      </c>
      <c r="BT1252">
        <v>0</v>
      </c>
      <c r="BU1252">
        <v>0</v>
      </c>
      <c r="BV1252">
        <v>10000.04035714286</v>
      </c>
      <c r="BW1252">
        <v>0</v>
      </c>
      <c r="BX1252">
        <v>8.053949999999999</v>
      </c>
      <c r="BY1252">
        <v>-44.22200714285713</v>
      </c>
      <c r="BZ1252">
        <v>1323.821785714286</v>
      </c>
      <c r="CA1252">
        <v>1365.765714285714</v>
      </c>
      <c r="CB1252">
        <v>2.234089642857143</v>
      </c>
      <c r="CC1252">
        <v>1343.656428571429</v>
      </c>
      <c r="CD1252">
        <v>16.187775</v>
      </c>
      <c r="CE1252">
        <v>1.674998571428571</v>
      </c>
      <c r="CF1252">
        <v>1.471864642857143</v>
      </c>
      <c r="CG1252">
        <v>14.66664642857143</v>
      </c>
      <c r="CH1252">
        <v>12.67897142857143</v>
      </c>
      <c r="CI1252">
        <v>1999.966071428571</v>
      </c>
      <c r="CJ1252">
        <v>0.9800036428571427</v>
      </c>
      <c r="CK1252">
        <v>0.01999643571428571</v>
      </c>
      <c r="CL1252">
        <v>0</v>
      </c>
      <c r="CM1252">
        <v>718.263142857143</v>
      </c>
      <c r="CN1252">
        <v>5.000560000000001</v>
      </c>
      <c r="CO1252">
        <v>14308.08571428571</v>
      </c>
      <c r="CP1252">
        <v>17294.60357142857</v>
      </c>
      <c r="CQ1252">
        <v>37.875</v>
      </c>
      <c r="CR1252">
        <v>38.62942857142857</v>
      </c>
      <c r="CS1252">
        <v>37.75</v>
      </c>
      <c r="CT1252">
        <v>37.35475</v>
      </c>
      <c r="CU1252">
        <v>38.59575</v>
      </c>
      <c r="CV1252">
        <v>1955.076071428572</v>
      </c>
      <c r="CW1252">
        <v>39.89000000000001</v>
      </c>
      <c r="CX1252">
        <v>0</v>
      </c>
      <c r="CY1252">
        <v>1664306601.9</v>
      </c>
      <c r="CZ1252">
        <v>0</v>
      </c>
      <c r="DA1252">
        <v>0</v>
      </c>
      <c r="DB1252" t="s">
        <v>356</v>
      </c>
      <c r="DC1252">
        <v>1663861122</v>
      </c>
      <c r="DD1252">
        <v>1663861125</v>
      </c>
      <c r="DE1252">
        <v>0</v>
      </c>
      <c r="DF1252">
        <v>-0.287</v>
      </c>
      <c r="DG1252">
        <v>-0.004</v>
      </c>
      <c r="DH1252">
        <v>3.172</v>
      </c>
      <c r="DI1252">
        <v>0.178</v>
      </c>
      <c r="DJ1252">
        <v>400</v>
      </c>
      <c r="DK1252">
        <v>17</v>
      </c>
      <c r="DL1252">
        <v>0.18</v>
      </c>
      <c r="DM1252">
        <v>0.07000000000000001</v>
      </c>
      <c r="DN1252">
        <v>-44.08841750000001</v>
      </c>
      <c r="DO1252">
        <v>-2.886410881801151</v>
      </c>
      <c r="DP1252">
        <v>0.2935037579721085</v>
      </c>
      <c r="DQ1252">
        <v>0</v>
      </c>
      <c r="DR1252">
        <v>2.252451</v>
      </c>
      <c r="DS1252">
        <v>-0.2617231519699853</v>
      </c>
      <c r="DT1252">
        <v>0.02652369278588482</v>
      </c>
      <c r="DU1252">
        <v>0</v>
      </c>
      <c r="DV1252">
        <v>0</v>
      </c>
      <c r="DW1252">
        <v>2</v>
      </c>
      <c r="DX1252" t="s">
        <v>357</v>
      </c>
      <c r="DY1252">
        <v>2.98095</v>
      </c>
      <c r="DZ1252">
        <v>2.7285</v>
      </c>
      <c r="EA1252">
        <v>0.188015</v>
      </c>
      <c r="EB1252">
        <v>0.193425</v>
      </c>
      <c r="EC1252">
        <v>0.0898924</v>
      </c>
      <c r="ED1252">
        <v>0.08277519999999999</v>
      </c>
      <c r="EE1252">
        <v>24415.2</v>
      </c>
      <c r="EF1252">
        <v>23869</v>
      </c>
      <c r="EG1252">
        <v>30591.8</v>
      </c>
      <c r="EH1252">
        <v>29832.4</v>
      </c>
      <c r="EI1252">
        <v>38420.1</v>
      </c>
      <c r="EJ1252">
        <v>36034.6</v>
      </c>
      <c r="EK1252">
        <v>46785.3</v>
      </c>
      <c r="EL1252">
        <v>44360.3</v>
      </c>
      <c r="EM1252">
        <v>1.88547</v>
      </c>
      <c r="EN1252">
        <v>1.8998</v>
      </c>
      <c r="EO1252">
        <v>0.11383</v>
      </c>
      <c r="EP1252">
        <v>0</v>
      </c>
      <c r="EQ1252">
        <v>23.1341</v>
      </c>
      <c r="ER1252">
        <v>999.9</v>
      </c>
      <c r="ES1252">
        <v>40.6</v>
      </c>
      <c r="ET1252">
        <v>29.5</v>
      </c>
      <c r="EU1252">
        <v>18.4846</v>
      </c>
      <c r="EV1252">
        <v>63.9064</v>
      </c>
      <c r="EW1252">
        <v>23.3654</v>
      </c>
      <c r="EX1252">
        <v>1</v>
      </c>
      <c r="EY1252">
        <v>-0.130904</v>
      </c>
      <c r="EZ1252">
        <v>1.2131</v>
      </c>
      <c r="FA1252">
        <v>20.2403</v>
      </c>
      <c r="FB1252">
        <v>5.23047</v>
      </c>
      <c r="FC1252">
        <v>11.968</v>
      </c>
      <c r="FD1252">
        <v>4.97095</v>
      </c>
      <c r="FE1252">
        <v>3.28965</v>
      </c>
      <c r="FF1252">
        <v>9999</v>
      </c>
      <c r="FG1252">
        <v>9999</v>
      </c>
      <c r="FH1252">
        <v>9999</v>
      </c>
      <c r="FI1252">
        <v>380.6</v>
      </c>
      <c r="FJ1252">
        <v>4.97273</v>
      </c>
      <c r="FK1252">
        <v>1.87688</v>
      </c>
      <c r="FL1252">
        <v>1.875</v>
      </c>
      <c r="FM1252">
        <v>1.87784</v>
      </c>
      <c r="FN1252">
        <v>1.87457</v>
      </c>
      <c r="FO1252">
        <v>1.87816</v>
      </c>
      <c r="FP1252">
        <v>1.87527</v>
      </c>
      <c r="FQ1252">
        <v>1.87637</v>
      </c>
      <c r="FR1252">
        <v>0</v>
      </c>
      <c r="FS1252">
        <v>0</v>
      </c>
      <c r="FT1252">
        <v>0</v>
      </c>
      <c r="FU1252">
        <v>0</v>
      </c>
      <c r="FV1252" t="s">
        <v>358</v>
      </c>
      <c r="FW1252" t="s">
        <v>359</v>
      </c>
      <c r="FX1252" t="s">
        <v>360</v>
      </c>
      <c r="FY1252" t="s">
        <v>360</v>
      </c>
      <c r="FZ1252" t="s">
        <v>360</v>
      </c>
      <c r="GA1252" t="s">
        <v>360</v>
      </c>
      <c r="GB1252">
        <v>0</v>
      </c>
      <c r="GC1252">
        <v>100</v>
      </c>
      <c r="GD1252">
        <v>100</v>
      </c>
      <c r="GE1252">
        <v>5.08</v>
      </c>
      <c r="GF1252">
        <v>0.2002</v>
      </c>
      <c r="GG1252">
        <v>1.777354642861949</v>
      </c>
      <c r="GH1252">
        <v>0.004141656873719072</v>
      </c>
      <c r="GI1252">
        <v>-1.960372967482991E-06</v>
      </c>
      <c r="GJ1252">
        <v>5.42736388890357E-10</v>
      </c>
      <c r="GK1252">
        <v>-0.009777689371679627</v>
      </c>
      <c r="GL1252">
        <v>0.002273355880072555</v>
      </c>
      <c r="GM1252">
        <v>0.000541358641816816</v>
      </c>
      <c r="GN1252">
        <v>-1.836191331155658E-06</v>
      </c>
      <c r="GO1252">
        <v>-0</v>
      </c>
      <c r="GP1252">
        <v>2096</v>
      </c>
      <c r="GQ1252">
        <v>1</v>
      </c>
      <c r="GR1252">
        <v>23</v>
      </c>
      <c r="GS1252">
        <v>7424.4</v>
      </c>
      <c r="GT1252">
        <v>7424.3</v>
      </c>
      <c r="GU1252">
        <v>2.86499</v>
      </c>
      <c r="GV1252">
        <v>2.5061</v>
      </c>
      <c r="GW1252">
        <v>1.39893</v>
      </c>
      <c r="GX1252">
        <v>2.33887</v>
      </c>
      <c r="GY1252">
        <v>1.44897</v>
      </c>
      <c r="GZ1252">
        <v>2.43652</v>
      </c>
      <c r="HA1252">
        <v>34.7837</v>
      </c>
      <c r="HB1252">
        <v>12.985</v>
      </c>
      <c r="HC1252">
        <v>18</v>
      </c>
      <c r="HD1252">
        <v>487.032</v>
      </c>
      <c r="HE1252">
        <v>466.81</v>
      </c>
      <c r="HF1252">
        <v>21.4698</v>
      </c>
      <c r="HG1252">
        <v>25.3107</v>
      </c>
      <c r="HH1252">
        <v>30.0003</v>
      </c>
      <c r="HI1252">
        <v>25.1637</v>
      </c>
      <c r="HJ1252">
        <v>25.2437</v>
      </c>
      <c r="HK1252">
        <v>57.3959</v>
      </c>
      <c r="HL1252">
        <v>18.309</v>
      </c>
      <c r="HM1252">
        <v>48.9119</v>
      </c>
      <c r="HN1252">
        <v>21.4556</v>
      </c>
      <c r="HO1252">
        <v>1389.51</v>
      </c>
      <c r="HP1252">
        <v>16.2168</v>
      </c>
      <c r="HQ1252">
        <v>101.118</v>
      </c>
      <c r="HR1252">
        <v>102.007</v>
      </c>
    </row>
    <row r="1253" spans="1:226">
      <c r="A1253">
        <v>1237</v>
      </c>
      <c r="B1253">
        <v>1664306590.1</v>
      </c>
      <c r="C1253">
        <v>13483.09999990463</v>
      </c>
      <c r="D1253" t="s">
        <v>2845</v>
      </c>
      <c r="E1253" t="s">
        <v>2846</v>
      </c>
      <c r="F1253">
        <v>5</v>
      </c>
      <c r="G1253" t="s">
        <v>353</v>
      </c>
      <c r="H1253" t="s">
        <v>2680</v>
      </c>
      <c r="I1253">
        <v>1664306582.278571</v>
      </c>
      <c r="J1253">
        <f>(K1253)/1000</f>
        <v>0</v>
      </c>
      <c r="K1253">
        <f>IF(BF1253, AN1253, AH1253)</f>
        <v>0</v>
      </c>
      <c r="L1253">
        <f>IF(BF1253, AI1253, AG1253)</f>
        <v>0</v>
      </c>
      <c r="M1253">
        <f>BH1253 - IF(AU1253&gt;1, L1253*BB1253*100.0/(AW1253*BV1253), 0)</f>
        <v>0</v>
      </c>
      <c r="N1253">
        <f>((T1253-J1253/2)*M1253-L1253)/(T1253+J1253/2)</f>
        <v>0</v>
      </c>
      <c r="O1253">
        <f>N1253*(BO1253+BP1253)/1000.0</f>
        <v>0</v>
      </c>
      <c r="P1253">
        <f>(BH1253 - IF(AU1253&gt;1, L1253*BB1253*100.0/(AW1253*BV1253), 0))*(BO1253+BP1253)/1000.0</f>
        <v>0</v>
      </c>
      <c r="Q1253">
        <f>2.0/((1/S1253-1/R1253)+SIGN(S1253)*SQRT((1/S1253-1/R1253)*(1/S1253-1/R1253) + 4*BC1253/((BC1253+1)*(BC1253+1))*(2*1/S1253*1/R1253-1/R1253*1/R1253)))</f>
        <v>0</v>
      </c>
      <c r="R1253">
        <f>IF(LEFT(BD1253,1)&lt;&gt;"0",IF(LEFT(BD1253,1)="1",3.0,BE1253),$D$5+$E$5*(BV1253*BO1253/($K$5*1000))+$F$5*(BV1253*BO1253/($K$5*1000))*MAX(MIN(BB1253,$J$5),$I$5)*MAX(MIN(BB1253,$J$5),$I$5)+$G$5*MAX(MIN(BB1253,$J$5),$I$5)*(BV1253*BO1253/($K$5*1000))+$H$5*(BV1253*BO1253/($K$5*1000))*(BV1253*BO1253/($K$5*1000)))</f>
        <v>0</v>
      </c>
      <c r="S1253">
        <f>J1253*(1000-(1000*0.61365*exp(17.502*W1253/(240.97+W1253))/(BO1253+BP1253)+BJ1253)/2)/(1000*0.61365*exp(17.502*W1253/(240.97+W1253))/(BO1253+BP1253)-BJ1253)</f>
        <v>0</v>
      </c>
      <c r="T1253">
        <f>1/((BC1253+1)/(Q1253/1.6)+1/(R1253/1.37)) + BC1253/((BC1253+1)/(Q1253/1.6) + BC1253/(R1253/1.37))</f>
        <v>0</v>
      </c>
      <c r="U1253">
        <f>(AX1253*BA1253)</f>
        <v>0</v>
      </c>
      <c r="V1253">
        <f>(BQ1253+(U1253+2*0.95*5.67E-8*(((BQ1253+$B$7)+273)^4-(BQ1253+273)^4)-44100*J1253)/(1.84*29.3*R1253+8*0.95*5.67E-8*(BQ1253+273)^3))</f>
        <v>0</v>
      </c>
      <c r="W1253">
        <f>($C$7*BR1253+$D$7*BS1253+$E$7*V1253)</f>
        <v>0</v>
      </c>
      <c r="X1253">
        <f>0.61365*exp(17.502*W1253/(240.97+W1253))</f>
        <v>0</v>
      </c>
      <c r="Y1253">
        <f>(Z1253/AA1253*100)</f>
        <v>0</v>
      </c>
      <c r="Z1253">
        <f>BJ1253*(BO1253+BP1253)/1000</f>
        <v>0</v>
      </c>
      <c r="AA1253">
        <f>0.61365*exp(17.502*BQ1253/(240.97+BQ1253))</f>
        <v>0</v>
      </c>
      <c r="AB1253">
        <f>(X1253-BJ1253*(BO1253+BP1253)/1000)</f>
        <v>0</v>
      </c>
      <c r="AC1253">
        <f>(-J1253*44100)</f>
        <v>0</v>
      </c>
      <c r="AD1253">
        <f>2*29.3*R1253*0.92*(BQ1253-W1253)</f>
        <v>0</v>
      </c>
      <c r="AE1253">
        <f>2*0.95*5.67E-8*(((BQ1253+$B$7)+273)^4-(W1253+273)^4)</f>
        <v>0</v>
      </c>
      <c r="AF1253">
        <f>U1253+AE1253+AC1253+AD1253</f>
        <v>0</v>
      </c>
      <c r="AG1253">
        <f>BN1253*AU1253*(BI1253-BH1253*(1000-AU1253*BK1253)/(1000-AU1253*BJ1253))/(100*BB1253)</f>
        <v>0</v>
      </c>
      <c r="AH1253">
        <f>1000*BN1253*AU1253*(BJ1253-BK1253)/(100*BB1253*(1000-AU1253*BJ1253))</f>
        <v>0</v>
      </c>
      <c r="AI1253">
        <f>(AJ1253 - AK1253 - BO1253*1E3/(8.314*(BQ1253+273.15)) * AM1253/BN1253 * AL1253) * BN1253/(100*BB1253) * (1000 - BK1253)/1000</f>
        <v>0</v>
      </c>
      <c r="AJ1253">
        <v>1397.579904575728</v>
      </c>
      <c r="AK1253">
        <v>1363.754909090909</v>
      </c>
      <c r="AL1253">
        <v>3.393467378166681</v>
      </c>
      <c r="AM1253">
        <v>63.47618666820946</v>
      </c>
      <c r="AN1253">
        <f>(AP1253 - AO1253 + BO1253*1E3/(8.314*(BQ1253+273.15)) * AR1253/BN1253 * AQ1253) * BN1253/(100*BB1253) * 1000/(1000 - AP1253)</f>
        <v>0</v>
      </c>
      <c r="AO1253">
        <v>16.23118472541668</v>
      </c>
      <c r="AP1253">
        <v>18.42465384615386</v>
      </c>
      <c r="AQ1253">
        <v>1.134716858011657E-05</v>
      </c>
      <c r="AR1253">
        <v>96.76643920978459</v>
      </c>
      <c r="AS1253">
        <v>7</v>
      </c>
      <c r="AT1253">
        <v>1</v>
      </c>
      <c r="AU1253">
        <f>IF(AS1253*$H$13&gt;=AW1253,1.0,(AW1253/(AW1253-AS1253*$H$13)))</f>
        <v>0</v>
      </c>
      <c r="AV1253">
        <f>(AU1253-1)*100</f>
        <v>0</v>
      </c>
      <c r="AW1253">
        <f>MAX(0,($B$13+$C$13*BV1253)/(1+$D$13*BV1253)*BO1253/(BQ1253+273)*$E$13)</f>
        <v>0</v>
      </c>
      <c r="AX1253">
        <f>$B$11*BW1253+$C$11*BX1253+$F$11*CI1253*(1-CL1253)</f>
        <v>0</v>
      </c>
      <c r="AY1253">
        <f>AX1253*AZ1253</f>
        <v>0</v>
      </c>
      <c r="AZ1253">
        <f>($B$11*$D$9+$C$11*$D$9+$F$11*((CV1253+CN1253)/MAX(CV1253+CN1253+CW1253, 0.1)*$I$9+CW1253/MAX(CV1253+CN1253+CW1253, 0.1)*$J$9))/($B$11+$C$11+$F$11)</f>
        <v>0</v>
      </c>
      <c r="BA1253">
        <f>($B$11*$K$9+$C$11*$K$9+$F$11*((CV1253+CN1253)/MAX(CV1253+CN1253+CW1253, 0.1)*$P$9+CW1253/MAX(CV1253+CN1253+CW1253, 0.1)*$Q$9))/($B$11+$C$11+$F$11)</f>
        <v>0</v>
      </c>
      <c r="BB1253">
        <v>6</v>
      </c>
      <c r="BC1253">
        <v>0.5</v>
      </c>
      <c r="BD1253" t="s">
        <v>355</v>
      </c>
      <c r="BE1253">
        <v>2</v>
      </c>
      <c r="BF1253" t="b">
        <v>1</v>
      </c>
      <c r="BG1253">
        <v>1664306582.278571</v>
      </c>
      <c r="BH1253">
        <v>1314.222857142857</v>
      </c>
      <c r="BI1253">
        <v>1358.559285714286</v>
      </c>
      <c r="BJ1253">
        <v>18.42258571428571</v>
      </c>
      <c r="BK1253">
        <v>16.20682857142857</v>
      </c>
      <c r="BL1253">
        <v>1309.165</v>
      </c>
      <c r="BM1253">
        <v>18.22227142857143</v>
      </c>
      <c r="BN1253">
        <v>500.0542857142858</v>
      </c>
      <c r="BO1253">
        <v>90.92456785714283</v>
      </c>
      <c r="BP1253">
        <v>0.1000189107142857</v>
      </c>
      <c r="BQ1253">
        <v>24.34503928571428</v>
      </c>
      <c r="BR1253">
        <v>25.01364285714286</v>
      </c>
      <c r="BS1253">
        <v>999.9000000000002</v>
      </c>
      <c r="BT1253">
        <v>0</v>
      </c>
      <c r="BU1253">
        <v>0</v>
      </c>
      <c r="BV1253">
        <v>10003.86</v>
      </c>
      <c r="BW1253">
        <v>0</v>
      </c>
      <c r="BX1253">
        <v>8.053949999999999</v>
      </c>
      <c r="BY1253">
        <v>-44.33704642857142</v>
      </c>
      <c r="BZ1253">
        <v>1338.8875</v>
      </c>
      <c r="CA1253">
        <v>1380.940000000001</v>
      </c>
      <c r="CB1253">
        <v>2.215742142857143</v>
      </c>
      <c r="CC1253">
        <v>1358.559285714286</v>
      </c>
      <c r="CD1253">
        <v>16.20682857142857</v>
      </c>
      <c r="CE1253">
        <v>1.675064642857143</v>
      </c>
      <c r="CF1253">
        <v>1.473598571428572</v>
      </c>
      <c r="CG1253">
        <v>14.66726071428571</v>
      </c>
      <c r="CH1253">
        <v>12.69693928571428</v>
      </c>
      <c r="CI1253">
        <v>1999.978571428572</v>
      </c>
      <c r="CJ1253">
        <v>0.98000375</v>
      </c>
      <c r="CK1253">
        <v>0.019996325</v>
      </c>
      <c r="CL1253">
        <v>0</v>
      </c>
      <c r="CM1253">
        <v>717.5878214285715</v>
      </c>
      <c r="CN1253">
        <v>5.000560000000001</v>
      </c>
      <c r="CO1253">
        <v>14293.81785714286</v>
      </c>
      <c r="CP1253">
        <v>17294.70714285714</v>
      </c>
      <c r="CQ1253">
        <v>37.875</v>
      </c>
      <c r="CR1253">
        <v>38.625</v>
      </c>
      <c r="CS1253">
        <v>37.75</v>
      </c>
      <c r="CT1253">
        <v>37.33674999999999</v>
      </c>
      <c r="CU1253">
        <v>38.57999999999999</v>
      </c>
      <c r="CV1253">
        <v>1955.088571428572</v>
      </c>
      <c r="CW1253">
        <v>39.89000000000001</v>
      </c>
      <c r="CX1253">
        <v>0</v>
      </c>
      <c r="CY1253">
        <v>1664306606.7</v>
      </c>
      <c r="CZ1253">
        <v>0</v>
      </c>
      <c r="DA1253">
        <v>0</v>
      </c>
      <c r="DB1253" t="s">
        <v>356</v>
      </c>
      <c r="DC1253">
        <v>1663861122</v>
      </c>
      <c r="DD1253">
        <v>1663861125</v>
      </c>
      <c r="DE1253">
        <v>0</v>
      </c>
      <c r="DF1253">
        <v>-0.287</v>
      </c>
      <c r="DG1253">
        <v>-0.004</v>
      </c>
      <c r="DH1253">
        <v>3.172</v>
      </c>
      <c r="DI1253">
        <v>0.178</v>
      </c>
      <c r="DJ1253">
        <v>400</v>
      </c>
      <c r="DK1253">
        <v>17</v>
      </c>
      <c r="DL1253">
        <v>0.18</v>
      </c>
      <c r="DM1253">
        <v>0.07000000000000001</v>
      </c>
      <c r="DN1253">
        <v>-44.230115</v>
      </c>
      <c r="DO1253">
        <v>-1.577693808630228</v>
      </c>
      <c r="DP1253">
        <v>0.1946971719748386</v>
      </c>
      <c r="DQ1253">
        <v>0</v>
      </c>
      <c r="DR1253">
        <v>2.22693625</v>
      </c>
      <c r="DS1253">
        <v>-0.2579512570356518</v>
      </c>
      <c r="DT1253">
        <v>0.02602104942998072</v>
      </c>
      <c r="DU1253">
        <v>0</v>
      </c>
      <c r="DV1253">
        <v>0</v>
      </c>
      <c r="DW1253">
        <v>2</v>
      </c>
      <c r="DX1253" t="s">
        <v>357</v>
      </c>
      <c r="DY1253">
        <v>2.98108</v>
      </c>
      <c r="DZ1253">
        <v>2.72849</v>
      </c>
      <c r="EA1253">
        <v>0.189303</v>
      </c>
      <c r="EB1253">
        <v>0.194707</v>
      </c>
      <c r="EC1253">
        <v>0.0899044</v>
      </c>
      <c r="ED1253">
        <v>0.0828161</v>
      </c>
      <c r="EE1253">
        <v>24376.6</v>
      </c>
      <c r="EF1253">
        <v>23831</v>
      </c>
      <c r="EG1253">
        <v>30591.9</v>
      </c>
      <c r="EH1253">
        <v>29832.3</v>
      </c>
      <c r="EI1253">
        <v>38419.8</v>
      </c>
      <c r="EJ1253">
        <v>36032.9</v>
      </c>
      <c r="EK1253">
        <v>46785.4</v>
      </c>
      <c r="EL1253">
        <v>44360.1</v>
      </c>
      <c r="EM1253">
        <v>1.88557</v>
      </c>
      <c r="EN1253">
        <v>1.89988</v>
      </c>
      <c r="EO1253">
        <v>0.113837</v>
      </c>
      <c r="EP1253">
        <v>0</v>
      </c>
      <c r="EQ1253">
        <v>23.1324</v>
      </c>
      <c r="ER1253">
        <v>999.9</v>
      </c>
      <c r="ES1253">
        <v>40.7</v>
      </c>
      <c r="ET1253">
        <v>29.5</v>
      </c>
      <c r="EU1253">
        <v>18.5306</v>
      </c>
      <c r="EV1253">
        <v>63.5864</v>
      </c>
      <c r="EW1253">
        <v>22.9808</v>
      </c>
      <c r="EX1253">
        <v>1</v>
      </c>
      <c r="EY1253">
        <v>-0.131011</v>
      </c>
      <c r="EZ1253">
        <v>1.21668</v>
      </c>
      <c r="FA1253">
        <v>20.2404</v>
      </c>
      <c r="FB1253">
        <v>5.22957</v>
      </c>
      <c r="FC1253">
        <v>11.968</v>
      </c>
      <c r="FD1253">
        <v>4.97055</v>
      </c>
      <c r="FE1253">
        <v>3.28948</v>
      </c>
      <c r="FF1253">
        <v>9999</v>
      </c>
      <c r="FG1253">
        <v>9999</v>
      </c>
      <c r="FH1253">
        <v>9999</v>
      </c>
      <c r="FI1253">
        <v>380.6</v>
      </c>
      <c r="FJ1253">
        <v>4.97274</v>
      </c>
      <c r="FK1253">
        <v>1.87689</v>
      </c>
      <c r="FL1253">
        <v>1.875</v>
      </c>
      <c r="FM1253">
        <v>1.87783</v>
      </c>
      <c r="FN1253">
        <v>1.87456</v>
      </c>
      <c r="FO1253">
        <v>1.87817</v>
      </c>
      <c r="FP1253">
        <v>1.87525</v>
      </c>
      <c r="FQ1253">
        <v>1.87637</v>
      </c>
      <c r="FR1253">
        <v>0</v>
      </c>
      <c r="FS1253">
        <v>0</v>
      </c>
      <c r="FT1253">
        <v>0</v>
      </c>
      <c r="FU1253">
        <v>0</v>
      </c>
      <c r="FV1253" t="s">
        <v>358</v>
      </c>
      <c r="FW1253" t="s">
        <v>359</v>
      </c>
      <c r="FX1253" t="s">
        <v>360</v>
      </c>
      <c r="FY1253" t="s">
        <v>360</v>
      </c>
      <c r="FZ1253" t="s">
        <v>360</v>
      </c>
      <c r="GA1253" t="s">
        <v>360</v>
      </c>
      <c r="GB1253">
        <v>0</v>
      </c>
      <c r="GC1253">
        <v>100</v>
      </c>
      <c r="GD1253">
        <v>100</v>
      </c>
      <c r="GE1253">
        <v>5.11</v>
      </c>
      <c r="GF1253">
        <v>0.2003</v>
      </c>
      <c r="GG1253">
        <v>1.777354642861949</v>
      </c>
      <c r="GH1253">
        <v>0.004141656873719072</v>
      </c>
      <c r="GI1253">
        <v>-1.960372967482991E-06</v>
      </c>
      <c r="GJ1253">
        <v>5.42736388890357E-10</v>
      </c>
      <c r="GK1253">
        <v>-0.009777689371679627</v>
      </c>
      <c r="GL1253">
        <v>0.002273355880072555</v>
      </c>
      <c r="GM1253">
        <v>0.000541358641816816</v>
      </c>
      <c r="GN1253">
        <v>-1.836191331155658E-06</v>
      </c>
      <c r="GO1253">
        <v>-0</v>
      </c>
      <c r="GP1253">
        <v>2096</v>
      </c>
      <c r="GQ1253">
        <v>1</v>
      </c>
      <c r="GR1253">
        <v>23</v>
      </c>
      <c r="GS1253">
        <v>7424.5</v>
      </c>
      <c r="GT1253">
        <v>7424.4</v>
      </c>
      <c r="GU1253">
        <v>2.8894</v>
      </c>
      <c r="GV1253">
        <v>2.50732</v>
      </c>
      <c r="GW1253">
        <v>1.39893</v>
      </c>
      <c r="GX1253">
        <v>2.33887</v>
      </c>
      <c r="GY1253">
        <v>1.44897</v>
      </c>
      <c r="GZ1253">
        <v>2.49023</v>
      </c>
      <c r="HA1253">
        <v>34.7837</v>
      </c>
      <c r="HB1253">
        <v>13.0113</v>
      </c>
      <c r="HC1253">
        <v>18</v>
      </c>
      <c r="HD1253">
        <v>487.086</v>
      </c>
      <c r="HE1253">
        <v>466.858</v>
      </c>
      <c r="HF1253">
        <v>21.4555</v>
      </c>
      <c r="HG1253">
        <v>25.3107</v>
      </c>
      <c r="HH1253">
        <v>30</v>
      </c>
      <c r="HI1253">
        <v>25.1637</v>
      </c>
      <c r="HJ1253">
        <v>25.2437</v>
      </c>
      <c r="HK1253">
        <v>57.8745</v>
      </c>
      <c r="HL1253">
        <v>18.309</v>
      </c>
      <c r="HM1253">
        <v>48.9119</v>
      </c>
      <c r="HN1253">
        <v>21.4495</v>
      </c>
      <c r="HO1253">
        <v>1402.92</v>
      </c>
      <c r="HP1253">
        <v>16.2327</v>
      </c>
      <c r="HQ1253">
        <v>101.118</v>
      </c>
      <c r="HR1253">
        <v>102.007</v>
      </c>
    </row>
    <row r="1254" spans="1:226">
      <c r="A1254">
        <v>1238</v>
      </c>
      <c r="B1254">
        <v>1664306595.1</v>
      </c>
      <c r="C1254">
        <v>13488.09999990463</v>
      </c>
      <c r="D1254" t="s">
        <v>2847</v>
      </c>
      <c r="E1254" t="s">
        <v>2848</v>
      </c>
      <c r="F1254">
        <v>5</v>
      </c>
      <c r="G1254" t="s">
        <v>353</v>
      </c>
      <c r="H1254" t="s">
        <v>2680</v>
      </c>
      <c r="I1254">
        <v>1664306587.581481</v>
      </c>
      <c r="J1254">
        <f>(K1254)/1000</f>
        <v>0</v>
      </c>
      <c r="K1254">
        <f>IF(BF1254, AN1254, AH1254)</f>
        <v>0</v>
      </c>
      <c r="L1254">
        <f>IF(BF1254, AI1254, AG1254)</f>
        <v>0</v>
      </c>
      <c r="M1254">
        <f>BH1254 - IF(AU1254&gt;1, L1254*BB1254*100.0/(AW1254*BV1254), 0)</f>
        <v>0</v>
      </c>
      <c r="N1254">
        <f>((T1254-J1254/2)*M1254-L1254)/(T1254+J1254/2)</f>
        <v>0</v>
      </c>
      <c r="O1254">
        <f>N1254*(BO1254+BP1254)/1000.0</f>
        <v>0</v>
      </c>
      <c r="P1254">
        <f>(BH1254 - IF(AU1254&gt;1, L1254*BB1254*100.0/(AW1254*BV1254), 0))*(BO1254+BP1254)/1000.0</f>
        <v>0</v>
      </c>
      <c r="Q1254">
        <f>2.0/((1/S1254-1/R1254)+SIGN(S1254)*SQRT((1/S1254-1/R1254)*(1/S1254-1/R1254) + 4*BC1254/((BC1254+1)*(BC1254+1))*(2*1/S1254*1/R1254-1/R1254*1/R1254)))</f>
        <v>0</v>
      </c>
      <c r="R1254">
        <f>IF(LEFT(BD1254,1)&lt;&gt;"0",IF(LEFT(BD1254,1)="1",3.0,BE1254),$D$5+$E$5*(BV1254*BO1254/($K$5*1000))+$F$5*(BV1254*BO1254/($K$5*1000))*MAX(MIN(BB1254,$J$5),$I$5)*MAX(MIN(BB1254,$J$5),$I$5)+$G$5*MAX(MIN(BB1254,$J$5),$I$5)*(BV1254*BO1254/($K$5*1000))+$H$5*(BV1254*BO1254/($K$5*1000))*(BV1254*BO1254/($K$5*1000)))</f>
        <v>0</v>
      </c>
      <c r="S1254">
        <f>J1254*(1000-(1000*0.61365*exp(17.502*W1254/(240.97+W1254))/(BO1254+BP1254)+BJ1254)/2)/(1000*0.61365*exp(17.502*W1254/(240.97+W1254))/(BO1254+BP1254)-BJ1254)</f>
        <v>0</v>
      </c>
      <c r="T1254">
        <f>1/((BC1254+1)/(Q1254/1.6)+1/(R1254/1.37)) + BC1254/((BC1254+1)/(Q1254/1.6) + BC1254/(R1254/1.37))</f>
        <v>0</v>
      </c>
      <c r="U1254">
        <f>(AX1254*BA1254)</f>
        <v>0</v>
      </c>
      <c r="V1254">
        <f>(BQ1254+(U1254+2*0.95*5.67E-8*(((BQ1254+$B$7)+273)^4-(BQ1254+273)^4)-44100*J1254)/(1.84*29.3*R1254+8*0.95*5.67E-8*(BQ1254+273)^3))</f>
        <v>0</v>
      </c>
      <c r="W1254">
        <f>($C$7*BR1254+$D$7*BS1254+$E$7*V1254)</f>
        <v>0</v>
      </c>
      <c r="X1254">
        <f>0.61365*exp(17.502*W1254/(240.97+W1254))</f>
        <v>0</v>
      </c>
      <c r="Y1254">
        <f>(Z1254/AA1254*100)</f>
        <v>0</v>
      </c>
      <c r="Z1254">
        <f>BJ1254*(BO1254+BP1254)/1000</f>
        <v>0</v>
      </c>
      <c r="AA1254">
        <f>0.61365*exp(17.502*BQ1254/(240.97+BQ1254))</f>
        <v>0</v>
      </c>
      <c r="AB1254">
        <f>(X1254-BJ1254*(BO1254+BP1254)/1000)</f>
        <v>0</v>
      </c>
      <c r="AC1254">
        <f>(-J1254*44100)</f>
        <v>0</v>
      </c>
      <c r="AD1254">
        <f>2*29.3*R1254*0.92*(BQ1254-W1254)</f>
        <v>0</v>
      </c>
      <c r="AE1254">
        <f>2*0.95*5.67E-8*(((BQ1254+$B$7)+273)^4-(W1254+273)^4)</f>
        <v>0</v>
      </c>
      <c r="AF1254">
        <f>U1254+AE1254+AC1254+AD1254</f>
        <v>0</v>
      </c>
      <c r="AG1254">
        <f>BN1254*AU1254*(BI1254-BH1254*(1000-AU1254*BK1254)/(1000-AU1254*BJ1254))/(100*BB1254)</f>
        <v>0</v>
      </c>
      <c r="AH1254">
        <f>1000*BN1254*AU1254*(BJ1254-BK1254)/(100*BB1254*(1000-AU1254*BJ1254))</f>
        <v>0</v>
      </c>
      <c r="AI1254">
        <f>(AJ1254 - AK1254 - BO1254*1E3/(8.314*(BQ1254+273.15)) * AM1254/BN1254 * AL1254) * BN1254/(100*BB1254) * (1000 - BK1254)/1000</f>
        <v>0</v>
      </c>
      <c r="AJ1254">
        <v>1414.799960333229</v>
      </c>
      <c r="AK1254">
        <v>1380.728909090909</v>
      </c>
      <c r="AL1254">
        <v>3.396185677457312</v>
      </c>
      <c r="AM1254">
        <v>63.47618666820946</v>
      </c>
      <c r="AN1254">
        <f>(AP1254 - AO1254 + BO1254*1E3/(8.314*(BQ1254+273.15)) * AR1254/BN1254 * AQ1254) * BN1254/(100*BB1254) * 1000/(1000 - AP1254)</f>
        <v>0</v>
      </c>
      <c r="AO1254">
        <v>16.23919516229325</v>
      </c>
      <c r="AP1254">
        <v>18.42009300699303</v>
      </c>
      <c r="AQ1254">
        <v>-1.307277538208862E-05</v>
      </c>
      <c r="AR1254">
        <v>96.76643920978459</v>
      </c>
      <c r="AS1254">
        <v>7</v>
      </c>
      <c r="AT1254">
        <v>1</v>
      </c>
      <c r="AU1254">
        <f>IF(AS1254*$H$13&gt;=AW1254,1.0,(AW1254/(AW1254-AS1254*$H$13)))</f>
        <v>0</v>
      </c>
      <c r="AV1254">
        <f>(AU1254-1)*100</f>
        <v>0</v>
      </c>
      <c r="AW1254">
        <f>MAX(0,($B$13+$C$13*BV1254)/(1+$D$13*BV1254)*BO1254/(BQ1254+273)*$E$13)</f>
        <v>0</v>
      </c>
      <c r="AX1254">
        <f>$B$11*BW1254+$C$11*BX1254+$F$11*CI1254*(1-CL1254)</f>
        <v>0</v>
      </c>
      <c r="AY1254">
        <f>AX1254*AZ1254</f>
        <v>0</v>
      </c>
      <c r="AZ1254">
        <f>($B$11*$D$9+$C$11*$D$9+$F$11*((CV1254+CN1254)/MAX(CV1254+CN1254+CW1254, 0.1)*$I$9+CW1254/MAX(CV1254+CN1254+CW1254, 0.1)*$J$9))/($B$11+$C$11+$F$11)</f>
        <v>0</v>
      </c>
      <c r="BA1254">
        <f>($B$11*$K$9+$C$11*$K$9+$F$11*((CV1254+CN1254)/MAX(CV1254+CN1254+CW1254, 0.1)*$P$9+CW1254/MAX(CV1254+CN1254+CW1254, 0.1)*$Q$9))/($B$11+$C$11+$F$11)</f>
        <v>0</v>
      </c>
      <c r="BB1254">
        <v>6</v>
      </c>
      <c r="BC1254">
        <v>0.5</v>
      </c>
      <c r="BD1254" t="s">
        <v>355</v>
      </c>
      <c r="BE1254">
        <v>2</v>
      </c>
      <c r="BF1254" t="b">
        <v>1</v>
      </c>
      <c r="BG1254">
        <v>1664306587.581481</v>
      </c>
      <c r="BH1254">
        <v>1331.887037037037</v>
      </c>
      <c r="BI1254">
        <v>1376.346296296296</v>
      </c>
      <c r="BJ1254">
        <v>18.42197777777778</v>
      </c>
      <c r="BK1254">
        <v>16.22641481481482</v>
      </c>
      <c r="BL1254">
        <v>1326.797777777778</v>
      </c>
      <c r="BM1254">
        <v>18.22167407407407</v>
      </c>
      <c r="BN1254">
        <v>500.0574444444444</v>
      </c>
      <c r="BO1254">
        <v>90.92454444444445</v>
      </c>
      <c r="BP1254">
        <v>0.100043562962963</v>
      </c>
      <c r="BQ1254">
        <v>24.33984074074074</v>
      </c>
      <c r="BR1254">
        <v>25.01048888888889</v>
      </c>
      <c r="BS1254">
        <v>999.9000000000001</v>
      </c>
      <c r="BT1254">
        <v>0</v>
      </c>
      <c r="BU1254">
        <v>0</v>
      </c>
      <c r="BV1254">
        <v>10008.70555555555</v>
      </c>
      <c r="BW1254">
        <v>0</v>
      </c>
      <c r="BX1254">
        <v>8.053949999999999</v>
      </c>
      <c r="BY1254">
        <v>-44.46045555555555</v>
      </c>
      <c r="BZ1254">
        <v>1356.882222222222</v>
      </c>
      <c r="CA1254">
        <v>1399.049259259259</v>
      </c>
      <c r="CB1254">
        <v>2.195555555555555</v>
      </c>
      <c r="CC1254">
        <v>1376.346296296296</v>
      </c>
      <c r="CD1254">
        <v>16.22641481481482</v>
      </c>
      <c r="CE1254">
        <v>1.675008888888889</v>
      </c>
      <c r="CF1254">
        <v>1.475378888888889</v>
      </c>
      <c r="CG1254">
        <v>14.66674444444444</v>
      </c>
      <c r="CH1254">
        <v>12.71536296296297</v>
      </c>
      <c r="CI1254">
        <v>1999.968148148148</v>
      </c>
      <c r="CJ1254">
        <v>0.9800036666666665</v>
      </c>
      <c r="CK1254">
        <v>0.01999641111111111</v>
      </c>
      <c r="CL1254">
        <v>0</v>
      </c>
      <c r="CM1254">
        <v>716.6674444444443</v>
      </c>
      <c r="CN1254">
        <v>5.000560000000001</v>
      </c>
      <c r="CO1254">
        <v>14276.66296296296</v>
      </c>
      <c r="CP1254">
        <v>17294.61851851852</v>
      </c>
      <c r="CQ1254">
        <v>37.875</v>
      </c>
      <c r="CR1254">
        <v>38.625</v>
      </c>
      <c r="CS1254">
        <v>37.736</v>
      </c>
      <c r="CT1254">
        <v>37.319</v>
      </c>
      <c r="CU1254">
        <v>38.56433333333333</v>
      </c>
      <c r="CV1254">
        <v>1955.078148148148</v>
      </c>
      <c r="CW1254">
        <v>39.89000000000001</v>
      </c>
      <c r="CX1254">
        <v>0</v>
      </c>
      <c r="CY1254">
        <v>1664306611.5</v>
      </c>
      <c r="CZ1254">
        <v>0</v>
      </c>
      <c r="DA1254">
        <v>0</v>
      </c>
      <c r="DB1254" t="s">
        <v>356</v>
      </c>
      <c r="DC1254">
        <v>1663861122</v>
      </c>
      <c r="DD1254">
        <v>1663861125</v>
      </c>
      <c r="DE1254">
        <v>0</v>
      </c>
      <c r="DF1254">
        <v>-0.287</v>
      </c>
      <c r="DG1254">
        <v>-0.004</v>
      </c>
      <c r="DH1254">
        <v>3.172</v>
      </c>
      <c r="DI1254">
        <v>0.178</v>
      </c>
      <c r="DJ1254">
        <v>400</v>
      </c>
      <c r="DK1254">
        <v>17</v>
      </c>
      <c r="DL1254">
        <v>0.18</v>
      </c>
      <c r="DM1254">
        <v>0.07000000000000001</v>
      </c>
      <c r="DN1254">
        <v>-44.388375</v>
      </c>
      <c r="DO1254">
        <v>-1.092177861163278</v>
      </c>
      <c r="DP1254">
        <v>0.1422752908097533</v>
      </c>
      <c r="DQ1254">
        <v>0</v>
      </c>
      <c r="DR1254">
        <v>2.2085745</v>
      </c>
      <c r="DS1254">
        <v>-0.2424018011257076</v>
      </c>
      <c r="DT1254">
        <v>0.02439356594985653</v>
      </c>
      <c r="DU1254">
        <v>0</v>
      </c>
      <c r="DV1254">
        <v>0</v>
      </c>
      <c r="DW1254">
        <v>2</v>
      </c>
      <c r="DX1254" t="s">
        <v>357</v>
      </c>
      <c r="DY1254">
        <v>2.98108</v>
      </c>
      <c r="DZ1254">
        <v>2.72855</v>
      </c>
      <c r="EA1254">
        <v>0.190726</v>
      </c>
      <c r="EB1254">
        <v>0.196135</v>
      </c>
      <c r="EC1254">
        <v>0.08989129999999999</v>
      </c>
      <c r="ED1254">
        <v>0.0828725</v>
      </c>
      <c r="EE1254">
        <v>24334</v>
      </c>
      <c r="EF1254">
        <v>23788.7</v>
      </c>
      <c r="EG1254">
        <v>30592.2</v>
      </c>
      <c r="EH1254">
        <v>29832.1</v>
      </c>
      <c r="EI1254">
        <v>38420.7</v>
      </c>
      <c r="EJ1254">
        <v>36030.5</v>
      </c>
      <c r="EK1254">
        <v>46785.7</v>
      </c>
      <c r="EL1254">
        <v>44359.8</v>
      </c>
      <c r="EM1254">
        <v>1.88538</v>
      </c>
      <c r="EN1254">
        <v>1.8999</v>
      </c>
      <c r="EO1254">
        <v>0.114426</v>
      </c>
      <c r="EP1254">
        <v>0</v>
      </c>
      <c r="EQ1254">
        <v>23.1299</v>
      </c>
      <c r="ER1254">
        <v>999.9</v>
      </c>
      <c r="ES1254">
        <v>40.7</v>
      </c>
      <c r="ET1254">
        <v>29.5</v>
      </c>
      <c r="EU1254">
        <v>18.5313</v>
      </c>
      <c r="EV1254">
        <v>63.5364</v>
      </c>
      <c r="EW1254">
        <v>23.0409</v>
      </c>
      <c r="EX1254">
        <v>1</v>
      </c>
      <c r="EY1254">
        <v>-0.131037</v>
      </c>
      <c r="EZ1254">
        <v>1.19289</v>
      </c>
      <c r="FA1254">
        <v>20.2404</v>
      </c>
      <c r="FB1254">
        <v>5.23017</v>
      </c>
      <c r="FC1254">
        <v>11.968</v>
      </c>
      <c r="FD1254">
        <v>4.9708</v>
      </c>
      <c r="FE1254">
        <v>3.2895</v>
      </c>
      <c r="FF1254">
        <v>9999</v>
      </c>
      <c r="FG1254">
        <v>9999</v>
      </c>
      <c r="FH1254">
        <v>9999</v>
      </c>
      <c r="FI1254">
        <v>380.6</v>
      </c>
      <c r="FJ1254">
        <v>4.97273</v>
      </c>
      <c r="FK1254">
        <v>1.87692</v>
      </c>
      <c r="FL1254">
        <v>1.875</v>
      </c>
      <c r="FM1254">
        <v>1.87786</v>
      </c>
      <c r="FN1254">
        <v>1.87456</v>
      </c>
      <c r="FO1254">
        <v>1.87819</v>
      </c>
      <c r="FP1254">
        <v>1.87527</v>
      </c>
      <c r="FQ1254">
        <v>1.87637</v>
      </c>
      <c r="FR1254">
        <v>0</v>
      </c>
      <c r="FS1254">
        <v>0</v>
      </c>
      <c r="FT1254">
        <v>0</v>
      </c>
      <c r="FU1254">
        <v>0</v>
      </c>
      <c r="FV1254" t="s">
        <v>358</v>
      </c>
      <c r="FW1254" t="s">
        <v>359</v>
      </c>
      <c r="FX1254" t="s">
        <v>360</v>
      </c>
      <c r="FY1254" t="s">
        <v>360</v>
      </c>
      <c r="FZ1254" t="s">
        <v>360</v>
      </c>
      <c r="GA1254" t="s">
        <v>360</v>
      </c>
      <c r="GB1254">
        <v>0</v>
      </c>
      <c r="GC1254">
        <v>100</v>
      </c>
      <c r="GD1254">
        <v>100</v>
      </c>
      <c r="GE1254">
        <v>5.13</v>
      </c>
      <c r="GF1254">
        <v>0.2002</v>
      </c>
      <c r="GG1254">
        <v>1.777354642861949</v>
      </c>
      <c r="GH1254">
        <v>0.004141656873719072</v>
      </c>
      <c r="GI1254">
        <v>-1.960372967482991E-06</v>
      </c>
      <c r="GJ1254">
        <v>5.42736388890357E-10</v>
      </c>
      <c r="GK1254">
        <v>-0.009777689371679627</v>
      </c>
      <c r="GL1254">
        <v>0.002273355880072555</v>
      </c>
      <c r="GM1254">
        <v>0.000541358641816816</v>
      </c>
      <c r="GN1254">
        <v>-1.836191331155658E-06</v>
      </c>
      <c r="GO1254">
        <v>-0</v>
      </c>
      <c r="GP1254">
        <v>2096</v>
      </c>
      <c r="GQ1254">
        <v>1</v>
      </c>
      <c r="GR1254">
        <v>23</v>
      </c>
      <c r="GS1254">
        <v>7424.6</v>
      </c>
      <c r="GT1254">
        <v>7424.5</v>
      </c>
      <c r="GU1254">
        <v>2.91504</v>
      </c>
      <c r="GV1254">
        <v>2.51099</v>
      </c>
      <c r="GW1254">
        <v>1.39893</v>
      </c>
      <c r="GX1254">
        <v>2.33887</v>
      </c>
      <c r="GY1254">
        <v>1.44897</v>
      </c>
      <c r="GZ1254">
        <v>2.46948</v>
      </c>
      <c r="HA1254">
        <v>34.7837</v>
      </c>
      <c r="HB1254">
        <v>12.985</v>
      </c>
      <c r="HC1254">
        <v>18</v>
      </c>
      <c r="HD1254">
        <v>486.978</v>
      </c>
      <c r="HE1254">
        <v>466.874</v>
      </c>
      <c r="HF1254">
        <v>21.4461</v>
      </c>
      <c r="HG1254">
        <v>25.3107</v>
      </c>
      <c r="HH1254">
        <v>30</v>
      </c>
      <c r="HI1254">
        <v>25.1637</v>
      </c>
      <c r="HJ1254">
        <v>25.2437</v>
      </c>
      <c r="HK1254">
        <v>58.4518</v>
      </c>
      <c r="HL1254">
        <v>18.309</v>
      </c>
      <c r="HM1254">
        <v>49.2947</v>
      </c>
      <c r="HN1254">
        <v>21.4402</v>
      </c>
      <c r="HO1254">
        <v>1422.97</v>
      </c>
      <c r="HP1254">
        <v>16.2587</v>
      </c>
      <c r="HQ1254">
        <v>101.119</v>
      </c>
      <c r="HR1254">
        <v>102.006</v>
      </c>
    </row>
    <row r="1255" spans="1:226">
      <c r="A1255">
        <v>1239</v>
      </c>
      <c r="B1255">
        <v>1664306600.1</v>
      </c>
      <c r="C1255">
        <v>13493.09999990463</v>
      </c>
      <c r="D1255" t="s">
        <v>2849</v>
      </c>
      <c r="E1255" t="s">
        <v>2850</v>
      </c>
      <c r="F1255">
        <v>5</v>
      </c>
      <c r="G1255" t="s">
        <v>353</v>
      </c>
      <c r="H1255" t="s">
        <v>2680</v>
      </c>
      <c r="I1255">
        <v>1664306592.296428</v>
      </c>
      <c r="J1255">
        <f>(K1255)/1000</f>
        <v>0</v>
      </c>
      <c r="K1255">
        <f>IF(BF1255, AN1255, AH1255)</f>
        <v>0</v>
      </c>
      <c r="L1255">
        <f>IF(BF1255, AI1255, AG1255)</f>
        <v>0</v>
      </c>
      <c r="M1255">
        <f>BH1255 - IF(AU1255&gt;1, L1255*BB1255*100.0/(AW1255*BV1255), 0)</f>
        <v>0</v>
      </c>
      <c r="N1255">
        <f>((T1255-J1255/2)*M1255-L1255)/(T1255+J1255/2)</f>
        <v>0</v>
      </c>
      <c r="O1255">
        <f>N1255*(BO1255+BP1255)/1000.0</f>
        <v>0</v>
      </c>
      <c r="P1255">
        <f>(BH1255 - IF(AU1255&gt;1, L1255*BB1255*100.0/(AW1255*BV1255), 0))*(BO1255+BP1255)/1000.0</f>
        <v>0</v>
      </c>
      <c r="Q1255">
        <f>2.0/((1/S1255-1/R1255)+SIGN(S1255)*SQRT((1/S1255-1/R1255)*(1/S1255-1/R1255) + 4*BC1255/((BC1255+1)*(BC1255+1))*(2*1/S1255*1/R1255-1/R1255*1/R1255)))</f>
        <v>0</v>
      </c>
      <c r="R1255">
        <f>IF(LEFT(BD1255,1)&lt;&gt;"0",IF(LEFT(BD1255,1)="1",3.0,BE1255),$D$5+$E$5*(BV1255*BO1255/($K$5*1000))+$F$5*(BV1255*BO1255/($K$5*1000))*MAX(MIN(BB1255,$J$5),$I$5)*MAX(MIN(BB1255,$J$5),$I$5)+$G$5*MAX(MIN(BB1255,$J$5),$I$5)*(BV1255*BO1255/($K$5*1000))+$H$5*(BV1255*BO1255/($K$5*1000))*(BV1255*BO1255/($K$5*1000)))</f>
        <v>0</v>
      </c>
      <c r="S1255">
        <f>J1255*(1000-(1000*0.61365*exp(17.502*W1255/(240.97+W1255))/(BO1255+BP1255)+BJ1255)/2)/(1000*0.61365*exp(17.502*W1255/(240.97+W1255))/(BO1255+BP1255)-BJ1255)</f>
        <v>0</v>
      </c>
      <c r="T1255">
        <f>1/((BC1255+1)/(Q1255/1.6)+1/(R1255/1.37)) + BC1255/((BC1255+1)/(Q1255/1.6) + BC1255/(R1255/1.37))</f>
        <v>0</v>
      </c>
      <c r="U1255">
        <f>(AX1255*BA1255)</f>
        <v>0</v>
      </c>
      <c r="V1255">
        <f>(BQ1255+(U1255+2*0.95*5.67E-8*(((BQ1255+$B$7)+273)^4-(BQ1255+273)^4)-44100*J1255)/(1.84*29.3*R1255+8*0.95*5.67E-8*(BQ1255+273)^3))</f>
        <v>0</v>
      </c>
      <c r="W1255">
        <f>($C$7*BR1255+$D$7*BS1255+$E$7*V1255)</f>
        <v>0</v>
      </c>
      <c r="X1255">
        <f>0.61365*exp(17.502*W1255/(240.97+W1255))</f>
        <v>0</v>
      </c>
      <c r="Y1255">
        <f>(Z1255/AA1255*100)</f>
        <v>0</v>
      </c>
      <c r="Z1255">
        <f>BJ1255*(BO1255+BP1255)/1000</f>
        <v>0</v>
      </c>
      <c r="AA1255">
        <f>0.61365*exp(17.502*BQ1255/(240.97+BQ1255))</f>
        <v>0</v>
      </c>
      <c r="AB1255">
        <f>(X1255-BJ1255*(BO1255+BP1255)/1000)</f>
        <v>0</v>
      </c>
      <c r="AC1255">
        <f>(-J1255*44100)</f>
        <v>0</v>
      </c>
      <c r="AD1255">
        <f>2*29.3*R1255*0.92*(BQ1255-W1255)</f>
        <v>0</v>
      </c>
      <c r="AE1255">
        <f>2*0.95*5.67E-8*(((BQ1255+$B$7)+273)^4-(W1255+273)^4)</f>
        <v>0</v>
      </c>
      <c r="AF1255">
        <f>U1255+AE1255+AC1255+AD1255</f>
        <v>0</v>
      </c>
      <c r="AG1255">
        <f>BN1255*AU1255*(BI1255-BH1255*(1000-AU1255*BK1255)/(1000-AU1255*BJ1255))/(100*BB1255)</f>
        <v>0</v>
      </c>
      <c r="AH1255">
        <f>1000*BN1255*AU1255*(BJ1255-BK1255)/(100*BB1255*(1000-AU1255*BJ1255))</f>
        <v>0</v>
      </c>
      <c r="AI1255">
        <f>(AJ1255 - AK1255 - BO1255*1E3/(8.314*(BQ1255+273.15)) * AM1255/BN1255 * AL1255) * BN1255/(100*BB1255) * (1000 - BK1255)/1000</f>
        <v>0</v>
      </c>
      <c r="AJ1255">
        <v>1431.833617910361</v>
      </c>
      <c r="AK1255">
        <v>1397.702060606061</v>
      </c>
      <c r="AL1255">
        <v>3.40010952772967</v>
      </c>
      <c r="AM1255">
        <v>63.47618666820946</v>
      </c>
      <c r="AN1255">
        <f>(AP1255 - AO1255 + BO1255*1E3/(8.314*(BQ1255+273.15)) * AR1255/BN1255 * AQ1255) * BN1255/(100*BB1255) * 1000/(1000 - AP1255)</f>
        <v>0</v>
      </c>
      <c r="AO1255">
        <v>16.26611077937371</v>
      </c>
      <c r="AP1255">
        <v>18.42259580419583</v>
      </c>
      <c r="AQ1255">
        <v>-4.212383261322801E-06</v>
      </c>
      <c r="AR1255">
        <v>96.76643920978459</v>
      </c>
      <c r="AS1255">
        <v>6</v>
      </c>
      <c r="AT1255">
        <v>1</v>
      </c>
      <c r="AU1255">
        <f>IF(AS1255*$H$13&gt;=AW1255,1.0,(AW1255/(AW1255-AS1255*$H$13)))</f>
        <v>0</v>
      </c>
      <c r="AV1255">
        <f>(AU1255-1)*100</f>
        <v>0</v>
      </c>
      <c r="AW1255">
        <f>MAX(0,($B$13+$C$13*BV1255)/(1+$D$13*BV1255)*BO1255/(BQ1255+273)*$E$13)</f>
        <v>0</v>
      </c>
      <c r="AX1255">
        <f>$B$11*BW1255+$C$11*BX1255+$F$11*CI1255*(1-CL1255)</f>
        <v>0</v>
      </c>
      <c r="AY1255">
        <f>AX1255*AZ1255</f>
        <v>0</v>
      </c>
      <c r="AZ1255">
        <f>($B$11*$D$9+$C$11*$D$9+$F$11*((CV1255+CN1255)/MAX(CV1255+CN1255+CW1255, 0.1)*$I$9+CW1255/MAX(CV1255+CN1255+CW1255, 0.1)*$J$9))/($B$11+$C$11+$F$11)</f>
        <v>0</v>
      </c>
      <c r="BA1255">
        <f>($B$11*$K$9+$C$11*$K$9+$F$11*((CV1255+CN1255)/MAX(CV1255+CN1255+CW1255, 0.1)*$P$9+CW1255/MAX(CV1255+CN1255+CW1255, 0.1)*$Q$9))/($B$11+$C$11+$F$11)</f>
        <v>0</v>
      </c>
      <c r="BB1255">
        <v>6</v>
      </c>
      <c r="BC1255">
        <v>0.5</v>
      </c>
      <c r="BD1255" t="s">
        <v>355</v>
      </c>
      <c r="BE1255">
        <v>2</v>
      </c>
      <c r="BF1255" t="b">
        <v>1</v>
      </c>
      <c r="BG1255">
        <v>1664306592.296428</v>
      </c>
      <c r="BH1255">
        <v>1347.616071428571</v>
      </c>
      <c r="BI1255">
        <v>1392.143928571428</v>
      </c>
      <c r="BJ1255">
        <v>18.42169285714285</v>
      </c>
      <c r="BK1255">
        <v>16.24959642857143</v>
      </c>
      <c r="BL1255">
        <v>1342.498571428571</v>
      </c>
      <c r="BM1255">
        <v>18.2214</v>
      </c>
      <c r="BN1255">
        <v>500.0607142857143</v>
      </c>
      <c r="BO1255">
        <v>90.9239357142857</v>
      </c>
      <c r="BP1255">
        <v>0.1000255535714286</v>
      </c>
      <c r="BQ1255">
        <v>24.33521071428572</v>
      </c>
      <c r="BR1255">
        <v>25.01020714285714</v>
      </c>
      <c r="BS1255">
        <v>999.9000000000002</v>
      </c>
      <c r="BT1255">
        <v>0</v>
      </c>
      <c r="BU1255">
        <v>0</v>
      </c>
      <c r="BV1255">
        <v>10007.65892857143</v>
      </c>
      <c r="BW1255">
        <v>0</v>
      </c>
      <c r="BX1255">
        <v>8.053949999999999</v>
      </c>
      <c r="BY1255">
        <v>-44.52898214285715</v>
      </c>
      <c r="BZ1255">
        <v>1372.906428571429</v>
      </c>
      <c r="CA1255">
        <v>1415.140714285715</v>
      </c>
      <c r="CB1255">
        <v>2.172089642857143</v>
      </c>
      <c r="CC1255">
        <v>1392.143928571428</v>
      </c>
      <c r="CD1255">
        <v>16.24959642857143</v>
      </c>
      <c r="CE1255">
        <v>1.674972857142857</v>
      </c>
      <c r="CF1255">
        <v>1.477477142857143</v>
      </c>
      <c r="CG1255">
        <v>14.66640357142857</v>
      </c>
      <c r="CH1255">
        <v>12.73704285714286</v>
      </c>
      <c r="CI1255">
        <v>2000.001428571428</v>
      </c>
      <c r="CJ1255">
        <v>0.9800036428571427</v>
      </c>
      <c r="CK1255">
        <v>0.01999643571428571</v>
      </c>
      <c r="CL1255">
        <v>0</v>
      </c>
      <c r="CM1255">
        <v>715.8683928571428</v>
      </c>
      <c r="CN1255">
        <v>5.000560000000001</v>
      </c>
      <c r="CO1255">
        <v>14261.45357142857</v>
      </c>
      <c r="CP1255">
        <v>17294.91071428571</v>
      </c>
      <c r="CQ1255">
        <v>37.866</v>
      </c>
      <c r="CR1255">
        <v>38.625</v>
      </c>
      <c r="CS1255">
        <v>37.71625</v>
      </c>
      <c r="CT1255">
        <v>37.312</v>
      </c>
      <c r="CU1255">
        <v>38.56424999999999</v>
      </c>
      <c r="CV1255">
        <v>1955.108928571428</v>
      </c>
      <c r="CW1255">
        <v>39.89035714285716</v>
      </c>
      <c r="CX1255">
        <v>0</v>
      </c>
      <c r="CY1255">
        <v>1664306616.3</v>
      </c>
      <c r="CZ1255">
        <v>0</v>
      </c>
      <c r="DA1255">
        <v>0</v>
      </c>
      <c r="DB1255" t="s">
        <v>356</v>
      </c>
      <c r="DC1255">
        <v>1663861122</v>
      </c>
      <c r="DD1255">
        <v>1663861125</v>
      </c>
      <c r="DE1255">
        <v>0</v>
      </c>
      <c r="DF1255">
        <v>-0.287</v>
      </c>
      <c r="DG1255">
        <v>-0.004</v>
      </c>
      <c r="DH1255">
        <v>3.172</v>
      </c>
      <c r="DI1255">
        <v>0.178</v>
      </c>
      <c r="DJ1255">
        <v>400</v>
      </c>
      <c r="DK1255">
        <v>17</v>
      </c>
      <c r="DL1255">
        <v>0.18</v>
      </c>
      <c r="DM1255">
        <v>0.07000000000000001</v>
      </c>
      <c r="DN1255">
        <v>-44.497215</v>
      </c>
      <c r="DO1255">
        <v>-1.164614634146343</v>
      </c>
      <c r="DP1255">
        <v>0.150433554352079</v>
      </c>
      <c r="DQ1255">
        <v>0</v>
      </c>
      <c r="DR1255">
        <v>2.1866735</v>
      </c>
      <c r="DS1255">
        <v>-0.274885553470924</v>
      </c>
      <c r="DT1255">
        <v>0.02740739549373492</v>
      </c>
      <c r="DU1255">
        <v>0</v>
      </c>
      <c r="DV1255">
        <v>0</v>
      </c>
      <c r="DW1255">
        <v>2</v>
      </c>
      <c r="DX1255" t="s">
        <v>357</v>
      </c>
      <c r="DY1255">
        <v>2.98091</v>
      </c>
      <c r="DZ1255">
        <v>2.72843</v>
      </c>
      <c r="EA1255">
        <v>0.192132</v>
      </c>
      <c r="EB1255">
        <v>0.197524</v>
      </c>
      <c r="EC1255">
        <v>0.08989999999999999</v>
      </c>
      <c r="ED1255">
        <v>0.0829754</v>
      </c>
      <c r="EE1255">
        <v>24291.4</v>
      </c>
      <c r="EF1255">
        <v>23747.6</v>
      </c>
      <c r="EG1255">
        <v>30591.7</v>
      </c>
      <c r="EH1255">
        <v>29832.1</v>
      </c>
      <c r="EI1255">
        <v>38419.8</v>
      </c>
      <c r="EJ1255">
        <v>36026.4</v>
      </c>
      <c r="EK1255">
        <v>46784.9</v>
      </c>
      <c r="EL1255">
        <v>44359.7</v>
      </c>
      <c r="EM1255">
        <v>1.8856</v>
      </c>
      <c r="EN1255">
        <v>1.90003</v>
      </c>
      <c r="EO1255">
        <v>0.115257</v>
      </c>
      <c r="EP1255">
        <v>0</v>
      </c>
      <c r="EQ1255">
        <v>23.128</v>
      </c>
      <c r="ER1255">
        <v>999.9</v>
      </c>
      <c r="ES1255">
        <v>40.8</v>
      </c>
      <c r="ET1255">
        <v>29.5</v>
      </c>
      <c r="EU1255">
        <v>18.5763</v>
      </c>
      <c r="EV1255">
        <v>63.4864</v>
      </c>
      <c r="EW1255">
        <v>23.1851</v>
      </c>
      <c r="EX1255">
        <v>1</v>
      </c>
      <c r="EY1255">
        <v>-0.131049</v>
      </c>
      <c r="EZ1255">
        <v>1.1965</v>
      </c>
      <c r="FA1255">
        <v>20.2403</v>
      </c>
      <c r="FB1255">
        <v>5.23017</v>
      </c>
      <c r="FC1255">
        <v>11.968</v>
      </c>
      <c r="FD1255">
        <v>4.971</v>
      </c>
      <c r="FE1255">
        <v>3.2895</v>
      </c>
      <c r="FF1255">
        <v>9999</v>
      </c>
      <c r="FG1255">
        <v>9999</v>
      </c>
      <c r="FH1255">
        <v>9999</v>
      </c>
      <c r="FI1255">
        <v>380.6</v>
      </c>
      <c r="FJ1255">
        <v>4.97275</v>
      </c>
      <c r="FK1255">
        <v>1.87698</v>
      </c>
      <c r="FL1255">
        <v>1.87501</v>
      </c>
      <c r="FM1255">
        <v>1.8779</v>
      </c>
      <c r="FN1255">
        <v>1.87463</v>
      </c>
      <c r="FO1255">
        <v>1.8782</v>
      </c>
      <c r="FP1255">
        <v>1.87531</v>
      </c>
      <c r="FQ1255">
        <v>1.87641</v>
      </c>
      <c r="FR1255">
        <v>0</v>
      </c>
      <c r="FS1255">
        <v>0</v>
      </c>
      <c r="FT1255">
        <v>0</v>
      </c>
      <c r="FU1255">
        <v>0</v>
      </c>
      <c r="FV1255" t="s">
        <v>358</v>
      </c>
      <c r="FW1255" t="s">
        <v>359</v>
      </c>
      <c r="FX1255" t="s">
        <v>360</v>
      </c>
      <c r="FY1255" t="s">
        <v>360</v>
      </c>
      <c r="FZ1255" t="s">
        <v>360</v>
      </c>
      <c r="GA1255" t="s">
        <v>360</v>
      </c>
      <c r="GB1255">
        <v>0</v>
      </c>
      <c r="GC1255">
        <v>100</v>
      </c>
      <c r="GD1255">
        <v>100</v>
      </c>
      <c r="GE1255">
        <v>5.17</v>
      </c>
      <c r="GF1255">
        <v>0.2003</v>
      </c>
      <c r="GG1255">
        <v>1.777354642861949</v>
      </c>
      <c r="GH1255">
        <v>0.004141656873719072</v>
      </c>
      <c r="GI1255">
        <v>-1.960372967482991E-06</v>
      </c>
      <c r="GJ1255">
        <v>5.42736388890357E-10</v>
      </c>
      <c r="GK1255">
        <v>-0.009777689371679627</v>
      </c>
      <c r="GL1255">
        <v>0.002273355880072555</v>
      </c>
      <c r="GM1255">
        <v>0.000541358641816816</v>
      </c>
      <c r="GN1255">
        <v>-1.836191331155658E-06</v>
      </c>
      <c r="GO1255">
        <v>-0</v>
      </c>
      <c r="GP1255">
        <v>2096</v>
      </c>
      <c r="GQ1255">
        <v>1</v>
      </c>
      <c r="GR1255">
        <v>23</v>
      </c>
      <c r="GS1255">
        <v>7424.6</v>
      </c>
      <c r="GT1255">
        <v>7424.6</v>
      </c>
      <c r="GU1255">
        <v>2.94434</v>
      </c>
      <c r="GV1255">
        <v>2.51953</v>
      </c>
      <c r="GW1255">
        <v>1.39893</v>
      </c>
      <c r="GX1255">
        <v>2.33887</v>
      </c>
      <c r="GY1255">
        <v>1.44897</v>
      </c>
      <c r="GZ1255">
        <v>2.39868</v>
      </c>
      <c r="HA1255">
        <v>34.7837</v>
      </c>
      <c r="HB1255">
        <v>12.9938</v>
      </c>
      <c r="HC1255">
        <v>18</v>
      </c>
      <c r="HD1255">
        <v>487.1</v>
      </c>
      <c r="HE1255">
        <v>466.954</v>
      </c>
      <c r="HF1255">
        <v>21.4387</v>
      </c>
      <c r="HG1255">
        <v>25.3107</v>
      </c>
      <c r="HH1255">
        <v>30.0002</v>
      </c>
      <c r="HI1255">
        <v>25.1637</v>
      </c>
      <c r="HJ1255">
        <v>25.2437</v>
      </c>
      <c r="HK1255">
        <v>58.9699</v>
      </c>
      <c r="HL1255">
        <v>18.309</v>
      </c>
      <c r="HM1255">
        <v>49.2947</v>
      </c>
      <c r="HN1255">
        <v>21.4237</v>
      </c>
      <c r="HO1255">
        <v>1436.32</v>
      </c>
      <c r="HP1255">
        <v>16.2758</v>
      </c>
      <c r="HQ1255">
        <v>101.117</v>
      </c>
      <c r="HR1255">
        <v>102.006</v>
      </c>
    </row>
    <row r="1256" spans="1:226">
      <c r="A1256">
        <v>1240</v>
      </c>
      <c r="B1256">
        <v>1664306605.1</v>
      </c>
      <c r="C1256">
        <v>13498.09999990463</v>
      </c>
      <c r="D1256" t="s">
        <v>2851</v>
      </c>
      <c r="E1256" t="s">
        <v>2852</v>
      </c>
      <c r="F1256">
        <v>5</v>
      </c>
      <c r="G1256" t="s">
        <v>353</v>
      </c>
      <c r="H1256" t="s">
        <v>2680</v>
      </c>
      <c r="I1256">
        <v>1664306597.6</v>
      </c>
      <c r="J1256">
        <f>(K1256)/1000</f>
        <v>0</v>
      </c>
      <c r="K1256">
        <f>IF(BF1256, AN1256, AH1256)</f>
        <v>0</v>
      </c>
      <c r="L1256">
        <f>IF(BF1256, AI1256, AG1256)</f>
        <v>0</v>
      </c>
      <c r="M1256">
        <f>BH1256 - IF(AU1256&gt;1, L1256*BB1256*100.0/(AW1256*BV1256), 0)</f>
        <v>0</v>
      </c>
      <c r="N1256">
        <f>((T1256-J1256/2)*M1256-L1256)/(T1256+J1256/2)</f>
        <v>0</v>
      </c>
      <c r="O1256">
        <f>N1256*(BO1256+BP1256)/1000.0</f>
        <v>0</v>
      </c>
      <c r="P1256">
        <f>(BH1256 - IF(AU1256&gt;1, L1256*BB1256*100.0/(AW1256*BV1256), 0))*(BO1256+BP1256)/1000.0</f>
        <v>0</v>
      </c>
      <c r="Q1256">
        <f>2.0/((1/S1256-1/R1256)+SIGN(S1256)*SQRT((1/S1256-1/R1256)*(1/S1256-1/R1256) + 4*BC1256/((BC1256+1)*(BC1256+1))*(2*1/S1256*1/R1256-1/R1256*1/R1256)))</f>
        <v>0</v>
      </c>
      <c r="R1256">
        <f>IF(LEFT(BD1256,1)&lt;&gt;"0",IF(LEFT(BD1256,1)="1",3.0,BE1256),$D$5+$E$5*(BV1256*BO1256/($K$5*1000))+$F$5*(BV1256*BO1256/($K$5*1000))*MAX(MIN(BB1256,$J$5),$I$5)*MAX(MIN(BB1256,$J$5),$I$5)+$G$5*MAX(MIN(BB1256,$J$5),$I$5)*(BV1256*BO1256/($K$5*1000))+$H$5*(BV1256*BO1256/($K$5*1000))*(BV1256*BO1256/($K$5*1000)))</f>
        <v>0</v>
      </c>
      <c r="S1256">
        <f>J1256*(1000-(1000*0.61365*exp(17.502*W1256/(240.97+W1256))/(BO1256+BP1256)+BJ1256)/2)/(1000*0.61365*exp(17.502*W1256/(240.97+W1256))/(BO1256+BP1256)-BJ1256)</f>
        <v>0</v>
      </c>
      <c r="T1256">
        <f>1/((BC1256+1)/(Q1256/1.6)+1/(R1256/1.37)) + BC1256/((BC1256+1)/(Q1256/1.6) + BC1256/(R1256/1.37))</f>
        <v>0</v>
      </c>
      <c r="U1256">
        <f>(AX1256*BA1256)</f>
        <v>0</v>
      </c>
      <c r="V1256">
        <f>(BQ1256+(U1256+2*0.95*5.67E-8*(((BQ1256+$B$7)+273)^4-(BQ1256+273)^4)-44100*J1256)/(1.84*29.3*R1256+8*0.95*5.67E-8*(BQ1256+273)^3))</f>
        <v>0</v>
      </c>
      <c r="W1256">
        <f>($C$7*BR1256+$D$7*BS1256+$E$7*V1256)</f>
        <v>0</v>
      </c>
      <c r="X1256">
        <f>0.61365*exp(17.502*W1256/(240.97+W1256))</f>
        <v>0</v>
      </c>
      <c r="Y1256">
        <f>(Z1256/AA1256*100)</f>
        <v>0</v>
      </c>
      <c r="Z1256">
        <f>BJ1256*(BO1256+BP1256)/1000</f>
        <v>0</v>
      </c>
      <c r="AA1256">
        <f>0.61365*exp(17.502*BQ1256/(240.97+BQ1256))</f>
        <v>0</v>
      </c>
      <c r="AB1256">
        <f>(X1256-BJ1256*(BO1256+BP1256)/1000)</f>
        <v>0</v>
      </c>
      <c r="AC1256">
        <f>(-J1256*44100)</f>
        <v>0</v>
      </c>
      <c r="AD1256">
        <f>2*29.3*R1256*0.92*(BQ1256-W1256)</f>
        <v>0</v>
      </c>
      <c r="AE1256">
        <f>2*0.95*5.67E-8*(((BQ1256+$B$7)+273)^4-(W1256+273)^4)</f>
        <v>0</v>
      </c>
      <c r="AF1256">
        <f>U1256+AE1256+AC1256+AD1256</f>
        <v>0</v>
      </c>
      <c r="AG1256">
        <f>BN1256*AU1256*(BI1256-BH1256*(1000-AU1256*BK1256)/(1000-AU1256*BJ1256))/(100*BB1256)</f>
        <v>0</v>
      </c>
      <c r="AH1256">
        <f>1000*BN1256*AU1256*(BJ1256-BK1256)/(100*BB1256*(1000-AU1256*BJ1256))</f>
        <v>0</v>
      </c>
      <c r="AI1256">
        <f>(AJ1256 - AK1256 - BO1256*1E3/(8.314*(BQ1256+273.15)) * AM1256/BN1256 * AL1256) * BN1256/(100*BB1256) * (1000 - BK1256)/1000</f>
        <v>0</v>
      </c>
      <c r="AJ1256">
        <v>1448.978676140658</v>
      </c>
      <c r="AK1256">
        <v>1414.718484848485</v>
      </c>
      <c r="AL1256">
        <v>3.402124651110513</v>
      </c>
      <c r="AM1256">
        <v>63.47618666820946</v>
      </c>
      <c r="AN1256">
        <f>(AP1256 - AO1256 + BO1256*1E3/(8.314*(BQ1256+273.15)) * AR1256/BN1256 * AQ1256) * BN1256/(100*BB1256) * 1000/(1000 - AP1256)</f>
        <v>0</v>
      </c>
      <c r="AO1256">
        <v>16.28502296883384</v>
      </c>
      <c r="AP1256">
        <v>18.4212097902098</v>
      </c>
      <c r="AQ1256">
        <v>1.24032896372013E-05</v>
      </c>
      <c r="AR1256">
        <v>96.76643920978459</v>
      </c>
      <c r="AS1256">
        <v>7</v>
      </c>
      <c r="AT1256">
        <v>1</v>
      </c>
      <c r="AU1256">
        <f>IF(AS1256*$H$13&gt;=AW1256,1.0,(AW1256/(AW1256-AS1256*$H$13)))</f>
        <v>0</v>
      </c>
      <c r="AV1256">
        <f>(AU1256-1)*100</f>
        <v>0</v>
      </c>
      <c r="AW1256">
        <f>MAX(0,($B$13+$C$13*BV1256)/(1+$D$13*BV1256)*BO1256/(BQ1256+273)*$E$13)</f>
        <v>0</v>
      </c>
      <c r="AX1256">
        <f>$B$11*BW1256+$C$11*BX1256+$F$11*CI1256*(1-CL1256)</f>
        <v>0</v>
      </c>
      <c r="AY1256">
        <f>AX1256*AZ1256</f>
        <v>0</v>
      </c>
      <c r="AZ1256">
        <f>($B$11*$D$9+$C$11*$D$9+$F$11*((CV1256+CN1256)/MAX(CV1256+CN1256+CW1256, 0.1)*$I$9+CW1256/MAX(CV1256+CN1256+CW1256, 0.1)*$J$9))/($B$11+$C$11+$F$11)</f>
        <v>0</v>
      </c>
      <c r="BA1256">
        <f>($B$11*$K$9+$C$11*$K$9+$F$11*((CV1256+CN1256)/MAX(CV1256+CN1256+CW1256, 0.1)*$P$9+CW1256/MAX(CV1256+CN1256+CW1256, 0.1)*$Q$9))/($B$11+$C$11+$F$11)</f>
        <v>0</v>
      </c>
      <c r="BB1256">
        <v>6</v>
      </c>
      <c r="BC1256">
        <v>0.5</v>
      </c>
      <c r="BD1256" t="s">
        <v>355</v>
      </c>
      <c r="BE1256">
        <v>2</v>
      </c>
      <c r="BF1256" t="b">
        <v>1</v>
      </c>
      <c r="BG1256">
        <v>1664306597.6</v>
      </c>
      <c r="BH1256">
        <v>1365.283333333333</v>
      </c>
      <c r="BI1256">
        <v>1409.987777777778</v>
      </c>
      <c r="BJ1256">
        <v>18.42187407407408</v>
      </c>
      <c r="BK1256">
        <v>16.26766296296296</v>
      </c>
      <c r="BL1256">
        <v>1360.134074074074</v>
      </c>
      <c r="BM1256">
        <v>18.22157777777778</v>
      </c>
      <c r="BN1256">
        <v>500.0597777777778</v>
      </c>
      <c r="BO1256">
        <v>90.92293333333333</v>
      </c>
      <c r="BP1256">
        <v>0.100004362962963</v>
      </c>
      <c r="BQ1256">
        <v>24.32994444444445</v>
      </c>
      <c r="BR1256">
        <v>25.01378888888889</v>
      </c>
      <c r="BS1256">
        <v>999.9000000000001</v>
      </c>
      <c r="BT1256">
        <v>0</v>
      </c>
      <c r="BU1256">
        <v>0</v>
      </c>
      <c r="BV1256">
        <v>10009.16555555556</v>
      </c>
      <c r="BW1256">
        <v>0</v>
      </c>
      <c r="BX1256">
        <v>8.053949999999999</v>
      </c>
      <c r="BY1256">
        <v>-44.70528518518519</v>
      </c>
      <c r="BZ1256">
        <v>1390.906666666667</v>
      </c>
      <c r="CA1256">
        <v>1433.305925925926</v>
      </c>
      <c r="CB1256">
        <v>2.154206296296296</v>
      </c>
      <c r="CC1256">
        <v>1409.987777777778</v>
      </c>
      <c r="CD1256">
        <v>16.26766296296296</v>
      </c>
      <c r="CE1256">
        <v>1.674971111111111</v>
      </c>
      <c r="CF1256">
        <v>1.479104444444445</v>
      </c>
      <c r="CG1256">
        <v>14.66639259259259</v>
      </c>
      <c r="CH1256">
        <v>12.75383333333333</v>
      </c>
      <c r="CI1256">
        <v>2000.025925925926</v>
      </c>
      <c r="CJ1256">
        <v>0.9800034444444443</v>
      </c>
      <c r="CK1256">
        <v>0.01999664074074074</v>
      </c>
      <c r="CL1256">
        <v>0</v>
      </c>
      <c r="CM1256">
        <v>715.0835185185185</v>
      </c>
      <c r="CN1256">
        <v>5.000560000000001</v>
      </c>
      <c r="CO1256">
        <v>14244.5</v>
      </c>
      <c r="CP1256">
        <v>17295.12222222222</v>
      </c>
      <c r="CQ1256">
        <v>37.84466666666666</v>
      </c>
      <c r="CR1256">
        <v>38.62033333333333</v>
      </c>
      <c r="CS1256">
        <v>37.694</v>
      </c>
      <c r="CT1256">
        <v>37.312</v>
      </c>
      <c r="CU1256">
        <v>38.562</v>
      </c>
      <c r="CV1256">
        <v>1955.131111111111</v>
      </c>
      <c r="CW1256">
        <v>39.89185185185186</v>
      </c>
      <c r="CX1256">
        <v>0</v>
      </c>
      <c r="CY1256">
        <v>1664306621.7</v>
      </c>
      <c r="CZ1256">
        <v>0</v>
      </c>
      <c r="DA1256">
        <v>0</v>
      </c>
      <c r="DB1256" t="s">
        <v>356</v>
      </c>
      <c r="DC1256">
        <v>1663861122</v>
      </c>
      <c r="DD1256">
        <v>1663861125</v>
      </c>
      <c r="DE1256">
        <v>0</v>
      </c>
      <c r="DF1256">
        <v>-0.287</v>
      </c>
      <c r="DG1256">
        <v>-0.004</v>
      </c>
      <c r="DH1256">
        <v>3.172</v>
      </c>
      <c r="DI1256">
        <v>0.178</v>
      </c>
      <c r="DJ1256">
        <v>400</v>
      </c>
      <c r="DK1256">
        <v>17</v>
      </c>
      <c r="DL1256">
        <v>0.18</v>
      </c>
      <c r="DM1256">
        <v>0.07000000000000001</v>
      </c>
      <c r="DN1256">
        <v>-44.586415</v>
      </c>
      <c r="DO1256">
        <v>-1.877302063789885</v>
      </c>
      <c r="DP1256">
        <v>0.1929764681897767</v>
      </c>
      <c r="DQ1256">
        <v>0</v>
      </c>
      <c r="DR1256">
        <v>2.16487575</v>
      </c>
      <c r="DS1256">
        <v>-0.2215180863039445</v>
      </c>
      <c r="DT1256">
        <v>0.02220972060692122</v>
      </c>
      <c r="DU1256">
        <v>0</v>
      </c>
      <c r="DV1256">
        <v>0</v>
      </c>
      <c r="DW1256">
        <v>2</v>
      </c>
      <c r="DX1256" t="s">
        <v>357</v>
      </c>
      <c r="DY1256">
        <v>2.98085</v>
      </c>
      <c r="DZ1256">
        <v>2.7284</v>
      </c>
      <c r="EA1256">
        <v>0.19354</v>
      </c>
      <c r="EB1256">
        <v>0.198934</v>
      </c>
      <c r="EC1256">
        <v>0.0898931</v>
      </c>
      <c r="ED1256">
        <v>0.0829918</v>
      </c>
      <c r="EE1256">
        <v>24249.2</v>
      </c>
      <c r="EF1256">
        <v>23705.7</v>
      </c>
      <c r="EG1256">
        <v>30591.9</v>
      </c>
      <c r="EH1256">
        <v>29831.8</v>
      </c>
      <c r="EI1256">
        <v>38420.4</v>
      </c>
      <c r="EJ1256">
        <v>36025.8</v>
      </c>
      <c r="EK1256">
        <v>46785.1</v>
      </c>
      <c r="EL1256">
        <v>44359.6</v>
      </c>
      <c r="EM1256">
        <v>1.8853</v>
      </c>
      <c r="EN1256">
        <v>1.90005</v>
      </c>
      <c r="EO1256">
        <v>0.11484</v>
      </c>
      <c r="EP1256">
        <v>0</v>
      </c>
      <c r="EQ1256">
        <v>23.1256</v>
      </c>
      <c r="ER1256">
        <v>999.9</v>
      </c>
      <c r="ES1256">
        <v>40.8</v>
      </c>
      <c r="ET1256">
        <v>29.5</v>
      </c>
      <c r="EU1256">
        <v>18.5748</v>
      </c>
      <c r="EV1256">
        <v>63.7664</v>
      </c>
      <c r="EW1256">
        <v>23.3494</v>
      </c>
      <c r="EX1256">
        <v>1</v>
      </c>
      <c r="EY1256">
        <v>-0.130965</v>
      </c>
      <c r="EZ1256">
        <v>1.22661</v>
      </c>
      <c r="FA1256">
        <v>20.2402</v>
      </c>
      <c r="FB1256">
        <v>5.22972</v>
      </c>
      <c r="FC1256">
        <v>11.968</v>
      </c>
      <c r="FD1256">
        <v>4.97075</v>
      </c>
      <c r="FE1256">
        <v>3.28953</v>
      </c>
      <c r="FF1256">
        <v>9999</v>
      </c>
      <c r="FG1256">
        <v>9999</v>
      </c>
      <c r="FH1256">
        <v>9999</v>
      </c>
      <c r="FI1256">
        <v>380.6</v>
      </c>
      <c r="FJ1256">
        <v>4.97274</v>
      </c>
      <c r="FK1256">
        <v>1.87694</v>
      </c>
      <c r="FL1256">
        <v>1.875</v>
      </c>
      <c r="FM1256">
        <v>1.87788</v>
      </c>
      <c r="FN1256">
        <v>1.87459</v>
      </c>
      <c r="FO1256">
        <v>1.8782</v>
      </c>
      <c r="FP1256">
        <v>1.87531</v>
      </c>
      <c r="FQ1256">
        <v>1.8764</v>
      </c>
      <c r="FR1256">
        <v>0</v>
      </c>
      <c r="FS1256">
        <v>0</v>
      </c>
      <c r="FT1256">
        <v>0</v>
      </c>
      <c r="FU1256">
        <v>0</v>
      </c>
      <c r="FV1256" t="s">
        <v>358</v>
      </c>
      <c r="FW1256" t="s">
        <v>359</v>
      </c>
      <c r="FX1256" t="s">
        <v>360</v>
      </c>
      <c r="FY1256" t="s">
        <v>360</v>
      </c>
      <c r="FZ1256" t="s">
        <v>360</v>
      </c>
      <c r="GA1256" t="s">
        <v>360</v>
      </c>
      <c r="GB1256">
        <v>0</v>
      </c>
      <c r="GC1256">
        <v>100</v>
      </c>
      <c r="GD1256">
        <v>100</v>
      </c>
      <c r="GE1256">
        <v>5.19</v>
      </c>
      <c r="GF1256">
        <v>0.2003</v>
      </c>
      <c r="GG1256">
        <v>1.777354642861949</v>
      </c>
      <c r="GH1256">
        <v>0.004141656873719072</v>
      </c>
      <c r="GI1256">
        <v>-1.960372967482991E-06</v>
      </c>
      <c r="GJ1256">
        <v>5.42736388890357E-10</v>
      </c>
      <c r="GK1256">
        <v>-0.009777689371679627</v>
      </c>
      <c r="GL1256">
        <v>0.002273355880072555</v>
      </c>
      <c r="GM1256">
        <v>0.000541358641816816</v>
      </c>
      <c r="GN1256">
        <v>-1.836191331155658E-06</v>
      </c>
      <c r="GO1256">
        <v>-0</v>
      </c>
      <c r="GP1256">
        <v>2096</v>
      </c>
      <c r="GQ1256">
        <v>1</v>
      </c>
      <c r="GR1256">
        <v>23</v>
      </c>
      <c r="GS1256">
        <v>7424.7</v>
      </c>
      <c r="GT1256">
        <v>7424.7</v>
      </c>
      <c r="GU1256">
        <v>2.96875</v>
      </c>
      <c r="GV1256">
        <v>2.51953</v>
      </c>
      <c r="GW1256">
        <v>1.39893</v>
      </c>
      <c r="GX1256">
        <v>2.33887</v>
      </c>
      <c r="GY1256">
        <v>1.44897</v>
      </c>
      <c r="GZ1256">
        <v>2.39502</v>
      </c>
      <c r="HA1256">
        <v>34.7837</v>
      </c>
      <c r="HB1256">
        <v>12.9675</v>
      </c>
      <c r="HC1256">
        <v>18</v>
      </c>
      <c r="HD1256">
        <v>486.938</v>
      </c>
      <c r="HE1256">
        <v>466.97</v>
      </c>
      <c r="HF1256">
        <v>21.4255</v>
      </c>
      <c r="HG1256">
        <v>25.3107</v>
      </c>
      <c r="HH1256">
        <v>30.0001</v>
      </c>
      <c r="HI1256">
        <v>25.1637</v>
      </c>
      <c r="HJ1256">
        <v>25.2437</v>
      </c>
      <c r="HK1256">
        <v>59.532</v>
      </c>
      <c r="HL1256">
        <v>18.309</v>
      </c>
      <c r="HM1256">
        <v>49.6838</v>
      </c>
      <c r="HN1256">
        <v>21.4077</v>
      </c>
      <c r="HO1256">
        <v>1456.36</v>
      </c>
      <c r="HP1256">
        <v>16.3017</v>
      </c>
      <c r="HQ1256">
        <v>101.118</v>
      </c>
      <c r="HR1256">
        <v>102.006</v>
      </c>
    </row>
    <row r="1257" spans="1:226">
      <c r="A1257">
        <v>1241</v>
      </c>
      <c r="B1257">
        <v>1664306610.1</v>
      </c>
      <c r="C1257">
        <v>13503.09999990463</v>
      </c>
      <c r="D1257" t="s">
        <v>2853</v>
      </c>
      <c r="E1257" t="s">
        <v>2854</v>
      </c>
      <c r="F1257">
        <v>5</v>
      </c>
      <c r="G1257" t="s">
        <v>353</v>
      </c>
      <c r="H1257" t="s">
        <v>2680</v>
      </c>
      <c r="I1257">
        <v>1664306602.314285</v>
      </c>
      <c r="J1257">
        <f>(K1257)/1000</f>
        <v>0</v>
      </c>
      <c r="K1257">
        <f>IF(BF1257, AN1257, AH1257)</f>
        <v>0</v>
      </c>
      <c r="L1257">
        <f>IF(BF1257, AI1257, AG1257)</f>
        <v>0</v>
      </c>
      <c r="M1257">
        <f>BH1257 - IF(AU1257&gt;1, L1257*BB1257*100.0/(AW1257*BV1257), 0)</f>
        <v>0</v>
      </c>
      <c r="N1257">
        <f>((T1257-J1257/2)*M1257-L1257)/(T1257+J1257/2)</f>
        <v>0</v>
      </c>
      <c r="O1257">
        <f>N1257*(BO1257+BP1257)/1000.0</f>
        <v>0</v>
      </c>
      <c r="P1257">
        <f>(BH1257 - IF(AU1257&gt;1, L1257*BB1257*100.0/(AW1257*BV1257), 0))*(BO1257+BP1257)/1000.0</f>
        <v>0</v>
      </c>
      <c r="Q1257">
        <f>2.0/((1/S1257-1/R1257)+SIGN(S1257)*SQRT((1/S1257-1/R1257)*(1/S1257-1/R1257) + 4*BC1257/((BC1257+1)*(BC1257+1))*(2*1/S1257*1/R1257-1/R1257*1/R1257)))</f>
        <v>0</v>
      </c>
      <c r="R1257">
        <f>IF(LEFT(BD1257,1)&lt;&gt;"0",IF(LEFT(BD1257,1)="1",3.0,BE1257),$D$5+$E$5*(BV1257*BO1257/($K$5*1000))+$F$5*(BV1257*BO1257/($K$5*1000))*MAX(MIN(BB1257,$J$5),$I$5)*MAX(MIN(BB1257,$J$5),$I$5)+$G$5*MAX(MIN(BB1257,$J$5),$I$5)*(BV1257*BO1257/($K$5*1000))+$H$5*(BV1257*BO1257/($K$5*1000))*(BV1257*BO1257/($K$5*1000)))</f>
        <v>0</v>
      </c>
      <c r="S1257">
        <f>J1257*(1000-(1000*0.61365*exp(17.502*W1257/(240.97+W1257))/(BO1257+BP1257)+BJ1257)/2)/(1000*0.61365*exp(17.502*W1257/(240.97+W1257))/(BO1257+BP1257)-BJ1257)</f>
        <v>0</v>
      </c>
      <c r="T1257">
        <f>1/((BC1257+1)/(Q1257/1.6)+1/(R1257/1.37)) + BC1257/((BC1257+1)/(Q1257/1.6) + BC1257/(R1257/1.37))</f>
        <v>0</v>
      </c>
      <c r="U1257">
        <f>(AX1257*BA1257)</f>
        <v>0</v>
      </c>
      <c r="V1257">
        <f>(BQ1257+(U1257+2*0.95*5.67E-8*(((BQ1257+$B$7)+273)^4-(BQ1257+273)^4)-44100*J1257)/(1.84*29.3*R1257+8*0.95*5.67E-8*(BQ1257+273)^3))</f>
        <v>0</v>
      </c>
      <c r="W1257">
        <f>($C$7*BR1257+$D$7*BS1257+$E$7*V1257)</f>
        <v>0</v>
      </c>
      <c r="X1257">
        <f>0.61365*exp(17.502*W1257/(240.97+W1257))</f>
        <v>0</v>
      </c>
      <c r="Y1257">
        <f>(Z1257/AA1257*100)</f>
        <v>0</v>
      </c>
      <c r="Z1257">
        <f>BJ1257*(BO1257+BP1257)/1000</f>
        <v>0</v>
      </c>
      <c r="AA1257">
        <f>0.61365*exp(17.502*BQ1257/(240.97+BQ1257))</f>
        <v>0</v>
      </c>
      <c r="AB1257">
        <f>(X1257-BJ1257*(BO1257+BP1257)/1000)</f>
        <v>0</v>
      </c>
      <c r="AC1257">
        <f>(-J1257*44100)</f>
        <v>0</v>
      </c>
      <c r="AD1257">
        <f>2*29.3*R1257*0.92*(BQ1257-W1257)</f>
        <v>0</v>
      </c>
      <c r="AE1257">
        <f>2*0.95*5.67E-8*(((BQ1257+$B$7)+273)^4-(W1257+273)^4)</f>
        <v>0</v>
      </c>
      <c r="AF1257">
        <f>U1257+AE1257+AC1257+AD1257</f>
        <v>0</v>
      </c>
      <c r="AG1257">
        <f>BN1257*AU1257*(BI1257-BH1257*(1000-AU1257*BK1257)/(1000-AU1257*BJ1257))/(100*BB1257)</f>
        <v>0</v>
      </c>
      <c r="AH1257">
        <f>1000*BN1257*AU1257*(BJ1257-BK1257)/(100*BB1257*(1000-AU1257*BJ1257))</f>
        <v>0</v>
      </c>
      <c r="AI1257">
        <f>(AJ1257 - AK1257 - BO1257*1E3/(8.314*(BQ1257+273.15)) * AM1257/BN1257 * AL1257) * BN1257/(100*BB1257) * (1000 - BK1257)/1000</f>
        <v>0</v>
      </c>
      <c r="AJ1257">
        <v>1466.096937479362</v>
      </c>
      <c r="AK1257">
        <v>1431.81806060606</v>
      </c>
      <c r="AL1257">
        <v>3.406663748555137</v>
      </c>
      <c r="AM1257">
        <v>63.47618666820946</v>
      </c>
      <c r="AN1257">
        <f>(AP1257 - AO1257 + BO1257*1E3/(8.314*(BQ1257+273.15)) * AR1257/BN1257 * AQ1257) * BN1257/(100*BB1257) * 1000/(1000 - AP1257)</f>
        <v>0</v>
      </c>
      <c r="AO1257">
        <v>16.29684644463848</v>
      </c>
      <c r="AP1257">
        <v>18.42135104895106</v>
      </c>
      <c r="AQ1257">
        <v>-1.929982131834029E-05</v>
      </c>
      <c r="AR1257">
        <v>96.76643920978459</v>
      </c>
      <c r="AS1257">
        <v>6</v>
      </c>
      <c r="AT1257">
        <v>1</v>
      </c>
      <c r="AU1257">
        <f>IF(AS1257*$H$13&gt;=AW1257,1.0,(AW1257/(AW1257-AS1257*$H$13)))</f>
        <v>0</v>
      </c>
      <c r="AV1257">
        <f>(AU1257-1)*100</f>
        <v>0</v>
      </c>
      <c r="AW1257">
        <f>MAX(0,($B$13+$C$13*BV1257)/(1+$D$13*BV1257)*BO1257/(BQ1257+273)*$E$13)</f>
        <v>0</v>
      </c>
      <c r="AX1257">
        <f>$B$11*BW1257+$C$11*BX1257+$F$11*CI1257*(1-CL1257)</f>
        <v>0</v>
      </c>
      <c r="AY1257">
        <f>AX1257*AZ1257</f>
        <v>0</v>
      </c>
      <c r="AZ1257">
        <f>($B$11*$D$9+$C$11*$D$9+$F$11*((CV1257+CN1257)/MAX(CV1257+CN1257+CW1257, 0.1)*$I$9+CW1257/MAX(CV1257+CN1257+CW1257, 0.1)*$J$9))/($B$11+$C$11+$F$11)</f>
        <v>0</v>
      </c>
      <c r="BA1257">
        <f>($B$11*$K$9+$C$11*$K$9+$F$11*((CV1257+CN1257)/MAX(CV1257+CN1257+CW1257, 0.1)*$P$9+CW1257/MAX(CV1257+CN1257+CW1257, 0.1)*$Q$9))/($B$11+$C$11+$F$11)</f>
        <v>0</v>
      </c>
      <c r="BB1257">
        <v>6</v>
      </c>
      <c r="BC1257">
        <v>0.5</v>
      </c>
      <c r="BD1257" t="s">
        <v>355</v>
      </c>
      <c r="BE1257">
        <v>2</v>
      </c>
      <c r="BF1257" t="b">
        <v>1</v>
      </c>
      <c r="BG1257">
        <v>1664306602.314285</v>
      </c>
      <c r="BH1257">
        <v>1381.045357142857</v>
      </c>
      <c r="BI1257">
        <v>1425.806071428571</v>
      </c>
      <c r="BJ1257">
        <v>18.42134285714286</v>
      </c>
      <c r="BK1257">
        <v>16.28933928571428</v>
      </c>
      <c r="BL1257">
        <v>1375.8675</v>
      </c>
      <c r="BM1257">
        <v>18.22105714285714</v>
      </c>
      <c r="BN1257">
        <v>500.0681785714286</v>
      </c>
      <c r="BO1257">
        <v>90.92213214285711</v>
      </c>
      <c r="BP1257">
        <v>0.1000669428571428</v>
      </c>
      <c r="BQ1257">
        <v>24.32566785714286</v>
      </c>
      <c r="BR1257">
        <v>25.01394642857143</v>
      </c>
      <c r="BS1257">
        <v>999.9000000000002</v>
      </c>
      <c r="BT1257">
        <v>0</v>
      </c>
      <c r="BU1257">
        <v>0</v>
      </c>
      <c r="BV1257">
        <v>10001.63392857143</v>
      </c>
      <c r="BW1257">
        <v>0</v>
      </c>
      <c r="BX1257">
        <v>8.053949999999999</v>
      </c>
      <c r="BY1257">
        <v>-44.76150357142857</v>
      </c>
      <c r="BZ1257">
        <v>1406.964285714286</v>
      </c>
      <c r="CA1257">
        <v>1449.417142857143</v>
      </c>
      <c r="CB1257">
        <v>2.131992142857143</v>
      </c>
      <c r="CC1257">
        <v>1425.806071428571</v>
      </c>
      <c r="CD1257">
        <v>16.28933928571428</v>
      </c>
      <c r="CE1257">
        <v>1.674907857142857</v>
      </c>
      <c r="CF1257">
        <v>1.481063214285715</v>
      </c>
      <c r="CG1257">
        <v>14.6658</v>
      </c>
      <c r="CH1257">
        <v>12.77403571428571</v>
      </c>
      <c r="CI1257">
        <v>2000.044285714286</v>
      </c>
      <c r="CJ1257">
        <v>0.9800032142857142</v>
      </c>
      <c r="CK1257">
        <v>0.01999688214285714</v>
      </c>
      <c r="CL1257">
        <v>0</v>
      </c>
      <c r="CM1257">
        <v>714.3433928571428</v>
      </c>
      <c r="CN1257">
        <v>5.000560000000001</v>
      </c>
      <c r="CO1257">
        <v>14229.56785714286</v>
      </c>
      <c r="CP1257">
        <v>17295.28571428571</v>
      </c>
      <c r="CQ1257">
        <v>37.8255</v>
      </c>
      <c r="CR1257">
        <v>38.60025</v>
      </c>
      <c r="CS1257">
        <v>37.687</v>
      </c>
      <c r="CT1257">
        <v>37.312</v>
      </c>
      <c r="CU1257">
        <v>38.562</v>
      </c>
      <c r="CV1257">
        <v>1955.146785714286</v>
      </c>
      <c r="CW1257">
        <v>39.89428571428572</v>
      </c>
      <c r="CX1257">
        <v>0</v>
      </c>
      <c r="CY1257">
        <v>1664306626.5</v>
      </c>
      <c r="CZ1257">
        <v>0</v>
      </c>
      <c r="DA1257">
        <v>0</v>
      </c>
      <c r="DB1257" t="s">
        <v>356</v>
      </c>
      <c r="DC1257">
        <v>1663861122</v>
      </c>
      <c r="DD1257">
        <v>1663861125</v>
      </c>
      <c r="DE1257">
        <v>0</v>
      </c>
      <c r="DF1257">
        <v>-0.287</v>
      </c>
      <c r="DG1257">
        <v>-0.004</v>
      </c>
      <c r="DH1257">
        <v>3.172</v>
      </c>
      <c r="DI1257">
        <v>0.178</v>
      </c>
      <c r="DJ1257">
        <v>400</v>
      </c>
      <c r="DK1257">
        <v>17</v>
      </c>
      <c r="DL1257">
        <v>0.18</v>
      </c>
      <c r="DM1257">
        <v>0.07000000000000001</v>
      </c>
      <c r="DN1257">
        <v>-44.71233658536585</v>
      </c>
      <c r="DO1257">
        <v>-0.9821080139372937</v>
      </c>
      <c r="DP1257">
        <v>0.1237681265484608</v>
      </c>
      <c r="DQ1257">
        <v>0</v>
      </c>
      <c r="DR1257">
        <v>2.145165365853658</v>
      </c>
      <c r="DS1257">
        <v>-0.2612341463414636</v>
      </c>
      <c r="DT1257">
        <v>0.02664563590292096</v>
      </c>
      <c r="DU1257">
        <v>0</v>
      </c>
      <c r="DV1257">
        <v>0</v>
      </c>
      <c r="DW1257">
        <v>2</v>
      </c>
      <c r="DX1257" t="s">
        <v>357</v>
      </c>
      <c r="DY1257">
        <v>2.98095</v>
      </c>
      <c r="DZ1257">
        <v>2.72827</v>
      </c>
      <c r="EA1257">
        <v>0.194932</v>
      </c>
      <c r="EB1257">
        <v>0.200298</v>
      </c>
      <c r="EC1257">
        <v>0.08989270000000001</v>
      </c>
      <c r="ED1257">
        <v>0.0831496</v>
      </c>
      <c r="EE1257">
        <v>24207</v>
      </c>
      <c r="EF1257">
        <v>23666</v>
      </c>
      <c r="EG1257">
        <v>30591.5</v>
      </c>
      <c r="EH1257">
        <v>29832.7</v>
      </c>
      <c r="EI1257">
        <v>38420.3</v>
      </c>
      <c r="EJ1257">
        <v>36020.5</v>
      </c>
      <c r="EK1257">
        <v>46784.9</v>
      </c>
      <c r="EL1257">
        <v>44360.7</v>
      </c>
      <c r="EM1257">
        <v>1.88555</v>
      </c>
      <c r="EN1257">
        <v>1.90015</v>
      </c>
      <c r="EO1257">
        <v>0.114515</v>
      </c>
      <c r="EP1257">
        <v>0</v>
      </c>
      <c r="EQ1257">
        <v>23.1236</v>
      </c>
      <c r="ER1257">
        <v>999.9</v>
      </c>
      <c r="ES1257">
        <v>40.8</v>
      </c>
      <c r="ET1257">
        <v>29.5</v>
      </c>
      <c r="EU1257">
        <v>18.5764</v>
      </c>
      <c r="EV1257">
        <v>63.7164</v>
      </c>
      <c r="EW1257">
        <v>23.4575</v>
      </c>
      <c r="EX1257">
        <v>1</v>
      </c>
      <c r="EY1257">
        <v>-0.13096</v>
      </c>
      <c r="EZ1257">
        <v>1.24943</v>
      </c>
      <c r="FA1257">
        <v>20.2403</v>
      </c>
      <c r="FB1257">
        <v>5.22972</v>
      </c>
      <c r="FC1257">
        <v>11.968</v>
      </c>
      <c r="FD1257">
        <v>4.9708</v>
      </c>
      <c r="FE1257">
        <v>3.28945</v>
      </c>
      <c r="FF1257">
        <v>9999</v>
      </c>
      <c r="FG1257">
        <v>9999</v>
      </c>
      <c r="FH1257">
        <v>9999</v>
      </c>
      <c r="FI1257">
        <v>380.6</v>
      </c>
      <c r="FJ1257">
        <v>4.97273</v>
      </c>
      <c r="FK1257">
        <v>1.87687</v>
      </c>
      <c r="FL1257">
        <v>1.875</v>
      </c>
      <c r="FM1257">
        <v>1.87784</v>
      </c>
      <c r="FN1257">
        <v>1.87456</v>
      </c>
      <c r="FO1257">
        <v>1.87816</v>
      </c>
      <c r="FP1257">
        <v>1.87526</v>
      </c>
      <c r="FQ1257">
        <v>1.87637</v>
      </c>
      <c r="FR1257">
        <v>0</v>
      </c>
      <c r="FS1257">
        <v>0</v>
      </c>
      <c r="FT1257">
        <v>0</v>
      </c>
      <c r="FU1257">
        <v>0</v>
      </c>
      <c r="FV1257" t="s">
        <v>358</v>
      </c>
      <c r="FW1257" t="s">
        <v>359</v>
      </c>
      <c r="FX1257" t="s">
        <v>360</v>
      </c>
      <c r="FY1257" t="s">
        <v>360</v>
      </c>
      <c r="FZ1257" t="s">
        <v>360</v>
      </c>
      <c r="GA1257" t="s">
        <v>360</v>
      </c>
      <c r="GB1257">
        <v>0</v>
      </c>
      <c r="GC1257">
        <v>100</v>
      </c>
      <c r="GD1257">
        <v>100</v>
      </c>
      <c r="GE1257">
        <v>5.23</v>
      </c>
      <c r="GF1257">
        <v>0.2003</v>
      </c>
      <c r="GG1257">
        <v>1.777354642861949</v>
      </c>
      <c r="GH1257">
        <v>0.004141656873719072</v>
      </c>
      <c r="GI1257">
        <v>-1.960372967482991E-06</v>
      </c>
      <c r="GJ1257">
        <v>5.42736388890357E-10</v>
      </c>
      <c r="GK1257">
        <v>-0.009777689371679627</v>
      </c>
      <c r="GL1257">
        <v>0.002273355880072555</v>
      </c>
      <c r="GM1257">
        <v>0.000541358641816816</v>
      </c>
      <c r="GN1257">
        <v>-1.836191331155658E-06</v>
      </c>
      <c r="GO1257">
        <v>-0</v>
      </c>
      <c r="GP1257">
        <v>2096</v>
      </c>
      <c r="GQ1257">
        <v>1</v>
      </c>
      <c r="GR1257">
        <v>23</v>
      </c>
      <c r="GS1257">
        <v>7424.8</v>
      </c>
      <c r="GT1257">
        <v>7424.8</v>
      </c>
      <c r="GU1257">
        <v>2.99683</v>
      </c>
      <c r="GV1257">
        <v>2.51343</v>
      </c>
      <c r="GW1257">
        <v>1.39893</v>
      </c>
      <c r="GX1257">
        <v>2.33887</v>
      </c>
      <c r="GY1257">
        <v>1.44897</v>
      </c>
      <c r="GZ1257">
        <v>2.38281</v>
      </c>
      <c r="HA1257">
        <v>34.7837</v>
      </c>
      <c r="HB1257">
        <v>12.985</v>
      </c>
      <c r="HC1257">
        <v>18</v>
      </c>
      <c r="HD1257">
        <v>487.073</v>
      </c>
      <c r="HE1257">
        <v>467.046</v>
      </c>
      <c r="HF1257">
        <v>21.41</v>
      </c>
      <c r="HG1257">
        <v>25.3107</v>
      </c>
      <c r="HH1257">
        <v>30.0001</v>
      </c>
      <c r="HI1257">
        <v>25.1637</v>
      </c>
      <c r="HJ1257">
        <v>25.2452</v>
      </c>
      <c r="HK1257">
        <v>60.0458</v>
      </c>
      <c r="HL1257">
        <v>18.309</v>
      </c>
      <c r="HM1257">
        <v>49.6838</v>
      </c>
      <c r="HN1257">
        <v>21.3983</v>
      </c>
      <c r="HO1257">
        <v>1469.71</v>
      </c>
      <c r="HP1257">
        <v>16.3207</v>
      </c>
      <c r="HQ1257">
        <v>101.117</v>
      </c>
      <c r="HR1257">
        <v>102.008</v>
      </c>
    </row>
    <row r="1258" spans="1:226">
      <c r="A1258">
        <v>1242</v>
      </c>
      <c r="B1258">
        <v>1664306615.1</v>
      </c>
      <c r="C1258">
        <v>13508.09999990463</v>
      </c>
      <c r="D1258" t="s">
        <v>2855</v>
      </c>
      <c r="E1258" t="s">
        <v>2856</v>
      </c>
      <c r="F1258">
        <v>5</v>
      </c>
      <c r="G1258" t="s">
        <v>353</v>
      </c>
      <c r="H1258" t="s">
        <v>2680</v>
      </c>
      <c r="I1258">
        <v>1664306607.6</v>
      </c>
      <c r="J1258">
        <f>(K1258)/1000</f>
        <v>0</v>
      </c>
      <c r="K1258">
        <f>IF(BF1258, AN1258, AH1258)</f>
        <v>0</v>
      </c>
      <c r="L1258">
        <f>IF(BF1258, AI1258, AG1258)</f>
        <v>0</v>
      </c>
      <c r="M1258">
        <f>BH1258 - IF(AU1258&gt;1, L1258*BB1258*100.0/(AW1258*BV1258), 0)</f>
        <v>0</v>
      </c>
      <c r="N1258">
        <f>((T1258-J1258/2)*M1258-L1258)/(T1258+J1258/2)</f>
        <v>0</v>
      </c>
      <c r="O1258">
        <f>N1258*(BO1258+BP1258)/1000.0</f>
        <v>0</v>
      </c>
      <c r="P1258">
        <f>(BH1258 - IF(AU1258&gt;1, L1258*BB1258*100.0/(AW1258*BV1258), 0))*(BO1258+BP1258)/1000.0</f>
        <v>0</v>
      </c>
      <c r="Q1258">
        <f>2.0/((1/S1258-1/R1258)+SIGN(S1258)*SQRT((1/S1258-1/R1258)*(1/S1258-1/R1258) + 4*BC1258/((BC1258+1)*(BC1258+1))*(2*1/S1258*1/R1258-1/R1258*1/R1258)))</f>
        <v>0</v>
      </c>
      <c r="R1258">
        <f>IF(LEFT(BD1258,1)&lt;&gt;"0",IF(LEFT(BD1258,1)="1",3.0,BE1258),$D$5+$E$5*(BV1258*BO1258/($K$5*1000))+$F$5*(BV1258*BO1258/($K$5*1000))*MAX(MIN(BB1258,$J$5),$I$5)*MAX(MIN(BB1258,$J$5),$I$5)+$G$5*MAX(MIN(BB1258,$J$5),$I$5)*(BV1258*BO1258/($K$5*1000))+$H$5*(BV1258*BO1258/($K$5*1000))*(BV1258*BO1258/($K$5*1000)))</f>
        <v>0</v>
      </c>
      <c r="S1258">
        <f>J1258*(1000-(1000*0.61365*exp(17.502*W1258/(240.97+W1258))/(BO1258+BP1258)+BJ1258)/2)/(1000*0.61365*exp(17.502*W1258/(240.97+W1258))/(BO1258+BP1258)-BJ1258)</f>
        <v>0</v>
      </c>
      <c r="T1258">
        <f>1/((BC1258+1)/(Q1258/1.6)+1/(R1258/1.37)) + BC1258/((BC1258+1)/(Q1258/1.6) + BC1258/(R1258/1.37))</f>
        <v>0</v>
      </c>
      <c r="U1258">
        <f>(AX1258*BA1258)</f>
        <v>0</v>
      </c>
      <c r="V1258">
        <f>(BQ1258+(U1258+2*0.95*5.67E-8*(((BQ1258+$B$7)+273)^4-(BQ1258+273)^4)-44100*J1258)/(1.84*29.3*R1258+8*0.95*5.67E-8*(BQ1258+273)^3))</f>
        <v>0</v>
      </c>
      <c r="W1258">
        <f>($C$7*BR1258+$D$7*BS1258+$E$7*V1258)</f>
        <v>0</v>
      </c>
      <c r="X1258">
        <f>0.61365*exp(17.502*W1258/(240.97+W1258))</f>
        <v>0</v>
      </c>
      <c r="Y1258">
        <f>(Z1258/AA1258*100)</f>
        <v>0</v>
      </c>
      <c r="Z1258">
        <f>BJ1258*(BO1258+BP1258)/1000</f>
        <v>0</v>
      </c>
      <c r="AA1258">
        <f>0.61365*exp(17.502*BQ1258/(240.97+BQ1258))</f>
        <v>0</v>
      </c>
      <c r="AB1258">
        <f>(X1258-BJ1258*(BO1258+BP1258)/1000)</f>
        <v>0</v>
      </c>
      <c r="AC1258">
        <f>(-J1258*44100)</f>
        <v>0</v>
      </c>
      <c r="AD1258">
        <f>2*29.3*R1258*0.92*(BQ1258-W1258)</f>
        <v>0</v>
      </c>
      <c r="AE1258">
        <f>2*0.95*5.67E-8*(((BQ1258+$B$7)+273)^4-(W1258+273)^4)</f>
        <v>0</v>
      </c>
      <c r="AF1258">
        <f>U1258+AE1258+AC1258+AD1258</f>
        <v>0</v>
      </c>
      <c r="AG1258">
        <f>BN1258*AU1258*(BI1258-BH1258*(1000-AU1258*BK1258)/(1000-AU1258*BJ1258))/(100*BB1258)</f>
        <v>0</v>
      </c>
      <c r="AH1258">
        <f>1000*BN1258*AU1258*(BJ1258-BK1258)/(100*BB1258*(1000-AU1258*BJ1258))</f>
        <v>0</v>
      </c>
      <c r="AI1258">
        <f>(AJ1258 - AK1258 - BO1258*1E3/(8.314*(BQ1258+273.15)) * AM1258/BN1258 * AL1258) * BN1258/(100*BB1258) * (1000 - BK1258)/1000</f>
        <v>0</v>
      </c>
      <c r="AJ1258">
        <v>1482.992636515529</v>
      </c>
      <c r="AK1258">
        <v>1448.669999999999</v>
      </c>
      <c r="AL1258">
        <v>3.372200800837892</v>
      </c>
      <c r="AM1258">
        <v>63.47618666820946</v>
      </c>
      <c r="AN1258">
        <f>(AP1258 - AO1258 + BO1258*1E3/(8.314*(BQ1258+273.15)) * AR1258/BN1258 * AQ1258) * BN1258/(100*BB1258) * 1000/(1000 - AP1258)</f>
        <v>0</v>
      </c>
      <c r="AO1258">
        <v>16.33520764338282</v>
      </c>
      <c r="AP1258">
        <v>18.42533566433568</v>
      </c>
      <c r="AQ1258">
        <v>3.292817941357585E-05</v>
      </c>
      <c r="AR1258">
        <v>96.76643920978459</v>
      </c>
      <c r="AS1258">
        <v>6</v>
      </c>
      <c r="AT1258">
        <v>1</v>
      </c>
      <c r="AU1258">
        <f>IF(AS1258*$H$13&gt;=AW1258,1.0,(AW1258/(AW1258-AS1258*$H$13)))</f>
        <v>0</v>
      </c>
      <c r="AV1258">
        <f>(AU1258-1)*100</f>
        <v>0</v>
      </c>
      <c r="AW1258">
        <f>MAX(0,($B$13+$C$13*BV1258)/(1+$D$13*BV1258)*BO1258/(BQ1258+273)*$E$13)</f>
        <v>0</v>
      </c>
      <c r="AX1258">
        <f>$B$11*BW1258+$C$11*BX1258+$F$11*CI1258*(1-CL1258)</f>
        <v>0</v>
      </c>
      <c r="AY1258">
        <f>AX1258*AZ1258</f>
        <v>0</v>
      </c>
      <c r="AZ1258">
        <f>($B$11*$D$9+$C$11*$D$9+$F$11*((CV1258+CN1258)/MAX(CV1258+CN1258+CW1258, 0.1)*$I$9+CW1258/MAX(CV1258+CN1258+CW1258, 0.1)*$J$9))/($B$11+$C$11+$F$11)</f>
        <v>0</v>
      </c>
      <c r="BA1258">
        <f>($B$11*$K$9+$C$11*$K$9+$F$11*((CV1258+CN1258)/MAX(CV1258+CN1258+CW1258, 0.1)*$P$9+CW1258/MAX(CV1258+CN1258+CW1258, 0.1)*$Q$9))/($B$11+$C$11+$F$11)</f>
        <v>0</v>
      </c>
      <c r="BB1258">
        <v>6</v>
      </c>
      <c r="BC1258">
        <v>0.5</v>
      </c>
      <c r="BD1258" t="s">
        <v>355</v>
      </c>
      <c r="BE1258">
        <v>2</v>
      </c>
      <c r="BF1258" t="b">
        <v>1</v>
      </c>
      <c r="BG1258">
        <v>1664306607.6</v>
      </c>
      <c r="BH1258">
        <v>1398.69</v>
      </c>
      <c r="BI1258">
        <v>1443.499629629629</v>
      </c>
      <c r="BJ1258">
        <v>18.42262222222222</v>
      </c>
      <c r="BK1258">
        <v>16.31126296296296</v>
      </c>
      <c r="BL1258">
        <v>1393.479259259259</v>
      </c>
      <c r="BM1258">
        <v>18.22231481481482</v>
      </c>
      <c r="BN1258">
        <v>500.0667407407408</v>
      </c>
      <c r="BO1258">
        <v>90.92094814814813</v>
      </c>
      <c r="BP1258">
        <v>0.09998875555555557</v>
      </c>
      <c r="BQ1258">
        <v>24.32035555555555</v>
      </c>
      <c r="BR1258">
        <v>25.00847037037038</v>
      </c>
      <c r="BS1258">
        <v>999.9000000000001</v>
      </c>
      <c r="BT1258">
        <v>0</v>
      </c>
      <c r="BU1258">
        <v>0</v>
      </c>
      <c r="BV1258">
        <v>10003.91851851852</v>
      </c>
      <c r="BW1258">
        <v>0</v>
      </c>
      <c r="BX1258">
        <v>8.053949999999999</v>
      </c>
      <c r="BY1258">
        <v>-44.80997407407407</v>
      </c>
      <c r="BZ1258">
        <v>1424.941481481481</v>
      </c>
      <c r="CA1258">
        <v>1467.435555555555</v>
      </c>
      <c r="CB1258">
        <v>2.111354444444445</v>
      </c>
      <c r="CC1258">
        <v>1443.499629629629</v>
      </c>
      <c r="CD1258">
        <v>16.31126296296296</v>
      </c>
      <c r="CE1258">
        <v>1.675002222222222</v>
      </c>
      <c r="CF1258">
        <v>1.483037037037037</v>
      </c>
      <c r="CG1258">
        <v>14.66667407407407</v>
      </c>
      <c r="CH1258">
        <v>12.79437777777778</v>
      </c>
      <c r="CI1258">
        <v>2000.008148148148</v>
      </c>
      <c r="CJ1258">
        <v>0.9800025555555556</v>
      </c>
      <c r="CK1258">
        <v>0.01999757407407407</v>
      </c>
      <c r="CL1258">
        <v>0</v>
      </c>
      <c r="CM1258">
        <v>713.543925925926</v>
      </c>
      <c r="CN1258">
        <v>5.000560000000001</v>
      </c>
      <c r="CO1258">
        <v>14213.24814814815</v>
      </c>
      <c r="CP1258">
        <v>17294.96666666667</v>
      </c>
      <c r="CQ1258">
        <v>37.812</v>
      </c>
      <c r="CR1258">
        <v>38.57833333333333</v>
      </c>
      <c r="CS1258">
        <v>37.687</v>
      </c>
      <c r="CT1258">
        <v>37.30051851851852</v>
      </c>
      <c r="CU1258">
        <v>38.5597037037037</v>
      </c>
      <c r="CV1258">
        <v>1955.10962962963</v>
      </c>
      <c r="CW1258">
        <v>39.89740740740741</v>
      </c>
      <c r="CX1258">
        <v>0</v>
      </c>
      <c r="CY1258">
        <v>1664306631.3</v>
      </c>
      <c r="CZ1258">
        <v>0</v>
      </c>
      <c r="DA1258">
        <v>0</v>
      </c>
      <c r="DB1258" t="s">
        <v>356</v>
      </c>
      <c r="DC1258">
        <v>1663861122</v>
      </c>
      <c r="DD1258">
        <v>1663861125</v>
      </c>
      <c r="DE1258">
        <v>0</v>
      </c>
      <c r="DF1258">
        <v>-0.287</v>
      </c>
      <c r="DG1258">
        <v>-0.004</v>
      </c>
      <c r="DH1258">
        <v>3.172</v>
      </c>
      <c r="DI1258">
        <v>0.178</v>
      </c>
      <c r="DJ1258">
        <v>400</v>
      </c>
      <c r="DK1258">
        <v>17</v>
      </c>
      <c r="DL1258">
        <v>0.18</v>
      </c>
      <c r="DM1258">
        <v>0.07000000000000001</v>
      </c>
      <c r="DN1258">
        <v>-44.76835</v>
      </c>
      <c r="DO1258">
        <v>-0.4538431519698703</v>
      </c>
      <c r="DP1258">
        <v>0.08072744576660418</v>
      </c>
      <c r="DQ1258">
        <v>0</v>
      </c>
      <c r="DR1258">
        <v>2.123193</v>
      </c>
      <c r="DS1258">
        <v>-0.2512277673546027</v>
      </c>
      <c r="DT1258">
        <v>0.02510677639602505</v>
      </c>
      <c r="DU1258">
        <v>0</v>
      </c>
      <c r="DV1258">
        <v>0</v>
      </c>
      <c r="DW1258">
        <v>2</v>
      </c>
      <c r="DX1258" t="s">
        <v>357</v>
      </c>
      <c r="DY1258">
        <v>2.98101</v>
      </c>
      <c r="DZ1258">
        <v>2.72814</v>
      </c>
      <c r="EA1258">
        <v>0.196306</v>
      </c>
      <c r="EB1258">
        <v>0.201661</v>
      </c>
      <c r="EC1258">
        <v>0.08990380000000001</v>
      </c>
      <c r="ED1258">
        <v>0.0831684</v>
      </c>
      <c r="EE1258">
        <v>24166</v>
      </c>
      <c r="EF1258">
        <v>23625.9</v>
      </c>
      <c r="EG1258">
        <v>30591.8</v>
      </c>
      <c r="EH1258">
        <v>29833</v>
      </c>
      <c r="EI1258">
        <v>38420</v>
      </c>
      <c r="EJ1258">
        <v>36020.4</v>
      </c>
      <c r="EK1258">
        <v>46785</v>
      </c>
      <c r="EL1258">
        <v>44361.3</v>
      </c>
      <c r="EM1258">
        <v>1.8856</v>
      </c>
      <c r="EN1258">
        <v>1.89995</v>
      </c>
      <c r="EO1258">
        <v>0.114407</v>
      </c>
      <c r="EP1258">
        <v>0</v>
      </c>
      <c r="EQ1258">
        <v>23.1212</v>
      </c>
      <c r="ER1258">
        <v>999.9</v>
      </c>
      <c r="ES1258">
        <v>40.9</v>
      </c>
      <c r="ET1258">
        <v>29.5</v>
      </c>
      <c r="EU1258">
        <v>18.6234</v>
      </c>
      <c r="EV1258">
        <v>63.6364</v>
      </c>
      <c r="EW1258">
        <v>23.3053</v>
      </c>
      <c r="EX1258">
        <v>1</v>
      </c>
      <c r="EY1258">
        <v>-0.131067</v>
      </c>
      <c r="EZ1258">
        <v>1.23412</v>
      </c>
      <c r="FA1258">
        <v>20.2402</v>
      </c>
      <c r="FB1258">
        <v>5.22957</v>
      </c>
      <c r="FC1258">
        <v>11.968</v>
      </c>
      <c r="FD1258">
        <v>4.9705</v>
      </c>
      <c r="FE1258">
        <v>3.28948</v>
      </c>
      <c r="FF1258">
        <v>9999</v>
      </c>
      <c r="FG1258">
        <v>9999</v>
      </c>
      <c r="FH1258">
        <v>9999</v>
      </c>
      <c r="FI1258">
        <v>380.6</v>
      </c>
      <c r="FJ1258">
        <v>4.97272</v>
      </c>
      <c r="FK1258">
        <v>1.87688</v>
      </c>
      <c r="FL1258">
        <v>1.875</v>
      </c>
      <c r="FM1258">
        <v>1.87784</v>
      </c>
      <c r="FN1258">
        <v>1.87455</v>
      </c>
      <c r="FO1258">
        <v>1.87816</v>
      </c>
      <c r="FP1258">
        <v>1.87527</v>
      </c>
      <c r="FQ1258">
        <v>1.87638</v>
      </c>
      <c r="FR1258">
        <v>0</v>
      </c>
      <c r="FS1258">
        <v>0</v>
      </c>
      <c r="FT1258">
        <v>0</v>
      </c>
      <c r="FU1258">
        <v>0</v>
      </c>
      <c r="FV1258" t="s">
        <v>358</v>
      </c>
      <c r="FW1258" t="s">
        <v>359</v>
      </c>
      <c r="FX1258" t="s">
        <v>360</v>
      </c>
      <c r="FY1258" t="s">
        <v>360</v>
      </c>
      <c r="FZ1258" t="s">
        <v>360</v>
      </c>
      <c r="GA1258" t="s">
        <v>360</v>
      </c>
      <c r="GB1258">
        <v>0</v>
      </c>
      <c r="GC1258">
        <v>100</v>
      </c>
      <c r="GD1258">
        <v>100</v>
      </c>
      <c r="GE1258">
        <v>5.26</v>
      </c>
      <c r="GF1258">
        <v>0.2003</v>
      </c>
      <c r="GG1258">
        <v>1.777354642861949</v>
      </c>
      <c r="GH1258">
        <v>0.004141656873719072</v>
      </c>
      <c r="GI1258">
        <v>-1.960372967482991E-06</v>
      </c>
      <c r="GJ1258">
        <v>5.42736388890357E-10</v>
      </c>
      <c r="GK1258">
        <v>-0.009777689371679627</v>
      </c>
      <c r="GL1258">
        <v>0.002273355880072555</v>
      </c>
      <c r="GM1258">
        <v>0.000541358641816816</v>
      </c>
      <c r="GN1258">
        <v>-1.836191331155658E-06</v>
      </c>
      <c r="GO1258">
        <v>-0</v>
      </c>
      <c r="GP1258">
        <v>2096</v>
      </c>
      <c r="GQ1258">
        <v>1</v>
      </c>
      <c r="GR1258">
        <v>23</v>
      </c>
      <c r="GS1258">
        <v>7424.9</v>
      </c>
      <c r="GT1258">
        <v>7424.8</v>
      </c>
      <c r="GU1258">
        <v>3.02246</v>
      </c>
      <c r="GV1258">
        <v>2.5061</v>
      </c>
      <c r="GW1258">
        <v>1.39893</v>
      </c>
      <c r="GX1258">
        <v>2.33887</v>
      </c>
      <c r="GY1258">
        <v>1.44897</v>
      </c>
      <c r="GZ1258">
        <v>2.4231</v>
      </c>
      <c r="HA1258">
        <v>34.7837</v>
      </c>
      <c r="HB1258">
        <v>12.9938</v>
      </c>
      <c r="HC1258">
        <v>18</v>
      </c>
      <c r="HD1258">
        <v>487.1</v>
      </c>
      <c r="HE1258">
        <v>466.924</v>
      </c>
      <c r="HF1258">
        <v>21.3966</v>
      </c>
      <c r="HG1258">
        <v>25.3107</v>
      </c>
      <c r="HH1258">
        <v>30.0002</v>
      </c>
      <c r="HI1258">
        <v>25.1637</v>
      </c>
      <c r="HJ1258">
        <v>25.2458</v>
      </c>
      <c r="HK1258">
        <v>60.6204</v>
      </c>
      <c r="HL1258">
        <v>18.309</v>
      </c>
      <c r="HM1258">
        <v>50.0564</v>
      </c>
      <c r="HN1258">
        <v>21.4911</v>
      </c>
      <c r="HO1258">
        <v>1489.75</v>
      </c>
      <c r="HP1258">
        <v>16.3405</v>
      </c>
      <c r="HQ1258">
        <v>101.117</v>
      </c>
      <c r="HR1258">
        <v>102.01</v>
      </c>
    </row>
    <row r="1259" spans="1:226">
      <c r="A1259">
        <v>1243</v>
      </c>
      <c r="B1259">
        <v>1664306620.1</v>
      </c>
      <c r="C1259">
        <v>13513.09999990463</v>
      </c>
      <c r="D1259" t="s">
        <v>2857</v>
      </c>
      <c r="E1259" t="s">
        <v>2858</v>
      </c>
      <c r="F1259">
        <v>5</v>
      </c>
      <c r="G1259" t="s">
        <v>353</v>
      </c>
      <c r="H1259" t="s">
        <v>2680</v>
      </c>
      <c r="I1259">
        <v>1664306612.314285</v>
      </c>
      <c r="J1259">
        <f>(K1259)/1000</f>
        <v>0</v>
      </c>
      <c r="K1259">
        <f>IF(BF1259, AN1259, AH1259)</f>
        <v>0</v>
      </c>
      <c r="L1259">
        <f>IF(BF1259, AI1259, AG1259)</f>
        <v>0</v>
      </c>
      <c r="M1259">
        <f>BH1259 - IF(AU1259&gt;1, L1259*BB1259*100.0/(AW1259*BV1259), 0)</f>
        <v>0</v>
      </c>
      <c r="N1259">
        <f>((T1259-J1259/2)*M1259-L1259)/(T1259+J1259/2)</f>
        <v>0</v>
      </c>
      <c r="O1259">
        <f>N1259*(BO1259+BP1259)/1000.0</f>
        <v>0</v>
      </c>
      <c r="P1259">
        <f>(BH1259 - IF(AU1259&gt;1, L1259*BB1259*100.0/(AW1259*BV1259), 0))*(BO1259+BP1259)/1000.0</f>
        <v>0</v>
      </c>
      <c r="Q1259">
        <f>2.0/((1/S1259-1/R1259)+SIGN(S1259)*SQRT((1/S1259-1/R1259)*(1/S1259-1/R1259) + 4*BC1259/((BC1259+1)*(BC1259+1))*(2*1/S1259*1/R1259-1/R1259*1/R1259)))</f>
        <v>0</v>
      </c>
      <c r="R1259">
        <f>IF(LEFT(BD1259,1)&lt;&gt;"0",IF(LEFT(BD1259,1)="1",3.0,BE1259),$D$5+$E$5*(BV1259*BO1259/($K$5*1000))+$F$5*(BV1259*BO1259/($K$5*1000))*MAX(MIN(BB1259,$J$5),$I$5)*MAX(MIN(BB1259,$J$5),$I$5)+$G$5*MAX(MIN(BB1259,$J$5),$I$5)*(BV1259*BO1259/($K$5*1000))+$H$5*(BV1259*BO1259/($K$5*1000))*(BV1259*BO1259/($K$5*1000)))</f>
        <v>0</v>
      </c>
      <c r="S1259">
        <f>J1259*(1000-(1000*0.61365*exp(17.502*W1259/(240.97+W1259))/(BO1259+BP1259)+BJ1259)/2)/(1000*0.61365*exp(17.502*W1259/(240.97+W1259))/(BO1259+BP1259)-BJ1259)</f>
        <v>0</v>
      </c>
      <c r="T1259">
        <f>1/((BC1259+1)/(Q1259/1.6)+1/(R1259/1.37)) + BC1259/((BC1259+1)/(Q1259/1.6) + BC1259/(R1259/1.37))</f>
        <v>0</v>
      </c>
      <c r="U1259">
        <f>(AX1259*BA1259)</f>
        <v>0</v>
      </c>
      <c r="V1259">
        <f>(BQ1259+(U1259+2*0.95*5.67E-8*(((BQ1259+$B$7)+273)^4-(BQ1259+273)^4)-44100*J1259)/(1.84*29.3*R1259+8*0.95*5.67E-8*(BQ1259+273)^3))</f>
        <v>0</v>
      </c>
      <c r="W1259">
        <f>($C$7*BR1259+$D$7*BS1259+$E$7*V1259)</f>
        <v>0</v>
      </c>
      <c r="X1259">
        <f>0.61365*exp(17.502*W1259/(240.97+W1259))</f>
        <v>0</v>
      </c>
      <c r="Y1259">
        <f>(Z1259/AA1259*100)</f>
        <v>0</v>
      </c>
      <c r="Z1259">
        <f>BJ1259*(BO1259+BP1259)/1000</f>
        <v>0</v>
      </c>
      <c r="AA1259">
        <f>0.61365*exp(17.502*BQ1259/(240.97+BQ1259))</f>
        <v>0</v>
      </c>
      <c r="AB1259">
        <f>(X1259-BJ1259*(BO1259+BP1259)/1000)</f>
        <v>0</v>
      </c>
      <c r="AC1259">
        <f>(-J1259*44100)</f>
        <v>0</v>
      </c>
      <c r="AD1259">
        <f>2*29.3*R1259*0.92*(BQ1259-W1259)</f>
        <v>0</v>
      </c>
      <c r="AE1259">
        <f>2*0.95*5.67E-8*(((BQ1259+$B$7)+273)^4-(W1259+273)^4)</f>
        <v>0</v>
      </c>
      <c r="AF1259">
        <f>U1259+AE1259+AC1259+AD1259</f>
        <v>0</v>
      </c>
      <c r="AG1259">
        <f>BN1259*AU1259*(BI1259-BH1259*(1000-AU1259*BK1259)/(1000-AU1259*BJ1259))/(100*BB1259)</f>
        <v>0</v>
      </c>
      <c r="AH1259">
        <f>1000*BN1259*AU1259*(BJ1259-BK1259)/(100*BB1259*(1000-AU1259*BJ1259))</f>
        <v>0</v>
      </c>
      <c r="AI1259">
        <f>(AJ1259 - AK1259 - BO1259*1E3/(8.314*(BQ1259+273.15)) * AM1259/BN1259 * AL1259) * BN1259/(100*BB1259) * (1000 - BK1259)/1000</f>
        <v>0</v>
      </c>
      <c r="AJ1259">
        <v>1500.126981708419</v>
      </c>
      <c r="AK1259">
        <v>1465.638666666667</v>
      </c>
      <c r="AL1259">
        <v>3.376736660477055</v>
      </c>
      <c r="AM1259">
        <v>63.47618666820946</v>
      </c>
      <c r="AN1259">
        <f>(AP1259 - AO1259 + BO1259*1E3/(8.314*(BQ1259+273.15)) * AR1259/BN1259 * AQ1259) * BN1259/(100*BB1259) * 1000/(1000 - AP1259)</f>
        <v>0</v>
      </c>
      <c r="AO1259">
        <v>16.33997125793209</v>
      </c>
      <c r="AP1259">
        <v>18.42343216783217</v>
      </c>
      <c r="AQ1259">
        <v>-5.170237921416089E-06</v>
      </c>
      <c r="AR1259">
        <v>96.76643920978459</v>
      </c>
      <c r="AS1259">
        <v>7</v>
      </c>
      <c r="AT1259">
        <v>1</v>
      </c>
      <c r="AU1259">
        <f>IF(AS1259*$H$13&gt;=AW1259,1.0,(AW1259/(AW1259-AS1259*$H$13)))</f>
        <v>0</v>
      </c>
      <c r="AV1259">
        <f>(AU1259-1)*100</f>
        <v>0</v>
      </c>
      <c r="AW1259">
        <f>MAX(0,($B$13+$C$13*BV1259)/(1+$D$13*BV1259)*BO1259/(BQ1259+273)*$E$13)</f>
        <v>0</v>
      </c>
      <c r="AX1259">
        <f>$B$11*BW1259+$C$11*BX1259+$F$11*CI1259*(1-CL1259)</f>
        <v>0</v>
      </c>
      <c r="AY1259">
        <f>AX1259*AZ1259</f>
        <v>0</v>
      </c>
      <c r="AZ1259">
        <f>($B$11*$D$9+$C$11*$D$9+$F$11*((CV1259+CN1259)/MAX(CV1259+CN1259+CW1259, 0.1)*$I$9+CW1259/MAX(CV1259+CN1259+CW1259, 0.1)*$J$9))/($B$11+$C$11+$F$11)</f>
        <v>0</v>
      </c>
      <c r="BA1259">
        <f>($B$11*$K$9+$C$11*$K$9+$F$11*((CV1259+CN1259)/MAX(CV1259+CN1259+CW1259, 0.1)*$P$9+CW1259/MAX(CV1259+CN1259+CW1259, 0.1)*$Q$9))/($B$11+$C$11+$F$11)</f>
        <v>0</v>
      </c>
      <c r="BB1259">
        <v>6</v>
      </c>
      <c r="BC1259">
        <v>0.5</v>
      </c>
      <c r="BD1259" t="s">
        <v>355</v>
      </c>
      <c r="BE1259">
        <v>2</v>
      </c>
      <c r="BF1259" t="b">
        <v>1</v>
      </c>
      <c r="BG1259">
        <v>1664306612.314285</v>
      </c>
      <c r="BH1259">
        <v>1414.419642857143</v>
      </c>
      <c r="BI1259">
        <v>1459.279285714286</v>
      </c>
      <c r="BJ1259">
        <v>18.42315714285714</v>
      </c>
      <c r="BK1259">
        <v>16.33129642857143</v>
      </c>
      <c r="BL1259">
        <v>1409.18</v>
      </c>
      <c r="BM1259">
        <v>18.22284642857143</v>
      </c>
      <c r="BN1259">
        <v>500.0569285714286</v>
      </c>
      <c r="BO1259">
        <v>90.92007857142856</v>
      </c>
      <c r="BP1259">
        <v>0.09999399642857143</v>
      </c>
      <c r="BQ1259">
        <v>24.31540357142857</v>
      </c>
      <c r="BR1259">
        <v>25.004575</v>
      </c>
      <c r="BS1259">
        <v>999.9000000000002</v>
      </c>
      <c r="BT1259">
        <v>0</v>
      </c>
      <c r="BU1259">
        <v>0</v>
      </c>
      <c r="BV1259">
        <v>9998.914999999999</v>
      </c>
      <c r="BW1259">
        <v>0</v>
      </c>
      <c r="BX1259">
        <v>8.053949999999999</v>
      </c>
      <c r="BY1259">
        <v>-44.86010357142857</v>
      </c>
      <c r="BZ1259">
        <v>1440.966428571429</v>
      </c>
      <c r="CA1259">
        <v>1483.5075</v>
      </c>
      <c r="CB1259">
        <v>2.091848928571428</v>
      </c>
      <c r="CC1259">
        <v>1459.279285714286</v>
      </c>
      <c r="CD1259">
        <v>16.33129642857143</v>
      </c>
      <c r="CE1259">
        <v>1.675035</v>
      </c>
      <c r="CF1259">
        <v>1.484844642857143</v>
      </c>
      <c r="CG1259">
        <v>14.666975</v>
      </c>
      <c r="CH1259">
        <v>12.81297857142857</v>
      </c>
      <c r="CI1259">
        <v>1999.985357142857</v>
      </c>
      <c r="CJ1259">
        <v>0.9800022500000001</v>
      </c>
      <c r="CK1259">
        <v>0.0199979</v>
      </c>
      <c r="CL1259">
        <v>0</v>
      </c>
      <c r="CM1259">
        <v>712.8364642857144</v>
      </c>
      <c r="CN1259">
        <v>5.000560000000001</v>
      </c>
      <c r="CO1259">
        <v>14199.00714285714</v>
      </c>
      <c r="CP1259">
        <v>17294.76428571429</v>
      </c>
      <c r="CQ1259">
        <v>37.812</v>
      </c>
      <c r="CR1259">
        <v>38.562</v>
      </c>
      <c r="CS1259">
        <v>37.687</v>
      </c>
      <c r="CT1259">
        <v>37.281</v>
      </c>
      <c r="CU1259">
        <v>38.54871428571429</v>
      </c>
      <c r="CV1259">
        <v>1955.085714285714</v>
      </c>
      <c r="CW1259">
        <v>39.89928571428572</v>
      </c>
      <c r="CX1259">
        <v>0</v>
      </c>
      <c r="CY1259">
        <v>1664306636.7</v>
      </c>
      <c r="CZ1259">
        <v>0</v>
      </c>
      <c r="DA1259">
        <v>0</v>
      </c>
      <c r="DB1259" t="s">
        <v>356</v>
      </c>
      <c r="DC1259">
        <v>1663861122</v>
      </c>
      <c r="DD1259">
        <v>1663861125</v>
      </c>
      <c r="DE1259">
        <v>0</v>
      </c>
      <c r="DF1259">
        <v>-0.287</v>
      </c>
      <c r="DG1259">
        <v>-0.004</v>
      </c>
      <c r="DH1259">
        <v>3.172</v>
      </c>
      <c r="DI1259">
        <v>0.178</v>
      </c>
      <c r="DJ1259">
        <v>400</v>
      </c>
      <c r="DK1259">
        <v>17</v>
      </c>
      <c r="DL1259">
        <v>0.18</v>
      </c>
      <c r="DM1259">
        <v>0.07000000000000001</v>
      </c>
      <c r="DN1259">
        <v>-44.84151219512195</v>
      </c>
      <c r="DO1259">
        <v>-0.6333867595818456</v>
      </c>
      <c r="DP1259">
        <v>0.1014672822316342</v>
      </c>
      <c r="DQ1259">
        <v>0</v>
      </c>
      <c r="DR1259">
        <v>2.103788292682927</v>
      </c>
      <c r="DS1259">
        <v>-0.2501784668989505</v>
      </c>
      <c r="DT1259">
        <v>0.02562456566222639</v>
      </c>
      <c r="DU1259">
        <v>0</v>
      </c>
      <c r="DV1259">
        <v>0</v>
      </c>
      <c r="DW1259">
        <v>2</v>
      </c>
      <c r="DX1259" t="s">
        <v>357</v>
      </c>
      <c r="DY1259">
        <v>2.98107</v>
      </c>
      <c r="DZ1259">
        <v>2.72842</v>
      </c>
      <c r="EA1259">
        <v>0.197681</v>
      </c>
      <c r="EB1259">
        <v>0.203037</v>
      </c>
      <c r="EC1259">
        <v>0.08990049999999999</v>
      </c>
      <c r="ED1259">
        <v>0.08330849999999999</v>
      </c>
      <c r="EE1259">
        <v>24124.3</v>
      </c>
      <c r="EF1259">
        <v>23584.8</v>
      </c>
      <c r="EG1259">
        <v>30591.3</v>
      </c>
      <c r="EH1259">
        <v>29832.4</v>
      </c>
      <c r="EI1259">
        <v>38419.6</v>
      </c>
      <c r="EJ1259">
        <v>36014.2</v>
      </c>
      <c r="EK1259">
        <v>46784.2</v>
      </c>
      <c r="EL1259">
        <v>44360.5</v>
      </c>
      <c r="EM1259">
        <v>1.88552</v>
      </c>
      <c r="EN1259">
        <v>1.90045</v>
      </c>
      <c r="EO1259">
        <v>0.114691</v>
      </c>
      <c r="EP1259">
        <v>0</v>
      </c>
      <c r="EQ1259">
        <v>23.1188</v>
      </c>
      <c r="ER1259">
        <v>999.9</v>
      </c>
      <c r="ES1259">
        <v>40.9</v>
      </c>
      <c r="ET1259">
        <v>29.5</v>
      </c>
      <c r="EU1259">
        <v>18.6218</v>
      </c>
      <c r="EV1259">
        <v>63.9164</v>
      </c>
      <c r="EW1259">
        <v>23.0449</v>
      </c>
      <c r="EX1259">
        <v>1</v>
      </c>
      <c r="EY1259">
        <v>-0.131319</v>
      </c>
      <c r="EZ1259">
        <v>0.866435</v>
      </c>
      <c r="FA1259">
        <v>20.2428</v>
      </c>
      <c r="FB1259">
        <v>5.22972</v>
      </c>
      <c r="FC1259">
        <v>11.968</v>
      </c>
      <c r="FD1259">
        <v>4.97055</v>
      </c>
      <c r="FE1259">
        <v>3.28948</v>
      </c>
      <c r="FF1259">
        <v>9999</v>
      </c>
      <c r="FG1259">
        <v>9999</v>
      </c>
      <c r="FH1259">
        <v>9999</v>
      </c>
      <c r="FI1259">
        <v>380.6</v>
      </c>
      <c r="FJ1259">
        <v>4.97273</v>
      </c>
      <c r="FK1259">
        <v>1.87687</v>
      </c>
      <c r="FL1259">
        <v>1.875</v>
      </c>
      <c r="FM1259">
        <v>1.87784</v>
      </c>
      <c r="FN1259">
        <v>1.87455</v>
      </c>
      <c r="FO1259">
        <v>1.87817</v>
      </c>
      <c r="FP1259">
        <v>1.87523</v>
      </c>
      <c r="FQ1259">
        <v>1.87637</v>
      </c>
      <c r="FR1259">
        <v>0</v>
      </c>
      <c r="FS1259">
        <v>0</v>
      </c>
      <c r="FT1259">
        <v>0</v>
      </c>
      <c r="FU1259">
        <v>0</v>
      </c>
      <c r="FV1259" t="s">
        <v>358</v>
      </c>
      <c r="FW1259" t="s">
        <v>359</v>
      </c>
      <c r="FX1259" t="s">
        <v>360</v>
      </c>
      <c r="FY1259" t="s">
        <v>360</v>
      </c>
      <c r="FZ1259" t="s">
        <v>360</v>
      </c>
      <c r="GA1259" t="s">
        <v>360</v>
      </c>
      <c r="GB1259">
        <v>0</v>
      </c>
      <c r="GC1259">
        <v>100</v>
      </c>
      <c r="GD1259">
        <v>100</v>
      </c>
      <c r="GE1259">
        <v>5.28</v>
      </c>
      <c r="GF1259">
        <v>0.2003</v>
      </c>
      <c r="GG1259">
        <v>1.777354642861949</v>
      </c>
      <c r="GH1259">
        <v>0.004141656873719072</v>
      </c>
      <c r="GI1259">
        <v>-1.960372967482991E-06</v>
      </c>
      <c r="GJ1259">
        <v>5.42736388890357E-10</v>
      </c>
      <c r="GK1259">
        <v>-0.009777689371679627</v>
      </c>
      <c r="GL1259">
        <v>0.002273355880072555</v>
      </c>
      <c r="GM1259">
        <v>0.000541358641816816</v>
      </c>
      <c r="GN1259">
        <v>-1.836191331155658E-06</v>
      </c>
      <c r="GO1259">
        <v>-0</v>
      </c>
      <c r="GP1259">
        <v>2096</v>
      </c>
      <c r="GQ1259">
        <v>1</v>
      </c>
      <c r="GR1259">
        <v>23</v>
      </c>
      <c r="GS1259">
        <v>7425</v>
      </c>
      <c r="GT1259">
        <v>7424.9</v>
      </c>
      <c r="GU1259">
        <v>3.05176</v>
      </c>
      <c r="GV1259">
        <v>2.50732</v>
      </c>
      <c r="GW1259">
        <v>1.39893</v>
      </c>
      <c r="GX1259">
        <v>2.33887</v>
      </c>
      <c r="GY1259">
        <v>1.44897</v>
      </c>
      <c r="GZ1259">
        <v>2.48047</v>
      </c>
      <c r="HA1259">
        <v>34.7837</v>
      </c>
      <c r="HB1259">
        <v>13.0025</v>
      </c>
      <c r="HC1259">
        <v>18</v>
      </c>
      <c r="HD1259">
        <v>487.059</v>
      </c>
      <c r="HE1259">
        <v>467.243</v>
      </c>
      <c r="HF1259">
        <v>21.453</v>
      </c>
      <c r="HG1259">
        <v>25.3107</v>
      </c>
      <c r="HH1259">
        <v>29.9999</v>
      </c>
      <c r="HI1259">
        <v>25.1637</v>
      </c>
      <c r="HJ1259">
        <v>25.2458</v>
      </c>
      <c r="HK1259">
        <v>61.1282</v>
      </c>
      <c r="HL1259">
        <v>18.309</v>
      </c>
      <c r="HM1259">
        <v>50.0564</v>
      </c>
      <c r="HN1259">
        <v>21.472</v>
      </c>
      <c r="HO1259">
        <v>1503.11</v>
      </c>
      <c r="HP1259">
        <v>16.3598</v>
      </c>
      <c r="HQ1259">
        <v>101.116</v>
      </c>
      <c r="HR1259">
        <v>102.008</v>
      </c>
    </row>
    <row r="1260" spans="1:226">
      <c r="A1260">
        <v>1244</v>
      </c>
      <c r="B1260">
        <v>1664306625.1</v>
      </c>
      <c r="C1260">
        <v>13518.09999990463</v>
      </c>
      <c r="D1260" t="s">
        <v>2859</v>
      </c>
      <c r="E1260" t="s">
        <v>2860</v>
      </c>
      <c r="F1260">
        <v>5</v>
      </c>
      <c r="G1260" t="s">
        <v>353</v>
      </c>
      <c r="H1260" t="s">
        <v>2680</v>
      </c>
      <c r="I1260">
        <v>1664306617.6</v>
      </c>
      <c r="J1260">
        <f>(K1260)/1000</f>
        <v>0</v>
      </c>
      <c r="K1260">
        <f>IF(BF1260, AN1260, AH1260)</f>
        <v>0</v>
      </c>
      <c r="L1260">
        <f>IF(BF1260, AI1260, AG1260)</f>
        <v>0</v>
      </c>
      <c r="M1260">
        <f>BH1260 - IF(AU1260&gt;1, L1260*BB1260*100.0/(AW1260*BV1260), 0)</f>
        <v>0</v>
      </c>
      <c r="N1260">
        <f>((T1260-J1260/2)*M1260-L1260)/(T1260+J1260/2)</f>
        <v>0</v>
      </c>
      <c r="O1260">
        <f>N1260*(BO1260+BP1260)/1000.0</f>
        <v>0</v>
      </c>
      <c r="P1260">
        <f>(BH1260 - IF(AU1260&gt;1, L1260*BB1260*100.0/(AW1260*BV1260), 0))*(BO1260+BP1260)/1000.0</f>
        <v>0</v>
      </c>
      <c r="Q1260">
        <f>2.0/((1/S1260-1/R1260)+SIGN(S1260)*SQRT((1/S1260-1/R1260)*(1/S1260-1/R1260) + 4*BC1260/((BC1260+1)*(BC1260+1))*(2*1/S1260*1/R1260-1/R1260*1/R1260)))</f>
        <v>0</v>
      </c>
      <c r="R1260">
        <f>IF(LEFT(BD1260,1)&lt;&gt;"0",IF(LEFT(BD1260,1)="1",3.0,BE1260),$D$5+$E$5*(BV1260*BO1260/($K$5*1000))+$F$5*(BV1260*BO1260/($K$5*1000))*MAX(MIN(BB1260,$J$5),$I$5)*MAX(MIN(BB1260,$J$5),$I$5)+$G$5*MAX(MIN(BB1260,$J$5),$I$5)*(BV1260*BO1260/($K$5*1000))+$H$5*(BV1260*BO1260/($K$5*1000))*(BV1260*BO1260/($K$5*1000)))</f>
        <v>0</v>
      </c>
      <c r="S1260">
        <f>J1260*(1000-(1000*0.61365*exp(17.502*W1260/(240.97+W1260))/(BO1260+BP1260)+BJ1260)/2)/(1000*0.61365*exp(17.502*W1260/(240.97+W1260))/(BO1260+BP1260)-BJ1260)</f>
        <v>0</v>
      </c>
      <c r="T1260">
        <f>1/((BC1260+1)/(Q1260/1.6)+1/(R1260/1.37)) + BC1260/((BC1260+1)/(Q1260/1.6) + BC1260/(R1260/1.37))</f>
        <v>0</v>
      </c>
      <c r="U1260">
        <f>(AX1260*BA1260)</f>
        <v>0</v>
      </c>
      <c r="V1260">
        <f>(BQ1260+(U1260+2*0.95*5.67E-8*(((BQ1260+$B$7)+273)^4-(BQ1260+273)^4)-44100*J1260)/(1.84*29.3*R1260+8*0.95*5.67E-8*(BQ1260+273)^3))</f>
        <v>0</v>
      </c>
      <c r="W1260">
        <f>($C$7*BR1260+$D$7*BS1260+$E$7*V1260)</f>
        <v>0</v>
      </c>
      <c r="X1260">
        <f>0.61365*exp(17.502*W1260/(240.97+W1260))</f>
        <v>0</v>
      </c>
      <c r="Y1260">
        <f>(Z1260/AA1260*100)</f>
        <v>0</v>
      </c>
      <c r="Z1260">
        <f>BJ1260*(BO1260+BP1260)/1000</f>
        <v>0</v>
      </c>
      <c r="AA1260">
        <f>0.61365*exp(17.502*BQ1260/(240.97+BQ1260))</f>
        <v>0</v>
      </c>
      <c r="AB1260">
        <f>(X1260-BJ1260*(BO1260+BP1260)/1000)</f>
        <v>0</v>
      </c>
      <c r="AC1260">
        <f>(-J1260*44100)</f>
        <v>0</v>
      </c>
      <c r="AD1260">
        <f>2*29.3*R1260*0.92*(BQ1260-W1260)</f>
        <v>0</v>
      </c>
      <c r="AE1260">
        <f>2*0.95*5.67E-8*(((BQ1260+$B$7)+273)^4-(W1260+273)^4)</f>
        <v>0</v>
      </c>
      <c r="AF1260">
        <f>U1260+AE1260+AC1260+AD1260</f>
        <v>0</v>
      </c>
      <c r="AG1260">
        <f>BN1260*AU1260*(BI1260-BH1260*(1000-AU1260*BK1260)/(1000-AU1260*BJ1260))/(100*BB1260)</f>
        <v>0</v>
      </c>
      <c r="AH1260">
        <f>1000*BN1260*AU1260*(BJ1260-BK1260)/(100*BB1260*(1000-AU1260*BJ1260))</f>
        <v>0</v>
      </c>
      <c r="AI1260">
        <f>(AJ1260 - AK1260 - BO1260*1E3/(8.314*(BQ1260+273.15)) * AM1260/BN1260 * AL1260) * BN1260/(100*BB1260) * (1000 - BK1260)/1000</f>
        <v>0</v>
      </c>
      <c r="AJ1260">
        <v>1517.128018456584</v>
      </c>
      <c r="AK1260">
        <v>1482.734484848484</v>
      </c>
      <c r="AL1260">
        <v>3.421266364198847</v>
      </c>
      <c r="AM1260">
        <v>63.47618666820946</v>
      </c>
      <c r="AN1260">
        <f>(AP1260 - AO1260 + BO1260*1E3/(8.314*(BQ1260+273.15)) * AR1260/BN1260 * AQ1260) * BN1260/(100*BB1260) * 1000/(1000 - AP1260)</f>
        <v>0</v>
      </c>
      <c r="AO1260">
        <v>16.38426167182627</v>
      </c>
      <c r="AP1260">
        <v>18.43340349650351</v>
      </c>
      <c r="AQ1260">
        <v>2.540705962046114E-05</v>
      </c>
      <c r="AR1260">
        <v>96.76643920978459</v>
      </c>
      <c r="AS1260">
        <v>7</v>
      </c>
      <c r="AT1260">
        <v>1</v>
      </c>
      <c r="AU1260">
        <f>IF(AS1260*$H$13&gt;=AW1260,1.0,(AW1260/(AW1260-AS1260*$H$13)))</f>
        <v>0</v>
      </c>
      <c r="AV1260">
        <f>(AU1260-1)*100</f>
        <v>0</v>
      </c>
      <c r="AW1260">
        <f>MAX(0,($B$13+$C$13*BV1260)/(1+$D$13*BV1260)*BO1260/(BQ1260+273)*$E$13)</f>
        <v>0</v>
      </c>
      <c r="AX1260">
        <f>$B$11*BW1260+$C$11*BX1260+$F$11*CI1260*(1-CL1260)</f>
        <v>0</v>
      </c>
      <c r="AY1260">
        <f>AX1260*AZ1260</f>
        <v>0</v>
      </c>
      <c r="AZ1260">
        <f>($B$11*$D$9+$C$11*$D$9+$F$11*((CV1260+CN1260)/MAX(CV1260+CN1260+CW1260, 0.1)*$I$9+CW1260/MAX(CV1260+CN1260+CW1260, 0.1)*$J$9))/($B$11+$C$11+$F$11)</f>
        <v>0</v>
      </c>
      <c r="BA1260">
        <f>($B$11*$K$9+$C$11*$K$9+$F$11*((CV1260+CN1260)/MAX(CV1260+CN1260+CW1260, 0.1)*$P$9+CW1260/MAX(CV1260+CN1260+CW1260, 0.1)*$Q$9))/($B$11+$C$11+$F$11)</f>
        <v>0</v>
      </c>
      <c r="BB1260">
        <v>6</v>
      </c>
      <c r="BC1260">
        <v>0.5</v>
      </c>
      <c r="BD1260" t="s">
        <v>355</v>
      </c>
      <c r="BE1260">
        <v>2</v>
      </c>
      <c r="BF1260" t="b">
        <v>1</v>
      </c>
      <c r="BG1260">
        <v>1664306617.6</v>
      </c>
      <c r="BH1260">
        <v>1432.014074074074</v>
      </c>
      <c r="BI1260">
        <v>1476.937407407407</v>
      </c>
      <c r="BJ1260">
        <v>18.42601481481482</v>
      </c>
      <c r="BK1260">
        <v>16.3584</v>
      </c>
      <c r="BL1260">
        <v>1426.741111111111</v>
      </c>
      <c r="BM1260">
        <v>18.22565555555556</v>
      </c>
      <c r="BN1260">
        <v>500.0448148148149</v>
      </c>
      <c r="BO1260">
        <v>90.9201074074074</v>
      </c>
      <c r="BP1260">
        <v>0.09991867777777778</v>
      </c>
      <c r="BQ1260">
        <v>24.31058518518519</v>
      </c>
      <c r="BR1260">
        <v>25.00514074074074</v>
      </c>
      <c r="BS1260">
        <v>999.9000000000001</v>
      </c>
      <c r="BT1260">
        <v>0</v>
      </c>
      <c r="BU1260">
        <v>0</v>
      </c>
      <c r="BV1260">
        <v>10004.80148148148</v>
      </c>
      <c r="BW1260">
        <v>0</v>
      </c>
      <c r="BX1260">
        <v>8.053949999999999</v>
      </c>
      <c r="BY1260">
        <v>-44.92398518518518</v>
      </c>
      <c r="BZ1260">
        <v>1458.894814814815</v>
      </c>
      <c r="CA1260">
        <v>1501.50037037037</v>
      </c>
      <c r="CB1260">
        <v>2.06760925925926</v>
      </c>
      <c r="CC1260">
        <v>1476.937407407407</v>
      </c>
      <c r="CD1260">
        <v>16.3584</v>
      </c>
      <c r="CE1260">
        <v>1.675295555555556</v>
      </c>
      <c r="CF1260">
        <v>1.487308148148148</v>
      </c>
      <c r="CG1260">
        <v>14.66938518518518</v>
      </c>
      <c r="CH1260">
        <v>12.83829629629629</v>
      </c>
      <c r="CI1260">
        <v>1999.985925925926</v>
      </c>
      <c r="CJ1260">
        <v>0.9800019999999999</v>
      </c>
      <c r="CK1260">
        <v>0.01999816666666667</v>
      </c>
      <c r="CL1260">
        <v>0</v>
      </c>
      <c r="CM1260">
        <v>712.0247777777777</v>
      </c>
      <c r="CN1260">
        <v>5.000560000000001</v>
      </c>
      <c r="CO1260">
        <v>14183.45185185185</v>
      </c>
      <c r="CP1260">
        <v>17294.75925925926</v>
      </c>
      <c r="CQ1260">
        <v>37.80051851851852</v>
      </c>
      <c r="CR1260">
        <v>38.562</v>
      </c>
      <c r="CS1260">
        <v>37.67322222222222</v>
      </c>
      <c r="CT1260">
        <v>37.25918518518519</v>
      </c>
      <c r="CU1260">
        <v>38.52755555555555</v>
      </c>
      <c r="CV1260">
        <v>1955.085925925926</v>
      </c>
      <c r="CW1260">
        <v>39.9</v>
      </c>
      <c r="CX1260">
        <v>0</v>
      </c>
      <c r="CY1260">
        <v>1664306641.5</v>
      </c>
      <c r="CZ1260">
        <v>0</v>
      </c>
      <c r="DA1260">
        <v>0</v>
      </c>
      <c r="DB1260" t="s">
        <v>356</v>
      </c>
      <c r="DC1260">
        <v>1663861122</v>
      </c>
      <c r="DD1260">
        <v>1663861125</v>
      </c>
      <c r="DE1260">
        <v>0</v>
      </c>
      <c r="DF1260">
        <v>-0.287</v>
      </c>
      <c r="DG1260">
        <v>-0.004</v>
      </c>
      <c r="DH1260">
        <v>3.172</v>
      </c>
      <c r="DI1260">
        <v>0.178</v>
      </c>
      <c r="DJ1260">
        <v>400</v>
      </c>
      <c r="DK1260">
        <v>17</v>
      </c>
      <c r="DL1260">
        <v>0.18</v>
      </c>
      <c r="DM1260">
        <v>0.07000000000000001</v>
      </c>
      <c r="DN1260">
        <v>-44.88763170731707</v>
      </c>
      <c r="DO1260">
        <v>-0.8153728222996577</v>
      </c>
      <c r="DP1260">
        <v>0.1057630564828625</v>
      </c>
      <c r="DQ1260">
        <v>0</v>
      </c>
      <c r="DR1260">
        <v>2.080463902439024</v>
      </c>
      <c r="DS1260">
        <v>-0.2716785365853617</v>
      </c>
      <c r="DT1260">
        <v>0.02782552135054268</v>
      </c>
      <c r="DU1260">
        <v>0</v>
      </c>
      <c r="DV1260">
        <v>0</v>
      </c>
      <c r="DW1260">
        <v>2</v>
      </c>
      <c r="DX1260" t="s">
        <v>357</v>
      </c>
      <c r="DY1260">
        <v>2.98094</v>
      </c>
      <c r="DZ1260">
        <v>2.72843</v>
      </c>
      <c r="EA1260">
        <v>0.199061</v>
      </c>
      <c r="EB1260">
        <v>0.204393</v>
      </c>
      <c r="EC1260">
        <v>0.089937</v>
      </c>
      <c r="ED1260">
        <v>0.083369</v>
      </c>
      <c r="EE1260">
        <v>24083.7</v>
      </c>
      <c r="EF1260">
        <v>23545</v>
      </c>
      <c r="EG1260">
        <v>30592.4</v>
      </c>
      <c r="EH1260">
        <v>29832.8</v>
      </c>
      <c r="EI1260">
        <v>38419.5</v>
      </c>
      <c r="EJ1260">
        <v>36012.4</v>
      </c>
      <c r="EK1260">
        <v>46785.9</v>
      </c>
      <c r="EL1260">
        <v>44361.1</v>
      </c>
      <c r="EM1260">
        <v>1.88545</v>
      </c>
      <c r="EN1260">
        <v>1.90035</v>
      </c>
      <c r="EO1260">
        <v>0.115175</v>
      </c>
      <c r="EP1260">
        <v>0</v>
      </c>
      <c r="EQ1260">
        <v>23.1159</v>
      </c>
      <c r="ER1260">
        <v>999.9</v>
      </c>
      <c r="ES1260">
        <v>40.9</v>
      </c>
      <c r="ET1260">
        <v>29.5</v>
      </c>
      <c r="EU1260">
        <v>18.6221</v>
      </c>
      <c r="EV1260">
        <v>63.8964</v>
      </c>
      <c r="EW1260">
        <v>22.9607</v>
      </c>
      <c r="EX1260">
        <v>1</v>
      </c>
      <c r="EY1260">
        <v>-0.131659</v>
      </c>
      <c r="EZ1260">
        <v>1.08408</v>
      </c>
      <c r="FA1260">
        <v>20.2413</v>
      </c>
      <c r="FB1260">
        <v>5.23092</v>
      </c>
      <c r="FC1260">
        <v>11.968</v>
      </c>
      <c r="FD1260">
        <v>4.97075</v>
      </c>
      <c r="FE1260">
        <v>3.28965</v>
      </c>
      <c r="FF1260">
        <v>9999</v>
      </c>
      <c r="FG1260">
        <v>9999</v>
      </c>
      <c r="FH1260">
        <v>9999</v>
      </c>
      <c r="FI1260">
        <v>380.6</v>
      </c>
      <c r="FJ1260">
        <v>4.97273</v>
      </c>
      <c r="FK1260">
        <v>1.87687</v>
      </c>
      <c r="FL1260">
        <v>1.875</v>
      </c>
      <c r="FM1260">
        <v>1.8779</v>
      </c>
      <c r="FN1260">
        <v>1.87456</v>
      </c>
      <c r="FO1260">
        <v>1.87819</v>
      </c>
      <c r="FP1260">
        <v>1.87528</v>
      </c>
      <c r="FQ1260">
        <v>1.87637</v>
      </c>
      <c r="FR1260">
        <v>0</v>
      </c>
      <c r="FS1260">
        <v>0</v>
      </c>
      <c r="FT1260">
        <v>0</v>
      </c>
      <c r="FU1260">
        <v>0</v>
      </c>
      <c r="FV1260" t="s">
        <v>358</v>
      </c>
      <c r="FW1260" t="s">
        <v>359</v>
      </c>
      <c r="FX1260" t="s">
        <v>360</v>
      </c>
      <c r="FY1260" t="s">
        <v>360</v>
      </c>
      <c r="FZ1260" t="s">
        <v>360</v>
      </c>
      <c r="GA1260" t="s">
        <v>360</v>
      </c>
      <c r="GB1260">
        <v>0</v>
      </c>
      <c r="GC1260">
        <v>100</v>
      </c>
      <c r="GD1260">
        <v>100</v>
      </c>
      <c r="GE1260">
        <v>5.31</v>
      </c>
      <c r="GF1260">
        <v>0.2005</v>
      </c>
      <c r="GG1260">
        <v>1.777354642861949</v>
      </c>
      <c r="GH1260">
        <v>0.004141656873719072</v>
      </c>
      <c r="GI1260">
        <v>-1.960372967482991E-06</v>
      </c>
      <c r="GJ1260">
        <v>5.42736388890357E-10</v>
      </c>
      <c r="GK1260">
        <v>-0.009777689371679627</v>
      </c>
      <c r="GL1260">
        <v>0.002273355880072555</v>
      </c>
      <c r="GM1260">
        <v>0.000541358641816816</v>
      </c>
      <c r="GN1260">
        <v>-1.836191331155658E-06</v>
      </c>
      <c r="GO1260">
        <v>-0</v>
      </c>
      <c r="GP1260">
        <v>2096</v>
      </c>
      <c r="GQ1260">
        <v>1</v>
      </c>
      <c r="GR1260">
        <v>23</v>
      </c>
      <c r="GS1260">
        <v>7425.1</v>
      </c>
      <c r="GT1260">
        <v>7425</v>
      </c>
      <c r="GU1260">
        <v>3.07617</v>
      </c>
      <c r="GV1260">
        <v>2.50854</v>
      </c>
      <c r="GW1260">
        <v>1.39893</v>
      </c>
      <c r="GX1260">
        <v>2.33887</v>
      </c>
      <c r="GY1260">
        <v>1.44897</v>
      </c>
      <c r="GZ1260">
        <v>2.48413</v>
      </c>
      <c r="HA1260">
        <v>34.7837</v>
      </c>
      <c r="HB1260">
        <v>12.9938</v>
      </c>
      <c r="HC1260">
        <v>18</v>
      </c>
      <c r="HD1260">
        <v>487.034</v>
      </c>
      <c r="HE1260">
        <v>467.179</v>
      </c>
      <c r="HF1260">
        <v>21.4821</v>
      </c>
      <c r="HG1260">
        <v>25.3107</v>
      </c>
      <c r="HH1260">
        <v>29.9999</v>
      </c>
      <c r="HI1260">
        <v>25.1658</v>
      </c>
      <c r="HJ1260">
        <v>25.2458</v>
      </c>
      <c r="HK1260">
        <v>61.6923</v>
      </c>
      <c r="HL1260">
        <v>18.309</v>
      </c>
      <c r="HM1260">
        <v>50.4419</v>
      </c>
      <c r="HN1260">
        <v>21.4598</v>
      </c>
      <c r="HO1260">
        <v>1523.14</v>
      </c>
      <c r="HP1260">
        <v>16.3741</v>
      </c>
      <c r="HQ1260">
        <v>101.119</v>
      </c>
      <c r="HR1260">
        <v>102.009</v>
      </c>
    </row>
    <row r="1261" spans="1:226">
      <c r="A1261">
        <v>1245</v>
      </c>
      <c r="B1261">
        <v>1664306630.1</v>
      </c>
      <c r="C1261">
        <v>13523.09999990463</v>
      </c>
      <c r="D1261" t="s">
        <v>2861</v>
      </c>
      <c r="E1261" t="s">
        <v>2862</v>
      </c>
      <c r="F1261">
        <v>5</v>
      </c>
      <c r="G1261" t="s">
        <v>353</v>
      </c>
      <c r="H1261" t="s">
        <v>2680</v>
      </c>
      <c r="I1261">
        <v>1664306622.314285</v>
      </c>
      <c r="J1261">
        <f>(K1261)/1000</f>
        <v>0</v>
      </c>
      <c r="K1261">
        <f>IF(BF1261, AN1261, AH1261)</f>
        <v>0</v>
      </c>
      <c r="L1261">
        <f>IF(BF1261, AI1261, AG1261)</f>
        <v>0</v>
      </c>
      <c r="M1261">
        <f>BH1261 - IF(AU1261&gt;1, L1261*BB1261*100.0/(AW1261*BV1261), 0)</f>
        <v>0</v>
      </c>
      <c r="N1261">
        <f>((T1261-J1261/2)*M1261-L1261)/(T1261+J1261/2)</f>
        <v>0</v>
      </c>
      <c r="O1261">
        <f>N1261*(BO1261+BP1261)/1000.0</f>
        <v>0</v>
      </c>
      <c r="P1261">
        <f>(BH1261 - IF(AU1261&gt;1, L1261*BB1261*100.0/(AW1261*BV1261), 0))*(BO1261+BP1261)/1000.0</f>
        <v>0</v>
      </c>
      <c r="Q1261">
        <f>2.0/((1/S1261-1/R1261)+SIGN(S1261)*SQRT((1/S1261-1/R1261)*(1/S1261-1/R1261) + 4*BC1261/((BC1261+1)*(BC1261+1))*(2*1/S1261*1/R1261-1/R1261*1/R1261)))</f>
        <v>0</v>
      </c>
      <c r="R1261">
        <f>IF(LEFT(BD1261,1)&lt;&gt;"0",IF(LEFT(BD1261,1)="1",3.0,BE1261),$D$5+$E$5*(BV1261*BO1261/($K$5*1000))+$F$5*(BV1261*BO1261/($K$5*1000))*MAX(MIN(BB1261,$J$5),$I$5)*MAX(MIN(BB1261,$J$5),$I$5)+$G$5*MAX(MIN(BB1261,$J$5),$I$5)*(BV1261*BO1261/($K$5*1000))+$H$5*(BV1261*BO1261/($K$5*1000))*(BV1261*BO1261/($K$5*1000)))</f>
        <v>0</v>
      </c>
      <c r="S1261">
        <f>J1261*(1000-(1000*0.61365*exp(17.502*W1261/(240.97+W1261))/(BO1261+BP1261)+BJ1261)/2)/(1000*0.61365*exp(17.502*W1261/(240.97+W1261))/(BO1261+BP1261)-BJ1261)</f>
        <v>0</v>
      </c>
      <c r="T1261">
        <f>1/((BC1261+1)/(Q1261/1.6)+1/(R1261/1.37)) + BC1261/((BC1261+1)/(Q1261/1.6) + BC1261/(R1261/1.37))</f>
        <v>0</v>
      </c>
      <c r="U1261">
        <f>(AX1261*BA1261)</f>
        <v>0</v>
      </c>
      <c r="V1261">
        <f>(BQ1261+(U1261+2*0.95*5.67E-8*(((BQ1261+$B$7)+273)^4-(BQ1261+273)^4)-44100*J1261)/(1.84*29.3*R1261+8*0.95*5.67E-8*(BQ1261+273)^3))</f>
        <v>0</v>
      </c>
      <c r="W1261">
        <f>($C$7*BR1261+$D$7*BS1261+$E$7*V1261)</f>
        <v>0</v>
      </c>
      <c r="X1261">
        <f>0.61365*exp(17.502*W1261/(240.97+W1261))</f>
        <v>0</v>
      </c>
      <c r="Y1261">
        <f>(Z1261/AA1261*100)</f>
        <v>0</v>
      </c>
      <c r="Z1261">
        <f>BJ1261*(BO1261+BP1261)/1000</f>
        <v>0</v>
      </c>
      <c r="AA1261">
        <f>0.61365*exp(17.502*BQ1261/(240.97+BQ1261))</f>
        <v>0</v>
      </c>
      <c r="AB1261">
        <f>(X1261-BJ1261*(BO1261+BP1261)/1000)</f>
        <v>0</v>
      </c>
      <c r="AC1261">
        <f>(-J1261*44100)</f>
        <v>0</v>
      </c>
      <c r="AD1261">
        <f>2*29.3*R1261*0.92*(BQ1261-W1261)</f>
        <v>0</v>
      </c>
      <c r="AE1261">
        <f>2*0.95*5.67E-8*(((BQ1261+$B$7)+273)^4-(W1261+273)^4)</f>
        <v>0</v>
      </c>
      <c r="AF1261">
        <f>U1261+AE1261+AC1261+AD1261</f>
        <v>0</v>
      </c>
      <c r="AG1261">
        <f>BN1261*AU1261*(BI1261-BH1261*(1000-AU1261*BK1261)/(1000-AU1261*BJ1261))/(100*BB1261)</f>
        <v>0</v>
      </c>
      <c r="AH1261">
        <f>1000*BN1261*AU1261*(BJ1261-BK1261)/(100*BB1261*(1000-AU1261*BJ1261))</f>
        <v>0</v>
      </c>
      <c r="AI1261">
        <f>(AJ1261 - AK1261 - BO1261*1E3/(8.314*(BQ1261+273.15)) * AM1261/BN1261 * AL1261) * BN1261/(100*BB1261) * (1000 - BK1261)/1000</f>
        <v>0</v>
      </c>
      <c r="AJ1261">
        <v>1534.225348679324</v>
      </c>
      <c r="AK1261">
        <v>1499.782303030303</v>
      </c>
      <c r="AL1261">
        <v>3.402164398159552</v>
      </c>
      <c r="AM1261">
        <v>63.47618666820946</v>
      </c>
      <c r="AN1261">
        <f>(AP1261 - AO1261 + BO1261*1E3/(8.314*(BQ1261+273.15)) * AR1261/BN1261 * AQ1261) * BN1261/(100*BB1261) * 1000/(1000 - AP1261)</f>
        <v>0</v>
      </c>
      <c r="AO1261">
        <v>16.39286622736853</v>
      </c>
      <c r="AP1261">
        <v>18.43385454545455</v>
      </c>
      <c r="AQ1261">
        <v>9.192469371543847E-06</v>
      </c>
      <c r="AR1261">
        <v>96.76643920978459</v>
      </c>
      <c r="AS1261">
        <v>6</v>
      </c>
      <c r="AT1261">
        <v>1</v>
      </c>
      <c r="AU1261">
        <f>IF(AS1261*$H$13&gt;=AW1261,1.0,(AW1261/(AW1261-AS1261*$H$13)))</f>
        <v>0</v>
      </c>
      <c r="AV1261">
        <f>(AU1261-1)*100</f>
        <v>0</v>
      </c>
      <c r="AW1261">
        <f>MAX(0,($B$13+$C$13*BV1261)/(1+$D$13*BV1261)*BO1261/(BQ1261+273)*$E$13)</f>
        <v>0</v>
      </c>
      <c r="AX1261">
        <f>$B$11*BW1261+$C$11*BX1261+$F$11*CI1261*(1-CL1261)</f>
        <v>0</v>
      </c>
      <c r="AY1261">
        <f>AX1261*AZ1261</f>
        <v>0</v>
      </c>
      <c r="AZ1261">
        <f>($B$11*$D$9+$C$11*$D$9+$F$11*((CV1261+CN1261)/MAX(CV1261+CN1261+CW1261, 0.1)*$I$9+CW1261/MAX(CV1261+CN1261+CW1261, 0.1)*$J$9))/($B$11+$C$11+$F$11)</f>
        <v>0</v>
      </c>
      <c r="BA1261">
        <f>($B$11*$K$9+$C$11*$K$9+$F$11*((CV1261+CN1261)/MAX(CV1261+CN1261+CW1261, 0.1)*$P$9+CW1261/MAX(CV1261+CN1261+CW1261, 0.1)*$Q$9))/($B$11+$C$11+$F$11)</f>
        <v>0</v>
      </c>
      <c r="BB1261">
        <v>6</v>
      </c>
      <c r="BC1261">
        <v>0.5</v>
      </c>
      <c r="BD1261" t="s">
        <v>355</v>
      </c>
      <c r="BE1261">
        <v>2</v>
      </c>
      <c r="BF1261" t="b">
        <v>1</v>
      </c>
      <c r="BG1261">
        <v>1664306622.314285</v>
      </c>
      <c r="BH1261">
        <v>1447.763571428571</v>
      </c>
      <c r="BI1261">
        <v>1492.747142857143</v>
      </c>
      <c r="BJ1261">
        <v>18.42904285714286</v>
      </c>
      <c r="BK1261">
        <v>16.37826428571428</v>
      </c>
      <c r="BL1261">
        <v>1442.461428571429</v>
      </c>
      <c r="BM1261">
        <v>18.22861785714286</v>
      </c>
      <c r="BN1261">
        <v>500.0444285714285</v>
      </c>
      <c r="BO1261">
        <v>90.92112499999999</v>
      </c>
      <c r="BP1261">
        <v>0.09999390357142858</v>
      </c>
      <c r="BQ1261">
        <v>24.30778571428572</v>
      </c>
      <c r="BR1261">
        <v>25.01023928571428</v>
      </c>
      <c r="BS1261">
        <v>999.9000000000002</v>
      </c>
      <c r="BT1261">
        <v>0</v>
      </c>
      <c r="BU1261">
        <v>0</v>
      </c>
      <c r="BV1261">
        <v>10000.69785714286</v>
      </c>
      <c r="BW1261">
        <v>0</v>
      </c>
      <c r="BX1261">
        <v>8.053949999999999</v>
      </c>
      <c r="BY1261">
        <v>-44.984375</v>
      </c>
      <c r="BZ1261">
        <v>1474.944642857143</v>
      </c>
      <c r="CA1261">
        <v>1517.603928571428</v>
      </c>
      <c r="CB1261">
        <v>2.050760714285714</v>
      </c>
      <c r="CC1261">
        <v>1492.747142857143</v>
      </c>
      <c r="CD1261">
        <v>16.37826428571428</v>
      </c>
      <c r="CE1261">
        <v>1.675588928571429</v>
      </c>
      <c r="CF1261">
        <v>1.489131428571428</v>
      </c>
      <c r="CG1261">
        <v>14.67210714285714</v>
      </c>
      <c r="CH1261">
        <v>12.85700357142857</v>
      </c>
      <c r="CI1261">
        <v>1999.9725</v>
      </c>
      <c r="CJ1261">
        <v>0.9800018214285716</v>
      </c>
      <c r="CK1261">
        <v>0.01999835714285714</v>
      </c>
      <c r="CL1261">
        <v>0</v>
      </c>
      <c r="CM1261">
        <v>711.4109642857142</v>
      </c>
      <c r="CN1261">
        <v>5.000560000000001</v>
      </c>
      <c r="CO1261">
        <v>14168.84642857143</v>
      </c>
      <c r="CP1261">
        <v>17294.63928571429</v>
      </c>
      <c r="CQ1261">
        <v>37.78321428571428</v>
      </c>
      <c r="CR1261">
        <v>38.562</v>
      </c>
      <c r="CS1261">
        <v>37.65378571428572</v>
      </c>
      <c r="CT1261">
        <v>37.25</v>
      </c>
      <c r="CU1261">
        <v>38.51107142857143</v>
      </c>
      <c r="CV1261">
        <v>1955.0725</v>
      </c>
      <c r="CW1261">
        <v>39.9</v>
      </c>
      <c r="CX1261">
        <v>0</v>
      </c>
      <c r="CY1261">
        <v>1664306646.3</v>
      </c>
      <c r="CZ1261">
        <v>0</v>
      </c>
      <c r="DA1261">
        <v>0</v>
      </c>
      <c r="DB1261" t="s">
        <v>356</v>
      </c>
      <c r="DC1261">
        <v>1663861122</v>
      </c>
      <c r="DD1261">
        <v>1663861125</v>
      </c>
      <c r="DE1261">
        <v>0</v>
      </c>
      <c r="DF1261">
        <v>-0.287</v>
      </c>
      <c r="DG1261">
        <v>-0.004</v>
      </c>
      <c r="DH1261">
        <v>3.172</v>
      </c>
      <c r="DI1261">
        <v>0.178</v>
      </c>
      <c r="DJ1261">
        <v>400</v>
      </c>
      <c r="DK1261">
        <v>17</v>
      </c>
      <c r="DL1261">
        <v>0.18</v>
      </c>
      <c r="DM1261">
        <v>0.07000000000000001</v>
      </c>
      <c r="DN1261">
        <v>-44.91681463414633</v>
      </c>
      <c r="DO1261">
        <v>-0.8684383275261348</v>
      </c>
      <c r="DP1261">
        <v>0.1064300355574895</v>
      </c>
      <c r="DQ1261">
        <v>0</v>
      </c>
      <c r="DR1261">
        <v>2.06425512195122</v>
      </c>
      <c r="DS1261">
        <v>-0.2218720557491281</v>
      </c>
      <c r="DT1261">
        <v>0.02307582148440764</v>
      </c>
      <c r="DU1261">
        <v>0</v>
      </c>
      <c r="DV1261">
        <v>0</v>
      </c>
      <c r="DW1261">
        <v>2</v>
      </c>
      <c r="DX1261" t="s">
        <v>357</v>
      </c>
      <c r="DY1261">
        <v>2.9811</v>
      </c>
      <c r="DZ1261">
        <v>2.72821</v>
      </c>
      <c r="EA1261">
        <v>0.200418</v>
      </c>
      <c r="EB1261">
        <v>0.205739</v>
      </c>
      <c r="EC1261">
        <v>0.08993660000000001</v>
      </c>
      <c r="ED1261">
        <v>0.0834768</v>
      </c>
      <c r="EE1261">
        <v>24043.1</v>
      </c>
      <c r="EF1261">
        <v>23505.4</v>
      </c>
      <c r="EG1261">
        <v>30592.6</v>
      </c>
      <c r="EH1261">
        <v>29833.1</v>
      </c>
      <c r="EI1261">
        <v>38419.7</v>
      </c>
      <c r="EJ1261">
        <v>36008.3</v>
      </c>
      <c r="EK1261">
        <v>46785.9</v>
      </c>
      <c r="EL1261">
        <v>44361.3</v>
      </c>
      <c r="EM1261">
        <v>1.88568</v>
      </c>
      <c r="EN1261">
        <v>1.90075</v>
      </c>
      <c r="EO1261">
        <v>0.11652</v>
      </c>
      <c r="EP1261">
        <v>0</v>
      </c>
      <c r="EQ1261">
        <v>23.112</v>
      </c>
      <c r="ER1261">
        <v>999.9</v>
      </c>
      <c r="ES1261">
        <v>41</v>
      </c>
      <c r="ET1261">
        <v>29.5</v>
      </c>
      <c r="EU1261">
        <v>18.6675</v>
      </c>
      <c r="EV1261">
        <v>63.8464</v>
      </c>
      <c r="EW1261">
        <v>23.121</v>
      </c>
      <c r="EX1261">
        <v>1</v>
      </c>
      <c r="EY1261">
        <v>-0.131339</v>
      </c>
      <c r="EZ1261">
        <v>1.15801</v>
      </c>
      <c r="FA1261">
        <v>20.2408</v>
      </c>
      <c r="FB1261">
        <v>5.23092</v>
      </c>
      <c r="FC1261">
        <v>11.968</v>
      </c>
      <c r="FD1261">
        <v>4.97085</v>
      </c>
      <c r="FE1261">
        <v>3.28965</v>
      </c>
      <c r="FF1261">
        <v>9999</v>
      </c>
      <c r="FG1261">
        <v>9999</v>
      </c>
      <c r="FH1261">
        <v>9999</v>
      </c>
      <c r="FI1261">
        <v>380.6</v>
      </c>
      <c r="FJ1261">
        <v>4.97272</v>
      </c>
      <c r="FK1261">
        <v>1.87686</v>
      </c>
      <c r="FL1261">
        <v>1.875</v>
      </c>
      <c r="FM1261">
        <v>1.87783</v>
      </c>
      <c r="FN1261">
        <v>1.87455</v>
      </c>
      <c r="FO1261">
        <v>1.87817</v>
      </c>
      <c r="FP1261">
        <v>1.87523</v>
      </c>
      <c r="FQ1261">
        <v>1.87637</v>
      </c>
      <c r="FR1261">
        <v>0</v>
      </c>
      <c r="FS1261">
        <v>0</v>
      </c>
      <c r="FT1261">
        <v>0</v>
      </c>
      <c r="FU1261">
        <v>0</v>
      </c>
      <c r="FV1261" t="s">
        <v>358</v>
      </c>
      <c r="FW1261" t="s">
        <v>359</v>
      </c>
      <c r="FX1261" t="s">
        <v>360</v>
      </c>
      <c r="FY1261" t="s">
        <v>360</v>
      </c>
      <c r="FZ1261" t="s">
        <v>360</v>
      </c>
      <c r="GA1261" t="s">
        <v>360</v>
      </c>
      <c r="GB1261">
        <v>0</v>
      </c>
      <c r="GC1261">
        <v>100</v>
      </c>
      <c r="GD1261">
        <v>100</v>
      </c>
      <c r="GE1261">
        <v>5.36</v>
      </c>
      <c r="GF1261">
        <v>0.2006</v>
      </c>
      <c r="GG1261">
        <v>1.777354642861949</v>
      </c>
      <c r="GH1261">
        <v>0.004141656873719072</v>
      </c>
      <c r="GI1261">
        <v>-1.960372967482991E-06</v>
      </c>
      <c r="GJ1261">
        <v>5.42736388890357E-10</v>
      </c>
      <c r="GK1261">
        <v>-0.009777689371679627</v>
      </c>
      <c r="GL1261">
        <v>0.002273355880072555</v>
      </c>
      <c r="GM1261">
        <v>0.000541358641816816</v>
      </c>
      <c r="GN1261">
        <v>-1.836191331155658E-06</v>
      </c>
      <c r="GO1261">
        <v>-0</v>
      </c>
      <c r="GP1261">
        <v>2096</v>
      </c>
      <c r="GQ1261">
        <v>1</v>
      </c>
      <c r="GR1261">
        <v>23</v>
      </c>
      <c r="GS1261">
        <v>7425.1</v>
      </c>
      <c r="GT1261">
        <v>7425.1</v>
      </c>
      <c r="GU1261">
        <v>3.10547</v>
      </c>
      <c r="GV1261">
        <v>2.51465</v>
      </c>
      <c r="GW1261">
        <v>1.39893</v>
      </c>
      <c r="GX1261">
        <v>2.33887</v>
      </c>
      <c r="GY1261">
        <v>1.44897</v>
      </c>
      <c r="GZ1261">
        <v>2.45728</v>
      </c>
      <c r="HA1261">
        <v>34.7837</v>
      </c>
      <c r="HB1261">
        <v>12.985</v>
      </c>
      <c r="HC1261">
        <v>18</v>
      </c>
      <c r="HD1261">
        <v>487.155</v>
      </c>
      <c r="HE1261">
        <v>467.434</v>
      </c>
      <c r="HF1261">
        <v>21.4721</v>
      </c>
      <c r="HG1261">
        <v>25.3107</v>
      </c>
      <c r="HH1261">
        <v>30.0002</v>
      </c>
      <c r="HI1261">
        <v>25.1658</v>
      </c>
      <c r="HJ1261">
        <v>25.2458</v>
      </c>
      <c r="HK1261">
        <v>62.1949</v>
      </c>
      <c r="HL1261">
        <v>18.309</v>
      </c>
      <c r="HM1261">
        <v>50.4419</v>
      </c>
      <c r="HN1261">
        <v>21.443</v>
      </c>
      <c r="HO1261">
        <v>1536.5</v>
      </c>
      <c r="HP1261">
        <v>16.3896</v>
      </c>
      <c r="HQ1261">
        <v>101.12</v>
      </c>
      <c r="HR1261">
        <v>102.01</v>
      </c>
    </row>
    <row r="1262" spans="1:226">
      <c r="A1262">
        <v>1246</v>
      </c>
      <c r="B1262">
        <v>1664306635.1</v>
      </c>
      <c r="C1262">
        <v>13528.09999990463</v>
      </c>
      <c r="D1262" t="s">
        <v>2863</v>
      </c>
      <c r="E1262" t="s">
        <v>2864</v>
      </c>
      <c r="F1262">
        <v>5</v>
      </c>
      <c r="G1262" t="s">
        <v>353</v>
      </c>
      <c r="H1262" t="s">
        <v>2680</v>
      </c>
      <c r="I1262">
        <v>1664306627.6</v>
      </c>
      <c r="J1262">
        <f>(K1262)/1000</f>
        <v>0</v>
      </c>
      <c r="K1262">
        <f>IF(BF1262, AN1262, AH1262)</f>
        <v>0</v>
      </c>
      <c r="L1262">
        <f>IF(BF1262, AI1262, AG1262)</f>
        <v>0</v>
      </c>
      <c r="M1262">
        <f>BH1262 - IF(AU1262&gt;1, L1262*BB1262*100.0/(AW1262*BV1262), 0)</f>
        <v>0</v>
      </c>
      <c r="N1262">
        <f>((T1262-J1262/2)*M1262-L1262)/(T1262+J1262/2)</f>
        <v>0</v>
      </c>
      <c r="O1262">
        <f>N1262*(BO1262+BP1262)/1000.0</f>
        <v>0</v>
      </c>
      <c r="P1262">
        <f>(BH1262 - IF(AU1262&gt;1, L1262*BB1262*100.0/(AW1262*BV1262), 0))*(BO1262+BP1262)/1000.0</f>
        <v>0</v>
      </c>
      <c r="Q1262">
        <f>2.0/((1/S1262-1/R1262)+SIGN(S1262)*SQRT((1/S1262-1/R1262)*(1/S1262-1/R1262) + 4*BC1262/((BC1262+1)*(BC1262+1))*(2*1/S1262*1/R1262-1/R1262*1/R1262)))</f>
        <v>0</v>
      </c>
      <c r="R1262">
        <f>IF(LEFT(BD1262,1)&lt;&gt;"0",IF(LEFT(BD1262,1)="1",3.0,BE1262),$D$5+$E$5*(BV1262*BO1262/($K$5*1000))+$F$5*(BV1262*BO1262/($K$5*1000))*MAX(MIN(BB1262,$J$5),$I$5)*MAX(MIN(BB1262,$J$5),$I$5)+$G$5*MAX(MIN(BB1262,$J$5),$I$5)*(BV1262*BO1262/($K$5*1000))+$H$5*(BV1262*BO1262/($K$5*1000))*(BV1262*BO1262/($K$5*1000)))</f>
        <v>0</v>
      </c>
      <c r="S1262">
        <f>J1262*(1000-(1000*0.61365*exp(17.502*W1262/(240.97+W1262))/(BO1262+BP1262)+BJ1262)/2)/(1000*0.61365*exp(17.502*W1262/(240.97+W1262))/(BO1262+BP1262)-BJ1262)</f>
        <v>0</v>
      </c>
      <c r="T1262">
        <f>1/((BC1262+1)/(Q1262/1.6)+1/(R1262/1.37)) + BC1262/((BC1262+1)/(Q1262/1.6) + BC1262/(R1262/1.37))</f>
        <v>0</v>
      </c>
      <c r="U1262">
        <f>(AX1262*BA1262)</f>
        <v>0</v>
      </c>
      <c r="V1262">
        <f>(BQ1262+(U1262+2*0.95*5.67E-8*(((BQ1262+$B$7)+273)^4-(BQ1262+273)^4)-44100*J1262)/(1.84*29.3*R1262+8*0.95*5.67E-8*(BQ1262+273)^3))</f>
        <v>0</v>
      </c>
      <c r="W1262">
        <f>($C$7*BR1262+$D$7*BS1262+$E$7*V1262)</f>
        <v>0</v>
      </c>
      <c r="X1262">
        <f>0.61365*exp(17.502*W1262/(240.97+W1262))</f>
        <v>0</v>
      </c>
      <c r="Y1262">
        <f>(Z1262/AA1262*100)</f>
        <v>0</v>
      </c>
      <c r="Z1262">
        <f>BJ1262*(BO1262+BP1262)/1000</f>
        <v>0</v>
      </c>
      <c r="AA1262">
        <f>0.61365*exp(17.502*BQ1262/(240.97+BQ1262))</f>
        <v>0</v>
      </c>
      <c r="AB1262">
        <f>(X1262-BJ1262*(BO1262+BP1262)/1000)</f>
        <v>0</v>
      </c>
      <c r="AC1262">
        <f>(-J1262*44100)</f>
        <v>0</v>
      </c>
      <c r="AD1262">
        <f>2*29.3*R1262*0.92*(BQ1262-W1262)</f>
        <v>0</v>
      </c>
      <c r="AE1262">
        <f>2*0.95*5.67E-8*(((BQ1262+$B$7)+273)^4-(W1262+273)^4)</f>
        <v>0</v>
      </c>
      <c r="AF1262">
        <f>U1262+AE1262+AC1262+AD1262</f>
        <v>0</v>
      </c>
      <c r="AG1262">
        <f>BN1262*AU1262*(BI1262-BH1262*(1000-AU1262*BK1262)/(1000-AU1262*BJ1262))/(100*BB1262)</f>
        <v>0</v>
      </c>
      <c r="AH1262">
        <f>1000*BN1262*AU1262*(BJ1262-BK1262)/(100*BB1262*(1000-AU1262*BJ1262))</f>
        <v>0</v>
      </c>
      <c r="AI1262">
        <f>(AJ1262 - AK1262 - BO1262*1E3/(8.314*(BQ1262+273.15)) * AM1262/BN1262 * AL1262) * BN1262/(100*BB1262) * (1000 - BK1262)/1000</f>
        <v>0</v>
      </c>
      <c r="AJ1262">
        <v>1551.073466713577</v>
      </c>
      <c r="AK1262">
        <v>1516.859636363636</v>
      </c>
      <c r="AL1262">
        <v>3.410103584942172</v>
      </c>
      <c r="AM1262">
        <v>63.47618666820946</v>
      </c>
      <c r="AN1262">
        <f>(AP1262 - AO1262 + BO1262*1E3/(8.314*(BQ1262+273.15)) * AR1262/BN1262 * AQ1262) * BN1262/(100*BB1262) * 1000/(1000 - AP1262)</f>
        <v>0</v>
      </c>
      <c r="AO1262">
        <v>16.43249972931978</v>
      </c>
      <c r="AP1262">
        <v>18.44293916083917</v>
      </c>
      <c r="AQ1262">
        <v>2.016261759801728E-05</v>
      </c>
      <c r="AR1262">
        <v>96.76643920978459</v>
      </c>
      <c r="AS1262">
        <v>6</v>
      </c>
      <c r="AT1262">
        <v>1</v>
      </c>
      <c r="AU1262">
        <f>IF(AS1262*$H$13&gt;=AW1262,1.0,(AW1262/(AW1262-AS1262*$H$13)))</f>
        <v>0</v>
      </c>
      <c r="AV1262">
        <f>(AU1262-1)*100</f>
        <v>0</v>
      </c>
      <c r="AW1262">
        <f>MAX(0,($B$13+$C$13*BV1262)/(1+$D$13*BV1262)*BO1262/(BQ1262+273)*$E$13)</f>
        <v>0</v>
      </c>
      <c r="AX1262">
        <f>$B$11*BW1262+$C$11*BX1262+$F$11*CI1262*(1-CL1262)</f>
        <v>0</v>
      </c>
      <c r="AY1262">
        <f>AX1262*AZ1262</f>
        <v>0</v>
      </c>
      <c r="AZ1262">
        <f>($B$11*$D$9+$C$11*$D$9+$F$11*((CV1262+CN1262)/MAX(CV1262+CN1262+CW1262, 0.1)*$I$9+CW1262/MAX(CV1262+CN1262+CW1262, 0.1)*$J$9))/($B$11+$C$11+$F$11)</f>
        <v>0</v>
      </c>
      <c r="BA1262">
        <f>($B$11*$K$9+$C$11*$K$9+$F$11*((CV1262+CN1262)/MAX(CV1262+CN1262+CW1262, 0.1)*$P$9+CW1262/MAX(CV1262+CN1262+CW1262, 0.1)*$Q$9))/($B$11+$C$11+$F$11)</f>
        <v>0</v>
      </c>
      <c r="BB1262">
        <v>6</v>
      </c>
      <c r="BC1262">
        <v>0.5</v>
      </c>
      <c r="BD1262" t="s">
        <v>355</v>
      </c>
      <c r="BE1262">
        <v>2</v>
      </c>
      <c r="BF1262" t="b">
        <v>1</v>
      </c>
      <c r="BG1262">
        <v>1664306627.6</v>
      </c>
      <c r="BH1262">
        <v>1465.452962962963</v>
      </c>
      <c r="BI1262">
        <v>1510.378518518519</v>
      </c>
      <c r="BJ1262">
        <v>18.43394444444445</v>
      </c>
      <c r="BK1262">
        <v>16.40855555555556</v>
      </c>
      <c r="BL1262">
        <v>1460.118148148148</v>
      </c>
      <c r="BM1262">
        <v>18.23341851851852</v>
      </c>
      <c r="BN1262">
        <v>500.0433703703703</v>
      </c>
      <c r="BO1262">
        <v>90.92203703703707</v>
      </c>
      <c r="BP1262">
        <v>0.09993725555555556</v>
      </c>
      <c r="BQ1262">
        <v>24.30526296296296</v>
      </c>
      <c r="BR1262">
        <v>25.01995185185185</v>
      </c>
      <c r="BS1262">
        <v>999.9000000000001</v>
      </c>
      <c r="BT1262">
        <v>0</v>
      </c>
      <c r="BU1262">
        <v>0</v>
      </c>
      <c r="BV1262">
        <v>10010.32851851852</v>
      </c>
      <c r="BW1262">
        <v>0</v>
      </c>
      <c r="BX1262">
        <v>8.053949999999999</v>
      </c>
      <c r="BY1262">
        <v>-44.9257074074074</v>
      </c>
      <c r="BZ1262">
        <v>1492.974444444445</v>
      </c>
      <c r="CA1262">
        <v>1535.575555555556</v>
      </c>
      <c r="CB1262">
        <v>2.025372222222222</v>
      </c>
      <c r="CC1262">
        <v>1510.378518518519</v>
      </c>
      <c r="CD1262">
        <v>16.40855555555556</v>
      </c>
      <c r="CE1262">
        <v>1.676051111111111</v>
      </c>
      <c r="CF1262">
        <v>1.49190037037037</v>
      </c>
      <c r="CG1262">
        <v>14.67638518518519</v>
      </c>
      <c r="CH1262">
        <v>12.88538888888889</v>
      </c>
      <c r="CI1262">
        <v>1999.997777777778</v>
      </c>
      <c r="CJ1262">
        <v>0.9800019999999998</v>
      </c>
      <c r="CK1262">
        <v>0.01999816666666667</v>
      </c>
      <c r="CL1262">
        <v>0</v>
      </c>
      <c r="CM1262">
        <v>710.6230740740741</v>
      </c>
      <c r="CN1262">
        <v>5.000560000000001</v>
      </c>
      <c r="CO1262">
        <v>14152.8</v>
      </c>
      <c r="CP1262">
        <v>17294.85925925925</v>
      </c>
      <c r="CQ1262">
        <v>37.76148148148148</v>
      </c>
      <c r="CR1262">
        <v>38.54133333333333</v>
      </c>
      <c r="CS1262">
        <v>37.63188888888889</v>
      </c>
      <c r="CT1262">
        <v>37.25</v>
      </c>
      <c r="CU1262">
        <v>38.5</v>
      </c>
      <c r="CV1262">
        <v>1955.097777777778</v>
      </c>
      <c r="CW1262">
        <v>39.9</v>
      </c>
      <c r="CX1262">
        <v>0</v>
      </c>
      <c r="CY1262">
        <v>1664306651.7</v>
      </c>
      <c r="CZ1262">
        <v>0</v>
      </c>
      <c r="DA1262">
        <v>0</v>
      </c>
      <c r="DB1262" t="s">
        <v>356</v>
      </c>
      <c r="DC1262">
        <v>1663861122</v>
      </c>
      <c r="DD1262">
        <v>1663861125</v>
      </c>
      <c r="DE1262">
        <v>0</v>
      </c>
      <c r="DF1262">
        <v>-0.287</v>
      </c>
      <c r="DG1262">
        <v>-0.004</v>
      </c>
      <c r="DH1262">
        <v>3.172</v>
      </c>
      <c r="DI1262">
        <v>0.178</v>
      </c>
      <c r="DJ1262">
        <v>400</v>
      </c>
      <c r="DK1262">
        <v>17</v>
      </c>
      <c r="DL1262">
        <v>0.18</v>
      </c>
      <c r="DM1262">
        <v>0.07000000000000001</v>
      </c>
      <c r="DN1262">
        <v>-44.93816500000001</v>
      </c>
      <c r="DO1262">
        <v>0.3676570356473237</v>
      </c>
      <c r="DP1262">
        <v>0.1003762211631817</v>
      </c>
      <c r="DQ1262">
        <v>0</v>
      </c>
      <c r="DR1262">
        <v>2.04055325</v>
      </c>
      <c r="DS1262">
        <v>-0.2716625515947473</v>
      </c>
      <c r="DT1262">
        <v>0.02713484027845937</v>
      </c>
      <c r="DU1262">
        <v>0</v>
      </c>
      <c r="DV1262">
        <v>0</v>
      </c>
      <c r="DW1262">
        <v>2</v>
      </c>
      <c r="DX1262" t="s">
        <v>357</v>
      </c>
      <c r="DY1262">
        <v>2.98083</v>
      </c>
      <c r="DZ1262">
        <v>2.72856</v>
      </c>
      <c r="EA1262">
        <v>0.201766</v>
      </c>
      <c r="EB1262">
        <v>0.207066</v>
      </c>
      <c r="EC1262">
        <v>0.089965</v>
      </c>
      <c r="ED1262">
        <v>0.0835496</v>
      </c>
      <c r="EE1262">
        <v>24002.1</v>
      </c>
      <c r="EF1262">
        <v>23465.2</v>
      </c>
      <c r="EG1262">
        <v>30592.1</v>
      </c>
      <c r="EH1262">
        <v>29831.8</v>
      </c>
      <c r="EI1262">
        <v>38418.1</v>
      </c>
      <c r="EJ1262">
        <v>36004</v>
      </c>
      <c r="EK1262">
        <v>46785.4</v>
      </c>
      <c r="EL1262">
        <v>44359.4</v>
      </c>
      <c r="EM1262">
        <v>1.88545</v>
      </c>
      <c r="EN1262">
        <v>1.90068</v>
      </c>
      <c r="EO1262">
        <v>0.116505</v>
      </c>
      <c r="EP1262">
        <v>0</v>
      </c>
      <c r="EQ1262">
        <v>23.109</v>
      </c>
      <c r="ER1262">
        <v>999.9</v>
      </c>
      <c r="ES1262">
        <v>41</v>
      </c>
      <c r="ET1262">
        <v>29.5</v>
      </c>
      <c r="EU1262">
        <v>18.6667</v>
      </c>
      <c r="EV1262">
        <v>63.6764</v>
      </c>
      <c r="EW1262">
        <v>23.4255</v>
      </c>
      <c r="EX1262">
        <v>1</v>
      </c>
      <c r="EY1262">
        <v>-0.131123</v>
      </c>
      <c r="EZ1262">
        <v>1.21264</v>
      </c>
      <c r="FA1262">
        <v>20.2405</v>
      </c>
      <c r="FB1262">
        <v>5.23047</v>
      </c>
      <c r="FC1262">
        <v>11.968</v>
      </c>
      <c r="FD1262">
        <v>4.97075</v>
      </c>
      <c r="FE1262">
        <v>3.28963</v>
      </c>
      <c r="FF1262">
        <v>9999</v>
      </c>
      <c r="FG1262">
        <v>9999</v>
      </c>
      <c r="FH1262">
        <v>9999</v>
      </c>
      <c r="FI1262">
        <v>380.6</v>
      </c>
      <c r="FJ1262">
        <v>4.97273</v>
      </c>
      <c r="FK1262">
        <v>1.87687</v>
      </c>
      <c r="FL1262">
        <v>1.875</v>
      </c>
      <c r="FM1262">
        <v>1.87784</v>
      </c>
      <c r="FN1262">
        <v>1.87457</v>
      </c>
      <c r="FO1262">
        <v>1.87819</v>
      </c>
      <c r="FP1262">
        <v>1.87525</v>
      </c>
      <c r="FQ1262">
        <v>1.87637</v>
      </c>
      <c r="FR1262">
        <v>0</v>
      </c>
      <c r="FS1262">
        <v>0</v>
      </c>
      <c r="FT1262">
        <v>0</v>
      </c>
      <c r="FU1262">
        <v>0</v>
      </c>
      <c r="FV1262" t="s">
        <v>358</v>
      </c>
      <c r="FW1262" t="s">
        <v>359</v>
      </c>
      <c r="FX1262" t="s">
        <v>360</v>
      </c>
      <c r="FY1262" t="s">
        <v>360</v>
      </c>
      <c r="FZ1262" t="s">
        <v>360</v>
      </c>
      <c r="GA1262" t="s">
        <v>360</v>
      </c>
      <c r="GB1262">
        <v>0</v>
      </c>
      <c r="GC1262">
        <v>100</v>
      </c>
      <c r="GD1262">
        <v>100</v>
      </c>
      <c r="GE1262">
        <v>5.38</v>
      </c>
      <c r="GF1262">
        <v>0.2007</v>
      </c>
      <c r="GG1262">
        <v>1.777354642861949</v>
      </c>
      <c r="GH1262">
        <v>0.004141656873719072</v>
      </c>
      <c r="GI1262">
        <v>-1.960372967482991E-06</v>
      </c>
      <c r="GJ1262">
        <v>5.42736388890357E-10</v>
      </c>
      <c r="GK1262">
        <v>-0.009777689371679627</v>
      </c>
      <c r="GL1262">
        <v>0.002273355880072555</v>
      </c>
      <c r="GM1262">
        <v>0.000541358641816816</v>
      </c>
      <c r="GN1262">
        <v>-1.836191331155658E-06</v>
      </c>
      <c r="GO1262">
        <v>-0</v>
      </c>
      <c r="GP1262">
        <v>2096</v>
      </c>
      <c r="GQ1262">
        <v>1</v>
      </c>
      <c r="GR1262">
        <v>23</v>
      </c>
      <c r="GS1262">
        <v>7425.2</v>
      </c>
      <c r="GT1262">
        <v>7425.2</v>
      </c>
      <c r="GU1262">
        <v>3.12988</v>
      </c>
      <c r="GV1262">
        <v>2.52075</v>
      </c>
      <c r="GW1262">
        <v>1.39893</v>
      </c>
      <c r="GX1262">
        <v>2.33887</v>
      </c>
      <c r="GY1262">
        <v>1.44897</v>
      </c>
      <c r="GZ1262">
        <v>2.40356</v>
      </c>
      <c r="HA1262">
        <v>34.7837</v>
      </c>
      <c r="HB1262">
        <v>12.9675</v>
      </c>
      <c r="HC1262">
        <v>18</v>
      </c>
      <c r="HD1262">
        <v>487.034</v>
      </c>
      <c r="HE1262">
        <v>467.387</v>
      </c>
      <c r="HF1262">
        <v>21.4529</v>
      </c>
      <c r="HG1262">
        <v>25.3107</v>
      </c>
      <c r="HH1262">
        <v>30.0003</v>
      </c>
      <c r="HI1262">
        <v>25.1658</v>
      </c>
      <c r="HJ1262">
        <v>25.2458</v>
      </c>
      <c r="HK1262">
        <v>62.7665</v>
      </c>
      <c r="HL1262">
        <v>18.309</v>
      </c>
      <c r="HM1262">
        <v>50.4419</v>
      </c>
      <c r="HN1262">
        <v>21.4123</v>
      </c>
      <c r="HO1262">
        <v>1556.53</v>
      </c>
      <c r="HP1262">
        <v>16.4006</v>
      </c>
      <c r="HQ1262">
        <v>101.118</v>
      </c>
      <c r="HR1262">
        <v>102.005</v>
      </c>
    </row>
    <row r="1263" spans="1:226">
      <c r="A1263">
        <v>1247</v>
      </c>
      <c r="B1263">
        <v>1664306640.1</v>
      </c>
      <c r="C1263">
        <v>13533.09999990463</v>
      </c>
      <c r="D1263" t="s">
        <v>2865</v>
      </c>
      <c r="E1263" t="s">
        <v>2866</v>
      </c>
      <c r="F1263">
        <v>5</v>
      </c>
      <c r="G1263" t="s">
        <v>353</v>
      </c>
      <c r="H1263" t="s">
        <v>2680</v>
      </c>
      <c r="I1263">
        <v>1664306632.314285</v>
      </c>
      <c r="J1263">
        <f>(K1263)/1000</f>
        <v>0</v>
      </c>
      <c r="K1263">
        <f>IF(BF1263, AN1263, AH1263)</f>
        <v>0</v>
      </c>
      <c r="L1263">
        <f>IF(BF1263, AI1263, AG1263)</f>
        <v>0</v>
      </c>
      <c r="M1263">
        <f>BH1263 - IF(AU1263&gt;1, L1263*BB1263*100.0/(AW1263*BV1263), 0)</f>
        <v>0</v>
      </c>
      <c r="N1263">
        <f>((T1263-J1263/2)*M1263-L1263)/(T1263+J1263/2)</f>
        <v>0</v>
      </c>
      <c r="O1263">
        <f>N1263*(BO1263+BP1263)/1000.0</f>
        <v>0</v>
      </c>
      <c r="P1263">
        <f>(BH1263 - IF(AU1263&gt;1, L1263*BB1263*100.0/(AW1263*BV1263), 0))*(BO1263+BP1263)/1000.0</f>
        <v>0</v>
      </c>
      <c r="Q1263">
        <f>2.0/((1/S1263-1/R1263)+SIGN(S1263)*SQRT((1/S1263-1/R1263)*(1/S1263-1/R1263) + 4*BC1263/((BC1263+1)*(BC1263+1))*(2*1/S1263*1/R1263-1/R1263*1/R1263)))</f>
        <v>0</v>
      </c>
      <c r="R1263">
        <f>IF(LEFT(BD1263,1)&lt;&gt;"0",IF(LEFT(BD1263,1)="1",3.0,BE1263),$D$5+$E$5*(BV1263*BO1263/($K$5*1000))+$F$5*(BV1263*BO1263/($K$5*1000))*MAX(MIN(BB1263,$J$5),$I$5)*MAX(MIN(BB1263,$J$5),$I$5)+$G$5*MAX(MIN(BB1263,$J$5),$I$5)*(BV1263*BO1263/($K$5*1000))+$H$5*(BV1263*BO1263/($K$5*1000))*(BV1263*BO1263/($K$5*1000)))</f>
        <v>0</v>
      </c>
      <c r="S1263">
        <f>J1263*(1000-(1000*0.61365*exp(17.502*W1263/(240.97+W1263))/(BO1263+BP1263)+BJ1263)/2)/(1000*0.61365*exp(17.502*W1263/(240.97+W1263))/(BO1263+BP1263)-BJ1263)</f>
        <v>0</v>
      </c>
      <c r="T1263">
        <f>1/((BC1263+1)/(Q1263/1.6)+1/(R1263/1.37)) + BC1263/((BC1263+1)/(Q1263/1.6) + BC1263/(R1263/1.37))</f>
        <v>0</v>
      </c>
      <c r="U1263">
        <f>(AX1263*BA1263)</f>
        <v>0</v>
      </c>
      <c r="V1263">
        <f>(BQ1263+(U1263+2*0.95*5.67E-8*(((BQ1263+$B$7)+273)^4-(BQ1263+273)^4)-44100*J1263)/(1.84*29.3*R1263+8*0.95*5.67E-8*(BQ1263+273)^3))</f>
        <v>0</v>
      </c>
      <c r="W1263">
        <f>($C$7*BR1263+$D$7*BS1263+$E$7*V1263)</f>
        <v>0</v>
      </c>
      <c r="X1263">
        <f>0.61365*exp(17.502*W1263/(240.97+W1263))</f>
        <v>0</v>
      </c>
      <c r="Y1263">
        <f>(Z1263/AA1263*100)</f>
        <v>0</v>
      </c>
      <c r="Z1263">
        <f>BJ1263*(BO1263+BP1263)/1000</f>
        <v>0</v>
      </c>
      <c r="AA1263">
        <f>0.61365*exp(17.502*BQ1263/(240.97+BQ1263))</f>
        <v>0</v>
      </c>
      <c r="AB1263">
        <f>(X1263-BJ1263*(BO1263+BP1263)/1000)</f>
        <v>0</v>
      </c>
      <c r="AC1263">
        <f>(-J1263*44100)</f>
        <v>0</v>
      </c>
      <c r="AD1263">
        <f>2*29.3*R1263*0.92*(BQ1263-W1263)</f>
        <v>0</v>
      </c>
      <c r="AE1263">
        <f>2*0.95*5.67E-8*(((BQ1263+$B$7)+273)^4-(W1263+273)^4)</f>
        <v>0</v>
      </c>
      <c r="AF1263">
        <f>U1263+AE1263+AC1263+AD1263</f>
        <v>0</v>
      </c>
      <c r="AG1263">
        <f>BN1263*AU1263*(BI1263-BH1263*(1000-AU1263*BK1263)/(1000-AU1263*BJ1263))/(100*BB1263)</f>
        <v>0</v>
      </c>
      <c r="AH1263">
        <f>1000*BN1263*AU1263*(BJ1263-BK1263)/(100*BB1263*(1000-AU1263*BJ1263))</f>
        <v>0</v>
      </c>
      <c r="AI1263">
        <f>(AJ1263 - AK1263 - BO1263*1E3/(8.314*(BQ1263+273.15)) * AM1263/BN1263 * AL1263) * BN1263/(100*BB1263) * (1000 - BK1263)/1000</f>
        <v>0</v>
      </c>
      <c r="AJ1263">
        <v>1568.255319022936</v>
      </c>
      <c r="AK1263">
        <v>1533.708909090908</v>
      </c>
      <c r="AL1263">
        <v>3.37431648448464</v>
      </c>
      <c r="AM1263">
        <v>63.47618666820946</v>
      </c>
      <c r="AN1263">
        <f>(AP1263 - AO1263 + BO1263*1E3/(8.314*(BQ1263+273.15)) * AR1263/BN1263 * AQ1263) * BN1263/(100*BB1263) * 1000/(1000 - AP1263)</f>
        <v>0</v>
      </c>
      <c r="AO1263">
        <v>16.44250093127668</v>
      </c>
      <c r="AP1263">
        <v>18.44357062937064</v>
      </c>
      <c r="AQ1263">
        <v>6.959736149154385E-06</v>
      </c>
      <c r="AR1263">
        <v>96.76643920978459</v>
      </c>
      <c r="AS1263">
        <v>7</v>
      </c>
      <c r="AT1263">
        <v>1</v>
      </c>
      <c r="AU1263">
        <f>IF(AS1263*$H$13&gt;=AW1263,1.0,(AW1263/(AW1263-AS1263*$H$13)))</f>
        <v>0</v>
      </c>
      <c r="AV1263">
        <f>(AU1263-1)*100</f>
        <v>0</v>
      </c>
      <c r="AW1263">
        <f>MAX(0,($B$13+$C$13*BV1263)/(1+$D$13*BV1263)*BO1263/(BQ1263+273)*$E$13)</f>
        <v>0</v>
      </c>
      <c r="AX1263">
        <f>$B$11*BW1263+$C$11*BX1263+$F$11*CI1263*(1-CL1263)</f>
        <v>0</v>
      </c>
      <c r="AY1263">
        <f>AX1263*AZ1263</f>
        <v>0</v>
      </c>
      <c r="AZ1263">
        <f>($B$11*$D$9+$C$11*$D$9+$F$11*((CV1263+CN1263)/MAX(CV1263+CN1263+CW1263, 0.1)*$I$9+CW1263/MAX(CV1263+CN1263+CW1263, 0.1)*$J$9))/($B$11+$C$11+$F$11)</f>
        <v>0</v>
      </c>
      <c r="BA1263">
        <f>($B$11*$K$9+$C$11*$K$9+$F$11*((CV1263+CN1263)/MAX(CV1263+CN1263+CW1263, 0.1)*$P$9+CW1263/MAX(CV1263+CN1263+CW1263, 0.1)*$Q$9))/($B$11+$C$11+$F$11)</f>
        <v>0</v>
      </c>
      <c r="BB1263">
        <v>6</v>
      </c>
      <c r="BC1263">
        <v>0.5</v>
      </c>
      <c r="BD1263" t="s">
        <v>355</v>
      </c>
      <c r="BE1263">
        <v>2</v>
      </c>
      <c r="BF1263" t="b">
        <v>1</v>
      </c>
      <c r="BG1263">
        <v>1664306632.314285</v>
      </c>
      <c r="BH1263">
        <v>1481.193928571429</v>
      </c>
      <c r="BI1263">
        <v>1526.165357142857</v>
      </c>
      <c r="BJ1263">
        <v>18.43854642857143</v>
      </c>
      <c r="BK1263">
        <v>16.42598928571428</v>
      </c>
      <c r="BL1263">
        <v>1475.829642857143</v>
      </c>
      <c r="BM1263">
        <v>18.23793214285714</v>
      </c>
      <c r="BN1263">
        <v>500.0574285714286</v>
      </c>
      <c r="BO1263">
        <v>90.9221857142857</v>
      </c>
      <c r="BP1263">
        <v>0.1000103607142857</v>
      </c>
      <c r="BQ1263">
        <v>24.30331071428571</v>
      </c>
      <c r="BR1263">
        <v>25.02053214285714</v>
      </c>
      <c r="BS1263">
        <v>999.9000000000002</v>
      </c>
      <c r="BT1263">
        <v>0</v>
      </c>
      <c r="BU1263">
        <v>0</v>
      </c>
      <c r="BV1263">
        <v>10004.12678571428</v>
      </c>
      <c r="BW1263">
        <v>0</v>
      </c>
      <c r="BX1263">
        <v>8.053949999999999</v>
      </c>
      <c r="BY1263">
        <v>-44.97057142857143</v>
      </c>
      <c r="BZ1263">
        <v>1509.018571428571</v>
      </c>
      <c r="CA1263">
        <v>1551.6525</v>
      </c>
      <c r="CB1263">
        <v>2.012538571428572</v>
      </c>
      <c r="CC1263">
        <v>1526.165357142857</v>
      </c>
      <c r="CD1263">
        <v>16.42598928571428</v>
      </c>
      <c r="CE1263">
        <v>1.676472142857143</v>
      </c>
      <c r="CF1263">
        <v>1.493487857142857</v>
      </c>
      <c r="CG1263">
        <v>14.68028214285714</v>
      </c>
      <c r="CH1263">
        <v>12.90163928571429</v>
      </c>
      <c r="CI1263">
        <v>1999.978571428571</v>
      </c>
      <c r="CJ1263">
        <v>0.9800018214285714</v>
      </c>
      <c r="CK1263">
        <v>0.01999835714285714</v>
      </c>
      <c r="CL1263">
        <v>0</v>
      </c>
      <c r="CM1263">
        <v>709.9180357142857</v>
      </c>
      <c r="CN1263">
        <v>5.000560000000001</v>
      </c>
      <c r="CO1263">
        <v>14137.89642857143</v>
      </c>
      <c r="CP1263">
        <v>17294.7</v>
      </c>
      <c r="CQ1263">
        <v>37.75442857142857</v>
      </c>
      <c r="CR1263">
        <v>38.52214285714285</v>
      </c>
      <c r="CS1263">
        <v>37.625</v>
      </c>
      <c r="CT1263">
        <v>37.25</v>
      </c>
      <c r="CU1263">
        <v>38.5</v>
      </c>
      <c r="CV1263">
        <v>1955.078571428572</v>
      </c>
      <c r="CW1263">
        <v>39.9</v>
      </c>
      <c r="CX1263">
        <v>0</v>
      </c>
      <c r="CY1263">
        <v>1664306656.5</v>
      </c>
      <c r="CZ1263">
        <v>0</v>
      </c>
      <c r="DA1263">
        <v>0</v>
      </c>
      <c r="DB1263" t="s">
        <v>356</v>
      </c>
      <c r="DC1263">
        <v>1663861122</v>
      </c>
      <c r="DD1263">
        <v>1663861125</v>
      </c>
      <c r="DE1263">
        <v>0</v>
      </c>
      <c r="DF1263">
        <v>-0.287</v>
      </c>
      <c r="DG1263">
        <v>-0.004</v>
      </c>
      <c r="DH1263">
        <v>3.172</v>
      </c>
      <c r="DI1263">
        <v>0.178</v>
      </c>
      <c r="DJ1263">
        <v>400</v>
      </c>
      <c r="DK1263">
        <v>17</v>
      </c>
      <c r="DL1263">
        <v>0.18</v>
      </c>
      <c r="DM1263">
        <v>0.07000000000000001</v>
      </c>
      <c r="DN1263">
        <v>-44.97046585365854</v>
      </c>
      <c r="DO1263">
        <v>-0.1778174216028707</v>
      </c>
      <c r="DP1263">
        <v>0.1250855738494524</v>
      </c>
      <c r="DQ1263">
        <v>0</v>
      </c>
      <c r="DR1263">
        <v>2.020356341463414</v>
      </c>
      <c r="DS1263">
        <v>-0.1878913588850143</v>
      </c>
      <c r="DT1263">
        <v>0.01980652907331781</v>
      </c>
      <c r="DU1263">
        <v>0</v>
      </c>
      <c r="DV1263">
        <v>0</v>
      </c>
      <c r="DW1263">
        <v>2</v>
      </c>
      <c r="DX1263" t="s">
        <v>357</v>
      </c>
      <c r="DY1263">
        <v>2.98084</v>
      </c>
      <c r="DZ1263">
        <v>2.72808</v>
      </c>
      <c r="EA1263">
        <v>0.203096</v>
      </c>
      <c r="EB1263">
        <v>0.208409</v>
      </c>
      <c r="EC1263">
        <v>0.08997040000000001</v>
      </c>
      <c r="ED1263">
        <v>0.0835877</v>
      </c>
      <c r="EE1263">
        <v>23961.9</v>
      </c>
      <c r="EF1263">
        <v>23426.3</v>
      </c>
      <c r="EG1263">
        <v>30591.7</v>
      </c>
      <c r="EH1263">
        <v>29832.9</v>
      </c>
      <c r="EI1263">
        <v>38417.8</v>
      </c>
      <c r="EJ1263">
        <v>36004</v>
      </c>
      <c r="EK1263">
        <v>46785.1</v>
      </c>
      <c r="EL1263">
        <v>44361.2</v>
      </c>
      <c r="EM1263">
        <v>1.88522</v>
      </c>
      <c r="EN1263">
        <v>1.90077</v>
      </c>
      <c r="EO1263">
        <v>0.116531</v>
      </c>
      <c r="EP1263">
        <v>0</v>
      </c>
      <c r="EQ1263">
        <v>23.1056</v>
      </c>
      <c r="ER1263">
        <v>999.9</v>
      </c>
      <c r="ES1263">
        <v>41.1</v>
      </c>
      <c r="ET1263">
        <v>29.5</v>
      </c>
      <c r="EU1263">
        <v>18.7114</v>
      </c>
      <c r="EV1263">
        <v>63.7764</v>
      </c>
      <c r="EW1263">
        <v>23.5377</v>
      </c>
      <c r="EX1263">
        <v>1</v>
      </c>
      <c r="EY1263">
        <v>-0.130925</v>
      </c>
      <c r="EZ1263">
        <v>1.28831</v>
      </c>
      <c r="FA1263">
        <v>20.2398</v>
      </c>
      <c r="FB1263">
        <v>5.22927</v>
      </c>
      <c r="FC1263">
        <v>11.968</v>
      </c>
      <c r="FD1263">
        <v>4.97035</v>
      </c>
      <c r="FE1263">
        <v>3.2895</v>
      </c>
      <c r="FF1263">
        <v>9999</v>
      </c>
      <c r="FG1263">
        <v>9999</v>
      </c>
      <c r="FH1263">
        <v>9999</v>
      </c>
      <c r="FI1263">
        <v>380.6</v>
      </c>
      <c r="FJ1263">
        <v>4.97273</v>
      </c>
      <c r="FK1263">
        <v>1.87685</v>
      </c>
      <c r="FL1263">
        <v>1.875</v>
      </c>
      <c r="FM1263">
        <v>1.87784</v>
      </c>
      <c r="FN1263">
        <v>1.87454</v>
      </c>
      <c r="FO1263">
        <v>1.8782</v>
      </c>
      <c r="FP1263">
        <v>1.87525</v>
      </c>
      <c r="FQ1263">
        <v>1.87637</v>
      </c>
      <c r="FR1263">
        <v>0</v>
      </c>
      <c r="FS1263">
        <v>0</v>
      </c>
      <c r="FT1263">
        <v>0</v>
      </c>
      <c r="FU1263">
        <v>0</v>
      </c>
      <c r="FV1263" t="s">
        <v>358</v>
      </c>
      <c r="FW1263" t="s">
        <v>359</v>
      </c>
      <c r="FX1263" t="s">
        <v>360</v>
      </c>
      <c r="FY1263" t="s">
        <v>360</v>
      </c>
      <c r="FZ1263" t="s">
        <v>360</v>
      </c>
      <c r="GA1263" t="s">
        <v>360</v>
      </c>
      <c r="GB1263">
        <v>0</v>
      </c>
      <c r="GC1263">
        <v>100</v>
      </c>
      <c r="GD1263">
        <v>100</v>
      </c>
      <c r="GE1263">
        <v>5.41</v>
      </c>
      <c r="GF1263">
        <v>0.2007</v>
      </c>
      <c r="GG1263">
        <v>1.777354642861949</v>
      </c>
      <c r="GH1263">
        <v>0.004141656873719072</v>
      </c>
      <c r="GI1263">
        <v>-1.960372967482991E-06</v>
      </c>
      <c r="GJ1263">
        <v>5.42736388890357E-10</v>
      </c>
      <c r="GK1263">
        <v>-0.009777689371679627</v>
      </c>
      <c r="GL1263">
        <v>0.002273355880072555</v>
      </c>
      <c r="GM1263">
        <v>0.000541358641816816</v>
      </c>
      <c r="GN1263">
        <v>-1.836191331155658E-06</v>
      </c>
      <c r="GO1263">
        <v>-0</v>
      </c>
      <c r="GP1263">
        <v>2096</v>
      </c>
      <c r="GQ1263">
        <v>1</v>
      </c>
      <c r="GR1263">
        <v>23</v>
      </c>
      <c r="GS1263">
        <v>7425.3</v>
      </c>
      <c r="GT1263">
        <v>7425.3</v>
      </c>
      <c r="GU1263">
        <v>3.15796</v>
      </c>
      <c r="GV1263">
        <v>2.51465</v>
      </c>
      <c r="GW1263">
        <v>1.39893</v>
      </c>
      <c r="GX1263">
        <v>2.33887</v>
      </c>
      <c r="GY1263">
        <v>1.44897</v>
      </c>
      <c r="GZ1263">
        <v>2.37915</v>
      </c>
      <c r="HA1263">
        <v>34.7837</v>
      </c>
      <c r="HB1263">
        <v>12.9763</v>
      </c>
      <c r="HC1263">
        <v>18</v>
      </c>
      <c r="HD1263">
        <v>486.912</v>
      </c>
      <c r="HE1263">
        <v>467.45</v>
      </c>
      <c r="HF1263">
        <v>21.4228</v>
      </c>
      <c r="HG1263">
        <v>25.3123</v>
      </c>
      <c r="HH1263">
        <v>30.0001</v>
      </c>
      <c r="HI1263">
        <v>25.1658</v>
      </c>
      <c r="HJ1263">
        <v>25.2458</v>
      </c>
      <c r="HK1263">
        <v>63.2629</v>
      </c>
      <c r="HL1263">
        <v>18.309</v>
      </c>
      <c r="HM1263">
        <v>50.8218</v>
      </c>
      <c r="HN1263">
        <v>21.3965</v>
      </c>
      <c r="HO1263">
        <v>1569.89</v>
      </c>
      <c r="HP1263">
        <v>16.4137</v>
      </c>
      <c r="HQ1263">
        <v>101.117</v>
      </c>
      <c r="HR1263">
        <v>102.009</v>
      </c>
    </row>
    <row r="1264" spans="1:226">
      <c r="A1264">
        <v>1248</v>
      </c>
      <c r="B1264">
        <v>1664306645.1</v>
      </c>
      <c r="C1264">
        <v>13538.09999990463</v>
      </c>
      <c r="D1264" t="s">
        <v>2867</v>
      </c>
      <c r="E1264" t="s">
        <v>2868</v>
      </c>
      <c r="F1264">
        <v>5</v>
      </c>
      <c r="G1264" t="s">
        <v>353</v>
      </c>
      <c r="H1264" t="s">
        <v>2680</v>
      </c>
      <c r="I1264">
        <v>1664306637.6</v>
      </c>
      <c r="J1264">
        <f>(K1264)/1000</f>
        <v>0</v>
      </c>
      <c r="K1264">
        <f>IF(BF1264, AN1264, AH1264)</f>
        <v>0</v>
      </c>
      <c r="L1264">
        <f>IF(BF1264, AI1264, AG1264)</f>
        <v>0</v>
      </c>
      <c r="M1264">
        <f>BH1264 - IF(AU1264&gt;1, L1264*BB1264*100.0/(AW1264*BV1264), 0)</f>
        <v>0</v>
      </c>
      <c r="N1264">
        <f>((T1264-J1264/2)*M1264-L1264)/(T1264+J1264/2)</f>
        <v>0</v>
      </c>
      <c r="O1264">
        <f>N1264*(BO1264+BP1264)/1000.0</f>
        <v>0</v>
      </c>
      <c r="P1264">
        <f>(BH1264 - IF(AU1264&gt;1, L1264*BB1264*100.0/(AW1264*BV1264), 0))*(BO1264+BP1264)/1000.0</f>
        <v>0</v>
      </c>
      <c r="Q1264">
        <f>2.0/((1/S1264-1/R1264)+SIGN(S1264)*SQRT((1/S1264-1/R1264)*(1/S1264-1/R1264) + 4*BC1264/((BC1264+1)*(BC1264+1))*(2*1/S1264*1/R1264-1/R1264*1/R1264)))</f>
        <v>0</v>
      </c>
      <c r="R1264">
        <f>IF(LEFT(BD1264,1)&lt;&gt;"0",IF(LEFT(BD1264,1)="1",3.0,BE1264),$D$5+$E$5*(BV1264*BO1264/($K$5*1000))+$F$5*(BV1264*BO1264/($K$5*1000))*MAX(MIN(BB1264,$J$5),$I$5)*MAX(MIN(BB1264,$J$5),$I$5)+$G$5*MAX(MIN(BB1264,$J$5),$I$5)*(BV1264*BO1264/($K$5*1000))+$H$5*(BV1264*BO1264/($K$5*1000))*(BV1264*BO1264/($K$5*1000)))</f>
        <v>0</v>
      </c>
      <c r="S1264">
        <f>J1264*(1000-(1000*0.61365*exp(17.502*W1264/(240.97+W1264))/(BO1264+BP1264)+BJ1264)/2)/(1000*0.61365*exp(17.502*W1264/(240.97+W1264))/(BO1264+BP1264)-BJ1264)</f>
        <v>0</v>
      </c>
      <c r="T1264">
        <f>1/((BC1264+1)/(Q1264/1.6)+1/(R1264/1.37)) + BC1264/((BC1264+1)/(Q1264/1.6) + BC1264/(R1264/1.37))</f>
        <v>0</v>
      </c>
      <c r="U1264">
        <f>(AX1264*BA1264)</f>
        <v>0</v>
      </c>
      <c r="V1264">
        <f>(BQ1264+(U1264+2*0.95*5.67E-8*(((BQ1264+$B$7)+273)^4-(BQ1264+273)^4)-44100*J1264)/(1.84*29.3*R1264+8*0.95*5.67E-8*(BQ1264+273)^3))</f>
        <v>0</v>
      </c>
      <c r="W1264">
        <f>($C$7*BR1264+$D$7*BS1264+$E$7*V1264)</f>
        <v>0</v>
      </c>
      <c r="X1264">
        <f>0.61365*exp(17.502*W1264/(240.97+W1264))</f>
        <v>0</v>
      </c>
      <c r="Y1264">
        <f>(Z1264/AA1264*100)</f>
        <v>0</v>
      </c>
      <c r="Z1264">
        <f>BJ1264*(BO1264+BP1264)/1000</f>
        <v>0</v>
      </c>
      <c r="AA1264">
        <f>0.61365*exp(17.502*BQ1264/(240.97+BQ1264))</f>
        <v>0</v>
      </c>
      <c r="AB1264">
        <f>(X1264-BJ1264*(BO1264+BP1264)/1000)</f>
        <v>0</v>
      </c>
      <c r="AC1264">
        <f>(-J1264*44100)</f>
        <v>0</v>
      </c>
      <c r="AD1264">
        <f>2*29.3*R1264*0.92*(BQ1264-W1264)</f>
        <v>0</v>
      </c>
      <c r="AE1264">
        <f>2*0.95*5.67E-8*(((BQ1264+$B$7)+273)^4-(W1264+273)^4)</f>
        <v>0</v>
      </c>
      <c r="AF1264">
        <f>U1264+AE1264+AC1264+AD1264</f>
        <v>0</v>
      </c>
      <c r="AG1264">
        <f>BN1264*AU1264*(BI1264-BH1264*(1000-AU1264*BK1264)/(1000-AU1264*BJ1264))/(100*BB1264)</f>
        <v>0</v>
      </c>
      <c r="AH1264">
        <f>1000*BN1264*AU1264*(BJ1264-BK1264)/(100*BB1264*(1000-AU1264*BJ1264))</f>
        <v>0</v>
      </c>
      <c r="AI1264">
        <f>(AJ1264 - AK1264 - BO1264*1E3/(8.314*(BQ1264+273.15)) * AM1264/BN1264 * AL1264) * BN1264/(100*BB1264) * (1000 - BK1264)/1000</f>
        <v>0</v>
      </c>
      <c r="AJ1264">
        <v>1585.317472917529</v>
      </c>
      <c r="AK1264">
        <v>1550.804303030303</v>
      </c>
      <c r="AL1264">
        <v>3.415945236134859</v>
      </c>
      <c r="AM1264">
        <v>63.47618666820946</v>
      </c>
      <c r="AN1264">
        <f>(AP1264 - AO1264 + BO1264*1E3/(8.314*(BQ1264+273.15)) * AR1264/BN1264 * AQ1264) * BN1264/(100*BB1264) * 1000/(1000 - AP1264)</f>
        <v>0</v>
      </c>
      <c r="AO1264">
        <v>16.4631103304475</v>
      </c>
      <c r="AP1264">
        <v>18.44408111888113</v>
      </c>
      <c r="AQ1264">
        <v>-2.523301716613932E-05</v>
      </c>
      <c r="AR1264">
        <v>96.76643920978459</v>
      </c>
      <c r="AS1264">
        <v>6</v>
      </c>
      <c r="AT1264">
        <v>1</v>
      </c>
      <c r="AU1264">
        <f>IF(AS1264*$H$13&gt;=AW1264,1.0,(AW1264/(AW1264-AS1264*$H$13)))</f>
        <v>0</v>
      </c>
      <c r="AV1264">
        <f>(AU1264-1)*100</f>
        <v>0</v>
      </c>
      <c r="AW1264">
        <f>MAX(0,($B$13+$C$13*BV1264)/(1+$D$13*BV1264)*BO1264/(BQ1264+273)*$E$13)</f>
        <v>0</v>
      </c>
      <c r="AX1264">
        <f>$B$11*BW1264+$C$11*BX1264+$F$11*CI1264*(1-CL1264)</f>
        <v>0</v>
      </c>
      <c r="AY1264">
        <f>AX1264*AZ1264</f>
        <v>0</v>
      </c>
      <c r="AZ1264">
        <f>($B$11*$D$9+$C$11*$D$9+$F$11*((CV1264+CN1264)/MAX(CV1264+CN1264+CW1264, 0.1)*$I$9+CW1264/MAX(CV1264+CN1264+CW1264, 0.1)*$J$9))/($B$11+$C$11+$F$11)</f>
        <v>0</v>
      </c>
      <c r="BA1264">
        <f>($B$11*$K$9+$C$11*$K$9+$F$11*((CV1264+CN1264)/MAX(CV1264+CN1264+CW1264, 0.1)*$P$9+CW1264/MAX(CV1264+CN1264+CW1264, 0.1)*$Q$9))/($B$11+$C$11+$F$11)</f>
        <v>0</v>
      </c>
      <c r="BB1264">
        <v>6</v>
      </c>
      <c r="BC1264">
        <v>0.5</v>
      </c>
      <c r="BD1264" t="s">
        <v>355</v>
      </c>
      <c r="BE1264">
        <v>2</v>
      </c>
      <c r="BF1264" t="b">
        <v>1</v>
      </c>
      <c r="BG1264">
        <v>1664306637.6</v>
      </c>
      <c r="BH1264">
        <v>1498.829629629629</v>
      </c>
      <c r="BI1264">
        <v>1543.837777777778</v>
      </c>
      <c r="BJ1264">
        <v>18.44143703703704</v>
      </c>
      <c r="BK1264">
        <v>16.45256666666666</v>
      </c>
      <c r="BL1264">
        <v>1493.432222222222</v>
      </c>
      <c r="BM1264">
        <v>18.24076296296296</v>
      </c>
      <c r="BN1264">
        <v>500.0656666666666</v>
      </c>
      <c r="BO1264">
        <v>90.92251481481482</v>
      </c>
      <c r="BP1264">
        <v>0.0999654666666667</v>
      </c>
      <c r="BQ1264">
        <v>24.29975185185185</v>
      </c>
      <c r="BR1264">
        <v>25.02102592592592</v>
      </c>
      <c r="BS1264">
        <v>999.9000000000001</v>
      </c>
      <c r="BT1264">
        <v>0</v>
      </c>
      <c r="BU1264">
        <v>0</v>
      </c>
      <c r="BV1264">
        <v>9997.359259259259</v>
      </c>
      <c r="BW1264">
        <v>0</v>
      </c>
      <c r="BX1264">
        <v>8.053949999999999</v>
      </c>
      <c r="BY1264">
        <v>-45.00684444444445</v>
      </c>
      <c r="BZ1264">
        <v>1526.991111111111</v>
      </c>
      <c r="CA1264">
        <v>1569.662222222222</v>
      </c>
      <c r="CB1264">
        <v>1.988864444444445</v>
      </c>
      <c r="CC1264">
        <v>1543.837777777778</v>
      </c>
      <c r="CD1264">
        <v>16.45256666666666</v>
      </c>
      <c r="CE1264">
        <v>1.676741111111111</v>
      </c>
      <c r="CF1264">
        <v>1.49590962962963</v>
      </c>
      <c r="CG1264">
        <v>14.68277037037037</v>
      </c>
      <c r="CH1264">
        <v>12.92639629629629</v>
      </c>
      <c r="CI1264">
        <v>2000.004444444444</v>
      </c>
      <c r="CJ1264">
        <v>0.9800022222222223</v>
      </c>
      <c r="CK1264">
        <v>0.01999792962962963</v>
      </c>
      <c r="CL1264">
        <v>0</v>
      </c>
      <c r="CM1264">
        <v>709.0459999999998</v>
      </c>
      <c r="CN1264">
        <v>5.000560000000001</v>
      </c>
      <c r="CO1264">
        <v>14122.01111111111</v>
      </c>
      <c r="CP1264">
        <v>17294.92592592593</v>
      </c>
      <c r="CQ1264">
        <v>37.75</v>
      </c>
      <c r="CR1264">
        <v>38.5</v>
      </c>
      <c r="CS1264">
        <v>37.625</v>
      </c>
      <c r="CT1264">
        <v>37.24533333333333</v>
      </c>
      <c r="CU1264">
        <v>38.49533333333333</v>
      </c>
      <c r="CV1264">
        <v>1955.104444444445</v>
      </c>
      <c r="CW1264">
        <v>39.9</v>
      </c>
      <c r="CX1264">
        <v>0</v>
      </c>
      <c r="CY1264">
        <v>1664306661.3</v>
      </c>
      <c r="CZ1264">
        <v>0</v>
      </c>
      <c r="DA1264">
        <v>0</v>
      </c>
      <c r="DB1264" t="s">
        <v>356</v>
      </c>
      <c r="DC1264">
        <v>1663861122</v>
      </c>
      <c r="DD1264">
        <v>1663861125</v>
      </c>
      <c r="DE1264">
        <v>0</v>
      </c>
      <c r="DF1264">
        <v>-0.287</v>
      </c>
      <c r="DG1264">
        <v>-0.004</v>
      </c>
      <c r="DH1264">
        <v>3.172</v>
      </c>
      <c r="DI1264">
        <v>0.178</v>
      </c>
      <c r="DJ1264">
        <v>400</v>
      </c>
      <c r="DK1264">
        <v>17</v>
      </c>
      <c r="DL1264">
        <v>0.18</v>
      </c>
      <c r="DM1264">
        <v>0.07000000000000001</v>
      </c>
      <c r="DN1264">
        <v>-45.00505853658537</v>
      </c>
      <c r="DO1264">
        <v>-0.7677491289198162</v>
      </c>
      <c r="DP1264">
        <v>0.1449068733336061</v>
      </c>
      <c r="DQ1264">
        <v>0</v>
      </c>
      <c r="DR1264">
        <v>2.002163170731707</v>
      </c>
      <c r="DS1264">
        <v>-0.2419712195121921</v>
      </c>
      <c r="DT1264">
        <v>0.02520798609800458</v>
      </c>
      <c r="DU1264">
        <v>0</v>
      </c>
      <c r="DV1264">
        <v>0</v>
      </c>
      <c r="DW1264">
        <v>2</v>
      </c>
      <c r="DX1264" t="s">
        <v>357</v>
      </c>
      <c r="DY1264">
        <v>2.98097</v>
      </c>
      <c r="DZ1264">
        <v>2.72814</v>
      </c>
      <c r="EA1264">
        <v>0.204432</v>
      </c>
      <c r="EB1264">
        <v>0.209727</v>
      </c>
      <c r="EC1264">
        <v>0.0899773</v>
      </c>
      <c r="ED1264">
        <v>0.0837349</v>
      </c>
      <c r="EE1264">
        <v>23921.3</v>
      </c>
      <c r="EF1264">
        <v>23386.9</v>
      </c>
      <c r="EG1264">
        <v>30591.2</v>
      </c>
      <c r="EH1264">
        <v>29832.3</v>
      </c>
      <c r="EI1264">
        <v>38416.7</v>
      </c>
      <c r="EJ1264">
        <v>35997.3</v>
      </c>
      <c r="EK1264">
        <v>46784.1</v>
      </c>
      <c r="EL1264">
        <v>44360</v>
      </c>
      <c r="EM1264">
        <v>1.8856</v>
      </c>
      <c r="EN1264">
        <v>1.90085</v>
      </c>
      <c r="EO1264">
        <v>0.115473</v>
      </c>
      <c r="EP1264">
        <v>0</v>
      </c>
      <c r="EQ1264">
        <v>23.1022</v>
      </c>
      <c r="ER1264">
        <v>999.9</v>
      </c>
      <c r="ES1264">
        <v>41.1</v>
      </c>
      <c r="ET1264">
        <v>29.5</v>
      </c>
      <c r="EU1264">
        <v>18.7134</v>
      </c>
      <c r="EV1264">
        <v>63.4564</v>
      </c>
      <c r="EW1264">
        <v>23.3013</v>
      </c>
      <c r="EX1264">
        <v>1</v>
      </c>
      <c r="EY1264">
        <v>-0.13093</v>
      </c>
      <c r="EZ1264">
        <v>1.27064</v>
      </c>
      <c r="FA1264">
        <v>20.2399</v>
      </c>
      <c r="FB1264">
        <v>5.22957</v>
      </c>
      <c r="FC1264">
        <v>11.968</v>
      </c>
      <c r="FD1264">
        <v>4.9705</v>
      </c>
      <c r="FE1264">
        <v>3.28945</v>
      </c>
      <c r="FF1264">
        <v>9999</v>
      </c>
      <c r="FG1264">
        <v>9999</v>
      </c>
      <c r="FH1264">
        <v>9999</v>
      </c>
      <c r="FI1264">
        <v>380.6</v>
      </c>
      <c r="FJ1264">
        <v>4.9727</v>
      </c>
      <c r="FK1264">
        <v>1.87688</v>
      </c>
      <c r="FL1264">
        <v>1.875</v>
      </c>
      <c r="FM1264">
        <v>1.87782</v>
      </c>
      <c r="FN1264">
        <v>1.87455</v>
      </c>
      <c r="FO1264">
        <v>1.87819</v>
      </c>
      <c r="FP1264">
        <v>1.87522</v>
      </c>
      <c r="FQ1264">
        <v>1.87637</v>
      </c>
      <c r="FR1264">
        <v>0</v>
      </c>
      <c r="FS1264">
        <v>0</v>
      </c>
      <c r="FT1264">
        <v>0</v>
      </c>
      <c r="FU1264">
        <v>0</v>
      </c>
      <c r="FV1264" t="s">
        <v>358</v>
      </c>
      <c r="FW1264" t="s">
        <v>359</v>
      </c>
      <c r="FX1264" t="s">
        <v>360</v>
      </c>
      <c r="FY1264" t="s">
        <v>360</v>
      </c>
      <c r="FZ1264" t="s">
        <v>360</v>
      </c>
      <c r="GA1264" t="s">
        <v>360</v>
      </c>
      <c r="GB1264">
        <v>0</v>
      </c>
      <c r="GC1264">
        <v>100</v>
      </c>
      <c r="GD1264">
        <v>100</v>
      </c>
      <c r="GE1264">
        <v>5.45</v>
      </c>
      <c r="GF1264">
        <v>0.2008</v>
      </c>
      <c r="GG1264">
        <v>1.777354642861949</v>
      </c>
      <c r="GH1264">
        <v>0.004141656873719072</v>
      </c>
      <c r="GI1264">
        <v>-1.960372967482991E-06</v>
      </c>
      <c r="GJ1264">
        <v>5.42736388890357E-10</v>
      </c>
      <c r="GK1264">
        <v>-0.009777689371679627</v>
      </c>
      <c r="GL1264">
        <v>0.002273355880072555</v>
      </c>
      <c r="GM1264">
        <v>0.000541358641816816</v>
      </c>
      <c r="GN1264">
        <v>-1.836191331155658E-06</v>
      </c>
      <c r="GO1264">
        <v>-0</v>
      </c>
      <c r="GP1264">
        <v>2096</v>
      </c>
      <c r="GQ1264">
        <v>1</v>
      </c>
      <c r="GR1264">
        <v>23</v>
      </c>
      <c r="GS1264">
        <v>7425.4</v>
      </c>
      <c r="GT1264">
        <v>7425.3</v>
      </c>
      <c r="GU1264">
        <v>3.18237</v>
      </c>
      <c r="GV1264">
        <v>2.50366</v>
      </c>
      <c r="GW1264">
        <v>1.39893</v>
      </c>
      <c r="GX1264">
        <v>2.33887</v>
      </c>
      <c r="GY1264">
        <v>1.44897</v>
      </c>
      <c r="GZ1264">
        <v>2.4353</v>
      </c>
      <c r="HA1264">
        <v>34.7837</v>
      </c>
      <c r="HB1264">
        <v>12.9763</v>
      </c>
      <c r="HC1264">
        <v>18</v>
      </c>
      <c r="HD1264">
        <v>487.115</v>
      </c>
      <c r="HE1264">
        <v>467.502</v>
      </c>
      <c r="HF1264">
        <v>21.3969</v>
      </c>
      <c r="HG1264">
        <v>25.3128</v>
      </c>
      <c r="HH1264">
        <v>30.0001</v>
      </c>
      <c r="HI1264">
        <v>25.1658</v>
      </c>
      <c r="HJ1264">
        <v>25.2463</v>
      </c>
      <c r="HK1264">
        <v>63.8239</v>
      </c>
      <c r="HL1264">
        <v>18.309</v>
      </c>
      <c r="HM1264">
        <v>50.8218</v>
      </c>
      <c r="HN1264">
        <v>21.3818</v>
      </c>
      <c r="HO1264">
        <v>1589.92</v>
      </c>
      <c r="HP1264">
        <v>16.4226</v>
      </c>
      <c r="HQ1264">
        <v>101.115</v>
      </c>
      <c r="HR1264">
        <v>102.007</v>
      </c>
    </row>
    <row r="1265" spans="1:226">
      <c r="A1265">
        <v>1249</v>
      </c>
      <c r="B1265">
        <v>1664306650.1</v>
      </c>
      <c r="C1265">
        <v>13543.09999990463</v>
      </c>
      <c r="D1265" t="s">
        <v>2869</v>
      </c>
      <c r="E1265" t="s">
        <v>2870</v>
      </c>
      <c r="F1265">
        <v>5</v>
      </c>
      <c r="G1265" t="s">
        <v>353</v>
      </c>
      <c r="H1265" t="s">
        <v>2680</v>
      </c>
      <c r="I1265">
        <v>1664306642.314285</v>
      </c>
      <c r="J1265">
        <f>(K1265)/1000</f>
        <v>0</v>
      </c>
      <c r="K1265">
        <f>IF(BF1265, AN1265, AH1265)</f>
        <v>0</v>
      </c>
      <c r="L1265">
        <f>IF(BF1265, AI1265, AG1265)</f>
        <v>0</v>
      </c>
      <c r="M1265">
        <f>BH1265 - IF(AU1265&gt;1, L1265*BB1265*100.0/(AW1265*BV1265), 0)</f>
        <v>0</v>
      </c>
      <c r="N1265">
        <f>((T1265-J1265/2)*M1265-L1265)/(T1265+J1265/2)</f>
        <v>0</v>
      </c>
      <c r="O1265">
        <f>N1265*(BO1265+BP1265)/1000.0</f>
        <v>0</v>
      </c>
      <c r="P1265">
        <f>(BH1265 - IF(AU1265&gt;1, L1265*BB1265*100.0/(AW1265*BV1265), 0))*(BO1265+BP1265)/1000.0</f>
        <v>0</v>
      </c>
      <c r="Q1265">
        <f>2.0/((1/S1265-1/R1265)+SIGN(S1265)*SQRT((1/S1265-1/R1265)*(1/S1265-1/R1265) + 4*BC1265/((BC1265+1)*(BC1265+1))*(2*1/S1265*1/R1265-1/R1265*1/R1265)))</f>
        <v>0</v>
      </c>
      <c r="R1265">
        <f>IF(LEFT(BD1265,1)&lt;&gt;"0",IF(LEFT(BD1265,1)="1",3.0,BE1265),$D$5+$E$5*(BV1265*BO1265/($K$5*1000))+$F$5*(BV1265*BO1265/($K$5*1000))*MAX(MIN(BB1265,$J$5),$I$5)*MAX(MIN(BB1265,$J$5),$I$5)+$G$5*MAX(MIN(BB1265,$J$5),$I$5)*(BV1265*BO1265/($K$5*1000))+$H$5*(BV1265*BO1265/($K$5*1000))*(BV1265*BO1265/($K$5*1000)))</f>
        <v>0</v>
      </c>
      <c r="S1265">
        <f>J1265*(1000-(1000*0.61365*exp(17.502*W1265/(240.97+W1265))/(BO1265+BP1265)+BJ1265)/2)/(1000*0.61365*exp(17.502*W1265/(240.97+W1265))/(BO1265+BP1265)-BJ1265)</f>
        <v>0</v>
      </c>
      <c r="T1265">
        <f>1/((BC1265+1)/(Q1265/1.6)+1/(R1265/1.37)) + BC1265/((BC1265+1)/(Q1265/1.6) + BC1265/(R1265/1.37))</f>
        <v>0</v>
      </c>
      <c r="U1265">
        <f>(AX1265*BA1265)</f>
        <v>0</v>
      </c>
      <c r="V1265">
        <f>(BQ1265+(U1265+2*0.95*5.67E-8*(((BQ1265+$B$7)+273)^4-(BQ1265+273)^4)-44100*J1265)/(1.84*29.3*R1265+8*0.95*5.67E-8*(BQ1265+273)^3))</f>
        <v>0</v>
      </c>
      <c r="W1265">
        <f>($C$7*BR1265+$D$7*BS1265+$E$7*V1265)</f>
        <v>0</v>
      </c>
      <c r="X1265">
        <f>0.61365*exp(17.502*W1265/(240.97+W1265))</f>
        <v>0</v>
      </c>
      <c r="Y1265">
        <f>(Z1265/AA1265*100)</f>
        <v>0</v>
      </c>
      <c r="Z1265">
        <f>BJ1265*(BO1265+BP1265)/1000</f>
        <v>0</v>
      </c>
      <c r="AA1265">
        <f>0.61365*exp(17.502*BQ1265/(240.97+BQ1265))</f>
        <v>0</v>
      </c>
      <c r="AB1265">
        <f>(X1265-BJ1265*(BO1265+BP1265)/1000)</f>
        <v>0</v>
      </c>
      <c r="AC1265">
        <f>(-J1265*44100)</f>
        <v>0</v>
      </c>
      <c r="AD1265">
        <f>2*29.3*R1265*0.92*(BQ1265-W1265)</f>
        <v>0</v>
      </c>
      <c r="AE1265">
        <f>2*0.95*5.67E-8*(((BQ1265+$B$7)+273)^4-(W1265+273)^4)</f>
        <v>0</v>
      </c>
      <c r="AF1265">
        <f>U1265+AE1265+AC1265+AD1265</f>
        <v>0</v>
      </c>
      <c r="AG1265">
        <f>BN1265*AU1265*(BI1265-BH1265*(1000-AU1265*BK1265)/(1000-AU1265*BJ1265))/(100*BB1265)</f>
        <v>0</v>
      </c>
      <c r="AH1265">
        <f>1000*BN1265*AU1265*(BJ1265-BK1265)/(100*BB1265*(1000-AU1265*BJ1265))</f>
        <v>0</v>
      </c>
      <c r="AI1265">
        <f>(AJ1265 - AK1265 - BO1265*1E3/(8.314*(BQ1265+273.15)) * AM1265/BN1265 * AL1265) * BN1265/(100*BB1265) * (1000 - BK1265)/1000</f>
        <v>0</v>
      </c>
      <c r="AJ1265">
        <v>1602.49848045617</v>
      </c>
      <c r="AK1265">
        <v>1567.923030303031</v>
      </c>
      <c r="AL1265">
        <v>3.427914776243947</v>
      </c>
      <c r="AM1265">
        <v>63.47618666820946</v>
      </c>
      <c r="AN1265">
        <f>(AP1265 - AO1265 + BO1265*1E3/(8.314*(BQ1265+273.15)) * AR1265/BN1265 * AQ1265) * BN1265/(100*BB1265) * 1000/(1000 - AP1265)</f>
        <v>0</v>
      </c>
      <c r="AO1265">
        <v>16.49491405037486</v>
      </c>
      <c r="AP1265">
        <v>18.44941258741261</v>
      </c>
      <c r="AQ1265">
        <v>2.402876658009587E-05</v>
      </c>
      <c r="AR1265">
        <v>96.76643920978459</v>
      </c>
      <c r="AS1265">
        <v>7</v>
      </c>
      <c r="AT1265">
        <v>1</v>
      </c>
      <c r="AU1265">
        <f>IF(AS1265*$H$13&gt;=AW1265,1.0,(AW1265/(AW1265-AS1265*$H$13)))</f>
        <v>0</v>
      </c>
      <c r="AV1265">
        <f>(AU1265-1)*100</f>
        <v>0</v>
      </c>
      <c r="AW1265">
        <f>MAX(0,($B$13+$C$13*BV1265)/(1+$D$13*BV1265)*BO1265/(BQ1265+273)*$E$13)</f>
        <v>0</v>
      </c>
      <c r="AX1265">
        <f>$B$11*BW1265+$C$11*BX1265+$F$11*CI1265*(1-CL1265)</f>
        <v>0</v>
      </c>
      <c r="AY1265">
        <f>AX1265*AZ1265</f>
        <v>0</v>
      </c>
      <c r="AZ1265">
        <f>($B$11*$D$9+$C$11*$D$9+$F$11*((CV1265+CN1265)/MAX(CV1265+CN1265+CW1265, 0.1)*$I$9+CW1265/MAX(CV1265+CN1265+CW1265, 0.1)*$J$9))/($B$11+$C$11+$F$11)</f>
        <v>0</v>
      </c>
      <c r="BA1265">
        <f>($B$11*$K$9+$C$11*$K$9+$F$11*((CV1265+CN1265)/MAX(CV1265+CN1265+CW1265, 0.1)*$P$9+CW1265/MAX(CV1265+CN1265+CW1265, 0.1)*$Q$9))/($B$11+$C$11+$F$11)</f>
        <v>0</v>
      </c>
      <c r="BB1265">
        <v>6</v>
      </c>
      <c r="BC1265">
        <v>0.5</v>
      </c>
      <c r="BD1265" t="s">
        <v>355</v>
      </c>
      <c r="BE1265">
        <v>2</v>
      </c>
      <c r="BF1265" t="b">
        <v>1</v>
      </c>
      <c r="BG1265">
        <v>1664306642.314285</v>
      </c>
      <c r="BH1265">
        <v>1514.566428571429</v>
      </c>
      <c r="BI1265">
        <v>1559.685</v>
      </c>
      <c r="BJ1265">
        <v>18.44455</v>
      </c>
      <c r="BK1265">
        <v>16.47119285714286</v>
      </c>
      <c r="BL1265">
        <v>1509.138214285714</v>
      </c>
      <c r="BM1265">
        <v>18.24382142857143</v>
      </c>
      <c r="BN1265">
        <v>500.0636071428571</v>
      </c>
      <c r="BO1265">
        <v>90.92310714285713</v>
      </c>
      <c r="BP1265">
        <v>0.0999853785714286</v>
      </c>
      <c r="BQ1265">
        <v>24.29646428571429</v>
      </c>
      <c r="BR1265">
        <v>25.01146785714286</v>
      </c>
      <c r="BS1265">
        <v>999.9000000000002</v>
      </c>
      <c r="BT1265">
        <v>0</v>
      </c>
      <c r="BU1265">
        <v>0</v>
      </c>
      <c r="BV1265">
        <v>9987.007142857143</v>
      </c>
      <c r="BW1265">
        <v>0</v>
      </c>
      <c r="BX1265">
        <v>8.053949999999999</v>
      </c>
      <c r="BY1265">
        <v>-45.11763928571429</v>
      </c>
      <c r="BZ1265">
        <v>1543.027857142857</v>
      </c>
      <c r="CA1265">
        <v>1585.804285714286</v>
      </c>
      <c r="CB1265">
        <v>1.973365357142857</v>
      </c>
      <c r="CC1265">
        <v>1559.685</v>
      </c>
      <c r="CD1265">
        <v>16.47119285714286</v>
      </c>
      <c r="CE1265">
        <v>1.677036071428571</v>
      </c>
      <c r="CF1265">
        <v>1.497611428571429</v>
      </c>
      <c r="CG1265">
        <v>14.68548928571428</v>
      </c>
      <c r="CH1265">
        <v>12.94377857142857</v>
      </c>
      <c r="CI1265">
        <v>1999.983571428572</v>
      </c>
      <c r="CJ1265">
        <v>0.9800020357142857</v>
      </c>
      <c r="CK1265">
        <v>0.01999812857142857</v>
      </c>
      <c r="CL1265">
        <v>0</v>
      </c>
      <c r="CM1265">
        <v>708.3431071428571</v>
      </c>
      <c r="CN1265">
        <v>5.000560000000001</v>
      </c>
      <c r="CO1265">
        <v>14107.77142857143</v>
      </c>
      <c r="CP1265">
        <v>17294.74642857143</v>
      </c>
      <c r="CQ1265">
        <v>37.75</v>
      </c>
      <c r="CR1265">
        <v>38.5</v>
      </c>
      <c r="CS1265">
        <v>37.625</v>
      </c>
      <c r="CT1265">
        <v>37.22525</v>
      </c>
      <c r="CU1265">
        <v>38.4775</v>
      </c>
      <c r="CV1265">
        <v>1955.083571428571</v>
      </c>
      <c r="CW1265">
        <v>39.9</v>
      </c>
      <c r="CX1265">
        <v>0</v>
      </c>
      <c r="CY1265">
        <v>1664306666.7</v>
      </c>
      <c r="CZ1265">
        <v>0</v>
      </c>
      <c r="DA1265">
        <v>0</v>
      </c>
      <c r="DB1265" t="s">
        <v>356</v>
      </c>
      <c r="DC1265">
        <v>1663861122</v>
      </c>
      <c r="DD1265">
        <v>1663861125</v>
      </c>
      <c r="DE1265">
        <v>0</v>
      </c>
      <c r="DF1265">
        <v>-0.287</v>
      </c>
      <c r="DG1265">
        <v>-0.004</v>
      </c>
      <c r="DH1265">
        <v>3.172</v>
      </c>
      <c r="DI1265">
        <v>0.178</v>
      </c>
      <c r="DJ1265">
        <v>400</v>
      </c>
      <c r="DK1265">
        <v>17</v>
      </c>
      <c r="DL1265">
        <v>0.18</v>
      </c>
      <c r="DM1265">
        <v>0.07000000000000001</v>
      </c>
      <c r="DN1265">
        <v>-45.0443075</v>
      </c>
      <c r="DO1265">
        <v>-1.235019512194903</v>
      </c>
      <c r="DP1265">
        <v>0.1600597535102124</v>
      </c>
      <c r="DQ1265">
        <v>0</v>
      </c>
      <c r="DR1265">
        <v>1.98222525</v>
      </c>
      <c r="DS1265">
        <v>-0.2202575234521636</v>
      </c>
      <c r="DT1265">
        <v>0.02263205105458848</v>
      </c>
      <c r="DU1265">
        <v>0</v>
      </c>
      <c r="DV1265">
        <v>0</v>
      </c>
      <c r="DW1265">
        <v>2</v>
      </c>
      <c r="DX1265" t="s">
        <v>357</v>
      </c>
      <c r="DY1265">
        <v>2.98093</v>
      </c>
      <c r="DZ1265">
        <v>2.72829</v>
      </c>
      <c r="EA1265">
        <v>0.205759</v>
      </c>
      <c r="EB1265">
        <v>0.211032</v>
      </c>
      <c r="EC1265">
        <v>0.0899928</v>
      </c>
      <c r="ED1265">
        <v>0.0837524</v>
      </c>
      <c r="EE1265">
        <v>23881.5</v>
      </c>
      <c r="EF1265">
        <v>23348.1</v>
      </c>
      <c r="EG1265">
        <v>30591.2</v>
      </c>
      <c r="EH1265">
        <v>29832.1</v>
      </c>
      <c r="EI1265">
        <v>38416.3</v>
      </c>
      <c r="EJ1265">
        <v>35996.6</v>
      </c>
      <c r="EK1265">
        <v>46784.3</v>
      </c>
      <c r="EL1265">
        <v>44359.9</v>
      </c>
      <c r="EM1265">
        <v>1.88535</v>
      </c>
      <c r="EN1265">
        <v>1.90103</v>
      </c>
      <c r="EO1265">
        <v>0.115935</v>
      </c>
      <c r="EP1265">
        <v>0</v>
      </c>
      <c r="EQ1265">
        <v>23.0998</v>
      </c>
      <c r="ER1265">
        <v>999.9</v>
      </c>
      <c r="ES1265">
        <v>41.1</v>
      </c>
      <c r="ET1265">
        <v>29.5</v>
      </c>
      <c r="EU1265">
        <v>18.7152</v>
      </c>
      <c r="EV1265">
        <v>63.4664</v>
      </c>
      <c r="EW1265">
        <v>22.9768</v>
      </c>
      <c r="EX1265">
        <v>1</v>
      </c>
      <c r="EY1265">
        <v>-0.130986</v>
      </c>
      <c r="EZ1265">
        <v>1.25981</v>
      </c>
      <c r="FA1265">
        <v>20.2398</v>
      </c>
      <c r="FB1265">
        <v>5.22927</v>
      </c>
      <c r="FC1265">
        <v>11.968</v>
      </c>
      <c r="FD1265">
        <v>4.9705</v>
      </c>
      <c r="FE1265">
        <v>3.2895</v>
      </c>
      <c r="FF1265">
        <v>9999</v>
      </c>
      <c r="FG1265">
        <v>9999</v>
      </c>
      <c r="FH1265">
        <v>9999</v>
      </c>
      <c r="FI1265">
        <v>380.6</v>
      </c>
      <c r="FJ1265">
        <v>4.97269</v>
      </c>
      <c r="FK1265">
        <v>1.87689</v>
      </c>
      <c r="FL1265">
        <v>1.875</v>
      </c>
      <c r="FM1265">
        <v>1.87785</v>
      </c>
      <c r="FN1265">
        <v>1.87455</v>
      </c>
      <c r="FO1265">
        <v>1.87819</v>
      </c>
      <c r="FP1265">
        <v>1.87527</v>
      </c>
      <c r="FQ1265">
        <v>1.87637</v>
      </c>
      <c r="FR1265">
        <v>0</v>
      </c>
      <c r="FS1265">
        <v>0</v>
      </c>
      <c r="FT1265">
        <v>0</v>
      </c>
      <c r="FU1265">
        <v>0</v>
      </c>
      <c r="FV1265" t="s">
        <v>358</v>
      </c>
      <c r="FW1265" t="s">
        <v>359</v>
      </c>
      <c r="FX1265" t="s">
        <v>360</v>
      </c>
      <c r="FY1265" t="s">
        <v>360</v>
      </c>
      <c r="FZ1265" t="s">
        <v>360</v>
      </c>
      <c r="GA1265" t="s">
        <v>360</v>
      </c>
      <c r="GB1265">
        <v>0</v>
      </c>
      <c r="GC1265">
        <v>100</v>
      </c>
      <c r="GD1265">
        <v>100</v>
      </c>
      <c r="GE1265">
        <v>5.48</v>
      </c>
      <c r="GF1265">
        <v>0.2008</v>
      </c>
      <c r="GG1265">
        <v>1.777354642861949</v>
      </c>
      <c r="GH1265">
        <v>0.004141656873719072</v>
      </c>
      <c r="GI1265">
        <v>-1.960372967482991E-06</v>
      </c>
      <c r="GJ1265">
        <v>5.42736388890357E-10</v>
      </c>
      <c r="GK1265">
        <v>-0.009777689371679627</v>
      </c>
      <c r="GL1265">
        <v>0.002273355880072555</v>
      </c>
      <c r="GM1265">
        <v>0.000541358641816816</v>
      </c>
      <c r="GN1265">
        <v>-1.836191331155658E-06</v>
      </c>
      <c r="GO1265">
        <v>-0</v>
      </c>
      <c r="GP1265">
        <v>2096</v>
      </c>
      <c r="GQ1265">
        <v>1</v>
      </c>
      <c r="GR1265">
        <v>23</v>
      </c>
      <c r="GS1265">
        <v>7425.5</v>
      </c>
      <c r="GT1265">
        <v>7425.4</v>
      </c>
      <c r="GU1265">
        <v>3.21167</v>
      </c>
      <c r="GV1265">
        <v>2.50366</v>
      </c>
      <c r="GW1265">
        <v>1.39893</v>
      </c>
      <c r="GX1265">
        <v>2.33887</v>
      </c>
      <c r="GY1265">
        <v>1.44897</v>
      </c>
      <c r="GZ1265">
        <v>2.49878</v>
      </c>
      <c r="HA1265">
        <v>34.7837</v>
      </c>
      <c r="HB1265">
        <v>12.985</v>
      </c>
      <c r="HC1265">
        <v>18</v>
      </c>
      <c r="HD1265">
        <v>486.98</v>
      </c>
      <c r="HE1265">
        <v>467.628</v>
      </c>
      <c r="HF1265">
        <v>21.3795</v>
      </c>
      <c r="HG1265">
        <v>25.3128</v>
      </c>
      <c r="HH1265">
        <v>30</v>
      </c>
      <c r="HI1265">
        <v>25.1658</v>
      </c>
      <c r="HJ1265">
        <v>25.248</v>
      </c>
      <c r="HK1265">
        <v>64.31910000000001</v>
      </c>
      <c r="HL1265">
        <v>18.309</v>
      </c>
      <c r="HM1265">
        <v>51.2082</v>
      </c>
      <c r="HN1265">
        <v>21.3804</v>
      </c>
      <c r="HO1265">
        <v>1603.28</v>
      </c>
      <c r="HP1265">
        <v>16.4334</v>
      </c>
      <c r="HQ1265">
        <v>101.116</v>
      </c>
      <c r="HR1265">
        <v>102.006</v>
      </c>
    </row>
    <row r="1266" spans="1:226">
      <c r="A1266">
        <v>1250</v>
      </c>
      <c r="B1266">
        <v>1664307052.6</v>
      </c>
      <c r="C1266">
        <v>13945.59999990463</v>
      </c>
      <c r="D1266" t="s">
        <v>2871</v>
      </c>
      <c r="E1266" t="s">
        <v>2872</v>
      </c>
      <c r="F1266">
        <v>5</v>
      </c>
      <c r="G1266" t="s">
        <v>353</v>
      </c>
      <c r="H1266" t="s">
        <v>2873</v>
      </c>
      <c r="I1266">
        <v>1664307044.849999</v>
      </c>
      <c r="J1266">
        <f>(K1266)/1000</f>
        <v>0</v>
      </c>
      <c r="K1266">
        <f>IF(BF1266, AN1266, AH1266)</f>
        <v>0</v>
      </c>
      <c r="L1266">
        <f>IF(BF1266, AI1266, AG1266)</f>
        <v>0</v>
      </c>
      <c r="M1266">
        <f>BH1266 - IF(AU1266&gt;1, L1266*BB1266*100.0/(AW1266*BV1266), 0)</f>
        <v>0</v>
      </c>
      <c r="N1266">
        <f>((T1266-J1266/2)*M1266-L1266)/(T1266+J1266/2)</f>
        <v>0</v>
      </c>
      <c r="O1266">
        <f>N1266*(BO1266+BP1266)/1000.0</f>
        <v>0</v>
      </c>
      <c r="P1266">
        <f>(BH1266 - IF(AU1266&gt;1, L1266*BB1266*100.0/(AW1266*BV1266), 0))*(BO1266+BP1266)/1000.0</f>
        <v>0</v>
      </c>
      <c r="Q1266">
        <f>2.0/((1/S1266-1/R1266)+SIGN(S1266)*SQRT((1/S1266-1/R1266)*(1/S1266-1/R1266) + 4*BC1266/((BC1266+1)*(BC1266+1))*(2*1/S1266*1/R1266-1/R1266*1/R1266)))</f>
        <v>0</v>
      </c>
      <c r="R1266">
        <f>IF(LEFT(BD1266,1)&lt;&gt;"0",IF(LEFT(BD1266,1)="1",3.0,BE1266),$D$5+$E$5*(BV1266*BO1266/($K$5*1000))+$F$5*(BV1266*BO1266/($K$5*1000))*MAX(MIN(BB1266,$J$5),$I$5)*MAX(MIN(BB1266,$J$5),$I$5)+$G$5*MAX(MIN(BB1266,$J$5),$I$5)*(BV1266*BO1266/($K$5*1000))+$H$5*(BV1266*BO1266/($K$5*1000))*(BV1266*BO1266/($K$5*1000)))</f>
        <v>0</v>
      </c>
      <c r="S1266">
        <f>J1266*(1000-(1000*0.61365*exp(17.502*W1266/(240.97+W1266))/(BO1266+BP1266)+BJ1266)/2)/(1000*0.61365*exp(17.502*W1266/(240.97+W1266))/(BO1266+BP1266)-BJ1266)</f>
        <v>0</v>
      </c>
      <c r="T1266">
        <f>1/((BC1266+1)/(Q1266/1.6)+1/(R1266/1.37)) + BC1266/((BC1266+1)/(Q1266/1.6) + BC1266/(R1266/1.37))</f>
        <v>0</v>
      </c>
      <c r="U1266">
        <f>(AX1266*BA1266)</f>
        <v>0</v>
      </c>
      <c r="V1266">
        <f>(BQ1266+(U1266+2*0.95*5.67E-8*(((BQ1266+$B$7)+273)^4-(BQ1266+273)^4)-44100*J1266)/(1.84*29.3*R1266+8*0.95*5.67E-8*(BQ1266+273)^3))</f>
        <v>0</v>
      </c>
      <c r="W1266">
        <f>($C$7*BR1266+$D$7*BS1266+$E$7*V1266)</f>
        <v>0</v>
      </c>
      <c r="X1266">
        <f>0.61365*exp(17.502*W1266/(240.97+W1266))</f>
        <v>0</v>
      </c>
      <c r="Y1266">
        <f>(Z1266/AA1266*100)</f>
        <v>0</v>
      </c>
      <c r="Z1266">
        <f>BJ1266*(BO1266+BP1266)/1000</f>
        <v>0</v>
      </c>
      <c r="AA1266">
        <f>0.61365*exp(17.502*BQ1266/(240.97+BQ1266))</f>
        <v>0</v>
      </c>
      <c r="AB1266">
        <f>(X1266-BJ1266*(BO1266+BP1266)/1000)</f>
        <v>0</v>
      </c>
      <c r="AC1266">
        <f>(-J1266*44100)</f>
        <v>0</v>
      </c>
      <c r="AD1266">
        <f>2*29.3*R1266*0.92*(BQ1266-W1266)</f>
        <v>0</v>
      </c>
      <c r="AE1266">
        <f>2*0.95*5.67E-8*(((BQ1266+$B$7)+273)^4-(W1266+273)^4)</f>
        <v>0</v>
      </c>
      <c r="AF1266">
        <f>U1266+AE1266+AC1266+AD1266</f>
        <v>0</v>
      </c>
      <c r="AG1266">
        <f>BN1266*AU1266*(BI1266-BH1266*(1000-AU1266*BK1266)/(1000-AU1266*BJ1266))/(100*BB1266)</f>
        <v>0</v>
      </c>
      <c r="AH1266">
        <f>1000*BN1266*AU1266*(BJ1266-BK1266)/(100*BB1266*(1000-AU1266*BJ1266))</f>
        <v>0</v>
      </c>
      <c r="AI1266">
        <f>(AJ1266 - AK1266 - BO1266*1E3/(8.314*(BQ1266+273.15)) * AM1266/BN1266 * AL1266) * BN1266/(100*BB1266) * (1000 - BK1266)/1000</f>
        <v>0</v>
      </c>
      <c r="AJ1266">
        <v>424.6298457004331</v>
      </c>
      <c r="AK1266">
        <v>394.5759696969695</v>
      </c>
      <c r="AL1266">
        <v>0.01494081385279311</v>
      </c>
      <c r="AM1266">
        <v>63.45</v>
      </c>
      <c r="AN1266">
        <f>(AP1266 - AO1266 + BO1266*1E3/(8.314*(BQ1266+273.15)) * AR1266/BN1266 * AQ1266) * BN1266/(100*BB1266) * 1000/(1000 - AP1266)</f>
        <v>0</v>
      </c>
      <c r="AO1266">
        <v>11.02540927112125</v>
      </c>
      <c r="AP1266">
        <v>18.42609440559441</v>
      </c>
      <c r="AQ1266">
        <v>-9.408639394381131E-05</v>
      </c>
      <c r="AR1266">
        <v>96.70902246186058</v>
      </c>
      <c r="AS1266">
        <v>3</v>
      </c>
      <c r="AT1266">
        <v>1</v>
      </c>
      <c r="AU1266">
        <f>IF(AS1266*$H$13&gt;=AW1266,1.0,(AW1266/(AW1266-AS1266*$H$13)))</f>
        <v>0</v>
      </c>
      <c r="AV1266">
        <f>(AU1266-1)*100</f>
        <v>0</v>
      </c>
      <c r="AW1266">
        <f>MAX(0,($B$13+$C$13*BV1266)/(1+$D$13*BV1266)*BO1266/(BQ1266+273)*$E$13)</f>
        <v>0</v>
      </c>
      <c r="AX1266">
        <f>$B$11*BW1266+$C$11*BX1266+$F$11*CI1266*(1-CL1266)</f>
        <v>0</v>
      </c>
      <c r="AY1266">
        <f>AX1266*AZ1266</f>
        <v>0</v>
      </c>
      <c r="AZ1266">
        <f>($B$11*$D$9+$C$11*$D$9+$F$11*((CV1266+CN1266)/MAX(CV1266+CN1266+CW1266, 0.1)*$I$9+CW1266/MAX(CV1266+CN1266+CW1266, 0.1)*$J$9))/($B$11+$C$11+$F$11)</f>
        <v>0</v>
      </c>
      <c r="BA1266">
        <f>($B$11*$K$9+$C$11*$K$9+$F$11*((CV1266+CN1266)/MAX(CV1266+CN1266+CW1266, 0.1)*$P$9+CW1266/MAX(CV1266+CN1266+CW1266, 0.1)*$Q$9))/($B$11+$C$11+$F$11)</f>
        <v>0</v>
      </c>
      <c r="BB1266">
        <v>6</v>
      </c>
      <c r="BC1266">
        <v>0.5</v>
      </c>
      <c r="BD1266" t="s">
        <v>355</v>
      </c>
      <c r="BE1266">
        <v>2</v>
      </c>
      <c r="BF1266" t="b">
        <v>1</v>
      </c>
      <c r="BG1266">
        <v>1664307044.849999</v>
      </c>
      <c r="BH1266">
        <v>387.2176666666667</v>
      </c>
      <c r="BI1266">
        <v>419.9392333333333</v>
      </c>
      <c r="BJ1266">
        <v>18.43748666666667</v>
      </c>
      <c r="BK1266">
        <v>10.97753666666667</v>
      </c>
      <c r="BL1266">
        <v>384.1079</v>
      </c>
      <c r="BM1266">
        <v>18.23689</v>
      </c>
      <c r="BN1266">
        <v>500.0729666666667</v>
      </c>
      <c r="BO1266">
        <v>90.9091366666667</v>
      </c>
      <c r="BP1266">
        <v>0.09999558666666665</v>
      </c>
      <c r="BQ1266">
        <v>24.97769</v>
      </c>
      <c r="BR1266">
        <v>25.01930333333334</v>
      </c>
      <c r="BS1266">
        <v>999.9000000000002</v>
      </c>
      <c r="BT1266">
        <v>0</v>
      </c>
      <c r="BU1266">
        <v>0</v>
      </c>
      <c r="BV1266">
        <v>9999.535000000002</v>
      </c>
      <c r="BW1266">
        <v>0</v>
      </c>
      <c r="BX1266">
        <v>8.053949999999997</v>
      </c>
      <c r="BY1266">
        <v>-32.72152666666667</v>
      </c>
      <c r="BZ1266">
        <v>394.4911666666667</v>
      </c>
      <c r="CA1266">
        <v>424.6002</v>
      </c>
      <c r="CB1266">
        <v>7.459958666666666</v>
      </c>
      <c r="CC1266">
        <v>419.9392333333333</v>
      </c>
      <c r="CD1266">
        <v>10.97753666666667</v>
      </c>
      <c r="CE1266">
        <v>1.676136</v>
      </c>
      <c r="CF1266">
        <v>0.9979579000000001</v>
      </c>
      <c r="CG1266">
        <v>14.67717</v>
      </c>
      <c r="CH1266">
        <v>6.886480666666667</v>
      </c>
      <c r="CI1266">
        <v>2000.001</v>
      </c>
      <c r="CJ1266">
        <v>0.9799987999999999</v>
      </c>
      <c r="CK1266">
        <v>0.02000087333333333</v>
      </c>
      <c r="CL1266">
        <v>0</v>
      </c>
      <c r="CM1266">
        <v>925.4366666666666</v>
      </c>
      <c r="CN1266">
        <v>5.000560000000002</v>
      </c>
      <c r="CO1266">
        <v>18416.19</v>
      </c>
      <c r="CP1266">
        <v>17294.87333333333</v>
      </c>
      <c r="CQ1266">
        <v>37.25809999999999</v>
      </c>
      <c r="CR1266">
        <v>38.18699999999999</v>
      </c>
      <c r="CS1266">
        <v>37.21853333333333</v>
      </c>
      <c r="CT1266">
        <v>37.04763333333334</v>
      </c>
      <c r="CU1266">
        <v>38.38299999999999</v>
      </c>
      <c r="CV1266">
        <v>1955.1</v>
      </c>
      <c r="CW1266">
        <v>39.901</v>
      </c>
      <c r="CX1266">
        <v>0</v>
      </c>
      <c r="CY1266">
        <v>1664307068.7</v>
      </c>
      <c r="CZ1266">
        <v>0</v>
      </c>
      <c r="DA1266">
        <v>0</v>
      </c>
      <c r="DB1266" t="s">
        <v>356</v>
      </c>
      <c r="DC1266">
        <v>1663861122</v>
      </c>
      <c r="DD1266">
        <v>1663861125</v>
      </c>
      <c r="DE1266">
        <v>0</v>
      </c>
      <c r="DF1266">
        <v>-0.287</v>
      </c>
      <c r="DG1266">
        <v>-0.004</v>
      </c>
      <c r="DH1266">
        <v>3.172</v>
      </c>
      <c r="DI1266">
        <v>0.178</v>
      </c>
      <c r="DJ1266">
        <v>400</v>
      </c>
      <c r="DK1266">
        <v>17</v>
      </c>
      <c r="DL1266">
        <v>0.18</v>
      </c>
      <c r="DM1266">
        <v>0.07000000000000001</v>
      </c>
      <c r="DN1266">
        <v>-32.74348</v>
      </c>
      <c r="DO1266">
        <v>0.6809628517824823</v>
      </c>
      <c r="DP1266">
        <v>0.08327795686734911</v>
      </c>
      <c r="DQ1266">
        <v>0</v>
      </c>
      <c r="DR1266">
        <v>7.496191749999999</v>
      </c>
      <c r="DS1266">
        <v>-0.8263723452157654</v>
      </c>
      <c r="DT1266">
        <v>0.0800324759671817</v>
      </c>
      <c r="DU1266">
        <v>0</v>
      </c>
      <c r="DV1266">
        <v>0</v>
      </c>
      <c r="DW1266">
        <v>2</v>
      </c>
      <c r="DX1266" t="s">
        <v>357</v>
      </c>
      <c r="DY1266">
        <v>2.98058</v>
      </c>
      <c r="DZ1266">
        <v>2.72804</v>
      </c>
      <c r="EA1266">
        <v>0.0812006</v>
      </c>
      <c r="EB1266">
        <v>0.08728130000000001</v>
      </c>
      <c r="EC1266">
        <v>0.08987920000000001</v>
      </c>
      <c r="ED1266">
        <v>0.0625062</v>
      </c>
      <c r="EE1266">
        <v>27621.4</v>
      </c>
      <c r="EF1266">
        <v>27005.9</v>
      </c>
      <c r="EG1266">
        <v>30587.1</v>
      </c>
      <c r="EH1266">
        <v>29828.9</v>
      </c>
      <c r="EI1266">
        <v>38407</v>
      </c>
      <c r="EJ1266">
        <v>36829.5</v>
      </c>
      <c r="EK1266">
        <v>46778</v>
      </c>
      <c r="EL1266">
        <v>44355.8</v>
      </c>
      <c r="EM1266">
        <v>1.8924</v>
      </c>
      <c r="EN1266">
        <v>1.88363</v>
      </c>
      <c r="EO1266">
        <v>0.0873134</v>
      </c>
      <c r="EP1266">
        <v>0</v>
      </c>
      <c r="EQ1266">
        <v>23.5727</v>
      </c>
      <c r="ER1266">
        <v>999.9</v>
      </c>
      <c r="ES1266">
        <v>40.1</v>
      </c>
      <c r="ET1266">
        <v>29.6</v>
      </c>
      <c r="EU1266">
        <v>18.3664</v>
      </c>
      <c r="EV1266">
        <v>63.5864</v>
      </c>
      <c r="EW1266">
        <v>23.6899</v>
      </c>
      <c r="EX1266">
        <v>1</v>
      </c>
      <c r="EY1266">
        <v>-0.123473</v>
      </c>
      <c r="EZ1266">
        <v>1.81081</v>
      </c>
      <c r="FA1266">
        <v>20.2353</v>
      </c>
      <c r="FB1266">
        <v>5.23466</v>
      </c>
      <c r="FC1266">
        <v>11.968</v>
      </c>
      <c r="FD1266">
        <v>4.97205</v>
      </c>
      <c r="FE1266">
        <v>3.29025</v>
      </c>
      <c r="FF1266">
        <v>9999</v>
      </c>
      <c r="FG1266">
        <v>9999</v>
      </c>
      <c r="FH1266">
        <v>9999</v>
      </c>
      <c r="FI1266">
        <v>380.7</v>
      </c>
      <c r="FJ1266">
        <v>4.97275</v>
      </c>
      <c r="FK1266">
        <v>1.87696</v>
      </c>
      <c r="FL1266">
        <v>1.87502</v>
      </c>
      <c r="FM1266">
        <v>1.8779</v>
      </c>
      <c r="FN1266">
        <v>1.87462</v>
      </c>
      <c r="FO1266">
        <v>1.8782</v>
      </c>
      <c r="FP1266">
        <v>1.87531</v>
      </c>
      <c r="FQ1266">
        <v>1.87639</v>
      </c>
      <c r="FR1266">
        <v>0</v>
      </c>
      <c r="FS1266">
        <v>0</v>
      </c>
      <c r="FT1266">
        <v>0</v>
      </c>
      <c r="FU1266">
        <v>0</v>
      </c>
      <c r="FV1266" t="s">
        <v>358</v>
      </c>
      <c r="FW1266" t="s">
        <v>359</v>
      </c>
      <c r="FX1266" t="s">
        <v>360</v>
      </c>
      <c r="FY1266" t="s">
        <v>360</v>
      </c>
      <c r="FZ1266" t="s">
        <v>360</v>
      </c>
      <c r="GA1266" t="s">
        <v>360</v>
      </c>
      <c r="GB1266">
        <v>0</v>
      </c>
      <c r="GC1266">
        <v>100</v>
      </c>
      <c r="GD1266">
        <v>100</v>
      </c>
      <c r="GE1266">
        <v>3.11</v>
      </c>
      <c r="GF1266">
        <v>0.2004</v>
      </c>
      <c r="GG1266">
        <v>1.777354642861949</v>
      </c>
      <c r="GH1266">
        <v>0.004141656873719072</v>
      </c>
      <c r="GI1266">
        <v>-1.960372967482991E-06</v>
      </c>
      <c r="GJ1266">
        <v>5.42736388890357E-10</v>
      </c>
      <c r="GK1266">
        <v>-0.009777689371679627</v>
      </c>
      <c r="GL1266">
        <v>0.002273355880072555</v>
      </c>
      <c r="GM1266">
        <v>0.000541358641816816</v>
      </c>
      <c r="GN1266">
        <v>-1.836191331155658E-06</v>
      </c>
      <c r="GO1266">
        <v>-0</v>
      </c>
      <c r="GP1266">
        <v>2096</v>
      </c>
      <c r="GQ1266">
        <v>1</v>
      </c>
      <c r="GR1266">
        <v>23</v>
      </c>
      <c r="GS1266">
        <v>7432.2</v>
      </c>
      <c r="GT1266">
        <v>7432.1</v>
      </c>
      <c r="GU1266">
        <v>1.09863</v>
      </c>
      <c r="GV1266">
        <v>2.53174</v>
      </c>
      <c r="GW1266">
        <v>1.39893</v>
      </c>
      <c r="GX1266">
        <v>2.33765</v>
      </c>
      <c r="GY1266">
        <v>1.44897</v>
      </c>
      <c r="GZ1266">
        <v>2.42188</v>
      </c>
      <c r="HA1266">
        <v>34.8525</v>
      </c>
      <c r="HB1266">
        <v>12.8362</v>
      </c>
      <c r="HC1266">
        <v>18</v>
      </c>
      <c r="HD1266">
        <v>491.193</v>
      </c>
      <c r="HE1266">
        <v>456.998</v>
      </c>
      <c r="HF1266">
        <v>21.3698</v>
      </c>
      <c r="HG1266">
        <v>25.4021</v>
      </c>
      <c r="HH1266">
        <v>30.0001</v>
      </c>
      <c r="HI1266">
        <v>25.2211</v>
      </c>
      <c r="HJ1266">
        <v>25.2937</v>
      </c>
      <c r="HK1266">
        <v>21.9371</v>
      </c>
      <c r="HL1266">
        <v>39.3454</v>
      </c>
      <c r="HM1266">
        <v>42.6064</v>
      </c>
      <c r="HN1266">
        <v>21.3703</v>
      </c>
      <c r="HO1266">
        <v>413.276</v>
      </c>
      <c r="HP1266">
        <v>11.1812</v>
      </c>
      <c r="HQ1266">
        <v>101.102</v>
      </c>
      <c r="HR1266">
        <v>101.997</v>
      </c>
    </row>
    <row r="1267" spans="1:226">
      <c r="A1267">
        <v>1251</v>
      </c>
      <c r="B1267">
        <v>1664307057.6</v>
      </c>
      <c r="C1267">
        <v>13950.59999990463</v>
      </c>
      <c r="D1267" t="s">
        <v>2874</v>
      </c>
      <c r="E1267" t="s">
        <v>2875</v>
      </c>
      <c r="F1267">
        <v>5</v>
      </c>
      <c r="G1267" t="s">
        <v>353</v>
      </c>
      <c r="H1267" t="s">
        <v>2873</v>
      </c>
      <c r="I1267">
        <v>1664307049.755172</v>
      </c>
      <c r="J1267">
        <f>(K1267)/1000</f>
        <v>0</v>
      </c>
      <c r="K1267">
        <f>IF(BF1267, AN1267, AH1267)</f>
        <v>0</v>
      </c>
      <c r="L1267">
        <f>IF(BF1267, AI1267, AG1267)</f>
        <v>0</v>
      </c>
      <c r="M1267">
        <f>BH1267 - IF(AU1267&gt;1, L1267*BB1267*100.0/(AW1267*BV1267), 0)</f>
        <v>0</v>
      </c>
      <c r="N1267">
        <f>((T1267-J1267/2)*M1267-L1267)/(T1267+J1267/2)</f>
        <v>0</v>
      </c>
      <c r="O1267">
        <f>N1267*(BO1267+BP1267)/1000.0</f>
        <v>0</v>
      </c>
      <c r="P1267">
        <f>(BH1267 - IF(AU1267&gt;1, L1267*BB1267*100.0/(AW1267*BV1267), 0))*(BO1267+BP1267)/1000.0</f>
        <v>0</v>
      </c>
      <c r="Q1267">
        <f>2.0/((1/S1267-1/R1267)+SIGN(S1267)*SQRT((1/S1267-1/R1267)*(1/S1267-1/R1267) + 4*BC1267/((BC1267+1)*(BC1267+1))*(2*1/S1267*1/R1267-1/R1267*1/R1267)))</f>
        <v>0</v>
      </c>
      <c r="R1267">
        <f>IF(LEFT(BD1267,1)&lt;&gt;"0",IF(LEFT(BD1267,1)="1",3.0,BE1267),$D$5+$E$5*(BV1267*BO1267/($K$5*1000))+$F$5*(BV1267*BO1267/($K$5*1000))*MAX(MIN(BB1267,$J$5),$I$5)*MAX(MIN(BB1267,$J$5),$I$5)+$G$5*MAX(MIN(BB1267,$J$5),$I$5)*(BV1267*BO1267/($K$5*1000))+$H$5*(BV1267*BO1267/($K$5*1000))*(BV1267*BO1267/($K$5*1000)))</f>
        <v>0</v>
      </c>
      <c r="S1267">
        <f>J1267*(1000-(1000*0.61365*exp(17.502*W1267/(240.97+W1267))/(BO1267+BP1267)+BJ1267)/2)/(1000*0.61365*exp(17.502*W1267/(240.97+W1267))/(BO1267+BP1267)-BJ1267)</f>
        <v>0</v>
      </c>
      <c r="T1267">
        <f>1/((BC1267+1)/(Q1267/1.6)+1/(R1267/1.37)) + BC1267/((BC1267+1)/(Q1267/1.6) + BC1267/(R1267/1.37))</f>
        <v>0</v>
      </c>
      <c r="U1267">
        <f>(AX1267*BA1267)</f>
        <v>0</v>
      </c>
      <c r="V1267">
        <f>(BQ1267+(U1267+2*0.95*5.67E-8*(((BQ1267+$B$7)+273)^4-(BQ1267+273)^4)-44100*J1267)/(1.84*29.3*R1267+8*0.95*5.67E-8*(BQ1267+273)^3))</f>
        <v>0</v>
      </c>
      <c r="W1267">
        <f>($C$7*BR1267+$D$7*BS1267+$E$7*V1267)</f>
        <v>0</v>
      </c>
      <c r="X1267">
        <f>0.61365*exp(17.502*W1267/(240.97+W1267))</f>
        <v>0</v>
      </c>
      <c r="Y1267">
        <f>(Z1267/AA1267*100)</f>
        <v>0</v>
      </c>
      <c r="Z1267">
        <f>BJ1267*(BO1267+BP1267)/1000</f>
        <v>0</v>
      </c>
      <c r="AA1267">
        <f>0.61365*exp(17.502*BQ1267/(240.97+BQ1267))</f>
        <v>0</v>
      </c>
      <c r="AB1267">
        <f>(X1267-BJ1267*(BO1267+BP1267)/1000)</f>
        <v>0</v>
      </c>
      <c r="AC1267">
        <f>(-J1267*44100)</f>
        <v>0</v>
      </c>
      <c r="AD1267">
        <f>2*29.3*R1267*0.92*(BQ1267-W1267)</f>
        <v>0</v>
      </c>
      <c r="AE1267">
        <f>2*0.95*5.67E-8*(((BQ1267+$B$7)+273)^4-(W1267+273)^4)</f>
        <v>0</v>
      </c>
      <c r="AF1267">
        <f>U1267+AE1267+AC1267+AD1267</f>
        <v>0</v>
      </c>
      <c r="AG1267">
        <f>BN1267*AU1267*(BI1267-BH1267*(1000-AU1267*BK1267)/(1000-AU1267*BJ1267))/(100*BB1267)</f>
        <v>0</v>
      </c>
      <c r="AH1267">
        <f>1000*BN1267*AU1267*(BJ1267-BK1267)/(100*BB1267*(1000-AU1267*BJ1267))</f>
        <v>0</v>
      </c>
      <c r="AI1267">
        <f>(AJ1267 - AK1267 - BO1267*1E3/(8.314*(BQ1267+273.15)) * AM1267/BN1267 * AL1267) * BN1267/(100*BB1267) * (1000 - BK1267)/1000</f>
        <v>0</v>
      </c>
      <c r="AJ1267">
        <v>424.5954286580086</v>
      </c>
      <c r="AK1267">
        <v>394.5504060606058</v>
      </c>
      <c r="AL1267">
        <v>-0.002939520923539688</v>
      </c>
      <c r="AM1267">
        <v>63.45</v>
      </c>
      <c r="AN1267">
        <f>(AP1267 - AO1267 + BO1267*1E3/(8.314*(BQ1267+273.15)) * AR1267/BN1267 * AQ1267) * BN1267/(100*BB1267) * 1000/(1000 - AP1267)</f>
        <v>0</v>
      </c>
      <c r="AO1267">
        <v>11.07835977123539</v>
      </c>
      <c r="AP1267">
        <v>18.42358881118883</v>
      </c>
      <c r="AQ1267">
        <v>3.191193875284296E-05</v>
      </c>
      <c r="AR1267">
        <v>96.70902246186058</v>
      </c>
      <c r="AS1267">
        <v>3</v>
      </c>
      <c r="AT1267">
        <v>1</v>
      </c>
      <c r="AU1267">
        <f>IF(AS1267*$H$13&gt;=AW1267,1.0,(AW1267/(AW1267-AS1267*$H$13)))</f>
        <v>0</v>
      </c>
      <c r="AV1267">
        <f>(AU1267-1)*100</f>
        <v>0</v>
      </c>
      <c r="AW1267">
        <f>MAX(0,($B$13+$C$13*BV1267)/(1+$D$13*BV1267)*BO1267/(BQ1267+273)*$E$13)</f>
        <v>0</v>
      </c>
      <c r="AX1267">
        <f>$B$11*BW1267+$C$11*BX1267+$F$11*CI1267*(1-CL1267)</f>
        <v>0</v>
      </c>
      <c r="AY1267">
        <f>AX1267*AZ1267</f>
        <v>0</v>
      </c>
      <c r="AZ1267">
        <f>($B$11*$D$9+$C$11*$D$9+$F$11*((CV1267+CN1267)/MAX(CV1267+CN1267+CW1267, 0.1)*$I$9+CW1267/MAX(CV1267+CN1267+CW1267, 0.1)*$J$9))/($B$11+$C$11+$F$11)</f>
        <v>0</v>
      </c>
      <c r="BA1267">
        <f>($B$11*$K$9+$C$11*$K$9+$F$11*((CV1267+CN1267)/MAX(CV1267+CN1267+CW1267, 0.1)*$P$9+CW1267/MAX(CV1267+CN1267+CW1267, 0.1)*$Q$9))/($B$11+$C$11+$F$11)</f>
        <v>0</v>
      </c>
      <c r="BB1267">
        <v>6</v>
      </c>
      <c r="BC1267">
        <v>0.5</v>
      </c>
      <c r="BD1267" t="s">
        <v>355</v>
      </c>
      <c r="BE1267">
        <v>2</v>
      </c>
      <c r="BF1267" t="b">
        <v>1</v>
      </c>
      <c r="BG1267">
        <v>1664307049.755172</v>
      </c>
      <c r="BH1267">
        <v>387.2743103448276</v>
      </c>
      <c r="BI1267">
        <v>419.7457241379311</v>
      </c>
      <c r="BJ1267">
        <v>18.42938275862069</v>
      </c>
      <c r="BK1267">
        <v>11.03186206896552</v>
      </c>
      <c r="BL1267">
        <v>384.1644137931034</v>
      </c>
      <c r="BM1267">
        <v>18.22895517241379</v>
      </c>
      <c r="BN1267">
        <v>500.0562413793104</v>
      </c>
      <c r="BO1267">
        <v>90.9094172413793</v>
      </c>
      <c r="BP1267">
        <v>0.09989838965517242</v>
      </c>
      <c r="BQ1267">
        <v>24.95079310344828</v>
      </c>
      <c r="BR1267">
        <v>25.01159655172414</v>
      </c>
      <c r="BS1267">
        <v>999.9000000000002</v>
      </c>
      <c r="BT1267">
        <v>0</v>
      </c>
      <c r="BU1267">
        <v>0</v>
      </c>
      <c r="BV1267">
        <v>9998.786206896551</v>
      </c>
      <c r="BW1267">
        <v>0</v>
      </c>
      <c r="BX1267">
        <v>8.053949999999999</v>
      </c>
      <c r="BY1267">
        <v>-32.47141034482758</v>
      </c>
      <c r="BZ1267">
        <v>394.5455862068965</v>
      </c>
      <c r="CA1267">
        <v>424.4278620689656</v>
      </c>
      <c r="CB1267">
        <v>7.397533448275862</v>
      </c>
      <c r="CC1267">
        <v>419.7457241379311</v>
      </c>
      <c r="CD1267">
        <v>11.03186206896552</v>
      </c>
      <c r="CE1267">
        <v>1.675404827586207</v>
      </c>
      <c r="CF1267">
        <v>1.002899551724138</v>
      </c>
      <c r="CG1267">
        <v>14.67040689655173</v>
      </c>
      <c r="CH1267">
        <v>6.958458275862069</v>
      </c>
      <c r="CI1267">
        <v>1999.968275862069</v>
      </c>
      <c r="CJ1267">
        <v>0.9799987241379309</v>
      </c>
      <c r="CK1267">
        <v>0.02000095172413793</v>
      </c>
      <c r="CL1267">
        <v>0</v>
      </c>
      <c r="CM1267">
        <v>922.0915172413793</v>
      </c>
      <c r="CN1267">
        <v>5.000560000000001</v>
      </c>
      <c r="CO1267">
        <v>18350.45172413793</v>
      </c>
      <c r="CP1267">
        <v>17294.59655172414</v>
      </c>
      <c r="CQ1267">
        <v>37.32089655172413</v>
      </c>
      <c r="CR1267">
        <v>38.18486206896551</v>
      </c>
      <c r="CS1267">
        <v>37.21962068965517</v>
      </c>
      <c r="CT1267">
        <v>37.07303448275862</v>
      </c>
      <c r="CU1267">
        <v>38.39620689655172</v>
      </c>
      <c r="CV1267">
        <v>1955.067931034483</v>
      </c>
      <c r="CW1267">
        <v>39.90034482758621</v>
      </c>
      <c r="CX1267">
        <v>0</v>
      </c>
      <c r="CY1267">
        <v>1664307074.1</v>
      </c>
      <c r="CZ1267">
        <v>0</v>
      </c>
      <c r="DA1267">
        <v>0</v>
      </c>
      <c r="DB1267" t="s">
        <v>356</v>
      </c>
      <c r="DC1267">
        <v>1663861122</v>
      </c>
      <c r="DD1267">
        <v>1663861125</v>
      </c>
      <c r="DE1267">
        <v>0</v>
      </c>
      <c r="DF1267">
        <v>-0.287</v>
      </c>
      <c r="DG1267">
        <v>-0.004</v>
      </c>
      <c r="DH1267">
        <v>3.172</v>
      </c>
      <c r="DI1267">
        <v>0.178</v>
      </c>
      <c r="DJ1267">
        <v>400</v>
      </c>
      <c r="DK1267">
        <v>17</v>
      </c>
      <c r="DL1267">
        <v>0.18</v>
      </c>
      <c r="DM1267">
        <v>0.07000000000000001</v>
      </c>
      <c r="DN1267">
        <v>-32.56524</v>
      </c>
      <c r="DO1267">
        <v>2.894733208255298</v>
      </c>
      <c r="DP1267">
        <v>0.4478311483137369</v>
      </c>
      <c r="DQ1267">
        <v>0</v>
      </c>
      <c r="DR1267">
        <v>7.429272249999999</v>
      </c>
      <c r="DS1267">
        <v>-0.7492103189493386</v>
      </c>
      <c r="DT1267">
        <v>0.07255719252725745</v>
      </c>
      <c r="DU1267">
        <v>0</v>
      </c>
      <c r="DV1267">
        <v>0</v>
      </c>
      <c r="DW1267">
        <v>2</v>
      </c>
      <c r="DX1267" t="s">
        <v>357</v>
      </c>
      <c r="DY1267">
        <v>2.98081</v>
      </c>
      <c r="DZ1267">
        <v>2.72829</v>
      </c>
      <c r="EA1267">
        <v>0.08117770000000001</v>
      </c>
      <c r="EB1267">
        <v>0.08680649999999999</v>
      </c>
      <c r="EC1267">
        <v>0.08986619999999999</v>
      </c>
      <c r="ED1267">
        <v>0.06273040000000001</v>
      </c>
      <c r="EE1267">
        <v>27621.6</v>
      </c>
      <c r="EF1267">
        <v>27020</v>
      </c>
      <c r="EG1267">
        <v>30586.6</v>
      </c>
      <c r="EH1267">
        <v>29828.9</v>
      </c>
      <c r="EI1267">
        <v>38407</v>
      </c>
      <c r="EJ1267">
        <v>36820.7</v>
      </c>
      <c r="EK1267">
        <v>46777.3</v>
      </c>
      <c r="EL1267">
        <v>44356</v>
      </c>
      <c r="EM1267">
        <v>1.89223</v>
      </c>
      <c r="EN1267">
        <v>1.88355</v>
      </c>
      <c r="EO1267">
        <v>0.0876784</v>
      </c>
      <c r="EP1267">
        <v>0</v>
      </c>
      <c r="EQ1267">
        <v>23.5644</v>
      </c>
      <c r="ER1267">
        <v>999.9</v>
      </c>
      <c r="ES1267">
        <v>40</v>
      </c>
      <c r="ET1267">
        <v>29.5</v>
      </c>
      <c r="EU1267">
        <v>18.2144</v>
      </c>
      <c r="EV1267">
        <v>63.6864</v>
      </c>
      <c r="EW1267">
        <v>23.8582</v>
      </c>
      <c r="EX1267">
        <v>1</v>
      </c>
      <c r="EY1267">
        <v>-0.123463</v>
      </c>
      <c r="EZ1267">
        <v>1.75927</v>
      </c>
      <c r="FA1267">
        <v>20.235</v>
      </c>
      <c r="FB1267">
        <v>5.22942</v>
      </c>
      <c r="FC1267">
        <v>11.968</v>
      </c>
      <c r="FD1267">
        <v>4.97105</v>
      </c>
      <c r="FE1267">
        <v>3.28943</v>
      </c>
      <c r="FF1267">
        <v>9999</v>
      </c>
      <c r="FG1267">
        <v>9999</v>
      </c>
      <c r="FH1267">
        <v>9999</v>
      </c>
      <c r="FI1267">
        <v>380.7</v>
      </c>
      <c r="FJ1267">
        <v>4.97275</v>
      </c>
      <c r="FK1267">
        <v>1.87693</v>
      </c>
      <c r="FL1267">
        <v>1.87501</v>
      </c>
      <c r="FM1267">
        <v>1.8779</v>
      </c>
      <c r="FN1267">
        <v>1.87462</v>
      </c>
      <c r="FO1267">
        <v>1.8782</v>
      </c>
      <c r="FP1267">
        <v>1.87531</v>
      </c>
      <c r="FQ1267">
        <v>1.87639</v>
      </c>
      <c r="FR1267">
        <v>0</v>
      </c>
      <c r="FS1267">
        <v>0</v>
      </c>
      <c r="FT1267">
        <v>0</v>
      </c>
      <c r="FU1267">
        <v>0</v>
      </c>
      <c r="FV1267" t="s">
        <v>358</v>
      </c>
      <c r="FW1267" t="s">
        <v>359</v>
      </c>
      <c r="FX1267" t="s">
        <v>360</v>
      </c>
      <c r="FY1267" t="s">
        <v>360</v>
      </c>
      <c r="FZ1267" t="s">
        <v>360</v>
      </c>
      <c r="GA1267" t="s">
        <v>360</v>
      </c>
      <c r="GB1267">
        <v>0</v>
      </c>
      <c r="GC1267">
        <v>100</v>
      </c>
      <c r="GD1267">
        <v>100</v>
      </c>
      <c r="GE1267">
        <v>3.11</v>
      </c>
      <c r="GF1267">
        <v>0.2002</v>
      </c>
      <c r="GG1267">
        <v>1.777354642861949</v>
      </c>
      <c r="GH1267">
        <v>0.004141656873719072</v>
      </c>
      <c r="GI1267">
        <v>-1.960372967482991E-06</v>
      </c>
      <c r="GJ1267">
        <v>5.42736388890357E-10</v>
      </c>
      <c r="GK1267">
        <v>-0.009777689371679627</v>
      </c>
      <c r="GL1267">
        <v>0.002273355880072555</v>
      </c>
      <c r="GM1267">
        <v>0.000541358641816816</v>
      </c>
      <c r="GN1267">
        <v>-1.836191331155658E-06</v>
      </c>
      <c r="GO1267">
        <v>-0</v>
      </c>
      <c r="GP1267">
        <v>2096</v>
      </c>
      <c r="GQ1267">
        <v>1</v>
      </c>
      <c r="GR1267">
        <v>23</v>
      </c>
      <c r="GS1267">
        <v>7432.3</v>
      </c>
      <c r="GT1267">
        <v>7432.2</v>
      </c>
      <c r="GU1267">
        <v>1.073</v>
      </c>
      <c r="GV1267">
        <v>2.53174</v>
      </c>
      <c r="GW1267">
        <v>1.39893</v>
      </c>
      <c r="GX1267">
        <v>2.33765</v>
      </c>
      <c r="GY1267">
        <v>1.44897</v>
      </c>
      <c r="GZ1267">
        <v>2.39624</v>
      </c>
      <c r="HA1267">
        <v>34.8525</v>
      </c>
      <c r="HB1267">
        <v>12.8099</v>
      </c>
      <c r="HC1267">
        <v>18</v>
      </c>
      <c r="HD1267">
        <v>491.111</v>
      </c>
      <c r="HE1267">
        <v>456.96</v>
      </c>
      <c r="HF1267">
        <v>21.3583</v>
      </c>
      <c r="HG1267">
        <v>25.4044</v>
      </c>
      <c r="HH1267">
        <v>30.0001</v>
      </c>
      <c r="HI1267">
        <v>25.223</v>
      </c>
      <c r="HJ1267">
        <v>25.2948</v>
      </c>
      <c r="HK1267">
        <v>21.4573</v>
      </c>
      <c r="HL1267">
        <v>39.0693</v>
      </c>
      <c r="HM1267">
        <v>42.2122</v>
      </c>
      <c r="HN1267">
        <v>21.3652</v>
      </c>
      <c r="HO1267">
        <v>399.897</v>
      </c>
      <c r="HP1267">
        <v>11.1306</v>
      </c>
      <c r="HQ1267">
        <v>101.1</v>
      </c>
      <c r="HR1267">
        <v>101.997</v>
      </c>
    </row>
    <row r="1268" spans="1:226">
      <c r="A1268">
        <v>1252</v>
      </c>
      <c r="B1268">
        <v>1664307062.6</v>
      </c>
      <c r="C1268">
        <v>13955.59999990463</v>
      </c>
      <c r="D1268" t="s">
        <v>2876</v>
      </c>
      <c r="E1268" t="s">
        <v>2877</v>
      </c>
      <c r="F1268">
        <v>5</v>
      </c>
      <c r="G1268" t="s">
        <v>353</v>
      </c>
      <c r="H1268" t="s">
        <v>2873</v>
      </c>
      <c r="I1268">
        <v>1664307054.832142</v>
      </c>
      <c r="J1268">
        <f>(K1268)/1000</f>
        <v>0</v>
      </c>
      <c r="K1268">
        <f>IF(BF1268, AN1268, AH1268)</f>
        <v>0</v>
      </c>
      <c r="L1268">
        <f>IF(BF1268, AI1268, AG1268)</f>
        <v>0</v>
      </c>
      <c r="M1268">
        <f>BH1268 - IF(AU1268&gt;1, L1268*BB1268*100.0/(AW1268*BV1268), 0)</f>
        <v>0</v>
      </c>
      <c r="N1268">
        <f>((T1268-J1268/2)*M1268-L1268)/(T1268+J1268/2)</f>
        <v>0</v>
      </c>
      <c r="O1268">
        <f>N1268*(BO1268+BP1268)/1000.0</f>
        <v>0</v>
      </c>
      <c r="P1268">
        <f>(BH1268 - IF(AU1268&gt;1, L1268*BB1268*100.0/(AW1268*BV1268), 0))*(BO1268+BP1268)/1000.0</f>
        <v>0</v>
      </c>
      <c r="Q1268">
        <f>2.0/((1/S1268-1/R1268)+SIGN(S1268)*SQRT((1/S1268-1/R1268)*(1/S1268-1/R1268) + 4*BC1268/((BC1268+1)*(BC1268+1))*(2*1/S1268*1/R1268-1/R1268*1/R1268)))</f>
        <v>0</v>
      </c>
      <c r="R1268">
        <f>IF(LEFT(BD1268,1)&lt;&gt;"0",IF(LEFT(BD1268,1)="1",3.0,BE1268),$D$5+$E$5*(BV1268*BO1268/($K$5*1000))+$F$5*(BV1268*BO1268/($K$5*1000))*MAX(MIN(BB1268,$J$5),$I$5)*MAX(MIN(BB1268,$J$5),$I$5)+$G$5*MAX(MIN(BB1268,$J$5),$I$5)*(BV1268*BO1268/($K$5*1000))+$H$5*(BV1268*BO1268/($K$5*1000))*(BV1268*BO1268/($K$5*1000)))</f>
        <v>0</v>
      </c>
      <c r="S1268">
        <f>J1268*(1000-(1000*0.61365*exp(17.502*W1268/(240.97+W1268))/(BO1268+BP1268)+BJ1268)/2)/(1000*0.61365*exp(17.502*W1268/(240.97+W1268))/(BO1268+BP1268)-BJ1268)</f>
        <v>0</v>
      </c>
      <c r="T1268">
        <f>1/((BC1268+1)/(Q1268/1.6)+1/(R1268/1.37)) + BC1268/((BC1268+1)/(Q1268/1.6) + BC1268/(R1268/1.37))</f>
        <v>0</v>
      </c>
      <c r="U1268">
        <f>(AX1268*BA1268)</f>
        <v>0</v>
      </c>
      <c r="V1268">
        <f>(BQ1268+(U1268+2*0.95*5.67E-8*(((BQ1268+$B$7)+273)^4-(BQ1268+273)^4)-44100*J1268)/(1.84*29.3*R1268+8*0.95*5.67E-8*(BQ1268+273)^3))</f>
        <v>0</v>
      </c>
      <c r="W1268">
        <f>($C$7*BR1268+$D$7*BS1268+$E$7*V1268)</f>
        <v>0</v>
      </c>
      <c r="X1268">
        <f>0.61365*exp(17.502*W1268/(240.97+W1268))</f>
        <v>0</v>
      </c>
      <c r="Y1268">
        <f>(Z1268/AA1268*100)</f>
        <v>0</v>
      </c>
      <c r="Z1268">
        <f>BJ1268*(BO1268+BP1268)/1000</f>
        <v>0</v>
      </c>
      <c r="AA1268">
        <f>0.61365*exp(17.502*BQ1268/(240.97+BQ1268))</f>
        <v>0</v>
      </c>
      <c r="AB1268">
        <f>(X1268-BJ1268*(BO1268+BP1268)/1000)</f>
        <v>0</v>
      </c>
      <c r="AC1268">
        <f>(-J1268*44100)</f>
        <v>0</v>
      </c>
      <c r="AD1268">
        <f>2*29.3*R1268*0.92*(BQ1268-W1268)</f>
        <v>0</v>
      </c>
      <c r="AE1268">
        <f>2*0.95*5.67E-8*(((BQ1268+$B$7)+273)^4-(W1268+273)^4)</f>
        <v>0</v>
      </c>
      <c r="AF1268">
        <f>U1268+AE1268+AC1268+AD1268</f>
        <v>0</v>
      </c>
      <c r="AG1268">
        <f>BN1268*AU1268*(BI1268-BH1268*(1000-AU1268*BK1268)/(1000-AU1268*BJ1268))/(100*BB1268)</f>
        <v>0</v>
      </c>
      <c r="AH1268">
        <f>1000*BN1268*AU1268*(BJ1268-BK1268)/(100*BB1268*(1000-AU1268*BJ1268))</f>
        <v>0</v>
      </c>
      <c r="AI1268">
        <f>(AJ1268 - AK1268 - BO1268*1E3/(8.314*(BQ1268+273.15)) * AM1268/BN1268 * AL1268) * BN1268/(100*BB1268) * (1000 - BK1268)/1000</f>
        <v>0</v>
      </c>
      <c r="AJ1268">
        <v>416.9896186008659</v>
      </c>
      <c r="AK1268">
        <v>391.1138363636362</v>
      </c>
      <c r="AL1268">
        <v>-0.8428973160173332</v>
      </c>
      <c r="AM1268">
        <v>63.45</v>
      </c>
      <c r="AN1268">
        <f>(AP1268 - AO1268 + BO1268*1E3/(8.314*(BQ1268+273.15)) * AR1268/BN1268 * AQ1268) * BN1268/(100*BB1268) * 1000/(1000 - AP1268)</f>
        <v>0</v>
      </c>
      <c r="AO1268">
        <v>11.12315509492296</v>
      </c>
      <c r="AP1268">
        <v>18.41053286713288</v>
      </c>
      <c r="AQ1268">
        <v>-0.0004528678991510319</v>
      </c>
      <c r="AR1268">
        <v>96.70902246186058</v>
      </c>
      <c r="AS1268">
        <v>3</v>
      </c>
      <c r="AT1268">
        <v>1</v>
      </c>
      <c r="AU1268">
        <f>IF(AS1268*$H$13&gt;=AW1268,1.0,(AW1268/(AW1268-AS1268*$H$13)))</f>
        <v>0</v>
      </c>
      <c r="AV1268">
        <f>(AU1268-1)*100</f>
        <v>0</v>
      </c>
      <c r="AW1268">
        <f>MAX(0,($B$13+$C$13*BV1268)/(1+$D$13*BV1268)*BO1268/(BQ1268+273)*$E$13)</f>
        <v>0</v>
      </c>
      <c r="AX1268">
        <f>$B$11*BW1268+$C$11*BX1268+$F$11*CI1268*(1-CL1268)</f>
        <v>0</v>
      </c>
      <c r="AY1268">
        <f>AX1268*AZ1268</f>
        <v>0</v>
      </c>
      <c r="AZ1268">
        <f>($B$11*$D$9+$C$11*$D$9+$F$11*((CV1268+CN1268)/MAX(CV1268+CN1268+CW1268, 0.1)*$I$9+CW1268/MAX(CV1268+CN1268+CW1268, 0.1)*$J$9))/($B$11+$C$11+$F$11)</f>
        <v>0</v>
      </c>
      <c r="BA1268">
        <f>($B$11*$K$9+$C$11*$K$9+$F$11*((CV1268+CN1268)/MAX(CV1268+CN1268+CW1268, 0.1)*$P$9+CW1268/MAX(CV1268+CN1268+CW1268, 0.1)*$Q$9))/($B$11+$C$11+$F$11)</f>
        <v>0</v>
      </c>
      <c r="BB1268">
        <v>6</v>
      </c>
      <c r="BC1268">
        <v>0.5</v>
      </c>
      <c r="BD1268" t="s">
        <v>355</v>
      </c>
      <c r="BE1268">
        <v>2</v>
      </c>
      <c r="BF1268" t="b">
        <v>1</v>
      </c>
      <c r="BG1268">
        <v>1664307054.832142</v>
      </c>
      <c r="BH1268">
        <v>386.8009285714286</v>
      </c>
      <c r="BI1268">
        <v>416.9362499999999</v>
      </c>
      <c r="BJ1268">
        <v>18.42283928571428</v>
      </c>
      <c r="BK1268">
        <v>11.08089285714286</v>
      </c>
      <c r="BL1268">
        <v>383.6923928571428</v>
      </c>
      <c r="BM1268">
        <v>18.22253928571428</v>
      </c>
      <c r="BN1268">
        <v>500.0376785714286</v>
      </c>
      <c r="BO1268">
        <v>90.90926071428569</v>
      </c>
      <c r="BP1268">
        <v>0.09979332857142856</v>
      </c>
      <c r="BQ1268">
        <v>24.92355714285714</v>
      </c>
      <c r="BR1268">
        <v>25.00491071428571</v>
      </c>
      <c r="BS1268">
        <v>999.9000000000002</v>
      </c>
      <c r="BT1268">
        <v>0</v>
      </c>
      <c r="BU1268">
        <v>0</v>
      </c>
      <c r="BV1268">
        <v>10006.61107142857</v>
      </c>
      <c r="BW1268">
        <v>0</v>
      </c>
      <c r="BX1268">
        <v>8.053949999999999</v>
      </c>
      <c r="BY1268">
        <v>-30.13542142857142</v>
      </c>
      <c r="BZ1268">
        <v>394.0605357142857</v>
      </c>
      <c r="CA1268">
        <v>421.6079285714285</v>
      </c>
      <c r="CB1268">
        <v>7.341950714285715</v>
      </c>
      <c r="CC1268">
        <v>416.9362499999999</v>
      </c>
      <c r="CD1268">
        <v>11.08089285714286</v>
      </c>
      <c r="CE1268">
        <v>1.674807857142857</v>
      </c>
      <c r="CF1268">
        <v>1.007355714285714</v>
      </c>
      <c r="CG1268">
        <v>14.66487142857143</v>
      </c>
      <c r="CH1268">
        <v>7.023115714285715</v>
      </c>
      <c r="CI1268">
        <v>2000.010357142857</v>
      </c>
      <c r="CJ1268">
        <v>0.9799988571428572</v>
      </c>
      <c r="CK1268">
        <v>0.02000081428571428</v>
      </c>
      <c r="CL1268">
        <v>0</v>
      </c>
      <c r="CM1268">
        <v>918.8889285714287</v>
      </c>
      <c r="CN1268">
        <v>5.000560000000001</v>
      </c>
      <c r="CO1268">
        <v>18286.86428571429</v>
      </c>
      <c r="CP1268">
        <v>17294.96071428572</v>
      </c>
      <c r="CQ1268">
        <v>37.33903571428571</v>
      </c>
      <c r="CR1268">
        <v>38.1847857142857</v>
      </c>
      <c r="CS1268">
        <v>37.27210714285714</v>
      </c>
      <c r="CT1268">
        <v>37.08682142857142</v>
      </c>
      <c r="CU1268">
        <v>38.37457142857142</v>
      </c>
      <c r="CV1268">
        <v>1955.109285714286</v>
      </c>
      <c r="CW1268">
        <v>39.90107142857143</v>
      </c>
      <c r="CX1268">
        <v>0</v>
      </c>
      <c r="CY1268">
        <v>1664307078.9</v>
      </c>
      <c r="CZ1268">
        <v>0</v>
      </c>
      <c r="DA1268">
        <v>0</v>
      </c>
      <c r="DB1268" t="s">
        <v>356</v>
      </c>
      <c r="DC1268">
        <v>1663861122</v>
      </c>
      <c r="DD1268">
        <v>1663861125</v>
      </c>
      <c r="DE1268">
        <v>0</v>
      </c>
      <c r="DF1268">
        <v>-0.287</v>
      </c>
      <c r="DG1268">
        <v>-0.004</v>
      </c>
      <c r="DH1268">
        <v>3.172</v>
      </c>
      <c r="DI1268">
        <v>0.178</v>
      </c>
      <c r="DJ1268">
        <v>400</v>
      </c>
      <c r="DK1268">
        <v>17</v>
      </c>
      <c r="DL1268">
        <v>0.18</v>
      </c>
      <c r="DM1268">
        <v>0.07000000000000001</v>
      </c>
      <c r="DN1268">
        <v>-30.8189925</v>
      </c>
      <c r="DO1268">
        <v>25.67975121951227</v>
      </c>
      <c r="DP1268">
        <v>3.156240758749838</v>
      </c>
      <c r="DQ1268">
        <v>0</v>
      </c>
      <c r="DR1268">
        <v>7.369620499999999</v>
      </c>
      <c r="DS1268">
        <v>-0.6591102439024551</v>
      </c>
      <c r="DT1268">
        <v>0.06391082091281564</v>
      </c>
      <c r="DU1268">
        <v>0</v>
      </c>
      <c r="DV1268">
        <v>0</v>
      </c>
      <c r="DW1268">
        <v>2</v>
      </c>
      <c r="DX1268" t="s">
        <v>357</v>
      </c>
      <c r="DY1268">
        <v>2.98106</v>
      </c>
      <c r="DZ1268">
        <v>2.72879</v>
      </c>
      <c r="EA1268">
        <v>0.0805399</v>
      </c>
      <c r="EB1268">
        <v>0.084829</v>
      </c>
      <c r="EC1268">
        <v>0.0898243</v>
      </c>
      <c r="ED1268">
        <v>0.0627747</v>
      </c>
      <c r="EE1268">
        <v>27641.1</v>
      </c>
      <c r="EF1268">
        <v>27078.5</v>
      </c>
      <c r="EG1268">
        <v>30586.9</v>
      </c>
      <c r="EH1268">
        <v>29829</v>
      </c>
      <c r="EI1268">
        <v>38409.1</v>
      </c>
      <c r="EJ1268">
        <v>36818.9</v>
      </c>
      <c r="EK1268">
        <v>46777.8</v>
      </c>
      <c r="EL1268">
        <v>44356.1</v>
      </c>
      <c r="EM1268">
        <v>1.8925</v>
      </c>
      <c r="EN1268">
        <v>1.883</v>
      </c>
      <c r="EO1268">
        <v>0.08722389999999999</v>
      </c>
      <c r="EP1268">
        <v>0</v>
      </c>
      <c r="EQ1268">
        <v>23.5549</v>
      </c>
      <c r="ER1268">
        <v>999.9</v>
      </c>
      <c r="ES1268">
        <v>40</v>
      </c>
      <c r="ET1268">
        <v>29.6</v>
      </c>
      <c r="EU1268">
        <v>18.3182</v>
      </c>
      <c r="EV1268">
        <v>63.6364</v>
      </c>
      <c r="EW1268">
        <v>23.5657</v>
      </c>
      <c r="EX1268">
        <v>1</v>
      </c>
      <c r="EY1268">
        <v>-0.123023</v>
      </c>
      <c r="EZ1268">
        <v>1.72262</v>
      </c>
      <c r="FA1268">
        <v>20.2357</v>
      </c>
      <c r="FB1268">
        <v>5.22912</v>
      </c>
      <c r="FC1268">
        <v>11.968</v>
      </c>
      <c r="FD1268">
        <v>4.97115</v>
      </c>
      <c r="FE1268">
        <v>3.2895</v>
      </c>
      <c r="FF1268">
        <v>9999</v>
      </c>
      <c r="FG1268">
        <v>9999</v>
      </c>
      <c r="FH1268">
        <v>9999</v>
      </c>
      <c r="FI1268">
        <v>380.7</v>
      </c>
      <c r="FJ1268">
        <v>4.97274</v>
      </c>
      <c r="FK1268">
        <v>1.87696</v>
      </c>
      <c r="FL1268">
        <v>1.87503</v>
      </c>
      <c r="FM1268">
        <v>1.8779</v>
      </c>
      <c r="FN1268">
        <v>1.87466</v>
      </c>
      <c r="FO1268">
        <v>1.8782</v>
      </c>
      <c r="FP1268">
        <v>1.87531</v>
      </c>
      <c r="FQ1268">
        <v>1.87637</v>
      </c>
      <c r="FR1268">
        <v>0</v>
      </c>
      <c r="FS1268">
        <v>0</v>
      </c>
      <c r="FT1268">
        <v>0</v>
      </c>
      <c r="FU1268">
        <v>0</v>
      </c>
      <c r="FV1268" t="s">
        <v>358</v>
      </c>
      <c r="FW1268" t="s">
        <v>359</v>
      </c>
      <c r="FX1268" t="s">
        <v>360</v>
      </c>
      <c r="FY1268" t="s">
        <v>360</v>
      </c>
      <c r="FZ1268" t="s">
        <v>360</v>
      </c>
      <c r="GA1268" t="s">
        <v>360</v>
      </c>
      <c r="GB1268">
        <v>0</v>
      </c>
      <c r="GC1268">
        <v>100</v>
      </c>
      <c r="GD1268">
        <v>100</v>
      </c>
      <c r="GE1268">
        <v>3.099</v>
      </c>
      <c r="GF1268">
        <v>0.2</v>
      </c>
      <c r="GG1268">
        <v>1.777354642861949</v>
      </c>
      <c r="GH1268">
        <v>0.004141656873719072</v>
      </c>
      <c r="GI1268">
        <v>-1.960372967482991E-06</v>
      </c>
      <c r="GJ1268">
        <v>5.42736388890357E-10</v>
      </c>
      <c r="GK1268">
        <v>-0.009777689371679627</v>
      </c>
      <c r="GL1268">
        <v>0.002273355880072555</v>
      </c>
      <c r="GM1268">
        <v>0.000541358641816816</v>
      </c>
      <c r="GN1268">
        <v>-1.836191331155658E-06</v>
      </c>
      <c r="GO1268">
        <v>-0</v>
      </c>
      <c r="GP1268">
        <v>2096</v>
      </c>
      <c r="GQ1268">
        <v>1</v>
      </c>
      <c r="GR1268">
        <v>23</v>
      </c>
      <c r="GS1268">
        <v>7432.3</v>
      </c>
      <c r="GT1268">
        <v>7432.3</v>
      </c>
      <c r="GU1268">
        <v>1.04126</v>
      </c>
      <c r="GV1268">
        <v>2.5354</v>
      </c>
      <c r="GW1268">
        <v>1.39893</v>
      </c>
      <c r="GX1268">
        <v>2.33765</v>
      </c>
      <c r="GY1268">
        <v>1.44897</v>
      </c>
      <c r="GZ1268">
        <v>2.3877</v>
      </c>
      <c r="HA1268">
        <v>34.8525</v>
      </c>
      <c r="HB1268">
        <v>12.8099</v>
      </c>
      <c r="HC1268">
        <v>18</v>
      </c>
      <c r="HD1268">
        <v>491.271</v>
      </c>
      <c r="HE1268">
        <v>456.632</v>
      </c>
      <c r="HF1268">
        <v>21.3553</v>
      </c>
      <c r="HG1268">
        <v>25.4067</v>
      </c>
      <c r="HH1268">
        <v>30.0001</v>
      </c>
      <c r="HI1268">
        <v>25.2245</v>
      </c>
      <c r="HJ1268">
        <v>25.2967</v>
      </c>
      <c r="HK1268">
        <v>20.7443</v>
      </c>
      <c r="HL1268">
        <v>39.0693</v>
      </c>
      <c r="HM1268">
        <v>42.2122</v>
      </c>
      <c r="HN1268">
        <v>21.3621</v>
      </c>
      <c r="HO1268">
        <v>379.862</v>
      </c>
      <c r="HP1268">
        <v>11.1437</v>
      </c>
      <c r="HQ1268">
        <v>101.102</v>
      </c>
      <c r="HR1268">
        <v>101.997</v>
      </c>
    </row>
    <row r="1269" spans="1:226">
      <c r="A1269">
        <v>1253</v>
      </c>
      <c r="B1269">
        <v>1664307067.6</v>
      </c>
      <c r="C1269">
        <v>13960.59999990463</v>
      </c>
      <c r="D1269" t="s">
        <v>2878</v>
      </c>
      <c r="E1269" t="s">
        <v>2879</v>
      </c>
      <c r="F1269">
        <v>5</v>
      </c>
      <c r="G1269" t="s">
        <v>353</v>
      </c>
      <c r="H1269" t="s">
        <v>2873</v>
      </c>
      <c r="I1269">
        <v>1664307060.1</v>
      </c>
      <c r="J1269">
        <f>(K1269)/1000</f>
        <v>0</v>
      </c>
      <c r="K1269">
        <f>IF(BF1269, AN1269, AH1269)</f>
        <v>0</v>
      </c>
      <c r="L1269">
        <f>IF(BF1269, AI1269, AG1269)</f>
        <v>0</v>
      </c>
      <c r="M1269">
        <f>BH1269 - IF(AU1269&gt;1, L1269*BB1269*100.0/(AW1269*BV1269), 0)</f>
        <v>0</v>
      </c>
      <c r="N1269">
        <f>((T1269-J1269/2)*M1269-L1269)/(T1269+J1269/2)</f>
        <v>0</v>
      </c>
      <c r="O1269">
        <f>N1269*(BO1269+BP1269)/1000.0</f>
        <v>0</v>
      </c>
      <c r="P1269">
        <f>(BH1269 - IF(AU1269&gt;1, L1269*BB1269*100.0/(AW1269*BV1269), 0))*(BO1269+BP1269)/1000.0</f>
        <v>0</v>
      </c>
      <c r="Q1269">
        <f>2.0/((1/S1269-1/R1269)+SIGN(S1269)*SQRT((1/S1269-1/R1269)*(1/S1269-1/R1269) + 4*BC1269/((BC1269+1)*(BC1269+1))*(2*1/S1269*1/R1269-1/R1269*1/R1269)))</f>
        <v>0</v>
      </c>
      <c r="R1269">
        <f>IF(LEFT(BD1269,1)&lt;&gt;"0",IF(LEFT(BD1269,1)="1",3.0,BE1269),$D$5+$E$5*(BV1269*BO1269/($K$5*1000))+$F$5*(BV1269*BO1269/($K$5*1000))*MAX(MIN(BB1269,$J$5),$I$5)*MAX(MIN(BB1269,$J$5),$I$5)+$G$5*MAX(MIN(BB1269,$J$5),$I$5)*(BV1269*BO1269/($K$5*1000))+$H$5*(BV1269*BO1269/($K$5*1000))*(BV1269*BO1269/($K$5*1000)))</f>
        <v>0</v>
      </c>
      <c r="S1269">
        <f>J1269*(1000-(1000*0.61365*exp(17.502*W1269/(240.97+W1269))/(BO1269+BP1269)+BJ1269)/2)/(1000*0.61365*exp(17.502*W1269/(240.97+W1269))/(BO1269+BP1269)-BJ1269)</f>
        <v>0</v>
      </c>
      <c r="T1269">
        <f>1/((BC1269+1)/(Q1269/1.6)+1/(R1269/1.37)) + BC1269/((BC1269+1)/(Q1269/1.6) + BC1269/(R1269/1.37))</f>
        <v>0</v>
      </c>
      <c r="U1269">
        <f>(AX1269*BA1269)</f>
        <v>0</v>
      </c>
      <c r="V1269">
        <f>(BQ1269+(U1269+2*0.95*5.67E-8*(((BQ1269+$B$7)+273)^4-(BQ1269+273)^4)-44100*J1269)/(1.84*29.3*R1269+8*0.95*5.67E-8*(BQ1269+273)^3))</f>
        <v>0</v>
      </c>
      <c r="W1269">
        <f>($C$7*BR1269+$D$7*BS1269+$E$7*V1269)</f>
        <v>0</v>
      </c>
      <c r="X1269">
        <f>0.61365*exp(17.502*W1269/(240.97+W1269))</f>
        <v>0</v>
      </c>
      <c r="Y1269">
        <f>(Z1269/AA1269*100)</f>
        <v>0</v>
      </c>
      <c r="Z1269">
        <f>BJ1269*(BO1269+BP1269)/1000</f>
        <v>0</v>
      </c>
      <c r="AA1269">
        <f>0.61365*exp(17.502*BQ1269/(240.97+BQ1269))</f>
        <v>0</v>
      </c>
      <c r="AB1269">
        <f>(X1269-BJ1269*(BO1269+BP1269)/1000)</f>
        <v>0</v>
      </c>
      <c r="AC1269">
        <f>(-J1269*44100)</f>
        <v>0</v>
      </c>
      <c r="AD1269">
        <f>2*29.3*R1269*0.92*(BQ1269-W1269)</f>
        <v>0</v>
      </c>
      <c r="AE1269">
        <f>2*0.95*5.67E-8*(((BQ1269+$B$7)+273)^4-(W1269+273)^4)</f>
        <v>0</v>
      </c>
      <c r="AF1269">
        <f>U1269+AE1269+AC1269+AD1269</f>
        <v>0</v>
      </c>
      <c r="AG1269">
        <f>BN1269*AU1269*(BI1269-BH1269*(1000-AU1269*BK1269)/(1000-AU1269*BJ1269))/(100*BB1269)</f>
        <v>0</v>
      </c>
      <c r="AH1269">
        <f>1000*BN1269*AU1269*(BJ1269-BK1269)/(100*BB1269*(1000-AU1269*BJ1269))</f>
        <v>0</v>
      </c>
      <c r="AI1269">
        <f>(AJ1269 - AK1269 - BO1269*1E3/(8.314*(BQ1269+273.15)) * AM1269/BN1269 * AL1269) * BN1269/(100*BB1269) * (1000 - BK1269)/1000</f>
        <v>0</v>
      </c>
      <c r="AJ1269">
        <v>402.3485976796537</v>
      </c>
      <c r="AK1269">
        <v>382.0846606060606</v>
      </c>
      <c r="AL1269">
        <v>-1.946574891774889</v>
      </c>
      <c r="AM1269">
        <v>63.45</v>
      </c>
      <c r="AN1269">
        <f>(AP1269 - AO1269 + BO1269*1E3/(8.314*(BQ1269+273.15)) * AR1269/BN1269 * AQ1269) * BN1269/(100*BB1269) * 1000/(1000 - AP1269)</f>
        <v>0</v>
      </c>
      <c r="AO1269">
        <v>11.11396800833396</v>
      </c>
      <c r="AP1269">
        <v>18.3767132867133</v>
      </c>
      <c r="AQ1269">
        <v>-0.0003146890061542615</v>
      </c>
      <c r="AR1269">
        <v>96.70902246186058</v>
      </c>
      <c r="AS1269">
        <v>3</v>
      </c>
      <c r="AT1269">
        <v>1</v>
      </c>
      <c r="AU1269">
        <f>IF(AS1269*$H$13&gt;=AW1269,1.0,(AW1269/(AW1269-AS1269*$H$13)))</f>
        <v>0</v>
      </c>
      <c r="AV1269">
        <f>(AU1269-1)*100</f>
        <v>0</v>
      </c>
      <c r="AW1269">
        <f>MAX(0,($B$13+$C$13*BV1269)/(1+$D$13*BV1269)*BO1269/(BQ1269+273)*$E$13)</f>
        <v>0</v>
      </c>
      <c r="AX1269">
        <f>$B$11*BW1269+$C$11*BX1269+$F$11*CI1269*(1-CL1269)</f>
        <v>0</v>
      </c>
      <c r="AY1269">
        <f>AX1269*AZ1269</f>
        <v>0</v>
      </c>
      <c r="AZ1269">
        <f>($B$11*$D$9+$C$11*$D$9+$F$11*((CV1269+CN1269)/MAX(CV1269+CN1269+CW1269, 0.1)*$I$9+CW1269/MAX(CV1269+CN1269+CW1269, 0.1)*$J$9))/($B$11+$C$11+$F$11)</f>
        <v>0</v>
      </c>
      <c r="BA1269">
        <f>($B$11*$K$9+$C$11*$K$9+$F$11*((CV1269+CN1269)/MAX(CV1269+CN1269+CW1269, 0.1)*$P$9+CW1269/MAX(CV1269+CN1269+CW1269, 0.1)*$Q$9))/($B$11+$C$11+$F$11)</f>
        <v>0</v>
      </c>
      <c r="BB1269">
        <v>6</v>
      </c>
      <c r="BC1269">
        <v>0.5</v>
      </c>
      <c r="BD1269" t="s">
        <v>355</v>
      </c>
      <c r="BE1269">
        <v>2</v>
      </c>
      <c r="BF1269" t="b">
        <v>1</v>
      </c>
      <c r="BG1269">
        <v>1664307060.1</v>
      </c>
      <c r="BH1269">
        <v>384.031</v>
      </c>
      <c r="BI1269">
        <v>409.002925925926</v>
      </c>
      <c r="BJ1269">
        <v>18.41061481481481</v>
      </c>
      <c r="BK1269">
        <v>11.1096037037037</v>
      </c>
      <c r="BL1269">
        <v>380.9304444444445</v>
      </c>
      <c r="BM1269">
        <v>18.21055925925926</v>
      </c>
      <c r="BN1269">
        <v>500.0551851851852</v>
      </c>
      <c r="BO1269">
        <v>90.90929629629629</v>
      </c>
      <c r="BP1269">
        <v>0.09989932592592596</v>
      </c>
      <c r="BQ1269">
        <v>24.89621851851852</v>
      </c>
      <c r="BR1269">
        <v>24.9961962962963</v>
      </c>
      <c r="BS1269">
        <v>999.9000000000001</v>
      </c>
      <c r="BT1269">
        <v>0</v>
      </c>
      <c r="BU1269">
        <v>0</v>
      </c>
      <c r="BV1269">
        <v>10009.14703703704</v>
      </c>
      <c r="BW1269">
        <v>0</v>
      </c>
      <c r="BX1269">
        <v>8.053949999999999</v>
      </c>
      <c r="BY1269">
        <v>-24.97191111111111</v>
      </c>
      <c r="BZ1269">
        <v>391.2338888888889</v>
      </c>
      <c r="CA1269">
        <v>413.5977777777778</v>
      </c>
      <c r="CB1269">
        <v>7.301021481481483</v>
      </c>
      <c r="CC1269">
        <v>409.002925925926</v>
      </c>
      <c r="CD1269">
        <v>11.1096037037037</v>
      </c>
      <c r="CE1269">
        <v>1.673697777777778</v>
      </c>
      <c r="CF1269">
        <v>1.009965925925926</v>
      </c>
      <c r="CG1269">
        <v>14.6545962962963</v>
      </c>
      <c r="CH1269">
        <v>7.060933703703705</v>
      </c>
      <c r="CI1269">
        <v>2000.028888888889</v>
      </c>
      <c r="CJ1269">
        <v>0.9799987777777778</v>
      </c>
      <c r="CK1269">
        <v>0.0200008962962963</v>
      </c>
      <c r="CL1269">
        <v>0</v>
      </c>
      <c r="CM1269">
        <v>915.4415555555554</v>
      </c>
      <c r="CN1269">
        <v>5.000560000000001</v>
      </c>
      <c r="CO1269">
        <v>18218.85925925926</v>
      </c>
      <c r="CP1269">
        <v>17295.12222222222</v>
      </c>
      <c r="CQ1269">
        <v>37.38633333333333</v>
      </c>
      <c r="CR1269">
        <v>38.1847037037037</v>
      </c>
      <c r="CS1269">
        <v>37.27981481481481</v>
      </c>
      <c r="CT1269">
        <v>37.0922962962963</v>
      </c>
      <c r="CU1269">
        <v>38.39548148148148</v>
      </c>
      <c r="CV1269">
        <v>1955.127037037037</v>
      </c>
      <c r="CW1269">
        <v>39.90185185185186</v>
      </c>
      <c r="CX1269">
        <v>0</v>
      </c>
      <c r="CY1269">
        <v>1664307083.7</v>
      </c>
      <c r="CZ1269">
        <v>0</v>
      </c>
      <c r="DA1269">
        <v>0</v>
      </c>
      <c r="DB1269" t="s">
        <v>356</v>
      </c>
      <c r="DC1269">
        <v>1663861122</v>
      </c>
      <c r="DD1269">
        <v>1663861125</v>
      </c>
      <c r="DE1269">
        <v>0</v>
      </c>
      <c r="DF1269">
        <v>-0.287</v>
      </c>
      <c r="DG1269">
        <v>-0.004</v>
      </c>
      <c r="DH1269">
        <v>3.172</v>
      </c>
      <c r="DI1269">
        <v>0.178</v>
      </c>
      <c r="DJ1269">
        <v>400</v>
      </c>
      <c r="DK1269">
        <v>17</v>
      </c>
      <c r="DL1269">
        <v>0.18</v>
      </c>
      <c r="DM1269">
        <v>0.07000000000000001</v>
      </c>
      <c r="DN1269">
        <v>-27.991895</v>
      </c>
      <c r="DO1269">
        <v>53.92167579737345</v>
      </c>
      <c r="DP1269">
        <v>5.670770812682787</v>
      </c>
      <c r="DQ1269">
        <v>0</v>
      </c>
      <c r="DR1269">
        <v>7.334416999999999</v>
      </c>
      <c r="DS1269">
        <v>-0.4965516697936497</v>
      </c>
      <c r="DT1269">
        <v>0.04997022919699284</v>
      </c>
      <c r="DU1269">
        <v>0</v>
      </c>
      <c r="DV1269">
        <v>0</v>
      </c>
      <c r="DW1269">
        <v>2</v>
      </c>
      <c r="DX1269" t="s">
        <v>357</v>
      </c>
      <c r="DY1269">
        <v>2.98083</v>
      </c>
      <c r="DZ1269">
        <v>2.72852</v>
      </c>
      <c r="EA1269">
        <v>0.07902140000000001</v>
      </c>
      <c r="EB1269">
        <v>0.0822297</v>
      </c>
      <c r="EC1269">
        <v>0.0897052</v>
      </c>
      <c r="ED1269">
        <v>0.062719</v>
      </c>
      <c r="EE1269">
        <v>27686.3</v>
      </c>
      <c r="EF1269">
        <v>27155.6</v>
      </c>
      <c r="EG1269">
        <v>30586.4</v>
      </c>
      <c r="EH1269">
        <v>29829.2</v>
      </c>
      <c r="EI1269">
        <v>38413.5</v>
      </c>
      <c r="EJ1269">
        <v>36821.2</v>
      </c>
      <c r="EK1269">
        <v>46777.1</v>
      </c>
      <c r="EL1269">
        <v>44356.4</v>
      </c>
      <c r="EM1269">
        <v>1.89242</v>
      </c>
      <c r="EN1269">
        <v>1.8831</v>
      </c>
      <c r="EO1269">
        <v>0.0876039</v>
      </c>
      <c r="EP1269">
        <v>0</v>
      </c>
      <c r="EQ1269">
        <v>23.5446</v>
      </c>
      <c r="ER1269">
        <v>999.9</v>
      </c>
      <c r="ES1269">
        <v>40</v>
      </c>
      <c r="ET1269">
        <v>29.5</v>
      </c>
      <c r="EU1269">
        <v>18.2125</v>
      </c>
      <c r="EV1269">
        <v>63.4964</v>
      </c>
      <c r="EW1269">
        <v>23.9303</v>
      </c>
      <c r="EX1269">
        <v>1</v>
      </c>
      <c r="EY1269">
        <v>-0.122929</v>
      </c>
      <c r="EZ1269">
        <v>-0.998696</v>
      </c>
      <c r="FA1269">
        <v>20.1977</v>
      </c>
      <c r="FB1269">
        <v>5.22972</v>
      </c>
      <c r="FC1269">
        <v>11.968</v>
      </c>
      <c r="FD1269">
        <v>4.9712</v>
      </c>
      <c r="FE1269">
        <v>3.28948</v>
      </c>
      <c r="FF1269">
        <v>9999</v>
      </c>
      <c r="FG1269">
        <v>9999</v>
      </c>
      <c r="FH1269">
        <v>9999</v>
      </c>
      <c r="FI1269">
        <v>380.7</v>
      </c>
      <c r="FJ1269">
        <v>4.97269</v>
      </c>
      <c r="FK1269">
        <v>1.87693</v>
      </c>
      <c r="FL1269">
        <v>1.875</v>
      </c>
      <c r="FM1269">
        <v>1.87787</v>
      </c>
      <c r="FN1269">
        <v>1.87463</v>
      </c>
      <c r="FO1269">
        <v>1.87819</v>
      </c>
      <c r="FP1269">
        <v>1.87529</v>
      </c>
      <c r="FQ1269">
        <v>1.87641</v>
      </c>
      <c r="FR1269">
        <v>0</v>
      </c>
      <c r="FS1269">
        <v>0</v>
      </c>
      <c r="FT1269">
        <v>0</v>
      </c>
      <c r="FU1269">
        <v>0</v>
      </c>
      <c r="FV1269" t="s">
        <v>358</v>
      </c>
      <c r="FW1269" t="s">
        <v>359</v>
      </c>
      <c r="FX1269" t="s">
        <v>360</v>
      </c>
      <c r="FY1269" t="s">
        <v>360</v>
      </c>
      <c r="FZ1269" t="s">
        <v>360</v>
      </c>
      <c r="GA1269" t="s">
        <v>360</v>
      </c>
      <c r="GB1269">
        <v>0</v>
      </c>
      <c r="GC1269">
        <v>100</v>
      </c>
      <c r="GD1269">
        <v>100</v>
      </c>
      <c r="GE1269">
        <v>3.072</v>
      </c>
      <c r="GF1269">
        <v>0.1993</v>
      </c>
      <c r="GG1269">
        <v>1.777354642861949</v>
      </c>
      <c r="GH1269">
        <v>0.004141656873719072</v>
      </c>
      <c r="GI1269">
        <v>-1.960372967482991E-06</v>
      </c>
      <c r="GJ1269">
        <v>5.42736388890357E-10</v>
      </c>
      <c r="GK1269">
        <v>-0.009777689371679627</v>
      </c>
      <c r="GL1269">
        <v>0.002273355880072555</v>
      </c>
      <c r="GM1269">
        <v>0.000541358641816816</v>
      </c>
      <c r="GN1269">
        <v>-1.836191331155658E-06</v>
      </c>
      <c r="GO1269">
        <v>-0</v>
      </c>
      <c r="GP1269">
        <v>2096</v>
      </c>
      <c r="GQ1269">
        <v>1</v>
      </c>
      <c r="GR1269">
        <v>23</v>
      </c>
      <c r="GS1269">
        <v>7432.4</v>
      </c>
      <c r="GT1269">
        <v>7432.4</v>
      </c>
      <c r="GU1269">
        <v>1.00342</v>
      </c>
      <c r="GV1269">
        <v>2.5354</v>
      </c>
      <c r="GW1269">
        <v>1.39893</v>
      </c>
      <c r="GX1269">
        <v>2.33765</v>
      </c>
      <c r="GY1269">
        <v>1.44897</v>
      </c>
      <c r="GZ1269">
        <v>2.34985</v>
      </c>
      <c r="HA1269">
        <v>34.8525</v>
      </c>
      <c r="HB1269">
        <v>12.6786</v>
      </c>
      <c r="HC1269">
        <v>18</v>
      </c>
      <c r="HD1269">
        <v>491.239</v>
      </c>
      <c r="HE1269">
        <v>456.709</v>
      </c>
      <c r="HF1269">
        <v>21.4031</v>
      </c>
      <c r="HG1269">
        <v>25.4092</v>
      </c>
      <c r="HH1269">
        <v>30.0005</v>
      </c>
      <c r="HI1269">
        <v>25.2257</v>
      </c>
      <c r="HJ1269">
        <v>25.2985</v>
      </c>
      <c r="HK1269">
        <v>20.0737</v>
      </c>
      <c r="HL1269">
        <v>39.0693</v>
      </c>
      <c r="HM1269">
        <v>42.2122</v>
      </c>
      <c r="HN1269">
        <v>22.8089</v>
      </c>
      <c r="HO1269">
        <v>366.503</v>
      </c>
      <c r="HP1269">
        <v>11.1896</v>
      </c>
      <c r="HQ1269">
        <v>101.1</v>
      </c>
      <c r="HR1269">
        <v>101.998</v>
      </c>
    </row>
    <row r="1270" spans="1:226">
      <c r="A1270">
        <v>1254</v>
      </c>
      <c r="B1270">
        <v>1664307072.6</v>
      </c>
      <c r="C1270">
        <v>13965.59999990463</v>
      </c>
      <c r="D1270" t="s">
        <v>2880</v>
      </c>
      <c r="E1270" t="s">
        <v>2881</v>
      </c>
      <c r="F1270">
        <v>5</v>
      </c>
      <c r="G1270" t="s">
        <v>353</v>
      </c>
      <c r="H1270" t="s">
        <v>2873</v>
      </c>
      <c r="I1270">
        <v>1664307064.814285</v>
      </c>
      <c r="J1270">
        <f>(K1270)/1000</f>
        <v>0</v>
      </c>
      <c r="K1270">
        <f>IF(BF1270, AN1270, AH1270)</f>
        <v>0</v>
      </c>
      <c r="L1270">
        <f>IF(BF1270, AI1270, AG1270)</f>
        <v>0</v>
      </c>
      <c r="M1270">
        <f>BH1270 - IF(AU1270&gt;1, L1270*BB1270*100.0/(AW1270*BV1270), 0)</f>
        <v>0</v>
      </c>
      <c r="N1270">
        <f>((T1270-J1270/2)*M1270-L1270)/(T1270+J1270/2)</f>
        <v>0</v>
      </c>
      <c r="O1270">
        <f>N1270*(BO1270+BP1270)/1000.0</f>
        <v>0</v>
      </c>
      <c r="P1270">
        <f>(BH1270 - IF(AU1270&gt;1, L1270*BB1270*100.0/(AW1270*BV1270), 0))*(BO1270+BP1270)/1000.0</f>
        <v>0</v>
      </c>
      <c r="Q1270">
        <f>2.0/((1/S1270-1/R1270)+SIGN(S1270)*SQRT((1/S1270-1/R1270)*(1/S1270-1/R1270) + 4*BC1270/((BC1270+1)*(BC1270+1))*(2*1/S1270*1/R1270-1/R1270*1/R1270)))</f>
        <v>0</v>
      </c>
      <c r="R1270">
        <f>IF(LEFT(BD1270,1)&lt;&gt;"0",IF(LEFT(BD1270,1)="1",3.0,BE1270),$D$5+$E$5*(BV1270*BO1270/($K$5*1000))+$F$5*(BV1270*BO1270/($K$5*1000))*MAX(MIN(BB1270,$J$5),$I$5)*MAX(MIN(BB1270,$J$5),$I$5)+$G$5*MAX(MIN(BB1270,$J$5),$I$5)*(BV1270*BO1270/($K$5*1000))+$H$5*(BV1270*BO1270/($K$5*1000))*(BV1270*BO1270/($K$5*1000)))</f>
        <v>0</v>
      </c>
      <c r="S1270">
        <f>J1270*(1000-(1000*0.61365*exp(17.502*W1270/(240.97+W1270))/(BO1270+BP1270)+BJ1270)/2)/(1000*0.61365*exp(17.502*W1270/(240.97+W1270))/(BO1270+BP1270)-BJ1270)</f>
        <v>0</v>
      </c>
      <c r="T1270">
        <f>1/((BC1270+1)/(Q1270/1.6)+1/(R1270/1.37)) + BC1270/((BC1270+1)/(Q1270/1.6) + BC1270/(R1270/1.37))</f>
        <v>0</v>
      </c>
      <c r="U1270">
        <f>(AX1270*BA1270)</f>
        <v>0</v>
      </c>
      <c r="V1270">
        <f>(BQ1270+(U1270+2*0.95*5.67E-8*(((BQ1270+$B$7)+273)^4-(BQ1270+273)^4)-44100*J1270)/(1.84*29.3*R1270+8*0.95*5.67E-8*(BQ1270+273)^3))</f>
        <v>0</v>
      </c>
      <c r="W1270">
        <f>($C$7*BR1270+$D$7*BS1270+$E$7*V1270)</f>
        <v>0</v>
      </c>
      <c r="X1270">
        <f>0.61365*exp(17.502*W1270/(240.97+W1270))</f>
        <v>0</v>
      </c>
      <c r="Y1270">
        <f>(Z1270/AA1270*100)</f>
        <v>0</v>
      </c>
      <c r="Z1270">
        <f>BJ1270*(BO1270+BP1270)/1000</f>
        <v>0</v>
      </c>
      <c r="AA1270">
        <f>0.61365*exp(17.502*BQ1270/(240.97+BQ1270))</f>
        <v>0</v>
      </c>
      <c r="AB1270">
        <f>(X1270-BJ1270*(BO1270+BP1270)/1000)</f>
        <v>0</v>
      </c>
      <c r="AC1270">
        <f>(-J1270*44100)</f>
        <v>0</v>
      </c>
      <c r="AD1270">
        <f>2*29.3*R1270*0.92*(BQ1270-W1270)</f>
        <v>0</v>
      </c>
      <c r="AE1270">
        <f>2*0.95*5.67E-8*(((BQ1270+$B$7)+273)^4-(W1270+273)^4)</f>
        <v>0</v>
      </c>
      <c r="AF1270">
        <f>U1270+AE1270+AC1270+AD1270</f>
        <v>0</v>
      </c>
      <c r="AG1270">
        <f>BN1270*AU1270*(BI1270-BH1270*(1000-AU1270*BK1270)/(1000-AU1270*BJ1270))/(100*BB1270)</f>
        <v>0</v>
      </c>
      <c r="AH1270">
        <f>1000*BN1270*AU1270*(BJ1270-BK1270)/(100*BB1270*(1000-AU1270*BJ1270))</f>
        <v>0</v>
      </c>
      <c r="AI1270">
        <f>(AJ1270 - AK1270 - BO1270*1E3/(8.314*(BQ1270+273.15)) * AM1270/BN1270 * AL1270) * BN1270/(100*BB1270) * (1000 - BK1270)/1000</f>
        <v>0</v>
      </c>
      <c r="AJ1270">
        <v>385.8248220917749</v>
      </c>
      <c r="AK1270">
        <v>369.4627393939395</v>
      </c>
      <c r="AL1270">
        <v>-2.606903203463226</v>
      </c>
      <c r="AM1270">
        <v>63.45</v>
      </c>
      <c r="AN1270">
        <f>(AP1270 - AO1270 + BO1270*1E3/(8.314*(BQ1270+273.15)) * AR1270/BN1270 * AQ1270) * BN1270/(100*BB1270) * 1000/(1000 - AP1270)</f>
        <v>0</v>
      </c>
      <c r="AO1270">
        <v>11.10840885896143</v>
      </c>
      <c r="AP1270">
        <v>18.35932727272728</v>
      </c>
      <c r="AQ1270">
        <v>-0.01015543982310156</v>
      </c>
      <c r="AR1270">
        <v>96.70902246186058</v>
      </c>
      <c r="AS1270">
        <v>3</v>
      </c>
      <c r="AT1270">
        <v>1</v>
      </c>
      <c r="AU1270">
        <f>IF(AS1270*$H$13&gt;=AW1270,1.0,(AW1270/(AW1270-AS1270*$H$13)))</f>
        <v>0</v>
      </c>
      <c r="AV1270">
        <f>(AU1270-1)*100</f>
        <v>0</v>
      </c>
      <c r="AW1270">
        <f>MAX(0,($B$13+$C$13*BV1270)/(1+$D$13*BV1270)*BO1270/(BQ1270+273)*$E$13)</f>
        <v>0</v>
      </c>
      <c r="AX1270">
        <f>$B$11*BW1270+$C$11*BX1270+$F$11*CI1270*(1-CL1270)</f>
        <v>0</v>
      </c>
      <c r="AY1270">
        <f>AX1270*AZ1270</f>
        <v>0</v>
      </c>
      <c r="AZ1270">
        <f>($B$11*$D$9+$C$11*$D$9+$F$11*((CV1270+CN1270)/MAX(CV1270+CN1270+CW1270, 0.1)*$I$9+CW1270/MAX(CV1270+CN1270+CW1270, 0.1)*$J$9))/($B$11+$C$11+$F$11)</f>
        <v>0</v>
      </c>
      <c r="BA1270">
        <f>($B$11*$K$9+$C$11*$K$9+$F$11*((CV1270+CN1270)/MAX(CV1270+CN1270+CW1270, 0.1)*$P$9+CW1270/MAX(CV1270+CN1270+CW1270, 0.1)*$Q$9))/($B$11+$C$11+$F$11)</f>
        <v>0</v>
      </c>
      <c r="BB1270">
        <v>6</v>
      </c>
      <c r="BC1270">
        <v>0.5</v>
      </c>
      <c r="BD1270" t="s">
        <v>355</v>
      </c>
      <c r="BE1270">
        <v>2</v>
      </c>
      <c r="BF1270" t="b">
        <v>1</v>
      </c>
      <c r="BG1270">
        <v>1664307064.814285</v>
      </c>
      <c r="BH1270">
        <v>377.89375</v>
      </c>
      <c r="BI1270">
        <v>396.7051071428572</v>
      </c>
      <c r="BJ1270">
        <v>18.39068928571428</v>
      </c>
      <c r="BK1270">
        <v>11.11676785714286</v>
      </c>
      <c r="BL1270">
        <v>374.8109285714286</v>
      </c>
      <c r="BM1270">
        <v>18.19102142857143</v>
      </c>
      <c r="BN1270">
        <v>500.0725357142858</v>
      </c>
      <c r="BO1270">
        <v>90.9091142857143</v>
      </c>
      <c r="BP1270">
        <v>0.09999848571428573</v>
      </c>
      <c r="BQ1270">
        <v>24.87448571428572</v>
      </c>
      <c r="BR1270">
        <v>24.98849999999999</v>
      </c>
      <c r="BS1270">
        <v>999.9000000000002</v>
      </c>
      <c r="BT1270">
        <v>0</v>
      </c>
      <c r="BU1270">
        <v>0</v>
      </c>
      <c r="BV1270">
        <v>10007.79714285714</v>
      </c>
      <c r="BW1270">
        <v>0</v>
      </c>
      <c r="BX1270">
        <v>8.053949999999999</v>
      </c>
      <c r="BY1270">
        <v>-18.81133214285714</v>
      </c>
      <c r="BZ1270">
        <v>384.97375</v>
      </c>
      <c r="CA1270">
        <v>401.16475</v>
      </c>
      <c r="CB1270">
        <v>7.273919999999999</v>
      </c>
      <c r="CC1270">
        <v>396.7051071428572</v>
      </c>
      <c r="CD1270">
        <v>11.11676785714286</v>
      </c>
      <c r="CE1270">
        <v>1.671882857142857</v>
      </c>
      <c r="CF1270">
        <v>1.010616071428571</v>
      </c>
      <c r="CG1270">
        <v>14.63778571428572</v>
      </c>
      <c r="CH1270">
        <v>7.070326428571429</v>
      </c>
      <c r="CI1270">
        <v>2000.048571428571</v>
      </c>
      <c r="CJ1270">
        <v>0.9799989642857142</v>
      </c>
      <c r="CK1270">
        <v>0.02000070357142857</v>
      </c>
      <c r="CL1270">
        <v>0</v>
      </c>
      <c r="CM1270">
        <v>911.6358571428573</v>
      </c>
      <c r="CN1270">
        <v>5.000560000000001</v>
      </c>
      <c r="CO1270">
        <v>18143.8</v>
      </c>
      <c r="CP1270">
        <v>17295.29285714286</v>
      </c>
      <c r="CQ1270">
        <v>37.31228571428571</v>
      </c>
      <c r="CR1270">
        <v>38.18257142857142</v>
      </c>
      <c r="CS1270">
        <v>37.28985714285714</v>
      </c>
      <c r="CT1270">
        <v>37.07553571428571</v>
      </c>
      <c r="CU1270">
        <v>38.40146428571428</v>
      </c>
      <c r="CV1270">
        <v>1955.146428571428</v>
      </c>
      <c r="CW1270">
        <v>39.90214285714286</v>
      </c>
      <c r="CX1270">
        <v>0</v>
      </c>
      <c r="CY1270">
        <v>1664307089.1</v>
      </c>
      <c r="CZ1270">
        <v>0</v>
      </c>
      <c r="DA1270">
        <v>0</v>
      </c>
      <c r="DB1270" t="s">
        <v>356</v>
      </c>
      <c r="DC1270">
        <v>1663861122</v>
      </c>
      <c r="DD1270">
        <v>1663861125</v>
      </c>
      <c r="DE1270">
        <v>0</v>
      </c>
      <c r="DF1270">
        <v>-0.287</v>
      </c>
      <c r="DG1270">
        <v>-0.004</v>
      </c>
      <c r="DH1270">
        <v>3.172</v>
      </c>
      <c r="DI1270">
        <v>0.178</v>
      </c>
      <c r="DJ1270">
        <v>400</v>
      </c>
      <c r="DK1270">
        <v>17</v>
      </c>
      <c r="DL1270">
        <v>0.18</v>
      </c>
      <c r="DM1270">
        <v>0.07000000000000001</v>
      </c>
      <c r="DN1270">
        <v>-22.0613425</v>
      </c>
      <c r="DO1270">
        <v>79.36826904315208</v>
      </c>
      <c r="DP1270">
        <v>7.698138222742155</v>
      </c>
      <c r="DQ1270">
        <v>0</v>
      </c>
      <c r="DR1270">
        <v>7.289685749999999</v>
      </c>
      <c r="DS1270">
        <v>-0.3277802251407163</v>
      </c>
      <c r="DT1270">
        <v>0.03307265349858551</v>
      </c>
      <c r="DU1270">
        <v>0</v>
      </c>
      <c r="DV1270">
        <v>0</v>
      </c>
      <c r="DW1270">
        <v>2</v>
      </c>
      <c r="DX1270" t="s">
        <v>357</v>
      </c>
      <c r="DY1270">
        <v>2.98077</v>
      </c>
      <c r="DZ1270">
        <v>2.72839</v>
      </c>
      <c r="EA1270">
        <v>0.0769233</v>
      </c>
      <c r="EB1270">
        <v>0.0795158</v>
      </c>
      <c r="EC1270">
        <v>0.0896631</v>
      </c>
      <c r="ED1270">
        <v>0.06283519999999999</v>
      </c>
      <c r="EE1270">
        <v>27749</v>
      </c>
      <c r="EF1270">
        <v>27235.5</v>
      </c>
      <c r="EG1270">
        <v>30586.1</v>
      </c>
      <c r="EH1270">
        <v>29828.8</v>
      </c>
      <c r="EI1270">
        <v>38414.7</v>
      </c>
      <c r="EJ1270">
        <v>36815.8</v>
      </c>
      <c r="EK1270">
        <v>46776.5</v>
      </c>
      <c r="EL1270">
        <v>44355.7</v>
      </c>
      <c r="EM1270">
        <v>1.89288</v>
      </c>
      <c r="EN1270">
        <v>1.8835</v>
      </c>
      <c r="EO1270">
        <v>0.0880063</v>
      </c>
      <c r="EP1270">
        <v>0</v>
      </c>
      <c r="EQ1270">
        <v>23.5335</v>
      </c>
      <c r="ER1270">
        <v>999.9</v>
      </c>
      <c r="ES1270">
        <v>39.9</v>
      </c>
      <c r="ET1270">
        <v>29.5</v>
      </c>
      <c r="EU1270">
        <v>18.1684</v>
      </c>
      <c r="EV1270">
        <v>63.6864</v>
      </c>
      <c r="EW1270">
        <v>23.8261</v>
      </c>
      <c r="EX1270">
        <v>1</v>
      </c>
      <c r="EY1270">
        <v>-0.119802</v>
      </c>
      <c r="EZ1270">
        <v>-1.76179</v>
      </c>
      <c r="FA1270">
        <v>20.23</v>
      </c>
      <c r="FB1270">
        <v>5.22897</v>
      </c>
      <c r="FC1270">
        <v>11.968</v>
      </c>
      <c r="FD1270">
        <v>4.9709</v>
      </c>
      <c r="FE1270">
        <v>3.28948</v>
      </c>
      <c r="FF1270">
        <v>9999</v>
      </c>
      <c r="FG1270">
        <v>9999</v>
      </c>
      <c r="FH1270">
        <v>9999</v>
      </c>
      <c r="FI1270">
        <v>380.7</v>
      </c>
      <c r="FJ1270">
        <v>4.97275</v>
      </c>
      <c r="FK1270">
        <v>1.87692</v>
      </c>
      <c r="FL1270">
        <v>1.87501</v>
      </c>
      <c r="FM1270">
        <v>1.8779</v>
      </c>
      <c r="FN1270">
        <v>1.87464</v>
      </c>
      <c r="FO1270">
        <v>1.8782</v>
      </c>
      <c r="FP1270">
        <v>1.87531</v>
      </c>
      <c r="FQ1270">
        <v>1.87639</v>
      </c>
      <c r="FR1270">
        <v>0</v>
      </c>
      <c r="FS1270">
        <v>0</v>
      </c>
      <c r="FT1270">
        <v>0</v>
      </c>
      <c r="FU1270">
        <v>0</v>
      </c>
      <c r="FV1270" t="s">
        <v>358</v>
      </c>
      <c r="FW1270" t="s">
        <v>359</v>
      </c>
      <c r="FX1270" t="s">
        <v>360</v>
      </c>
      <c r="FY1270" t="s">
        <v>360</v>
      </c>
      <c r="FZ1270" t="s">
        <v>360</v>
      </c>
      <c r="GA1270" t="s">
        <v>360</v>
      </c>
      <c r="GB1270">
        <v>0</v>
      </c>
      <c r="GC1270">
        <v>100</v>
      </c>
      <c r="GD1270">
        <v>100</v>
      </c>
      <c r="GE1270">
        <v>3.034</v>
      </c>
      <c r="GF1270">
        <v>0.1991</v>
      </c>
      <c r="GG1270">
        <v>1.777354642861949</v>
      </c>
      <c r="GH1270">
        <v>0.004141656873719072</v>
      </c>
      <c r="GI1270">
        <v>-1.960372967482991E-06</v>
      </c>
      <c r="GJ1270">
        <v>5.42736388890357E-10</v>
      </c>
      <c r="GK1270">
        <v>-0.009777689371679627</v>
      </c>
      <c r="GL1270">
        <v>0.002273355880072555</v>
      </c>
      <c r="GM1270">
        <v>0.000541358641816816</v>
      </c>
      <c r="GN1270">
        <v>-1.836191331155658E-06</v>
      </c>
      <c r="GO1270">
        <v>-0</v>
      </c>
      <c r="GP1270">
        <v>2096</v>
      </c>
      <c r="GQ1270">
        <v>1</v>
      </c>
      <c r="GR1270">
        <v>23</v>
      </c>
      <c r="GS1270">
        <v>7432.5</v>
      </c>
      <c r="GT1270">
        <v>7432.5</v>
      </c>
      <c r="GU1270">
        <v>0.970459</v>
      </c>
      <c r="GV1270">
        <v>2.5354</v>
      </c>
      <c r="GW1270">
        <v>1.39893</v>
      </c>
      <c r="GX1270">
        <v>2.33765</v>
      </c>
      <c r="GY1270">
        <v>1.44897</v>
      </c>
      <c r="GZ1270">
        <v>2.34985</v>
      </c>
      <c r="HA1270">
        <v>34.8525</v>
      </c>
      <c r="HB1270">
        <v>12.8099</v>
      </c>
      <c r="HC1270">
        <v>18</v>
      </c>
      <c r="HD1270">
        <v>491.497</v>
      </c>
      <c r="HE1270">
        <v>456.968</v>
      </c>
      <c r="HF1270">
        <v>22.6852</v>
      </c>
      <c r="HG1270">
        <v>25.4118</v>
      </c>
      <c r="HH1270">
        <v>30.0013</v>
      </c>
      <c r="HI1270">
        <v>25.2275</v>
      </c>
      <c r="HJ1270">
        <v>25.2995</v>
      </c>
      <c r="HK1270">
        <v>19.338</v>
      </c>
      <c r="HL1270">
        <v>38.7736</v>
      </c>
      <c r="HM1270">
        <v>41.8379</v>
      </c>
      <c r="HN1270">
        <v>22.8221</v>
      </c>
      <c r="HO1270">
        <v>346.467</v>
      </c>
      <c r="HP1270">
        <v>11.2097</v>
      </c>
      <c r="HQ1270">
        <v>101.099</v>
      </c>
      <c r="HR1270">
        <v>101.996</v>
      </c>
    </row>
    <row r="1271" spans="1:226">
      <c r="A1271">
        <v>1255</v>
      </c>
      <c r="B1271">
        <v>1664307077.6</v>
      </c>
      <c r="C1271">
        <v>13970.59999990463</v>
      </c>
      <c r="D1271" t="s">
        <v>2882</v>
      </c>
      <c r="E1271" t="s">
        <v>2883</v>
      </c>
      <c r="F1271">
        <v>5</v>
      </c>
      <c r="G1271" t="s">
        <v>353</v>
      </c>
      <c r="H1271" t="s">
        <v>2873</v>
      </c>
      <c r="I1271">
        <v>1664307070.1</v>
      </c>
      <c r="J1271">
        <f>(K1271)/1000</f>
        <v>0</v>
      </c>
      <c r="K1271">
        <f>IF(BF1271, AN1271, AH1271)</f>
        <v>0</v>
      </c>
      <c r="L1271">
        <f>IF(BF1271, AI1271, AG1271)</f>
        <v>0</v>
      </c>
      <c r="M1271">
        <f>BH1271 - IF(AU1271&gt;1, L1271*BB1271*100.0/(AW1271*BV1271), 0)</f>
        <v>0</v>
      </c>
      <c r="N1271">
        <f>((T1271-J1271/2)*M1271-L1271)/(T1271+J1271/2)</f>
        <v>0</v>
      </c>
      <c r="O1271">
        <f>N1271*(BO1271+BP1271)/1000.0</f>
        <v>0</v>
      </c>
      <c r="P1271">
        <f>(BH1271 - IF(AU1271&gt;1, L1271*BB1271*100.0/(AW1271*BV1271), 0))*(BO1271+BP1271)/1000.0</f>
        <v>0</v>
      </c>
      <c r="Q1271">
        <f>2.0/((1/S1271-1/R1271)+SIGN(S1271)*SQRT((1/S1271-1/R1271)*(1/S1271-1/R1271) + 4*BC1271/((BC1271+1)*(BC1271+1))*(2*1/S1271*1/R1271-1/R1271*1/R1271)))</f>
        <v>0</v>
      </c>
      <c r="R1271">
        <f>IF(LEFT(BD1271,1)&lt;&gt;"0",IF(LEFT(BD1271,1)="1",3.0,BE1271),$D$5+$E$5*(BV1271*BO1271/($K$5*1000))+$F$5*(BV1271*BO1271/($K$5*1000))*MAX(MIN(BB1271,$J$5),$I$5)*MAX(MIN(BB1271,$J$5),$I$5)+$G$5*MAX(MIN(BB1271,$J$5),$I$5)*(BV1271*BO1271/($K$5*1000))+$H$5*(BV1271*BO1271/($K$5*1000))*(BV1271*BO1271/($K$5*1000)))</f>
        <v>0</v>
      </c>
      <c r="S1271">
        <f>J1271*(1000-(1000*0.61365*exp(17.502*W1271/(240.97+W1271))/(BO1271+BP1271)+BJ1271)/2)/(1000*0.61365*exp(17.502*W1271/(240.97+W1271))/(BO1271+BP1271)-BJ1271)</f>
        <v>0</v>
      </c>
      <c r="T1271">
        <f>1/((BC1271+1)/(Q1271/1.6)+1/(R1271/1.37)) + BC1271/((BC1271+1)/(Q1271/1.6) + BC1271/(R1271/1.37))</f>
        <v>0</v>
      </c>
      <c r="U1271">
        <f>(AX1271*BA1271)</f>
        <v>0</v>
      </c>
      <c r="V1271">
        <f>(BQ1271+(U1271+2*0.95*5.67E-8*(((BQ1271+$B$7)+273)^4-(BQ1271+273)^4)-44100*J1271)/(1.84*29.3*R1271+8*0.95*5.67E-8*(BQ1271+273)^3))</f>
        <v>0</v>
      </c>
      <c r="W1271">
        <f>($C$7*BR1271+$D$7*BS1271+$E$7*V1271)</f>
        <v>0</v>
      </c>
      <c r="X1271">
        <f>0.61365*exp(17.502*W1271/(240.97+W1271))</f>
        <v>0</v>
      </c>
      <c r="Y1271">
        <f>(Z1271/AA1271*100)</f>
        <v>0</v>
      </c>
      <c r="Z1271">
        <f>BJ1271*(BO1271+BP1271)/1000</f>
        <v>0</v>
      </c>
      <c r="AA1271">
        <f>0.61365*exp(17.502*BQ1271/(240.97+BQ1271))</f>
        <v>0</v>
      </c>
      <c r="AB1271">
        <f>(X1271-BJ1271*(BO1271+BP1271)/1000)</f>
        <v>0</v>
      </c>
      <c r="AC1271">
        <f>(-J1271*44100)</f>
        <v>0</v>
      </c>
      <c r="AD1271">
        <f>2*29.3*R1271*0.92*(BQ1271-W1271)</f>
        <v>0</v>
      </c>
      <c r="AE1271">
        <f>2*0.95*5.67E-8*(((BQ1271+$B$7)+273)^4-(W1271+273)^4)</f>
        <v>0</v>
      </c>
      <c r="AF1271">
        <f>U1271+AE1271+AC1271+AD1271</f>
        <v>0</v>
      </c>
      <c r="AG1271">
        <f>BN1271*AU1271*(BI1271-BH1271*(1000-AU1271*BK1271)/(1000-AU1271*BJ1271))/(100*BB1271)</f>
        <v>0</v>
      </c>
      <c r="AH1271">
        <f>1000*BN1271*AU1271*(BJ1271-BK1271)/(100*BB1271*(1000-AU1271*BJ1271))</f>
        <v>0</v>
      </c>
      <c r="AI1271">
        <f>(AJ1271 - AK1271 - BO1271*1E3/(8.314*(BQ1271+273.15)) * AM1271/BN1271 * AL1271) * BN1271/(100*BB1271) * (1000 - BK1271)/1000</f>
        <v>0</v>
      </c>
      <c r="AJ1271">
        <v>368.9633360554112</v>
      </c>
      <c r="AK1271">
        <v>355.1482060606059</v>
      </c>
      <c r="AL1271">
        <v>-2.890577489177562</v>
      </c>
      <c r="AM1271">
        <v>63.45</v>
      </c>
      <c r="AN1271">
        <f>(AP1271 - AO1271 + BO1271*1E3/(8.314*(BQ1271+273.15)) * AR1271/BN1271 * AQ1271) * BN1271/(100*BB1271) * 1000/(1000 - AP1271)</f>
        <v>0</v>
      </c>
      <c r="AO1271">
        <v>11.1541988396346</v>
      </c>
      <c r="AP1271">
        <v>18.36959440559442</v>
      </c>
      <c r="AQ1271">
        <v>0.006271029609229272</v>
      </c>
      <c r="AR1271">
        <v>96.70902246186058</v>
      </c>
      <c r="AS1271">
        <v>3</v>
      </c>
      <c r="AT1271">
        <v>1</v>
      </c>
      <c r="AU1271">
        <f>IF(AS1271*$H$13&gt;=AW1271,1.0,(AW1271/(AW1271-AS1271*$H$13)))</f>
        <v>0</v>
      </c>
      <c r="AV1271">
        <f>(AU1271-1)*100</f>
        <v>0</v>
      </c>
      <c r="AW1271">
        <f>MAX(0,($B$13+$C$13*BV1271)/(1+$D$13*BV1271)*BO1271/(BQ1271+273)*$E$13)</f>
        <v>0</v>
      </c>
      <c r="AX1271">
        <f>$B$11*BW1271+$C$11*BX1271+$F$11*CI1271*(1-CL1271)</f>
        <v>0</v>
      </c>
      <c r="AY1271">
        <f>AX1271*AZ1271</f>
        <v>0</v>
      </c>
      <c r="AZ1271">
        <f>($B$11*$D$9+$C$11*$D$9+$F$11*((CV1271+CN1271)/MAX(CV1271+CN1271+CW1271, 0.1)*$I$9+CW1271/MAX(CV1271+CN1271+CW1271, 0.1)*$J$9))/($B$11+$C$11+$F$11)</f>
        <v>0</v>
      </c>
      <c r="BA1271">
        <f>($B$11*$K$9+$C$11*$K$9+$F$11*((CV1271+CN1271)/MAX(CV1271+CN1271+CW1271, 0.1)*$P$9+CW1271/MAX(CV1271+CN1271+CW1271, 0.1)*$Q$9))/($B$11+$C$11+$F$11)</f>
        <v>0</v>
      </c>
      <c r="BB1271">
        <v>6</v>
      </c>
      <c r="BC1271">
        <v>0.5</v>
      </c>
      <c r="BD1271" t="s">
        <v>355</v>
      </c>
      <c r="BE1271">
        <v>2</v>
      </c>
      <c r="BF1271" t="b">
        <v>1</v>
      </c>
      <c r="BG1271">
        <v>1664307070.1</v>
      </c>
      <c r="BH1271">
        <v>367.0705185185184</v>
      </c>
      <c r="BI1271">
        <v>380.0303703703703</v>
      </c>
      <c r="BJ1271">
        <v>18.37465925925926</v>
      </c>
      <c r="BK1271">
        <v>11.12849259259259</v>
      </c>
      <c r="BL1271">
        <v>364.0192222222221</v>
      </c>
      <c r="BM1271">
        <v>18.17530740740741</v>
      </c>
      <c r="BN1271">
        <v>500.0951481481482</v>
      </c>
      <c r="BO1271">
        <v>90.90909629629628</v>
      </c>
      <c r="BP1271">
        <v>0.1001081222222222</v>
      </c>
      <c r="BQ1271">
        <v>24.86804074074074</v>
      </c>
      <c r="BR1271">
        <v>24.98802592592592</v>
      </c>
      <c r="BS1271">
        <v>999.9000000000001</v>
      </c>
      <c r="BT1271">
        <v>0</v>
      </c>
      <c r="BU1271">
        <v>0</v>
      </c>
      <c r="BV1271">
        <v>9997.385185185187</v>
      </c>
      <c r="BW1271">
        <v>0</v>
      </c>
      <c r="BX1271">
        <v>8.053949999999999</v>
      </c>
      <c r="BY1271">
        <v>-12.95973</v>
      </c>
      <c r="BZ1271">
        <v>373.9415925925925</v>
      </c>
      <c r="CA1271">
        <v>384.3066666666667</v>
      </c>
      <c r="CB1271">
        <v>7.246165925925927</v>
      </c>
      <c r="CC1271">
        <v>380.0303703703703</v>
      </c>
      <c r="CD1271">
        <v>11.12849259259259</v>
      </c>
      <c r="CE1271">
        <v>1.670424814814814</v>
      </c>
      <c r="CF1271">
        <v>1.011681851851852</v>
      </c>
      <c r="CG1271">
        <v>14.62428888888889</v>
      </c>
      <c r="CH1271">
        <v>7.085680740740741</v>
      </c>
      <c r="CI1271">
        <v>1999.991111111111</v>
      </c>
      <c r="CJ1271">
        <v>0.979999</v>
      </c>
      <c r="CK1271">
        <v>0.02000066666666667</v>
      </c>
      <c r="CL1271">
        <v>0</v>
      </c>
      <c r="CM1271">
        <v>905.8804444444444</v>
      </c>
      <c r="CN1271">
        <v>5.000560000000001</v>
      </c>
      <c r="CO1271">
        <v>18029.81481481481</v>
      </c>
      <c r="CP1271">
        <v>17294.80740740741</v>
      </c>
      <c r="CQ1271">
        <v>37.41185185185185</v>
      </c>
      <c r="CR1271">
        <v>38.1824074074074</v>
      </c>
      <c r="CS1271">
        <v>37.31218518518519</v>
      </c>
      <c r="CT1271">
        <v>37.10381481481482</v>
      </c>
      <c r="CU1271">
        <v>38.44411111111111</v>
      </c>
      <c r="CV1271">
        <v>1955.09</v>
      </c>
      <c r="CW1271">
        <v>39.90111111111111</v>
      </c>
      <c r="CX1271">
        <v>0</v>
      </c>
      <c r="CY1271">
        <v>1664307093.9</v>
      </c>
      <c r="CZ1271">
        <v>0</v>
      </c>
      <c r="DA1271">
        <v>0</v>
      </c>
      <c r="DB1271" t="s">
        <v>356</v>
      </c>
      <c r="DC1271">
        <v>1663861122</v>
      </c>
      <c r="DD1271">
        <v>1663861125</v>
      </c>
      <c r="DE1271">
        <v>0</v>
      </c>
      <c r="DF1271">
        <v>-0.287</v>
      </c>
      <c r="DG1271">
        <v>-0.004</v>
      </c>
      <c r="DH1271">
        <v>3.172</v>
      </c>
      <c r="DI1271">
        <v>0.178</v>
      </c>
      <c r="DJ1271">
        <v>400</v>
      </c>
      <c r="DK1271">
        <v>17</v>
      </c>
      <c r="DL1271">
        <v>0.18</v>
      </c>
      <c r="DM1271">
        <v>0.07000000000000001</v>
      </c>
      <c r="DN1271">
        <v>-17.48464575</v>
      </c>
      <c r="DO1271">
        <v>70.94279988742974</v>
      </c>
      <c r="DP1271">
        <v>6.960539959821682</v>
      </c>
      <c r="DQ1271">
        <v>0</v>
      </c>
      <c r="DR1271">
        <v>7.263550749999999</v>
      </c>
      <c r="DS1271">
        <v>-0.3278725328330374</v>
      </c>
      <c r="DT1271">
        <v>0.03298183495406982</v>
      </c>
      <c r="DU1271">
        <v>0</v>
      </c>
      <c r="DV1271">
        <v>0</v>
      </c>
      <c r="DW1271">
        <v>2</v>
      </c>
      <c r="DX1271" t="s">
        <v>357</v>
      </c>
      <c r="DY1271">
        <v>2.98083</v>
      </c>
      <c r="DZ1271">
        <v>2.7283</v>
      </c>
      <c r="EA1271">
        <v>0.0745359</v>
      </c>
      <c r="EB1271">
        <v>0.0767558</v>
      </c>
      <c r="EC1271">
        <v>0.08968379999999999</v>
      </c>
      <c r="ED1271">
        <v>0.0629411</v>
      </c>
      <c r="EE1271">
        <v>27820.8</v>
      </c>
      <c r="EF1271">
        <v>27317</v>
      </c>
      <c r="EG1271">
        <v>30586.1</v>
      </c>
      <c r="EH1271">
        <v>29828.5</v>
      </c>
      <c r="EI1271">
        <v>38413.8</v>
      </c>
      <c r="EJ1271">
        <v>36811.4</v>
      </c>
      <c r="EK1271">
        <v>46776.6</v>
      </c>
      <c r="EL1271">
        <v>44355.8</v>
      </c>
      <c r="EM1271">
        <v>1.89268</v>
      </c>
      <c r="EN1271">
        <v>1.88315</v>
      </c>
      <c r="EO1271">
        <v>0.0918508</v>
      </c>
      <c r="EP1271">
        <v>0</v>
      </c>
      <c r="EQ1271">
        <v>23.524</v>
      </c>
      <c r="ER1271">
        <v>999.9</v>
      </c>
      <c r="ES1271">
        <v>39.9</v>
      </c>
      <c r="ET1271">
        <v>29.6</v>
      </c>
      <c r="EU1271">
        <v>18.2741</v>
      </c>
      <c r="EV1271">
        <v>62.8564</v>
      </c>
      <c r="EW1271">
        <v>23.9744</v>
      </c>
      <c r="EX1271">
        <v>1</v>
      </c>
      <c r="EY1271">
        <v>-0.125437</v>
      </c>
      <c r="EZ1271">
        <v>-0.366117</v>
      </c>
      <c r="FA1271">
        <v>20.2433</v>
      </c>
      <c r="FB1271">
        <v>5.22837</v>
      </c>
      <c r="FC1271">
        <v>11.968</v>
      </c>
      <c r="FD1271">
        <v>4.9708</v>
      </c>
      <c r="FE1271">
        <v>3.28948</v>
      </c>
      <c r="FF1271">
        <v>9999</v>
      </c>
      <c r="FG1271">
        <v>9999</v>
      </c>
      <c r="FH1271">
        <v>9999</v>
      </c>
      <c r="FI1271">
        <v>380.8</v>
      </c>
      <c r="FJ1271">
        <v>4.97274</v>
      </c>
      <c r="FK1271">
        <v>1.87694</v>
      </c>
      <c r="FL1271">
        <v>1.875</v>
      </c>
      <c r="FM1271">
        <v>1.87788</v>
      </c>
      <c r="FN1271">
        <v>1.87459</v>
      </c>
      <c r="FO1271">
        <v>1.8782</v>
      </c>
      <c r="FP1271">
        <v>1.87531</v>
      </c>
      <c r="FQ1271">
        <v>1.87638</v>
      </c>
      <c r="FR1271">
        <v>0</v>
      </c>
      <c r="FS1271">
        <v>0</v>
      </c>
      <c r="FT1271">
        <v>0</v>
      </c>
      <c r="FU1271">
        <v>0</v>
      </c>
      <c r="FV1271" t="s">
        <v>358</v>
      </c>
      <c r="FW1271" t="s">
        <v>359</v>
      </c>
      <c r="FX1271" t="s">
        <v>360</v>
      </c>
      <c r="FY1271" t="s">
        <v>360</v>
      </c>
      <c r="FZ1271" t="s">
        <v>360</v>
      </c>
      <c r="GA1271" t="s">
        <v>360</v>
      </c>
      <c r="GB1271">
        <v>0</v>
      </c>
      <c r="GC1271">
        <v>100</v>
      </c>
      <c r="GD1271">
        <v>100</v>
      </c>
      <c r="GE1271">
        <v>2.992</v>
      </c>
      <c r="GF1271">
        <v>0.1993</v>
      </c>
      <c r="GG1271">
        <v>1.777354642861949</v>
      </c>
      <c r="GH1271">
        <v>0.004141656873719072</v>
      </c>
      <c r="GI1271">
        <v>-1.960372967482991E-06</v>
      </c>
      <c r="GJ1271">
        <v>5.42736388890357E-10</v>
      </c>
      <c r="GK1271">
        <v>-0.009777689371679627</v>
      </c>
      <c r="GL1271">
        <v>0.002273355880072555</v>
      </c>
      <c r="GM1271">
        <v>0.000541358641816816</v>
      </c>
      <c r="GN1271">
        <v>-1.836191331155658E-06</v>
      </c>
      <c r="GO1271">
        <v>-0</v>
      </c>
      <c r="GP1271">
        <v>2096</v>
      </c>
      <c r="GQ1271">
        <v>1</v>
      </c>
      <c r="GR1271">
        <v>23</v>
      </c>
      <c r="GS1271">
        <v>7432.6</v>
      </c>
      <c r="GT1271">
        <v>7432.5</v>
      </c>
      <c r="GU1271">
        <v>0.935059</v>
      </c>
      <c r="GV1271">
        <v>2.53418</v>
      </c>
      <c r="GW1271">
        <v>1.39893</v>
      </c>
      <c r="GX1271">
        <v>2.33765</v>
      </c>
      <c r="GY1271">
        <v>1.44897</v>
      </c>
      <c r="GZ1271">
        <v>2.35229</v>
      </c>
      <c r="HA1271">
        <v>34.8525</v>
      </c>
      <c r="HB1271">
        <v>12.8099</v>
      </c>
      <c r="HC1271">
        <v>18</v>
      </c>
      <c r="HD1271">
        <v>491.404</v>
      </c>
      <c r="HE1271">
        <v>456.767</v>
      </c>
      <c r="HF1271">
        <v>22.9484</v>
      </c>
      <c r="HG1271">
        <v>25.4145</v>
      </c>
      <c r="HH1271">
        <v>29.9978</v>
      </c>
      <c r="HI1271">
        <v>25.2296</v>
      </c>
      <c r="HJ1271">
        <v>25.3017</v>
      </c>
      <c r="HK1271">
        <v>18.7052</v>
      </c>
      <c r="HL1271">
        <v>38.7736</v>
      </c>
      <c r="HM1271">
        <v>41.8379</v>
      </c>
      <c r="HN1271">
        <v>22.8291</v>
      </c>
      <c r="HO1271">
        <v>333.093</v>
      </c>
      <c r="HP1271">
        <v>11.2333</v>
      </c>
      <c r="HQ1271">
        <v>101.099</v>
      </c>
      <c r="HR1271">
        <v>101.996</v>
      </c>
    </row>
    <row r="1272" spans="1:226">
      <c r="A1272">
        <v>1256</v>
      </c>
      <c r="B1272">
        <v>1664307082.6</v>
      </c>
      <c r="C1272">
        <v>13975.59999990463</v>
      </c>
      <c r="D1272" t="s">
        <v>2884</v>
      </c>
      <c r="E1272" t="s">
        <v>2885</v>
      </c>
      <c r="F1272">
        <v>5</v>
      </c>
      <c r="G1272" t="s">
        <v>353</v>
      </c>
      <c r="H1272" t="s">
        <v>2873</v>
      </c>
      <c r="I1272">
        <v>1664307074.814285</v>
      </c>
      <c r="J1272">
        <f>(K1272)/1000</f>
        <v>0</v>
      </c>
      <c r="K1272">
        <f>IF(BF1272, AN1272, AH1272)</f>
        <v>0</v>
      </c>
      <c r="L1272">
        <f>IF(BF1272, AI1272, AG1272)</f>
        <v>0</v>
      </c>
      <c r="M1272">
        <f>BH1272 - IF(AU1272&gt;1, L1272*BB1272*100.0/(AW1272*BV1272), 0)</f>
        <v>0</v>
      </c>
      <c r="N1272">
        <f>((T1272-J1272/2)*M1272-L1272)/(T1272+J1272/2)</f>
        <v>0</v>
      </c>
      <c r="O1272">
        <f>N1272*(BO1272+BP1272)/1000.0</f>
        <v>0</v>
      </c>
      <c r="P1272">
        <f>(BH1272 - IF(AU1272&gt;1, L1272*BB1272*100.0/(AW1272*BV1272), 0))*(BO1272+BP1272)/1000.0</f>
        <v>0</v>
      </c>
      <c r="Q1272">
        <f>2.0/((1/S1272-1/R1272)+SIGN(S1272)*SQRT((1/S1272-1/R1272)*(1/S1272-1/R1272) + 4*BC1272/((BC1272+1)*(BC1272+1))*(2*1/S1272*1/R1272-1/R1272*1/R1272)))</f>
        <v>0</v>
      </c>
      <c r="R1272">
        <f>IF(LEFT(BD1272,1)&lt;&gt;"0",IF(LEFT(BD1272,1)="1",3.0,BE1272),$D$5+$E$5*(BV1272*BO1272/($K$5*1000))+$F$5*(BV1272*BO1272/($K$5*1000))*MAX(MIN(BB1272,$J$5),$I$5)*MAX(MIN(BB1272,$J$5),$I$5)+$G$5*MAX(MIN(BB1272,$J$5),$I$5)*(BV1272*BO1272/($K$5*1000))+$H$5*(BV1272*BO1272/($K$5*1000))*(BV1272*BO1272/($K$5*1000)))</f>
        <v>0</v>
      </c>
      <c r="S1272">
        <f>J1272*(1000-(1000*0.61365*exp(17.502*W1272/(240.97+W1272))/(BO1272+BP1272)+BJ1272)/2)/(1000*0.61365*exp(17.502*W1272/(240.97+W1272))/(BO1272+BP1272)-BJ1272)</f>
        <v>0</v>
      </c>
      <c r="T1272">
        <f>1/((BC1272+1)/(Q1272/1.6)+1/(R1272/1.37)) + BC1272/((BC1272+1)/(Q1272/1.6) + BC1272/(R1272/1.37))</f>
        <v>0</v>
      </c>
      <c r="U1272">
        <f>(AX1272*BA1272)</f>
        <v>0</v>
      </c>
      <c r="V1272">
        <f>(BQ1272+(U1272+2*0.95*5.67E-8*(((BQ1272+$B$7)+273)^4-(BQ1272+273)^4)-44100*J1272)/(1.84*29.3*R1272+8*0.95*5.67E-8*(BQ1272+273)^3))</f>
        <v>0</v>
      </c>
      <c r="W1272">
        <f>($C$7*BR1272+$D$7*BS1272+$E$7*V1272)</f>
        <v>0</v>
      </c>
      <c r="X1272">
        <f>0.61365*exp(17.502*W1272/(240.97+W1272))</f>
        <v>0</v>
      </c>
      <c r="Y1272">
        <f>(Z1272/AA1272*100)</f>
        <v>0</v>
      </c>
      <c r="Z1272">
        <f>BJ1272*(BO1272+BP1272)/1000</f>
        <v>0</v>
      </c>
      <c r="AA1272">
        <f>0.61365*exp(17.502*BQ1272/(240.97+BQ1272))</f>
        <v>0</v>
      </c>
      <c r="AB1272">
        <f>(X1272-BJ1272*(BO1272+BP1272)/1000)</f>
        <v>0</v>
      </c>
      <c r="AC1272">
        <f>(-J1272*44100)</f>
        <v>0</v>
      </c>
      <c r="AD1272">
        <f>2*29.3*R1272*0.92*(BQ1272-W1272)</f>
        <v>0</v>
      </c>
      <c r="AE1272">
        <f>2*0.95*5.67E-8*(((BQ1272+$B$7)+273)^4-(W1272+273)^4)</f>
        <v>0</v>
      </c>
      <c r="AF1272">
        <f>U1272+AE1272+AC1272+AD1272</f>
        <v>0</v>
      </c>
      <c r="AG1272">
        <f>BN1272*AU1272*(BI1272-BH1272*(1000-AU1272*BK1272)/(1000-AU1272*BJ1272))/(100*BB1272)</f>
        <v>0</v>
      </c>
      <c r="AH1272">
        <f>1000*BN1272*AU1272*(BJ1272-BK1272)/(100*BB1272*(1000-AU1272*BJ1272))</f>
        <v>0</v>
      </c>
      <c r="AI1272">
        <f>(AJ1272 - AK1272 - BO1272*1E3/(8.314*(BQ1272+273.15)) * AM1272/BN1272 * AL1272) * BN1272/(100*BB1272) * (1000 - BK1272)/1000</f>
        <v>0</v>
      </c>
      <c r="AJ1272">
        <v>352.7396245714287</v>
      </c>
      <c r="AK1272">
        <v>340.348624242424</v>
      </c>
      <c r="AL1272">
        <v>-2.953974718614774</v>
      </c>
      <c r="AM1272">
        <v>63.45</v>
      </c>
      <c r="AN1272">
        <f>(AP1272 - AO1272 + BO1272*1E3/(8.314*(BQ1272+273.15)) * AR1272/BN1272 * AQ1272) * BN1272/(100*BB1272) * 1000/(1000 - AP1272)</f>
        <v>0</v>
      </c>
      <c r="AO1272">
        <v>11.15997421938457</v>
      </c>
      <c r="AP1272">
        <v>18.35585174825177</v>
      </c>
      <c r="AQ1272">
        <v>-0.0005271711159184399</v>
      </c>
      <c r="AR1272">
        <v>96.70902246186058</v>
      </c>
      <c r="AS1272">
        <v>3</v>
      </c>
      <c r="AT1272">
        <v>1</v>
      </c>
      <c r="AU1272">
        <f>IF(AS1272*$H$13&gt;=AW1272,1.0,(AW1272/(AW1272-AS1272*$H$13)))</f>
        <v>0</v>
      </c>
      <c r="AV1272">
        <f>(AU1272-1)*100</f>
        <v>0</v>
      </c>
      <c r="AW1272">
        <f>MAX(0,($B$13+$C$13*BV1272)/(1+$D$13*BV1272)*BO1272/(BQ1272+273)*$E$13)</f>
        <v>0</v>
      </c>
      <c r="AX1272">
        <f>$B$11*BW1272+$C$11*BX1272+$F$11*CI1272*(1-CL1272)</f>
        <v>0</v>
      </c>
      <c r="AY1272">
        <f>AX1272*AZ1272</f>
        <v>0</v>
      </c>
      <c r="AZ1272">
        <f>($B$11*$D$9+$C$11*$D$9+$F$11*((CV1272+CN1272)/MAX(CV1272+CN1272+CW1272, 0.1)*$I$9+CW1272/MAX(CV1272+CN1272+CW1272, 0.1)*$J$9))/($B$11+$C$11+$F$11)</f>
        <v>0</v>
      </c>
      <c r="BA1272">
        <f>($B$11*$K$9+$C$11*$K$9+$F$11*((CV1272+CN1272)/MAX(CV1272+CN1272+CW1272, 0.1)*$P$9+CW1272/MAX(CV1272+CN1272+CW1272, 0.1)*$Q$9))/($B$11+$C$11+$F$11)</f>
        <v>0</v>
      </c>
      <c r="BB1272">
        <v>6</v>
      </c>
      <c r="BC1272">
        <v>0.5</v>
      </c>
      <c r="BD1272" t="s">
        <v>355</v>
      </c>
      <c r="BE1272">
        <v>2</v>
      </c>
      <c r="BF1272" t="b">
        <v>1</v>
      </c>
      <c r="BG1272">
        <v>1664307074.814285</v>
      </c>
      <c r="BH1272">
        <v>354.7792857142857</v>
      </c>
      <c r="BI1272">
        <v>364.6440357142857</v>
      </c>
      <c r="BJ1272">
        <v>18.36474642857143</v>
      </c>
      <c r="BK1272">
        <v>11.14366785714286</v>
      </c>
      <c r="BL1272">
        <v>351.7641785714285</v>
      </c>
      <c r="BM1272">
        <v>18.16558214285714</v>
      </c>
      <c r="BN1272">
        <v>500.0799285714285</v>
      </c>
      <c r="BO1272">
        <v>90.90846785714287</v>
      </c>
      <c r="BP1272">
        <v>0.09999712500000002</v>
      </c>
      <c r="BQ1272">
        <v>24.88505714285715</v>
      </c>
      <c r="BR1272">
        <v>25.01251071428571</v>
      </c>
      <c r="BS1272">
        <v>999.9000000000002</v>
      </c>
      <c r="BT1272">
        <v>0</v>
      </c>
      <c r="BU1272">
        <v>0</v>
      </c>
      <c r="BV1272">
        <v>9991.319642857143</v>
      </c>
      <c r="BW1272">
        <v>0</v>
      </c>
      <c r="BX1272">
        <v>8.053949999999999</v>
      </c>
      <c r="BY1272">
        <v>-9.8647125</v>
      </c>
      <c r="BZ1272">
        <v>361.4164642857142</v>
      </c>
      <c r="CA1272">
        <v>368.7529285714286</v>
      </c>
      <c r="CB1272">
        <v>7.221069642857143</v>
      </c>
      <c r="CC1272">
        <v>364.6440357142857</v>
      </c>
      <c r="CD1272">
        <v>11.14366785714286</v>
      </c>
      <c r="CE1272">
        <v>1.669510357142857</v>
      </c>
      <c r="CF1272">
        <v>1.013054285714286</v>
      </c>
      <c r="CG1272">
        <v>14.61582142857143</v>
      </c>
      <c r="CH1272">
        <v>7.105459285714287</v>
      </c>
      <c r="CI1272">
        <v>1999.9725</v>
      </c>
      <c r="CJ1272">
        <v>0.9799992857142857</v>
      </c>
      <c r="CK1272">
        <v>0.02000037142857142</v>
      </c>
      <c r="CL1272">
        <v>0</v>
      </c>
      <c r="CM1272">
        <v>899.2172142857145</v>
      </c>
      <c r="CN1272">
        <v>5.000560000000001</v>
      </c>
      <c r="CO1272">
        <v>17897.41428571428</v>
      </c>
      <c r="CP1272">
        <v>17294.64285714286</v>
      </c>
      <c r="CQ1272">
        <v>37.43282142857142</v>
      </c>
      <c r="CR1272">
        <v>38.18257142857142</v>
      </c>
      <c r="CS1272">
        <v>37.34125</v>
      </c>
      <c r="CT1272">
        <v>37.12246428571429</v>
      </c>
      <c r="CU1272">
        <v>38.46389285714286</v>
      </c>
      <c r="CV1272">
        <v>1955.071785714286</v>
      </c>
      <c r="CW1272">
        <v>39.90071428571429</v>
      </c>
      <c r="CX1272">
        <v>0</v>
      </c>
      <c r="CY1272">
        <v>1664307099.3</v>
      </c>
      <c r="CZ1272">
        <v>0</v>
      </c>
      <c r="DA1272">
        <v>0</v>
      </c>
      <c r="DB1272" t="s">
        <v>356</v>
      </c>
      <c r="DC1272">
        <v>1663861122</v>
      </c>
      <c r="DD1272">
        <v>1663861125</v>
      </c>
      <c r="DE1272">
        <v>0</v>
      </c>
      <c r="DF1272">
        <v>-0.287</v>
      </c>
      <c r="DG1272">
        <v>-0.004</v>
      </c>
      <c r="DH1272">
        <v>3.172</v>
      </c>
      <c r="DI1272">
        <v>0.178</v>
      </c>
      <c r="DJ1272">
        <v>400</v>
      </c>
      <c r="DK1272">
        <v>17</v>
      </c>
      <c r="DL1272">
        <v>0.18</v>
      </c>
      <c r="DM1272">
        <v>0.07000000000000001</v>
      </c>
      <c r="DN1272">
        <v>-11.81883325</v>
      </c>
      <c r="DO1272">
        <v>40.56318180112573</v>
      </c>
      <c r="DP1272">
        <v>4.068232674444388</v>
      </c>
      <c r="DQ1272">
        <v>0</v>
      </c>
      <c r="DR1272">
        <v>7.236201749999999</v>
      </c>
      <c r="DS1272">
        <v>-0.3340116697936285</v>
      </c>
      <c r="DT1272">
        <v>0.03324518039411879</v>
      </c>
      <c r="DU1272">
        <v>0</v>
      </c>
      <c r="DV1272">
        <v>0</v>
      </c>
      <c r="DW1272">
        <v>2</v>
      </c>
      <c r="DX1272" t="s">
        <v>357</v>
      </c>
      <c r="DY1272">
        <v>2.98084</v>
      </c>
      <c r="DZ1272">
        <v>2.72795</v>
      </c>
      <c r="EA1272">
        <v>0.07204629999999999</v>
      </c>
      <c r="EB1272">
        <v>0.07409399999999999</v>
      </c>
      <c r="EC1272">
        <v>0.08962920000000001</v>
      </c>
      <c r="ED1272">
        <v>0.0629663</v>
      </c>
      <c r="EE1272">
        <v>27896.4</v>
      </c>
      <c r="EF1272">
        <v>27395.9</v>
      </c>
      <c r="EG1272">
        <v>30586.9</v>
      </c>
      <c r="EH1272">
        <v>29828.7</v>
      </c>
      <c r="EI1272">
        <v>38416.9</v>
      </c>
      <c r="EJ1272">
        <v>36810.5</v>
      </c>
      <c r="EK1272">
        <v>46777.8</v>
      </c>
      <c r="EL1272">
        <v>44356.1</v>
      </c>
      <c r="EM1272">
        <v>1.89258</v>
      </c>
      <c r="EN1272">
        <v>1.88345</v>
      </c>
      <c r="EO1272">
        <v>0.09524820000000001</v>
      </c>
      <c r="EP1272">
        <v>0</v>
      </c>
      <c r="EQ1272">
        <v>23.5174</v>
      </c>
      <c r="ER1272">
        <v>999.9</v>
      </c>
      <c r="ES1272">
        <v>39.9</v>
      </c>
      <c r="ET1272">
        <v>29.6</v>
      </c>
      <c r="EU1272">
        <v>18.2738</v>
      </c>
      <c r="EV1272">
        <v>63.4064</v>
      </c>
      <c r="EW1272">
        <v>23.4415</v>
      </c>
      <c r="EX1272">
        <v>1</v>
      </c>
      <c r="EY1272">
        <v>-0.125739</v>
      </c>
      <c r="EZ1272">
        <v>0.263557</v>
      </c>
      <c r="FA1272">
        <v>20.2442</v>
      </c>
      <c r="FB1272">
        <v>5.22583</v>
      </c>
      <c r="FC1272">
        <v>11.968</v>
      </c>
      <c r="FD1272">
        <v>4.96995</v>
      </c>
      <c r="FE1272">
        <v>3.28905</v>
      </c>
      <c r="FF1272">
        <v>9999</v>
      </c>
      <c r="FG1272">
        <v>9999</v>
      </c>
      <c r="FH1272">
        <v>9999</v>
      </c>
      <c r="FI1272">
        <v>380.8</v>
      </c>
      <c r="FJ1272">
        <v>4.97276</v>
      </c>
      <c r="FK1272">
        <v>1.87696</v>
      </c>
      <c r="FL1272">
        <v>1.875</v>
      </c>
      <c r="FM1272">
        <v>1.8779</v>
      </c>
      <c r="FN1272">
        <v>1.87463</v>
      </c>
      <c r="FO1272">
        <v>1.8782</v>
      </c>
      <c r="FP1272">
        <v>1.87531</v>
      </c>
      <c r="FQ1272">
        <v>1.87639</v>
      </c>
      <c r="FR1272">
        <v>0</v>
      </c>
      <c r="FS1272">
        <v>0</v>
      </c>
      <c r="FT1272">
        <v>0</v>
      </c>
      <c r="FU1272">
        <v>0</v>
      </c>
      <c r="FV1272" t="s">
        <v>358</v>
      </c>
      <c r="FW1272" t="s">
        <v>359</v>
      </c>
      <c r="FX1272" t="s">
        <v>360</v>
      </c>
      <c r="FY1272" t="s">
        <v>360</v>
      </c>
      <c r="FZ1272" t="s">
        <v>360</v>
      </c>
      <c r="GA1272" t="s">
        <v>360</v>
      </c>
      <c r="GB1272">
        <v>0</v>
      </c>
      <c r="GC1272">
        <v>100</v>
      </c>
      <c r="GD1272">
        <v>100</v>
      </c>
      <c r="GE1272">
        <v>2.949</v>
      </c>
      <c r="GF1272">
        <v>0.1989</v>
      </c>
      <c r="GG1272">
        <v>1.777354642861949</v>
      </c>
      <c r="GH1272">
        <v>0.004141656873719072</v>
      </c>
      <c r="GI1272">
        <v>-1.960372967482991E-06</v>
      </c>
      <c r="GJ1272">
        <v>5.42736388890357E-10</v>
      </c>
      <c r="GK1272">
        <v>-0.009777689371679627</v>
      </c>
      <c r="GL1272">
        <v>0.002273355880072555</v>
      </c>
      <c r="GM1272">
        <v>0.000541358641816816</v>
      </c>
      <c r="GN1272">
        <v>-1.836191331155658E-06</v>
      </c>
      <c r="GO1272">
        <v>-0</v>
      </c>
      <c r="GP1272">
        <v>2096</v>
      </c>
      <c r="GQ1272">
        <v>1</v>
      </c>
      <c r="GR1272">
        <v>23</v>
      </c>
      <c r="GS1272">
        <v>7432.7</v>
      </c>
      <c r="GT1272">
        <v>7432.6</v>
      </c>
      <c r="GU1272">
        <v>0.9021</v>
      </c>
      <c r="GV1272">
        <v>2.53418</v>
      </c>
      <c r="GW1272">
        <v>1.39893</v>
      </c>
      <c r="GX1272">
        <v>2.33765</v>
      </c>
      <c r="GY1272">
        <v>1.44897</v>
      </c>
      <c r="GZ1272">
        <v>2.36816</v>
      </c>
      <c r="HA1272">
        <v>34.8525</v>
      </c>
      <c r="HB1272">
        <v>12.8186</v>
      </c>
      <c r="HC1272">
        <v>18</v>
      </c>
      <c r="HD1272">
        <v>491.364</v>
      </c>
      <c r="HE1272">
        <v>456.967</v>
      </c>
      <c r="HF1272">
        <v>22.9722</v>
      </c>
      <c r="HG1272">
        <v>25.4171</v>
      </c>
      <c r="HH1272">
        <v>29.9991</v>
      </c>
      <c r="HI1272">
        <v>25.2317</v>
      </c>
      <c r="HJ1272">
        <v>25.3032</v>
      </c>
      <c r="HK1272">
        <v>18.0479</v>
      </c>
      <c r="HL1272">
        <v>38.0462</v>
      </c>
      <c r="HM1272">
        <v>41.8379</v>
      </c>
      <c r="HN1272">
        <v>22.8923</v>
      </c>
      <c r="HO1272">
        <v>313.057</v>
      </c>
      <c r="HP1272">
        <v>11.366</v>
      </c>
      <c r="HQ1272">
        <v>101.102</v>
      </c>
      <c r="HR1272">
        <v>101.997</v>
      </c>
    </row>
    <row r="1273" spans="1:226">
      <c r="A1273">
        <v>1257</v>
      </c>
      <c r="B1273">
        <v>1664307087.6</v>
      </c>
      <c r="C1273">
        <v>13980.59999990463</v>
      </c>
      <c r="D1273" t="s">
        <v>2886</v>
      </c>
      <c r="E1273" t="s">
        <v>2887</v>
      </c>
      <c r="F1273">
        <v>5</v>
      </c>
      <c r="G1273" t="s">
        <v>353</v>
      </c>
      <c r="H1273" t="s">
        <v>2873</v>
      </c>
      <c r="I1273">
        <v>1664307080.1</v>
      </c>
      <c r="J1273">
        <f>(K1273)/1000</f>
        <v>0</v>
      </c>
      <c r="K1273">
        <f>IF(BF1273, AN1273, AH1273)</f>
        <v>0</v>
      </c>
      <c r="L1273">
        <f>IF(BF1273, AI1273, AG1273)</f>
        <v>0</v>
      </c>
      <c r="M1273">
        <f>BH1273 - IF(AU1273&gt;1, L1273*BB1273*100.0/(AW1273*BV1273), 0)</f>
        <v>0</v>
      </c>
      <c r="N1273">
        <f>((T1273-J1273/2)*M1273-L1273)/(T1273+J1273/2)</f>
        <v>0</v>
      </c>
      <c r="O1273">
        <f>N1273*(BO1273+BP1273)/1000.0</f>
        <v>0</v>
      </c>
      <c r="P1273">
        <f>(BH1273 - IF(AU1273&gt;1, L1273*BB1273*100.0/(AW1273*BV1273), 0))*(BO1273+BP1273)/1000.0</f>
        <v>0</v>
      </c>
      <c r="Q1273">
        <f>2.0/((1/S1273-1/R1273)+SIGN(S1273)*SQRT((1/S1273-1/R1273)*(1/S1273-1/R1273) + 4*BC1273/((BC1273+1)*(BC1273+1))*(2*1/S1273*1/R1273-1/R1273*1/R1273)))</f>
        <v>0</v>
      </c>
      <c r="R1273">
        <f>IF(LEFT(BD1273,1)&lt;&gt;"0",IF(LEFT(BD1273,1)="1",3.0,BE1273),$D$5+$E$5*(BV1273*BO1273/($K$5*1000))+$F$5*(BV1273*BO1273/($K$5*1000))*MAX(MIN(BB1273,$J$5),$I$5)*MAX(MIN(BB1273,$J$5),$I$5)+$G$5*MAX(MIN(BB1273,$J$5),$I$5)*(BV1273*BO1273/($K$5*1000))+$H$5*(BV1273*BO1273/($K$5*1000))*(BV1273*BO1273/($K$5*1000)))</f>
        <v>0</v>
      </c>
      <c r="S1273">
        <f>J1273*(1000-(1000*0.61365*exp(17.502*W1273/(240.97+W1273))/(BO1273+BP1273)+BJ1273)/2)/(1000*0.61365*exp(17.502*W1273/(240.97+W1273))/(BO1273+BP1273)-BJ1273)</f>
        <v>0</v>
      </c>
      <c r="T1273">
        <f>1/((BC1273+1)/(Q1273/1.6)+1/(R1273/1.37)) + BC1273/((BC1273+1)/(Q1273/1.6) + BC1273/(R1273/1.37))</f>
        <v>0</v>
      </c>
      <c r="U1273">
        <f>(AX1273*BA1273)</f>
        <v>0</v>
      </c>
      <c r="V1273">
        <f>(BQ1273+(U1273+2*0.95*5.67E-8*(((BQ1273+$B$7)+273)^4-(BQ1273+273)^4)-44100*J1273)/(1.84*29.3*R1273+8*0.95*5.67E-8*(BQ1273+273)^3))</f>
        <v>0</v>
      </c>
      <c r="W1273">
        <f>($C$7*BR1273+$D$7*BS1273+$E$7*V1273)</f>
        <v>0</v>
      </c>
      <c r="X1273">
        <f>0.61365*exp(17.502*W1273/(240.97+W1273))</f>
        <v>0</v>
      </c>
      <c r="Y1273">
        <f>(Z1273/AA1273*100)</f>
        <v>0</v>
      </c>
      <c r="Z1273">
        <f>BJ1273*(BO1273+BP1273)/1000</f>
        <v>0</v>
      </c>
      <c r="AA1273">
        <f>0.61365*exp(17.502*BQ1273/(240.97+BQ1273))</f>
        <v>0</v>
      </c>
      <c r="AB1273">
        <f>(X1273-BJ1273*(BO1273+BP1273)/1000)</f>
        <v>0</v>
      </c>
      <c r="AC1273">
        <f>(-J1273*44100)</f>
        <v>0</v>
      </c>
      <c r="AD1273">
        <f>2*29.3*R1273*0.92*(BQ1273-W1273)</f>
        <v>0</v>
      </c>
      <c r="AE1273">
        <f>2*0.95*5.67E-8*(((BQ1273+$B$7)+273)^4-(W1273+273)^4)</f>
        <v>0</v>
      </c>
      <c r="AF1273">
        <f>U1273+AE1273+AC1273+AD1273</f>
        <v>0</v>
      </c>
      <c r="AG1273">
        <f>BN1273*AU1273*(BI1273-BH1273*(1000-AU1273*BK1273)/(1000-AU1273*BJ1273))/(100*BB1273)</f>
        <v>0</v>
      </c>
      <c r="AH1273">
        <f>1000*BN1273*AU1273*(BJ1273-BK1273)/(100*BB1273*(1000-AU1273*BJ1273))</f>
        <v>0</v>
      </c>
      <c r="AI1273">
        <f>(AJ1273 - AK1273 - BO1273*1E3/(8.314*(BQ1273+273.15)) * AM1273/BN1273 * AL1273) * BN1273/(100*BB1273) * (1000 - BK1273)/1000</f>
        <v>0</v>
      </c>
      <c r="AJ1273">
        <v>336.8312981575758</v>
      </c>
      <c r="AK1273">
        <v>325.5348909090908</v>
      </c>
      <c r="AL1273">
        <v>-2.962955670995695</v>
      </c>
      <c r="AM1273">
        <v>63.45</v>
      </c>
      <c r="AN1273">
        <f>(AP1273 - AO1273 + BO1273*1E3/(8.314*(BQ1273+273.15)) * AR1273/BN1273 * AQ1273) * BN1273/(100*BB1273) * 1000/(1000 - AP1273)</f>
        <v>0</v>
      </c>
      <c r="AO1273">
        <v>11.18935687795581</v>
      </c>
      <c r="AP1273">
        <v>18.34626713286714</v>
      </c>
      <c r="AQ1273">
        <v>-0.006294779349321322</v>
      </c>
      <c r="AR1273">
        <v>96.70902246186058</v>
      </c>
      <c r="AS1273">
        <v>3</v>
      </c>
      <c r="AT1273">
        <v>1</v>
      </c>
      <c r="AU1273">
        <f>IF(AS1273*$H$13&gt;=AW1273,1.0,(AW1273/(AW1273-AS1273*$H$13)))</f>
        <v>0</v>
      </c>
      <c r="AV1273">
        <f>(AU1273-1)*100</f>
        <v>0</v>
      </c>
      <c r="AW1273">
        <f>MAX(0,($B$13+$C$13*BV1273)/(1+$D$13*BV1273)*BO1273/(BQ1273+273)*$E$13)</f>
        <v>0</v>
      </c>
      <c r="AX1273">
        <f>$B$11*BW1273+$C$11*BX1273+$F$11*CI1273*(1-CL1273)</f>
        <v>0</v>
      </c>
      <c r="AY1273">
        <f>AX1273*AZ1273</f>
        <v>0</v>
      </c>
      <c r="AZ1273">
        <f>($B$11*$D$9+$C$11*$D$9+$F$11*((CV1273+CN1273)/MAX(CV1273+CN1273+CW1273, 0.1)*$I$9+CW1273/MAX(CV1273+CN1273+CW1273, 0.1)*$J$9))/($B$11+$C$11+$F$11)</f>
        <v>0</v>
      </c>
      <c r="BA1273">
        <f>($B$11*$K$9+$C$11*$K$9+$F$11*((CV1273+CN1273)/MAX(CV1273+CN1273+CW1273, 0.1)*$P$9+CW1273/MAX(CV1273+CN1273+CW1273, 0.1)*$Q$9))/($B$11+$C$11+$F$11)</f>
        <v>0</v>
      </c>
      <c r="BB1273">
        <v>6</v>
      </c>
      <c r="BC1273">
        <v>0.5</v>
      </c>
      <c r="BD1273" t="s">
        <v>355</v>
      </c>
      <c r="BE1273">
        <v>2</v>
      </c>
      <c r="BF1273" t="b">
        <v>1</v>
      </c>
      <c r="BG1273">
        <v>1664307080.1</v>
      </c>
      <c r="BH1273">
        <v>339.8616666666666</v>
      </c>
      <c r="BI1273">
        <v>347.5628148148148</v>
      </c>
      <c r="BJ1273">
        <v>18.35929259259259</v>
      </c>
      <c r="BK1273">
        <v>11.18127407407407</v>
      </c>
      <c r="BL1273">
        <v>336.891037037037</v>
      </c>
      <c r="BM1273">
        <v>18.16023333333333</v>
      </c>
      <c r="BN1273">
        <v>500.0735185185184</v>
      </c>
      <c r="BO1273">
        <v>90.90764444444443</v>
      </c>
      <c r="BP1273">
        <v>0.09998918148148148</v>
      </c>
      <c r="BQ1273">
        <v>24.92120740740741</v>
      </c>
      <c r="BR1273">
        <v>25.05625185185185</v>
      </c>
      <c r="BS1273">
        <v>999.9000000000001</v>
      </c>
      <c r="BT1273">
        <v>0</v>
      </c>
      <c r="BU1273">
        <v>0</v>
      </c>
      <c r="BV1273">
        <v>9986.644444444446</v>
      </c>
      <c r="BW1273">
        <v>0</v>
      </c>
      <c r="BX1273">
        <v>8.053949999999999</v>
      </c>
      <c r="BY1273">
        <v>-7.701130370370371</v>
      </c>
      <c r="BZ1273">
        <v>346.218074074074</v>
      </c>
      <c r="CA1273">
        <v>351.4926296296296</v>
      </c>
      <c r="CB1273">
        <v>7.178018148148148</v>
      </c>
      <c r="CC1273">
        <v>347.5628148148148</v>
      </c>
      <c r="CD1273">
        <v>11.18127407407407</v>
      </c>
      <c r="CE1273">
        <v>1.668998888888889</v>
      </c>
      <c r="CF1273">
        <v>1.016463333333333</v>
      </c>
      <c r="CG1273">
        <v>14.61106666666667</v>
      </c>
      <c r="CH1273">
        <v>7.154457777777778</v>
      </c>
      <c r="CI1273">
        <v>1999.96037037037</v>
      </c>
      <c r="CJ1273">
        <v>0.9799995555555556</v>
      </c>
      <c r="CK1273">
        <v>0.02000009259259259</v>
      </c>
      <c r="CL1273">
        <v>0</v>
      </c>
      <c r="CM1273">
        <v>890.661962962963</v>
      </c>
      <c r="CN1273">
        <v>5.000560000000001</v>
      </c>
      <c r="CO1273">
        <v>17729.15925925926</v>
      </c>
      <c r="CP1273">
        <v>17294.53703703703</v>
      </c>
      <c r="CQ1273">
        <v>37.59470370370371</v>
      </c>
      <c r="CR1273">
        <v>38.1847037037037</v>
      </c>
      <c r="CS1273">
        <v>37.37481481481481</v>
      </c>
      <c r="CT1273">
        <v>37.14551851851852</v>
      </c>
      <c r="CU1273">
        <v>38.4902962962963</v>
      </c>
      <c r="CV1273">
        <v>1955.06</v>
      </c>
      <c r="CW1273">
        <v>39.90037037037037</v>
      </c>
      <c r="CX1273">
        <v>0</v>
      </c>
      <c r="CY1273">
        <v>1664307104.1</v>
      </c>
      <c r="CZ1273">
        <v>0</v>
      </c>
      <c r="DA1273">
        <v>0</v>
      </c>
      <c r="DB1273" t="s">
        <v>356</v>
      </c>
      <c r="DC1273">
        <v>1663861122</v>
      </c>
      <c r="DD1273">
        <v>1663861125</v>
      </c>
      <c r="DE1273">
        <v>0</v>
      </c>
      <c r="DF1273">
        <v>-0.287</v>
      </c>
      <c r="DG1273">
        <v>-0.004</v>
      </c>
      <c r="DH1273">
        <v>3.172</v>
      </c>
      <c r="DI1273">
        <v>0.178</v>
      </c>
      <c r="DJ1273">
        <v>400</v>
      </c>
      <c r="DK1273">
        <v>17</v>
      </c>
      <c r="DL1273">
        <v>0.18</v>
      </c>
      <c r="DM1273">
        <v>0.07000000000000001</v>
      </c>
      <c r="DN1273">
        <v>-9.426586</v>
      </c>
      <c r="DO1273">
        <v>26.23316352720452</v>
      </c>
      <c r="DP1273">
        <v>2.616638795951593</v>
      </c>
      <c r="DQ1273">
        <v>0</v>
      </c>
      <c r="DR1273">
        <v>7.207381499999999</v>
      </c>
      <c r="DS1273">
        <v>-0.4025581238274101</v>
      </c>
      <c r="DT1273">
        <v>0.04182010590314191</v>
      </c>
      <c r="DU1273">
        <v>0</v>
      </c>
      <c r="DV1273">
        <v>0</v>
      </c>
      <c r="DW1273">
        <v>2</v>
      </c>
      <c r="DX1273" t="s">
        <v>357</v>
      </c>
      <c r="DY1273">
        <v>2.98098</v>
      </c>
      <c r="DZ1273">
        <v>2.72849</v>
      </c>
      <c r="EA1273">
        <v>0.0695047</v>
      </c>
      <c r="EB1273">
        <v>0.0712889</v>
      </c>
      <c r="EC1273">
        <v>0.08960940000000001</v>
      </c>
      <c r="ED1273">
        <v>0.0634083</v>
      </c>
      <c r="EE1273">
        <v>27972.7</v>
      </c>
      <c r="EF1273">
        <v>27479</v>
      </c>
      <c r="EG1273">
        <v>30586.8</v>
      </c>
      <c r="EH1273">
        <v>29828.8</v>
      </c>
      <c r="EI1273">
        <v>38417.6</v>
      </c>
      <c r="EJ1273">
        <v>36792.8</v>
      </c>
      <c r="EK1273">
        <v>46777.9</v>
      </c>
      <c r="EL1273">
        <v>44356.1</v>
      </c>
      <c r="EM1273">
        <v>1.89233</v>
      </c>
      <c r="EN1273">
        <v>1.88328</v>
      </c>
      <c r="EO1273">
        <v>0.098519</v>
      </c>
      <c r="EP1273">
        <v>0</v>
      </c>
      <c r="EQ1273">
        <v>23.5128</v>
      </c>
      <c r="ER1273">
        <v>999.9</v>
      </c>
      <c r="ES1273">
        <v>39.8</v>
      </c>
      <c r="ET1273">
        <v>29.6</v>
      </c>
      <c r="EU1273">
        <v>18.2282</v>
      </c>
      <c r="EV1273">
        <v>63.6264</v>
      </c>
      <c r="EW1273">
        <v>23.9103</v>
      </c>
      <c r="EX1273">
        <v>1</v>
      </c>
      <c r="EY1273">
        <v>-0.125282</v>
      </c>
      <c r="EZ1273">
        <v>0.732775</v>
      </c>
      <c r="FA1273">
        <v>20.2431</v>
      </c>
      <c r="FB1273">
        <v>5.22912</v>
      </c>
      <c r="FC1273">
        <v>11.968</v>
      </c>
      <c r="FD1273">
        <v>4.97085</v>
      </c>
      <c r="FE1273">
        <v>3.28965</v>
      </c>
      <c r="FF1273">
        <v>9999</v>
      </c>
      <c r="FG1273">
        <v>9999</v>
      </c>
      <c r="FH1273">
        <v>9999</v>
      </c>
      <c r="FI1273">
        <v>380.8</v>
      </c>
      <c r="FJ1273">
        <v>4.97275</v>
      </c>
      <c r="FK1273">
        <v>1.87693</v>
      </c>
      <c r="FL1273">
        <v>1.875</v>
      </c>
      <c r="FM1273">
        <v>1.87789</v>
      </c>
      <c r="FN1273">
        <v>1.87459</v>
      </c>
      <c r="FO1273">
        <v>1.8782</v>
      </c>
      <c r="FP1273">
        <v>1.8753</v>
      </c>
      <c r="FQ1273">
        <v>1.87639</v>
      </c>
      <c r="FR1273">
        <v>0</v>
      </c>
      <c r="FS1273">
        <v>0</v>
      </c>
      <c r="FT1273">
        <v>0</v>
      </c>
      <c r="FU1273">
        <v>0</v>
      </c>
      <c r="FV1273" t="s">
        <v>358</v>
      </c>
      <c r="FW1273" t="s">
        <v>359</v>
      </c>
      <c r="FX1273" t="s">
        <v>360</v>
      </c>
      <c r="FY1273" t="s">
        <v>360</v>
      </c>
      <c r="FZ1273" t="s">
        <v>360</v>
      </c>
      <c r="GA1273" t="s">
        <v>360</v>
      </c>
      <c r="GB1273">
        <v>0</v>
      </c>
      <c r="GC1273">
        <v>100</v>
      </c>
      <c r="GD1273">
        <v>100</v>
      </c>
      <c r="GE1273">
        <v>2.905</v>
      </c>
      <c r="GF1273">
        <v>0.1988</v>
      </c>
      <c r="GG1273">
        <v>1.777354642861949</v>
      </c>
      <c r="GH1273">
        <v>0.004141656873719072</v>
      </c>
      <c r="GI1273">
        <v>-1.960372967482991E-06</v>
      </c>
      <c r="GJ1273">
        <v>5.42736388890357E-10</v>
      </c>
      <c r="GK1273">
        <v>-0.009777689371679627</v>
      </c>
      <c r="GL1273">
        <v>0.002273355880072555</v>
      </c>
      <c r="GM1273">
        <v>0.000541358641816816</v>
      </c>
      <c r="GN1273">
        <v>-1.836191331155658E-06</v>
      </c>
      <c r="GO1273">
        <v>-0</v>
      </c>
      <c r="GP1273">
        <v>2096</v>
      </c>
      <c r="GQ1273">
        <v>1</v>
      </c>
      <c r="GR1273">
        <v>23</v>
      </c>
      <c r="GS1273">
        <v>7432.8</v>
      </c>
      <c r="GT1273">
        <v>7432.7</v>
      </c>
      <c r="GU1273">
        <v>0.865479</v>
      </c>
      <c r="GV1273">
        <v>2.53296</v>
      </c>
      <c r="GW1273">
        <v>1.39893</v>
      </c>
      <c r="GX1273">
        <v>2.33765</v>
      </c>
      <c r="GY1273">
        <v>1.44897</v>
      </c>
      <c r="GZ1273">
        <v>2.38525</v>
      </c>
      <c r="HA1273">
        <v>34.8525</v>
      </c>
      <c r="HB1273">
        <v>12.8186</v>
      </c>
      <c r="HC1273">
        <v>18</v>
      </c>
      <c r="HD1273">
        <v>491.241</v>
      </c>
      <c r="HE1273">
        <v>456.876</v>
      </c>
      <c r="HF1273">
        <v>22.9754</v>
      </c>
      <c r="HG1273">
        <v>25.4193</v>
      </c>
      <c r="HH1273">
        <v>30.0001</v>
      </c>
      <c r="HI1273">
        <v>25.2336</v>
      </c>
      <c r="HJ1273">
        <v>25.3055</v>
      </c>
      <c r="HK1273">
        <v>17.2925</v>
      </c>
      <c r="HL1273">
        <v>37.7731</v>
      </c>
      <c r="HM1273">
        <v>41.4618</v>
      </c>
      <c r="HN1273">
        <v>22.7964</v>
      </c>
      <c r="HO1273">
        <v>299.699</v>
      </c>
      <c r="HP1273">
        <v>11.4249</v>
      </c>
      <c r="HQ1273">
        <v>101.102</v>
      </c>
      <c r="HR1273">
        <v>101.997</v>
      </c>
    </row>
    <row r="1274" spans="1:226">
      <c r="A1274">
        <v>1258</v>
      </c>
      <c r="B1274">
        <v>1664307092.6</v>
      </c>
      <c r="C1274">
        <v>13985.59999990463</v>
      </c>
      <c r="D1274" t="s">
        <v>2888</v>
      </c>
      <c r="E1274" t="s">
        <v>2889</v>
      </c>
      <c r="F1274">
        <v>5</v>
      </c>
      <c r="G1274" t="s">
        <v>353</v>
      </c>
      <c r="H1274" t="s">
        <v>2873</v>
      </c>
      <c r="I1274">
        <v>1664307084.814285</v>
      </c>
      <c r="J1274">
        <f>(K1274)/1000</f>
        <v>0</v>
      </c>
      <c r="K1274">
        <f>IF(BF1274, AN1274, AH1274)</f>
        <v>0</v>
      </c>
      <c r="L1274">
        <f>IF(BF1274, AI1274, AG1274)</f>
        <v>0</v>
      </c>
      <c r="M1274">
        <f>BH1274 - IF(AU1274&gt;1, L1274*BB1274*100.0/(AW1274*BV1274), 0)</f>
        <v>0</v>
      </c>
      <c r="N1274">
        <f>((T1274-J1274/2)*M1274-L1274)/(T1274+J1274/2)</f>
        <v>0</v>
      </c>
      <c r="O1274">
        <f>N1274*(BO1274+BP1274)/1000.0</f>
        <v>0</v>
      </c>
      <c r="P1274">
        <f>(BH1274 - IF(AU1274&gt;1, L1274*BB1274*100.0/(AW1274*BV1274), 0))*(BO1274+BP1274)/1000.0</f>
        <v>0</v>
      </c>
      <c r="Q1274">
        <f>2.0/((1/S1274-1/R1274)+SIGN(S1274)*SQRT((1/S1274-1/R1274)*(1/S1274-1/R1274) + 4*BC1274/((BC1274+1)*(BC1274+1))*(2*1/S1274*1/R1274-1/R1274*1/R1274)))</f>
        <v>0</v>
      </c>
      <c r="R1274">
        <f>IF(LEFT(BD1274,1)&lt;&gt;"0",IF(LEFT(BD1274,1)="1",3.0,BE1274),$D$5+$E$5*(BV1274*BO1274/($K$5*1000))+$F$5*(BV1274*BO1274/($K$5*1000))*MAX(MIN(BB1274,$J$5),$I$5)*MAX(MIN(BB1274,$J$5),$I$5)+$G$5*MAX(MIN(BB1274,$J$5),$I$5)*(BV1274*BO1274/($K$5*1000))+$H$5*(BV1274*BO1274/($K$5*1000))*(BV1274*BO1274/($K$5*1000)))</f>
        <v>0</v>
      </c>
      <c r="S1274">
        <f>J1274*(1000-(1000*0.61365*exp(17.502*W1274/(240.97+W1274))/(BO1274+BP1274)+BJ1274)/2)/(1000*0.61365*exp(17.502*W1274/(240.97+W1274))/(BO1274+BP1274)-BJ1274)</f>
        <v>0</v>
      </c>
      <c r="T1274">
        <f>1/((BC1274+1)/(Q1274/1.6)+1/(R1274/1.37)) + BC1274/((BC1274+1)/(Q1274/1.6) + BC1274/(R1274/1.37))</f>
        <v>0</v>
      </c>
      <c r="U1274">
        <f>(AX1274*BA1274)</f>
        <v>0</v>
      </c>
      <c r="V1274">
        <f>(BQ1274+(U1274+2*0.95*5.67E-8*(((BQ1274+$B$7)+273)^4-(BQ1274+273)^4)-44100*J1274)/(1.84*29.3*R1274+8*0.95*5.67E-8*(BQ1274+273)^3))</f>
        <v>0</v>
      </c>
      <c r="W1274">
        <f>($C$7*BR1274+$D$7*BS1274+$E$7*V1274)</f>
        <v>0</v>
      </c>
      <c r="X1274">
        <f>0.61365*exp(17.502*W1274/(240.97+W1274))</f>
        <v>0</v>
      </c>
      <c r="Y1274">
        <f>(Z1274/AA1274*100)</f>
        <v>0</v>
      </c>
      <c r="Z1274">
        <f>BJ1274*(BO1274+BP1274)/1000</f>
        <v>0</v>
      </c>
      <c r="AA1274">
        <f>0.61365*exp(17.502*BQ1274/(240.97+BQ1274))</f>
        <v>0</v>
      </c>
      <c r="AB1274">
        <f>(X1274-BJ1274*(BO1274+BP1274)/1000)</f>
        <v>0</v>
      </c>
      <c r="AC1274">
        <f>(-J1274*44100)</f>
        <v>0</v>
      </c>
      <c r="AD1274">
        <f>2*29.3*R1274*0.92*(BQ1274-W1274)</f>
        <v>0</v>
      </c>
      <c r="AE1274">
        <f>2*0.95*5.67E-8*(((BQ1274+$B$7)+273)^4-(W1274+273)^4)</f>
        <v>0</v>
      </c>
      <c r="AF1274">
        <f>U1274+AE1274+AC1274+AD1274</f>
        <v>0</v>
      </c>
      <c r="AG1274">
        <f>BN1274*AU1274*(BI1274-BH1274*(1000-AU1274*BK1274)/(1000-AU1274*BJ1274))/(100*BB1274)</f>
        <v>0</v>
      </c>
      <c r="AH1274">
        <f>1000*BN1274*AU1274*(BJ1274-BK1274)/(100*BB1274*(1000-AU1274*BJ1274))</f>
        <v>0</v>
      </c>
      <c r="AI1274">
        <f>(AJ1274 - AK1274 - BO1274*1E3/(8.314*(BQ1274+273.15)) * AM1274/BN1274 * AL1274) * BN1274/(100*BB1274) * (1000 - BK1274)/1000</f>
        <v>0</v>
      </c>
      <c r="AJ1274">
        <v>320.3230681038961</v>
      </c>
      <c r="AK1274">
        <v>310.5593030303031</v>
      </c>
      <c r="AL1274">
        <v>-3.000537316017353</v>
      </c>
      <c r="AM1274">
        <v>63.45</v>
      </c>
      <c r="AN1274">
        <f>(AP1274 - AO1274 + BO1274*1E3/(8.314*(BQ1274+273.15)) * AR1274/BN1274 * AQ1274) * BN1274/(100*BB1274) * 1000/(1000 - AP1274)</f>
        <v>0</v>
      </c>
      <c r="AO1274">
        <v>11.28626522320568</v>
      </c>
      <c r="AP1274">
        <v>18.36530349650351</v>
      </c>
      <c r="AQ1274">
        <v>0.0008489324560293269</v>
      </c>
      <c r="AR1274">
        <v>96.70902246186058</v>
      </c>
      <c r="AS1274">
        <v>3</v>
      </c>
      <c r="AT1274">
        <v>1</v>
      </c>
      <c r="AU1274">
        <f>IF(AS1274*$H$13&gt;=AW1274,1.0,(AW1274/(AW1274-AS1274*$H$13)))</f>
        <v>0</v>
      </c>
      <c r="AV1274">
        <f>(AU1274-1)*100</f>
        <v>0</v>
      </c>
      <c r="AW1274">
        <f>MAX(0,($B$13+$C$13*BV1274)/(1+$D$13*BV1274)*BO1274/(BQ1274+273)*$E$13)</f>
        <v>0</v>
      </c>
      <c r="AX1274">
        <f>$B$11*BW1274+$C$11*BX1274+$F$11*CI1274*(1-CL1274)</f>
        <v>0</v>
      </c>
      <c r="AY1274">
        <f>AX1274*AZ1274</f>
        <v>0</v>
      </c>
      <c r="AZ1274">
        <f>($B$11*$D$9+$C$11*$D$9+$F$11*((CV1274+CN1274)/MAX(CV1274+CN1274+CW1274, 0.1)*$I$9+CW1274/MAX(CV1274+CN1274+CW1274, 0.1)*$J$9))/($B$11+$C$11+$F$11)</f>
        <v>0</v>
      </c>
      <c r="BA1274">
        <f>($B$11*$K$9+$C$11*$K$9+$F$11*((CV1274+CN1274)/MAX(CV1274+CN1274+CW1274, 0.1)*$P$9+CW1274/MAX(CV1274+CN1274+CW1274, 0.1)*$Q$9))/($B$11+$C$11+$F$11)</f>
        <v>0</v>
      </c>
      <c r="BB1274">
        <v>6</v>
      </c>
      <c r="BC1274">
        <v>0.5</v>
      </c>
      <c r="BD1274" t="s">
        <v>355</v>
      </c>
      <c r="BE1274">
        <v>2</v>
      </c>
      <c r="BF1274" t="b">
        <v>1</v>
      </c>
      <c r="BG1274">
        <v>1664307084.814285</v>
      </c>
      <c r="BH1274">
        <v>326.1698571428571</v>
      </c>
      <c r="BI1274">
        <v>332.4337142857143</v>
      </c>
      <c r="BJ1274">
        <v>18.35553571428571</v>
      </c>
      <c r="BK1274">
        <v>11.22830357142857</v>
      </c>
      <c r="BL1274">
        <v>323.2405714285714</v>
      </c>
      <c r="BM1274">
        <v>18.15654642857143</v>
      </c>
      <c r="BN1274">
        <v>500.0710357142856</v>
      </c>
      <c r="BO1274">
        <v>90.90734285714288</v>
      </c>
      <c r="BP1274">
        <v>0.09992031071428571</v>
      </c>
      <c r="BQ1274">
        <v>24.949775</v>
      </c>
      <c r="BR1274">
        <v>25.10367142857143</v>
      </c>
      <c r="BS1274">
        <v>999.9000000000002</v>
      </c>
      <c r="BT1274">
        <v>0</v>
      </c>
      <c r="BU1274">
        <v>0</v>
      </c>
      <c r="BV1274">
        <v>9991.184642857143</v>
      </c>
      <c r="BW1274">
        <v>0</v>
      </c>
      <c r="BX1274">
        <v>8.053949999999999</v>
      </c>
      <c r="BY1274">
        <v>-6.263898571428571</v>
      </c>
      <c r="BZ1274">
        <v>332.2689285714285</v>
      </c>
      <c r="CA1274">
        <v>336.2079642857142</v>
      </c>
      <c r="CB1274">
        <v>7.127229642857142</v>
      </c>
      <c r="CC1274">
        <v>332.4337142857143</v>
      </c>
      <c r="CD1274">
        <v>11.22830357142857</v>
      </c>
      <c r="CE1274">
        <v>1.668651428571429</v>
      </c>
      <c r="CF1274">
        <v>1.020735</v>
      </c>
      <c r="CG1274">
        <v>14.60783571428571</v>
      </c>
      <c r="CH1274">
        <v>7.215537857142857</v>
      </c>
      <c r="CI1274">
        <v>1999.961785714286</v>
      </c>
      <c r="CJ1274">
        <v>0.9799993928571427</v>
      </c>
      <c r="CK1274">
        <v>0.02000026071428571</v>
      </c>
      <c r="CL1274">
        <v>0</v>
      </c>
      <c r="CM1274">
        <v>882.6386428571426</v>
      </c>
      <c r="CN1274">
        <v>5.000560000000001</v>
      </c>
      <c r="CO1274">
        <v>17571.93214285714</v>
      </c>
      <c r="CP1274">
        <v>17294.54285714286</v>
      </c>
      <c r="CQ1274">
        <v>37.55560714285714</v>
      </c>
      <c r="CR1274">
        <v>38.18257142857142</v>
      </c>
      <c r="CS1274">
        <v>37.37257142857143</v>
      </c>
      <c r="CT1274">
        <v>37.14707142857143</v>
      </c>
      <c r="CU1274">
        <v>38.48175</v>
      </c>
      <c r="CV1274">
        <v>1955.061071428572</v>
      </c>
      <c r="CW1274">
        <v>39.90071428571429</v>
      </c>
      <c r="CX1274">
        <v>0</v>
      </c>
      <c r="CY1274">
        <v>1664307108.9</v>
      </c>
      <c r="CZ1274">
        <v>0</v>
      </c>
      <c r="DA1274">
        <v>0</v>
      </c>
      <c r="DB1274" t="s">
        <v>356</v>
      </c>
      <c r="DC1274">
        <v>1663861122</v>
      </c>
      <c r="DD1274">
        <v>1663861125</v>
      </c>
      <c r="DE1274">
        <v>0</v>
      </c>
      <c r="DF1274">
        <v>-0.287</v>
      </c>
      <c r="DG1274">
        <v>-0.004</v>
      </c>
      <c r="DH1274">
        <v>3.172</v>
      </c>
      <c r="DI1274">
        <v>0.178</v>
      </c>
      <c r="DJ1274">
        <v>400</v>
      </c>
      <c r="DK1274">
        <v>17</v>
      </c>
      <c r="DL1274">
        <v>0.18</v>
      </c>
      <c r="DM1274">
        <v>0.07000000000000001</v>
      </c>
      <c r="DN1274">
        <v>-7.01902275</v>
      </c>
      <c r="DO1274">
        <v>18.15503831144467</v>
      </c>
      <c r="DP1274">
        <v>1.755223825970619</v>
      </c>
      <c r="DQ1274">
        <v>0</v>
      </c>
      <c r="DR1274">
        <v>7.148059000000001</v>
      </c>
      <c r="DS1274">
        <v>-0.6639046153846165</v>
      </c>
      <c r="DT1274">
        <v>0.06794576733689889</v>
      </c>
      <c r="DU1274">
        <v>0</v>
      </c>
      <c r="DV1274">
        <v>0</v>
      </c>
      <c r="DW1274">
        <v>2</v>
      </c>
      <c r="DX1274" t="s">
        <v>357</v>
      </c>
      <c r="DY1274">
        <v>2.98076</v>
      </c>
      <c r="DZ1274">
        <v>2.72828</v>
      </c>
      <c r="EA1274">
        <v>0.06688239999999999</v>
      </c>
      <c r="EB1274">
        <v>0.06837849999999999</v>
      </c>
      <c r="EC1274">
        <v>0.0896815</v>
      </c>
      <c r="ED1274">
        <v>0.0638007</v>
      </c>
      <c r="EE1274">
        <v>28051</v>
      </c>
      <c r="EF1274">
        <v>27565.5</v>
      </c>
      <c r="EG1274">
        <v>30586.3</v>
      </c>
      <c r="EH1274">
        <v>29829.3</v>
      </c>
      <c r="EI1274">
        <v>38413.6</v>
      </c>
      <c r="EJ1274">
        <v>36777.4</v>
      </c>
      <c r="EK1274">
        <v>46777</v>
      </c>
      <c r="EL1274">
        <v>44356.6</v>
      </c>
      <c r="EM1274">
        <v>1.89225</v>
      </c>
      <c r="EN1274">
        <v>1.88355</v>
      </c>
      <c r="EO1274">
        <v>0.100844</v>
      </c>
      <c r="EP1274">
        <v>0</v>
      </c>
      <c r="EQ1274">
        <v>23.5107</v>
      </c>
      <c r="ER1274">
        <v>999.9</v>
      </c>
      <c r="ES1274">
        <v>39.8</v>
      </c>
      <c r="ET1274">
        <v>29.6</v>
      </c>
      <c r="EU1274">
        <v>18.228</v>
      </c>
      <c r="EV1274">
        <v>63.2764</v>
      </c>
      <c r="EW1274">
        <v>23.778</v>
      </c>
      <c r="EX1274">
        <v>1</v>
      </c>
      <c r="EY1274">
        <v>-0.123984</v>
      </c>
      <c r="EZ1274">
        <v>1.2098</v>
      </c>
      <c r="FA1274">
        <v>20.2394</v>
      </c>
      <c r="FB1274">
        <v>5.22747</v>
      </c>
      <c r="FC1274">
        <v>11.968</v>
      </c>
      <c r="FD1274">
        <v>4.97035</v>
      </c>
      <c r="FE1274">
        <v>3.28935</v>
      </c>
      <c r="FF1274">
        <v>9999</v>
      </c>
      <c r="FG1274">
        <v>9999</v>
      </c>
      <c r="FH1274">
        <v>9999</v>
      </c>
      <c r="FI1274">
        <v>380.8</v>
      </c>
      <c r="FJ1274">
        <v>4.97274</v>
      </c>
      <c r="FK1274">
        <v>1.87691</v>
      </c>
      <c r="FL1274">
        <v>1.875</v>
      </c>
      <c r="FM1274">
        <v>1.8779</v>
      </c>
      <c r="FN1274">
        <v>1.87457</v>
      </c>
      <c r="FO1274">
        <v>1.8782</v>
      </c>
      <c r="FP1274">
        <v>1.8753</v>
      </c>
      <c r="FQ1274">
        <v>1.87639</v>
      </c>
      <c r="FR1274">
        <v>0</v>
      </c>
      <c r="FS1274">
        <v>0</v>
      </c>
      <c r="FT1274">
        <v>0</v>
      </c>
      <c r="FU1274">
        <v>0</v>
      </c>
      <c r="FV1274" t="s">
        <v>358</v>
      </c>
      <c r="FW1274" t="s">
        <v>359</v>
      </c>
      <c r="FX1274" t="s">
        <v>360</v>
      </c>
      <c r="FY1274" t="s">
        <v>360</v>
      </c>
      <c r="FZ1274" t="s">
        <v>360</v>
      </c>
      <c r="GA1274" t="s">
        <v>360</v>
      </c>
      <c r="GB1274">
        <v>0</v>
      </c>
      <c r="GC1274">
        <v>100</v>
      </c>
      <c r="GD1274">
        <v>100</v>
      </c>
      <c r="GE1274">
        <v>2.86</v>
      </c>
      <c r="GF1274">
        <v>0.1992</v>
      </c>
      <c r="GG1274">
        <v>1.777354642861949</v>
      </c>
      <c r="GH1274">
        <v>0.004141656873719072</v>
      </c>
      <c r="GI1274">
        <v>-1.960372967482991E-06</v>
      </c>
      <c r="GJ1274">
        <v>5.42736388890357E-10</v>
      </c>
      <c r="GK1274">
        <v>-0.009777689371679627</v>
      </c>
      <c r="GL1274">
        <v>0.002273355880072555</v>
      </c>
      <c r="GM1274">
        <v>0.000541358641816816</v>
      </c>
      <c r="GN1274">
        <v>-1.836191331155658E-06</v>
      </c>
      <c r="GO1274">
        <v>-0</v>
      </c>
      <c r="GP1274">
        <v>2096</v>
      </c>
      <c r="GQ1274">
        <v>1</v>
      </c>
      <c r="GR1274">
        <v>23</v>
      </c>
      <c r="GS1274">
        <v>7432.8</v>
      </c>
      <c r="GT1274">
        <v>7432.8</v>
      </c>
      <c r="GU1274">
        <v>0.830078</v>
      </c>
      <c r="GV1274">
        <v>2.52808</v>
      </c>
      <c r="GW1274">
        <v>1.39893</v>
      </c>
      <c r="GX1274">
        <v>2.33765</v>
      </c>
      <c r="GY1274">
        <v>1.44897</v>
      </c>
      <c r="GZ1274">
        <v>2.39502</v>
      </c>
      <c r="HA1274">
        <v>34.8525</v>
      </c>
      <c r="HB1274">
        <v>12.8099</v>
      </c>
      <c r="HC1274">
        <v>18</v>
      </c>
      <c r="HD1274">
        <v>491.211</v>
      </c>
      <c r="HE1274">
        <v>457.065</v>
      </c>
      <c r="HF1274">
        <v>22.8575</v>
      </c>
      <c r="HG1274">
        <v>25.4214</v>
      </c>
      <c r="HH1274">
        <v>30.0007</v>
      </c>
      <c r="HI1274">
        <v>25.2351</v>
      </c>
      <c r="HJ1274">
        <v>25.3075</v>
      </c>
      <c r="HK1274">
        <v>16.6014</v>
      </c>
      <c r="HL1274">
        <v>36.4436</v>
      </c>
      <c r="HM1274">
        <v>41.4618</v>
      </c>
      <c r="HN1274">
        <v>22.6556</v>
      </c>
      <c r="HO1274">
        <v>279.664</v>
      </c>
      <c r="HP1274">
        <v>11.635</v>
      </c>
      <c r="HQ1274">
        <v>101.1</v>
      </c>
      <c r="HR1274">
        <v>101.998</v>
      </c>
    </row>
    <row r="1275" spans="1:226">
      <c r="A1275">
        <v>1259</v>
      </c>
      <c r="B1275">
        <v>1664307097.6</v>
      </c>
      <c r="C1275">
        <v>13990.59999990463</v>
      </c>
      <c r="D1275" t="s">
        <v>2890</v>
      </c>
      <c r="E1275" t="s">
        <v>2891</v>
      </c>
      <c r="F1275">
        <v>5</v>
      </c>
      <c r="G1275" t="s">
        <v>353</v>
      </c>
      <c r="H1275" t="s">
        <v>2873</v>
      </c>
      <c r="I1275">
        <v>1664307090.1</v>
      </c>
      <c r="J1275">
        <f>(K1275)/1000</f>
        <v>0</v>
      </c>
      <c r="K1275">
        <f>IF(BF1275, AN1275, AH1275)</f>
        <v>0</v>
      </c>
      <c r="L1275">
        <f>IF(BF1275, AI1275, AG1275)</f>
        <v>0</v>
      </c>
      <c r="M1275">
        <f>BH1275 - IF(AU1275&gt;1, L1275*BB1275*100.0/(AW1275*BV1275), 0)</f>
        <v>0</v>
      </c>
      <c r="N1275">
        <f>((T1275-J1275/2)*M1275-L1275)/(T1275+J1275/2)</f>
        <v>0</v>
      </c>
      <c r="O1275">
        <f>N1275*(BO1275+BP1275)/1000.0</f>
        <v>0</v>
      </c>
      <c r="P1275">
        <f>(BH1275 - IF(AU1275&gt;1, L1275*BB1275*100.0/(AW1275*BV1275), 0))*(BO1275+BP1275)/1000.0</f>
        <v>0</v>
      </c>
      <c r="Q1275">
        <f>2.0/((1/S1275-1/R1275)+SIGN(S1275)*SQRT((1/S1275-1/R1275)*(1/S1275-1/R1275) + 4*BC1275/((BC1275+1)*(BC1275+1))*(2*1/S1275*1/R1275-1/R1275*1/R1275)))</f>
        <v>0</v>
      </c>
      <c r="R1275">
        <f>IF(LEFT(BD1275,1)&lt;&gt;"0",IF(LEFT(BD1275,1)="1",3.0,BE1275),$D$5+$E$5*(BV1275*BO1275/($K$5*1000))+$F$5*(BV1275*BO1275/($K$5*1000))*MAX(MIN(BB1275,$J$5),$I$5)*MAX(MIN(BB1275,$J$5),$I$5)+$G$5*MAX(MIN(BB1275,$J$5),$I$5)*(BV1275*BO1275/($K$5*1000))+$H$5*(BV1275*BO1275/($K$5*1000))*(BV1275*BO1275/($K$5*1000)))</f>
        <v>0</v>
      </c>
      <c r="S1275">
        <f>J1275*(1000-(1000*0.61365*exp(17.502*W1275/(240.97+W1275))/(BO1275+BP1275)+BJ1275)/2)/(1000*0.61365*exp(17.502*W1275/(240.97+W1275))/(BO1275+BP1275)-BJ1275)</f>
        <v>0</v>
      </c>
      <c r="T1275">
        <f>1/((BC1275+1)/(Q1275/1.6)+1/(R1275/1.37)) + BC1275/((BC1275+1)/(Q1275/1.6) + BC1275/(R1275/1.37))</f>
        <v>0</v>
      </c>
      <c r="U1275">
        <f>(AX1275*BA1275)</f>
        <v>0</v>
      </c>
      <c r="V1275">
        <f>(BQ1275+(U1275+2*0.95*5.67E-8*(((BQ1275+$B$7)+273)^4-(BQ1275+273)^4)-44100*J1275)/(1.84*29.3*R1275+8*0.95*5.67E-8*(BQ1275+273)^3))</f>
        <v>0</v>
      </c>
      <c r="W1275">
        <f>($C$7*BR1275+$D$7*BS1275+$E$7*V1275)</f>
        <v>0</v>
      </c>
      <c r="X1275">
        <f>0.61365*exp(17.502*W1275/(240.97+W1275))</f>
        <v>0</v>
      </c>
      <c r="Y1275">
        <f>(Z1275/AA1275*100)</f>
        <v>0</v>
      </c>
      <c r="Z1275">
        <f>BJ1275*(BO1275+BP1275)/1000</f>
        <v>0</v>
      </c>
      <c r="AA1275">
        <f>0.61365*exp(17.502*BQ1275/(240.97+BQ1275))</f>
        <v>0</v>
      </c>
      <c r="AB1275">
        <f>(X1275-BJ1275*(BO1275+BP1275)/1000)</f>
        <v>0</v>
      </c>
      <c r="AC1275">
        <f>(-J1275*44100)</f>
        <v>0</v>
      </c>
      <c r="AD1275">
        <f>2*29.3*R1275*0.92*(BQ1275-W1275)</f>
        <v>0</v>
      </c>
      <c r="AE1275">
        <f>2*0.95*5.67E-8*(((BQ1275+$B$7)+273)^4-(W1275+273)^4)</f>
        <v>0</v>
      </c>
      <c r="AF1275">
        <f>U1275+AE1275+AC1275+AD1275</f>
        <v>0</v>
      </c>
      <c r="AG1275">
        <f>BN1275*AU1275*(BI1275-BH1275*(1000-AU1275*BK1275)/(1000-AU1275*BJ1275))/(100*BB1275)</f>
        <v>0</v>
      </c>
      <c r="AH1275">
        <f>1000*BN1275*AU1275*(BJ1275-BK1275)/(100*BB1275*(1000-AU1275*BJ1275))</f>
        <v>0</v>
      </c>
      <c r="AI1275">
        <f>(AJ1275 - AK1275 - BO1275*1E3/(8.314*(BQ1275+273.15)) * AM1275/BN1275 * AL1275) * BN1275/(100*BB1275) * (1000 - BK1275)/1000</f>
        <v>0</v>
      </c>
      <c r="AJ1275">
        <v>303.7533381056278</v>
      </c>
      <c r="AK1275">
        <v>295.3504363636363</v>
      </c>
      <c r="AL1275">
        <v>-3.050261125541141</v>
      </c>
      <c r="AM1275">
        <v>63.45</v>
      </c>
      <c r="AN1275">
        <f>(AP1275 - AO1275 + BO1275*1E3/(8.314*(BQ1275+273.15)) * AR1275/BN1275 * AQ1275) * BN1275/(100*BB1275) * 1000/(1000 - AP1275)</f>
        <v>0</v>
      </c>
      <c r="AO1275">
        <v>11.41436486392205</v>
      </c>
      <c r="AP1275">
        <v>18.40575734265736</v>
      </c>
      <c r="AQ1275">
        <v>0.0004337239851727386</v>
      </c>
      <c r="AR1275">
        <v>96.70902246186058</v>
      </c>
      <c r="AS1275">
        <v>3</v>
      </c>
      <c r="AT1275">
        <v>1</v>
      </c>
      <c r="AU1275">
        <f>IF(AS1275*$H$13&gt;=AW1275,1.0,(AW1275/(AW1275-AS1275*$H$13)))</f>
        <v>0</v>
      </c>
      <c r="AV1275">
        <f>(AU1275-1)*100</f>
        <v>0</v>
      </c>
      <c r="AW1275">
        <f>MAX(0,($B$13+$C$13*BV1275)/(1+$D$13*BV1275)*BO1275/(BQ1275+273)*$E$13)</f>
        <v>0</v>
      </c>
      <c r="AX1275">
        <f>$B$11*BW1275+$C$11*BX1275+$F$11*CI1275*(1-CL1275)</f>
        <v>0</v>
      </c>
      <c r="AY1275">
        <f>AX1275*AZ1275</f>
        <v>0</v>
      </c>
      <c r="AZ1275">
        <f>($B$11*$D$9+$C$11*$D$9+$F$11*((CV1275+CN1275)/MAX(CV1275+CN1275+CW1275, 0.1)*$I$9+CW1275/MAX(CV1275+CN1275+CW1275, 0.1)*$J$9))/($B$11+$C$11+$F$11)</f>
        <v>0</v>
      </c>
      <c r="BA1275">
        <f>($B$11*$K$9+$C$11*$K$9+$F$11*((CV1275+CN1275)/MAX(CV1275+CN1275+CW1275, 0.1)*$P$9+CW1275/MAX(CV1275+CN1275+CW1275, 0.1)*$Q$9))/($B$11+$C$11+$F$11)</f>
        <v>0</v>
      </c>
      <c r="BB1275">
        <v>6</v>
      </c>
      <c r="BC1275">
        <v>0.5</v>
      </c>
      <c r="BD1275" t="s">
        <v>355</v>
      </c>
      <c r="BE1275">
        <v>2</v>
      </c>
      <c r="BF1275" t="b">
        <v>1</v>
      </c>
      <c r="BG1275">
        <v>1664307090.1</v>
      </c>
      <c r="BH1275">
        <v>310.6822222222222</v>
      </c>
      <c r="BI1275">
        <v>315.294925925926</v>
      </c>
      <c r="BJ1275">
        <v>18.36260370370371</v>
      </c>
      <c r="BK1275">
        <v>11.3334074074074</v>
      </c>
      <c r="BL1275">
        <v>307.8002592592592</v>
      </c>
      <c r="BM1275">
        <v>18.16348518518518</v>
      </c>
      <c r="BN1275">
        <v>500.0789629629629</v>
      </c>
      <c r="BO1275">
        <v>90.90785185185185</v>
      </c>
      <c r="BP1275">
        <v>0.09998780370370372</v>
      </c>
      <c r="BQ1275">
        <v>24.96970740740741</v>
      </c>
      <c r="BR1275">
        <v>25.14590740740741</v>
      </c>
      <c r="BS1275">
        <v>999.9000000000001</v>
      </c>
      <c r="BT1275">
        <v>0</v>
      </c>
      <c r="BU1275">
        <v>0</v>
      </c>
      <c r="BV1275">
        <v>9997.525185185184</v>
      </c>
      <c r="BW1275">
        <v>0</v>
      </c>
      <c r="BX1275">
        <v>8.053949999999999</v>
      </c>
      <c r="BY1275">
        <v>-4.612742222222222</v>
      </c>
      <c r="BZ1275">
        <v>316.4937777777778</v>
      </c>
      <c r="CA1275">
        <v>318.9078148148149</v>
      </c>
      <c r="CB1275">
        <v>7.029198518518518</v>
      </c>
      <c r="CC1275">
        <v>315.294925925926</v>
      </c>
      <c r="CD1275">
        <v>11.3334074074074</v>
      </c>
      <c r="CE1275">
        <v>1.669305185185185</v>
      </c>
      <c r="CF1275">
        <v>1.030295555555555</v>
      </c>
      <c r="CG1275">
        <v>14.61388518518518</v>
      </c>
      <c r="CH1275">
        <v>7.351406296296295</v>
      </c>
      <c r="CI1275">
        <v>1999.967037037037</v>
      </c>
      <c r="CJ1275">
        <v>0.9799994444444443</v>
      </c>
      <c r="CK1275">
        <v>0.02000020740740741</v>
      </c>
      <c r="CL1275">
        <v>0</v>
      </c>
      <c r="CM1275">
        <v>873.8234814814815</v>
      </c>
      <c r="CN1275">
        <v>5.000560000000001</v>
      </c>
      <c r="CO1275">
        <v>17398.33703703704</v>
      </c>
      <c r="CP1275">
        <v>17294.60740740741</v>
      </c>
      <c r="CQ1275">
        <v>37.62022222222222</v>
      </c>
      <c r="CR1275">
        <v>38.1824074074074</v>
      </c>
      <c r="CS1275">
        <v>37.37014814814815</v>
      </c>
      <c r="CT1275">
        <v>37.15951851851852</v>
      </c>
      <c r="CU1275">
        <v>38.48803703703704</v>
      </c>
      <c r="CV1275">
        <v>1955.066666666667</v>
      </c>
      <c r="CW1275">
        <v>39.90037037037037</v>
      </c>
      <c r="CX1275">
        <v>0</v>
      </c>
      <c r="CY1275">
        <v>1664307113.7</v>
      </c>
      <c r="CZ1275">
        <v>0</v>
      </c>
      <c r="DA1275">
        <v>0</v>
      </c>
      <c r="DB1275" t="s">
        <v>356</v>
      </c>
      <c r="DC1275">
        <v>1663861122</v>
      </c>
      <c r="DD1275">
        <v>1663861125</v>
      </c>
      <c r="DE1275">
        <v>0</v>
      </c>
      <c r="DF1275">
        <v>-0.287</v>
      </c>
      <c r="DG1275">
        <v>-0.004</v>
      </c>
      <c r="DH1275">
        <v>3.172</v>
      </c>
      <c r="DI1275">
        <v>0.178</v>
      </c>
      <c r="DJ1275">
        <v>400</v>
      </c>
      <c r="DK1275">
        <v>17</v>
      </c>
      <c r="DL1275">
        <v>0.18</v>
      </c>
      <c r="DM1275">
        <v>0.07000000000000001</v>
      </c>
      <c r="DN1275">
        <v>-5.445651499999999</v>
      </c>
      <c r="DO1275">
        <v>18.88574071294559</v>
      </c>
      <c r="DP1275">
        <v>1.824076286231678</v>
      </c>
      <c r="DQ1275">
        <v>0</v>
      </c>
      <c r="DR1275">
        <v>7.076816500000001</v>
      </c>
      <c r="DS1275">
        <v>-1.093419061913705</v>
      </c>
      <c r="DT1275">
        <v>0.1073055582565507</v>
      </c>
      <c r="DU1275">
        <v>0</v>
      </c>
      <c r="DV1275">
        <v>0</v>
      </c>
      <c r="DW1275">
        <v>2</v>
      </c>
      <c r="DX1275" t="s">
        <v>357</v>
      </c>
      <c r="DY1275">
        <v>2.98097</v>
      </c>
      <c r="DZ1275">
        <v>2.7285</v>
      </c>
      <c r="EA1275">
        <v>0.0641654</v>
      </c>
      <c r="EB1275">
        <v>0.0653039</v>
      </c>
      <c r="EC1275">
        <v>0.0898374</v>
      </c>
      <c r="ED1275">
        <v>0.0645505</v>
      </c>
      <c r="EE1275">
        <v>28132.3</v>
      </c>
      <c r="EF1275">
        <v>27655.2</v>
      </c>
      <c r="EG1275">
        <v>30585.8</v>
      </c>
      <c r="EH1275">
        <v>29827.9</v>
      </c>
      <c r="EI1275">
        <v>38406.3</v>
      </c>
      <c r="EJ1275">
        <v>36745.8</v>
      </c>
      <c r="EK1275">
        <v>46776.5</v>
      </c>
      <c r="EL1275">
        <v>44354.6</v>
      </c>
      <c r="EM1275">
        <v>1.89202</v>
      </c>
      <c r="EN1275">
        <v>1.8836</v>
      </c>
      <c r="EO1275">
        <v>0.102267</v>
      </c>
      <c r="EP1275">
        <v>0</v>
      </c>
      <c r="EQ1275">
        <v>23.5107</v>
      </c>
      <c r="ER1275">
        <v>999.9</v>
      </c>
      <c r="ES1275">
        <v>39.8</v>
      </c>
      <c r="ET1275">
        <v>29.6</v>
      </c>
      <c r="EU1275">
        <v>18.2266</v>
      </c>
      <c r="EV1275">
        <v>63.2264</v>
      </c>
      <c r="EW1275">
        <v>23.6538</v>
      </c>
      <c r="EX1275">
        <v>1</v>
      </c>
      <c r="EY1275">
        <v>-0.12236</v>
      </c>
      <c r="EZ1275">
        <v>1.59265</v>
      </c>
      <c r="FA1275">
        <v>20.2358</v>
      </c>
      <c r="FB1275">
        <v>5.22837</v>
      </c>
      <c r="FC1275">
        <v>11.968</v>
      </c>
      <c r="FD1275">
        <v>4.97065</v>
      </c>
      <c r="FE1275">
        <v>3.28955</v>
      </c>
      <c r="FF1275">
        <v>9999</v>
      </c>
      <c r="FG1275">
        <v>9999</v>
      </c>
      <c r="FH1275">
        <v>9999</v>
      </c>
      <c r="FI1275">
        <v>380.8</v>
      </c>
      <c r="FJ1275">
        <v>4.97274</v>
      </c>
      <c r="FK1275">
        <v>1.87685</v>
      </c>
      <c r="FL1275">
        <v>1.875</v>
      </c>
      <c r="FM1275">
        <v>1.87785</v>
      </c>
      <c r="FN1275">
        <v>1.87456</v>
      </c>
      <c r="FO1275">
        <v>1.87818</v>
      </c>
      <c r="FP1275">
        <v>1.87524</v>
      </c>
      <c r="FQ1275">
        <v>1.87639</v>
      </c>
      <c r="FR1275">
        <v>0</v>
      </c>
      <c r="FS1275">
        <v>0</v>
      </c>
      <c r="FT1275">
        <v>0</v>
      </c>
      <c r="FU1275">
        <v>0</v>
      </c>
      <c r="FV1275" t="s">
        <v>358</v>
      </c>
      <c r="FW1275" t="s">
        <v>359</v>
      </c>
      <c r="FX1275" t="s">
        <v>360</v>
      </c>
      <c r="FY1275" t="s">
        <v>360</v>
      </c>
      <c r="FZ1275" t="s">
        <v>360</v>
      </c>
      <c r="GA1275" t="s">
        <v>360</v>
      </c>
      <c r="GB1275">
        <v>0</v>
      </c>
      <c r="GC1275">
        <v>100</v>
      </c>
      <c r="GD1275">
        <v>100</v>
      </c>
      <c r="GE1275">
        <v>2.813</v>
      </c>
      <c r="GF1275">
        <v>0.2002</v>
      </c>
      <c r="GG1275">
        <v>1.777354642861949</v>
      </c>
      <c r="GH1275">
        <v>0.004141656873719072</v>
      </c>
      <c r="GI1275">
        <v>-1.960372967482991E-06</v>
      </c>
      <c r="GJ1275">
        <v>5.42736388890357E-10</v>
      </c>
      <c r="GK1275">
        <v>-0.009777689371679627</v>
      </c>
      <c r="GL1275">
        <v>0.002273355880072555</v>
      </c>
      <c r="GM1275">
        <v>0.000541358641816816</v>
      </c>
      <c r="GN1275">
        <v>-1.836191331155658E-06</v>
      </c>
      <c r="GO1275">
        <v>-0</v>
      </c>
      <c r="GP1275">
        <v>2096</v>
      </c>
      <c r="GQ1275">
        <v>1</v>
      </c>
      <c r="GR1275">
        <v>23</v>
      </c>
      <c r="GS1275">
        <v>7432.9</v>
      </c>
      <c r="GT1275">
        <v>7432.9</v>
      </c>
      <c r="GU1275">
        <v>0.7922360000000001</v>
      </c>
      <c r="GV1275">
        <v>2.53052</v>
      </c>
      <c r="GW1275">
        <v>1.39893</v>
      </c>
      <c r="GX1275">
        <v>2.33765</v>
      </c>
      <c r="GY1275">
        <v>1.44897</v>
      </c>
      <c r="GZ1275">
        <v>2.43286</v>
      </c>
      <c r="HA1275">
        <v>34.8525</v>
      </c>
      <c r="HB1275">
        <v>12.8099</v>
      </c>
      <c r="HC1275">
        <v>18</v>
      </c>
      <c r="HD1275">
        <v>491.105</v>
      </c>
      <c r="HE1275">
        <v>457.115</v>
      </c>
      <c r="HF1275">
        <v>22.6777</v>
      </c>
      <c r="HG1275">
        <v>25.4238</v>
      </c>
      <c r="HH1275">
        <v>30.0012</v>
      </c>
      <c r="HI1275">
        <v>25.2374</v>
      </c>
      <c r="HJ1275">
        <v>25.3097</v>
      </c>
      <c r="HK1275">
        <v>15.8436</v>
      </c>
      <c r="HL1275">
        <v>36.1695</v>
      </c>
      <c r="HM1275">
        <v>41.4618</v>
      </c>
      <c r="HN1275">
        <v>22.4823</v>
      </c>
      <c r="HO1275">
        <v>266.292</v>
      </c>
      <c r="HP1275">
        <v>11.6963</v>
      </c>
      <c r="HQ1275">
        <v>101.098</v>
      </c>
      <c r="HR1275">
        <v>101.994</v>
      </c>
    </row>
    <row r="1276" spans="1:226">
      <c r="A1276">
        <v>1260</v>
      </c>
      <c r="B1276">
        <v>1664307102.6</v>
      </c>
      <c r="C1276">
        <v>13995.59999990463</v>
      </c>
      <c r="D1276" t="s">
        <v>2892</v>
      </c>
      <c r="E1276" t="s">
        <v>2893</v>
      </c>
      <c r="F1276">
        <v>5</v>
      </c>
      <c r="G1276" t="s">
        <v>353</v>
      </c>
      <c r="H1276" t="s">
        <v>2873</v>
      </c>
      <c r="I1276">
        <v>1664307094.814285</v>
      </c>
      <c r="J1276">
        <f>(K1276)/1000</f>
        <v>0</v>
      </c>
      <c r="K1276">
        <f>IF(BF1276, AN1276, AH1276)</f>
        <v>0</v>
      </c>
      <c r="L1276">
        <f>IF(BF1276, AI1276, AG1276)</f>
        <v>0</v>
      </c>
      <c r="M1276">
        <f>BH1276 - IF(AU1276&gt;1, L1276*BB1276*100.0/(AW1276*BV1276), 0)</f>
        <v>0</v>
      </c>
      <c r="N1276">
        <f>((T1276-J1276/2)*M1276-L1276)/(T1276+J1276/2)</f>
        <v>0</v>
      </c>
      <c r="O1276">
        <f>N1276*(BO1276+BP1276)/1000.0</f>
        <v>0</v>
      </c>
      <c r="P1276">
        <f>(BH1276 - IF(AU1276&gt;1, L1276*BB1276*100.0/(AW1276*BV1276), 0))*(BO1276+BP1276)/1000.0</f>
        <v>0</v>
      </c>
      <c r="Q1276">
        <f>2.0/((1/S1276-1/R1276)+SIGN(S1276)*SQRT((1/S1276-1/R1276)*(1/S1276-1/R1276) + 4*BC1276/((BC1276+1)*(BC1276+1))*(2*1/S1276*1/R1276-1/R1276*1/R1276)))</f>
        <v>0</v>
      </c>
      <c r="R1276">
        <f>IF(LEFT(BD1276,1)&lt;&gt;"0",IF(LEFT(BD1276,1)="1",3.0,BE1276),$D$5+$E$5*(BV1276*BO1276/($K$5*1000))+$F$5*(BV1276*BO1276/($K$5*1000))*MAX(MIN(BB1276,$J$5),$I$5)*MAX(MIN(BB1276,$J$5),$I$5)+$G$5*MAX(MIN(BB1276,$J$5),$I$5)*(BV1276*BO1276/($K$5*1000))+$H$5*(BV1276*BO1276/($K$5*1000))*(BV1276*BO1276/($K$5*1000)))</f>
        <v>0</v>
      </c>
      <c r="S1276">
        <f>J1276*(1000-(1000*0.61365*exp(17.502*W1276/(240.97+W1276))/(BO1276+BP1276)+BJ1276)/2)/(1000*0.61365*exp(17.502*W1276/(240.97+W1276))/(BO1276+BP1276)-BJ1276)</f>
        <v>0</v>
      </c>
      <c r="T1276">
        <f>1/((BC1276+1)/(Q1276/1.6)+1/(R1276/1.37)) + BC1276/((BC1276+1)/(Q1276/1.6) + BC1276/(R1276/1.37))</f>
        <v>0</v>
      </c>
      <c r="U1276">
        <f>(AX1276*BA1276)</f>
        <v>0</v>
      </c>
      <c r="V1276">
        <f>(BQ1276+(U1276+2*0.95*5.67E-8*(((BQ1276+$B$7)+273)^4-(BQ1276+273)^4)-44100*J1276)/(1.84*29.3*R1276+8*0.95*5.67E-8*(BQ1276+273)^3))</f>
        <v>0</v>
      </c>
      <c r="W1276">
        <f>($C$7*BR1276+$D$7*BS1276+$E$7*V1276)</f>
        <v>0</v>
      </c>
      <c r="X1276">
        <f>0.61365*exp(17.502*W1276/(240.97+W1276))</f>
        <v>0</v>
      </c>
      <c r="Y1276">
        <f>(Z1276/AA1276*100)</f>
        <v>0</v>
      </c>
      <c r="Z1276">
        <f>BJ1276*(BO1276+BP1276)/1000</f>
        <v>0</v>
      </c>
      <c r="AA1276">
        <f>0.61365*exp(17.502*BQ1276/(240.97+BQ1276))</f>
        <v>0</v>
      </c>
      <c r="AB1276">
        <f>(X1276-BJ1276*(BO1276+BP1276)/1000)</f>
        <v>0</v>
      </c>
      <c r="AC1276">
        <f>(-J1276*44100)</f>
        <v>0</v>
      </c>
      <c r="AD1276">
        <f>2*29.3*R1276*0.92*(BQ1276-W1276)</f>
        <v>0</v>
      </c>
      <c r="AE1276">
        <f>2*0.95*5.67E-8*(((BQ1276+$B$7)+273)^4-(W1276+273)^4)</f>
        <v>0</v>
      </c>
      <c r="AF1276">
        <f>U1276+AE1276+AC1276+AD1276</f>
        <v>0</v>
      </c>
      <c r="AG1276">
        <f>BN1276*AU1276*(BI1276-BH1276*(1000-AU1276*BK1276)/(1000-AU1276*BJ1276))/(100*BB1276)</f>
        <v>0</v>
      </c>
      <c r="AH1276">
        <f>1000*BN1276*AU1276*(BJ1276-BK1276)/(100*BB1276*(1000-AU1276*BJ1276))</f>
        <v>0</v>
      </c>
      <c r="AI1276">
        <f>(AJ1276 - AK1276 - BO1276*1E3/(8.314*(BQ1276+273.15)) * AM1276/BN1276 * AL1276) * BN1276/(100*BB1276) * (1000 - BK1276)/1000</f>
        <v>0</v>
      </c>
      <c r="AJ1276">
        <v>286.8119467844157</v>
      </c>
      <c r="AK1276">
        <v>279.9310969696969</v>
      </c>
      <c r="AL1276">
        <v>-3.082841731601744</v>
      </c>
      <c r="AM1276">
        <v>63.45</v>
      </c>
      <c r="AN1276">
        <f>(AP1276 - AO1276 + BO1276*1E3/(8.314*(BQ1276+273.15)) * AR1276/BN1276 * AQ1276) * BN1276/(100*BB1276) * 1000/(1000 - AP1276)</f>
        <v>0</v>
      </c>
      <c r="AO1276">
        <v>11.56631827495929</v>
      </c>
      <c r="AP1276">
        <v>18.45823846153846</v>
      </c>
      <c r="AQ1276">
        <v>0.0144911117325893</v>
      </c>
      <c r="AR1276">
        <v>96.70902246186058</v>
      </c>
      <c r="AS1276">
        <v>3</v>
      </c>
      <c r="AT1276">
        <v>1</v>
      </c>
      <c r="AU1276">
        <f>IF(AS1276*$H$13&gt;=AW1276,1.0,(AW1276/(AW1276-AS1276*$H$13)))</f>
        <v>0</v>
      </c>
      <c r="AV1276">
        <f>(AU1276-1)*100</f>
        <v>0</v>
      </c>
      <c r="AW1276">
        <f>MAX(0,($B$13+$C$13*BV1276)/(1+$D$13*BV1276)*BO1276/(BQ1276+273)*$E$13)</f>
        <v>0</v>
      </c>
      <c r="AX1276">
        <f>$B$11*BW1276+$C$11*BX1276+$F$11*CI1276*(1-CL1276)</f>
        <v>0</v>
      </c>
      <c r="AY1276">
        <f>AX1276*AZ1276</f>
        <v>0</v>
      </c>
      <c r="AZ1276">
        <f>($B$11*$D$9+$C$11*$D$9+$F$11*((CV1276+CN1276)/MAX(CV1276+CN1276+CW1276, 0.1)*$I$9+CW1276/MAX(CV1276+CN1276+CW1276, 0.1)*$J$9))/($B$11+$C$11+$F$11)</f>
        <v>0</v>
      </c>
      <c r="BA1276">
        <f>($B$11*$K$9+$C$11*$K$9+$F$11*((CV1276+CN1276)/MAX(CV1276+CN1276+CW1276, 0.1)*$P$9+CW1276/MAX(CV1276+CN1276+CW1276, 0.1)*$Q$9))/($B$11+$C$11+$F$11)</f>
        <v>0</v>
      </c>
      <c r="BB1276">
        <v>6</v>
      </c>
      <c r="BC1276">
        <v>0.5</v>
      </c>
      <c r="BD1276" t="s">
        <v>355</v>
      </c>
      <c r="BE1276">
        <v>2</v>
      </c>
      <c r="BF1276" t="b">
        <v>1</v>
      </c>
      <c r="BG1276">
        <v>1664307094.814285</v>
      </c>
      <c r="BH1276">
        <v>296.6782857142857</v>
      </c>
      <c r="BI1276">
        <v>299.7110714285714</v>
      </c>
      <c r="BJ1276">
        <v>18.3926</v>
      </c>
      <c r="BK1276">
        <v>11.45049285714286</v>
      </c>
      <c r="BL1276">
        <v>293.83975</v>
      </c>
      <c r="BM1276">
        <v>18.19288571428571</v>
      </c>
      <c r="BN1276">
        <v>500.0771071428572</v>
      </c>
      <c r="BO1276">
        <v>90.90812142857142</v>
      </c>
      <c r="BP1276">
        <v>0.1000127821428571</v>
      </c>
      <c r="BQ1276">
        <v>24.97644285714285</v>
      </c>
      <c r="BR1276">
        <v>25.17541428571429</v>
      </c>
      <c r="BS1276">
        <v>999.9000000000002</v>
      </c>
      <c r="BT1276">
        <v>0</v>
      </c>
      <c r="BU1276">
        <v>0</v>
      </c>
      <c r="BV1276">
        <v>9999.711785714286</v>
      </c>
      <c r="BW1276">
        <v>0</v>
      </c>
      <c r="BX1276">
        <v>8.053949999999999</v>
      </c>
      <c r="BY1276">
        <v>-3.032823321428572</v>
      </c>
      <c r="BZ1276">
        <v>302.2368214285714</v>
      </c>
      <c r="CA1276">
        <v>303.1808214285714</v>
      </c>
      <c r="CB1276">
        <v>6.942108571428571</v>
      </c>
      <c r="CC1276">
        <v>299.7110714285714</v>
      </c>
      <c r="CD1276">
        <v>11.45049285714286</v>
      </c>
      <c r="CE1276">
        <v>1.6720375</v>
      </c>
      <c r="CF1276">
        <v>1.040941785714286</v>
      </c>
      <c r="CG1276">
        <v>14.6392</v>
      </c>
      <c r="CH1276">
        <v>7.501635000000001</v>
      </c>
      <c r="CI1276">
        <v>1999.978571428572</v>
      </c>
      <c r="CJ1276">
        <v>0.9799994999999999</v>
      </c>
      <c r="CK1276">
        <v>0.02000015</v>
      </c>
      <c r="CL1276">
        <v>0</v>
      </c>
      <c r="CM1276">
        <v>866.55</v>
      </c>
      <c r="CN1276">
        <v>5.000560000000001</v>
      </c>
      <c r="CO1276">
        <v>17254.31428571428</v>
      </c>
      <c r="CP1276">
        <v>17294.70357142857</v>
      </c>
      <c r="CQ1276">
        <v>37.61596428571429</v>
      </c>
      <c r="CR1276">
        <v>38.1847857142857</v>
      </c>
      <c r="CS1276">
        <v>37.35239285714285</v>
      </c>
      <c r="CT1276">
        <v>37.15835714285714</v>
      </c>
      <c r="CU1276">
        <v>38.47071428571428</v>
      </c>
      <c r="CV1276">
        <v>1955.078214285714</v>
      </c>
      <c r="CW1276">
        <v>39.90035714285715</v>
      </c>
      <c r="CX1276">
        <v>0</v>
      </c>
      <c r="CY1276">
        <v>1664307119.1</v>
      </c>
      <c r="CZ1276">
        <v>0</v>
      </c>
      <c r="DA1276">
        <v>0</v>
      </c>
      <c r="DB1276" t="s">
        <v>356</v>
      </c>
      <c r="DC1276">
        <v>1663861122</v>
      </c>
      <c r="DD1276">
        <v>1663861125</v>
      </c>
      <c r="DE1276">
        <v>0</v>
      </c>
      <c r="DF1276">
        <v>-0.287</v>
      </c>
      <c r="DG1276">
        <v>-0.004</v>
      </c>
      <c r="DH1276">
        <v>3.172</v>
      </c>
      <c r="DI1276">
        <v>0.178</v>
      </c>
      <c r="DJ1276">
        <v>400</v>
      </c>
      <c r="DK1276">
        <v>17</v>
      </c>
      <c r="DL1276">
        <v>0.18</v>
      </c>
      <c r="DM1276">
        <v>0.07000000000000001</v>
      </c>
      <c r="DN1276">
        <v>-4.104964634146341</v>
      </c>
      <c r="DO1276">
        <v>20.19238662020904</v>
      </c>
      <c r="DP1276">
        <v>1.992960271429924</v>
      </c>
      <c r="DQ1276">
        <v>0</v>
      </c>
      <c r="DR1276">
        <v>7.002658536585366</v>
      </c>
      <c r="DS1276">
        <v>-1.174734146341458</v>
      </c>
      <c r="DT1276">
        <v>0.1169508954607785</v>
      </c>
      <c r="DU1276">
        <v>0</v>
      </c>
      <c r="DV1276">
        <v>0</v>
      </c>
      <c r="DW1276">
        <v>2</v>
      </c>
      <c r="DX1276" t="s">
        <v>357</v>
      </c>
      <c r="DY1276">
        <v>2.98076</v>
      </c>
      <c r="DZ1276">
        <v>2.72826</v>
      </c>
      <c r="EA1276">
        <v>0.0613582</v>
      </c>
      <c r="EB1276">
        <v>0.0622458</v>
      </c>
      <c r="EC1276">
        <v>0.0900083</v>
      </c>
      <c r="ED1276">
        <v>0.0649459</v>
      </c>
      <c r="EE1276">
        <v>28216.2</v>
      </c>
      <c r="EF1276">
        <v>27745.9</v>
      </c>
      <c r="EG1276">
        <v>30585.3</v>
      </c>
      <c r="EH1276">
        <v>29828.1</v>
      </c>
      <c r="EI1276">
        <v>38398.1</v>
      </c>
      <c r="EJ1276">
        <v>36730.1</v>
      </c>
      <c r="EK1276">
        <v>46775.6</v>
      </c>
      <c r="EL1276">
        <v>44354.9</v>
      </c>
      <c r="EM1276">
        <v>1.8917</v>
      </c>
      <c r="EN1276">
        <v>1.8838</v>
      </c>
      <c r="EO1276">
        <v>0.103172</v>
      </c>
      <c r="EP1276">
        <v>0</v>
      </c>
      <c r="EQ1276">
        <v>23.5114</v>
      </c>
      <c r="ER1276">
        <v>999.9</v>
      </c>
      <c r="ES1276">
        <v>39.7</v>
      </c>
      <c r="ET1276">
        <v>29.6</v>
      </c>
      <c r="EU1276">
        <v>18.181</v>
      </c>
      <c r="EV1276">
        <v>63.5064</v>
      </c>
      <c r="EW1276">
        <v>23.6058</v>
      </c>
      <c r="EX1276">
        <v>1</v>
      </c>
      <c r="EY1276">
        <v>-0.121324</v>
      </c>
      <c r="EZ1276">
        <v>1.84975</v>
      </c>
      <c r="FA1276">
        <v>20.2325</v>
      </c>
      <c r="FB1276">
        <v>5.22762</v>
      </c>
      <c r="FC1276">
        <v>11.968</v>
      </c>
      <c r="FD1276">
        <v>4.9703</v>
      </c>
      <c r="FE1276">
        <v>3.28925</v>
      </c>
      <c r="FF1276">
        <v>9999</v>
      </c>
      <c r="FG1276">
        <v>9999</v>
      </c>
      <c r="FH1276">
        <v>9999</v>
      </c>
      <c r="FI1276">
        <v>380.8</v>
      </c>
      <c r="FJ1276">
        <v>4.97275</v>
      </c>
      <c r="FK1276">
        <v>1.87693</v>
      </c>
      <c r="FL1276">
        <v>1.875</v>
      </c>
      <c r="FM1276">
        <v>1.87789</v>
      </c>
      <c r="FN1276">
        <v>1.87459</v>
      </c>
      <c r="FO1276">
        <v>1.87819</v>
      </c>
      <c r="FP1276">
        <v>1.8753</v>
      </c>
      <c r="FQ1276">
        <v>1.8764</v>
      </c>
      <c r="FR1276">
        <v>0</v>
      </c>
      <c r="FS1276">
        <v>0</v>
      </c>
      <c r="FT1276">
        <v>0</v>
      </c>
      <c r="FU1276">
        <v>0</v>
      </c>
      <c r="FV1276" t="s">
        <v>358</v>
      </c>
      <c r="FW1276" t="s">
        <v>359</v>
      </c>
      <c r="FX1276" t="s">
        <v>360</v>
      </c>
      <c r="FY1276" t="s">
        <v>360</v>
      </c>
      <c r="FZ1276" t="s">
        <v>360</v>
      </c>
      <c r="GA1276" t="s">
        <v>360</v>
      </c>
      <c r="GB1276">
        <v>0</v>
      </c>
      <c r="GC1276">
        <v>100</v>
      </c>
      <c r="GD1276">
        <v>100</v>
      </c>
      <c r="GE1276">
        <v>2.765</v>
      </c>
      <c r="GF1276">
        <v>0.2011</v>
      </c>
      <c r="GG1276">
        <v>1.777354642861949</v>
      </c>
      <c r="GH1276">
        <v>0.004141656873719072</v>
      </c>
      <c r="GI1276">
        <v>-1.960372967482991E-06</v>
      </c>
      <c r="GJ1276">
        <v>5.42736388890357E-10</v>
      </c>
      <c r="GK1276">
        <v>-0.009777689371679627</v>
      </c>
      <c r="GL1276">
        <v>0.002273355880072555</v>
      </c>
      <c r="GM1276">
        <v>0.000541358641816816</v>
      </c>
      <c r="GN1276">
        <v>-1.836191331155658E-06</v>
      </c>
      <c r="GO1276">
        <v>-0</v>
      </c>
      <c r="GP1276">
        <v>2096</v>
      </c>
      <c r="GQ1276">
        <v>1</v>
      </c>
      <c r="GR1276">
        <v>23</v>
      </c>
      <c r="GS1276">
        <v>7433</v>
      </c>
      <c r="GT1276">
        <v>7433</v>
      </c>
      <c r="GU1276">
        <v>0.756836</v>
      </c>
      <c r="GV1276">
        <v>2.52808</v>
      </c>
      <c r="GW1276">
        <v>1.39893</v>
      </c>
      <c r="GX1276">
        <v>2.33765</v>
      </c>
      <c r="GY1276">
        <v>1.44897</v>
      </c>
      <c r="GZ1276">
        <v>2.43042</v>
      </c>
      <c r="HA1276">
        <v>34.8525</v>
      </c>
      <c r="HB1276">
        <v>12.8011</v>
      </c>
      <c r="HC1276">
        <v>18</v>
      </c>
      <c r="HD1276">
        <v>490.939</v>
      </c>
      <c r="HE1276">
        <v>457.256</v>
      </c>
      <c r="HF1276">
        <v>22.4787</v>
      </c>
      <c r="HG1276">
        <v>25.4257</v>
      </c>
      <c r="HH1276">
        <v>30.0011</v>
      </c>
      <c r="HI1276">
        <v>25.2389</v>
      </c>
      <c r="HJ1276">
        <v>25.3116</v>
      </c>
      <c r="HK1276">
        <v>15.1506</v>
      </c>
      <c r="HL1276">
        <v>35.5728</v>
      </c>
      <c r="HM1276">
        <v>41.0883</v>
      </c>
      <c r="HN1276">
        <v>22.2855</v>
      </c>
      <c r="HO1276">
        <v>246.257</v>
      </c>
      <c r="HP1276">
        <v>11.8585</v>
      </c>
      <c r="HQ1276">
        <v>101.097</v>
      </c>
      <c r="HR1276">
        <v>101.994</v>
      </c>
    </row>
    <row r="1277" spans="1:226">
      <c r="A1277">
        <v>1261</v>
      </c>
      <c r="B1277">
        <v>1664307107.6</v>
      </c>
      <c r="C1277">
        <v>14000.59999990463</v>
      </c>
      <c r="D1277" t="s">
        <v>2894</v>
      </c>
      <c r="E1277" t="s">
        <v>2895</v>
      </c>
      <c r="F1277">
        <v>5</v>
      </c>
      <c r="G1277" t="s">
        <v>353</v>
      </c>
      <c r="H1277" t="s">
        <v>2873</v>
      </c>
      <c r="I1277">
        <v>1664307100.1</v>
      </c>
      <c r="J1277">
        <f>(K1277)/1000</f>
        <v>0</v>
      </c>
      <c r="K1277">
        <f>IF(BF1277, AN1277, AH1277)</f>
        <v>0</v>
      </c>
      <c r="L1277">
        <f>IF(BF1277, AI1277, AG1277)</f>
        <v>0</v>
      </c>
      <c r="M1277">
        <f>BH1277 - IF(AU1277&gt;1, L1277*BB1277*100.0/(AW1277*BV1277), 0)</f>
        <v>0</v>
      </c>
      <c r="N1277">
        <f>((T1277-J1277/2)*M1277-L1277)/(T1277+J1277/2)</f>
        <v>0</v>
      </c>
      <c r="O1277">
        <f>N1277*(BO1277+BP1277)/1000.0</f>
        <v>0</v>
      </c>
      <c r="P1277">
        <f>(BH1277 - IF(AU1277&gt;1, L1277*BB1277*100.0/(AW1277*BV1277), 0))*(BO1277+BP1277)/1000.0</f>
        <v>0</v>
      </c>
      <c r="Q1277">
        <f>2.0/((1/S1277-1/R1277)+SIGN(S1277)*SQRT((1/S1277-1/R1277)*(1/S1277-1/R1277) + 4*BC1277/((BC1277+1)*(BC1277+1))*(2*1/S1277*1/R1277-1/R1277*1/R1277)))</f>
        <v>0</v>
      </c>
      <c r="R1277">
        <f>IF(LEFT(BD1277,1)&lt;&gt;"0",IF(LEFT(BD1277,1)="1",3.0,BE1277),$D$5+$E$5*(BV1277*BO1277/($K$5*1000))+$F$5*(BV1277*BO1277/($K$5*1000))*MAX(MIN(BB1277,$J$5),$I$5)*MAX(MIN(BB1277,$J$5),$I$5)+$G$5*MAX(MIN(BB1277,$J$5),$I$5)*(BV1277*BO1277/($K$5*1000))+$H$5*(BV1277*BO1277/($K$5*1000))*(BV1277*BO1277/($K$5*1000)))</f>
        <v>0</v>
      </c>
      <c r="S1277">
        <f>J1277*(1000-(1000*0.61365*exp(17.502*W1277/(240.97+W1277))/(BO1277+BP1277)+BJ1277)/2)/(1000*0.61365*exp(17.502*W1277/(240.97+W1277))/(BO1277+BP1277)-BJ1277)</f>
        <v>0</v>
      </c>
      <c r="T1277">
        <f>1/((BC1277+1)/(Q1277/1.6)+1/(R1277/1.37)) + BC1277/((BC1277+1)/(Q1277/1.6) + BC1277/(R1277/1.37))</f>
        <v>0</v>
      </c>
      <c r="U1277">
        <f>(AX1277*BA1277)</f>
        <v>0</v>
      </c>
      <c r="V1277">
        <f>(BQ1277+(U1277+2*0.95*5.67E-8*(((BQ1277+$B$7)+273)^4-(BQ1277+273)^4)-44100*J1277)/(1.84*29.3*R1277+8*0.95*5.67E-8*(BQ1277+273)^3))</f>
        <v>0</v>
      </c>
      <c r="W1277">
        <f>($C$7*BR1277+$D$7*BS1277+$E$7*V1277)</f>
        <v>0</v>
      </c>
      <c r="X1277">
        <f>0.61365*exp(17.502*W1277/(240.97+W1277))</f>
        <v>0</v>
      </c>
      <c r="Y1277">
        <f>(Z1277/AA1277*100)</f>
        <v>0</v>
      </c>
      <c r="Z1277">
        <f>BJ1277*(BO1277+BP1277)/1000</f>
        <v>0</v>
      </c>
      <c r="AA1277">
        <f>0.61365*exp(17.502*BQ1277/(240.97+BQ1277))</f>
        <v>0</v>
      </c>
      <c r="AB1277">
        <f>(X1277-BJ1277*(BO1277+BP1277)/1000)</f>
        <v>0</v>
      </c>
      <c r="AC1277">
        <f>(-J1277*44100)</f>
        <v>0</v>
      </c>
      <c r="AD1277">
        <f>2*29.3*R1277*0.92*(BQ1277-W1277)</f>
        <v>0</v>
      </c>
      <c r="AE1277">
        <f>2*0.95*5.67E-8*(((BQ1277+$B$7)+273)^4-(W1277+273)^4)</f>
        <v>0</v>
      </c>
      <c r="AF1277">
        <f>U1277+AE1277+AC1277+AD1277</f>
        <v>0</v>
      </c>
      <c r="AG1277">
        <f>BN1277*AU1277*(BI1277-BH1277*(1000-AU1277*BK1277)/(1000-AU1277*BJ1277))/(100*BB1277)</f>
        <v>0</v>
      </c>
      <c r="AH1277">
        <f>1000*BN1277*AU1277*(BJ1277-BK1277)/(100*BB1277*(1000-AU1277*BJ1277))</f>
        <v>0</v>
      </c>
      <c r="AI1277">
        <f>(AJ1277 - AK1277 - BO1277*1E3/(8.314*(BQ1277+273.15)) * AM1277/BN1277 * AL1277) * BN1277/(100*BB1277) * (1000 - BK1277)/1000</f>
        <v>0</v>
      </c>
      <c r="AJ1277">
        <v>270.1934876155845</v>
      </c>
      <c r="AK1277">
        <v>264.5876242424242</v>
      </c>
      <c r="AL1277">
        <v>-3.062629956709989</v>
      </c>
      <c r="AM1277">
        <v>63.45</v>
      </c>
      <c r="AN1277">
        <f>(AP1277 - AO1277 + BO1277*1E3/(8.314*(BQ1277+273.15)) * AR1277/BN1277 * AQ1277) * BN1277/(100*BB1277) * 1000/(1000 - AP1277)</f>
        <v>0</v>
      </c>
      <c r="AO1277">
        <v>11.64383528168455</v>
      </c>
      <c r="AP1277">
        <v>18.48742797202798</v>
      </c>
      <c r="AQ1277">
        <v>0.01092419858395541</v>
      </c>
      <c r="AR1277">
        <v>96.70902246186058</v>
      </c>
      <c r="AS1277">
        <v>3</v>
      </c>
      <c r="AT1277">
        <v>1</v>
      </c>
      <c r="AU1277">
        <f>IF(AS1277*$H$13&gt;=AW1277,1.0,(AW1277/(AW1277-AS1277*$H$13)))</f>
        <v>0</v>
      </c>
      <c r="AV1277">
        <f>(AU1277-1)*100</f>
        <v>0</v>
      </c>
      <c r="AW1277">
        <f>MAX(0,($B$13+$C$13*BV1277)/(1+$D$13*BV1277)*BO1277/(BQ1277+273)*$E$13)</f>
        <v>0</v>
      </c>
      <c r="AX1277">
        <f>$B$11*BW1277+$C$11*BX1277+$F$11*CI1277*(1-CL1277)</f>
        <v>0</v>
      </c>
      <c r="AY1277">
        <f>AX1277*AZ1277</f>
        <v>0</v>
      </c>
      <c r="AZ1277">
        <f>($B$11*$D$9+$C$11*$D$9+$F$11*((CV1277+CN1277)/MAX(CV1277+CN1277+CW1277, 0.1)*$I$9+CW1277/MAX(CV1277+CN1277+CW1277, 0.1)*$J$9))/($B$11+$C$11+$F$11)</f>
        <v>0</v>
      </c>
      <c r="BA1277">
        <f>($B$11*$K$9+$C$11*$K$9+$F$11*((CV1277+CN1277)/MAX(CV1277+CN1277+CW1277, 0.1)*$P$9+CW1277/MAX(CV1277+CN1277+CW1277, 0.1)*$Q$9))/($B$11+$C$11+$F$11)</f>
        <v>0</v>
      </c>
      <c r="BB1277">
        <v>6</v>
      </c>
      <c r="BC1277">
        <v>0.5</v>
      </c>
      <c r="BD1277" t="s">
        <v>355</v>
      </c>
      <c r="BE1277">
        <v>2</v>
      </c>
      <c r="BF1277" t="b">
        <v>1</v>
      </c>
      <c r="BG1277">
        <v>1664307100.1</v>
      </c>
      <c r="BH1277">
        <v>280.815037037037</v>
      </c>
      <c r="BI1277">
        <v>282.1968148148148</v>
      </c>
      <c r="BJ1277">
        <v>18.43554814814815</v>
      </c>
      <c r="BK1277">
        <v>11.5747037037037</v>
      </c>
      <c r="BL1277">
        <v>278.0264814814814</v>
      </c>
      <c r="BM1277">
        <v>18.23498518518518</v>
      </c>
      <c r="BN1277">
        <v>500.0691481481481</v>
      </c>
      <c r="BO1277">
        <v>90.90800740740741</v>
      </c>
      <c r="BP1277">
        <v>0.1000195407407407</v>
      </c>
      <c r="BQ1277">
        <v>24.97524074074074</v>
      </c>
      <c r="BR1277">
        <v>25.19641481481482</v>
      </c>
      <c r="BS1277">
        <v>999.9000000000001</v>
      </c>
      <c r="BT1277">
        <v>0</v>
      </c>
      <c r="BU1277">
        <v>0</v>
      </c>
      <c r="BV1277">
        <v>9998.44925925926</v>
      </c>
      <c r="BW1277">
        <v>0</v>
      </c>
      <c r="BX1277">
        <v>8.053949999999999</v>
      </c>
      <c r="BY1277">
        <v>-1.381748951851852</v>
      </c>
      <c r="BZ1277">
        <v>286.0888518518519</v>
      </c>
      <c r="CA1277">
        <v>285.5001851851852</v>
      </c>
      <c r="CB1277">
        <v>6.860845925925926</v>
      </c>
      <c r="CC1277">
        <v>282.1968148148148</v>
      </c>
      <c r="CD1277">
        <v>11.5747037037037</v>
      </c>
      <c r="CE1277">
        <v>1.67593962962963</v>
      </c>
      <c r="CF1277">
        <v>1.052231851851852</v>
      </c>
      <c r="CG1277">
        <v>14.67531481481482</v>
      </c>
      <c r="CH1277">
        <v>7.660054074074075</v>
      </c>
      <c r="CI1277">
        <v>1999.987407407407</v>
      </c>
      <c r="CJ1277">
        <v>0.9799998888888891</v>
      </c>
      <c r="CK1277">
        <v>0.01999974814814815</v>
      </c>
      <c r="CL1277">
        <v>0</v>
      </c>
      <c r="CM1277">
        <v>859.2247777777779</v>
      </c>
      <c r="CN1277">
        <v>5.000560000000001</v>
      </c>
      <c r="CO1277">
        <v>17108.57037037037</v>
      </c>
      <c r="CP1277">
        <v>17294.78148148148</v>
      </c>
      <c r="CQ1277">
        <v>37.63188888888889</v>
      </c>
      <c r="CR1277">
        <v>38.187</v>
      </c>
      <c r="CS1277">
        <v>37.34918518518518</v>
      </c>
      <c r="CT1277">
        <v>37.16888888888889</v>
      </c>
      <c r="CU1277">
        <v>38.47885185185185</v>
      </c>
      <c r="CV1277">
        <v>1955.087407407407</v>
      </c>
      <c r="CW1277">
        <v>39.9</v>
      </c>
      <c r="CX1277">
        <v>0</v>
      </c>
      <c r="CY1277">
        <v>1664307123.9</v>
      </c>
      <c r="CZ1277">
        <v>0</v>
      </c>
      <c r="DA1277">
        <v>0</v>
      </c>
      <c r="DB1277" t="s">
        <v>356</v>
      </c>
      <c r="DC1277">
        <v>1663861122</v>
      </c>
      <c r="DD1277">
        <v>1663861125</v>
      </c>
      <c r="DE1277">
        <v>0</v>
      </c>
      <c r="DF1277">
        <v>-0.287</v>
      </c>
      <c r="DG1277">
        <v>-0.004</v>
      </c>
      <c r="DH1277">
        <v>3.172</v>
      </c>
      <c r="DI1277">
        <v>0.178</v>
      </c>
      <c r="DJ1277">
        <v>400</v>
      </c>
      <c r="DK1277">
        <v>17</v>
      </c>
      <c r="DL1277">
        <v>0.18</v>
      </c>
      <c r="DM1277">
        <v>0.07000000000000001</v>
      </c>
      <c r="DN1277">
        <v>-2.510967870731707</v>
      </c>
      <c r="DO1277">
        <v>19.09410384878048</v>
      </c>
      <c r="DP1277">
        <v>1.888021557534182</v>
      </c>
      <c r="DQ1277">
        <v>0</v>
      </c>
      <c r="DR1277">
        <v>6.922293414634146</v>
      </c>
      <c r="DS1277">
        <v>-0.9409080836236977</v>
      </c>
      <c r="DT1277">
        <v>0.0967480051501601</v>
      </c>
      <c r="DU1277">
        <v>0</v>
      </c>
      <c r="DV1277">
        <v>0</v>
      </c>
      <c r="DW1277">
        <v>2</v>
      </c>
      <c r="DX1277" t="s">
        <v>357</v>
      </c>
      <c r="DY1277">
        <v>2.98088</v>
      </c>
      <c r="DZ1277">
        <v>2.7283</v>
      </c>
      <c r="EA1277">
        <v>0.0585101</v>
      </c>
      <c r="EB1277">
        <v>0.0591196</v>
      </c>
      <c r="EC1277">
        <v>0.0900947</v>
      </c>
      <c r="ED1277">
        <v>0.06528399999999999</v>
      </c>
      <c r="EE1277">
        <v>28301.1</v>
      </c>
      <c r="EF1277">
        <v>27838.2</v>
      </c>
      <c r="EG1277">
        <v>30584.5</v>
      </c>
      <c r="EH1277">
        <v>29827.9</v>
      </c>
      <c r="EI1277">
        <v>38393.3</v>
      </c>
      <c r="EJ1277">
        <v>36716.3</v>
      </c>
      <c r="EK1277">
        <v>46774.6</v>
      </c>
      <c r="EL1277">
        <v>44354.8</v>
      </c>
      <c r="EM1277">
        <v>1.89153</v>
      </c>
      <c r="EN1277">
        <v>1.88375</v>
      </c>
      <c r="EO1277">
        <v>0.10328</v>
      </c>
      <c r="EP1277">
        <v>0</v>
      </c>
      <c r="EQ1277">
        <v>23.5127</v>
      </c>
      <c r="ER1277">
        <v>999.9</v>
      </c>
      <c r="ES1277">
        <v>39.7</v>
      </c>
      <c r="ET1277">
        <v>29.6</v>
      </c>
      <c r="EU1277">
        <v>18.1836</v>
      </c>
      <c r="EV1277">
        <v>63.1264</v>
      </c>
      <c r="EW1277">
        <v>23.6018</v>
      </c>
      <c r="EX1277">
        <v>1</v>
      </c>
      <c r="EY1277">
        <v>-0.120338</v>
      </c>
      <c r="EZ1277">
        <v>2.08396</v>
      </c>
      <c r="FA1277">
        <v>20.2299</v>
      </c>
      <c r="FB1277">
        <v>5.22957</v>
      </c>
      <c r="FC1277">
        <v>11.968</v>
      </c>
      <c r="FD1277">
        <v>4.9704</v>
      </c>
      <c r="FE1277">
        <v>3.2895</v>
      </c>
      <c r="FF1277">
        <v>9999</v>
      </c>
      <c r="FG1277">
        <v>9999</v>
      </c>
      <c r="FH1277">
        <v>9999</v>
      </c>
      <c r="FI1277">
        <v>380.8</v>
      </c>
      <c r="FJ1277">
        <v>4.97275</v>
      </c>
      <c r="FK1277">
        <v>1.87697</v>
      </c>
      <c r="FL1277">
        <v>1.87501</v>
      </c>
      <c r="FM1277">
        <v>1.87789</v>
      </c>
      <c r="FN1277">
        <v>1.87463</v>
      </c>
      <c r="FO1277">
        <v>1.8782</v>
      </c>
      <c r="FP1277">
        <v>1.87531</v>
      </c>
      <c r="FQ1277">
        <v>1.87642</v>
      </c>
      <c r="FR1277">
        <v>0</v>
      </c>
      <c r="FS1277">
        <v>0</v>
      </c>
      <c r="FT1277">
        <v>0</v>
      </c>
      <c r="FU1277">
        <v>0</v>
      </c>
      <c r="FV1277" t="s">
        <v>358</v>
      </c>
      <c r="FW1277" t="s">
        <v>359</v>
      </c>
      <c r="FX1277" t="s">
        <v>360</v>
      </c>
      <c r="FY1277" t="s">
        <v>360</v>
      </c>
      <c r="FZ1277" t="s">
        <v>360</v>
      </c>
      <c r="GA1277" t="s">
        <v>360</v>
      </c>
      <c r="GB1277">
        <v>0</v>
      </c>
      <c r="GC1277">
        <v>100</v>
      </c>
      <c r="GD1277">
        <v>100</v>
      </c>
      <c r="GE1277">
        <v>2.717</v>
      </c>
      <c r="GF1277">
        <v>0.2016</v>
      </c>
      <c r="GG1277">
        <v>1.777354642861949</v>
      </c>
      <c r="GH1277">
        <v>0.004141656873719072</v>
      </c>
      <c r="GI1277">
        <v>-1.960372967482991E-06</v>
      </c>
      <c r="GJ1277">
        <v>5.42736388890357E-10</v>
      </c>
      <c r="GK1277">
        <v>-0.009777689371679627</v>
      </c>
      <c r="GL1277">
        <v>0.002273355880072555</v>
      </c>
      <c r="GM1277">
        <v>0.000541358641816816</v>
      </c>
      <c r="GN1277">
        <v>-1.836191331155658E-06</v>
      </c>
      <c r="GO1277">
        <v>-0</v>
      </c>
      <c r="GP1277">
        <v>2096</v>
      </c>
      <c r="GQ1277">
        <v>1</v>
      </c>
      <c r="GR1277">
        <v>23</v>
      </c>
      <c r="GS1277">
        <v>7433.1</v>
      </c>
      <c r="GT1277">
        <v>7433</v>
      </c>
      <c r="GU1277">
        <v>0.718994</v>
      </c>
      <c r="GV1277">
        <v>2.53174</v>
      </c>
      <c r="GW1277">
        <v>1.39893</v>
      </c>
      <c r="GX1277">
        <v>2.33765</v>
      </c>
      <c r="GY1277">
        <v>1.44897</v>
      </c>
      <c r="GZ1277">
        <v>2.44263</v>
      </c>
      <c r="HA1277">
        <v>34.8525</v>
      </c>
      <c r="HB1277">
        <v>12.8011</v>
      </c>
      <c r="HC1277">
        <v>18</v>
      </c>
      <c r="HD1277">
        <v>490.859</v>
      </c>
      <c r="HE1277">
        <v>457.239</v>
      </c>
      <c r="HF1277">
        <v>22.2594</v>
      </c>
      <c r="HG1277">
        <v>25.4279</v>
      </c>
      <c r="HH1277">
        <v>30.001</v>
      </c>
      <c r="HI1277">
        <v>25.2411</v>
      </c>
      <c r="HJ1277">
        <v>25.3134</v>
      </c>
      <c r="HK1277">
        <v>14.3709</v>
      </c>
      <c r="HL1277">
        <v>34.8569</v>
      </c>
      <c r="HM1277">
        <v>41.0883</v>
      </c>
      <c r="HN1277">
        <v>22.0774</v>
      </c>
      <c r="HO1277">
        <v>232.884</v>
      </c>
      <c r="HP1277">
        <v>11.9688</v>
      </c>
      <c r="HQ1277">
        <v>101.094</v>
      </c>
      <c r="HR1277">
        <v>101.994</v>
      </c>
    </row>
    <row r="1278" spans="1:226">
      <c r="A1278">
        <v>1262</v>
      </c>
      <c r="B1278">
        <v>1664307112.6</v>
      </c>
      <c r="C1278">
        <v>14005.59999990463</v>
      </c>
      <c r="D1278" t="s">
        <v>2896</v>
      </c>
      <c r="E1278" t="s">
        <v>2897</v>
      </c>
      <c r="F1278">
        <v>5</v>
      </c>
      <c r="G1278" t="s">
        <v>353</v>
      </c>
      <c r="H1278" t="s">
        <v>2873</v>
      </c>
      <c r="I1278">
        <v>1664307104.814285</v>
      </c>
      <c r="J1278">
        <f>(K1278)/1000</f>
        <v>0</v>
      </c>
      <c r="K1278">
        <f>IF(BF1278, AN1278, AH1278)</f>
        <v>0</v>
      </c>
      <c r="L1278">
        <f>IF(BF1278, AI1278, AG1278)</f>
        <v>0</v>
      </c>
      <c r="M1278">
        <f>BH1278 - IF(AU1278&gt;1, L1278*BB1278*100.0/(AW1278*BV1278), 0)</f>
        <v>0</v>
      </c>
      <c r="N1278">
        <f>((T1278-J1278/2)*M1278-L1278)/(T1278+J1278/2)</f>
        <v>0</v>
      </c>
      <c r="O1278">
        <f>N1278*(BO1278+BP1278)/1000.0</f>
        <v>0</v>
      </c>
      <c r="P1278">
        <f>(BH1278 - IF(AU1278&gt;1, L1278*BB1278*100.0/(AW1278*BV1278), 0))*(BO1278+BP1278)/1000.0</f>
        <v>0</v>
      </c>
      <c r="Q1278">
        <f>2.0/((1/S1278-1/R1278)+SIGN(S1278)*SQRT((1/S1278-1/R1278)*(1/S1278-1/R1278) + 4*BC1278/((BC1278+1)*(BC1278+1))*(2*1/S1278*1/R1278-1/R1278*1/R1278)))</f>
        <v>0</v>
      </c>
      <c r="R1278">
        <f>IF(LEFT(BD1278,1)&lt;&gt;"0",IF(LEFT(BD1278,1)="1",3.0,BE1278),$D$5+$E$5*(BV1278*BO1278/($K$5*1000))+$F$5*(BV1278*BO1278/($K$5*1000))*MAX(MIN(BB1278,$J$5),$I$5)*MAX(MIN(BB1278,$J$5),$I$5)+$G$5*MAX(MIN(BB1278,$J$5),$I$5)*(BV1278*BO1278/($K$5*1000))+$H$5*(BV1278*BO1278/($K$5*1000))*(BV1278*BO1278/($K$5*1000)))</f>
        <v>0</v>
      </c>
      <c r="S1278">
        <f>J1278*(1000-(1000*0.61365*exp(17.502*W1278/(240.97+W1278))/(BO1278+BP1278)+BJ1278)/2)/(1000*0.61365*exp(17.502*W1278/(240.97+W1278))/(BO1278+BP1278)-BJ1278)</f>
        <v>0</v>
      </c>
      <c r="T1278">
        <f>1/((BC1278+1)/(Q1278/1.6)+1/(R1278/1.37)) + BC1278/((BC1278+1)/(Q1278/1.6) + BC1278/(R1278/1.37))</f>
        <v>0</v>
      </c>
      <c r="U1278">
        <f>(AX1278*BA1278)</f>
        <v>0</v>
      </c>
      <c r="V1278">
        <f>(BQ1278+(U1278+2*0.95*5.67E-8*(((BQ1278+$B$7)+273)^4-(BQ1278+273)^4)-44100*J1278)/(1.84*29.3*R1278+8*0.95*5.67E-8*(BQ1278+273)^3))</f>
        <v>0</v>
      </c>
      <c r="W1278">
        <f>($C$7*BR1278+$D$7*BS1278+$E$7*V1278)</f>
        <v>0</v>
      </c>
      <c r="X1278">
        <f>0.61365*exp(17.502*W1278/(240.97+W1278))</f>
        <v>0</v>
      </c>
      <c r="Y1278">
        <f>(Z1278/AA1278*100)</f>
        <v>0</v>
      </c>
      <c r="Z1278">
        <f>BJ1278*(BO1278+BP1278)/1000</f>
        <v>0</v>
      </c>
      <c r="AA1278">
        <f>0.61365*exp(17.502*BQ1278/(240.97+BQ1278))</f>
        <v>0</v>
      </c>
      <c r="AB1278">
        <f>(X1278-BJ1278*(BO1278+BP1278)/1000)</f>
        <v>0</v>
      </c>
      <c r="AC1278">
        <f>(-J1278*44100)</f>
        <v>0</v>
      </c>
      <c r="AD1278">
        <f>2*29.3*R1278*0.92*(BQ1278-W1278)</f>
        <v>0</v>
      </c>
      <c r="AE1278">
        <f>2*0.95*5.67E-8*(((BQ1278+$B$7)+273)^4-(W1278+273)^4)</f>
        <v>0</v>
      </c>
      <c r="AF1278">
        <f>U1278+AE1278+AC1278+AD1278</f>
        <v>0</v>
      </c>
      <c r="AG1278">
        <f>BN1278*AU1278*(BI1278-BH1278*(1000-AU1278*BK1278)/(1000-AU1278*BJ1278))/(100*BB1278)</f>
        <v>0</v>
      </c>
      <c r="AH1278">
        <f>1000*BN1278*AU1278*(BJ1278-BK1278)/(100*BB1278*(1000-AU1278*BJ1278))</f>
        <v>0</v>
      </c>
      <c r="AI1278">
        <f>(AJ1278 - AK1278 - BO1278*1E3/(8.314*(BQ1278+273.15)) * AM1278/BN1278 * AL1278) * BN1278/(100*BB1278) * (1000 - BK1278)/1000</f>
        <v>0</v>
      </c>
      <c r="AJ1278">
        <v>253.4885009662338</v>
      </c>
      <c r="AK1278">
        <v>249.1992787878786</v>
      </c>
      <c r="AL1278">
        <v>-3.084181645021705</v>
      </c>
      <c r="AM1278">
        <v>63.45</v>
      </c>
      <c r="AN1278">
        <f>(AP1278 - AO1278 + BO1278*1E3/(8.314*(BQ1278+273.15)) * AR1278/BN1278 * AQ1278) * BN1278/(100*BB1278) * 1000/(1000 - AP1278)</f>
        <v>0</v>
      </c>
      <c r="AO1278">
        <v>11.77812715310952</v>
      </c>
      <c r="AP1278">
        <v>18.53804125874127</v>
      </c>
      <c r="AQ1278">
        <v>0.001102736412601282</v>
      </c>
      <c r="AR1278">
        <v>96.70902246186058</v>
      </c>
      <c r="AS1278">
        <v>3</v>
      </c>
      <c r="AT1278">
        <v>1</v>
      </c>
      <c r="AU1278">
        <f>IF(AS1278*$H$13&gt;=AW1278,1.0,(AW1278/(AW1278-AS1278*$H$13)))</f>
        <v>0</v>
      </c>
      <c r="AV1278">
        <f>(AU1278-1)*100</f>
        <v>0</v>
      </c>
      <c r="AW1278">
        <f>MAX(0,($B$13+$C$13*BV1278)/(1+$D$13*BV1278)*BO1278/(BQ1278+273)*$E$13)</f>
        <v>0</v>
      </c>
      <c r="AX1278">
        <f>$B$11*BW1278+$C$11*BX1278+$F$11*CI1278*(1-CL1278)</f>
        <v>0</v>
      </c>
      <c r="AY1278">
        <f>AX1278*AZ1278</f>
        <v>0</v>
      </c>
      <c r="AZ1278">
        <f>($B$11*$D$9+$C$11*$D$9+$F$11*((CV1278+CN1278)/MAX(CV1278+CN1278+CW1278, 0.1)*$I$9+CW1278/MAX(CV1278+CN1278+CW1278, 0.1)*$J$9))/($B$11+$C$11+$F$11)</f>
        <v>0</v>
      </c>
      <c r="BA1278">
        <f>($B$11*$K$9+$C$11*$K$9+$F$11*((CV1278+CN1278)/MAX(CV1278+CN1278+CW1278, 0.1)*$P$9+CW1278/MAX(CV1278+CN1278+CW1278, 0.1)*$Q$9))/($B$11+$C$11+$F$11)</f>
        <v>0</v>
      </c>
      <c r="BB1278">
        <v>6</v>
      </c>
      <c r="BC1278">
        <v>0.5</v>
      </c>
      <c r="BD1278" t="s">
        <v>355</v>
      </c>
      <c r="BE1278">
        <v>2</v>
      </c>
      <c r="BF1278" t="b">
        <v>1</v>
      </c>
      <c r="BG1278">
        <v>1664307104.814285</v>
      </c>
      <c r="BH1278">
        <v>266.5866428571429</v>
      </c>
      <c r="BI1278">
        <v>266.5697857142857</v>
      </c>
      <c r="BJ1278">
        <v>18.47495357142857</v>
      </c>
      <c r="BK1278">
        <v>11.68945714285714</v>
      </c>
      <c r="BL1278">
        <v>263.8435</v>
      </c>
      <c r="BM1278">
        <v>18.27360714285714</v>
      </c>
      <c r="BN1278">
        <v>500.0664642857142</v>
      </c>
      <c r="BO1278">
        <v>90.90802499999999</v>
      </c>
      <c r="BP1278">
        <v>0.099973325</v>
      </c>
      <c r="BQ1278">
        <v>24.96595714285714</v>
      </c>
      <c r="BR1278">
        <v>25.208375</v>
      </c>
      <c r="BS1278">
        <v>999.9000000000002</v>
      </c>
      <c r="BT1278">
        <v>0</v>
      </c>
      <c r="BU1278">
        <v>0</v>
      </c>
      <c r="BV1278">
        <v>9998.861428571428</v>
      </c>
      <c r="BW1278">
        <v>0</v>
      </c>
      <c r="BX1278">
        <v>8.053949999999999</v>
      </c>
      <c r="BY1278">
        <v>0.01688097499999996</v>
      </c>
      <c r="BZ1278">
        <v>271.60425</v>
      </c>
      <c r="CA1278">
        <v>269.7212142857143</v>
      </c>
      <c r="CB1278">
        <v>6.785496428571429</v>
      </c>
      <c r="CC1278">
        <v>266.5697857142857</v>
      </c>
      <c r="CD1278">
        <v>11.68945714285714</v>
      </c>
      <c r="CE1278">
        <v>1.679521428571429</v>
      </c>
      <c r="CF1278">
        <v>1.062664642857143</v>
      </c>
      <c r="CG1278">
        <v>14.70841785714286</v>
      </c>
      <c r="CH1278">
        <v>7.804575</v>
      </c>
      <c r="CI1278">
        <v>1999.985</v>
      </c>
      <c r="CJ1278">
        <v>0.9800000357142856</v>
      </c>
      <c r="CK1278">
        <v>0.01999959642857143</v>
      </c>
      <c r="CL1278">
        <v>0</v>
      </c>
      <c r="CM1278">
        <v>853.5362499999999</v>
      </c>
      <c r="CN1278">
        <v>5.000560000000001</v>
      </c>
      <c r="CO1278">
        <v>16996.26428571429</v>
      </c>
      <c r="CP1278">
        <v>17294.75</v>
      </c>
      <c r="CQ1278">
        <v>37.58917857142857</v>
      </c>
      <c r="CR1278">
        <v>38.1847857142857</v>
      </c>
      <c r="CS1278">
        <v>37.34560714285714</v>
      </c>
      <c r="CT1278">
        <v>37.15835714285714</v>
      </c>
      <c r="CU1278">
        <v>38.47514285714285</v>
      </c>
      <c r="CV1278">
        <v>1955.085</v>
      </c>
      <c r="CW1278">
        <v>39.9</v>
      </c>
      <c r="CX1278">
        <v>0</v>
      </c>
      <c r="CY1278">
        <v>1664307129.3</v>
      </c>
      <c r="CZ1278">
        <v>0</v>
      </c>
      <c r="DA1278">
        <v>0</v>
      </c>
      <c r="DB1278" t="s">
        <v>356</v>
      </c>
      <c r="DC1278">
        <v>1663861122</v>
      </c>
      <c r="DD1278">
        <v>1663861125</v>
      </c>
      <c r="DE1278">
        <v>0</v>
      </c>
      <c r="DF1278">
        <v>-0.287</v>
      </c>
      <c r="DG1278">
        <v>-0.004</v>
      </c>
      <c r="DH1278">
        <v>3.172</v>
      </c>
      <c r="DI1278">
        <v>0.178</v>
      </c>
      <c r="DJ1278">
        <v>400</v>
      </c>
      <c r="DK1278">
        <v>17</v>
      </c>
      <c r="DL1278">
        <v>0.18</v>
      </c>
      <c r="DM1278">
        <v>0.07000000000000001</v>
      </c>
      <c r="DN1278">
        <v>-0.7297689425</v>
      </c>
      <c r="DO1278">
        <v>17.65696866754222</v>
      </c>
      <c r="DP1278">
        <v>1.702780798642282</v>
      </c>
      <c r="DQ1278">
        <v>0</v>
      </c>
      <c r="DR1278">
        <v>6.820717</v>
      </c>
      <c r="DS1278">
        <v>-0.8991784615384698</v>
      </c>
      <c r="DT1278">
        <v>0.09079058462197503</v>
      </c>
      <c r="DU1278">
        <v>0</v>
      </c>
      <c r="DV1278">
        <v>0</v>
      </c>
      <c r="DW1278">
        <v>2</v>
      </c>
      <c r="DX1278" t="s">
        <v>357</v>
      </c>
      <c r="DY1278">
        <v>2.98084</v>
      </c>
      <c r="DZ1278">
        <v>2.72842</v>
      </c>
      <c r="EA1278">
        <v>0.0555904</v>
      </c>
      <c r="EB1278">
        <v>0.0559026</v>
      </c>
      <c r="EC1278">
        <v>0.0902826</v>
      </c>
      <c r="ED1278">
        <v>0.0660138</v>
      </c>
      <c r="EE1278">
        <v>28388.4</v>
      </c>
      <c r="EF1278">
        <v>27932.9</v>
      </c>
      <c r="EG1278">
        <v>30584</v>
      </c>
      <c r="EH1278">
        <v>29827.3</v>
      </c>
      <c r="EI1278">
        <v>38384.5</v>
      </c>
      <c r="EJ1278">
        <v>36686.4</v>
      </c>
      <c r="EK1278">
        <v>46773.9</v>
      </c>
      <c r="EL1278">
        <v>44353.9</v>
      </c>
      <c r="EM1278">
        <v>1.89135</v>
      </c>
      <c r="EN1278">
        <v>1.8837</v>
      </c>
      <c r="EO1278">
        <v>0.104029</v>
      </c>
      <c r="EP1278">
        <v>0</v>
      </c>
      <c r="EQ1278">
        <v>23.5127</v>
      </c>
      <c r="ER1278">
        <v>999.9</v>
      </c>
      <c r="ES1278">
        <v>39.7</v>
      </c>
      <c r="ET1278">
        <v>29.6</v>
      </c>
      <c r="EU1278">
        <v>18.1817</v>
      </c>
      <c r="EV1278">
        <v>63.4964</v>
      </c>
      <c r="EW1278">
        <v>23.5256</v>
      </c>
      <c r="EX1278">
        <v>1</v>
      </c>
      <c r="EY1278">
        <v>-0.119456</v>
      </c>
      <c r="EZ1278">
        <v>2.24691</v>
      </c>
      <c r="FA1278">
        <v>20.2278</v>
      </c>
      <c r="FB1278">
        <v>5.23047</v>
      </c>
      <c r="FC1278">
        <v>11.968</v>
      </c>
      <c r="FD1278">
        <v>4.97045</v>
      </c>
      <c r="FE1278">
        <v>3.2895</v>
      </c>
      <c r="FF1278">
        <v>9999</v>
      </c>
      <c r="FG1278">
        <v>9999</v>
      </c>
      <c r="FH1278">
        <v>9999</v>
      </c>
      <c r="FI1278">
        <v>380.8</v>
      </c>
      <c r="FJ1278">
        <v>4.97274</v>
      </c>
      <c r="FK1278">
        <v>1.87694</v>
      </c>
      <c r="FL1278">
        <v>1.875</v>
      </c>
      <c r="FM1278">
        <v>1.87789</v>
      </c>
      <c r="FN1278">
        <v>1.87461</v>
      </c>
      <c r="FO1278">
        <v>1.8782</v>
      </c>
      <c r="FP1278">
        <v>1.8753</v>
      </c>
      <c r="FQ1278">
        <v>1.87641</v>
      </c>
      <c r="FR1278">
        <v>0</v>
      </c>
      <c r="FS1278">
        <v>0</v>
      </c>
      <c r="FT1278">
        <v>0</v>
      </c>
      <c r="FU1278">
        <v>0</v>
      </c>
      <c r="FV1278" t="s">
        <v>358</v>
      </c>
      <c r="FW1278" t="s">
        <v>359</v>
      </c>
      <c r="FX1278" t="s">
        <v>360</v>
      </c>
      <c r="FY1278" t="s">
        <v>360</v>
      </c>
      <c r="FZ1278" t="s">
        <v>360</v>
      </c>
      <c r="GA1278" t="s">
        <v>360</v>
      </c>
      <c r="GB1278">
        <v>0</v>
      </c>
      <c r="GC1278">
        <v>100</v>
      </c>
      <c r="GD1278">
        <v>100</v>
      </c>
      <c r="GE1278">
        <v>2.667</v>
      </c>
      <c r="GF1278">
        <v>0.2027</v>
      </c>
      <c r="GG1278">
        <v>1.777354642861949</v>
      </c>
      <c r="GH1278">
        <v>0.004141656873719072</v>
      </c>
      <c r="GI1278">
        <v>-1.960372967482991E-06</v>
      </c>
      <c r="GJ1278">
        <v>5.42736388890357E-10</v>
      </c>
      <c r="GK1278">
        <v>-0.009777689371679627</v>
      </c>
      <c r="GL1278">
        <v>0.002273355880072555</v>
      </c>
      <c r="GM1278">
        <v>0.000541358641816816</v>
      </c>
      <c r="GN1278">
        <v>-1.836191331155658E-06</v>
      </c>
      <c r="GO1278">
        <v>-0</v>
      </c>
      <c r="GP1278">
        <v>2096</v>
      </c>
      <c r="GQ1278">
        <v>1</v>
      </c>
      <c r="GR1278">
        <v>23</v>
      </c>
      <c r="GS1278">
        <v>7433.2</v>
      </c>
      <c r="GT1278">
        <v>7433.1</v>
      </c>
      <c r="GU1278">
        <v>0.682373</v>
      </c>
      <c r="GV1278">
        <v>2.53296</v>
      </c>
      <c r="GW1278">
        <v>1.39893</v>
      </c>
      <c r="GX1278">
        <v>2.33765</v>
      </c>
      <c r="GY1278">
        <v>1.44897</v>
      </c>
      <c r="GZ1278">
        <v>2.46582</v>
      </c>
      <c r="HA1278">
        <v>34.8525</v>
      </c>
      <c r="HB1278">
        <v>12.7924</v>
      </c>
      <c r="HC1278">
        <v>18</v>
      </c>
      <c r="HD1278">
        <v>490.775</v>
      </c>
      <c r="HE1278">
        <v>457.229</v>
      </c>
      <c r="HF1278">
        <v>22.0421</v>
      </c>
      <c r="HG1278">
        <v>25.4289</v>
      </c>
      <c r="HH1278">
        <v>30.0008</v>
      </c>
      <c r="HI1278">
        <v>25.2426</v>
      </c>
      <c r="HJ1278">
        <v>25.3159</v>
      </c>
      <c r="HK1278">
        <v>13.6611</v>
      </c>
      <c r="HL1278">
        <v>34.5652</v>
      </c>
      <c r="HM1278">
        <v>41.0883</v>
      </c>
      <c r="HN1278">
        <v>21.8642</v>
      </c>
      <c r="HO1278">
        <v>212.849</v>
      </c>
      <c r="HP1278">
        <v>12.0265</v>
      </c>
      <c r="HQ1278">
        <v>101.093</v>
      </c>
      <c r="HR1278">
        <v>101.992</v>
      </c>
    </row>
    <row r="1279" spans="1:226">
      <c r="A1279">
        <v>1263</v>
      </c>
      <c r="B1279">
        <v>1664307117.6</v>
      </c>
      <c r="C1279">
        <v>14010.59999990463</v>
      </c>
      <c r="D1279" t="s">
        <v>2898</v>
      </c>
      <c r="E1279" t="s">
        <v>2899</v>
      </c>
      <c r="F1279">
        <v>5</v>
      </c>
      <c r="G1279" t="s">
        <v>353</v>
      </c>
      <c r="H1279" t="s">
        <v>2873</v>
      </c>
      <c r="I1279">
        <v>1664307110.1</v>
      </c>
      <c r="J1279">
        <f>(K1279)/1000</f>
        <v>0</v>
      </c>
      <c r="K1279">
        <f>IF(BF1279, AN1279, AH1279)</f>
        <v>0</v>
      </c>
      <c r="L1279">
        <f>IF(BF1279, AI1279, AG1279)</f>
        <v>0</v>
      </c>
      <c r="M1279">
        <f>BH1279 - IF(AU1279&gt;1, L1279*BB1279*100.0/(AW1279*BV1279), 0)</f>
        <v>0</v>
      </c>
      <c r="N1279">
        <f>((T1279-J1279/2)*M1279-L1279)/(T1279+J1279/2)</f>
        <v>0</v>
      </c>
      <c r="O1279">
        <f>N1279*(BO1279+BP1279)/1000.0</f>
        <v>0</v>
      </c>
      <c r="P1279">
        <f>(BH1279 - IF(AU1279&gt;1, L1279*BB1279*100.0/(AW1279*BV1279), 0))*(BO1279+BP1279)/1000.0</f>
        <v>0</v>
      </c>
      <c r="Q1279">
        <f>2.0/((1/S1279-1/R1279)+SIGN(S1279)*SQRT((1/S1279-1/R1279)*(1/S1279-1/R1279) + 4*BC1279/((BC1279+1)*(BC1279+1))*(2*1/S1279*1/R1279-1/R1279*1/R1279)))</f>
        <v>0</v>
      </c>
      <c r="R1279">
        <f>IF(LEFT(BD1279,1)&lt;&gt;"0",IF(LEFT(BD1279,1)="1",3.0,BE1279),$D$5+$E$5*(BV1279*BO1279/($K$5*1000))+$F$5*(BV1279*BO1279/($K$5*1000))*MAX(MIN(BB1279,$J$5),$I$5)*MAX(MIN(BB1279,$J$5),$I$5)+$G$5*MAX(MIN(BB1279,$J$5),$I$5)*(BV1279*BO1279/($K$5*1000))+$H$5*(BV1279*BO1279/($K$5*1000))*(BV1279*BO1279/($K$5*1000)))</f>
        <v>0</v>
      </c>
      <c r="S1279">
        <f>J1279*(1000-(1000*0.61365*exp(17.502*W1279/(240.97+W1279))/(BO1279+BP1279)+BJ1279)/2)/(1000*0.61365*exp(17.502*W1279/(240.97+W1279))/(BO1279+BP1279)-BJ1279)</f>
        <v>0</v>
      </c>
      <c r="T1279">
        <f>1/((BC1279+1)/(Q1279/1.6)+1/(R1279/1.37)) + BC1279/((BC1279+1)/(Q1279/1.6) + BC1279/(R1279/1.37))</f>
        <v>0</v>
      </c>
      <c r="U1279">
        <f>(AX1279*BA1279)</f>
        <v>0</v>
      </c>
      <c r="V1279">
        <f>(BQ1279+(U1279+2*0.95*5.67E-8*(((BQ1279+$B$7)+273)^4-(BQ1279+273)^4)-44100*J1279)/(1.84*29.3*R1279+8*0.95*5.67E-8*(BQ1279+273)^3))</f>
        <v>0</v>
      </c>
      <c r="W1279">
        <f>($C$7*BR1279+$D$7*BS1279+$E$7*V1279)</f>
        <v>0</v>
      </c>
      <c r="X1279">
        <f>0.61365*exp(17.502*W1279/(240.97+W1279))</f>
        <v>0</v>
      </c>
      <c r="Y1279">
        <f>(Z1279/AA1279*100)</f>
        <v>0</v>
      </c>
      <c r="Z1279">
        <f>BJ1279*(BO1279+BP1279)/1000</f>
        <v>0</v>
      </c>
      <c r="AA1279">
        <f>0.61365*exp(17.502*BQ1279/(240.97+BQ1279))</f>
        <v>0</v>
      </c>
      <c r="AB1279">
        <f>(X1279-BJ1279*(BO1279+BP1279)/1000)</f>
        <v>0</v>
      </c>
      <c r="AC1279">
        <f>(-J1279*44100)</f>
        <v>0</v>
      </c>
      <c r="AD1279">
        <f>2*29.3*R1279*0.92*(BQ1279-W1279)</f>
        <v>0</v>
      </c>
      <c r="AE1279">
        <f>2*0.95*5.67E-8*(((BQ1279+$B$7)+273)^4-(W1279+273)^4)</f>
        <v>0</v>
      </c>
      <c r="AF1279">
        <f>U1279+AE1279+AC1279+AD1279</f>
        <v>0</v>
      </c>
      <c r="AG1279">
        <f>BN1279*AU1279*(BI1279-BH1279*(1000-AU1279*BK1279)/(1000-AU1279*BJ1279))/(100*BB1279)</f>
        <v>0</v>
      </c>
      <c r="AH1279">
        <f>1000*BN1279*AU1279*(BJ1279-BK1279)/(100*BB1279*(1000-AU1279*BJ1279))</f>
        <v>0</v>
      </c>
      <c r="AI1279">
        <f>(AJ1279 - AK1279 - BO1279*1E3/(8.314*(BQ1279+273.15)) * AM1279/BN1279 * AL1279) * BN1279/(100*BB1279) * (1000 - BK1279)/1000</f>
        <v>0</v>
      </c>
      <c r="AJ1279">
        <v>236.8167590510824</v>
      </c>
      <c r="AK1279">
        <v>233.9098121212121</v>
      </c>
      <c r="AL1279">
        <v>-3.060147359307407</v>
      </c>
      <c r="AM1279">
        <v>63.45</v>
      </c>
      <c r="AN1279">
        <f>(AP1279 - AO1279 + BO1279*1E3/(8.314*(BQ1279+273.15)) * AR1279/BN1279 * AQ1279) * BN1279/(100*BB1279) * 1000/(1000 - AP1279)</f>
        <v>0</v>
      </c>
      <c r="AO1279">
        <v>11.91150127449073</v>
      </c>
      <c r="AP1279">
        <v>18.58127412587414</v>
      </c>
      <c r="AQ1279">
        <v>0.01303502571938537</v>
      </c>
      <c r="AR1279">
        <v>96.70902246186058</v>
      </c>
      <c r="AS1279">
        <v>3</v>
      </c>
      <c r="AT1279">
        <v>1</v>
      </c>
      <c r="AU1279">
        <f>IF(AS1279*$H$13&gt;=AW1279,1.0,(AW1279/(AW1279-AS1279*$H$13)))</f>
        <v>0</v>
      </c>
      <c r="AV1279">
        <f>(AU1279-1)*100</f>
        <v>0</v>
      </c>
      <c r="AW1279">
        <f>MAX(0,($B$13+$C$13*BV1279)/(1+$D$13*BV1279)*BO1279/(BQ1279+273)*$E$13)</f>
        <v>0</v>
      </c>
      <c r="AX1279">
        <f>$B$11*BW1279+$C$11*BX1279+$F$11*CI1279*(1-CL1279)</f>
        <v>0</v>
      </c>
      <c r="AY1279">
        <f>AX1279*AZ1279</f>
        <v>0</v>
      </c>
      <c r="AZ1279">
        <f>($B$11*$D$9+$C$11*$D$9+$F$11*((CV1279+CN1279)/MAX(CV1279+CN1279+CW1279, 0.1)*$I$9+CW1279/MAX(CV1279+CN1279+CW1279, 0.1)*$J$9))/($B$11+$C$11+$F$11)</f>
        <v>0</v>
      </c>
      <c r="BA1279">
        <f>($B$11*$K$9+$C$11*$K$9+$F$11*((CV1279+CN1279)/MAX(CV1279+CN1279+CW1279, 0.1)*$P$9+CW1279/MAX(CV1279+CN1279+CW1279, 0.1)*$Q$9))/($B$11+$C$11+$F$11)</f>
        <v>0</v>
      </c>
      <c r="BB1279">
        <v>6</v>
      </c>
      <c r="BC1279">
        <v>0.5</v>
      </c>
      <c r="BD1279" t="s">
        <v>355</v>
      </c>
      <c r="BE1279">
        <v>2</v>
      </c>
      <c r="BF1279" t="b">
        <v>1</v>
      </c>
      <c r="BG1279">
        <v>1664307110.1</v>
      </c>
      <c r="BH1279">
        <v>250.6392962962963</v>
      </c>
      <c r="BI1279">
        <v>249.1285925925926</v>
      </c>
      <c r="BJ1279">
        <v>18.51942222222222</v>
      </c>
      <c r="BK1279">
        <v>11.8063</v>
      </c>
      <c r="BL1279">
        <v>247.9477037037037</v>
      </c>
      <c r="BM1279">
        <v>18.3172</v>
      </c>
      <c r="BN1279">
        <v>500.0700000000001</v>
      </c>
      <c r="BO1279">
        <v>90.90850740740741</v>
      </c>
      <c r="BP1279">
        <v>0.09998902592592591</v>
      </c>
      <c r="BQ1279">
        <v>24.94866666666667</v>
      </c>
      <c r="BR1279">
        <v>25.2134037037037</v>
      </c>
      <c r="BS1279">
        <v>999.9000000000001</v>
      </c>
      <c r="BT1279">
        <v>0</v>
      </c>
      <c r="BU1279">
        <v>0</v>
      </c>
      <c r="BV1279">
        <v>9994.628518518517</v>
      </c>
      <c r="BW1279">
        <v>0</v>
      </c>
      <c r="BX1279">
        <v>8.053949999999999</v>
      </c>
      <c r="BY1279">
        <v>1.510775566666667</v>
      </c>
      <c r="BZ1279">
        <v>255.3682222222222</v>
      </c>
      <c r="CA1279">
        <v>252.1034814814815</v>
      </c>
      <c r="CB1279">
        <v>6.713120740740742</v>
      </c>
      <c r="CC1279">
        <v>249.1285925925926</v>
      </c>
      <c r="CD1279">
        <v>11.8063</v>
      </c>
      <c r="CE1279">
        <v>1.683572592592593</v>
      </c>
      <c r="CF1279">
        <v>1.073292592592592</v>
      </c>
      <c r="CG1279">
        <v>14.74576296296296</v>
      </c>
      <c r="CH1279">
        <v>7.950622222222223</v>
      </c>
      <c r="CI1279">
        <v>1999.994074074074</v>
      </c>
      <c r="CJ1279">
        <v>0.9800002222222224</v>
      </c>
      <c r="CK1279">
        <v>0.0199994037037037</v>
      </c>
      <c r="CL1279">
        <v>0</v>
      </c>
      <c r="CM1279">
        <v>848.0974814814814</v>
      </c>
      <c r="CN1279">
        <v>5.000560000000001</v>
      </c>
      <c r="CO1279">
        <v>16888.53333333333</v>
      </c>
      <c r="CP1279">
        <v>17294.82962962963</v>
      </c>
      <c r="CQ1279">
        <v>37.54618518518519</v>
      </c>
      <c r="CR1279">
        <v>38.1847037037037</v>
      </c>
      <c r="CS1279">
        <v>37.35374074074074</v>
      </c>
      <c r="CT1279">
        <v>37.17118518518518</v>
      </c>
      <c r="CU1279">
        <v>38.49492592592593</v>
      </c>
      <c r="CV1279">
        <v>1955.093703703704</v>
      </c>
      <c r="CW1279">
        <v>39.9</v>
      </c>
      <c r="CX1279">
        <v>0</v>
      </c>
      <c r="CY1279">
        <v>1664307134.1</v>
      </c>
      <c r="CZ1279">
        <v>0</v>
      </c>
      <c r="DA1279">
        <v>0</v>
      </c>
      <c r="DB1279" t="s">
        <v>356</v>
      </c>
      <c r="DC1279">
        <v>1663861122</v>
      </c>
      <c r="DD1279">
        <v>1663861125</v>
      </c>
      <c r="DE1279">
        <v>0</v>
      </c>
      <c r="DF1279">
        <v>-0.287</v>
      </c>
      <c r="DG1279">
        <v>-0.004</v>
      </c>
      <c r="DH1279">
        <v>3.172</v>
      </c>
      <c r="DI1279">
        <v>0.178</v>
      </c>
      <c r="DJ1279">
        <v>400</v>
      </c>
      <c r="DK1279">
        <v>17</v>
      </c>
      <c r="DL1279">
        <v>0.18</v>
      </c>
      <c r="DM1279">
        <v>0.07000000000000001</v>
      </c>
      <c r="DN1279">
        <v>0.7426385575000001</v>
      </c>
      <c r="DO1279">
        <v>17.01107051369607</v>
      </c>
      <c r="DP1279">
        <v>1.637077296594982</v>
      </c>
      <c r="DQ1279">
        <v>0</v>
      </c>
      <c r="DR1279">
        <v>6.7494145</v>
      </c>
      <c r="DS1279">
        <v>-0.8971693058161295</v>
      </c>
      <c r="DT1279">
        <v>0.09011485637645994</v>
      </c>
      <c r="DU1279">
        <v>0</v>
      </c>
      <c r="DV1279">
        <v>0</v>
      </c>
      <c r="DW1279">
        <v>2</v>
      </c>
      <c r="DX1279" t="s">
        <v>357</v>
      </c>
      <c r="DY1279">
        <v>2.98097</v>
      </c>
      <c r="DZ1279">
        <v>2.7282</v>
      </c>
      <c r="EA1279">
        <v>0.0526254</v>
      </c>
      <c r="EB1279">
        <v>0.0526145</v>
      </c>
      <c r="EC1279">
        <v>0.0904195</v>
      </c>
      <c r="ED1279">
        <v>0.06625979999999999</v>
      </c>
      <c r="EE1279">
        <v>28477.5</v>
      </c>
      <c r="EF1279">
        <v>28030.2</v>
      </c>
      <c r="EG1279">
        <v>30584</v>
      </c>
      <c r="EH1279">
        <v>29827.3</v>
      </c>
      <c r="EI1279">
        <v>38378.1</v>
      </c>
      <c r="EJ1279">
        <v>36676.1</v>
      </c>
      <c r="EK1279">
        <v>46773.5</v>
      </c>
      <c r="EL1279">
        <v>44353.5</v>
      </c>
      <c r="EM1279">
        <v>1.89163</v>
      </c>
      <c r="EN1279">
        <v>1.88382</v>
      </c>
      <c r="EO1279">
        <v>0.103392</v>
      </c>
      <c r="EP1279">
        <v>0</v>
      </c>
      <c r="EQ1279">
        <v>23.5127</v>
      </c>
      <c r="ER1279">
        <v>999.9</v>
      </c>
      <c r="ES1279">
        <v>39.6</v>
      </c>
      <c r="ET1279">
        <v>29.6</v>
      </c>
      <c r="EU1279">
        <v>18.1362</v>
      </c>
      <c r="EV1279">
        <v>63.2664</v>
      </c>
      <c r="EW1279">
        <v>23.4575</v>
      </c>
      <c r="EX1279">
        <v>1</v>
      </c>
      <c r="EY1279">
        <v>-0.118811</v>
      </c>
      <c r="EZ1279">
        <v>2.42465</v>
      </c>
      <c r="FA1279">
        <v>20.2251</v>
      </c>
      <c r="FB1279">
        <v>5.22927</v>
      </c>
      <c r="FC1279">
        <v>11.968</v>
      </c>
      <c r="FD1279">
        <v>4.97</v>
      </c>
      <c r="FE1279">
        <v>3.28948</v>
      </c>
      <c r="FF1279">
        <v>9999</v>
      </c>
      <c r="FG1279">
        <v>9999</v>
      </c>
      <c r="FH1279">
        <v>9999</v>
      </c>
      <c r="FI1279">
        <v>380.8</v>
      </c>
      <c r="FJ1279">
        <v>4.97273</v>
      </c>
      <c r="FK1279">
        <v>1.87694</v>
      </c>
      <c r="FL1279">
        <v>1.875</v>
      </c>
      <c r="FM1279">
        <v>1.87787</v>
      </c>
      <c r="FN1279">
        <v>1.8746</v>
      </c>
      <c r="FO1279">
        <v>1.8782</v>
      </c>
      <c r="FP1279">
        <v>1.87531</v>
      </c>
      <c r="FQ1279">
        <v>1.8764</v>
      </c>
      <c r="FR1279">
        <v>0</v>
      </c>
      <c r="FS1279">
        <v>0</v>
      </c>
      <c r="FT1279">
        <v>0</v>
      </c>
      <c r="FU1279">
        <v>0</v>
      </c>
      <c r="FV1279" t="s">
        <v>358</v>
      </c>
      <c r="FW1279" t="s">
        <v>359</v>
      </c>
      <c r="FX1279" t="s">
        <v>360</v>
      </c>
      <c r="FY1279" t="s">
        <v>360</v>
      </c>
      <c r="FZ1279" t="s">
        <v>360</v>
      </c>
      <c r="GA1279" t="s">
        <v>360</v>
      </c>
      <c r="GB1279">
        <v>0</v>
      </c>
      <c r="GC1279">
        <v>100</v>
      </c>
      <c r="GD1279">
        <v>100</v>
      </c>
      <c r="GE1279">
        <v>2.618</v>
      </c>
      <c r="GF1279">
        <v>0.2034</v>
      </c>
      <c r="GG1279">
        <v>1.777354642861949</v>
      </c>
      <c r="GH1279">
        <v>0.004141656873719072</v>
      </c>
      <c r="GI1279">
        <v>-1.960372967482991E-06</v>
      </c>
      <c r="GJ1279">
        <v>5.42736388890357E-10</v>
      </c>
      <c r="GK1279">
        <v>-0.009777689371679627</v>
      </c>
      <c r="GL1279">
        <v>0.002273355880072555</v>
      </c>
      <c r="GM1279">
        <v>0.000541358641816816</v>
      </c>
      <c r="GN1279">
        <v>-1.836191331155658E-06</v>
      </c>
      <c r="GO1279">
        <v>-0</v>
      </c>
      <c r="GP1279">
        <v>2096</v>
      </c>
      <c r="GQ1279">
        <v>1</v>
      </c>
      <c r="GR1279">
        <v>23</v>
      </c>
      <c r="GS1279">
        <v>7433.3</v>
      </c>
      <c r="GT1279">
        <v>7433.2</v>
      </c>
      <c r="GU1279">
        <v>0.643311</v>
      </c>
      <c r="GV1279">
        <v>2.53784</v>
      </c>
      <c r="GW1279">
        <v>1.39893</v>
      </c>
      <c r="GX1279">
        <v>2.33765</v>
      </c>
      <c r="GY1279">
        <v>1.44897</v>
      </c>
      <c r="GZ1279">
        <v>2.46826</v>
      </c>
      <c r="HA1279">
        <v>34.8525</v>
      </c>
      <c r="HB1279">
        <v>12.7836</v>
      </c>
      <c r="HC1279">
        <v>18</v>
      </c>
      <c r="HD1279">
        <v>490.938</v>
      </c>
      <c r="HE1279">
        <v>457.322</v>
      </c>
      <c r="HF1279">
        <v>21.8172</v>
      </c>
      <c r="HG1279">
        <v>25.4306</v>
      </c>
      <c r="HH1279">
        <v>30.0007</v>
      </c>
      <c r="HI1279">
        <v>25.2445</v>
      </c>
      <c r="HJ1279">
        <v>25.3177</v>
      </c>
      <c r="HK1279">
        <v>12.8685</v>
      </c>
      <c r="HL1279">
        <v>34.2848</v>
      </c>
      <c r="HM1279">
        <v>41.0883</v>
      </c>
      <c r="HN1279">
        <v>21.6467</v>
      </c>
      <c r="HO1279">
        <v>199.477</v>
      </c>
      <c r="HP1279">
        <v>12.106</v>
      </c>
      <c r="HQ1279">
        <v>101.092</v>
      </c>
      <c r="HR1279">
        <v>101.991</v>
      </c>
    </row>
    <row r="1280" spans="1:226">
      <c r="A1280">
        <v>1264</v>
      </c>
      <c r="B1280">
        <v>1664307122.6</v>
      </c>
      <c r="C1280">
        <v>14015.59999990463</v>
      </c>
      <c r="D1280" t="s">
        <v>2900</v>
      </c>
      <c r="E1280" t="s">
        <v>2901</v>
      </c>
      <c r="F1280">
        <v>5</v>
      </c>
      <c r="G1280" t="s">
        <v>353</v>
      </c>
      <c r="H1280" t="s">
        <v>2873</v>
      </c>
      <c r="I1280">
        <v>1664307114.814285</v>
      </c>
      <c r="J1280">
        <f>(K1280)/1000</f>
        <v>0</v>
      </c>
      <c r="K1280">
        <f>IF(BF1280, AN1280, AH1280)</f>
        <v>0</v>
      </c>
      <c r="L1280">
        <f>IF(BF1280, AI1280, AG1280)</f>
        <v>0</v>
      </c>
      <c r="M1280">
        <f>BH1280 - IF(AU1280&gt;1, L1280*BB1280*100.0/(AW1280*BV1280), 0)</f>
        <v>0</v>
      </c>
      <c r="N1280">
        <f>((T1280-J1280/2)*M1280-L1280)/(T1280+J1280/2)</f>
        <v>0</v>
      </c>
      <c r="O1280">
        <f>N1280*(BO1280+BP1280)/1000.0</f>
        <v>0</v>
      </c>
      <c r="P1280">
        <f>(BH1280 - IF(AU1280&gt;1, L1280*BB1280*100.0/(AW1280*BV1280), 0))*(BO1280+BP1280)/1000.0</f>
        <v>0</v>
      </c>
      <c r="Q1280">
        <f>2.0/((1/S1280-1/R1280)+SIGN(S1280)*SQRT((1/S1280-1/R1280)*(1/S1280-1/R1280) + 4*BC1280/((BC1280+1)*(BC1280+1))*(2*1/S1280*1/R1280-1/R1280*1/R1280)))</f>
        <v>0</v>
      </c>
      <c r="R1280">
        <f>IF(LEFT(BD1280,1)&lt;&gt;"0",IF(LEFT(BD1280,1)="1",3.0,BE1280),$D$5+$E$5*(BV1280*BO1280/($K$5*1000))+$F$5*(BV1280*BO1280/($K$5*1000))*MAX(MIN(BB1280,$J$5),$I$5)*MAX(MIN(BB1280,$J$5),$I$5)+$G$5*MAX(MIN(BB1280,$J$5),$I$5)*(BV1280*BO1280/($K$5*1000))+$H$5*(BV1280*BO1280/($K$5*1000))*(BV1280*BO1280/($K$5*1000)))</f>
        <v>0</v>
      </c>
      <c r="S1280">
        <f>J1280*(1000-(1000*0.61365*exp(17.502*W1280/(240.97+W1280))/(BO1280+BP1280)+BJ1280)/2)/(1000*0.61365*exp(17.502*W1280/(240.97+W1280))/(BO1280+BP1280)-BJ1280)</f>
        <v>0</v>
      </c>
      <c r="T1280">
        <f>1/((BC1280+1)/(Q1280/1.6)+1/(R1280/1.37)) + BC1280/((BC1280+1)/(Q1280/1.6) + BC1280/(R1280/1.37))</f>
        <v>0</v>
      </c>
      <c r="U1280">
        <f>(AX1280*BA1280)</f>
        <v>0</v>
      </c>
      <c r="V1280">
        <f>(BQ1280+(U1280+2*0.95*5.67E-8*(((BQ1280+$B$7)+273)^4-(BQ1280+273)^4)-44100*J1280)/(1.84*29.3*R1280+8*0.95*5.67E-8*(BQ1280+273)^3))</f>
        <v>0</v>
      </c>
      <c r="W1280">
        <f>($C$7*BR1280+$D$7*BS1280+$E$7*V1280)</f>
        <v>0</v>
      </c>
      <c r="X1280">
        <f>0.61365*exp(17.502*W1280/(240.97+W1280))</f>
        <v>0</v>
      </c>
      <c r="Y1280">
        <f>(Z1280/AA1280*100)</f>
        <v>0</v>
      </c>
      <c r="Z1280">
        <f>BJ1280*(BO1280+BP1280)/1000</f>
        <v>0</v>
      </c>
      <c r="AA1280">
        <f>0.61365*exp(17.502*BQ1280/(240.97+BQ1280))</f>
        <v>0</v>
      </c>
      <c r="AB1280">
        <f>(X1280-BJ1280*(BO1280+BP1280)/1000)</f>
        <v>0</v>
      </c>
      <c r="AC1280">
        <f>(-J1280*44100)</f>
        <v>0</v>
      </c>
      <c r="AD1280">
        <f>2*29.3*R1280*0.92*(BQ1280-W1280)</f>
        <v>0</v>
      </c>
      <c r="AE1280">
        <f>2*0.95*5.67E-8*(((BQ1280+$B$7)+273)^4-(W1280+273)^4)</f>
        <v>0</v>
      </c>
      <c r="AF1280">
        <f>U1280+AE1280+AC1280+AD1280</f>
        <v>0</v>
      </c>
      <c r="AG1280">
        <f>BN1280*AU1280*(BI1280-BH1280*(1000-AU1280*BK1280)/(1000-AU1280*BJ1280))/(100*BB1280)</f>
        <v>0</v>
      </c>
      <c r="AH1280">
        <f>1000*BN1280*AU1280*(BJ1280-BK1280)/(100*BB1280*(1000-AU1280*BJ1280))</f>
        <v>0</v>
      </c>
      <c r="AI1280">
        <f>(AJ1280 - AK1280 - BO1280*1E3/(8.314*(BQ1280+273.15)) * AM1280/BN1280 * AL1280) * BN1280/(100*BB1280) * (1000 - BK1280)/1000</f>
        <v>0</v>
      </c>
      <c r="AJ1280">
        <v>220.043267300433</v>
      </c>
      <c r="AK1280">
        <v>218.5481818181818</v>
      </c>
      <c r="AL1280">
        <v>-3.080581818181835</v>
      </c>
      <c r="AM1280">
        <v>63.45</v>
      </c>
      <c r="AN1280">
        <f>(AP1280 - AO1280 + BO1280*1E3/(8.314*(BQ1280+273.15)) * AR1280/BN1280 * AQ1280) * BN1280/(100*BB1280) * 1000/(1000 - AP1280)</f>
        <v>0</v>
      </c>
      <c r="AO1280">
        <v>11.98274731755467</v>
      </c>
      <c r="AP1280">
        <v>18.59650000000002</v>
      </c>
      <c r="AQ1280">
        <v>0.002031497228652122</v>
      </c>
      <c r="AR1280">
        <v>96.70902246186058</v>
      </c>
      <c r="AS1280">
        <v>3</v>
      </c>
      <c r="AT1280">
        <v>1</v>
      </c>
      <c r="AU1280">
        <f>IF(AS1280*$H$13&gt;=AW1280,1.0,(AW1280/(AW1280-AS1280*$H$13)))</f>
        <v>0</v>
      </c>
      <c r="AV1280">
        <f>(AU1280-1)*100</f>
        <v>0</v>
      </c>
      <c r="AW1280">
        <f>MAX(0,($B$13+$C$13*BV1280)/(1+$D$13*BV1280)*BO1280/(BQ1280+273)*$E$13)</f>
        <v>0</v>
      </c>
      <c r="AX1280">
        <f>$B$11*BW1280+$C$11*BX1280+$F$11*CI1280*(1-CL1280)</f>
        <v>0</v>
      </c>
      <c r="AY1280">
        <f>AX1280*AZ1280</f>
        <v>0</v>
      </c>
      <c r="AZ1280">
        <f>($B$11*$D$9+$C$11*$D$9+$F$11*((CV1280+CN1280)/MAX(CV1280+CN1280+CW1280, 0.1)*$I$9+CW1280/MAX(CV1280+CN1280+CW1280, 0.1)*$J$9))/($B$11+$C$11+$F$11)</f>
        <v>0</v>
      </c>
      <c r="BA1280">
        <f>($B$11*$K$9+$C$11*$K$9+$F$11*((CV1280+CN1280)/MAX(CV1280+CN1280+CW1280, 0.1)*$P$9+CW1280/MAX(CV1280+CN1280+CW1280, 0.1)*$Q$9))/($B$11+$C$11+$F$11)</f>
        <v>0</v>
      </c>
      <c r="BB1280">
        <v>6</v>
      </c>
      <c r="BC1280">
        <v>0.5</v>
      </c>
      <c r="BD1280" t="s">
        <v>355</v>
      </c>
      <c r="BE1280">
        <v>2</v>
      </c>
      <c r="BF1280" t="b">
        <v>1</v>
      </c>
      <c r="BG1280">
        <v>1664307114.814285</v>
      </c>
      <c r="BH1280">
        <v>236.4445714285714</v>
      </c>
      <c r="BI1280">
        <v>233.5287142857143</v>
      </c>
      <c r="BJ1280">
        <v>18.55385714285714</v>
      </c>
      <c r="BK1280">
        <v>11.91471071428571</v>
      </c>
      <c r="BL1280">
        <v>233.7995357142857</v>
      </c>
      <c r="BM1280">
        <v>18.35096428571429</v>
      </c>
      <c r="BN1280">
        <v>500.0727857142857</v>
      </c>
      <c r="BO1280">
        <v>90.90820357142857</v>
      </c>
      <c r="BP1280">
        <v>0.1000156785714286</v>
      </c>
      <c r="BQ1280">
        <v>24.92883214285715</v>
      </c>
      <c r="BR1280">
        <v>25.21474642857143</v>
      </c>
      <c r="BS1280">
        <v>999.9000000000002</v>
      </c>
      <c r="BT1280">
        <v>0</v>
      </c>
      <c r="BU1280">
        <v>0</v>
      </c>
      <c r="BV1280">
        <v>9989.061428571427</v>
      </c>
      <c r="BW1280">
        <v>0</v>
      </c>
      <c r="BX1280">
        <v>8.053949999999999</v>
      </c>
      <c r="BY1280">
        <v>2.915856214285714</v>
      </c>
      <c r="BZ1280">
        <v>240.9140714285714</v>
      </c>
      <c r="CA1280">
        <v>236.3435357142857</v>
      </c>
      <c r="CB1280">
        <v>6.639157142857143</v>
      </c>
      <c r="CC1280">
        <v>233.5287142857143</v>
      </c>
      <c r="CD1280">
        <v>11.91471071428571</v>
      </c>
      <c r="CE1280">
        <v>1.686698214285714</v>
      </c>
      <c r="CF1280">
        <v>1.083144642857143</v>
      </c>
      <c r="CG1280">
        <v>14.77452857142857</v>
      </c>
      <c r="CH1280">
        <v>8.08517607142857</v>
      </c>
      <c r="CI1280">
        <v>1999.991785714285</v>
      </c>
      <c r="CJ1280">
        <v>0.9800004642857145</v>
      </c>
      <c r="CK1280">
        <v>0.01999915357142857</v>
      </c>
      <c r="CL1280">
        <v>0</v>
      </c>
      <c r="CM1280">
        <v>844.151464285714</v>
      </c>
      <c r="CN1280">
        <v>5.000560000000001</v>
      </c>
      <c r="CO1280">
        <v>16809.925</v>
      </c>
      <c r="CP1280">
        <v>17294.80714285714</v>
      </c>
      <c r="CQ1280">
        <v>37.55342857142857</v>
      </c>
      <c r="CR1280">
        <v>38.18257142857142</v>
      </c>
      <c r="CS1280">
        <v>37.35007142857143</v>
      </c>
      <c r="CT1280">
        <v>37.16060714285714</v>
      </c>
      <c r="CU1280">
        <v>38.49732142857142</v>
      </c>
      <c r="CV1280">
        <v>1955.091428571428</v>
      </c>
      <c r="CW1280">
        <v>39.9</v>
      </c>
      <c r="CX1280">
        <v>0</v>
      </c>
      <c r="CY1280">
        <v>1664307138.9</v>
      </c>
      <c r="CZ1280">
        <v>0</v>
      </c>
      <c r="DA1280">
        <v>0</v>
      </c>
      <c r="DB1280" t="s">
        <v>356</v>
      </c>
      <c r="DC1280">
        <v>1663861122</v>
      </c>
      <c r="DD1280">
        <v>1663861125</v>
      </c>
      <c r="DE1280">
        <v>0</v>
      </c>
      <c r="DF1280">
        <v>-0.287</v>
      </c>
      <c r="DG1280">
        <v>-0.004</v>
      </c>
      <c r="DH1280">
        <v>3.172</v>
      </c>
      <c r="DI1280">
        <v>0.178</v>
      </c>
      <c r="DJ1280">
        <v>400</v>
      </c>
      <c r="DK1280">
        <v>17</v>
      </c>
      <c r="DL1280">
        <v>0.18</v>
      </c>
      <c r="DM1280">
        <v>0.07000000000000001</v>
      </c>
      <c r="DN1280">
        <v>1.969426885365854</v>
      </c>
      <c r="DO1280">
        <v>17.6754026989547</v>
      </c>
      <c r="DP1280">
        <v>1.743260014092051</v>
      </c>
      <c r="DQ1280">
        <v>0</v>
      </c>
      <c r="DR1280">
        <v>6.693521463414635</v>
      </c>
      <c r="DS1280">
        <v>-0.8920536585365603</v>
      </c>
      <c r="DT1280">
        <v>0.09163978576166457</v>
      </c>
      <c r="DU1280">
        <v>0</v>
      </c>
      <c r="DV1280">
        <v>0</v>
      </c>
      <c r="DW1280">
        <v>2</v>
      </c>
      <c r="DX1280" t="s">
        <v>357</v>
      </c>
      <c r="DY1280">
        <v>2.98072</v>
      </c>
      <c r="DZ1280">
        <v>2.72838</v>
      </c>
      <c r="EA1280">
        <v>0.0495804</v>
      </c>
      <c r="EB1280">
        <v>0.0492368</v>
      </c>
      <c r="EC1280">
        <v>0.0904696</v>
      </c>
      <c r="ED1280">
        <v>0.0666254</v>
      </c>
      <c r="EE1280">
        <v>28569.1</v>
      </c>
      <c r="EF1280">
        <v>28129.6</v>
      </c>
      <c r="EG1280">
        <v>30584</v>
      </c>
      <c r="EH1280">
        <v>29826.8</v>
      </c>
      <c r="EI1280">
        <v>38375.8</v>
      </c>
      <c r="EJ1280">
        <v>36660.6</v>
      </c>
      <c r="EK1280">
        <v>46773.6</v>
      </c>
      <c r="EL1280">
        <v>44352.7</v>
      </c>
      <c r="EM1280">
        <v>1.89125</v>
      </c>
      <c r="EN1280">
        <v>1.884</v>
      </c>
      <c r="EO1280">
        <v>0.103228</v>
      </c>
      <c r="EP1280">
        <v>0</v>
      </c>
      <c r="EQ1280">
        <v>23.5125</v>
      </c>
      <c r="ER1280">
        <v>999.9</v>
      </c>
      <c r="ES1280">
        <v>39.6</v>
      </c>
      <c r="ET1280">
        <v>29.6</v>
      </c>
      <c r="EU1280">
        <v>18.1374</v>
      </c>
      <c r="EV1280">
        <v>63.1564</v>
      </c>
      <c r="EW1280">
        <v>23.734</v>
      </c>
      <c r="EX1280">
        <v>1</v>
      </c>
      <c r="EY1280">
        <v>-0.118155</v>
      </c>
      <c r="EZ1280">
        <v>2.56528</v>
      </c>
      <c r="FA1280">
        <v>20.2232</v>
      </c>
      <c r="FB1280">
        <v>5.23092</v>
      </c>
      <c r="FC1280">
        <v>11.968</v>
      </c>
      <c r="FD1280">
        <v>4.9699</v>
      </c>
      <c r="FE1280">
        <v>3.28945</v>
      </c>
      <c r="FF1280">
        <v>9999</v>
      </c>
      <c r="FG1280">
        <v>9999</v>
      </c>
      <c r="FH1280">
        <v>9999</v>
      </c>
      <c r="FI1280">
        <v>380.8</v>
      </c>
      <c r="FJ1280">
        <v>4.97273</v>
      </c>
      <c r="FK1280">
        <v>1.87698</v>
      </c>
      <c r="FL1280">
        <v>1.87502</v>
      </c>
      <c r="FM1280">
        <v>1.8779</v>
      </c>
      <c r="FN1280">
        <v>1.87468</v>
      </c>
      <c r="FO1280">
        <v>1.8782</v>
      </c>
      <c r="FP1280">
        <v>1.87531</v>
      </c>
      <c r="FQ1280">
        <v>1.87648</v>
      </c>
      <c r="FR1280">
        <v>0</v>
      </c>
      <c r="FS1280">
        <v>0</v>
      </c>
      <c r="FT1280">
        <v>0</v>
      </c>
      <c r="FU1280">
        <v>0</v>
      </c>
      <c r="FV1280" t="s">
        <v>358</v>
      </c>
      <c r="FW1280" t="s">
        <v>359</v>
      </c>
      <c r="FX1280" t="s">
        <v>360</v>
      </c>
      <c r="FY1280" t="s">
        <v>360</v>
      </c>
      <c r="FZ1280" t="s">
        <v>360</v>
      </c>
      <c r="GA1280" t="s">
        <v>360</v>
      </c>
      <c r="GB1280">
        <v>0</v>
      </c>
      <c r="GC1280">
        <v>100</v>
      </c>
      <c r="GD1280">
        <v>100</v>
      </c>
      <c r="GE1280">
        <v>2.567</v>
      </c>
      <c r="GF1280">
        <v>0.2038</v>
      </c>
      <c r="GG1280">
        <v>1.777354642861949</v>
      </c>
      <c r="GH1280">
        <v>0.004141656873719072</v>
      </c>
      <c r="GI1280">
        <v>-1.960372967482991E-06</v>
      </c>
      <c r="GJ1280">
        <v>5.42736388890357E-10</v>
      </c>
      <c r="GK1280">
        <v>-0.009777689371679627</v>
      </c>
      <c r="GL1280">
        <v>0.002273355880072555</v>
      </c>
      <c r="GM1280">
        <v>0.000541358641816816</v>
      </c>
      <c r="GN1280">
        <v>-1.836191331155658E-06</v>
      </c>
      <c r="GO1280">
        <v>-0</v>
      </c>
      <c r="GP1280">
        <v>2096</v>
      </c>
      <c r="GQ1280">
        <v>1</v>
      </c>
      <c r="GR1280">
        <v>23</v>
      </c>
      <c r="GS1280">
        <v>7433.3</v>
      </c>
      <c r="GT1280">
        <v>7433.3</v>
      </c>
      <c r="GU1280">
        <v>0.60791</v>
      </c>
      <c r="GV1280">
        <v>2.5415</v>
      </c>
      <c r="GW1280">
        <v>1.39893</v>
      </c>
      <c r="GX1280">
        <v>2.33765</v>
      </c>
      <c r="GY1280">
        <v>1.44897</v>
      </c>
      <c r="GZ1280">
        <v>2.48901</v>
      </c>
      <c r="HA1280">
        <v>34.8525</v>
      </c>
      <c r="HB1280">
        <v>12.7836</v>
      </c>
      <c r="HC1280">
        <v>18</v>
      </c>
      <c r="HD1280">
        <v>490.749</v>
      </c>
      <c r="HE1280">
        <v>457.44</v>
      </c>
      <c r="HF1280">
        <v>21.6005</v>
      </c>
      <c r="HG1280">
        <v>25.4327</v>
      </c>
      <c r="HH1280">
        <v>30.0007</v>
      </c>
      <c r="HI1280">
        <v>25.2466</v>
      </c>
      <c r="HJ1280">
        <v>25.3187</v>
      </c>
      <c r="HK1280">
        <v>12.1467</v>
      </c>
      <c r="HL1280">
        <v>33.981</v>
      </c>
      <c r="HM1280">
        <v>40.7069</v>
      </c>
      <c r="HN1280">
        <v>21.4337</v>
      </c>
      <c r="HO1280">
        <v>179.443</v>
      </c>
      <c r="HP1280">
        <v>12.1798</v>
      </c>
      <c r="HQ1280">
        <v>101.092</v>
      </c>
      <c r="HR1280">
        <v>101.989</v>
      </c>
    </row>
    <row r="1281" spans="1:226">
      <c r="A1281">
        <v>1265</v>
      </c>
      <c r="B1281">
        <v>1664307127.6</v>
      </c>
      <c r="C1281">
        <v>14020.59999990463</v>
      </c>
      <c r="D1281" t="s">
        <v>2902</v>
      </c>
      <c r="E1281" t="s">
        <v>2903</v>
      </c>
      <c r="F1281">
        <v>5</v>
      </c>
      <c r="G1281" t="s">
        <v>353</v>
      </c>
      <c r="H1281" t="s">
        <v>2873</v>
      </c>
      <c r="I1281">
        <v>1664307120.1</v>
      </c>
      <c r="J1281">
        <f>(K1281)/1000</f>
        <v>0</v>
      </c>
      <c r="K1281">
        <f>IF(BF1281, AN1281, AH1281)</f>
        <v>0</v>
      </c>
      <c r="L1281">
        <f>IF(BF1281, AI1281, AG1281)</f>
        <v>0</v>
      </c>
      <c r="M1281">
        <f>BH1281 - IF(AU1281&gt;1, L1281*BB1281*100.0/(AW1281*BV1281), 0)</f>
        <v>0</v>
      </c>
      <c r="N1281">
        <f>((T1281-J1281/2)*M1281-L1281)/(T1281+J1281/2)</f>
        <v>0</v>
      </c>
      <c r="O1281">
        <f>N1281*(BO1281+BP1281)/1000.0</f>
        <v>0</v>
      </c>
      <c r="P1281">
        <f>(BH1281 - IF(AU1281&gt;1, L1281*BB1281*100.0/(AW1281*BV1281), 0))*(BO1281+BP1281)/1000.0</f>
        <v>0</v>
      </c>
      <c r="Q1281">
        <f>2.0/((1/S1281-1/R1281)+SIGN(S1281)*SQRT((1/S1281-1/R1281)*(1/S1281-1/R1281) + 4*BC1281/((BC1281+1)*(BC1281+1))*(2*1/S1281*1/R1281-1/R1281*1/R1281)))</f>
        <v>0</v>
      </c>
      <c r="R1281">
        <f>IF(LEFT(BD1281,1)&lt;&gt;"0",IF(LEFT(BD1281,1)="1",3.0,BE1281),$D$5+$E$5*(BV1281*BO1281/($K$5*1000))+$F$5*(BV1281*BO1281/($K$5*1000))*MAX(MIN(BB1281,$J$5),$I$5)*MAX(MIN(BB1281,$J$5),$I$5)+$G$5*MAX(MIN(BB1281,$J$5),$I$5)*(BV1281*BO1281/($K$5*1000))+$H$5*(BV1281*BO1281/($K$5*1000))*(BV1281*BO1281/($K$5*1000)))</f>
        <v>0</v>
      </c>
      <c r="S1281">
        <f>J1281*(1000-(1000*0.61365*exp(17.502*W1281/(240.97+W1281))/(BO1281+BP1281)+BJ1281)/2)/(1000*0.61365*exp(17.502*W1281/(240.97+W1281))/(BO1281+BP1281)-BJ1281)</f>
        <v>0</v>
      </c>
      <c r="T1281">
        <f>1/((BC1281+1)/(Q1281/1.6)+1/(R1281/1.37)) + BC1281/((BC1281+1)/(Q1281/1.6) + BC1281/(R1281/1.37))</f>
        <v>0</v>
      </c>
      <c r="U1281">
        <f>(AX1281*BA1281)</f>
        <v>0</v>
      </c>
      <c r="V1281">
        <f>(BQ1281+(U1281+2*0.95*5.67E-8*(((BQ1281+$B$7)+273)^4-(BQ1281+273)^4)-44100*J1281)/(1.84*29.3*R1281+8*0.95*5.67E-8*(BQ1281+273)^3))</f>
        <v>0</v>
      </c>
      <c r="W1281">
        <f>($C$7*BR1281+$D$7*BS1281+$E$7*V1281)</f>
        <v>0</v>
      </c>
      <c r="X1281">
        <f>0.61365*exp(17.502*W1281/(240.97+W1281))</f>
        <v>0</v>
      </c>
      <c r="Y1281">
        <f>(Z1281/AA1281*100)</f>
        <v>0</v>
      </c>
      <c r="Z1281">
        <f>BJ1281*(BO1281+BP1281)/1000</f>
        <v>0</v>
      </c>
      <c r="AA1281">
        <f>0.61365*exp(17.502*BQ1281/(240.97+BQ1281))</f>
        <v>0</v>
      </c>
      <c r="AB1281">
        <f>(X1281-BJ1281*(BO1281+BP1281)/1000)</f>
        <v>0</v>
      </c>
      <c r="AC1281">
        <f>(-J1281*44100)</f>
        <v>0</v>
      </c>
      <c r="AD1281">
        <f>2*29.3*R1281*0.92*(BQ1281-W1281)</f>
        <v>0</v>
      </c>
      <c r="AE1281">
        <f>2*0.95*5.67E-8*(((BQ1281+$B$7)+273)^4-(W1281+273)^4)</f>
        <v>0</v>
      </c>
      <c r="AF1281">
        <f>U1281+AE1281+AC1281+AD1281</f>
        <v>0</v>
      </c>
      <c r="AG1281">
        <f>BN1281*AU1281*(BI1281-BH1281*(1000-AU1281*BK1281)/(1000-AU1281*BJ1281))/(100*BB1281)</f>
        <v>0</v>
      </c>
      <c r="AH1281">
        <f>1000*BN1281*AU1281*(BJ1281-BK1281)/(100*BB1281*(1000-AU1281*BJ1281))</f>
        <v>0</v>
      </c>
      <c r="AI1281">
        <f>(AJ1281 - AK1281 - BO1281*1E3/(8.314*(BQ1281+273.15)) * AM1281/BN1281 * AL1281) * BN1281/(100*BB1281) * (1000 - BK1281)/1000</f>
        <v>0</v>
      </c>
      <c r="AJ1281">
        <v>203.3716814233767</v>
      </c>
      <c r="AK1281">
        <v>203.2732424242423</v>
      </c>
      <c r="AL1281">
        <v>-3.052861471861505</v>
      </c>
      <c r="AM1281">
        <v>63.45</v>
      </c>
      <c r="AN1281">
        <f>(AP1281 - AO1281 + BO1281*1E3/(8.314*(BQ1281+273.15)) * AR1281/BN1281 * AQ1281) * BN1281/(100*BB1281) * 1000/(1000 - AP1281)</f>
        <v>0</v>
      </c>
      <c r="AO1281">
        <v>12.05610705441677</v>
      </c>
      <c r="AP1281">
        <v>18.60937132867133</v>
      </c>
      <c r="AQ1281">
        <v>0.0005430358314525696</v>
      </c>
      <c r="AR1281">
        <v>96.70902246186058</v>
      </c>
      <c r="AS1281">
        <v>3</v>
      </c>
      <c r="AT1281">
        <v>1</v>
      </c>
      <c r="AU1281">
        <f>IF(AS1281*$H$13&gt;=AW1281,1.0,(AW1281/(AW1281-AS1281*$H$13)))</f>
        <v>0</v>
      </c>
      <c r="AV1281">
        <f>(AU1281-1)*100</f>
        <v>0</v>
      </c>
      <c r="AW1281">
        <f>MAX(0,($B$13+$C$13*BV1281)/(1+$D$13*BV1281)*BO1281/(BQ1281+273)*$E$13)</f>
        <v>0</v>
      </c>
      <c r="AX1281">
        <f>$B$11*BW1281+$C$11*BX1281+$F$11*CI1281*(1-CL1281)</f>
        <v>0</v>
      </c>
      <c r="AY1281">
        <f>AX1281*AZ1281</f>
        <v>0</v>
      </c>
      <c r="AZ1281">
        <f>($B$11*$D$9+$C$11*$D$9+$F$11*((CV1281+CN1281)/MAX(CV1281+CN1281+CW1281, 0.1)*$I$9+CW1281/MAX(CV1281+CN1281+CW1281, 0.1)*$J$9))/($B$11+$C$11+$F$11)</f>
        <v>0</v>
      </c>
      <c r="BA1281">
        <f>($B$11*$K$9+$C$11*$K$9+$F$11*((CV1281+CN1281)/MAX(CV1281+CN1281+CW1281, 0.1)*$P$9+CW1281/MAX(CV1281+CN1281+CW1281, 0.1)*$Q$9))/($B$11+$C$11+$F$11)</f>
        <v>0</v>
      </c>
      <c r="BB1281">
        <v>6</v>
      </c>
      <c r="BC1281">
        <v>0.5</v>
      </c>
      <c r="BD1281" t="s">
        <v>355</v>
      </c>
      <c r="BE1281">
        <v>2</v>
      </c>
      <c r="BF1281" t="b">
        <v>1</v>
      </c>
      <c r="BG1281">
        <v>1664307120.1</v>
      </c>
      <c r="BH1281">
        <v>220.5318888888889</v>
      </c>
      <c r="BI1281">
        <v>216.0488888888889</v>
      </c>
      <c r="BJ1281">
        <v>18.58741851851852</v>
      </c>
      <c r="BK1281">
        <v>12.00171111111111</v>
      </c>
      <c r="BL1281">
        <v>217.9398148148148</v>
      </c>
      <c r="BM1281">
        <v>18.38385925925926</v>
      </c>
      <c r="BN1281">
        <v>500.0649259259259</v>
      </c>
      <c r="BO1281">
        <v>90.90825555555557</v>
      </c>
      <c r="BP1281">
        <v>0.09996737407407406</v>
      </c>
      <c r="BQ1281">
        <v>24.90316296296296</v>
      </c>
      <c r="BR1281">
        <v>25.20645925925926</v>
      </c>
      <c r="BS1281">
        <v>999.9000000000001</v>
      </c>
      <c r="BT1281">
        <v>0</v>
      </c>
      <c r="BU1281">
        <v>0</v>
      </c>
      <c r="BV1281">
        <v>9994.212222222222</v>
      </c>
      <c r="BW1281">
        <v>0</v>
      </c>
      <c r="BX1281">
        <v>8.053949999999999</v>
      </c>
      <c r="BY1281">
        <v>4.482925555555555</v>
      </c>
      <c r="BZ1281">
        <v>224.7085185185186</v>
      </c>
      <c r="CA1281">
        <v>218.6727407407407</v>
      </c>
      <c r="CB1281">
        <v>6.585716296296297</v>
      </c>
      <c r="CC1281">
        <v>216.0488888888889</v>
      </c>
      <c r="CD1281">
        <v>12.00171111111111</v>
      </c>
      <c r="CE1281">
        <v>1.689750370370371</v>
      </c>
      <c r="CF1281">
        <v>1.091053703703704</v>
      </c>
      <c r="CG1281">
        <v>14.80258888888889</v>
      </c>
      <c r="CH1281">
        <v>8.192432962962963</v>
      </c>
      <c r="CI1281">
        <v>1999.977037037037</v>
      </c>
      <c r="CJ1281">
        <v>0.9800006666666669</v>
      </c>
      <c r="CK1281">
        <v>0.01999894444444444</v>
      </c>
      <c r="CL1281">
        <v>0</v>
      </c>
      <c r="CM1281">
        <v>840.4586666666665</v>
      </c>
      <c r="CN1281">
        <v>5.000560000000001</v>
      </c>
      <c r="CO1281">
        <v>16736.89259259259</v>
      </c>
      <c r="CP1281">
        <v>17294.68888888889</v>
      </c>
      <c r="CQ1281">
        <v>37.5762962962963</v>
      </c>
      <c r="CR1281">
        <v>38.1847037037037</v>
      </c>
      <c r="CS1281">
        <v>37.35614814814815</v>
      </c>
      <c r="CT1281">
        <v>37.17355555555556</v>
      </c>
      <c r="CU1281">
        <v>38.49725925925926</v>
      </c>
      <c r="CV1281">
        <v>1955.076666666667</v>
      </c>
      <c r="CW1281">
        <v>39.9</v>
      </c>
      <c r="CX1281">
        <v>0</v>
      </c>
      <c r="CY1281">
        <v>1664307143.7</v>
      </c>
      <c r="CZ1281">
        <v>0</v>
      </c>
      <c r="DA1281">
        <v>0</v>
      </c>
      <c r="DB1281" t="s">
        <v>356</v>
      </c>
      <c r="DC1281">
        <v>1663861122</v>
      </c>
      <c r="DD1281">
        <v>1663861125</v>
      </c>
      <c r="DE1281">
        <v>0</v>
      </c>
      <c r="DF1281">
        <v>-0.287</v>
      </c>
      <c r="DG1281">
        <v>-0.004</v>
      </c>
      <c r="DH1281">
        <v>3.172</v>
      </c>
      <c r="DI1281">
        <v>0.178</v>
      </c>
      <c r="DJ1281">
        <v>400</v>
      </c>
      <c r="DK1281">
        <v>17</v>
      </c>
      <c r="DL1281">
        <v>0.18</v>
      </c>
      <c r="DM1281">
        <v>0.07000000000000001</v>
      </c>
      <c r="DN1281">
        <v>3.441729878048781</v>
      </c>
      <c r="DO1281">
        <v>17.84149994425087</v>
      </c>
      <c r="DP1281">
        <v>1.759580156738522</v>
      </c>
      <c r="DQ1281">
        <v>0</v>
      </c>
      <c r="DR1281">
        <v>6.624108780487805</v>
      </c>
      <c r="DS1281">
        <v>-0.6841731010452854</v>
      </c>
      <c r="DT1281">
        <v>0.0706068787913694</v>
      </c>
      <c r="DU1281">
        <v>0</v>
      </c>
      <c r="DV1281">
        <v>0</v>
      </c>
      <c r="DW1281">
        <v>2</v>
      </c>
      <c r="DX1281" t="s">
        <v>357</v>
      </c>
      <c r="DY1281">
        <v>2.98088</v>
      </c>
      <c r="DZ1281">
        <v>2.72849</v>
      </c>
      <c r="EA1281">
        <v>0.0464895</v>
      </c>
      <c r="EB1281">
        <v>0.0457741</v>
      </c>
      <c r="EC1281">
        <v>0.0905156</v>
      </c>
      <c r="ED1281">
        <v>0.0668262</v>
      </c>
      <c r="EE1281">
        <v>28662.2</v>
      </c>
      <c r="EF1281">
        <v>28232</v>
      </c>
      <c r="EG1281">
        <v>30584.2</v>
      </c>
      <c r="EH1281">
        <v>29826.7</v>
      </c>
      <c r="EI1281">
        <v>38373.9</v>
      </c>
      <c r="EJ1281">
        <v>36652.4</v>
      </c>
      <c r="EK1281">
        <v>46774</v>
      </c>
      <c r="EL1281">
        <v>44352.6</v>
      </c>
      <c r="EM1281">
        <v>1.89137</v>
      </c>
      <c r="EN1281">
        <v>1.8842</v>
      </c>
      <c r="EO1281">
        <v>0.101931</v>
      </c>
      <c r="EP1281">
        <v>0</v>
      </c>
      <c r="EQ1281">
        <v>23.5093</v>
      </c>
      <c r="ER1281">
        <v>999.9</v>
      </c>
      <c r="ES1281">
        <v>39.6</v>
      </c>
      <c r="ET1281">
        <v>29.6</v>
      </c>
      <c r="EU1281">
        <v>18.1353</v>
      </c>
      <c r="EV1281">
        <v>63.7064</v>
      </c>
      <c r="EW1281">
        <v>23.3574</v>
      </c>
      <c r="EX1281">
        <v>1</v>
      </c>
      <c r="EY1281">
        <v>-0.117518</v>
      </c>
      <c r="EZ1281">
        <v>2.68303</v>
      </c>
      <c r="FA1281">
        <v>20.2217</v>
      </c>
      <c r="FB1281">
        <v>5.23122</v>
      </c>
      <c r="FC1281">
        <v>11.968</v>
      </c>
      <c r="FD1281">
        <v>4.9701</v>
      </c>
      <c r="FE1281">
        <v>3.28965</v>
      </c>
      <c r="FF1281">
        <v>9999</v>
      </c>
      <c r="FG1281">
        <v>9999</v>
      </c>
      <c r="FH1281">
        <v>9999</v>
      </c>
      <c r="FI1281">
        <v>380.8</v>
      </c>
      <c r="FJ1281">
        <v>4.97272</v>
      </c>
      <c r="FK1281">
        <v>1.87696</v>
      </c>
      <c r="FL1281">
        <v>1.87503</v>
      </c>
      <c r="FM1281">
        <v>1.87789</v>
      </c>
      <c r="FN1281">
        <v>1.87465</v>
      </c>
      <c r="FO1281">
        <v>1.8782</v>
      </c>
      <c r="FP1281">
        <v>1.87531</v>
      </c>
      <c r="FQ1281">
        <v>1.87641</v>
      </c>
      <c r="FR1281">
        <v>0</v>
      </c>
      <c r="FS1281">
        <v>0</v>
      </c>
      <c r="FT1281">
        <v>0</v>
      </c>
      <c r="FU1281">
        <v>0</v>
      </c>
      <c r="FV1281" t="s">
        <v>358</v>
      </c>
      <c r="FW1281" t="s">
        <v>359</v>
      </c>
      <c r="FX1281" t="s">
        <v>360</v>
      </c>
      <c r="FY1281" t="s">
        <v>360</v>
      </c>
      <c r="FZ1281" t="s">
        <v>360</v>
      </c>
      <c r="GA1281" t="s">
        <v>360</v>
      </c>
      <c r="GB1281">
        <v>0</v>
      </c>
      <c r="GC1281">
        <v>100</v>
      </c>
      <c r="GD1281">
        <v>100</v>
      </c>
      <c r="GE1281">
        <v>2.516</v>
      </c>
      <c r="GF1281">
        <v>0.204</v>
      </c>
      <c r="GG1281">
        <v>1.777354642861949</v>
      </c>
      <c r="GH1281">
        <v>0.004141656873719072</v>
      </c>
      <c r="GI1281">
        <v>-1.960372967482991E-06</v>
      </c>
      <c r="GJ1281">
        <v>5.42736388890357E-10</v>
      </c>
      <c r="GK1281">
        <v>-0.009777689371679627</v>
      </c>
      <c r="GL1281">
        <v>0.002273355880072555</v>
      </c>
      <c r="GM1281">
        <v>0.000541358641816816</v>
      </c>
      <c r="GN1281">
        <v>-1.836191331155658E-06</v>
      </c>
      <c r="GO1281">
        <v>-0</v>
      </c>
      <c r="GP1281">
        <v>2096</v>
      </c>
      <c r="GQ1281">
        <v>1</v>
      </c>
      <c r="GR1281">
        <v>23</v>
      </c>
      <c r="GS1281">
        <v>7433.4</v>
      </c>
      <c r="GT1281">
        <v>7433.4</v>
      </c>
      <c r="GU1281">
        <v>0.567627</v>
      </c>
      <c r="GV1281">
        <v>2.5415</v>
      </c>
      <c r="GW1281">
        <v>1.39893</v>
      </c>
      <c r="GX1281">
        <v>2.33765</v>
      </c>
      <c r="GY1281">
        <v>1.44897</v>
      </c>
      <c r="GZ1281">
        <v>2.48169</v>
      </c>
      <c r="HA1281">
        <v>34.8525</v>
      </c>
      <c r="HB1281">
        <v>12.7749</v>
      </c>
      <c r="HC1281">
        <v>18</v>
      </c>
      <c r="HD1281">
        <v>490.827</v>
      </c>
      <c r="HE1281">
        <v>457.578</v>
      </c>
      <c r="HF1281">
        <v>21.381</v>
      </c>
      <c r="HG1281">
        <v>25.4345</v>
      </c>
      <c r="HH1281">
        <v>30.0007</v>
      </c>
      <c r="HI1281">
        <v>25.248</v>
      </c>
      <c r="HJ1281">
        <v>25.3201</v>
      </c>
      <c r="HK1281">
        <v>11.3436</v>
      </c>
      <c r="HL1281">
        <v>33.434</v>
      </c>
      <c r="HM1281">
        <v>40.7069</v>
      </c>
      <c r="HN1281">
        <v>21.2351</v>
      </c>
      <c r="HO1281">
        <v>166.045</v>
      </c>
      <c r="HP1281">
        <v>12.2521</v>
      </c>
      <c r="HQ1281">
        <v>101.093</v>
      </c>
      <c r="HR1281">
        <v>101.989</v>
      </c>
    </row>
    <row r="1282" spans="1:226">
      <c r="A1282">
        <v>1266</v>
      </c>
      <c r="B1282">
        <v>1664307132.6</v>
      </c>
      <c r="C1282">
        <v>14025.59999990463</v>
      </c>
      <c r="D1282" t="s">
        <v>2904</v>
      </c>
      <c r="E1282" t="s">
        <v>2905</v>
      </c>
      <c r="F1282">
        <v>5</v>
      </c>
      <c r="G1282" t="s">
        <v>353</v>
      </c>
      <c r="H1282" t="s">
        <v>2873</v>
      </c>
      <c r="I1282">
        <v>1664307124.814285</v>
      </c>
      <c r="J1282">
        <f>(K1282)/1000</f>
        <v>0</v>
      </c>
      <c r="K1282">
        <f>IF(BF1282, AN1282, AH1282)</f>
        <v>0</v>
      </c>
      <c r="L1282">
        <f>IF(BF1282, AI1282, AG1282)</f>
        <v>0</v>
      </c>
      <c r="M1282">
        <f>BH1282 - IF(AU1282&gt;1, L1282*BB1282*100.0/(AW1282*BV1282), 0)</f>
        <v>0</v>
      </c>
      <c r="N1282">
        <f>((T1282-J1282/2)*M1282-L1282)/(T1282+J1282/2)</f>
        <v>0</v>
      </c>
      <c r="O1282">
        <f>N1282*(BO1282+BP1282)/1000.0</f>
        <v>0</v>
      </c>
      <c r="P1282">
        <f>(BH1282 - IF(AU1282&gt;1, L1282*BB1282*100.0/(AW1282*BV1282), 0))*(BO1282+BP1282)/1000.0</f>
        <v>0</v>
      </c>
      <c r="Q1282">
        <f>2.0/((1/S1282-1/R1282)+SIGN(S1282)*SQRT((1/S1282-1/R1282)*(1/S1282-1/R1282) + 4*BC1282/((BC1282+1)*(BC1282+1))*(2*1/S1282*1/R1282-1/R1282*1/R1282)))</f>
        <v>0</v>
      </c>
      <c r="R1282">
        <f>IF(LEFT(BD1282,1)&lt;&gt;"0",IF(LEFT(BD1282,1)="1",3.0,BE1282),$D$5+$E$5*(BV1282*BO1282/($K$5*1000))+$F$5*(BV1282*BO1282/($K$5*1000))*MAX(MIN(BB1282,$J$5),$I$5)*MAX(MIN(BB1282,$J$5),$I$5)+$G$5*MAX(MIN(BB1282,$J$5),$I$5)*(BV1282*BO1282/($K$5*1000))+$H$5*(BV1282*BO1282/($K$5*1000))*(BV1282*BO1282/($K$5*1000)))</f>
        <v>0</v>
      </c>
      <c r="S1282">
        <f>J1282*(1000-(1000*0.61365*exp(17.502*W1282/(240.97+W1282))/(BO1282+BP1282)+BJ1282)/2)/(1000*0.61365*exp(17.502*W1282/(240.97+W1282))/(BO1282+BP1282)-BJ1282)</f>
        <v>0</v>
      </c>
      <c r="T1282">
        <f>1/((BC1282+1)/(Q1282/1.6)+1/(R1282/1.37)) + BC1282/((BC1282+1)/(Q1282/1.6) + BC1282/(R1282/1.37))</f>
        <v>0</v>
      </c>
      <c r="U1282">
        <f>(AX1282*BA1282)</f>
        <v>0</v>
      </c>
      <c r="V1282">
        <f>(BQ1282+(U1282+2*0.95*5.67E-8*(((BQ1282+$B$7)+273)^4-(BQ1282+273)^4)-44100*J1282)/(1.84*29.3*R1282+8*0.95*5.67E-8*(BQ1282+273)^3))</f>
        <v>0</v>
      </c>
      <c r="W1282">
        <f>($C$7*BR1282+$D$7*BS1282+$E$7*V1282)</f>
        <v>0</v>
      </c>
      <c r="X1282">
        <f>0.61365*exp(17.502*W1282/(240.97+W1282))</f>
        <v>0</v>
      </c>
      <c r="Y1282">
        <f>(Z1282/AA1282*100)</f>
        <v>0</v>
      </c>
      <c r="Z1282">
        <f>BJ1282*(BO1282+BP1282)/1000</f>
        <v>0</v>
      </c>
      <c r="AA1282">
        <f>0.61365*exp(17.502*BQ1282/(240.97+BQ1282))</f>
        <v>0</v>
      </c>
      <c r="AB1282">
        <f>(X1282-BJ1282*(BO1282+BP1282)/1000)</f>
        <v>0</v>
      </c>
      <c r="AC1282">
        <f>(-J1282*44100)</f>
        <v>0</v>
      </c>
      <c r="AD1282">
        <f>2*29.3*R1282*0.92*(BQ1282-W1282)</f>
        <v>0</v>
      </c>
      <c r="AE1282">
        <f>2*0.95*5.67E-8*(((BQ1282+$B$7)+273)^4-(W1282+273)^4)</f>
        <v>0</v>
      </c>
      <c r="AF1282">
        <f>U1282+AE1282+AC1282+AD1282</f>
        <v>0</v>
      </c>
      <c r="AG1282">
        <f>BN1282*AU1282*(BI1282-BH1282*(1000-AU1282*BK1282)/(1000-AU1282*BJ1282))/(100*BB1282)</f>
        <v>0</v>
      </c>
      <c r="AH1282">
        <f>1000*BN1282*AU1282*(BJ1282-BK1282)/(100*BB1282*(1000-AU1282*BJ1282))</f>
        <v>0</v>
      </c>
      <c r="AI1282">
        <f>(AJ1282 - AK1282 - BO1282*1E3/(8.314*(BQ1282+273.15)) * AM1282/BN1282 * AL1282) * BN1282/(100*BB1282) * (1000 - BK1282)/1000</f>
        <v>0</v>
      </c>
      <c r="AJ1282">
        <v>186.6033849662338</v>
      </c>
      <c r="AK1282">
        <v>187.8993030303029</v>
      </c>
      <c r="AL1282">
        <v>-3.074419220779264</v>
      </c>
      <c r="AM1282">
        <v>63.45</v>
      </c>
      <c r="AN1282">
        <f>(AP1282 - AO1282 + BO1282*1E3/(8.314*(BQ1282+273.15)) * AR1282/BN1282 * AQ1282) * BN1282/(100*BB1282) * 1000/(1000 - AP1282)</f>
        <v>0</v>
      </c>
      <c r="AO1282">
        <v>12.12891256470772</v>
      </c>
      <c r="AP1282">
        <v>18.62049090909092</v>
      </c>
      <c r="AQ1282">
        <v>0.000292407085740953</v>
      </c>
      <c r="AR1282">
        <v>96.70902246186058</v>
      </c>
      <c r="AS1282">
        <v>3</v>
      </c>
      <c r="AT1282">
        <v>1</v>
      </c>
      <c r="AU1282">
        <f>IF(AS1282*$H$13&gt;=AW1282,1.0,(AW1282/(AW1282-AS1282*$H$13)))</f>
        <v>0</v>
      </c>
      <c r="AV1282">
        <f>(AU1282-1)*100</f>
        <v>0</v>
      </c>
      <c r="AW1282">
        <f>MAX(0,($B$13+$C$13*BV1282)/(1+$D$13*BV1282)*BO1282/(BQ1282+273)*$E$13)</f>
        <v>0</v>
      </c>
      <c r="AX1282">
        <f>$B$11*BW1282+$C$11*BX1282+$F$11*CI1282*(1-CL1282)</f>
        <v>0</v>
      </c>
      <c r="AY1282">
        <f>AX1282*AZ1282</f>
        <v>0</v>
      </c>
      <c r="AZ1282">
        <f>($B$11*$D$9+$C$11*$D$9+$F$11*((CV1282+CN1282)/MAX(CV1282+CN1282+CW1282, 0.1)*$I$9+CW1282/MAX(CV1282+CN1282+CW1282, 0.1)*$J$9))/($B$11+$C$11+$F$11)</f>
        <v>0</v>
      </c>
      <c r="BA1282">
        <f>($B$11*$K$9+$C$11*$K$9+$F$11*((CV1282+CN1282)/MAX(CV1282+CN1282+CW1282, 0.1)*$P$9+CW1282/MAX(CV1282+CN1282+CW1282, 0.1)*$Q$9))/($B$11+$C$11+$F$11)</f>
        <v>0</v>
      </c>
      <c r="BB1282">
        <v>6</v>
      </c>
      <c r="BC1282">
        <v>0.5</v>
      </c>
      <c r="BD1282" t="s">
        <v>355</v>
      </c>
      <c r="BE1282">
        <v>2</v>
      </c>
      <c r="BF1282" t="b">
        <v>1</v>
      </c>
      <c r="BG1282">
        <v>1664307124.814285</v>
      </c>
      <c r="BH1282">
        <v>206.3444642857143</v>
      </c>
      <c r="BI1282">
        <v>200.4386428571428</v>
      </c>
      <c r="BJ1282">
        <v>18.60288928571429</v>
      </c>
      <c r="BK1282">
        <v>12.07359642857143</v>
      </c>
      <c r="BL1282">
        <v>203.8002857142857</v>
      </c>
      <c r="BM1282">
        <v>18.399025</v>
      </c>
      <c r="BN1282">
        <v>500.0714642857143</v>
      </c>
      <c r="BO1282">
        <v>90.90896785714285</v>
      </c>
      <c r="BP1282">
        <v>0.09997352499999999</v>
      </c>
      <c r="BQ1282">
        <v>24.87582142857143</v>
      </c>
      <c r="BR1282">
        <v>25.19436428571429</v>
      </c>
      <c r="BS1282">
        <v>999.9000000000002</v>
      </c>
      <c r="BT1282">
        <v>0</v>
      </c>
      <c r="BU1282">
        <v>0</v>
      </c>
      <c r="BV1282">
        <v>9999.063571428571</v>
      </c>
      <c r="BW1282">
        <v>0</v>
      </c>
      <c r="BX1282">
        <v>8.053949999999999</v>
      </c>
      <c r="BY1282">
        <v>5.905774285714286</v>
      </c>
      <c r="BZ1282">
        <v>210.2558571428571</v>
      </c>
      <c r="CA1282">
        <v>202.8873928571429</v>
      </c>
      <c r="CB1282">
        <v>6.529303214285714</v>
      </c>
      <c r="CC1282">
        <v>200.4386428571428</v>
      </c>
      <c r="CD1282">
        <v>12.07359642857143</v>
      </c>
      <c r="CE1282">
        <v>1.691170357142857</v>
      </c>
      <c r="CF1282">
        <v>1.097597857142857</v>
      </c>
      <c r="CG1282">
        <v>14.81562142857143</v>
      </c>
      <c r="CH1282">
        <v>8.280450714285715</v>
      </c>
      <c r="CI1282">
        <v>1999.981071428571</v>
      </c>
      <c r="CJ1282">
        <v>0.9800011428571429</v>
      </c>
      <c r="CK1282">
        <v>0.01999848928571428</v>
      </c>
      <c r="CL1282">
        <v>0</v>
      </c>
      <c r="CM1282">
        <v>837.8657142857143</v>
      </c>
      <c r="CN1282">
        <v>5.000560000000001</v>
      </c>
      <c r="CO1282">
        <v>16686.05357142857</v>
      </c>
      <c r="CP1282">
        <v>17294.72857142857</v>
      </c>
      <c r="CQ1282">
        <v>37.60921428571429</v>
      </c>
      <c r="CR1282">
        <v>38.1847857142857</v>
      </c>
      <c r="CS1282">
        <v>37.34564285714286</v>
      </c>
      <c r="CT1282">
        <v>37.16957142857143</v>
      </c>
      <c r="CU1282">
        <v>38.48842857142857</v>
      </c>
      <c r="CV1282">
        <v>1955.081071428572</v>
      </c>
      <c r="CW1282">
        <v>39.9</v>
      </c>
      <c r="CX1282">
        <v>0</v>
      </c>
      <c r="CY1282">
        <v>1664307149.1</v>
      </c>
      <c r="CZ1282">
        <v>0</v>
      </c>
      <c r="DA1282">
        <v>0</v>
      </c>
      <c r="DB1282" t="s">
        <v>356</v>
      </c>
      <c r="DC1282">
        <v>1663861122</v>
      </c>
      <c r="DD1282">
        <v>1663861125</v>
      </c>
      <c r="DE1282">
        <v>0</v>
      </c>
      <c r="DF1282">
        <v>-0.287</v>
      </c>
      <c r="DG1282">
        <v>-0.004</v>
      </c>
      <c r="DH1282">
        <v>3.172</v>
      </c>
      <c r="DI1282">
        <v>0.178</v>
      </c>
      <c r="DJ1282">
        <v>400</v>
      </c>
      <c r="DK1282">
        <v>17</v>
      </c>
      <c r="DL1282">
        <v>0.18</v>
      </c>
      <c r="DM1282">
        <v>0.07000000000000001</v>
      </c>
      <c r="DN1282">
        <v>5.159480499999999</v>
      </c>
      <c r="DO1282">
        <v>18.08928923076923</v>
      </c>
      <c r="DP1282">
        <v>1.740397494423257</v>
      </c>
      <c r="DQ1282">
        <v>0</v>
      </c>
      <c r="DR1282">
        <v>6.556796</v>
      </c>
      <c r="DS1282">
        <v>-0.6856250656660656</v>
      </c>
      <c r="DT1282">
        <v>0.0670572912441294</v>
      </c>
      <c r="DU1282">
        <v>0</v>
      </c>
      <c r="DV1282">
        <v>0</v>
      </c>
      <c r="DW1282">
        <v>2</v>
      </c>
      <c r="DX1282" t="s">
        <v>357</v>
      </c>
      <c r="DY1282">
        <v>2.98088</v>
      </c>
      <c r="DZ1282">
        <v>2.72815</v>
      </c>
      <c r="EA1282">
        <v>0.0433118</v>
      </c>
      <c r="EB1282">
        <v>0.0422288</v>
      </c>
      <c r="EC1282">
        <v>0.0905571</v>
      </c>
      <c r="ED1282">
        <v>0.0672161</v>
      </c>
      <c r="EE1282">
        <v>28757.6</v>
      </c>
      <c r="EF1282">
        <v>28336.1</v>
      </c>
      <c r="EG1282">
        <v>30584</v>
      </c>
      <c r="EH1282">
        <v>29825.8</v>
      </c>
      <c r="EI1282">
        <v>38371.9</v>
      </c>
      <c r="EJ1282">
        <v>36635.5</v>
      </c>
      <c r="EK1282">
        <v>46773.9</v>
      </c>
      <c r="EL1282">
        <v>44351.3</v>
      </c>
      <c r="EM1282">
        <v>1.8914</v>
      </c>
      <c r="EN1282">
        <v>1.8839</v>
      </c>
      <c r="EO1282">
        <v>0.101253</v>
      </c>
      <c r="EP1282">
        <v>0</v>
      </c>
      <c r="EQ1282">
        <v>23.5045</v>
      </c>
      <c r="ER1282">
        <v>999.9</v>
      </c>
      <c r="ES1282">
        <v>39.6</v>
      </c>
      <c r="ET1282">
        <v>29.6</v>
      </c>
      <c r="EU1282">
        <v>18.1367</v>
      </c>
      <c r="EV1282">
        <v>63.5964</v>
      </c>
      <c r="EW1282">
        <v>23.3814</v>
      </c>
      <c r="EX1282">
        <v>1</v>
      </c>
      <c r="EY1282">
        <v>-0.117088</v>
      </c>
      <c r="EZ1282">
        <v>2.76521</v>
      </c>
      <c r="FA1282">
        <v>20.2205</v>
      </c>
      <c r="FB1282">
        <v>5.23137</v>
      </c>
      <c r="FC1282">
        <v>11.968</v>
      </c>
      <c r="FD1282">
        <v>4.97015</v>
      </c>
      <c r="FE1282">
        <v>3.28965</v>
      </c>
      <c r="FF1282">
        <v>9999</v>
      </c>
      <c r="FG1282">
        <v>9999</v>
      </c>
      <c r="FH1282">
        <v>9999</v>
      </c>
      <c r="FI1282">
        <v>380.8</v>
      </c>
      <c r="FJ1282">
        <v>4.9727</v>
      </c>
      <c r="FK1282">
        <v>1.8769</v>
      </c>
      <c r="FL1282">
        <v>1.875</v>
      </c>
      <c r="FM1282">
        <v>1.87787</v>
      </c>
      <c r="FN1282">
        <v>1.8746</v>
      </c>
      <c r="FO1282">
        <v>1.87819</v>
      </c>
      <c r="FP1282">
        <v>1.87525</v>
      </c>
      <c r="FQ1282">
        <v>1.8764</v>
      </c>
      <c r="FR1282">
        <v>0</v>
      </c>
      <c r="FS1282">
        <v>0</v>
      </c>
      <c r="FT1282">
        <v>0</v>
      </c>
      <c r="FU1282">
        <v>0</v>
      </c>
      <c r="FV1282" t="s">
        <v>358</v>
      </c>
      <c r="FW1282" t="s">
        <v>359</v>
      </c>
      <c r="FX1282" t="s">
        <v>360</v>
      </c>
      <c r="FY1282" t="s">
        <v>360</v>
      </c>
      <c r="FZ1282" t="s">
        <v>360</v>
      </c>
      <c r="GA1282" t="s">
        <v>360</v>
      </c>
      <c r="GB1282">
        <v>0</v>
      </c>
      <c r="GC1282">
        <v>100</v>
      </c>
      <c r="GD1282">
        <v>100</v>
      </c>
      <c r="GE1282">
        <v>2.464</v>
      </c>
      <c r="GF1282">
        <v>0.2043</v>
      </c>
      <c r="GG1282">
        <v>1.777354642861949</v>
      </c>
      <c r="GH1282">
        <v>0.004141656873719072</v>
      </c>
      <c r="GI1282">
        <v>-1.960372967482991E-06</v>
      </c>
      <c r="GJ1282">
        <v>5.42736388890357E-10</v>
      </c>
      <c r="GK1282">
        <v>-0.009777689371679627</v>
      </c>
      <c r="GL1282">
        <v>0.002273355880072555</v>
      </c>
      <c r="GM1282">
        <v>0.000541358641816816</v>
      </c>
      <c r="GN1282">
        <v>-1.836191331155658E-06</v>
      </c>
      <c r="GO1282">
        <v>-0</v>
      </c>
      <c r="GP1282">
        <v>2096</v>
      </c>
      <c r="GQ1282">
        <v>1</v>
      </c>
      <c r="GR1282">
        <v>23</v>
      </c>
      <c r="GS1282">
        <v>7433.5</v>
      </c>
      <c r="GT1282">
        <v>7433.5</v>
      </c>
      <c r="GU1282">
        <v>0.531006</v>
      </c>
      <c r="GV1282">
        <v>2.54761</v>
      </c>
      <c r="GW1282">
        <v>1.39893</v>
      </c>
      <c r="GX1282">
        <v>2.33765</v>
      </c>
      <c r="GY1282">
        <v>1.44897</v>
      </c>
      <c r="GZ1282">
        <v>2.48535</v>
      </c>
      <c r="HA1282">
        <v>34.8525</v>
      </c>
      <c r="HB1282">
        <v>12.7749</v>
      </c>
      <c r="HC1282">
        <v>18</v>
      </c>
      <c r="HD1282">
        <v>490.851</v>
      </c>
      <c r="HE1282">
        <v>457.406</v>
      </c>
      <c r="HF1282">
        <v>21.1745</v>
      </c>
      <c r="HG1282">
        <v>25.4366</v>
      </c>
      <c r="HH1282">
        <v>30.0005</v>
      </c>
      <c r="HI1282">
        <v>25.2496</v>
      </c>
      <c r="HJ1282">
        <v>25.3222</v>
      </c>
      <c r="HK1282">
        <v>10.6102</v>
      </c>
      <c r="HL1282">
        <v>33.145</v>
      </c>
      <c r="HM1282">
        <v>40.7069</v>
      </c>
      <c r="HN1282">
        <v>21.0554</v>
      </c>
      <c r="HO1282">
        <v>145.994</v>
      </c>
      <c r="HP1282">
        <v>12.3208</v>
      </c>
      <c r="HQ1282">
        <v>101.093</v>
      </c>
      <c r="HR1282">
        <v>101.986</v>
      </c>
    </row>
    <row r="1283" spans="1:226">
      <c r="A1283">
        <v>1267</v>
      </c>
      <c r="B1283">
        <v>1664307137.6</v>
      </c>
      <c r="C1283">
        <v>14030.59999990463</v>
      </c>
      <c r="D1283" t="s">
        <v>2906</v>
      </c>
      <c r="E1283" t="s">
        <v>2907</v>
      </c>
      <c r="F1283">
        <v>5</v>
      </c>
      <c r="G1283" t="s">
        <v>353</v>
      </c>
      <c r="H1283" t="s">
        <v>2873</v>
      </c>
      <c r="I1283">
        <v>1664307130.1</v>
      </c>
      <c r="J1283">
        <f>(K1283)/1000</f>
        <v>0</v>
      </c>
      <c r="K1283">
        <f>IF(BF1283, AN1283, AH1283)</f>
        <v>0</v>
      </c>
      <c r="L1283">
        <f>IF(BF1283, AI1283, AG1283)</f>
        <v>0</v>
      </c>
      <c r="M1283">
        <f>BH1283 - IF(AU1283&gt;1, L1283*BB1283*100.0/(AW1283*BV1283), 0)</f>
        <v>0</v>
      </c>
      <c r="N1283">
        <f>((T1283-J1283/2)*M1283-L1283)/(T1283+J1283/2)</f>
        <v>0</v>
      </c>
      <c r="O1283">
        <f>N1283*(BO1283+BP1283)/1000.0</f>
        <v>0</v>
      </c>
      <c r="P1283">
        <f>(BH1283 - IF(AU1283&gt;1, L1283*BB1283*100.0/(AW1283*BV1283), 0))*(BO1283+BP1283)/1000.0</f>
        <v>0</v>
      </c>
      <c r="Q1283">
        <f>2.0/((1/S1283-1/R1283)+SIGN(S1283)*SQRT((1/S1283-1/R1283)*(1/S1283-1/R1283) + 4*BC1283/((BC1283+1)*(BC1283+1))*(2*1/S1283*1/R1283-1/R1283*1/R1283)))</f>
        <v>0</v>
      </c>
      <c r="R1283">
        <f>IF(LEFT(BD1283,1)&lt;&gt;"0",IF(LEFT(BD1283,1)="1",3.0,BE1283),$D$5+$E$5*(BV1283*BO1283/($K$5*1000))+$F$5*(BV1283*BO1283/($K$5*1000))*MAX(MIN(BB1283,$J$5),$I$5)*MAX(MIN(BB1283,$J$5),$I$5)+$G$5*MAX(MIN(BB1283,$J$5),$I$5)*(BV1283*BO1283/($K$5*1000))+$H$5*(BV1283*BO1283/($K$5*1000))*(BV1283*BO1283/($K$5*1000)))</f>
        <v>0</v>
      </c>
      <c r="S1283">
        <f>J1283*(1000-(1000*0.61365*exp(17.502*W1283/(240.97+W1283))/(BO1283+BP1283)+BJ1283)/2)/(1000*0.61365*exp(17.502*W1283/(240.97+W1283))/(BO1283+BP1283)-BJ1283)</f>
        <v>0</v>
      </c>
      <c r="T1283">
        <f>1/((BC1283+1)/(Q1283/1.6)+1/(R1283/1.37)) + BC1283/((BC1283+1)/(Q1283/1.6) + BC1283/(R1283/1.37))</f>
        <v>0</v>
      </c>
      <c r="U1283">
        <f>(AX1283*BA1283)</f>
        <v>0</v>
      </c>
      <c r="V1283">
        <f>(BQ1283+(U1283+2*0.95*5.67E-8*(((BQ1283+$B$7)+273)^4-(BQ1283+273)^4)-44100*J1283)/(1.84*29.3*R1283+8*0.95*5.67E-8*(BQ1283+273)^3))</f>
        <v>0</v>
      </c>
      <c r="W1283">
        <f>($C$7*BR1283+$D$7*BS1283+$E$7*V1283)</f>
        <v>0</v>
      </c>
      <c r="X1283">
        <f>0.61365*exp(17.502*W1283/(240.97+W1283))</f>
        <v>0</v>
      </c>
      <c r="Y1283">
        <f>(Z1283/AA1283*100)</f>
        <v>0</v>
      </c>
      <c r="Z1283">
        <f>BJ1283*(BO1283+BP1283)/1000</f>
        <v>0</v>
      </c>
      <c r="AA1283">
        <f>0.61365*exp(17.502*BQ1283/(240.97+BQ1283))</f>
        <v>0</v>
      </c>
      <c r="AB1283">
        <f>(X1283-BJ1283*(BO1283+BP1283)/1000)</f>
        <v>0</v>
      </c>
      <c r="AC1283">
        <f>(-J1283*44100)</f>
        <v>0</v>
      </c>
      <c r="AD1283">
        <f>2*29.3*R1283*0.92*(BQ1283-W1283)</f>
        <v>0</v>
      </c>
      <c r="AE1283">
        <f>2*0.95*5.67E-8*(((BQ1283+$B$7)+273)^4-(W1283+273)^4)</f>
        <v>0</v>
      </c>
      <c r="AF1283">
        <f>U1283+AE1283+AC1283+AD1283</f>
        <v>0</v>
      </c>
      <c r="AG1283">
        <f>BN1283*AU1283*(BI1283-BH1283*(1000-AU1283*BK1283)/(1000-AU1283*BJ1283))/(100*BB1283)</f>
        <v>0</v>
      </c>
      <c r="AH1283">
        <f>1000*BN1283*AU1283*(BJ1283-BK1283)/(100*BB1283*(1000-AU1283*BJ1283))</f>
        <v>0</v>
      </c>
      <c r="AI1283">
        <f>(AJ1283 - AK1283 - BO1283*1E3/(8.314*(BQ1283+273.15)) * AM1283/BN1283 * AL1283) * BN1283/(100*BB1283) * (1000 - BK1283)/1000</f>
        <v>0</v>
      </c>
      <c r="AJ1283">
        <v>169.7651743030303</v>
      </c>
      <c r="AK1283">
        <v>172.5274424242423</v>
      </c>
      <c r="AL1283">
        <v>-3.0753052813853</v>
      </c>
      <c r="AM1283">
        <v>63.45</v>
      </c>
      <c r="AN1283">
        <f>(AP1283 - AO1283 + BO1283*1E3/(8.314*(BQ1283+273.15)) * AR1283/BN1283 * AQ1283) * BN1283/(100*BB1283) * 1000/(1000 - AP1283)</f>
        <v>0</v>
      </c>
      <c r="AO1283">
        <v>12.20168716770864</v>
      </c>
      <c r="AP1283">
        <v>18.62712237762238</v>
      </c>
      <c r="AQ1283">
        <v>0.0005108560862933299</v>
      </c>
      <c r="AR1283">
        <v>96.70902246186058</v>
      </c>
      <c r="AS1283">
        <v>3</v>
      </c>
      <c r="AT1283">
        <v>1</v>
      </c>
      <c r="AU1283">
        <f>IF(AS1283*$H$13&gt;=AW1283,1.0,(AW1283/(AW1283-AS1283*$H$13)))</f>
        <v>0</v>
      </c>
      <c r="AV1283">
        <f>(AU1283-1)*100</f>
        <v>0</v>
      </c>
      <c r="AW1283">
        <f>MAX(0,($B$13+$C$13*BV1283)/(1+$D$13*BV1283)*BO1283/(BQ1283+273)*$E$13)</f>
        <v>0</v>
      </c>
      <c r="AX1283">
        <f>$B$11*BW1283+$C$11*BX1283+$F$11*CI1283*(1-CL1283)</f>
        <v>0</v>
      </c>
      <c r="AY1283">
        <f>AX1283*AZ1283</f>
        <v>0</v>
      </c>
      <c r="AZ1283">
        <f>($B$11*$D$9+$C$11*$D$9+$F$11*((CV1283+CN1283)/MAX(CV1283+CN1283+CW1283, 0.1)*$I$9+CW1283/MAX(CV1283+CN1283+CW1283, 0.1)*$J$9))/($B$11+$C$11+$F$11)</f>
        <v>0</v>
      </c>
      <c r="BA1283">
        <f>($B$11*$K$9+$C$11*$K$9+$F$11*((CV1283+CN1283)/MAX(CV1283+CN1283+CW1283, 0.1)*$P$9+CW1283/MAX(CV1283+CN1283+CW1283, 0.1)*$Q$9))/($B$11+$C$11+$F$11)</f>
        <v>0</v>
      </c>
      <c r="BB1283">
        <v>6</v>
      </c>
      <c r="BC1283">
        <v>0.5</v>
      </c>
      <c r="BD1283" t="s">
        <v>355</v>
      </c>
      <c r="BE1283">
        <v>2</v>
      </c>
      <c r="BF1283" t="b">
        <v>1</v>
      </c>
      <c r="BG1283">
        <v>1664307130.1</v>
      </c>
      <c r="BH1283">
        <v>190.4238518518519</v>
      </c>
      <c r="BI1283">
        <v>182.9195185185185</v>
      </c>
      <c r="BJ1283">
        <v>18.61590740740741</v>
      </c>
      <c r="BK1283">
        <v>12.14688888888889</v>
      </c>
      <c r="BL1283">
        <v>187.9340740740741</v>
      </c>
      <c r="BM1283">
        <v>18.41177037037037</v>
      </c>
      <c r="BN1283">
        <v>500.0592222222222</v>
      </c>
      <c r="BO1283">
        <v>90.91003333333335</v>
      </c>
      <c r="BP1283">
        <v>0.09999002592592594</v>
      </c>
      <c r="BQ1283">
        <v>24.84203703703704</v>
      </c>
      <c r="BR1283">
        <v>25.1735074074074</v>
      </c>
      <c r="BS1283">
        <v>999.9000000000001</v>
      </c>
      <c r="BT1283">
        <v>0</v>
      </c>
      <c r="BU1283">
        <v>0</v>
      </c>
      <c r="BV1283">
        <v>9999.397407407407</v>
      </c>
      <c r="BW1283">
        <v>0</v>
      </c>
      <c r="BX1283">
        <v>8.057678518518522</v>
      </c>
      <c r="BY1283">
        <v>7.504326296296296</v>
      </c>
      <c r="BZ1283">
        <v>194.0359999999999</v>
      </c>
      <c r="CA1283">
        <v>185.167925925926</v>
      </c>
      <c r="CB1283">
        <v>6.469018518518518</v>
      </c>
      <c r="CC1283">
        <v>182.9195185185185</v>
      </c>
      <c r="CD1283">
        <v>12.14688888888889</v>
      </c>
      <c r="CE1283">
        <v>1.692372962962963</v>
      </c>
      <c r="CF1283">
        <v>1.104273703703704</v>
      </c>
      <c r="CG1283">
        <v>14.82665185185185</v>
      </c>
      <c r="CH1283">
        <v>8.369828888888888</v>
      </c>
      <c r="CI1283">
        <v>1999.991851851852</v>
      </c>
      <c r="CJ1283">
        <v>0.9800014444444444</v>
      </c>
      <c r="CK1283">
        <v>0.01999825555555556</v>
      </c>
      <c r="CL1283">
        <v>0</v>
      </c>
      <c r="CM1283">
        <v>835.631925925926</v>
      </c>
      <c r="CN1283">
        <v>5.000560000000001</v>
      </c>
      <c r="CO1283">
        <v>16641.05925925926</v>
      </c>
      <c r="CP1283">
        <v>17294.81851851852</v>
      </c>
      <c r="CQ1283">
        <v>37.64337037037037</v>
      </c>
      <c r="CR1283">
        <v>38.19166666666666</v>
      </c>
      <c r="CS1283">
        <v>37.36781481481481</v>
      </c>
      <c r="CT1283">
        <v>37.18048148148149</v>
      </c>
      <c r="CU1283">
        <v>38.48803703703703</v>
      </c>
      <c r="CV1283">
        <v>1955.091851851852</v>
      </c>
      <c r="CW1283">
        <v>39.9</v>
      </c>
      <c r="CX1283">
        <v>0</v>
      </c>
      <c r="CY1283">
        <v>1664307153.9</v>
      </c>
      <c r="CZ1283">
        <v>0</v>
      </c>
      <c r="DA1283">
        <v>0</v>
      </c>
      <c r="DB1283" t="s">
        <v>356</v>
      </c>
      <c r="DC1283">
        <v>1663861122</v>
      </c>
      <c r="DD1283">
        <v>1663861125</v>
      </c>
      <c r="DE1283">
        <v>0</v>
      </c>
      <c r="DF1283">
        <v>-0.287</v>
      </c>
      <c r="DG1283">
        <v>-0.004</v>
      </c>
      <c r="DH1283">
        <v>3.172</v>
      </c>
      <c r="DI1283">
        <v>0.178</v>
      </c>
      <c r="DJ1283">
        <v>400</v>
      </c>
      <c r="DK1283">
        <v>17</v>
      </c>
      <c r="DL1283">
        <v>0.18</v>
      </c>
      <c r="DM1283">
        <v>0.07000000000000001</v>
      </c>
      <c r="DN1283">
        <v>6.374779999999999</v>
      </c>
      <c r="DO1283">
        <v>18.18087512195122</v>
      </c>
      <c r="DP1283">
        <v>1.749260903710478</v>
      </c>
      <c r="DQ1283">
        <v>0</v>
      </c>
      <c r="DR1283">
        <v>6.512045000000001</v>
      </c>
      <c r="DS1283">
        <v>-0.719749868667918</v>
      </c>
      <c r="DT1283">
        <v>0.07000600038568119</v>
      </c>
      <c r="DU1283">
        <v>0</v>
      </c>
      <c r="DV1283">
        <v>0</v>
      </c>
      <c r="DW1283">
        <v>2</v>
      </c>
      <c r="DX1283" t="s">
        <v>357</v>
      </c>
      <c r="DY1283">
        <v>2.98094</v>
      </c>
      <c r="DZ1283">
        <v>2.72841</v>
      </c>
      <c r="EA1283">
        <v>0.0400592</v>
      </c>
      <c r="EB1283">
        <v>0.038588</v>
      </c>
      <c r="EC1283">
        <v>0.0905705</v>
      </c>
      <c r="ED1283">
        <v>0.0674467</v>
      </c>
      <c r="EE1283">
        <v>28855.2</v>
      </c>
      <c r="EF1283">
        <v>28444.4</v>
      </c>
      <c r="EG1283">
        <v>30583.8</v>
      </c>
      <c r="EH1283">
        <v>29826.4</v>
      </c>
      <c r="EI1283">
        <v>38370.8</v>
      </c>
      <c r="EJ1283">
        <v>36626.9</v>
      </c>
      <c r="EK1283">
        <v>46773.6</v>
      </c>
      <c r="EL1283">
        <v>44352.3</v>
      </c>
      <c r="EM1283">
        <v>1.89105</v>
      </c>
      <c r="EN1283">
        <v>1.88398</v>
      </c>
      <c r="EO1283">
        <v>0.09994210000000001</v>
      </c>
      <c r="EP1283">
        <v>0</v>
      </c>
      <c r="EQ1283">
        <v>23.4982</v>
      </c>
      <c r="ER1283">
        <v>999.9</v>
      </c>
      <c r="ES1283">
        <v>39.5</v>
      </c>
      <c r="ET1283">
        <v>29.6</v>
      </c>
      <c r="EU1283">
        <v>18.0889</v>
      </c>
      <c r="EV1283">
        <v>63.2464</v>
      </c>
      <c r="EW1283">
        <v>23.3734</v>
      </c>
      <c r="EX1283">
        <v>1</v>
      </c>
      <c r="EY1283">
        <v>-0.116756</v>
      </c>
      <c r="EZ1283">
        <v>2.77187</v>
      </c>
      <c r="FA1283">
        <v>20.2205</v>
      </c>
      <c r="FB1283">
        <v>5.23197</v>
      </c>
      <c r="FC1283">
        <v>11.968</v>
      </c>
      <c r="FD1283">
        <v>4.9701</v>
      </c>
      <c r="FE1283">
        <v>3.28965</v>
      </c>
      <c r="FF1283">
        <v>9999</v>
      </c>
      <c r="FG1283">
        <v>9999</v>
      </c>
      <c r="FH1283">
        <v>9999</v>
      </c>
      <c r="FI1283">
        <v>380.8</v>
      </c>
      <c r="FJ1283">
        <v>4.97268</v>
      </c>
      <c r="FK1283">
        <v>1.87692</v>
      </c>
      <c r="FL1283">
        <v>1.875</v>
      </c>
      <c r="FM1283">
        <v>1.8779</v>
      </c>
      <c r="FN1283">
        <v>1.87459</v>
      </c>
      <c r="FO1283">
        <v>1.8782</v>
      </c>
      <c r="FP1283">
        <v>1.87529</v>
      </c>
      <c r="FQ1283">
        <v>1.87639</v>
      </c>
      <c r="FR1283">
        <v>0</v>
      </c>
      <c r="FS1283">
        <v>0</v>
      </c>
      <c r="FT1283">
        <v>0</v>
      </c>
      <c r="FU1283">
        <v>0</v>
      </c>
      <c r="FV1283" t="s">
        <v>358</v>
      </c>
      <c r="FW1283" t="s">
        <v>359</v>
      </c>
      <c r="FX1283" t="s">
        <v>360</v>
      </c>
      <c r="FY1283" t="s">
        <v>360</v>
      </c>
      <c r="FZ1283" t="s">
        <v>360</v>
      </c>
      <c r="GA1283" t="s">
        <v>360</v>
      </c>
      <c r="GB1283">
        <v>0</v>
      </c>
      <c r="GC1283">
        <v>100</v>
      </c>
      <c r="GD1283">
        <v>100</v>
      </c>
      <c r="GE1283">
        <v>2.411</v>
      </c>
      <c r="GF1283">
        <v>0.2043</v>
      </c>
      <c r="GG1283">
        <v>1.777354642861949</v>
      </c>
      <c r="GH1283">
        <v>0.004141656873719072</v>
      </c>
      <c r="GI1283">
        <v>-1.960372967482991E-06</v>
      </c>
      <c r="GJ1283">
        <v>5.42736388890357E-10</v>
      </c>
      <c r="GK1283">
        <v>-0.009777689371679627</v>
      </c>
      <c r="GL1283">
        <v>0.002273355880072555</v>
      </c>
      <c r="GM1283">
        <v>0.000541358641816816</v>
      </c>
      <c r="GN1283">
        <v>-1.836191331155658E-06</v>
      </c>
      <c r="GO1283">
        <v>-0</v>
      </c>
      <c r="GP1283">
        <v>2096</v>
      </c>
      <c r="GQ1283">
        <v>1</v>
      </c>
      <c r="GR1283">
        <v>23</v>
      </c>
      <c r="GS1283">
        <v>7433.6</v>
      </c>
      <c r="GT1283">
        <v>7433.5</v>
      </c>
      <c r="GU1283">
        <v>0.490723</v>
      </c>
      <c r="GV1283">
        <v>2.55005</v>
      </c>
      <c r="GW1283">
        <v>1.39893</v>
      </c>
      <c r="GX1283">
        <v>2.33765</v>
      </c>
      <c r="GY1283">
        <v>1.44897</v>
      </c>
      <c r="GZ1283">
        <v>2.48291</v>
      </c>
      <c r="HA1283">
        <v>34.8755</v>
      </c>
      <c r="HB1283">
        <v>12.7661</v>
      </c>
      <c r="HC1283">
        <v>18</v>
      </c>
      <c r="HD1283">
        <v>490.671</v>
      </c>
      <c r="HE1283">
        <v>457.464</v>
      </c>
      <c r="HF1283">
        <v>21</v>
      </c>
      <c r="HG1283">
        <v>25.4388</v>
      </c>
      <c r="HH1283">
        <v>30.0003</v>
      </c>
      <c r="HI1283">
        <v>25.2509</v>
      </c>
      <c r="HJ1283">
        <v>25.3235</v>
      </c>
      <c r="HK1283">
        <v>9.796419999999999</v>
      </c>
      <c r="HL1283">
        <v>32.8587</v>
      </c>
      <c r="HM1283">
        <v>40.7069</v>
      </c>
      <c r="HN1283">
        <v>20.8957</v>
      </c>
      <c r="HO1283">
        <v>132.633</v>
      </c>
      <c r="HP1283">
        <v>12.396</v>
      </c>
      <c r="HQ1283">
        <v>101.092</v>
      </c>
      <c r="HR1283">
        <v>101.988</v>
      </c>
    </row>
    <row r="1284" spans="1:226">
      <c r="A1284">
        <v>1268</v>
      </c>
      <c r="B1284">
        <v>1664307142.6</v>
      </c>
      <c r="C1284">
        <v>14035.59999990463</v>
      </c>
      <c r="D1284" t="s">
        <v>2908</v>
      </c>
      <c r="E1284" t="s">
        <v>2909</v>
      </c>
      <c r="F1284">
        <v>5</v>
      </c>
      <c r="G1284" t="s">
        <v>353</v>
      </c>
      <c r="H1284" t="s">
        <v>2873</v>
      </c>
      <c r="I1284">
        <v>1664307134.814285</v>
      </c>
      <c r="J1284">
        <f>(K1284)/1000</f>
        <v>0</v>
      </c>
      <c r="K1284">
        <f>IF(BF1284, AN1284, AH1284)</f>
        <v>0</v>
      </c>
      <c r="L1284">
        <f>IF(BF1284, AI1284, AG1284)</f>
        <v>0</v>
      </c>
      <c r="M1284">
        <f>BH1284 - IF(AU1284&gt;1, L1284*BB1284*100.0/(AW1284*BV1284), 0)</f>
        <v>0</v>
      </c>
      <c r="N1284">
        <f>((T1284-J1284/2)*M1284-L1284)/(T1284+J1284/2)</f>
        <v>0</v>
      </c>
      <c r="O1284">
        <f>N1284*(BO1284+BP1284)/1000.0</f>
        <v>0</v>
      </c>
      <c r="P1284">
        <f>(BH1284 - IF(AU1284&gt;1, L1284*BB1284*100.0/(AW1284*BV1284), 0))*(BO1284+BP1284)/1000.0</f>
        <v>0</v>
      </c>
      <c r="Q1284">
        <f>2.0/((1/S1284-1/R1284)+SIGN(S1284)*SQRT((1/S1284-1/R1284)*(1/S1284-1/R1284) + 4*BC1284/((BC1284+1)*(BC1284+1))*(2*1/S1284*1/R1284-1/R1284*1/R1284)))</f>
        <v>0</v>
      </c>
      <c r="R1284">
        <f>IF(LEFT(BD1284,1)&lt;&gt;"0",IF(LEFT(BD1284,1)="1",3.0,BE1284),$D$5+$E$5*(BV1284*BO1284/($K$5*1000))+$F$5*(BV1284*BO1284/($K$5*1000))*MAX(MIN(BB1284,$J$5),$I$5)*MAX(MIN(BB1284,$J$5),$I$5)+$G$5*MAX(MIN(BB1284,$J$5),$I$5)*(BV1284*BO1284/($K$5*1000))+$H$5*(BV1284*BO1284/($K$5*1000))*(BV1284*BO1284/($K$5*1000)))</f>
        <v>0</v>
      </c>
      <c r="S1284">
        <f>J1284*(1000-(1000*0.61365*exp(17.502*W1284/(240.97+W1284))/(BO1284+BP1284)+BJ1284)/2)/(1000*0.61365*exp(17.502*W1284/(240.97+W1284))/(BO1284+BP1284)-BJ1284)</f>
        <v>0</v>
      </c>
      <c r="T1284">
        <f>1/((BC1284+1)/(Q1284/1.6)+1/(R1284/1.37)) + BC1284/((BC1284+1)/(Q1284/1.6) + BC1284/(R1284/1.37))</f>
        <v>0</v>
      </c>
      <c r="U1284">
        <f>(AX1284*BA1284)</f>
        <v>0</v>
      </c>
      <c r="V1284">
        <f>(BQ1284+(U1284+2*0.95*5.67E-8*(((BQ1284+$B$7)+273)^4-(BQ1284+273)^4)-44100*J1284)/(1.84*29.3*R1284+8*0.95*5.67E-8*(BQ1284+273)^3))</f>
        <v>0</v>
      </c>
      <c r="W1284">
        <f>($C$7*BR1284+$D$7*BS1284+$E$7*V1284)</f>
        <v>0</v>
      </c>
      <c r="X1284">
        <f>0.61365*exp(17.502*W1284/(240.97+W1284))</f>
        <v>0</v>
      </c>
      <c r="Y1284">
        <f>(Z1284/AA1284*100)</f>
        <v>0</v>
      </c>
      <c r="Z1284">
        <f>BJ1284*(BO1284+BP1284)/1000</f>
        <v>0</v>
      </c>
      <c r="AA1284">
        <f>0.61365*exp(17.502*BQ1284/(240.97+BQ1284))</f>
        <v>0</v>
      </c>
      <c r="AB1284">
        <f>(X1284-BJ1284*(BO1284+BP1284)/1000)</f>
        <v>0</v>
      </c>
      <c r="AC1284">
        <f>(-J1284*44100)</f>
        <v>0</v>
      </c>
      <c r="AD1284">
        <f>2*29.3*R1284*0.92*(BQ1284-W1284)</f>
        <v>0</v>
      </c>
      <c r="AE1284">
        <f>2*0.95*5.67E-8*(((BQ1284+$B$7)+273)^4-(W1284+273)^4)</f>
        <v>0</v>
      </c>
      <c r="AF1284">
        <f>U1284+AE1284+AC1284+AD1284</f>
        <v>0</v>
      </c>
      <c r="AG1284">
        <f>BN1284*AU1284*(BI1284-BH1284*(1000-AU1284*BK1284)/(1000-AU1284*BJ1284))/(100*BB1284)</f>
        <v>0</v>
      </c>
      <c r="AH1284">
        <f>1000*BN1284*AU1284*(BJ1284-BK1284)/(100*BB1284*(1000-AU1284*BJ1284))</f>
        <v>0</v>
      </c>
      <c r="AI1284">
        <f>(AJ1284 - AK1284 - BO1284*1E3/(8.314*(BQ1284+273.15)) * AM1284/BN1284 * AL1284) * BN1284/(100*BB1284) * (1000 - BK1284)/1000</f>
        <v>0</v>
      </c>
      <c r="AJ1284">
        <v>153.0187348848485</v>
      </c>
      <c r="AK1284">
        <v>157.1717272727273</v>
      </c>
      <c r="AL1284">
        <v>-3.068321558441574</v>
      </c>
      <c r="AM1284">
        <v>63.45</v>
      </c>
      <c r="AN1284">
        <f>(AP1284 - AO1284 + BO1284*1E3/(8.314*(BQ1284+273.15)) * AR1284/BN1284 * AQ1284) * BN1284/(100*BB1284) * 1000/(1000 - AP1284)</f>
        <v>0</v>
      </c>
      <c r="AO1284">
        <v>12.27464305643389</v>
      </c>
      <c r="AP1284">
        <v>18.62769090909092</v>
      </c>
      <c r="AQ1284">
        <v>-5.87967696491966E-05</v>
      </c>
      <c r="AR1284">
        <v>96.70902246186058</v>
      </c>
      <c r="AS1284">
        <v>3</v>
      </c>
      <c r="AT1284">
        <v>1</v>
      </c>
      <c r="AU1284">
        <f>IF(AS1284*$H$13&gt;=AW1284,1.0,(AW1284/(AW1284-AS1284*$H$13)))</f>
        <v>0</v>
      </c>
      <c r="AV1284">
        <f>(AU1284-1)*100</f>
        <v>0</v>
      </c>
      <c r="AW1284">
        <f>MAX(0,($B$13+$C$13*BV1284)/(1+$D$13*BV1284)*BO1284/(BQ1284+273)*$E$13)</f>
        <v>0</v>
      </c>
      <c r="AX1284">
        <f>$B$11*BW1284+$C$11*BX1284+$F$11*CI1284*(1-CL1284)</f>
        <v>0</v>
      </c>
      <c r="AY1284">
        <f>AX1284*AZ1284</f>
        <v>0</v>
      </c>
      <c r="AZ1284">
        <f>($B$11*$D$9+$C$11*$D$9+$F$11*((CV1284+CN1284)/MAX(CV1284+CN1284+CW1284, 0.1)*$I$9+CW1284/MAX(CV1284+CN1284+CW1284, 0.1)*$J$9))/($B$11+$C$11+$F$11)</f>
        <v>0</v>
      </c>
      <c r="BA1284">
        <f>($B$11*$K$9+$C$11*$K$9+$F$11*((CV1284+CN1284)/MAX(CV1284+CN1284+CW1284, 0.1)*$P$9+CW1284/MAX(CV1284+CN1284+CW1284, 0.1)*$Q$9))/($B$11+$C$11+$F$11)</f>
        <v>0</v>
      </c>
      <c r="BB1284">
        <v>6</v>
      </c>
      <c r="BC1284">
        <v>0.5</v>
      </c>
      <c r="BD1284" t="s">
        <v>355</v>
      </c>
      <c r="BE1284">
        <v>2</v>
      </c>
      <c r="BF1284" t="b">
        <v>1</v>
      </c>
      <c r="BG1284">
        <v>1664307134.814285</v>
      </c>
      <c r="BH1284">
        <v>176.2100714285714</v>
      </c>
      <c r="BI1284">
        <v>167.2786428571428</v>
      </c>
      <c r="BJ1284">
        <v>18.62298928571429</v>
      </c>
      <c r="BK1284">
        <v>12.21965</v>
      </c>
      <c r="BL1284">
        <v>173.76975</v>
      </c>
      <c r="BM1284">
        <v>18.41871785714286</v>
      </c>
      <c r="BN1284">
        <v>500.0749642857142</v>
      </c>
      <c r="BO1284">
        <v>90.9106</v>
      </c>
      <c r="BP1284">
        <v>0.1001077464285714</v>
      </c>
      <c r="BQ1284">
        <v>24.80853214285715</v>
      </c>
      <c r="BR1284">
        <v>25.15498928571428</v>
      </c>
      <c r="BS1284">
        <v>999.9000000000002</v>
      </c>
      <c r="BT1284">
        <v>0</v>
      </c>
      <c r="BU1284">
        <v>0</v>
      </c>
      <c r="BV1284">
        <v>9987.007142857141</v>
      </c>
      <c r="BW1284">
        <v>0</v>
      </c>
      <c r="BX1284">
        <v>8.057594642857142</v>
      </c>
      <c r="BY1284">
        <v>8.931552142857143</v>
      </c>
      <c r="BZ1284">
        <v>179.5539642857143</v>
      </c>
      <c r="CA1284">
        <v>169.3469642857143</v>
      </c>
      <c r="CB1284">
        <v>6.403345000000001</v>
      </c>
      <c r="CC1284">
        <v>167.2786428571428</v>
      </c>
      <c r="CD1284">
        <v>12.21965</v>
      </c>
      <c r="CE1284">
        <v>1.6930275</v>
      </c>
      <c r="CF1284">
        <v>1.110895714285714</v>
      </c>
      <c r="CG1284">
        <v>14.83265</v>
      </c>
      <c r="CH1284">
        <v>8.457978571428571</v>
      </c>
      <c r="CI1284">
        <v>1999.995</v>
      </c>
      <c r="CJ1284">
        <v>0.9800014285714288</v>
      </c>
      <c r="CK1284">
        <v>0.01999826785714285</v>
      </c>
      <c r="CL1284">
        <v>0</v>
      </c>
      <c r="CM1284">
        <v>834.2050357142858</v>
      </c>
      <c r="CN1284">
        <v>5.000560000000001</v>
      </c>
      <c r="CO1284">
        <v>16611.51071428571</v>
      </c>
      <c r="CP1284">
        <v>17294.83214285714</v>
      </c>
      <c r="CQ1284">
        <v>37.61814285714286</v>
      </c>
      <c r="CR1284">
        <v>38.1915</v>
      </c>
      <c r="CS1284">
        <v>37.37257142857142</v>
      </c>
      <c r="CT1284">
        <v>37.16953571428571</v>
      </c>
      <c r="CU1284">
        <v>38.48842857142857</v>
      </c>
      <c r="CV1284">
        <v>1955.095</v>
      </c>
      <c r="CW1284">
        <v>39.9</v>
      </c>
      <c r="CX1284">
        <v>0</v>
      </c>
      <c r="CY1284">
        <v>1664307159.3</v>
      </c>
      <c r="CZ1284">
        <v>0</v>
      </c>
      <c r="DA1284">
        <v>0</v>
      </c>
      <c r="DB1284" t="s">
        <v>356</v>
      </c>
      <c r="DC1284">
        <v>1663861122</v>
      </c>
      <c r="DD1284">
        <v>1663861125</v>
      </c>
      <c r="DE1284">
        <v>0</v>
      </c>
      <c r="DF1284">
        <v>-0.287</v>
      </c>
      <c r="DG1284">
        <v>-0.004</v>
      </c>
      <c r="DH1284">
        <v>3.172</v>
      </c>
      <c r="DI1284">
        <v>0.178</v>
      </c>
      <c r="DJ1284">
        <v>400</v>
      </c>
      <c r="DK1284">
        <v>17</v>
      </c>
      <c r="DL1284">
        <v>0.18</v>
      </c>
      <c r="DM1284">
        <v>0.07000000000000001</v>
      </c>
      <c r="DN1284">
        <v>7.8787975</v>
      </c>
      <c r="DO1284">
        <v>18.23772833020638</v>
      </c>
      <c r="DP1284">
        <v>1.754640296806941</v>
      </c>
      <c r="DQ1284">
        <v>0</v>
      </c>
      <c r="DR1284">
        <v>6.449475</v>
      </c>
      <c r="DS1284">
        <v>-0.7715425891181986</v>
      </c>
      <c r="DT1284">
        <v>0.07509297763439668</v>
      </c>
      <c r="DU1284">
        <v>0</v>
      </c>
      <c r="DV1284">
        <v>0</v>
      </c>
      <c r="DW1284">
        <v>2</v>
      </c>
      <c r="DX1284" t="s">
        <v>357</v>
      </c>
      <c r="DY1284">
        <v>2.98088</v>
      </c>
      <c r="DZ1284">
        <v>2.72827</v>
      </c>
      <c r="EA1284">
        <v>0.0367389</v>
      </c>
      <c r="EB1284">
        <v>0.0348774</v>
      </c>
      <c r="EC1284">
        <v>0.0905787</v>
      </c>
      <c r="ED1284">
        <v>0.0677972</v>
      </c>
      <c r="EE1284">
        <v>28955.2</v>
      </c>
      <c r="EF1284">
        <v>28554.4</v>
      </c>
      <c r="EG1284">
        <v>30584.1</v>
      </c>
      <c r="EH1284">
        <v>29826.6</v>
      </c>
      <c r="EI1284">
        <v>38370.3</v>
      </c>
      <c r="EJ1284">
        <v>36613.1</v>
      </c>
      <c r="EK1284">
        <v>46773.8</v>
      </c>
      <c r="EL1284">
        <v>44352.7</v>
      </c>
      <c r="EM1284">
        <v>1.89097</v>
      </c>
      <c r="EN1284">
        <v>1.88422</v>
      </c>
      <c r="EO1284">
        <v>0.0997446</v>
      </c>
      <c r="EP1284">
        <v>0</v>
      </c>
      <c r="EQ1284">
        <v>23.4893</v>
      </c>
      <c r="ER1284">
        <v>999.9</v>
      </c>
      <c r="ES1284">
        <v>39.5</v>
      </c>
      <c r="ET1284">
        <v>29.6</v>
      </c>
      <c r="EU1284">
        <v>18.0912</v>
      </c>
      <c r="EV1284">
        <v>63.5864</v>
      </c>
      <c r="EW1284">
        <v>23.3213</v>
      </c>
      <c r="EX1284">
        <v>1</v>
      </c>
      <c r="EY1284">
        <v>-0.116946</v>
      </c>
      <c r="EZ1284">
        <v>2.77798</v>
      </c>
      <c r="FA1284">
        <v>20.2205</v>
      </c>
      <c r="FB1284">
        <v>5.23077</v>
      </c>
      <c r="FC1284">
        <v>11.968</v>
      </c>
      <c r="FD1284">
        <v>4.9699</v>
      </c>
      <c r="FE1284">
        <v>3.2895</v>
      </c>
      <c r="FF1284">
        <v>9999</v>
      </c>
      <c r="FG1284">
        <v>9999</v>
      </c>
      <c r="FH1284">
        <v>9999</v>
      </c>
      <c r="FI1284">
        <v>380.8</v>
      </c>
      <c r="FJ1284">
        <v>4.97274</v>
      </c>
      <c r="FK1284">
        <v>1.87698</v>
      </c>
      <c r="FL1284">
        <v>1.87504</v>
      </c>
      <c r="FM1284">
        <v>1.8779</v>
      </c>
      <c r="FN1284">
        <v>1.87466</v>
      </c>
      <c r="FO1284">
        <v>1.87822</v>
      </c>
      <c r="FP1284">
        <v>1.87531</v>
      </c>
      <c r="FQ1284">
        <v>1.87645</v>
      </c>
      <c r="FR1284">
        <v>0</v>
      </c>
      <c r="FS1284">
        <v>0</v>
      </c>
      <c r="FT1284">
        <v>0</v>
      </c>
      <c r="FU1284">
        <v>0</v>
      </c>
      <c r="FV1284" t="s">
        <v>358</v>
      </c>
      <c r="FW1284" t="s">
        <v>359</v>
      </c>
      <c r="FX1284" t="s">
        <v>360</v>
      </c>
      <c r="FY1284" t="s">
        <v>360</v>
      </c>
      <c r="FZ1284" t="s">
        <v>360</v>
      </c>
      <c r="GA1284" t="s">
        <v>360</v>
      </c>
      <c r="GB1284">
        <v>0</v>
      </c>
      <c r="GC1284">
        <v>100</v>
      </c>
      <c r="GD1284">
        <v>100</v>
      </c>
      <c r="GE1284">
        <v>2.357</v>
      </c>
      <c r="GF1284">
        <v>0.2044</v>
      </c>
      <c r="GG1284">
        <v>1.777354642861949</v>
      </c>
      <c r="GH1284">
        <v>0.004141656873719072</v>
      </c>
      <c r="GI1284">
        <v>-1.960372967482991E-06</v>
      </c>
      <c r="GJ1284">
        <v>5.42736388890357E-10</v>
      </c>
      <c r="GK1284">
        <v>-0.009777689371679627</v>
      </c>
      <c r="GL1284">
        <v>0.002273355880072555</v>
      </c>
      <c r="GM1284">
        <v>0.000541358641816816</v>
      </c>
      <c r="GN1284">
        <v>-1.836191331155658E-06</v>
      </c>
      <c r="GO1284">
        <v>-0</v>
      </c>
      <c r="GP1284">
        <v>2096</v>
      </c>
      <c r="GQ1284">
        <v>1</v>
      </c>
      <c r="GR1284">
        <v>23</v>
      </c>
      <c r="GS1284">
        <v>7433.7</v>
      </c>
      <c r="GT1284">
        <v>7433.6</v>
      </c>
      <c r="GU1284">
        <v>0.452881</v>
      </c>
      <c r="GV1284">
        <v>2.55005</v>
      </c>
      <c r="GW1284">
        <v>1.39893</v>
      </c>
      <c r="GX1284">
        <v>2.33765</v>
      </c>
      <c r="GY1284">
        <v>1.44897</v>
      </c>
      <c r="GZ1284">
        <v>2.49268</v>
      </c>
      <c r="HA1284">
        <v>34.8525</v>
      </c>
      <c r="HB1284">
        <v>12.7749</v>
      </c>
      <c r="HC1284">
        <v>18</v>
      </c>
      <c r="HD1284">
        <v>490.645</v>
      </c>
      <c r="HE1284">
        <v>457.63</v>
      </c>
      <c r="HF1284">
        <v>20.8367</v>
      </c>
      <c r="HG1284">
        <v>25.4407</v>
      </c>
      <c r="HH1284">
        <v>30.0001</v>
      </c>
      <c r="HI1284">
        <v>25.253</v>
      </c>
      <c r="HJ1284">
        <v>25.3246</v>
      </c>
      <c r="HK1284">
        <v>9.05345</v>
      </c>
      <c r="HL1284">
        <v>32.5622</v>
      </c>
      <c r="HM1284">
        <v>40.332</v>
      </c>
      <c r="HN1284">
        <v>20.7594</v>
      </c>
      <c r="HO1284">
        <v>112.598</v>
      </c>
      <c r="HP1284">
        <v>12.4672</v>
      </c>
      <c r="HQ1284">
        <v>101.092</v>
      </c>
      <c r="HR1284">
        <v>101.989</v>
      </c>
    </row>
    <row r="1285" spans="1:226">
      <c r="A1285">
        <v>1269</v>
      </c>
      <c r="B1285">
        <v>1664307147.6</v>
      </c>
      <c r="C1285">
        <v>14040.59999990463</v>
      </c>
      <c r="D1285" t="s">
        <v>2910</v>
      </c>
      <c r="E1285" t="s">
        <v>2911</v>
      </c>
      <c r="F1285">
        <v>5</v>
      </c>
      <c r="G1285" t="s">
        <v>353</v>
      </c>
      <c r="H1285" t="s">
        <v>2873</v>
      </c>
      <c r="I1285">
        <v>1664307140.1</v>
      </c>
      <c r="J1285">
        <f>(K1285)/1000</f>
        <v>0</v>
      </c>
      <c r="K1285">
        <f>IF(BF1285, AN1285, AH1285)</f>
        <v>0</v>
      </c>
      <c r="L1285">
        <f>IF(BF1285, AI1285, AG1285)</f>
        <v>0</v>
      </c>
      <c r="M1285">
        <f>BH1285 - IF(AU1285&gt;1, L1285*BB1285*100.0/(AW1285*BV1285), 0)</f>
        <v>0</v>
      </c>
      <c r="N1285">
        <f>((T1285-J1285/2)*M1285-L1285)/(T1285+J1285/2)</f>
        <v>0</v>
      </c>
      <c r="O1285">
        <f>N1285*(BO1285+BP1285)/1000.0</f>
        <v>0</v>
      </c>
      <c r="P1285">
        <f>(BH1285 - IF(AU1285&gt;1, L1285*BB1285*100.0/(AW1285*BV1285), 0))*(BO1285+BP1285)/1000.0</f>
        <v>0</v>
      </c>
      <c r="Q1285">
        <f>2.0/((1/S1285-1/R1285)+SIGN(S1285)*SQRT((1/S1285-1/R1285)*(1/S1285-1/R1285) + 4*BC1285/((BC1285+1)*(BC1285+1))*(2*1/S1285*1/R1285-1/R1285*1/R1285)))</f>
        <v>0</v>
      </c>
      <c r="R1285">
        <f>IF(LEFT(BD1285,1)&lt;&gt;"0",IF(LEFT(BD1285,1)="1",3.0,BE1285),$D$5+$E$5*(BV1285*BO1285/($K$5*1000))+$F$5*(BV1285*BO1285/($K$5*1000))*MAX(MIN(BB1285,$J$5),$I$5)*MAX(MIN(BB1285,$J$5),$I$5)+$G$5*MAX(MIN(BB1285,$J$5),$I$5)*(BV1285*BO1285/($K$5*1000))+$H$5*(BV1285*BO1285/($K$5*1000))*(BV1285*BO1285/($K$5*1000)))</f>
        <v>0</v>
      </c>
      <c r="S1285">
        <f>J1285*(1000-(1000*0.61365*exp(17.502*W1285/(240.97+W1285))/(BO1285+BP1285)+BJ1285)/2)/(1000*0.61365*exp(17.502*W1285/(240.97+W1285))/(BO1285+BP1285)-BJ1285)</f>
        <v>0</v>
      </c>
      <c r="T1285">
        <f>1/((BC1285+1)/(Q1285/1.6)+1/(R1285/1.37)) + BC1285/((BC1285+1)/(Q1285/1.6) + BC1285/(R1285/1.37))</f>
        <v>0</v>
      </c>
      <c r="U1285">
        <f>(AX1285*BA1285)</f>
        <v>0</v>
      </c>
      <c r="V1285">
        <f>(BQ1285+(U1285+2*0.95*5.67E-8*(((BQ1285+$B$7)+273)^4-(BQ1285+273)^4)-44100*J1285)/(1.84*29.3*R1285+8*0.95*5.67E-8*(BQ1285+273)^3))</f>
        <v>0</v>
      </c>
      <c r="W1285">
        <f>($C$7*BR1285+$D$7*BS1285+$E$7*V1285)</f>
        <v>0</v>
      </c>
      <c r="X1285">
        <f>0.61365*exp(17.502*W1285/(240.97+W1285))</f>
        <v>0</v>
      </c>
      <c r="Y1285">
        <f>(Z1285/AA1285*100)</f>
        <v>0</v>
      </c>
      <c r="Z1285">
        <f>BJ1285*(BO1285+BP1285)/1000</f>
        <v>0</v>
      </c>
      <c r="AA1285">
        <f>0.61365*exp(17.502*BQ1285/(240.97+BQ1285))</f>
        <v>0</v>
      </c>
      <c r="AB1285">
        <f>(X1285-BJ1285*(BO1285+BP1285)/1000)</f>
        <v>0</v>
      </c>
      <c r="AC1285">
        <f>(-J1285*44100)</f>
        <v>0</v>
      </c>
      <c r="AD1285">
        <f>2*29.3*R1285*0.92*(BQ1285-W1285)</f>
        <v>0</v>
      </c>
      <c r="AE1285">
        <f>2*0.95*5.67E-8*(((BQ1285+$B$7)+273)^4-(W1285+273)^4)</f>
        <v>0</v>
      </c>
      <c r="AF1285">
        <f>U1285+AE1285+AC1285+AD1285</f>
        <v>0</v>
      </c>
      <c r="AG1285">
        <f>BN1285*AU1285*(BI1285-BH1285*(1000-AU1285*BK1285)/(1000-AU1285*BJ1285))/(100*BB1285)</f>
        <v>0</v>
      </c>
      <c r="AH1285">
        <f>1000*BN1285*AU1285*(BJ1285-BK1285)/(100*BB1285*(1000-AU1285*BJ1285))</f>
        <v>0</v>
      </c>
      <c r="AI1285">
        <f>(AJ1285 - AK1285 - BO1285*1E3/(8.314*(BQ1285+273.15)) * AM1285/BN1285 * AL1285) * BN1285/(100*BB1285) * (1000 - BK1285)/1000</f>
        <v>0</v>
      </c>
      <c r="AJ1285">
        <v>136.2515875359308</v>
      </c>
      <c r="AK1285">
        <v>141.8064424242424</v>
      </c>
      <c r="AL1285">
        <v>-3.071198614718639</v>
      </c>
      <c r="AM1285">
        <v>63.45</v>
      </c>
      <c r="AN1285">
        <f>(AP1285 - AO1285 + BO1285*1E3/(8.314*(BQ1285+273.15)) * AR1285/BN1285 * AQ1285) * BN1285/(100*BB1285) * 1000/(1000 - AP1285)</f>
        <v>0</v>
      </c>
      <c r="AO1285">
        <v>12.35067100405359</v>
      </c>
      <c r="AP1285">
        <v>18.64159720279721</v>
      </c>
      <c r="AQ1285">
        <v>0.0052044570935767</v>
      </c>
      <c r="AR1285">
        <v>96.70902246186058</v>
      </c>
      <c r="AS1285">
        <v>3</v>
      </c>
      <c r="AT1285">
        <v>1</v>
      </c>
      <c r="AU1285">
        <f>IF(AS1285*$H$13&gt;=AW1285,1.0,(AW1285/(AW1285-AS1285*$H$13)))</f>
        <v>0</v>
      </c>
      <c r="AV1285">
        <f>(AU1285-1)*100</f>
        <v>0</v>
      </c>
      <c r="AW1285">
        <f>MAX(0,($B$13+$C$13*BV1285)/(1+$D$13*BV1285)*BO1285/(BQ1285+273)*$E$13)</f>
        <v>0</v>
      </c>
      <c r="AX1285">
        <f>$B$11*BW1285+$C$11*BX1285+$F$11*CI1285*(1-CL1285)</f>
        <v>0</v>
      </c>
      <c r="AY1285">
        <f>AX1285*AZ1285</f>
        <v>0</v>
      </c>
      <c r="AZ1285">
        <f>($B$11*$D$9+$C$11*$D$9+$F$11*((CV1285+CN1285)/MAX(CV1285+CN1285+CW1285, 0.1)*$I$9+CW1285/MAX(CV1285+CN1285+CW1285, 0.1)*$J$9))/($B$11+$C$11+$F$11)</f>
        <v>0</v>
      </c>
      <c r="BA1285">
        <f>($B$11*$K$9+$C$11*$K$9+$F$11*((CV1285+CN1285)/MAX(CV1285+CN1285+CW1285, 0.1)*$P$9+CW1285/MAX(CV1285+CN1285+CW1285, 0.1)*$Q$9))/($B$11+$C$11+$F$11)</f>
        <v>0</v>
      </c>
      <c r="BB1285">
        <v>6</v>
      </c>
      <c r="BC1285">
        <v>0.5</v>
      </c>
      <c r="BD1285" t="s">
        <v>355</v>
      </c>
      <c r="BE1285">
        <v>2</v>
      </c>
      <c r="BF1285" t="b">
        <v>1</v>
      </c>
      <c r="BG1285">
        <v>1664307140.1</v>
      </c>
      <c r="BH1285">
        <v>160.2667037037037</v>
      </c>
      <c r="BI1285">
        <v>149.7449259259259</v>
      </c>
      <c r="BJ1285">
        <v>18.6307925925926</v>
      </c>
      <c r="BK1285">
        <v>12.29232222222222</v>
      </c>
      <c r="BL1285">
        <v>157.8825185185185</v>
      </c>
      <c r="BM1285">
        <v>18.42635185185185</v>
      </c>
      <c r="BN1285">
        <v>500.0451481481481</v>
      </c>
      <c r="BO1285">
        <v>90.91005555555554</v>
      </c>
      <c r="BP1285">
        <v>0.09995237407407406</v>
      </c>
      <c r="BQ1285">
        <v>24.7686925925926</v>
      </c>
      <c r="BR1285">
        <v>25.13142592592592</v>
      </c>
      <c r="BS1285">
        <v>999.9000000000001</v>
      </c>
      <c r="BT1285">
        <v>0</v>
      </c>
      <c r="BU1285">
        <v>0</v>
      </c>
      <c r="BV1285">
        <v>9995.644444444446</v>
      </c>
      <c r="BW1285">
        <v>0</v>
      </c>
      <c r="BX1285">
        <v>8.056963703703705</v>
      </c>
      <c r="BY1285">
        <v>10.52188037037037</v>
      </c>
      <c r="BZ1285">
        <v>163.3092592592593</v>
      </c>
      <c r="CA1285">
        <v>151.6076296296296</v>
      </c>
      <c r="CB1285">
        <v>6.338467037037038</v>
      </c>
      <c r="CC1285">
        <v>149.7449259259259</v>
      </c>
      <c r="CD1285">
        <v>12.29232222222222</v>
      </c>
      <c r="CE1285">
        <v>1.693726666666667</v>
      </c>
      <c r="CF1285">
        <v>1.117495555555555</v>
      </c>
      <c r="CG1285">
        <v>14.83905185185185</v>
      </c>
      <c r="CH1285">
        <v>8.545423333333334</v>
      </c>
      <c r="CI1285">
        <v>2000.01</v>
      </c>
      <c r="CJ1285">
        <v>0.9800012962962965</v>
      </c>
      <c r="CK1285">
        <v>0.01999837037037036</v>
      </c>
      <c r="CL1285">
        <v>0</v>
      </c>
      <c r="CM1285">
        <v>832.9842962962963</v>
      </c>
      <c r="CN1285">
        <v>5.000560000000001</v>
      </c>
      <c r="CO1285">
        <v>16587.09259259259</v>
      </c>
      <c r="CP1285">
        <v>17294.95925925926</v>
      </c>
      <c r="CQ1285">
        <v>37.60640740740741</v>
      </c>
      <c r="CR1285">
        <v>38.19166666666666</v>
      </c>
      <c r="CS1285">
        <v>37.40503703703704</v>
      </c>
      <c r="CT1285">
        <v>37.18274074074074</v>
      </c>
      <c r="CU1285">
        <v>38.50422222222223</v>
      </c>
      <c r="CV1285">
        <v>1955.11</v>
      </c>
      <c r="CW1285">
        <v>39.9</v>
      </c>
      <c r="CX1285">
        <v>0</v>
      </c>
      <c r="CY1285">
        <v>1664307164.1</v>
      </c>
      <c r="CZ1285">
        <v>0</v>
      </c>
      <c r="DA1285">
        <v>0</v>
      </c>
      <c r="DB1285" t="s">
        <v>356</v>
      </c>
      <c r="DC1285">
        <v>1663861122</v>
      </c>
      <c r="DD1285">
        <v>1663861125</v>
      </c>
      <c r="DE1285">
        <v>0</v>
      </c>
      <c r="DF1285">
        <v>-0.287</v>
      </c>
      <c r="DG1285">
        <v>-0.004</v>
      </c>
      <c r="DH1285">
        <v>3.172</v>
      </c>
      <c r="DI1285">
        <v>0.178</v>
      </c>
      <c r="DJ1285">
        <v>400</v>
      </c>
      <c r="DK1285">
        <v>17</v>
      </c>
      <c r="DL1285">
        <v>0.18</v>
      </c>
      <c r="DM1285">
        <v>0.07000000000000001</v>
      </c>
      <c r="DN1285">
        <v>9.46546024390244</v>
      </c>
      <c r="DO1285">
        <v>17.99057017421605</v>
      </c>
      <c r="DP1285">
        <v>1.774022440302</v>
      </c>
      <c r="DQ1285">
        <v>0</v>
      </c>
      <c r="DR1285">
        <v>6.381812926829268</v>
      </c>
      <c r="DS1285">
        <v>-0.7899045993031137</v>
      </c>
      <c r="DT1285">
        <v>0.07862152284742589</v>
      </c>
      <c r="DU1285">
        <v>0</v>
      </c>
      <c r="DV1285">
        <v>0</v>
      </c>
      <c r="DW1285">
        <v>2</v>
      </c>
      <c r="DX1285" t="s">
        <v>357</v>
      </c>
      <c r="DY1285">
        <v>2.98083</v>
      </c>
      <c r="DZ1285">
        <v>2.72853</v>
      </c>
      <c r="EA1285">
        <v>0.0333519</v>
      </c>
      <c r="EB1285">
        <v>0.0310686</v>
      </c>
      <c r="EC1285">
        <v>0.0906159</v>
      </c>
      <c r="ED1285">
        <v>0.0679208</v>
      </c>
      <c r="EE1285">
        <v>29056.8</v>
      </c>
      <c r="EF1285">
        <v>28666.6</v>
      </c>
      <c r="EG1285">
        <v>30583.8</v>
      </c>
      <c r="EH1285">
        <v>29826</v>
      </c>
      <c r="EI1285">
        <v>38368</v>
      </c>
      <c r="EJ1285">
        <v>36607</v>
      </c>
      <c r="EK1285">
        <v>46773.2</v>
      </c>
      <c r="EL1285">
        <v>44351.6</v>
      </c>
      <c r="EM1285">
        <v>1.89088</v>
      </c>
      <c r="EN1285">
        <v>1.8839</v>
      </c>
      <c r="EO1285">
        <v>0.0983924</v>
      </c>
      <c r="EP1285">
        <v>0</v>
      </c>
      <c r="EQ1285">
        <v>23.4786</v>
      </c>
      <c r="ER1285">
        <v>999.9</v>
      </c>
      <c r="ES1285">
        <v>39.5</v>
      </c>
      <c r="ET1285">
        <v>29.6</v>
      </c>
      <c r="EU1285">
        <v>18.0901</v>
      </c>
      <c r="EV1285">
        <v>63.4464</v>
      </c>
      <c r="EW1285">
        <v>23.3654</v>
      </c>
      <c r="EX1285">
        <v>1</v>
      </c>
      <c r="EY1285">
        <v>-0.117005</v>
      </c>
      <c r="EZ1285">
        <v>2.73717</v>
      </c>
      <c r="FA1285">
        <v>20.2212</v>
      </c>
      <c r="FB1285">
        <v>5.22897</v>
      </c>
      <c r="FC1285">
        <v>11.968</v>
      </c>
      <c r="FD1285">
        <v>4.9699</v>
      </c>
      <c r="FE1285">
        <v>3.28912</v>
      </c>
      <c r="FF1285">
        <v>9999</v>
      </c>
      <c r="FG1285">
        <v>9999</v>
      </c>
      <c r="FH1285">
        <v>9999</v>
      </c>
      <c r="FI1285">
        <v>380.8</v>
      </c>
      <c r="FJ1285">
        <v>4.97272</v>
      </c>
      <c r="FK1285">
        <v>1.87694</v>
      </c>
      <c r="FL1285">
        <v>1.87502</v>
      </c>
      <c r="FM1285">
        <v>1.87789</v>
      </c>
      <c r="FN1285">
        <v>1.8746</v>
      </c>
      <c r="FO1285">
        <v>1.8782</v>
      </c>
      <c r="FP1285">
        <v>1.87531</v>
      </c>
      <c r="FQ1285">
        <v>1.8764</v>
      </c>
      <c r="FR1285">
        <v>0</v>
      </c>
      <c r="FS1285">
        <v>0</v>
      </c>
      <c r="FT1285">
        <v>0</v>
      </c>
      <c r="FU1285">
        <v>0</v>
      </c>
      <c r="FV1285" t="s">
        <v>358</v>
      </c>
      <c r="FW1285" t="s">
        <v>359</v>
      </c>
      <c r="FX1285" t="s">
        <v>360</v>
      </c>
      <c r="FY1285" t="s">
        <v>360</v>
      </c>
      <c r="FZ1285" t="s">
        <v>360</v>
      </c>
      <c r="GA1285" t="s">
        <v>360</v>
      </c>
      <c r="GB1285">
        <v>0</v>
      </c>
      <c r="GC1285">
        <v>100</v>
      </c>
      <c r="GD1285">
        <v>100</v>
      </c>
      <c r="GE1285">
        <v>2.303</v>
      </c>
      <c r="GF1285">
        <v>0.2046</v>
      </c>
      <c r="GG1285">
        <v>1.777354642861949</v>
      </c>
      <c r="GH1285">
        <v>0.004141656873719072</v>
      </c>
      <c r="GI1285">
        <v>-1.960372967482991E-06</v>
      </c>
      <c r="GJ1285">
        <v>5.42736388890357E-10</v>
      </c>
      <c r="GK1285">
        <v>-0.009777689371679627</v>
      </c>
      <c r="GL1285">
        <v>0.002273355880072555</v>
      </c>
      <c r="GM1285">
        <v>0.000541358641816816</v>
      </c>
      <c r="GN1285">
        <v>-1.836191331155658E-06</v>
      </c>
      <c r="GO1285">
        <v>-0</v>
      </c>
      <c r="GP1285">
        <v>2096</v>
      </c>
      <c r="GQ1285">
        <v>1</v>
      </c>
      <c r="GR1285">
        <v>23</v>
      </c>
      <c r="GS1285">
        <v>7433.8</v>
      </c>
      <c r="GT1285">
        <v>7433.7</v>
      </c>
      <c r="GU1285">
        <v>0.412598</v>
      </c>
      <c r="GV1285">
        <v>2.56348</v>
      </c>
      <c r="GW1285">
        <v>1.39893</v>
      </c>
      <c r="GX1285">
        <v>2.33765</v>
      </c>
      <c r="GY1285">
        <v>1.44897</v>
      </c>
      <c r="GZ1285">
        <v>2.48047</v>
      </c>
      <c r="HA1285">
        <v>34.8755</v>
      </c>
      <c r="HB1285">
        <v>12.7661</v>
      </c>
      <c r="HC1285">
        <v>18</v>
      </c>
      <c r="HD1285">
        <v>490.601</v>
      </c>
      <c r="HE1285">
        <v>457.442</v>
      </c>
      <c r="HF1285">
        <v>20.708</v>
      </c>
      <c r="HG1285">
        <v>25.4429</v>
      </c>
      <c r="HH1285">
        <v>30</v>
      </c>
      <c r="HI1285">
        <v>25.2544</v>
      </c>
      <c r="HJ1285">
        <v>25.3265</v>
      </c>
      <c r="HK1285">
        <v>8.229749999999999</v>
      </c>
      <c r="HL1285">
        <v>32.5622</v>
      </c>
      <c r="HM1285">
        <v>40.332</v>
      </c>
      <c r="HN1285">
        <v>20.6418</v>
      </c>
      <c r="HO1285">
        <v>99.241</v>
      </c>
      <c r="HP1285">
        <v>12.3748</v>
      </c>
      <c r="HQ1285">
        <v>101.091</v>
      </c>
      <c r="HR1285">
        <v>101.987</v>
      </c>
    </row>
    <row r="1286" spans="1:226">
      <c r="A1286">
        <v>1270</v>
      </c>
      <c r="B1286">
        <v>1664307152.6</v>
      </c>
      <c r="C1286">
        <v>14045.59999990463</v>
      </c>
      <c r="D1286" t="s">
        <v>2912</v>
      </c>
      <c r="E1286" t="s">
        <v>2913</v>
      </c>
      <c r="F1286">
        <v>5</v>
      </c>
      <c r="G1286" t="s">
        <v>353</v>
      </c>
      <c r="H1286" t="s">
        <v>2873</v>
      </c>
      <c r="I1286">
        <v>1664307144.814285</v>
      </c>
      <c r="J1286">
        <f>(K1286)/1000</f>
        <v>0</v>
      </c>
      <c r="K1286">
        <f>IF(BF1286, AN1286, AH1286)</f>
        <v>0</v>
      </c>
      <c r="L1286">
        <f>IF(BF1286, AI1286, AG1286)</f>
        <v>0</v>
      </c>
      <c r="M1286">
        <f>BH1286 - IF(AU1286&gt;1, L1286*BB1286*100.0/(AW1286*BV1286), 0)</f>
        <v>0</v>
      </c>
      <c r="N1286">
        <f>((T1286-J1286/2)*M1286-L1286)/(T1286+J1286/2)</f>
        <v>0</v>
      </c>
      <c r="O1286">
        <f>N1286*(BO1286+BP1286)/1000.0</f>
        <v>0</v>
      </c>
      <c r="P1286">
        <f>(BH1286 - IF(AU1286&gt;1, L1286*BB1286*100.0/(AW1286*BV1286), 0))*(BO1286+BP1286)/1000.0</f>
        <v>0</v>
      </c>
      <c r="Q1286">
        <f>2.0/((1/S1286-1/R1286)+SIGN(S1286)*SQRT((1/S1286-1/R1286)*(1/S1286-1/R1286) + 4*BC1286/((BC1286+1)*(BC1286+1))*(2*1/S1286*1/R1286-1/R1286*1/R1286)))</f>
        <v>0</v>
      </c>
      <c r="R1286">
        <f>IF(LEFT(BD1286,1)&lt;&gt;"0",IF(LEFT(BD1286,1)="1",3.0,BE1286),$D$5+$E$5*(BV1286*BO1286/($K$5*1000))+$F$5*(BV1286*BO1286/($K$5*1000))*MAX(MIN(BB1286,$J$5),$I$5)*MAX(MIN(BB1286,$J$5),$I$5)+$G$5*MAX(MIN(BB1286,$J$5),$I$5)*(BV1286*BO1286/($K$5*1000))+$H$5*(BV1286*BO1286/($K$5*1000))*(BV1286*BO1286/($K$5*1000)))</f>
        <v>0</v>
      </c>
      <c r="S1286">
        <f>J1286*(1000-(1000*0.61365*exp(17.502*W1286/(240.97+W1286))/(BO1286+BP1286)+BJ1286)/2)/(1000*0.61365*exp(17.502*W1286/(240.97+W1286))/(BO1286+BP1286)-BJ1286)</f>
        <v>0</v>
      </c>
      <c r="T1286">
        <f>1/((BC1286+1)/(Q1286/1.6)+1/(R1286/1.37)) + BC1286/((BC1286+1)/(Q1286/1.6) + BC1286/(R1286/1.37))</f>
        <v>0</v>
      </c>
      <c r="U1286">
        <f>(AX1286*BA1286)</f>
        <v>0</v>
      </c>
      <c r="V1286">
        <f>(BQ1286+(U1286+2*0.95*5.67E-8*(((BQ1286+$B$7)+273)^4-(BQ1286+273)^4)-44100*J1286)/(1.84*29.3*R1286+8*0.95*5.67E-8*(BQ1286+273)^3))</f>
        <v>0</v>
      </c>
      <c r="W1286">
        <f>($C$7*BR1286+$D$7*BS1286+$E$7*V1286)</f>
        <v>0</v>
      </c>
      <c r="X1286">
        <f>0.61365*exp(17.502*W1286/(240.97+W1286))</f>
        <v>0</v>
      </c>
      <c r="Y1286">
        <f>(Z1286/AA1286*100)</f>
        <v>0</v>
      </c>
      <c r="Z1286">
        <f>BJ1286*(BO1286+BP1286)/1000</f>
        <v>0</v>
      </c>
      <c r="AA1286">
        <f>0.61365*exp(17.502*BQ1286/(240.97+BQ1286))</f>
        <v>0</v>
      </c>
      <c r="AB1286">
        <f>(X1286-BJ1286*(BO1286+BP1286)/1000)</f>
        <v>0</v>
      </c>
      <c r="AC1286">
        <f>(-J1286*44100)</f>
        <v>0</v>
      </c>
      <c r="AD1286">
        <f>2*29.3*R1286*0.92*(BQ1286-W1286)</f>
        <v>0</v>
      </c>
      <c r="AE1286">
        <f>2*0.95*5.67E-8*(((BQ1286+$B$7)+273)^4-(W1286+273)^4)</f>
        <v>0</v>
      </c>
      <c r="AF1286">
        <f>U1286+AE1286+AC1286+AD1286</f>
        <v>0</v>
      </c>
      <c r="AG1286">
        <f>BN1286*AU1286*(BI1286-BH1286*(1000-AU1286*BK1286)/(1000-AU1286*BJ1286))/(100*BB1286)</f>
        <v>0</v>
      </c>
      <c r="AH1286">
        <f>1000*BN1286*AU1286*(BJ1286-BK1286)/(100*BB1286*(1000-AU1286*BJ1286))</f>
        <v>0</v>
      </c>
      <c r="AI1286">
        <f>(AJ1286 - AK1286 - BO1286*1E3/(8.314*(BQ1286+273.15)) * AM1286/BN1286 * AL1286) * BN1286/(100*BB1286) * (1000 - BK1286)/1000</f>
        <v>0</v>
      </c>
      <c r="AJ1286">
        <v>119.4993528</v>
      </c>
      <c r="AK1286">
        <v>126.4343878787878</v>
      </c>
      <c r="AL1286">
        <v>-3.077380259740274</v>
      </c>
      <c r="AM1286">
        <v>63.45</v>
      </c>
      <c r="AN1286">
        <f>(AP1286 - AO1286 + BO1286*1E3/(8.314*(BQ1286+273.15)) * AR1286/BN1286 * AQ1286) * BN1286/(100*BB1286) * 1000/(1000 - AP1286)</f>
        <v>0</v>
      </c>
      <c r="AO1286">
        <v>12.36645504897734</v>
      </c>
      <c r="AP1286">
        <v>18.62388951048951</v>
      </c>
      <c r="AQ1286">
        <v>-0.0004298495804024175</v>
      </c>
      <c r="AR1286">
        <v>96.70902246186058</v>
      </c>
      <c r="AS1286">
        <v>3</v>
      </c>
      <c r="AT1286">
        <v>1</v>
      </c>
      <c r="AU1286">
        <f>IF(AS1286*$H$13&gt;=AW1286,1.0,(AW1286/(AW1286-AS1286*$H$13)))</f>
        <v>0</v>
      </c>
      <c r="AV1286">
        <f>(AU1286-1)*100</f>
        <v>0</v>
      </c>
      <c r="AW1286">
        <f>MAX(0,($B$13+$C$13*BV1286)/(1+$D$13*BV1286)*BO1286/(BQ1286+273)*$E$13)</f>
        <v>0</v>
      </c>
      <c r="AX1286">
        <f>$B$11*BW1286+$C$11*BX1286+$F$11*CI1286*(1-CL1286)</f>
        <v>0</v>
      </c>
      <c r="AY1286">
        <f>AX1286*AZ1286</f>
        <v>0</v>
      </c>
      <c r="AZ1286">
        <f>($B$11*$D$9+$C$11*$D$9+$F$11*((CV1286+CN1286)/MAX(CV1286+CN1286+CW1286, 0.1)*$I$9+CW1286/MAX(CV1286+CN1286+CW1286, 0.1)*$J$9))/($B$11+$C$11+$F$11)</f>
        <v>0</v>
      </c>
      <c r="BA1286">
        <f>($B$11*$K$9+$C$11*$K$9+$F$11*((CV1286+CN1286)/MAX(CV1286+CN1286+CW1286, 0.1)*$P$9+CW1286/MAX(CV1286+CN1286+CW1286, 0.1)*$Q$9))/($B$11+$C$11+$F$11)</f>
        <v>0</v>
      </c>
      <c r="BB1286">
        <v>6</v>
      </c>
      <c r="BC1286">
        <v>0.5</v>
      </c>
      <c r="BD1286" t="s">
        <v>355</v>
      </c>
      <c r="BE1286">
        <v>2</v>
      </c>
      <c r="BF1286" t="b">
        <v>1</v>
      </c>
      <c r="BG1286">
        <v>1664307144.814285</v>
      </c>
      <c r="BH1286">
        <v>146.0494642857143</v>
      </c>
      <c r="BI1286">
        <v>134.1322857142857</v>
      </c>
      <c r="BJ1286">
        <v>18.63232857142857</v>
      </c>
      <c r="BK1286">
        <v>12.33851428571428</v>
      </c>
      <c r="BL1286">
        <v>143.7161785714286</v>
      </c>
      <c r="BM1286">
        <v>18.42785357142857</v>
      </c>
      <c r="BN1286">
        <v>500.0608214285714</v>
      </c>
      <c r="BO1286">
        <v>90.91001785714286</v>
      </c>
      <c r="BP1286">
        <v>0.09995384285714286</v>
      </c>
      <c r="BQ1286">
        <v>24.73098571428572</v>
      </c>
      <c r="BR1286">
        <v>25.10963928571429</v>
      </c>
      <c r="BS1286">
        <v>999.9000000000002</v>
      </c>
      <c r="BT1286">
        <v>0</v>
      </c>
      <c r="BU1286">
        <v>0</v>
      </c>
      <c r="BV1286">
        <v>10010.95357142857</v>
      </c>
      <c r="BW1286">
        <v>0</v>
      </c>
      <c r="BX1286">
        <v>8.039371785714286</v>
      </c>
      <c r="BY1286">
        <v>11.91723285714285</v>
      </c>
      <c r="BZ1286">
        <v>148.8223571428571</v>
      </c>
      <c r="CA1286">
        <v>135.8074285714286</v>
      </c>
      <c r="CB1286">
        <v>6.293813214285715</v>
      </c>
      <c r="CC1286">
        <v>134.1322857142857</v>
      </c>
      <c r="CD1286">
        <v>12.33851428571428</v>
      </c>
      <c r="CE1286">
        <v>1.693865</v>
      </c>
      <c r="CF1286">
        <v>1.121693928571428</v>
      </c>
      <c r="CG1286">
        <v>14.84032142857143</v>
      </c>
      <c r="CH1286">
        <v>8.600893214285716</v>
      </c>
      <c r="CI1286">
        <v>1999.995357142857</v>
      </c>
      <c r="CJ1286">
        <v>0.980001142857143</v>
      </c>
      <c r="CK1286">
        <v>0.01999848928571428</v>
      </c>
      <c r="CL1286">
        <v>0</v>
      </c>
      <c r="CM1286">
        <v>832.2686071428571</v>
      </c>
      <c r="CN1286">
        <v>5.000560000000001</v>
      </c>
      <c r="CO1286">
        <v>16573.12857142857</v>
      </c>
      <c r="CP1286">
        <v>17294.83214285714</v>
      </c>
      <c r="CQ1286">
        <v>37.57578571428571</v>
      </c>
      <c r="CR1286">
        <v>38.18924999999999</v>
      </c>
      <c r="CS1286">
        <v>37.37267857142857</v>
      </c>
      <c r="CT1286">
        <v>37.17396428571429</v>
      </c>
      <c r="CU1286">
        <v>38.49732142857142</v>
      </c>
      <c r="CV1286">
        <v>1955.095357142857</v>
      </c>
      <c r="CW1286">
        <v>39.9</v>
      </c>
      <c r="CX1286">
        <v>0</v>
      </c>
      <c r="CY1286">
        <v>1664307168.9</v>
      </c>
      <c r="CZ1286">
        <v>0</v>
      </c>
      <c r="DA1286">
        <v>0</v>
      </c>
      <c r="DB1286" t="s">
        <v>356</v>
      </c>
      <c r="DC1286">
        <v>1663861122</v>
      </c>
      <c r="DD1286">
        <v>1663861125</v>
      </c>
      <c r="DE1286">
        <v>0</v>
      </c>
      <c r="DF1286">
        <v>-0.287</v>
      </c>
      <c r="DG1286">
        <v>-0.004</v>
      </c>
      <c r="DH1286">
        <v>3.172</v>
      </c>
      <c r="DI1286">
        <v>0.178</v>
      </c>
      <c r="DJ1286">
        <v>400</v>
      </c>
      <c r="DK1286">
        <v>17</v>
      </c>
      <c r="DL1286">
        <v>0.18</v>
      </c>
      <c r="DM1286">
        <v>0.07000000000000001</v>
      </c>
      <c r="DN1286">
        <v>11.18723375</v>
      </c>
      <c r="DO1286">
        <v>17.80706352720449</v>
      </c>
      <c r="DP1286">
        <v>1.713035207546371</v>
      </c>
      <c r="DQ1286">
        <v>0</v>
      </c>
      <c r="DR1286">
        <v>6.32268225</v>
      </c>
      <c r="DS1286">
        <v>-0.5838138461538627</v>
      </c>
      <c r="DT1286">
        <v>0.05942910311823246</v>
      </c>
      <c r="DU1286">
        <v>0</v>
      </c>
      <c r="DV1286">
        <v>0</v>
      </c>
      <c r="DW1286">
        <v>2</v>
      </c>
      <c r="DX1286" t="s">
        <v>357</v>
      </c>
      <c r="DY1286">
        <v>2.98086</v>
      </c>
      <c r="DZ1286">
        <v>2.72851</v>
      </c>
      <c r="EA1286">
        <v>0.029888</v>
      </c>
      <c r="EB1286">
        <v>0.0271726</v>
      </c>
      <c r="EC1286">
        <v>0.0905528</v>
      </c>
      <c r="ED1286">
        <v>0.06791850000000001</v>
      </c>
      <c r="EE1286">
        <v>29161.3</v>
      </c>
      <c r="EF1286">
        <v>28782.2</v>
      </c>
      <c r="EG1286">
        <v>30584.1</v>
      </c>
      <c r="EH1286">
        <v>29826.3</v>
      </c>
      <c r="EI1286">
        <v>38371.1</v>
      </c>
      <c r="EJ1286">
        <v>36607.4</v>
      </c>
      <c r="EK1286">
        <v>46773.9</v>
      </c>
      <c r="EL1286">
        <v>44352.3</v>
      </c>
      <c r="EM1286">
        <v>1.89112</v>
      </c>
      <c r="EN1286">
        <v>1.8838</v>
      </c>
      <c r="EO1286">
        <v>0.09740890000000001</v>
      </c>
      <c r="EP1286">
        <v>0</v>
      </c>
      <c r="EQ1286">
        <v>23.4655</v>
      </c>
      <c r="ER1286">
        <v>999.9</v>
      </c>
      <c r="ES1286">
        <v>39.5</v>
      </c>
      <c r="ET1286">
        <v>29.6</v>
      </c>
      <c r="EU1286">
        <v>18.0901</v>
      </c>
      <c r="EV1286">
        <v>63.4264</v>
      </c>
      <c r="EW1286">
        <v>23.4335</v>
      </c>
      <c r="EX1286">
        <v>1</v>
      </c>
      <c r="EY1286">
        <v>-0.117127</v>
      </c>
      <c r="EZ1286">
        <v>2.6898</v>
      </c>
      <c r="FA1286">
        <v>20.2223</v>
      </c>
      <c r="FB1286">
        <v>5.23122</v>
      </c>
      <c r="FC1286">
        <v>11.968</v>
      </c>
      <c r="FD1286">
        <v>4.9701</v>
      </c>
      <c r="FE1286">
        <v>3.2895</v>
      </c>
      <c r="FF1286">
        <v>9999</v>
      </c>
      <c r="FG1286">
        <v>9999</v>
      </c>
      <c r="FH1286">
        <v>9999</v>
      </c>
      <c r="FI1286">
        <v>380.8</v>
      </c>
      <c r="FJ1286">
        <v>4.97274</v>
      </c>
      <c r="FK1286">
        <v>1.87697</v>
      </c>
      <c r="FL1286">
        <v>1.87507</v>
      </c>
      <c r="FM1286">
        <v>1.87791</v>
      </c>
      <c r="FN1286">
        <v>1.87468</v>
      </c>
      <c r="FO1286">
        <v>1.87822</v>
      </c>
      <c r="FP1286">
        <v>1.87531</v>
      </c>
      <c r="FQ1286">
        <v>1.87649</v>
      </c>
      <c r="FR1286">
        <v>0</v>
      </c>
      <c r="FS1286">
        <v>0</v>
      </c>
      <c r="FT1286">
        <v>0</v>
      </c>
      <c r="FU1286">
        <v>0</v>
      </c>
      <c r="FV1286" t="s">
        <v>358</v>
      </c>
      <c r="FW1286" t="s">
        <v>359</v>
      </c>
      <c r="FX1286" t="s">
        <v>360</v>
      </c>
      <c r="FY1286" t="s">
        <v>360</v>
      </c>
      <c r="FZ1286" t="s">
        <v>360</v>
      </c>
      <c r="GA1286" t="s">
        <v>360</v>
      </c>
      <c r="GB1286">
        <v>0</v>
      </c>
      <c r="GC1286">
        <v>100</v>
      </c>
      <c r="GD1286">
        <v>100</v>
      </c>
      <c r="GE1286">
        <v>2.249</v>
      </c>
      <c r="GF1286">
        <v>0.2043</v>
      </c>
      <c r="GG1286">
        <v>1.777354642861949</v>
      </c>
      <c r="GH1286">
        <v>0.004141656873719072</v>
      </c>
      <c r="GI1286">
        <v>-1.960372967482991E-06</v>
      </c>
      <c r="GJ1286">
        <v>5.42736388890357E-10</v>
      </c>
      <c r="GK1286">
        <v>-0.009777689371679627</v>
      </c>
      <c r="GL1286">
        <v>0.002273355880072555</v>
      </c>
      <c r="GM1286">
        <v>0.000541358641816816</v>
      </c>
      <c r="GN1286">
        <v>-1.836191331155658E-06</v>
      </c>
      <c r="GO1286">
        <v>-0</v>
      </c>
      <c r="GP1286">
        <v>2096</v>
      </c>
      <c r="GQ1286">
        <v>1</v>
      </c>
      <c r="GR1286">
        <v>23</v>
      </c>
      <c r="GS1286">
        <v>7433.8</v>
      </c>
      <c r="GT1286">
        <v>7433.8</v>
      </c>
      <c r="GU1286">
        <v>0.371094</v>
      </c>
      <c r="GV1286">
        <v>2.56592</v>
      </c>
      <c r="GW1286">
        <v>1.39893</v>
      </c>
      <c r="GX1286">
        <v>2.33765</v>
      </c>
      <c r="GY1286">
        <v>1.44897</v>
      </c>
      <c r="GZ1286">
        <v>2.48657</v>
      </c>
      <c r="HA1286">
        <v>34.8755</v>
      </c>
      <c r="HB1286">
        <v>12.7836</v>
      </c>
      <c r="HC1286">
        <v>18</v>
      </c>
      <c r="HD1286">
        <v>490.744</v>
      </c>
      <c r="HE1286">
        <v>457.389</v>
      </c>
      <c r="HF1286">
        <v>20.5961</v>
      </c>
      <c r="HG1286">
        <v>25.445</v>
      </c>
      <c r="HH1286">
        <v>30</v>
      </c>
      <c r="HI1286">
        <v>25.2555</v>
      </c>
      <c r="HJ1286">
        <v>25.3278</v>
      </c>
      <c r="HK1286">
        <v>7.47748</v>
      </c>
      <c r="HL1286">
        <v>32.5622</v>
      </c>
      <c r="HM1286">
        <v>40.332</v>
      </c>
      <c r="HN1286">
        <v>20.5524</v>
      </c>
      <c r="HO1286">
        <v>79.1497</v>
      </c>
      <c r="HP1286">
        <v>12.4163</v>
      </c>
      <c r="HQ1286">
        <v>101.093</v>
      </c>
      <c r="HR1286">
        <v>101.988</v>
      </c>
    </row>
    <row r="1287" spans="1:226">
      <c r="A1287">
        <v>1271</v>
      </c>
      <c r="B1287">
        <v>1664307157.6</v>
      </c>
      <c r="C1287">
        <v>14050.59999990463</v>
      </c>
      <c r="D1287" t="s">
        <v>2914</v>
      </c>
      <c r="E1287" t="s">
        <v>2915</v>
      </c>
      <c r="F1287">
        <v>5</v>
      </c>
      <c r="G1287" t="s">
        <v>353</v>
      </c>
      <c r="H1287" t="s">
        <v>2873</v>
      </c>
      <c r="I1287">
        <v>1664307150.1</v>
      </c>
      <c r="J1287">
        <f>(K1287)/1000</f>
        <v>0</v>
      </c>
      <c r="K1287">
        <f>IF(BF1287, AN1287, AH1287)</f>
        <v>0</v>
      </c>
      <c r="L1287">
        <f>IF(BF1287, AI1287, AG1287)</f>
        <v>0</v>
      </c>
      <c r="M1287">
        <f>BH1287 - IF(AU1287&gt;1, L1287*BB1287*100.0/(AW1287*BV1287), 0)</f>
        <v>0</v>
      </c>
      <c r="N1287">
        <f>((T1287-J1287/2)*M1287-L1287)/(T1287+J1287/2)</f>
        <v>0</v>
      </c>
      <c r="O1287">
        <f>N1287*(BO1287+BP1287)/1000.0</f>
        <v>0</v>
      </c>
      <c r="P1287">
        <f>(BH1287 - IF(AU1287&gt;1, L1287*BB1287*100.0/(AW1287*BV1287), 0))*(BO1287+BP1287)/1000.0</f>
        <v>0</v>
      </c>
      <c r="Q1287">
        <f>2.0/((1/S1287-1/R1287)+SIGN(S1287)*SQRT((1/S1287-1/R1287)*(1/S1287-1/R1287) + 4*BC1287/((BC1287+1)*(BC1287+1))*(2*1/S1287*1/R1287-1/R1287*1/R1287)))</f>
        <v>0</v>
      </c>
      <c r="R1287">
        <f>IF(LEFT(BD1287,1)&lt;&gt;"0",IF(LEFT(BD1287,1)="1",3.0,BE1287),$D$5+$E$5*(BV1287*BO1287/($K$5*1000))+$F$5*(BV1287*BO1287/($K$5*1000))*MAX(MIN(BB1287,$J$5),$I$5)*MAX(MIN(BB1287,$J$5),$I$5)+$G$5*MAX(MIN(BB1287,$J$5),$I$5)*(BV1287*BO1287/($K$5*1000))+$H$5*(BV1287*BO1287/($K$5*1000))*(BV1287*BO1287/($K$5*1000)))</f>
        <v>0</v>
      </c>
      <c r="S1287">
        <f>J1287*(1000-(1000*0.61365*exp(17.502*W1287/(240.97+W1287))/(BO1287+BP1287)+BJ1287)/2)/(1000*0.61365*exp(17.502*W1287/(240.97+W1287))/(BO1287+BP1287)-BJ1287)</f>
        <v>0</v>
      </c>
      <c r="T1287">
        <f>1/((BC1287+1)/(Q1287/1.6)+1/(R1287/1.37)) + BC1287/((BC1287+1)/(Q1287/1.6) + BC1287/(R1287/1.37))</f>
        <v>0</v>
      </c>
      <c r="U1287">
        <f>(AX1287*BA1287)</f>
        <v>0</v>
      </c>
      <c r="V1287">
        <f>(BQ1287+(U1287+2*0.95*5.67E-8*(((BQ1287+$B$7)+273)^4-(BQ1287+273)^4)-44100*J1287)/(1.84*29.3*R1287+8*0.95*5.67E-8*(BQ1287+273)^3))</f>
        <v>0</v>
      </c>
      <c r="W1287">
        <f>($C$7*BR1287+$D$7*BS1287+$E$7*V1287)</f>
        <v>0</v>
      </c>
      <c r="X1287">
        <f>0.61365*exp(17.502*W1287/(240.97+W1287))</f>
        <v>0</v>
      </c>
      <c r="Y1287">
        <f>(Z1287/AA1287*100)</f>
        <v>0</v>
      </c>
      <c r="Z1287">
        <f>BJ1287*(BO1287+BP1287)/1000</f>
        <v>0</v>
      </c>
      <c r="AA1287">
        <f>0.61365*exp(17.502*BQ1287/(240.97+BQ1287))</f>
        <v>0</v>
      </c>
      <c r="AB1287">
        <f>(X1287-BJ1287*(BO1287+BP1287)/1000)</f>
        <v>0</v>
      </c>
      <c r="AC1287">
        <f>(-J1287*44100)</f>
        <v>0</v>
      </c>
      <c r="AD1287">
        <f>2*29.3*R1287*0.92*(BQ1287-W1287)</f>
        <v>0</v>
      </c>
      <c r="AE1287">
        <f>2*0.95*5.67E-8*(((BQ1287+$B$7)+273)^4-(W1287+273)^4)</f>
        <v>0</v>
      </c>
      <c r="AF1287">
        <f>U1287+AE1287+AC1287+AD1287</f>
        <v>0</v>
      </c>
      <c r="AG1287">
        <f>BN1287*AU1287*(BI1287-BH1287*(1000-AU1287*BK1287)/(1000-AU1287*BJ1287))/(100*BB1287)</f>
        <v>0</v>
      </c>
      <c r="AH1287">
        <f>1000*BN1287*AU1287*(BJ1287-BK1287)/(100*BB1287*(1000-AU1287*BJ1287))</f>
        <v>0</v>
      </c>
      <c r="AI1287">
        <f>(AJ1287 - AK1287 - BO1287*1E3/(8.314*(BQ1287+273.15)) * AM1287/BN1287 * AL1287) * BN1287/(100*BB1287) * (1000 - BK1287)/1000</f>
        <v>0</v>
      </c>
      <c r="AJ1287">
        <v>102.5535074254546</v>
      </c>
      <c r="AK1287">
        <v>110.994496969697</v>
      </c>
      <c r="AL1287">
        <v>-3.095076017316027</v>
      </c>
      <c r="AM1287">
        <v>63.45</v>
      </c>
      <c r="AN1287">
        <f>(AP1287 - AO1287 + BO1287*1E3/(8.314*(BQ1287+273.15)) * AR1287/BN1287 * AQ1287) * BN1287/(100*BB1287) * 1000/(1000 - AP1287)</f>
        <v>0</v>
      </c>
      <c r="AO1287">
        <v>12.36785814227778</v>
      </c>
      <c r="AP1287">
        <v>18.59390839160839</v>
      </c>
      <c r="AQ1287">
        <v>-0.006732551222179493</v>
      </c>
      <c r="AR1287">
        <v>96.70902246186058</v>
      </c>
      <c r="AS1287">
        <v>3</v>
      </c>
      <c r="AT1287">
        <v>1</v>
      </c>
      <c r="AU1287">
        <f>IF(AS1287*$H$13&gt;=AW1287,1.0,(AW1287/(AW1287-AS1287*$H$13)))</f>
        <v>0</v>
      </c>
      <c r="AV1287">
        <f>(AU1287-1)*100</f>
        <v>0</v>
      </c>
      <c r="AW1287">
        <f>MAX(0,($B$13+$C$13*BV1287)/(1+$D$13*BV1287)*BO1287/(BQ1287+273)*$E$13)</f>
        <v>0</v>
      </c>
      <c r="AX1287">
        <f>$B$11*BW1287+$C$11*BX1287+$F$11*CI1287*(1-CL1287)</f>
        <v>0</v>
      </c>
      <c r="AY1287">
        <f>AX1287*AZ1287</f>
        <v>0</v>
      </c>
      <c r="AZ1287">
        <f>($B$11*$D$9+$C$11*$D$9+$F$11*((CV1287+CN1287)/MAX(CV1287+CN1287+CW1287, 0.1)*$I$9+CW1287/MAX(CV1287+CN1287+CW1287, 0.1)*$J$9))/($B$11+$C$11+$F$11)</f>
        <v>0</v>
      </c>
      <c r="BA1287">
        <f>($B$11*$K$9+$C$11*$K$9+$F$11*((CV1287+CN1287)/MAX(CV1287+CN1287+CW1287, 0.1)*$P$9+CW1287/MAX(CV1287+CN1287+CW1287, 0.1)*$Q$9))/($B$11+$C$11+$F$11)</f>
        <v>0</v>
      </c>
      <c r="BB1287">
        <v>6</v>
      </c>
      <c r="BC1287">
        <v>0.5</v>
      </c>
      <c r="BD1287" t="s">
        <v>355</v>
      </c>
      <c r="BE1287">
        <v>2</v>
      </c>
      <c r="BF1287" t="b">
        <v>1</v>
      </c>
      <c r="BG1287">
        <v>1664307150.1</v>
      </c>
      <c r="BH1287">
        <v>130.1036666666666</v>
      </c>
      <c r="BI1287">
        <v>116.5647666666667</v>
      </c>
      <c r="BJ1287">
        <v>18.62545555555556</v>
      </c>
      <c r="BK1287">
        <v>12.36487407407408</v>
      </c>
      <c r="BL1287">
        <v>127.8281481481482</v>
      </c>
      <c r="BM1287">
        <v>18.42111481481482</v>
      </c>
      <c r="BN1287">
        <v>500.0615185185186</v>
      </c>
      <c r="BO1287">
        <v>90.91083703703704</v>
      </c>
      <c r="BP1287">
        <v>0.09997148888888889</v>
      </c>
      <c r="BQ1287">
        <v>24.68901481481482</v>
      </c>
      <c r="BR1287">
        <v>25.08168518518519</v>
      </c>
      <c r="BS1287">
        <v>999.9000000000001</v>
      </c>
      <c r="BT1287">
        <v>0</v>
      </c>
      <c r="BU1287">
        <v>0</v>
      </c>
      <c r="BV1287">
        <v>10012.7037037037</v>
      </c>
      <c r="BW1287">
        <v>0</v>
      </c>
      <c r="BX1287">
        <v>8.022794444444443</v>
      </c>
      <c r="BY1287">
        <v>13.53886666666667</v>
      </c>
      <c r="BZ1287">
        <v>132.573</v>
      </c>
      <c r="CA1287">
        <v>118.0240333333333</v>
      </c>
      <c r="CB1287">
        <v>6.260577407407408</v>
      </c>
      <c r="CC1287">
        <v>116.5647666666667</v>
      </c>
      <c r="CD1287">
        <v>12.36487407407408</v>
      </c>
      <c r="CE1287">
        <v>1.693254444444444</v>
      </c>
      <c r="CF1287">
        <v>1.1241</v>
      </c>
      <c r="CG1287">
        <v>14.83472592592592</v>
      </c>
      <c r="CH1287">
        <v>8.632604444444445</v>
      </c>
      <c r="CI1287">
        <v>1999.985185185185</v>
      </c>
      <c r="CJ1287">
        <v>0.9800011481481483</v>
      </c>
      <c r="CK1287">
        <v>0.01999848518518518</v>
      </c>
      <c r="CL1287">
        <v>0</v>
      </c>
      <c r="CM1287">
        <v>831.8804444444444</v>
      </c>
      <c r="CN1287">
        <v>5.000560000000001</v>
      </c>
      <c r="CO1287">
        <v>16564.71111111111</v>
      </c>
      <c r="CP1287">
        <v>17294.76296296296</v>
      </c>
      <c r="CQ1287">
        <v>37.54155555555556</v>
      </c>
      <c r="CR1287">
        <v>38.19166666666666</v>
      </c>
      <c r="CS1287">
        <v>37.34485185185185</v>
      </c>
      <c r="CT1287">
        <v>37.16888888888889</v>
      </c>
      <c r="CU1287">
        <v>38.488</v>
      </c>
      <c r="CV1287">
        <v>1955.085185185185</v>
      </c>
      <c r="CW1287">
        <v>39.9</v>
      </c>
      <c r="CX1287">
        <v>0</v>
      </c>
      <c r="CY1287">
        <v>1664307173.7</v>
      </c>
      <c r="CZ1287">
        <v>0</v>
      </c>
      <c r="DA1287">
        <v>0</v>
      </c>
      <c r="DB1287" t="s">
        <v>356</v>
      </c>
      <c r="DC1287">
        <v>1663861122</v>
      </c>
      <c r="DD1287">
        <v>1663861125</v>
      </c>
      <c r="DE1287">
        <v>0</v>
      </c>
      <c r="DF1287">
        <v>-0.287</v>
      </c>
      <c r="DG1287">
        <v>-0.004</v>
      </c>
      <c r="DH1287">
        <v>3.172</v>
      </c>
      <c r="DI1287">
        <v>0.178</v>
      </c>
      <c r="DJ1287">
        <v>400</v>
      </c>
      <c r="DK1287">
        <v>17</v>
      </c>
      <c r="DL1287">
        <v>0.18</v>
      </c>
      <c r="DM1287">
        <v>0.07000000000000001</v>
      </c>
      <c r="DN1287">
        <v>12.39893275</v>
      </c>
      <c r="DO1287">
        <v>18.20684431519699</v>
      </c>
      <c r="DP1287">
        <v>1.751951435464162</v>
      </c>
      <c r="DQ1287">
        <v>0</v>
      </c>
      <c r="DR1287">
        <v>6.287491</v>
      </c>
      <c r="DS1287">
        <v>-0.4020092307692377</v>
      </c>
      <c r="DT1287">
        <v>0.04190159989785593</v>
      </c>
      <c r="DU1287">
        <v>0</v>
      </c>
      <c r="DV1287">
        <v>0</v>
      </c>
      <c r="DW1287">
        <v>2</v>
      </c>
      <c r="DX1287" t="s">
        <v>357</v>
      </c>
      <c r="DY1287">
        <v>2.98085</v>
      </c>
      <c r="DZ1287">
        <v>2.72827</v>
      </c>
      <c r="EA1287">
        <v>0.0263359</v>
      </c>
      <c r="EB1287">
        <v>0.0231417</v>
      </c>
      <c r="EC1287">
        <v>0.0904493</v>
      </c>
      <c r="ED1287">
        <v>0.06792869999999999</v>
      </c>
      <c r="EE1287">
        <v>29267.8</v>
      </c>
      <c r="EF1287">
        <v>28901.8</v>
      </c>
      <c r="EG1287">
        <v>30583.9</v>
      </c>
      <c r="EH1287">
        <v>29826.7</v>
      </c>
      <c r="EI1287">
        <v>38374.9</v>
      </c>
      <c r="EJ1287">
        <v>36607</v>
      </c>
      <c r="EK1287">
        <v>46773.5</v>
      </c>
      <c r="EL1287">
        <v>44352.7</v>
      </c>
      <c r="EM1287">
        <v>1.89095</v>
      </c>
      <c r="EN1287">
        <v>1.88402</v>
      </c>
      <c r="EO1287">
        <v>0.0965968</v>
      </c>
      <c r="EP1287">
        <v>0</v>
      </c>
      <c r="EQ1287">
        <v>23.4522</v>
      </c>
      <c r="ER1287">
        <v>999.9</v>
      </c>
      <c r="ES1287">
        <v>39.5</v>
      </c>
      <c r="ET1287">
        <v>29.6</v>
      </c>
      <c r="EU1287">
        <v>18.0927</v>
      </c>
      <c r="EV1287">
        <v>63.4964</v>
      </c>
      <c r="EW1287">
        <v>23.4215</v>
      </c>
      <c r="EX1287">
        <v>1</v>
      </c>
      <c r="EY1287">
        <v>-0.117546</v>
      </c>
      <c r="EZ1287">
        <v>2.60103</v>
      </c>
      <c r="FA1287">
        <v>20.2237</v>
      </c>
      <c r="FB1287">
        <v>5.22822</v>
      </c>
      <c r="FC1287">
        <v>11.968</v>
      </c>
      <c r="FD1287">
        <v>4.96985</v>
      </c>
      <c r="FE1287">
        <v>3.2892</v>
      </c>
      <c r="FF1287">
        <v>9999</v>
      </c>
      <c r="FG1287">
        <v>9999</v>
      </c>
      <c r="FH1287">
        <v>9999</v>
      </c>
      <c r="FI1287">
        <v>380.8</v>
      </c>
      <c r="FJ1287">
        <v>4.97275</v>
      </c>
      <c r="FK1287">
        <v>1.87698</v>
      </c>
      <c r="FL1287">
        <v>1.87503</v>
      </c>
      <c r="FM1287">
        <v>1.8779</v>
      </c>
      <c r="FN1287">
        <v>1.87468</v>
      </c>
      <c r="FO1287">
        <v>1.87821</v>
      </c>
      <c r="FP1287">
        <v>1.87531</v>
      </c>
      <c r="FQ1287">
        <v>1.87648</v>
      </c>
      <c r="FR1287">
        <v>0</v>
      </c>
      <c r="FS1287">
        <v>0</v>
      </c>
      <c r="FT1287">
        <v>0</v>
      </c>
      <c r="FU1287">
        <v>0</v>
      </c>
      <c r="FV1287" t="s">
        <v>358</v>
      </c>
      <c r="FW1287" t="s">
        <v>359</v>
      </c>
      <c r="FX1287" t="s">
        <v>360</v>
      </c>
      <c r="FY1287" t="s">
        <v>360</v>
      </c>
      <c r="FZ1287" t="s">
        <v>360</v>
      </c>
      <c r="GA1287" t="s">
        <v>360</v>
      </c>
      <c r="GB1287">
        <v>0</v>
      </c>
      <c r="GC1287">
        <v>100</v>
      </c>
      <c r="GD1287">
        <v>100</v>
      </c>
      <c r="GE1287">
        <v>2.193</v>
      </c>
      <c r="GF1287">
        <v>0.2036</v>
      </c>
      <c r="GG1287">
        <v>1.777354642861949</v>
      </c>
      <c r="GH1287">
        <v>0.004141656873719072</v>
      </c>
      <c r="GI1287">
        <v>-1.960372967482991E-06</v>
      </c>
      <c r="GJ1287">
        <v>5.42736388890357E-10</v>
      </c>
      <c r="GK1287">
        <v>-0.009777689371679627</v>
      </c>
      <c r="GL1287">
        <v>0.002273355880072555</v>
      </c>
      <c r="GM1287">
        <v>0.000541358641816816</v>
      </c>
      <c r="GN1287">
        <v>-1.836191331155658E-06</v>
      </c>
      <c r="GO1287">
        <v>-0</v>
      </c>
      <c r="GP1287">
        <v>2096</v>
      </c>
      <c r="GQ1287">
        <v>1</v>
      </c>
      <c r="GR1287">
        <v>23</v>
      </c>
      <c r="GS1287">
        <v>7433.9</v>
      </c>
      <c r="GT1287">
        <v>7433.9</v>
      </c>
      <c r="GU1287">
        <v>0.334473</v>
      </c>
      <c r="GV1287">
        <v>2.5769</v>
      </c>
      <c r="GW1287">
        <v>1.39893</v>
      </c>
      <c r="GX1287">
        <v>2.33765</v>
      </c>
      <c r="GY1287">
        <v>1.44897</v>
      </c>
      <c r="GZ1287">
        <v>2.46216</v>
      </c>
      <c r="HA1287">
        <v>34.8755</v>
      </c>
      <c r="HB1287">
        <v>12.7661</v>
      </c>
      <c r="HC1287">
        <v>18</v>
      </c>
      <c r="HD1287">
        <v>490.662</v>
      </c>
      <c r="HE1287">
        <v>457.539</v>
      </c>
      <c r="HF1287">
        <v>20.511</v>
      </c>
      <c r="HG1287">
        <v>25.4471</v>
      </c>
      <c r="HH1287">
        <v>30</v>
      </c>
      <c r="HI1287">
        <v>25.2573</v>
      </c>
      <c r="HJ1287">
        <v>25.3288</v>
      </c>
      <c r="HK1287">
        <v>6.64888</v>
      </c>
      <c r="HL1287">
        <v>32.2866</v>
      </c>
      <c r="HM1287">
        <v>40.332</v>
      </c>
      <c r="HN1287">
        <v>20.4929</v>
      </c>
      <c r="HO1287">
        <v>65.7244</v>
      </c>
      <c r="HP1287">
        <v>12.3828</v>
      </c>
      <c r="HQ1287">
        <v>101.092</v>
      </c>
      <c r="HR1287">
        <v>101.989</v>
      </c>
    </row>
    <row r="1288" spans="1:226">
      <c r="A1288">
        <v>1272</v>
      </c>
      <c r="B1288">
        <v>1664307162.6</v>
      </c>
      <c r="C1288">
        <v>14055.59999990463</v>
      </c>
      <c r="D1288" t="s">
        <v>2916</v>
      </c>
      <c r="E1288" t="s">
        <v>2917</v>
      </c>
      <c r="F1288">
        <v>5</v>
      </c>
      <c r="G1288" t="s">
        <v>353</v>
      </c>
      <c r="H1288" t="s">
        <v>2873</v>
      </c>
      <c r="I1288">
        <v>1664307154.814285</v>
      </c>
      <c r="J1288">
        <f>(K1288)/1000</f>
        <v>0</v>
      </c>
      <c r="K1288">
        <f>IF(BF1288, AN1288, AH1288)</f>
        <v>0</v>
      </c>
      <c r="L1288">
        <f>IF(BF1288, AI1288, AG1288)</f>
        <v>0</v>
      </c>
      <c r="M1288">
        <f>BH1288 - IF(AU1288&gt;1, L1288*BB1288*100.0/(AW1288*BV1288), 0)</f>
        <v>0</v>
      </c>
      <c r="N1288">
        <f>((T1288-J1288/2)*M1288-L1288)/(T1288+J1288/2)</f>
        <v>0</v>
      </c>
      <c r="O1288">
        <f>N1288*(BO1288+BP1288)/1000.0</f>
        <v>0</v>
      </c>
      <c r="P1288">
        <f>(BH1288 - IF(AU1288&gt;1, L1288*BB1288*100.0/(AW1288*BV1288), 0))*(BO1288+BP1288)/1000.0</f>
        <v>0</v>
      </c>
      <c r="Q1288">
        <f>2.0/((1/S1288-1/R1288)+SIGN(S1288)*SQRT((1/S1288-1/R1288)*(1/S1288-1/R1288) + 4*BC1288/((BC1288+1)*(BC1288+1))*(2*1/S1288*1/R1288-1/R1288*1/R1288)))</f>
        <v>0</v>
      </c>
      <c r="R1288">
        <f>IF(LEFT(BD1288,1)&lt;&gt;"0",IF(LEFT(BD1288,1)="1",3.0,BE1288),$D$5+$E$5*(BV1288*BO1288/($K$5*1000))+$F$5*(BV1288*BO1288/($K$5*1000))*MAX(MIN(BB1288,$J$5),$I$5)*MAX(MIN(BB1288,$J$5),$I$5)+$G$5*MAX(MIN(BB1288,$J$5),$I$5)*(BV1288*BO1288/($K$5*1000))+$H$5*(BV1288*BO1288/($K$5*1000))*(BV1288*BO1288/($K$5*1000)))</f>
        <v>0</v>
      </c>
      <c r="S1288">
        <f>J1288*(1000-(1000*0.61365*exp(17.502*W1288/(240.97+W1288))/(BO1288+BP1288)+BJ1288)/2)/(1000*0.61365*exp(17.502*W1288/(240.97+W1288))/(BO1288+BP1288)-BJ1288)</f>
        <v>0</v>
      </c>
      <c r="T1288">
        <f>1/((BC1288+1)/(Q1288/1.6)+1/(R1288/1.37)) + BC1288/((BC1288+1)/(Q1288/1.6) + BC1288/(R1288/1.37))</f>
        <v>0</v>
      </c>
      <c r="U1288">
        <f>(AX1288*BA1288)</f>
        <v>0</v>
      </c>
      <c r="V1288">
        <f>(BQ1288+(U1288+2*0.95*5.67E-8*(((BQ1288+$B$7)+273)^4-(BQ1288+273)^4)-44100*J1288)/(1.84*29.3*R1288+8*0.95*5.67E-8*(BQ1288+273)^3))</f>
        <v>0</v>
      </c>
      <c r="W1288">
        <f>($C$7*BR1288+$D$7*BS1288+$E$7*V1288)</f>
        <v>0</v>
      </c>
      <c r="X1288">
        <f>0.61365*exp(17.502*W1288/(240.97+W1288))</f>
        <v>0</v>
      </c>
      <c r="Y1288">
        <f>(Z1288/AA1288*100)</f>
        <v>0</v>
      </c>
      <c r="Z1288">
        <f>BJ1288*(BO1288+BP1288)/1000</f>
        <v>0</v>
      </c>
      <c r="AA1288">
        <f>0.61365*exp(17.502*BQ1288/(240.97+BQ1288))</f>
        <v>0</v>
      </c>
      <c r="AB1288">
        <f>(X1288-BJ1288*(BO1288+BP1288)/1000)</f>
        <v>0</v>
      </c>
      <c r="AC1288">
        <f>(-J1288*44100)</f>
        <v>0</v>
      </c>
      <c r="AD1288">
        <f>2*29.3*R1288*0.92*(BQ1288-W1288)</f>
        <v>0</v>
      </c>
      <c r="AE1288">
        <f>2*0.95*5.67E-8*(((BQ1288+$B$7)+273)^4-(W1288+273)^4)</f>
        <v>0</v>
      </c>
      <c r="AF1288">
        <f>U1288+AE1288+AC1288+AD1288</f>
        <v>0</v>
      </c>
      <c r="AG1288">
        <f>BN1288*AU1288*(BI1288-BH1288*(1000-AU1288*BK1288)/(1000-AU1288*BJ1288))/(100*BB1288)</f>
        <v>0</v>
      </c>
      <c r="AH1288">
        <f>1000*BN1288*AU1288*(BJ1288-BK1288)/(100*BB1288*(1000-AU1288*BJ1288))</f>
        <v>0</v>
      </c>
      <c r="AI1288">
        <f>(AJ1288 - AK1288 - BO1288*1E3/(8.314*(BQ1288+273.15)) * AM1288/BN1288 * AL1288) * BN1288/(100*BB1288) * (1000 - BK1288)/1000</f>
        <v>0</v>
      </c>
      <c r="AJ1288">
        <v>85.674806569697</v>
      </c>
      <c r="AK1288">
        <v>95.50500181818182</v>
      </c>
      <c r="AL1288">
        <v>-3.099415722943746</v>
      </c>
      <c r="AM1288">
        <v>63.45</v>
      </c>
      <c r="AN1288">
        <f>(AP1288 - AO1288 + BO1288*1E3/(8.314*(BQ1288+273.15)) * AR1288/BN1288 * AQ1288) * BN1288/(100*BB1288) * 1000/(1000 - AP1288)</f>
        <v>0</v>
      </c>
      <c r="AO1288">
        <v>12.38068858982543</v>
      </c>
      <c r="AP1288">
        <v>18.57050069930071</v>
      </c>
      <c r="AQ1288">
        <v>-0.007440859796297383</v>
      </c>
      <c r="AR1288">
        <v>96.70902246186058</v>
      </c>
      <c r="AS1288">
        <v>3</v>
      </c>
      <c r="AT1288">
        <v>1</v>
      </c>
      <c r="AU1288">
        <f>IF(AS1288*$H$13&gt;=AW1288,1.0,(AW1288/(AW1288-AS1288*$H$13)))</f>
        <v>0</v>
      </c>
      <c r="AV1288">
        <f>(AU1288-1)*100</f>
        <v>0</v>
      </c>
      <c r="AW1288">
        <f>MAX(0,($B$13+$C$13*BV1288)/(1+$D$13*BV1288)*BO1288/(BQ1288+273)*$E$13)</f>
        <v>0</v>
      </c>
      <c r="AX1288">
        <f>$B$11*BW1288+$C$11*BX1288+$F$11*CI1288*(1-CL1288)</f>
        <v>0</v>
      </c>
      <c r="AY1288">
        <f>AX1288*AZ1288</f>
        <v>0</v>
      </c>
      <c r="AZ1288">
        <f>($B$11*$D$9+$C$11*$D$9+$F$11*((CV1288+CN1288)/MAX(CV1288+CN1288+CW1288, 0.1)*$I$9+CW1288/MAX(CV1288+CN1288+CW1288, 0.1)*$J$9))/($B$11+$C$11+$F$11)</f>
        <v>0</v>
      </c>
      <c r="BA1288">
        <f>($B$11*$K$9+$C$11*$K$9+$F$11*((CV1288+CN1288)/MAX(CV1288+CN1288+CW1288, 0.1)*$P$9+CW1288/MAX(CV1288+CN1288+CW1288, 0.1)*$Q$9))/($B$11+$C$11+$F$11)</f>
        <v>0</v>
      </c>
      <c r="BB1288">
        <v>6</v>
      </c>
      <c r="BC1288">
        <v>0.5</v>
      </c>
      <c r="BD1288" t="s">
        <v>355</v>
      </c>
      <c r="BE1288">
        <v>2</v>
      </c>
      <c r="BF1288" t="b">
        <v>1</v>
      </c>
      <c r="BG1288">
        <v>1664307154.814285</v>
      </c>
      <c r="BH1288">
        <v>115.8432678571429</v>
      </c>
      <c r="BI1288">
        <v>100.8578785714286</v>
      </c>
      <c r="BJ1288">
        <v>18.60675357142857</v>
      </c>
      <c r="BK1288">
        <v>12.37914285714286</v>
      </c>
      <c r="BL1288">
        <v>113.6202678571428</v>
      </c>
      <c r="BM1288">
        <v>18.4028</v>
      </c>
      <c r="BN1288">
        <v>500.0840357142857</v>
      </c>
      <c r="BO1288">
        <v>90.91199285714286</v>
      </c>
      <c r="BP1288">
        <v>0.100048825</v>
      </c>
      <c r="BQ1288">
        <v>24.6538</v>
      </c>
      <c r="BR1288">
        <v>25.05347857142857</v>
      </c>
      <c r="BS1288">
        <v>999.9000000000002</v>
      </c>
      <c r="BT1288">
        <v>0</v>
      </c>
      <c r="BU1288">
        <v>0</v>
      </c>
      <c r="BV1288">
        <v>10006.85357142857</v>
      </c>
      <c r="BW1288">
        <v>0</v>
      </c>
      <c r="BX1288">
        <v>8.006472499999999</v>
      </c>
      <c r="BY1288">
        <v>14.98535714285714</v>
      </c>
      <c r="BZ1288">
        <v>118.0398464285714</v>
      </c>
      <c r="CA1288">
        <v>102.1217964285714</v>
      </c>
      <c r="CB1288">
        <v>6.227614999999999</v>
      </c>
      <c r="CC1288">
        <v>100.8578785714286</v>
      </c>
      <c r="CD1288">
        <v>12.37914285714286</v>
      </c>
      <c r="CE1288">
        <v>1.691576428571428</v>
      </c>
      <c r="CF1288">
        <v>1.125411428571429</v>
      </c>
      <c r="CG1288">
        <v>14.81933214285714</v>
      </c>
      <c r="CH1288">
        <v>8.649809642857143</v>
      </c>
      <c r="CI1288">
        <v>1999.983214285714</v>
      </c>
      <c r="CJ1288">
        <v>0.9800012857142859</v>
      </c>
      <c r="CK1288">
        <v>0.01999837857142856</v>
      </c>
      <c r="CL1288">
        <v>0</v>
      </c>
      <c r="CM1288">
        <v>831.8933214285715</v>
      </c>
      <c r="CN1288">
        <v>5.000560000000001</v>
      </c>
      <c r="CO1288">
        <v>16563.975</v>
      </c>
      <c r="CP1288">
        <v>17294.74285714286</v>
      </c>
      <c r="CQ1288">
        <v>37.49089285714285</v>
      </c>
      <c r="CR1288">
        <v>38.20275</v>
      </c>
      <c r="CS1288">
        <v>37.29457142857143</v>
      </c>
      <c r="CT1288">
        <v>37.13835714285715</v>
      </c>
      <c r="CU1288">
        <v>38.45721428571428</v>
      </c>
      <c r="CV1288">
        <v>1955.083214285715</v>
      </c>
      <c r="CW1288">
        <v>39.9</v>
      </c>
      <c r="CX1288">
        <v>0</v>
      </c>
      <c r="CY1288">
        <v>1664307179.1</v>
      </c>
      <c r="CZ1288">
        <v>0</v>
      </c>
      <c r="DA1288">
        <v>0</v>
      </c>
      <c r="DB1288" t="s">
        <v>356</v>
      </c>
      <c r="DC1288">
        <v>1663861122</v>
      </c>
      <c r="DD1288">
        <v>1663861125</v>
      </c>
      <c r="DE1288">
        <v>0</v>
      </c>
      <c r="DF1288">
        <v>-0.287</v>
      </c>
      <c r="DG1288">
        <v>-0.004</v>
      </c>
      <c r="DH1288">
        <v>3.172</v>
      </c>
      <c r="DI1288">
        <v>0.178</v>
      </c>
      <c r="DJ1288">
        <v>400</v>
      </c>
      <c r="DK1288">
        <v>17</v>
      </c>
      <c r="DL1288">
        <v>0.18</v>
      </c>
      <c r="DM1288">
        <v>0.07000000000000001</v>
      </c>
      <c r="DN1288">
        <v>14.23065</v>
      </c>
      <c r="DO1288">
        <v>18.52288930581611</v>
      </c>
      <c r="DP1288">
        <v>1.782311308526095</v>
      </c>
      <c r="DQ1288">
        <v>0</v>
      </c>
      <c r="DR1288">
        <v>6.2409925</v>
      </c>
      <c r="DS1288">
        <v>-0.4039765103189615</v>
      </c>
      <c r="DT1288">
        <v>0.0422096386948526</v>
      </c>
      <c r="DU1288">
        <v>0</v>
      </c>
      <c r="DV1288">
        <v>0</v>
      </c>
      <c r="DW1288">
        <v>2</v>
      </c>
      <c r="DX1288" t="s">
        <v>357</v>
      </c>
      <c r="DY1288">
        <v>2.98077</v>
      </c>
      <c r="DZ1288">
        <v>2.72848</v>
      </c>
      <c r="EA1288">
        <v>0.0227033</v>
      </c>
      <c r="EB1288">
        <v>0.0190541</v>
      </c>
      <c r="EC1288">
        <v>0.0903769</v>
      </c>
      <c r="ED1288">
        <v>0.0682273</v>
      </c>
      <c r="EE1288">
        <v>29377</v>
      </c>
      <c r="EF1288">
        <v>29022.7</v>
      </c>
      <c r="EG1288">
        <v>30583.9</v>
      </c>
      <c r="EH1288">
        <v>29826.6</v>
      </c>
      <c r="EI1288">
        <v>38377.7</v>
      </c>
      <c r="EJ1288">
        <v>36594.6</v>
      </c>
      <c r="EK1288">
        <v>46773.5</v>
      </c>
      <c r="EL1288">
        <v>44352.4</v>
      </c>
      <c r="EM1288">
        <v>1.8909</v>
      </c>
      <c r="EN1288">
        <v>1.88395</v>
      </c>
      <c r="EO1288">
        <v>0.0955313</v>
      </c>
      <c r="EP1288">
        <v>0</v>
      </c>
      <c r="EQ1288">
        <v>23.4374</v>
      </c>
      <c r="ER1288">
        <v>999.9</v>
      </c>
      <c r="ES1288">
        <v>39.5</v>
      </c>
      <c r="ET1288">
        <v>29.6</v>
      </c>
      <c r="EU1288">
        <v>18.0901</v>
      </c>
      <c r="EV1288">
        <v>63.5364</v>
      </c>
      <c r="EW1288">
        <v>23.4976</v>
      </c>
      <c r="EX1288">
        <v>1</v>
      </c>
      <c r="EY1288">
        <v>-0.117637</v>
      </c>
      <c r="EZ1288">
        <v>2.4804</v>
      </c>
      <c r="FA1288">
        <v>20.2264</v>
      </c>
      <c r="FB1288">
        <v>5.23137</v>
      </c>
      <c r="FC1288">
        <v>11.968</v>
      </c>
      <c r="FD1288">
        <v>4.97035</v>
      </c>
      <c r="FE1288">
        <v>3.28955</v>
      </c>
      <c r="FF1288">
        <v>9999</v>
      </c>
      <c r="FG1288">
        <v>9999</v>
      </c>
      <c r="FH1288">
        <v>9999</v>
      </c>
      <c r="FI1288">
        <v>380.8</v>
      </c>
      <c r="FJ1288">
        <v>4.97275</v>
      </c>
      <c r="FK1288">
        <v>1.87698</v>
      </c>
      <c r="FL1288">
        <v>1.87505</v>
      </c>
      <c r="FM1288">
        <v>1.8779</v>
      </c>
      <c r="FN1288">
        <v>1.87467</v>
      </c>
      <c r="FO1288">
        <v>1.8782</v>
      </c>
      <c r="FP1288">
        <v>1.87531</v>
      </c>
      <c r="FQ1288">
        <v>1.87646</v>
      </c>
      <c r="FR1288">
        <v>0</v>
      </c>
      <c r="FS1288">
        <v>0</v>
      </c>
      <c r="FT1288">
        <v>0</v>
      </c>
      <c r="FU1288">
        <v>0</v>
      </c>
      <c r="FV1288" t="s">
        <v>358</v>
      </c>
      <c r="FW1288" t="s">
        <v>359</v>
      </c>
      <c r="FX1288" t="s">
        <v>360</v>
      </c>
      <c r="FY1288" t="s">
        <v>360</v>
      </c>
      <c r="FZ1288" t="s">
        <v>360</v>
      </c>
      <c r="GA1288" t="s">
        <v>360</v>
      </c>
      <c r="GB1288">
        <v>0</v>
      </c>
      <c r="GC1288">
        <v>100</v>
      </c>
      <c r="GD1288">
        <v>100</v>
      </c>
      <c r="GE1288">
        <v>2.135</v>
      </c>
      <c r="GF1288">
        <v>0.2033</v>
      </c>
      <c r="GG1288">
        <v>1.777354642861949</v>
      </c>
      <c r="GH1288">
        <v>0.004141656873719072</v>
      </c>
      <c r="GI1288">
        <v>-1.960372967482991E-06</v>
      </c>
      <c r="GJ1288">
        <v>5.42736388890357E-10</v>
      </c>
      <c r="GK1288">
        <v>-0.009777689371679627</v>
      </c>
      <c r="GL1288">
        <v>0.002273355880072555</v>
      </c>
      <c r="GM1288">
        <v>0.000541358641816816</v>
      </c>
      <c r="GN1288">
        <v>-1.836191331155658E-06</v>
      </c>
      <c r="GO1288">
        <v>-0</v>
      </c>
      <c r="GP1288">
        <v>2096</v>
      </c>
      <c r="GQ1288">
        <v>1</v>
      </c>
      <c r="GR1288">
        <v>23</v>
      </c>
      <c r="GS1288">
        <v>7434</v>
      </c>
      <c r="GT1288">
        <v>7434</v>
      </c>
      <c r="GU1288">
        <v>0.296631</v>
      </c>
      <c r="GV1288">
        <v>2.58179</v>
      </c>
      <c r="GW1288">
        <v>1.39893</v>
      </c>
      <c r="GX1288">
        <v>2.33765</v>
      </c>
      <c r="GY1288">
        <v>1.44897</v>
      </c>
      <c r="GZ1288">
        <v>2.46704</v>
      </c>
      <c r="HA1288">
        <v>34.8755</v>
      </c>
      <c r="HB1288">
        <v>12.7661</v>
      </c>
      <c r="HC1288">
        <v>18</v>
      </c>
      <c r="HD1288">
        <v>490.648</v>
      </c>
      <c r="HE1288">
        <v>457.509</v>
      </c>
      <c r="HF1288">
        <v>20.4566</v>
      </c>
      <c r="HG1288">
        <v>25.4495</v>
      </c>
      <c r="HH1288">
        <v>29.9999</v>
      </c>
      <c r="HI1288">
        <v>25.2592</v>
      </c>
      <c r="HJ1288">
        <v>25.3308</v>
      </c>
      <c r="HK1288">
        <v>5.8939</v>
      </c>
      <c r="HL1288">
        <v>32.2866</v>
      </c>
      <c r="HM1288">
        <v>39.9573</v>
      </c>
      <c r="HN1288">
        <v>20.4645</v>
      </c>
      <c r="HO1288">
        <v>52.304</v>
      </c>
      <c r="HP1288">
        <v>12.3828</v>
      </c>
      <c r="HQ1288">
        <v>101.092</v>
      </c>
      <c r="HR1288">
        <v>101.989</v>
      </c>
    </row>
    <row r="1289" spans="1:226">
      <c r="A1289">
        <v>1273</v>
      </c>
      <c r="B1289">
        <v>1664307167.6</v>
      </c>
      <c r="C1289">
        <v>14060.59999990463</v>
      </c>
      <c r="D1289" t="s">
        <v>2918</v>
      </c>
      <c r="E1289" t="s">
        <v>2919</v>
      </c>
      <c r="F1289">
        <v>5</v>
      </c>
      <c r="G1289" t="s">
        <v>353</v>
      </c>
      <c r="H1289" t="s">
        <v>2873</v>
      </c>
      <c r="I1289">
        <v>1664307160.1</v>
      </c>
      <c r="J1289">
        <f>(K1289)/1000</f>
        <v>0</v>
      </c>
      <c r="K1289">
        <f>IF(BF1289, AN1289, AH1289)</f>
        <v>0</v>
      </c>
      <c r="L1289">
        <f>IF(BF1289, AI1289, AG1289)</f>
        <v>0</v>
      </c>
      <c r="M1289">
        <f>BH1289 - IF(AU1289&gt;1, L1289*BB1289*100.0/(AW1289*BV1289), 0)</f>
        <v>0</v>
      </c>
      <c r="N1289">
        <f>((T1289-J1289/2)*M1289-L1289)/(T1289+J1289/2)</f>
        <v>0</v>
      </c>
      <c r="O1289">
        <f>N1289*(BO1289+BP1289)/1000.0</f>
        <v>0</v>
      </c>
      <c r="P1289">
        <f>(BH1289 - IF(AU1289&gt;1, L1289*BB1289*100.0/(AW1289*BV1289), 0))*(BO1289+BP1289)/1000.0</f>
        <v>0</v>
      </c>
      <c r="Q1289">
        <f>2.0/((1/S1289-1/R1289)+SIGN(S1289)*SQRT((1/S1289-1/R1289)*(1/S1289-1/R1289) + 4*BC1289/((BC1289+1)*(BC1289+1))*(2*1/S1289*1/R1289-1/R1289*1/R1289)))</f>
        <v>0</v>
      </c>
      <c r="R1289">
        <f>IF(LEFT(BD1289,1)&lt;&gt;"0",IF(LEFT(BD1289,1)="1",3.0,BE1289),$D$5+$E$5*(BV1289*BO1289/($K$5*1000))+$F$5*(BV1289*BO1289/($K$5*1000))*MAX(MIN(BB1289,$J$5),$I$5)*MAX(MIN(BB1289,$J$5),$I$5)+$G$5*MAX(MIN(BB1289,$J$5),$I$5)*(BV1289*BO1289/($K$5*1000))+$H$5*(BV1289*BO1289/($K$5*1000))*(BV1289*BO1289/($K$5*1000)))</f>
        <v>0</v>
      </c>
      <c r="S1289">
        <f>J1289*(1000-(1000*0.61365*exp(17.502*W1289/(240.97+W1289))/(BO1289+BP1289)+BJ1289)/2)/(1000*0.61365*exp(17.502*W1289/(240.97+W1289))/(BO1289+BP1289)-BJ1289)</f>
        <v>0</v>
      </c>
      <c r="T1289">
        <f>1/((BC1289+1)/(Q1289/1.6)+1/(R1289/1.37)) + BC1289/((BC1289+1)/(Q1289/1.6) + BC1289/(R1289/1.37))</f>
        <v>0</v>
      </c>
      <c r="U1289">
        <f>(AX1289*BA1289)</f>
        <v>0</v>
      </c>
      <c r="V1289">
        <f>(BQ1289+(U1289+2*0.95*5.67E-8*(((BQ1289+$B$7)+273)^4-(BQ1289+273)^4)-44100*J1289)/(1.84*29.3*R1289+8*0.95*5.67E-8*(BQ1289+273)^3))</f>
        <v>0</v>
      </c>
      <c r="W1289">
        <f>($C$7*BR1289+$D$7*BS1289+$E$7*V1289)</f>
        <v>0</v>
      </c>
      <c r="X1289">
        <f>0.61365*exp(17.502*W1289/(240.97+W1289))</f>
        <v>0</v>
      </c>
      <c r="Y1289">
        <f>(Z1289/AA1289*100)</f>
        <v>0</v>
      </c>
      <c r="Z1289">
        <f>BJ1289*(BO1289+BP1289)/1000</f>
        <v>0</v>
      </c>
      <c r="AA1289">
        <f>0.61365*exp(17.502*BQ1289/(240.97+BQ1289))</f>
        <v>0</v>
      </c>
      <c r="AB1289">
        <f>(X1289-BJ1289*(BO1289+BP1289)/1000)</f>
        <v>0</v>
      </c>
      <c r="AC1289">
        <f>(-J1289*44100)</f>
        <v>0</v>
      </c>
      <c r="AD1289">
        <f>2*29.3*R1289*0.92*(BQ1289-W1289)</f>
        <v>0</v>
      </c>
      <c r="AE1289">
        <f>2*0.95*5.67E-8*(((BQ1289+$B$7)+273)^4-(W1289+273)^4)</f>
        <v>0</v>
      </c>
      <c r="AF1289">
        <f>U1289+AE1289+AC1289+AD1289</f>
        <v>0</v>
      </c>
      <c r="AG1289">
        <f>BN1289*AU1289*(BI1289-BH1289*(1000-AU1289*BK1289)/(1000-AU1289*BJ1289))/(100*BB1289)</f>
        <v>0</v>
      </c>
      <c r="AH1289">
        <f>1000*BN1289*AU1289*(BJ1289-BK1289)/(100*BB1289*(1000-AU1289*BJ1289))</f>
        <v>0</v>
      </c>
      <c r="AI1289">
        <f>(AJ1289 - AK1289 - BO1289*1E3/(8.314*(BQ1289+273.15)) * AM1289/BN1289 * AL1289) * BN1289/(100*BB1289) * (1000 - BK1289)/1000</f>
        <v>0</v>
      </c>
      <c r="AJ1289">
        <v>68.76616033904763</v>
      </c>
      <c r="AK1289">
        <v>80.09864545454542</v>
      </c>
      <c r="AL1289">
        <v>-3.077399359307374</v>
      </c>
      <c r="AM1289">
        <v>63.45</v>
      </c>
      <c r="AN1289">
        <f>(AP1289 - AO1289 + BO1289*1E3/(8.314*(BQ1289+273.15)) * AR1289/BN1289 * AQ1289) * BN1289/(100*BB1289) * 1000/(1000 - AP1289)</f>
        <v>0</v>
      </c>
      <c r="AO1289">
        <v>12.44266257367594</v>
      </c>
      <c r="AP1289">
        <v>18.5613125874126</v>
      </c>
      <c r="AQ1289">
        <v>0.0005890281343022878</v>
      </c>
      <c r="AR1289">
        <v>96.70902246186058</v>
      </c>
      <c r="AS1289">
        <v>3</v>
      </c>
      <c r="AT1289">
        <v>1</v>
      </c>
      <c r="AU1289">
        <f>IF(AS1289*$H$13&gt;=AW1289,1.0,(AW1289/(AW1289-AS1289*$H$13)))</f>
        <v>0</v>
      </c>
      <c r="AV1289">
        <f>(AU1289-1)*100</f>
        <v>0</v>
      </c>
      <c r="AW1289">
        <f>MAX(0,($B$13+$C$13*BV1289)/(1+$D$13*BV1289)*BO1289/(BQ1289+273)*$E$13)</f>
        <v>0</v>
      </c>
      <c r="AX1289">
        <f>$B$11*BW1289+$C$11*BX1289+$F$11*CI1289*(1-CL1289)</f>
        <v>0</v>
      </c>
      <c r="AY1289">
        <f>AX1289*AZ1289</f>
        <v>0</v>
      </c>
      <c r="AZ1289">
        <f>($B$11*$D$9+$C$11*$D$9+$F$11*((CV1289+CN1289)/MAX(CV1289+CN1289+CW1289, 0.1)*$I$9+CW1289/MAX(CV1289+CN1289+CW1289, 0.1)*$J$9))/($B$11+$C$11+$F$11)</f>
        <v>0</v>
      </c>
      <c r="BA1289">
        <f>($B$11*$K$9+$C$11*$K$9+$F$11*((CV1289+CN1289)/MAX(CV1289+CN1289+CW1289, 0.1)*$P$9+CW1289/MAX(CV1289+CN1289+CW1289, 0.1)*$Q$9))/($B$11+$C$11+$F$11)</f>
        <v>0</v>
      </c>
      <c r="BB1289">
        <v>6</v>
      </c>
      <c r="BC1289">
        <v>0.5</v>
      </c>
      <c r="BD1289" t="s">
        <v>355</v>
      </c>
      <c r="BE1289">
        <v>2</v>
      </c>
      <c r="BF1289" t="b">
        <v>1</v>
      </c>
      <c r="BG1289">
        <v>1664307160.1</v>
      </c>
      <c r="BH1289">
        <v>99.82102962962962</v>
      </c>
      <c r="BI1289">
        <v>83.23423703703703</v>
      </c>
      <c r="BJ1289">
        <v>18.58385555555556</v>
      </c>
      <c r="BK1289">
        <v>12.40258888888889</v>
      </c>
      <c r="BL1289">
        <v>97.65772962962963</v>
      </c>
      <c r="BM1289">
        <v>18.38035925925926</v>
      </c>
      <c r="BN1289">
        <v>500.0804444444444</v>
      </c>
      <c r="BO1289">
        <v>90.9129962962963</v>
      </c>
      <c r="BP1289">
        <v>0.1000618703703704</v>
      </c>
      <c r="BQ1289">
        <v>24.61608518518519</v>
      </c>
      <c r="BR1289">
        <v>25.0242962962963</v>
      </c>
      <c r="BS1289">
        <v>999.9000000000001</v>
      </c>
      <c r="BT1289">
        <v>0</v>
      </c>
      <c r="BU1289">
        <v>0</v>
      </c>
      <c r="BV1289">
        <v>9996.946296296295</v>
      </c>
      <c r="BW1289">
        <v>0</v>
      </c>
      <c r="BX1289">
        <v>8.001701111111108</v>
      </c>
      <c r="BY1289">
        <v>16.58677037037037</v>
      </c>
      <c r="BZ1289">
        <v>101.7113777777778</v>
      </c>
      <c r="CA1289">
        <v>84.2791</v>
      </c>
      <c r="CB1289">
        <v>6.181267037037038</v>
      </c>
      <c r="CC1289">
        <v>83.23423703703703</v>
      </c>
      <c r="CD1289">
        <v>12.40258888888889</v>
      </c>
      <c r="CE1289">
        <v>1.689513333333333</v>
      </c>
      <c r="CF1289">
        <v>1.127554814814815</v>
      </c>
      <c r="CG1289">
        <v>14.80040740740741</v>
      </c>
      <c r="CH1289">
        <v>8.677914814814816</v>
      </c>
      <c r="CI1289">
        <v>1999.975185185185</v>
      </c>
      <c r="CJ1289">
        <v>0.9800012962962965</v>
      </c>
      <c r="CK1289">
        <v>0.01999837037037036</v>
      </c>
      <c r="CL1289">
        <v>0</v>
      </c>
      <c r="CM1289">
        <v>832.2214814814816</v>
      </c>
      <c r="CN1289">
        <v>5.000560000000001</v>
      </c>
      <c r="CO1289">
        <v>16568.74444444444</v>
      </c>
      <c r="CP1289">
        <v>17294.67037037037</v>
      </c>
      <c r="CQ1289">
        <v>37.48359259259259</v>
      </c>
      <c r="CR1289">
        <v>38.21266666666666</v>
      </c>
      <c r="CS1289">
        <v>37.29385185185185</v>
      </c>
      <c r="CT1289">
        <v>37.13422222222222</v>
      </c>
      <c r="CU1289">
        <v>38.43948148148148</v>
      </c>
      <c r="CV1289">
        <v>1955.075185185185</v>
      </c>
      <c r="CW1289">
        <v>39.9</v>
      </c>
      <c r="CX1289">
        <v>0</v>
      </c>
      <c r="CY1289">
        <v>1664307183.9</v>
      </c>
      <c r="CZ1289">
        <v>0</v>
      </c>
      <c r="DA1289">
        <v>0</v>
      </c>
      <c r="DB1289" t="s">
        <v>356</v>
      </c>
      <c r="DC1289">
        <v>1663861122</v>
      </c>
      <c r="DD1289">
        <v>1663861125</v>
      </c>
      <c r="DE1289">
        <v>0</v>
      </c>
      <c r="DF1289">
        <v>-0.287</v>
      </c>
      <c r="DG1289">
        <v>-0.004</v>
      </c>
      <c r="DH1289">
        <v>3.172</v>
      </c>
      <c r="DI1289">
        <v>0.178</v>
      </c>
      <c r="DJ1289">
        <v>400</v>
      </c>
      <c r="DK1289">
        <v>17</v>
      </c>
      <c r="DL1289">
        <v>0.18</v>
      </c>
      <c r="DM1289">
        <v>0.07000000000000001</v>
      </c>
      <c r="DN1289">
        <v>15.448975</v>
      </c>
      <c r="DO1289">
        <v>18.38687729831145</v>
      </c>
      <c r="DP1289">
        <v>1.769906223892949</v>
      </c>
      <c r="DQ1289">
        <v>0</v>
      </c>
      <c r="DR1289">
        <v>6.210969749999999</v>
      </c>
      <c r="DS1289">
        <v>-0.5457072045028328</v>
      </c>
      <c r="DT1289">
        <v>0.05468807975635547</v>
      </c>
      <c r="DU1289">
        <v>0</v>
      </c>
      <c r="DV1289">
        <v>0</v>
      </c>
      <c r="DW1289">
        <v>2</v>
      </c>
      <c r="DX1289" t="s">
        <v>357</v>
      </c>
      <c r="DY1289">
        <v>2.98076</v>
      </c>
      <c r="DZ1289">
        <v>2.72816</v>
      </c>
      <c r="EA1289">
        <v>0.0190307</v>
      </c>
      <c r="EB1289">
        <v>0.0150114</v>
      </c>
      <c r="EC1289">
        <v>0.0903408</v>
      </c>
      <c r="ED1289">
        <v>0.06814199999999999</v>
      </c>
      <c r="EE1289">
        <v>29487.5</v>
      </c>
      <c r="EF1289">
        <v>29141.5</v>
      </c>
      <c r="EG1289">
        <v>30583.9</v>
      </c>
      <c r="EH1289">
        <v>29825.7</v>
      </c>
      <c r="EI1289">
        <v>38379.1</v>
      </c>
      <c r="EJ1289">
        <v>36596.7</v>
      </c>
      <c r="EK1289">
        <v>46773.6</v>
      </c>
      <c r="EL1289">
        <v>44351.1</v>
      </c>
      <c r="EM1289">
        <v>1.89095</v>
      </c>
      <c r="EN1289">
        <v>1.88387</v>
      </c>
      <c r="EO1289">
        <v>0.0951514</v>
      </c>
      <c r="EP1289">
        <v>0</v>
      </c>
      <c r="EQ1289">
        <v>23.4221</v>
      </c>
      <c r="ER1289">
        <v>999.9</v>
      </c>
      <c r="ES1289">
        <v>39.4</v>
      </c>
      <c r="ET1289">
        <v>29.6</v>
      </c>
      <c r="EU1289">
        <v>18.0449</v>
      </c>
      <c r="EV1289">
        <v>63.5464</v>
      </c>
      <c r="EW1289">
        <v>23.5857</v>
      </c>
      <c r="EX1289">
        <v>1</v>
      </c>
      <c r="EY1289">
        <v>-0.117777</v>
      </c>
      <c r="EZ1289">
        <v>2.34175</v>
      </c>
      <c r="FA1289">
        <v>20.2285</v>
      </c>
      <c r="FB1289">
        <v>5.23062</v>
      </c>
      <c r="FC1289">
        <v>11.968</v>
      </c>
      <c r="FD1289">
        <v>4.97025</v>
      </c>
      <c r="FE1289">
        <v>3.28943</v>
      </c>
      <c r="FF1289">
        <v>9999</v>
      </c>
      <c r="FG1289">
        <v>9999</v>
      </c>
      <c r="FH1289">
        <v>9999</v>
      </c>
      <c r="FI1289">
        <v>380.8</v>
      </c>
      <c r="FJ1289">
        <v>4.97274</v>
      </c>
      <c r="FK1289">
        <v>1.87697</v>
      </c>
      <c r="FL1289">
        <v>1.87503</v>
      </c>
      <c r="FM1289">
        <v>1.8779</v>
      </c>
      <c r="FN1289">
        <v>1.87468</v>
      </c>
      <c r="FO1289">
        <v>1.8782</v>
      </c>
      <c r="FP1289">
        <v>1.87531</v>
      </c>
      <c r="FQ1289">
        <v>1.87643</v>
      </c>
      <c r="FR1289">
        <v>0</v>
      </c>
      <c r="FS1289">
        <v>0</v>
      </c>
      <c r="FT1289">
        <v>0</v>
      </c>
      <c r="FU1289">
        <v>0</v>
      </c>
      <c r="FV1289" t="s">
        <v>358</v>
      </c>
      <c r="FW1289" t="s">
        <v>359</v>
      </c>
      <c r="FX1289" t="s">
        <v>360</v>
      </c>
      <c r="FY1289" t="s">
        <v>360</v>
      </c>
      <c r="FZ1289" t="s">
        <v>360</v>
      </c>
      <c r="GA1289" t="s">
        <v>360</v>
      </c>
      <c r="GB1289">
        <v>0</v>
      </c>
      <c r="GC1289">
        <v>100</v>
      </c>
      <c r="GD1289">
        <v>100</v>
      </c>
      <c r="GE1289">
        <v>2.077</v>
      </c>
      <c r="GF1289">
        <v>0.203</v>
      </c>
      <c r="GG1289">
        <v>1.777354642861949</v>
      </c>
      <c r="GH1289">
        <v>0.004141656873719072</v>
      </c>
      <c r="GI1289">
        <v>-1.960372967482991E-06</v>
      </c>
      <c r="GJ1289">
        <v>5.42736388890357E-10</v>
      </c>
      <c r="GK1289">
        <v>-0.009777689371679627</v>
      </c>
      <c r="GL1289">
        <v>0.002273355880072555</v>
      </c>
      <c r="GM1289">
        <v>0.000541358641816816</v>
      </c>
      <c r="GN1289">
        <v>-1.836191331155658E-06</v>
      </c>
      <c r="GO1289">
        <v>-0</v>
      </c>
      <c r="GP1289">
        <v>2096</v>
      </c>
      <c r="GQ1289">
        <v>1</v>
      </c>
      <c r="GR1289">
        <v>23</v>
      </c>
      <c r="GS1289">
        <v>7434.1</v>
      </c>
      <c r="GT1289">
        <v>7434</v>
      </c>
      <c r="GU1289">
        <v>0.255127</v>
      </c>
      <c r="GV1289">
        <v>2.59521</v>
      </c>
      <c r="GW1289">
        <v>1.39893</v>
      </c>
      <c r="GX1289">
        <v>2.33765</v>
      </c>
      <c r="GY1289">
        <v>1.44897</v>
      </c>
      <c r="GZ1289">
        <v>2.4646</v>
      </c>
      <c r="HA1289">
        <v>34.8755</v>
      </c>
      <c r="HB1289">
        <v>12.7661</v>
      </c>
      <c r="HC1289">
        <v>18</v>
      </c>
      <c r="HD1289">
        <v>490.683</v>
      </c>
      <c r="HE1289">
        <v>457.472</v>
      </c>
      <c r="HF1289">
        <v>20.4331</v>
      </c>
      <c r="HG1289">
        <v>25.452</v>
      </c>
      <c r="HH1289">
        <v>29.9998</v>
      </c>
      <c r="HI1289">
        <v>25.2603</v>
      </c>
      <c r="HJ1289">
        <v>25.332</v>
      </c>
      <c r="HK1289">
        <v>5.05982</v>
      </c>
      <c r="HL1289">
        <v>32.2866</v>
      </c>
      <c r="HM1289">
        <v>39.9573</v>
      </c>
      <c r="HN1289">
        <v>20.4593</v>
      </c>
      <c r="HO1289">
        <v>32.0925</v>
      </c>
      <c r="HP1289">
        <v>12.3828</v>
      </c>
      <c r="HQ1289">
        <v>101.092</v>
      </c>
      <c r="HR1289">
        <v>101.986</v>
      </c>
    </row>
    <row r="1290" spans="1:226">
      <c r="A1290">
        <v>1274</v>
      </c>
      <c r="B1290">
        <v>1664307264.6</v>
      </c>
      <c r="C1290">
        <v>14157.59999990463</v>
      </c>
      <c r="D1290" t="s">
        <v>2920</v>
      </c>
      <c r="E1290" t="s">
        <v>2921</v>
      </c>
      <c r="F1290">
        <v>5</v>
      </c>
      <c r="G1290" t="s">
        <v>353</v>
      </c>
      <c r="H1290" t="s">
        <v>2873</v>
      </c>
      <c r="I1290">
        <v>1664307256.599999</v>
      </c>
      <c r="J1290">
        <f>(K1290)/1000</f>
        <v>0</v>
      </c>
      <c r="K1290">
        <f>IF(BF1290, AN1290, AH1290)</f>
        <v>0</v>
      </c>
      <c r="L1290">
        <f>IF(BF1290, AI1290, AG1290)</f>
        <v>0</v>
      </c>
      <c r="M1290">
        <f>BH1290 - IF(AU1290&gt;1, L1290*BB1290*100.0/(AW1290*BV1290), 0)</f>
        <v>0</v>
      </c>
      <c r="N1290">
        <f>((T1290-J1290/2)*M1290-L1290)/(T1290+J1290/2)</f>
        <v>0</v>
      </c>
      <c r="O1290">
        <f>N1290*(BO1290+BP1290)/1000.0</f>
        <v>0</v>
      </c>
      <c r="P1290">
        <f>(BH1290 - IF(AU1290&gt;1, L1290*BB1290*100.0/(AW1290*BV1290), 0))*(BO1290+BP1290)/1000.0</f>
        <v>0</v>
      </c>
      <c r="Q1290">
        <f>2.0/((1/S1290-1/R1290)+SIGN(S1290)*SQRT((1/S1290-1/R1290)*(1/S1290-1/R1290) + 4*BC1290/((BC1290+1)*(BC1290+1))*(2*1/S1290*1/R1290-1/R1290*1/R1290)))</f>
        <v>0</v>
      </c>
      <c r="R1290">
        <f>IF(LEFT(BD1290,1)&lt;&gt;"0",IF(LEFT(BD1290,1)="1",3.0,BE1290),$D$5+$E$5*(BV1290*BO1290/($K$5*1000))+$F$5*(BV1290*BO1290/($K$5*1000))*MAX(MIN(BB1290,$J$5),$I$5)*MAX(MIN(BB1290,$J$5),$I$5)+$G$5*MAX(MIN(BB1290,$J$5),$I$5)*(BV1290*BO1290/($K$5*1000))+$H$5*(BV1290*BO1290/($K$5*1000))*(BV1290*BO1290/($K$5*1000)))</f>
        <v>0</v>
      </c>
      <c r="S1290">
        <f>J1290*(1000-(1000*0.61365*exp(17.502*W1290/(240.97+W1290))/(BO1290+BP1290)+BJ1290)/2)/(1000*0.61365*exp(17.502*W1290/(240.97+W1290))/(BO1290+BP1290)-BJ1290)</f>
        <v>0</v>
      </c>
      <c r="T1290">
        <f>1/((BC1290+1)/(Q1290/1.6)+1/(R1290/1.37)) + BC1290/((BC1290+1)/(Q1290/1.6) + BC1290/(R1290/1.37))</f>
        <v>0</v>
      </c>
      <c r="U1290">
        <f>(AX1290*BA1290)</f>
        <v>0</v>
      </c>
      <c r="V1290">
        <f>(BQ1290+(U1290+2*0.95*5.67E-8*(((BQ1290+$B$7)+273)^4-(BQ1290+273)^4)-44100*J1290)/(1.84*29.3*R1290+8*0.95*5.67E-8*(BQ1290+273)^3))</f>
        <v>0</v>
      </c>
      <c r="W1290">
        <f>($C$7*BR1290+$D$7*BS1290+$E$7*V1290)</f>
        <v>0</v>
      </c>
      <c r="X1290">
        <f>0.61365*exp(17.502*W1290/(240.97+W1290))</f>
        <v>0</v>
      </c>
      <c r="Y1290">
        <f>(Z1290/AA1290*100)</f>
        <v>0</v>
      </c>
      <c r="Z1290">
        <f>BJ1290*(BO1290+BP1290)/1000</f>
        <v>0</v>
      </c>
      <c r="AA1290">
        <f>0.61365*exp(17.502*BQ1290/(240.97+BQ1290))</f>
        <v>0</v>
      </c>
      <c r="AB1290">
        <f>(X1290-BJ1290*(BO1290+BP1290)/1000)</f>
        <v>0</v>
      </c>
      <c r="AC1290">
        <f>(-J1290*44100)</f>
        <v>0</v>
      </c>
      <c r="AD1290">
        <f>2*29.3*R1290*0.92*(BQ1290-W1290)</f>
        <v>0</v>
      </c>
      <c r="AE1290">
        <f>2*0.95*5.67E-8*(((BQ1290+$B$7)+273)^4-(W1290+273)^4)</f>
        <v>0</v>
      </c>
      <c r="AF1290">
        <f>U1290+AE1290+AC1290+AD1290</f>
        <v>0</v>
      </c>
      <c r="AG1290">
        <f>BN1290*AU1290*(BI1290-BH1290*(1000-AU1290*BK1290)/(1000-AU1290*BJ1290))/(100*BB1290)</f>
        <v>0</v>
      </c>
      <c r="AH1290">
        <f>1000*BN1290*AU1290*(BJ1290-BK1290)/(100*BB1290*(1000-AU1290*BJ1290))</f>
        <v>0</v>
      </c>
      <c r="AI1290">
        <f>(AJ1290 - AK1290 - BO1290*1E3/(8.314*(BQ1290+273.15)) * AM1290/BN1290 * AL1290) * BN1290/(100*BB1290) * (1000 - BK1290)/1000</f>
        <v>0</v>
      </c>
      <c r="AJ1290">
        <v>425.2694466077924</v>
      </c>
      <c r="AK1290">
        <v>397.1767090909088</v>
      </c>
      <c r="AL1290">
        <v>0.0002106914038300646</v>
      </c>
      <c r="AM1290">
        <v>63.45</v>
      </c>
      <c r="AN1290">
        <f>(AP1290 - AO1290 + BO1290*1E3/(8.314*(BQ1290+273.15)) * AR1290/BN1290 * AQ1290) * BN1290/(100*BB1290) * 1000/(1000 - AP1290)</f>
        <v>0</v>
      </c>
      <c r="AO1290">
        <v>12.37848660913879</v>
      </c>
      <c r="AP1290">
        <v>18.34422377622379</v>
      </c>
      <c r="AQ1290">
        <v>0.000126139163649183</v>
      </c>
      <c r="AR1290">
        <v>96.70902246186058</v>
      </c>
      <c r="AS1290">
        <v>3</v>
      </c>
      <c r="AT1290">
        <v>1</v>
      </c>
      <c r="AU1290">
        <f>IF(AS1290*$H$13&gt;=AW1290,1.0,(AW1290/(AW1290-AS1290*$H$13)))</f>
        <v>0</v>
      </c>
      <c r="AV1290">
        <f>(AU1290-1)*100</f>
        <v>0</v>
      </c>
      <c r="AW1290">
        <f>MAX(0,($B$13+$C$13*BV1290)/(1+$D$13*BV1290)*BO1290/(BQ1290+273)*$E$13)</f>
        <v>0</v>
      </c>
      <c r="AX1290">
        <f>$B$11*BW1290+$C$11*BX1290+$F$11*CI1290*(1-CL1290)</f>
        <v>0</v>
      </c>
      <c r="AY1290">
        <f>AX1290*AZ1290</f>
        <v>0</v>
      </c>
      <c r="AZ1290">
        <f>($B$11*$D$9+$C$11*$D$9+$F$11*((CV1290+CN1290)/MAX(CV1290+CN1290+CW1290, 0.1)*$I$9+CW1290/MAX(CV1290+CN1290+CW1290, 0.1)*$J$9))/($B$11+$C$11+$F$11)</f>
        <v>0</v>
      </c>
      <c r="BA1290">
        <f>($B$11*$K$9+$C$11*$K$9+$F$11*((CV1290+CN1290)/MAX(CV1290+CN1290+CW1290, 0.1)*$P$9+CW1290/MAX(CV1290+CN1290+CW1290, 0.1)*$Q$9))/($B$11+$C$11+$F$11)</f>
        <v>0</v>
      </c>
      <c r="BB1290">
        <v>6</v>
      </c>
      <c r="BC1290">
        <v>0.5</v>
      </c>
      <c r="BD1290" t="s">
        <v>355</v>
      </c>
      <c r="BE1290">
        <v>2</v>
      </c>
      <c r="BF1290" t="b">
        <v>1</v>
      </c>
      <c r="BG1290">
        <v>1664307256.599999</v>
      </c>
      <c r="BH1290">
        <v>389.8811612903226</v>
      </c>
      <c r="BI1290">
        <v>419.9822258064516</v>
      </c>
      <c r="BJ1290">
        <v>18.34868064516129</v>
      </c>
      <c r="BK1290">
        <v>12.3784064516129</v>
      </c>
      <c r="BL1290">
        <v>386.7637096774194</v>
      </c>
      <c r="BM1290">
        <v>18.14983225806452</v>
      </c>
      <c r="BN1290">
        <v>500.0609677419355</v>
      </c>
      <c r="BO1290">
        <v>90.90774193548388</v>
      </c>
      <c r="BP1290">
        <v>0.09994080645161291</v>
      </c>
      <c r="BQ1290">
        <v>24.53383548387097</v>
      </c>
      <c r="BR1290">
        <v>24.9607935483871</v>
      </c>
      <c r="BS1290">
        <v>999.9000000000003</v>
      </c>
      <c r="BT1290">
        <v>0</v>
      </c>
      <c r="BU1290">
        <v>0</v>
      </c>
      <c r="BV1290">
        <v>10000.92741935484</v>
      </c>
      <c r="BW1290">
        <v>0</v>
      </c>
      <c r="BX1290">
        <v>8.054528387096772</v>
      </c>
      <c r="BY1290">
        <v>-30.10119677419354</v>
      </c>
      <c r="BZ1290">
        <v>397.1686451612903</v>
      </c>
      <c r="CA1290">
        <v>425.246129032258</v>
      </c>
      <c r="CB1290">
        <v>5.970251290322581</v>
      </c>
      <c r="CC1290">
        <v>419.9822258064516</v>
      </c>
      <c r="CD1290">
        <v>12.3784064516129</v>
      </c>
      <c r="CE1290">
        <v>1.668036451612903</v>
      </c>
      <c r="CF1290">
        <v>1.125294193548387</v>
      </c>
      <c r="CG1290">
        <v>14.60212580645161</v>
      </c>
      <c r="CH1290">
        <v>8.648285483870968</v>
      </c>
      <c r="CI1290">
        <v>2000.000967741935</v>
      </c>
      <c r="CJ1290">
        <v>0.9800013870967744</v>
      </c>
      <c r="CK1290">
        <v>0.0199983</v>
      </c>
      <c r="CL1290">
        <v>0</v>
      </c>
      <c r="CM1290">
        <v>833.2246129032256</v>
      </c>
      <c r="CN1290">
        <v>5.000560000000002</v>
      </c>
      <c r="CO1290">
        <v>16606.89677419355</v>
      </c>
      <c r="CP1290">
        <v>17294.88709677419</v>
      </c>
      <c r="CQ1290">
        <v>37.3908064516129</v>
      </c>
      <c r="CR1290">
        <v>38.143</v>
      </c>
      <c r="CS1290">
        <v>37.05629032258064</v>
      </c>
      <c r="CT1290">
        <v>36.93712903225806</v>
      </c>
      <c r="CU1290">
        <v>38.28612903225806</v>
      </c>
      <c r="CV1290">
        <v>1955.100967741935</v>
      </c>
      <c r="CW1290">
        <v>39.90000000000001</v>
      </c>
      <c r="CX1290">
        <v>0</v>
      </c>
      <c r="CY1290">
        <v>1664307281.1</v>
      </c>
      <c r="CZ1290">
        <v>0</v>
      </c>
      <c r="DA1290">
        <v>0</v>
      </c>
      <c r="DB1290" t="s">
        <v>356</v>
      </c>
      <c r="DC1290">
        <v>1663861122</v>
      </c>
      <c r="DD1290">
        <v>1663861125</v>
      </c>
      <c r="DE1290">
        <v>0</v>
      </c>
      <c r="DF1290">
        <v>-0.287</v>
      </c>
      <c r="DG1290">
        <v>-0.004</v>
      </c>
      <c r="DH1290">
        <v>3.172</v>
      </c>
      <c r="DI1290">
        <v>0.178</v>
      </c>
      <c r="DJ1290">
        <v>400</v>
      </c>
      <c r="DK1290">
        <v>17</v>
      </c>
      <c r="DL1290">
        <v>0.18</v>
      </c>
      <c r="DM1290">
        <v>0.07000000000000001</v>
      </c>
      <c r="DN1290">
        <v>-30.10061463414634</v>
      </c>
      <c r="DO1290">
        <v>0.07428501742156422</v>
      </c>
      <c r="DP1290">
        <v>0.0387107696678944</v>
      </c>
      <c r="DQ1290">
        <v>1</v>
      </c>
      <c r="DR1290">
        <v>5.970978536585366</v>
      </c>
      <c r="DS1290">
        <v>-0.02594132404180647</v>
      </c>
      <c r="DT1290">
        <v>0.006050160070841712</v>
      </c>
      <c r="DU1290">
        <v>1</v>
      </c>
      <c r="DV1290">
        <v>2</v>
      </c>
      <c r="DW1290">
        <v>2</v>
      </c>
      <c r="DX1290" t="s">
        <v>409</v>
      </c>
      <c r="DY1290">
        <v>2.98053</v>
      </c>
      <c r="DZ1290">
        <v>2.72796</v>
      </c>
      <c r="EA1290">
        <v>0.0816056</v>
      </c>
      <c r="EB1290">
        <v>0.0872752</v>
      </c>
      <c r="EC1290">
        <v>0.08959</v>
      </c>
      <c r="ED1290">
        <v>0.0680013</v>
      </c>
      <c r="EE1290">
        <v>27605.5</v>
      </c>
      <c r="EF1290">
        <v>27002.6</v>
      </c>
      <c r="EG1290">
        <v>30583.4</v>
      </c>
      <c r="EH1290">
        <v>29825.4</v>
      </c>
      <c r="EI1290">
        <v>38415.4</v>
      </c>
      <c r="EJ1290">
        <v>36607.2</v>
      </c>
      <c r="EK1290">
        <v>46773.1</v>
      </c>
      <c r="EL1290">
        <v>44351</v>
      </c>
      <c r="EM1290">
        <v>1.8903</v>
      </c>
      <c r="EN1290">
        <v>1.88457</v>
      </c>
      <c r="EO1290">
        <v>0.104941</v>
      </c>
      <c r="EP1290">
        <v>0</v>
      </c>
      <c r="EQ1290">
        <v>23.2323</v>
      </c>
      <c r="ER1290">
        <v>999.9</v>
      </c>
      <c r="ES1290">
        <v>39</v>
      </c>
      <c r="ET1290">
        <v>29.6</v>
      </c>
      <c r="EU1290">
        <v>17.8595</v>
      </c>
      <c r="EV1290">
        <v>63.5364</v>
      </c>
      <c r="EW1290">
        <v>23.4255</v>
      </c>
      <c r="EX1290">
        <v>1</v>
      </c>
      <c r="EY1290">
        <v>-0.12002</v>
      </c>
      <c r="EZ1290">
        <v>0.912516</v>
      </c>
      <c r="FA1290">
        <v>20.2428</v>
      </c>
      <c r="FB1290">
        <v>5.23301</v>
      </c>
      <c r="FC1290">
        <v>11.968</v>
      </c>
      <c r="FD1290">
        <v>4.97115</v>
      </c>
      <c r="FE1290">
        <v>3.29</v>
      </c>
      <c r="FF1290">
        <v>9999</v>
      </c>
      <c r="FG1290">
        <v>9999</v>
      </c>
      <c r="FH1290">
        <v>9999</v>
      </c>
      <c r="FI1290">
        <v>380.8</v>
      </c>
      <c r="FJ1290">
        <v>4.97275</v>
      </c>
      <c r="FK1290">
        <v>1.87698</v>
      </c>
      <c r="FL1290">
        <v>1.87508</v>
      </c>
      <c r="FM1290">
        <v>1.87791</v>
      </c>
      <c r="FN1290">
        <v>1.87469</v>
      </c>
      <c r="FO1290">
        <v>1.87822</v>
      </c>
      <c r="FP1290">
        <v>1.87533</v>
      </c>
      <c r="FQ1290">
        <v>1.87651</v>
      </c>
      <c r="FR1290">
        <v>0</v>
      </c>
      <c r="FS1290">
        <v>0</v>
      </c>
      <c r="FT1290">
        <v>0</v>
      </c>
      <c r="FU1290">
        <v>0</v>
      </c>
      <c r="FV1290" t="s">
        <v>358</v>
      </c>
      <c r="FW1290" t="s">
        <v>359</v>
      </c>
      <c r="FX1290" t="s">
        <v>360</v>
      </c>
      <c r="FY1290" t="s">
        <v>360</v>
      </c>
      <c r="FZ1290" t="s">
        <v>360</v>
      </c>
      <c r="GA1290" t="s">
        <v>360</v>
      </c>
      <c r="GB1290">
        <v>0</v>
      </c>
      <c r="GC1290">
        <v>100</v>
      </c>
      <c r="GD1290">
        <v>100</v>
      </c>
      <c r="GE1290">
        <v>3.118</v>
      </c>
      <c r="GF1290">
        <v>0.1987</v>
      </c>
      <c r="GG1290">
        <v>1.777354642861949</v>
      </c>
      <c r="GH1290">
        <v>0.004141656873719072</v>
      </c>
      <c r="GI1290">
        <v>-1.960372967482991E-06</v>
      </c>
      <c r="GJ1290">
        <v>5.42736388890357E-10</v>
      </c>
      <c r="GK1290">
        <v>-0.009777689371679627</v>
      </c>
      <c r="GL1290">
        <v>0.002273355880072555</v>
      </c>
      <c r="GM1290">
        <v>0.000541358641816816</v>
      </c>
      <c r="GN1290">
        <v>-1.836191331155658E-06</v>
      </c>
      <c r="GO1290">
        <v>-0</v>
      </c>
      <c r="GP1290">
        <v>2096</v>
      </c>
      <c r="GQ1290">
        <v>1</v>
      </c>
      <c r="GR1290">
        <v>23</v>
      </c>
      <c r="GS1290">
        <v>7435.7</v>
      </c>
      <c r="GT1290">
        <v>7435.7</v>
      </c>
      <c r="GU1290">
        <v>1.09985</v>
      </c>
      <c r="GV1290">
        <v>2.55005</v>
      </c>
      <c r="GW1290">
        <v>1.39893</v>
      </c>
      <c r="GX1290">
        <v>2.33643</v>
      </c>
      <c r="GY1290">
        <v>1.44897</v>
      </c>
      <c r="GZ1290">
        <v>2.47192</v>
      </c>
      <c r="HA1290">
        <v>34.8985</v>
      </c>
      <c r="HB1290">
        <v>12.7486</v>
      </c>
      <c r="HC1290">
        <v>18</v>
      </c>
      <c r="HD1290">
        <v>490.49</v>
      </c>
      <c r="HE1290">
        <v>458.077</v>
      </c>
      <c r="HF1290">
        <v>21.9649</v>
      </c>
      <c r="HG1290">
        <v>25.471</v>
      </c>
      <c r="HH1290">
        <v>30</v>
      </c>
      <c r="HI1290">
        <v>25.2829</v>
      </c>
      <c r="HJ1290">
        <v>25.352</v>
      </c>
      <c r="HK1290">
        <v>22.1159</v>
      </c>
      <c r="HL1290">
        <v>31.8191</v>
      </c>
      <c r="HM1290">
        <v>38.0846</v>
      </c>
      <c r="HN1290">
        <v>21.9758</v>
      </c>
      <c r="HO1290">
        <v>426.65</v>
      </c>
      <c r="HP1290">
        <v>12.461</v>
      </c>
      <c r="HQ1290">
        <v>101.091</v>
      </c>
      <c r="HR1290">
        <v>101.985</v>
      </c>
    </row>
    <row r="1291" spans="1:226">
      <c r="A1291">
        <v>1275</v>
      </c>
      <c r="B1291">
        <v>1664307269.6</v>
      </c>
      <c r="C1291">
        <v>14162.59999990463</v>
      </c>
      <c r="D1291" t="s">
        <v>2922</v>
      </c>
      <c r="E1291" t="s">
        <v>2923</v>
      </c>
      <c r="F1291">
        <v>5</v>
      </c>
      <c r="G1291" t="s">
        <v>353</v>
      </c>
      <c r="H1291" t="s">
        <v>2873</v>
      </c>
      <c r="I1291">
        <v>1664307261.755172</v>
      </c>
      <c r="J1291">
        <f>(K1291)/1000</f>
        <v>0</v>
      </c>
      <c r="K1291">
        <f>IF(BF1291, AN1291, AH1291)</f>
        <v>0</v>
      </c>
      <c r="L1291">
        <f>IF(BF1291, AI1291, AG1291)</f>
        <v>0</v>
      </c>
      <c r="M1291">
        <f>BH1291 - IF(AU1291&gt;1, L1291*BB1291*100.0/(AW1291*BV1291), 0)</f>
        <v>0</v>
      </c>
      <c r="N1291">
        <f>((T1291-J1291/2)*M1291-L1291)/(T1291+J1291/2)</f>
        <v>0</v>
      </c>
      <c r="O1291">
        <f>N1291*(BO1291+BP1291)/1000.0</f>
        <v>0</v>
      </c>
      <c r="P1291">
        <f>(BH1291 - IF(AU1291&gt;1, L1291*BB1291*100.0/(AW1291*BV1291), 0))*(BO1291+BP1291)/1000.0</f>
        <v>0</v>
      </c>
      <c r="Q1291">
        <f>2.0/((1/S1291-1/R1291)+SIGN(S1291)*SQRT((1/S1291-1/R1291)*(1/S1291-1/R1291) + 4*BC1291/((BC1291+1)*(BC1291+1))*(2*1/S1291*1/R1291-1/R1291*1/R1291)))</f>
        <v>0</v>
      </c>
      <c r="R1291">
        <f>IF(LEFT(BD1291,1)&lt;&gt;"0",IF(LEFT(BD1291,1)="1",3.0,BE1291),$D$5+$E$5*(BV1291*BO1291/($K$5*1000))+$F$5*(BV1291*BO1291/($K$5*1000))*MAX(MIN(BB1291,$J$5),$I$5)*MAX(MIN(BB1291,$J$5),$I$5)+$G$5*MAX(MIN(BB1291,$J$5),$I$5)*(BV1291*BO1291/($K$5*1000))+$H$5*(BV1291*BO1291/($K$5*1000))*(BV1291*BO1291/($K$5*1000)))</f>
        <v>0</v>
      </c>
      <c r="S1291">
        <f>J1291*(1000-(1000*0.61365*exp(17.502*W1291/(240.97+W1291))/(BO1291+BP1291)+BJ1291)/2)/(1000*0.61365*exp(17.502*W1291/(240.97+W1291))/(BO1291+BP1291)-BJ1291)</f>
        <v>0</v>
      </c>
      <c r="T1291">
        <f>1/((BC1291+1)/(Q1291/1.6)+1/(R1291/1.37)) + BC1291/((BC1291+1)/(Q1291/1.6) + BC1291/(R1291/1.37))</f>
        <v>0</v>
      </c>
      <c r="U1291">
        <f>(AX1291*BA1291)</f>
        <v>0</v>
      </c>
      <c r="V1291">
        <f>(BQ1291+(U1291+2*0.95*5.67E-8*(((BQ1291+$B$7)+273)^4-(BQ1291+273)^4)-44100*J1291)/(1.84*29.3*R1291+8*0.95*5.67E-8*(BQ1291+273)^3))</f>
        <v>0</v>
      </c>
      <c r="W1291">
        <f>($C$7*BR1291+$D$7*BS1291+$E$7*V1291)</f>
        <v>0</v>
      </c>
      <c r="X1291">
        <f>0.61365*exp(17.502*W1291/(240.97+W1291))</f>
        <v>0</v>
      </c>
      <c r="Y1291">
        <f>(Z1291/AA1291*100)</f>
        <v>0</v>
      </c>
      <c r="Z1291">
        <f>BJ1291*(BO1291+BP1291)/1000</f>
        <v>0</v>
      </c>
      <c r="AA1291">
        <f>0.61365*exp(17.502*BQ1291/(240.97+BQ1291))</f>
        <v>0</v>
      </c>
      <c r="AB1291">
        <f>(X1291-BJ1291*(BO1291+BP1291)/1000)</f>
        <v>0</v>
      </c>
      <c r="AC1291">
        <f>(-J1291*44100)</f>
        <v>0</v>
      </c>
      <c r="AD1291">
        <f>2*29.3*R1291*0.92*(BQ1291-W1291)</f>
        <v>0</v>
      </c>
      <c r="AE1291">
        <f>2*0.95*5.67E-8*(((BQ1291+$B$7)+273)^4-(W1291+273)^4)</f>
        <v>0</v>
      </c>
      <c r="AF1291">
        <f>U1291+AE1291+AC1291+AD1291</f>
        <v>0</v>
      </c>
      <c r="AG1291">
        <f>BN1291*AU1291*(BI1291-BH1291*(1000-AU1291*BK1291)/(1000-AU1291*BJ1291))/(100*BB1291)</f>
        <v>0</v>
      </c>
      <c r="AH1291">
        <f>1000*BN1291*AU1291*(BJ1291-BK1291)/(100*BB1291*(1000-AU1291*BJ1291))</f>
        <v>0</v>
      </c>
      <c r="AI1291">
        <f>(AJ1291 - AK1291 - BO1291*1E3/(8.314*(BQ1291+273.15)) * AM1291/BN1291 * AL1291) * BN1291/(100*BB1291) * (1000 - BK1291)/1000</f>
        <v>0</v>
      </c>
      <c r="AJ1291">
        <v>425.3690214095238</v>
      </c>
      <c r="AK1291">
        <v>397.3057212121209</v>
      </c>
      <c r="AL1291">
        <v>0.03818545454541795</v>
      </c>
      <c r="AM1291">
        <v>63.45</v>
      </c>
      <c r="AN1291">
        <f>(AP1291 - AO1291 + BO1291*1E3/(8.314*(BQ1291+273.15)) * AR1291/BN1291 * AQ1291) * BN1291/(100*BB1291) * 1000/(1000 - AP1291)</f>
        <v>0</v>
      </c>
      <c r="AO1291">
        <v>12.38790738491721</v>
      </c>
      <c r="AP1291">
        <v>18.34931888111889</v>
      </c>
      <c r="AQ1291">
        <v>0.0001608985377343471</v>
      </c>
      <c r="AR1291">
        <v>96.70902246186058</v>
      </c>
      <c r="AS1291">
        <v>3</v>
      </c>
      <c r="AT1291">
        <v>1</v>
      </c>
      <c r="AU1291">
        <f>IF(AS1291*$H$13&gt;=AW1291,1.0,(AW1291/(AW1291-AS1291*$H$13)))</f>
        <v>0</v>
      </c>
      <c r="AV1291">
        <f>(AU1291-1)*100</f>
        <v>0</v>
      </c>
      <c r="AW1291">
        <f>MAX(0,($B$13+$C$13*BV1291)/(1+$D$13*BV1291)*BO1291/(BQ1291+273)*$E$13)</f>
        <v>0</v>
      </c>
      <c r="AX1291">
        <f>$B$11*BW1291+$C$11*BX1291+$F$11*CI1291*(1-CL1291)</f>
        <v>0</v>
      </c>
      <c r="AY1291">
        <f>AX1291*AZ1291</f>
        <v>0</v>
      </c>
      <c r="AZ1291">
        <f>($B$11*$D$9+$C$11*$D$9+$F$11*((CV1291+CN1291)/MAX(CV1291+CN1291+CW1291, 0.1)*$I$9+CW1291/MAX(CV1291+CN1291+CW1291, 0.1)*$J$9))/($B$11+$C$11+$F$11)</f>
        <v>0</v>
      </c>
      <c r="BA1291">
        <f>($B$11*$K$9+$C$11*$K$9+$F$11*((CV1291+CN1291)/MAX(CV1291+CN1291+CW1291, 0.1)*$P$9+CW1291/MAX(CV1291+CN1291+CW1291, 0.1)*$Q$9))/($B$11+$C$11+$F$11)</f>
        <v>0</v>
      </c>
      <c r="BB1291">
        <v>6</v>
      </c>
      <c r="BC1291">
        <v>0.5</v>
      </c>
      <c r="BD1291" t="s">
        <v>355</v>
      </c>
      <c r="BE1291">
        <v>2</v>
      </c>
      <c r="BF1291" t="b">
        <v>1</v>
      </c>
      <c r="BG1291">
        <v>1664307261.755172</v>
      </c>
      <c r="BH1291">
        <v>389.8946551724138</v>
      </c>
      <c r="BI1291">
        <v>420.1822413793104</v>
      </c>
      <c r="BJ1291">
        <v>18.34701379310345</v>
      </c>
      <c r="BK1291">
        <v>12.38138620689655</v>
      </c>
      <c r="BL1291">
        <v>386.7771034482759</v>
      </c>
      <c r="BM1291">
        <v>18.1482</v>
      </c>
      <c r="BN1291">
        <v>500.0431034482759</v>
      </c>
      <c r="BO1291">
        <v>90.90768620689656</v>
      </c>
      <c r="BP1291">
        <v>0.09986122413793104</v>
      </c>
      <c r="BQ1291">
        <v>24.53476551724138</v>
      </c>
      <c r="BR1291">
        <v>24.96013793103448</v>
      </c>
      <c r="BS1291">
        <v>999.9000000000002</v>
      </c>
      <c r="BT1291">
        <v>0</v>
      </c>
      <c r="BU1291">
        <v>0</v>
      </c>
      <c r="BV1291">
        <v>9996.333103448274</v>
      </c>
      <c r="BW1291">
        <v>0</v>
      </c>
      <c r="BX1291">
        <v>8.057278620689655</v>
      </c>
      <c r="BY1291">
        <v>-30.28770344827586</v>
      </c>
      <c r="BZ1291">
        <v>397.1816206896551</v>
      </c>
      <c r="CA1291">
        <v>425.4499310344829</v>
      </c>
      <c r="CB1291">
        <v>5.965612068965517</v>
      </c>
      <c r="CC1291">
        <v>420.1822413793104</v>
      </c>
      <c r="CD1291">
        <v>12.38138620689655</v>
      </c>
      <c r="CE1291">
        <v>1.667884137931035</v>
      </c>
      <c r="CF1291">
        <v>1.125563793103448</v>
      </c>
      <c r="CG1291">
        <v>14.60071379310345</v>
      </c>
      <c r="CH1291">
        <v>8.651824827586207</v>
      </c>
      <c r="CI1291">
        <v>1999.996896551724</v>
      </c>
      <c r="CJ1291">
        <v>0.9800014137931036</v>
      </c>
      <c r="CK1291">
        <v>0.01999827931034482</v>
      </c>
      <c r="CL1291">
        <v>0</v>
      </c>
      <c r="CM1291">
        <v>833.4108965517239</v>
      </c>
      <c r="CN1291">
        <v>5.000560000000001</v>
      </c>
      <c r="CO1291">
        <v>16609.02068965518</v>
      </c>
      <c r="CP1291">
        <v>17294.84827586207</v>
      </c>
      <c r="CQ1291">
        <v>37.40268965517241</v>
      </c>
      <c r="CR1291">
        <v>38.13355172413793</v>
      </c>
      <c r="CS1291">
        <v>37.03637931034483</v>
      </c>
      <c r="CT1291">
        <v>36.91989655172414</v>
      </c>
      <c r="CU1291">
        <v>38.27355172413793</v>
      </c>
      <c r="CV1291">
        <v>1955.096896551725</v>
      </c>
      <c r="CW1291">
        <v>39.90000000000001</v>
      </c>
      <c r="CX1291">
        <v>0</v>
      </c>
      <c r="CY1291">
        <v>1664307285.9</v>
      </c>
      <c r="CZ1291">
        <v>0</v>
      </c>
      <c r="DA1291">
        <v>0</v>
      </c>
      <c r="DB1291" t="s">
        <v>356</v>
      </c>
      <c r="DC1291">
        <v>1663861122</v>
      </c>
      <c r="DD1291">
        <v>1663861125</v>
      </c>
      <c r="DE1291">
        <v>0</v>
      </c>
      <c r="DF1291">
        <v>-0.287</v>
      </c>
      <c r="DG1291">
        <v>-0.004</v>
      </c>
      <c r="DH1291">
        <v>3.172</v>
      </c>
      <c r="DI1291">
        <v>0.178</v>
      </c>
      <c r="DJ1291">
        <v>400</v>
      </c>
      <c r="DK1291">
        <v>17</v>
      </c>
      <c r="DL1291">
        <v>0.18</v>
      </c>
      <c r="DM1291">
        <v>0.07000000000000001</v>
      </c>
      <c r="DN1291">
        <v>-30.2424225</v>
      </c>
      <c r="DO1291">
        <v>-2.254067166979347</v>
      </c>
      <c r="DP1291">
        <v>0.4510567162162097</v>
      </c>
      <c r="DQ1291">
        <v>0</v>
      </c>
      <c r="DR1291">
        <v>5.967937</v>
      </c>
      <c r="DS1291">
        <v>-0.05619264540338181</v>
      </c>
      <c r="DT1291">
        <v>0.006553319082724413</v>
      </c>
      <c r="DU1291">
        <v>1</v>
      </c>
      <c r="DV1291">
        <v>1</v>
      </c>
      <c r="DW1291">
        <v>2</v>
      </c>
      <c r="DX1291" t="s">
        <v>412</v>
      </c>
      <c r="DY1291">
        <v>2.98073</v>
      </c>
      <c r="DZ1291">
        <v>2.72813</v>
      </c>
      <c r="EA1291">
        <v>0.0816413</v>
      </c>
      <c r="EB1291">
        <v>0.0877882</v>
      </c>
      <c r="EC1291">
        <v>0.08960269999999999</v>
      </c>
      <c r="ED1291">
        <v>0.0679748</v>
      </c>
      <c r="EE1291">
        <v>27604.3</v>
      </c>
      <c r="EF1291">
        <v>26987.2</v>
      </c>
      <c r="EG1291">
        <v>30583.2</v>
      </c>
      <c r="EH1291">
        <v>29825.3</v>
      </c>
      <c r="EI1291">
        <v>38414.8</v>
      </c>
      <c r="EJ1291">
        <v>36608.2</v>
      </c>
      <c r="EK1291">
        <v>46772.9</v>
      </c>
      <c r="EL1291">
        <v>44350.7</v>
      </c>
      <c r="EM1291">
        <v>1.8904</v>
      </c>
      <c r="EN1291">
        <v>1.88445</v>
      </c>
      <c r="EO1291">
        <v>0.105523</v>
      </c>
      <c r="EP1291">
        <v>0</v>
      </c>
      <c r="EQ1291">
        <v>23.2271</v>
      </c>
      <c r="ER1291">
        <v>999.9</v>
      </c>
      <c r="ES1291">
        <v>38.9</v>
      </c>
      <c r="ET1291">
        <v>29.6</v>
      </c>
      <c r="EU1291">
        <v>17.8172</v>
      </c>
      <c r="EV1291">
        <v>63.3364</v>
      </c>
      <c r="EW1291">
        <v>23.4936</v>
      </c>
      <c r="EX1291">
        <v>1</v>
      </c>
      <c r="EY1291">
        <v>-0.12033</v>
      </c>
      <c r="EZ1291">
        <v>0.889875</v>
      </c>
      <c r="FA1291">
        <v>20.2425</v>
      </c>
      <c r="FB1291">
        <v>5.23182</v>
      </c>
      <c r="FC1291">
        <v>11.968</v>
      </c>
      <c r="FD1291">
        <v>4.9708</v>
      </c>
      <c r="FE1291">
        <v>3.2896</v>
      </c>
      <c r="FF1291">
        <v>9999</v>
      </c>
      <c r="FG1291">
        <v>9999</v>
      </c>
      <c r="FH1291">
        <v>9999</v>
      </c>
      <c r="FI1291">
        <v>380.8</v>
      </c>
      <c r="FJ1291">
        <v>4.97272</v>
      </c>
      <c r="FK1291">
        <v>1.87699</v>
      </c>
      <c r="FL1291">
        <v>1.87511</v>
      </c>
      <c r="FM1291">
        <v>1.87793</v>
      </c>
      <c r="FN1291">
        <v>1.87469</v>
      </c>
      <c r="FO1291">
        <v>1.87822</v>
      </c>
      <c r="FP1291">
        <v>1.87532</v>
      </c>
      <c r="FQ1291">
        <v>1.87649</v>
      </c>
      <c r="FR1291">
        <v>0</v>
      </c>
      <c r="FS1291">
        <v>0</v>
      </c>
      <c r="FT1291">
        <v>0</v>
      </c>
      <c r="FU1291">
        <v>0</v>
      </c>
      <c r="FV1291" t="s">
        <v>358</v>
      </c>
      <c r="FW1291" t="s">
        <v>359</v>
      </c>
      <c r="FX1291" t="s">
        <v>360</v>
      </c>
      <c r="FY1291" t="s">
        <v>360</v>
      </c>
      <c r="FZ1291" t="s">
        <v>360</v>
      </c>
      <c r="GA1291" t="s">
        <v>360</v>
      </c>
      <c r="GB1291">
        <v>0</v>
      </c>
      <c r="GC1291">
        <v>100</v>
      </c>
      <c r="GD1291">
        <v>100</v>
      </c>
      <c r="GE1291">
        <v>3.118</v>
      </c>
      <c r="GF1291">
        <v>0.1988</v>
      </c>
      <c r="GG1291">
        <v>1.777354642861949</v>
      </c>
      <c r="GH1291">
        <v>0.004141656873719072</v>
      </c>
      <c r="GI1291">
        <v>-1.960372967482991E-06</v>
      </c>
      <c r="GJ1291">
        <v>5.42736388890357E-10</v>
      </c>
      <c r="GK1291">
        <v>-0.009777689371679627</v>
      </c>
      <c r="GL1291">
        <v>0.002273355880072555</v>
      </c>
      <c r="GM1291">
        <v>0.000541358641816816</v>
      </c>
      <c r="GN1291">
        <v>-1.836191331155658E-06</v>
      </c>
      <c r="GO1291">
        <v>-0</v>
      </c>
      <c r="GP1291">
        <v>2096</v>
      </c>
      <c r="GQ1291">
        <v>1</v>
      </c>
      <c r="GR1291">
        <v>23</v>
      </c>
      <c r="GS1291">
        <v>7435.8</v>
      </c>
      <c r="GT1291">
        <v>7435.7</v>
      </c>
      <c r="GU1291">
        <v>1.12671</v>
      </c>
      <c r="GV1291">
        <v>2.54761</v>
      </c>
      <c r="GW1291">
        <v>1.39893</v>
      </c>
      <c r="GX1291">
        <v>2.33643</v>
      </c>
      <c r="GY1291">
        <v>1.44897</v>
      </c>
      <c r="GZ1291">
        <v>2.45728</v>
      </c>
      <c r="HA1291">
        <v>34.8985</v>
      </c>
      <c r="HB1291">
        <v>12.7398</v>
      </c>
      <c r="HC1291">
        <v>18</v>
      </c>
      <c r="HD1291">
        <v>490.544</v>
      </c>
      <c r="HE1291">
        <v>458.013</v>
      </c>
      <c r="HF1291">
        <v>21.9924</v>
      </c>
      <c r="HG1291">
        <v>25.471</v>
      </c>
      <c r="HH1291">
        <v>30.0001</v>
      </c>
      <c r="HI1291">
        <v>25.2829</v>
      </c>
      <c r="HJ1291">
        <v>25.3538</v>
      </c>
      <c r="HK1291">
        <v>22.6211</v>
      </c>
      <c r="HL1291">
        <v>31.5315</v>
      </c>
      <c r="HM1291">
        <v>38.0846</v>
      </c>
      <c r="HN1291">
        <v>22.0035</v>
      </c>
      <c r="HO1291">
        <v>440.243</v>
      </c>
      <c r="HP1291">
        <v>12.4691</v>
      </c>
      <c r="HQ1291">
        <v>101.09</v>
      </c>
      <c r="HR1291">
        <v>101.985</v>
      </c>
    </row>
    <row r="1292" spans="1:226">
      <c r="A1292">
        <v>1276</v>
      </c>
      <c r="B1292">
        <v>1664307274.6</v>
      </c>
      <c r="C1292">
        <v>14167.59999990463</v>
      </c>
      <c r="D1292" t="s">
        <v>2924</v>
      </c>
      <c r="E1292" t="s">
        <v>2925</v>
      </c>
      <c r="F1292">
        <v>5</v>
      </c>
      <c r="G1292" t="s">
        <v>353</v>
      </c>
      <c r="H1292" t="s">
        <v>2873</v>
      </c>
      <c r="I1292">
        <v>1664307266.832142</v>
      </c>
      <c r="J1292">
        <f>(K1292)/1000</f>
        <v>0</v>
      </c>
      <c r="K1292">
        <f>IF(BF1292, AN1292, AH1292)</f>
        <v>0</v>
      </c>
      <c r="L1292">
        <f>IF(BF1292, AI1292, AG1292)</f>
        <v>0</v>
      </c>
      <c r="M1292">
        <f>BH1292 - IF(AU1292&gt;1, L1292*BB1292*100.0/(AW1292*BV1292), 0)</f>
        <v>0</v>
      </c>
      <c r="N1292">
        <f>((T1292-J1292/2)*M1292-L1292)/(T1292+J1292/2)</f>
        <v>0</v>
      </c>
      <c r="O1292">
        <f>N1292*(BO1292+BP1292)/1000.0</f>
        <v>0</v>
      </c>
      <c r="P1292">
        <f>(BH1292 - IF(AU1292&gt;1, L1292*BB1292*100.0/(AW1292*BV1292), 0))*(BO1292+BP1292)/1000.0</f>
        <v>0</v>
      </c>
      <c r="Q1292">
        <f>2.0/((1/S1292-1/R1292)+SIGN(S1292)*SQRT((1/S1292-1/R1292)*(1/S1292-1/R1292) + 4*BC1292/((BC1292+1)*(BC1292+1))*(2*1/S1292*1/R1292-1/R1292*1/R1292)))</f>
        <v>0</v>
      </c>
      <c r="R1292">
        <f>IF(LEFT(BD1292,1)&lt;&gt;"0",IF(LEFT(BD1292,1)="1",3.0,BE1292),$D$5+$E$5*(BV1292*BO1292/($K$5*1000))+$F$5*(BV1292*BO1292/($K$5*1000))*MAX(MIN(BB1292,$J$5),$I$5)*MAX(MIN(BB1292,$J$5),$I$5)+$G$5*MAX(MIN(BB1292,$J$5),$I$5)*(BV1292*BO1292/($K$5*1000))+$H$5*(BV1292*BO1292/($K$5*1000))*(BV1292*BO1292/($K$5*1000)))</f>
        <v>0</v>
      </c>
      <c r="S1292">
        <f>J1292*(1000-(1000*0.61365*exp(17.502*W1292/(240.97+W1292))/(BO1292+BP1292)+BJ1292)/2)/(1000*0.61365*exp(17.502*W1292/(240.97+W1292))/(BO1292+BP1292)-BJ1292)</f>
        <v>0</v>
      </c>
      <c r="T1292">
        <f>1/((BC1292+1)/(Q1292/1.6)+1/(R1292/1.37)) + BC1292/((BC1292+1)/(Q1292/1.6) + BC1292/(R1292/1.37))</f>
        <v>0</v>
      </c>
      <c r="U1292">
        <f>(AX1292*BA1292)</f>
        <v>0</v>
      </c>
      <c r="V1292">
        <f>(BQ1292+(U1292+2*0.95*5.67E-8*(((BQ1292+$B$7)+273)^4-(BQ1292+273)^4)-44100*J1292)/(1.84*29.3*R1292+8*0.95*5.67E-8*(BQ1292+273)^3))</f>
        <v>0</v>
      </c>
      <c r="W1292">
        <f>($C$7*BR1292+$D$7*BS1292+$E$7*V1292)</f>
        <v>0</v>
      </c>
      <c r="X1292">
        <f>0.61365*exp(17.502*W1292/(240.97+W1292))</f>
        <v>0</v>
      </c>
      <c r="Y1292">
        <f>(Z1292/AA1292*100)</f>
        <v>0</v>
      </c>
      <c r="Z1292">
        <f>BJ1292*(BO1292+BP1292)/1000</f>
        <v>0</v>
      </c>
      <c r="AA1292">
        <f>0.61365*exp(17.502*BQ1292/(240.97+BQ1292))</f>
        <v>0</v>
      </c>
      <c r="AB1292">
        <f>(X1292-BJ1292*(BO1292+BP1292)/1000)</f>
        <v>0</v>
      </c>
      <c r="AC1292">
        <f>(-J1292*44100)</f>
        <v>0</v>
      </c>
      <c r="AD1292">
        <f>2*29.3*R1292*0.92*(BQ1292-W1292)</f>
        <v>0</v>
      </c>
      <c r="AE1292">
        <f>2*0.95*5.67E-8*(((BQ1292+$B$7)+273)^4-(W1292+273)^4)</f>
        <v>0</v>
      </c>
      <c r="AF1292">
        <f>U1292+AE1292+AC1292+AD1292</f>
        <v>0</v>
      </c>
      <c r="AG1292">
        <f>BN1292*AU1292*(BI1292-BH1292*(1000-AU1292*BK1292)/(1000-AU1292*BJ1292))/(100*BB1292)</f>
        <v>0</v>
      </c>
      <c r="AH1292">
        <f>1000*BN1292*AU1292*(BJ1292-BK1292)/(100*BB1292*(1000-AU1292*BJ1292))</f>
        <v>0</v>
      </c>
      <c r="AI1292">
        <f>(AJ1292 - AK1292 - BO1292*1E3/(8.314*(BQ1292+273.15)) * AM1292/BN1292 * AL1292) * BN1292/(100*BB1292) * (1000 - BK1292)/1000</f>
        <v>0</v>
      </c>
      <c r="AJ1292">
        <v>433.3356802839829</v>
      </c>
      <c r="AK1292">
        <v>400.9306545454545</v>
      </c>
      <c r="AL1292">
        <v>0.885149264069325</v>
      </c>
      <c r="AM1292">
        <v>63.45</v>
      </c>
      <c r="AN1292">
        <f>(AP1292 - AO1292 + BO1292*1E3/(8.314*(BQ1292+273.15)) * AR1292/BN1292 * AQ1292) * BN1292/(100*BB1292) * 1000/(1000 - AP1292)</f>
        <v>0</v>
      </c>
      <c r="AO1292">
        <v>12.3836359268342</v>
      </c>
      <c r="AP1292">
        <v>18.34947132867134</v>
      </c>
      <c r="AQ1292">
        <v>-0.0002330477311991536</v>
      </c>
      <c r="AR1292">
        <v>96.70902246186058</v>
      </c>
      <c r="AS1292">
        <v>3</v>
      </c>
      <c r="AT1292">
        <v>1</v>
      </c>
      <c r="AU1292">
        <f>IF(AS1292*$H$13&gt;=AW1292,1.0,(AW1292/(AW1292-AS1292*$H$13)))</f>
        <v>0</v>
      </c>
      <c r="AV1292">
        <f>(AU1292-1)*100</f>
        <v>0</v>
      </c>
      <c r="AW1292">
        <f>MAX(0,($B$13+$C$13*BV1292)/(1+$D$13*BV1292)*BO1292/(BQ1292+273)*$E$13)</f>
        <v>0</v>
      </c>
      <c r="AX1292">
        <f>$B$11*BW1292+$C$11*BX1292+$F$11*CI1292*(1-CL1292)</f>
        <v>0</v>
      </c>
      <c r="AY1292">
        <f>AX1292*AZ1292</f>
        <v>0</v>
      </c>
      <c r="AZ1292">
        <f>($B$11*$D$9+$C$11*$D$9+$F$11*((CV1292+CN1292)/MAX(CV1292+CN1292+CW1292, 0.1)*$I$9+CW1292/MAX(CV1292+CN1292+CW1292, 0.1)*$J$9))/($B$11+$C$11+$F$11)</f>
        <v>0</v>
      </c>
      <c r="BA1292">
        <f>($B$11*$K$9+$C$11*$K$9+$F$11*((CV1292+CN1292)/MAX(CV1292+CN1292+CW1292, 0.1)*$P$9+CW1292/MAX(CV1292+CN1292+CW1292, 0.1)*$Q$9))/($B$11+$C$11+$F$11)</f>
        <v>0</v>
      </c>
      <c r="BB1292">
        <v>6</v>
      </c>
      <c r="BC1292">
        <v>0.5</v>
      </c>
      <c r="BD1292" t="s">
        <v>355</v>
      </c>
      <c r="BE1292">
        <v>2</v>
      </c>
      <c r="BF1292" t="b">
        <v>1</v>
      </c>
      <c r="BG1292">
        <v>1664307266.832142</v>
      </c>
      <c r="BH1292">
        <v>390.4535357142857</v>
      </c>
      <c r="BI1292">
        <v>423.1727857142857</v>
      </c>
      <c r="BJ1292">
        <v>18.34662857142857</v>
      </c>
      <c r="BK1292">
        <v>12.38793571428572</v>
      </c>
      <c r="BL1292">
        <v>387.3343571428571</v>
      </c>
      <c r="BM1292">
        <v>18.14782857142857</v>
      </c>
      <c r="BN1292">
        <v>500.0376785714286</v>
      </c>
      <c r="BO1292">
        <v>90.90833928571429</v>
      </c>
      <c r="BP1292">
        <v>0.09980546785714285</v>
      </c>
      <c r="BQ1292">
        <v>24.53742857142857</v>
      </c>
      <c r="BR1292">
        <v>24.96075</v>
      </c>
      <c r="BS1292">
        <v>999.9000000000002</v>
      </c>
      <c r="BT1292">
        <v>0</v>
      </c>
      <c r="BU1292">
        <v>0</v>
      </c>
      <c r="BV1292">
        <v>9996.027142857143</v>
      </c>
      <c r="BW1292">
        <v>0</v>
      </c>
      <c r="BX1292">
        <v>8.057397499999997</v>
      </c>
      <c r="BY1292">
        <v>-32.71943928571428</v>
      </c>
      <c r="BZ1292">
        <v>397.75075</v>
      </c>
      <c r="CA1292">
        <v>428.4808928571429</v>
      </c>
      <c r="CB1292">
        <v>5.958685</v>
      </c>
      <c r="CC1292">
        <v>423.1727857142857</v>
      </c>
      <c r="CD1292">
        <v>12.38793571428572</v>
      </c>
      <c r="CE1292">
        <v>1.667861071428572</v>
      </c>
      <c r="CF1292">
        <v>1.126166428571428</v>
      </c>
      <c r="CG1292">
        <v>14.60050357142857</v>
      </c>
      <c r="CH1292">
        <v>8.659735714285715</v>
      </c>
      <c r="CI1292">
        <v>1999.98</v>
      </c>
      <c r="CJ1292">
        <v>0.9800014285714287</v>
      </c>
      <c r="CK1292">
        <v>0.01999826785714285</v>
      </c>
      <c r="CL1292">
        <v>0</v>
      </c>
      <c r="CM1292">
        <v>833.322642857143</v>
      </c>
      <c r="CN1292">
        <v>5.000560000000001</v>
      </c>
      <c r="CO1292">
        <v>16607.33214285714</v>
      </c>
      <c r="CP1292">
        <v>17294.70714285714</v>
      </c>
      <c r="CQ1292">
        <v>37.32778571428571</v>
      </c>
      <c r="CR1292">
        <v>38.13607142857143</v>
      </c>
      <c r="CS1292">
        <v>37.05110714285713</v>
      </c>
      <c r="CT1292">
        <v>36.92371428571429</v>
      </c>
      <c r="CU1292">
        <v>38.25432142857143</v>
      </c>
      <c r="CV1292">
        <v>1955.08</v>
      </c>
      <c r="CW1292">
        <v>39.9</v>
      </c>
      <c r="CX1292">
        <v>0</v>
      </c>
      <c r="CY1292">
        <v>1664307290.7</v>
      </c>
      <c r="CZ1292">
        <v>0</v>
      </c>
      <c r="DA1292">
        <v>0</v>
      </c>
      <c r="DB1292" t="s">
        <v>356</v>
      </c>
      <c r="DC1292">
        <v>1663861122</v>
      </c>
      <c r="DD1292">
        <v>1663861125</v>
      </c>
      <c r="DE1292">
        <v>0</v>
      </c>
      <c r="DF1292">
        <v>-0.287</v>
      </c>
      <c r="DG1292">
        <v>-0.004</v>
      </c>
      <c r="DH1292">
        <v>3.172</v>
      </c>
      <c r="DI1292">
        <v>0.178</v>
      </c>
      <c r="DJ1292">
        <v>400</v>
      </c>
      <c r="DK1292">
        <v>17</v>
      </c>
      <c r="DL1292">
        <v>0.18</v>
      </c>
      <c r="DM1292">
        <v>0.07000000000000001</v>
      </c>
      <c r="DN1292">
        <v>-31.4653875</v>
      </c>
      <c r="DO1292">
        <v>-19.99676060037529</v>
      </c>
      <c r="DP1292">
        <v>2.61234605643926</v>
      </c>
      <c r="DQ1292">
        <v>0</v>
      </c>
      <c r="DR1292">
        <v>5.963681749999999</v>
      </c>
      <c r="DS1292">
        <v>-0.05778112570356587</v>
      </c>
      <c r="DT1292">
        <v>0.007547532672171805</v>
      </c>
      <c r="DU1292">
        <v>1</v>
      </c>
      <c r="DV1292">
        <v>1</v>
      </c>
      <c r="DW1292">
        <v>2</v>
      </c>
      <c r="DX1292" t="s">
        <v>412</v>
      </c>
      <c r="DY1292">
        <v>2.98071</v>
      </c>
      <c r="DZ1292">
        <v>2.72833</v>
      </c>
      <c r="EA1292">
        <v>0.0823082</v>
      </c>
      <c r="EB1292">
        <v>0.0898222</v>
      </c>
      <c r="EC1292">
        <v>0.089618</v>
      </c>
      <c r="ED1292">
        <v>0.06816319999999999</v>
      </c>
      <c r="EE1292">
        <v>27583.7</v>
      </c>
      <c r="EF1292">
        <v>26927.4</v>
      </c>
      <c r="EG1292">
        <v>30582.5</v>
      </c>
      <c r="EH1292">
        <v>29825.6</v>
      </c>
      <c r="EI1292">
        <v>38413.5</v>
      </c>
      <c r="EJ1292">
        <v>36601.2</v>
      </c>
      <c r="EK1292">
        <v>46772.1</v>
      </c>
      <c r="EL1292">
        <v>44351.2</v>
      </c>
      <c r="EM1292">
        <v>1.8906</v>
      </c>
      <c r="EN1292">
        <v>1.88468</v>
      </c>
      <c r="EO1292">
        <v>0.105277</v>
      </c>
      <c r="EP1292">
        <v>0</v>
      </c>
      <c r="EQ1292">
        <v>23.2224</v>
      </c>
      <c r="ER1292">
        <v>999.9</v>
      </c>
      <c r="ES1292">
        <v>38.9</v>
      </c>
      <c r="ET1292">
        <v>29.6</v>
      </c>
      <c r="EU1292">
        <v>17.8153</v>
      </c>
      <c r="EV1292">
        <v>63.6164</v>
      </c>
      <c r="EW1292">
        <v>23.5216</v>
      </c>
      <c r="EX1292">
        <v>1</v>
      </c>
      <c r="EY1292">
        <v>-0.120005</v>
      </c>
      <c r="EZ1292">
        <v>0.867328</v>
      </c>
      <c r="FA1292">
        <v>20.2426</v>
      </c>
      <c r="FB1292">
        <v>5.23107</v>
      </c>
      <c r="FC1292">
        <v>11.968</v>
      </c>
      <c r="FD1292">
        <v>4.9708</v>
      </c>
      <c r="FE1292">
        <v>3.2895</v>
      </c>
      <c r="FF1292">
        <v>9999</v>
      </c>
      <c r="FG1292">
        <v>9999</v>
      </c>
      <c r="FH1292">
        <v>9999</v>
      </c>
      <c r="FI1292">
        <v>380.8</v>
      </c>
      <c r="FJ1292">
        <v>4.97275</v>
      </c>
      <c r="FK1292">
        <v>1.87699</v>
      </c>
      <c r="FL1292">
        <v>1.87514</v>
      </c>
      <c r="FM1292">
        <v>1.87799</v>
      </c>
      <c r="FN1292">
        <v>1.87469</v>
      </c>
      <c r="FO1292">
        <v>1.87825</v>
      </c>
      <c r="FP1292">
        <v>1.87535</v>
      </c>
      <c r="FQ1292">
        <v>1.87651</v>
      </c>
      <c r="FR1292">
        <v>0</v>
      </c>
      <c r="FS1292">
        <v>0</v>
      </c>
      <c r="FT1292">
        <v>0</v>
      </c>
      <c r="FU1292">
        <v>0</v>
      </c>
      <c r="FV1292" t="s">
        <v>358</v>
      </c>
      <c r="FW1292" t="s">
        <v>359</v>
      </c>
      <c r="FX1292" t="s">
        <v>360</v>
      </c>
      <c r="FY1292" t="s">
        <v>360</v>
      </c>
      <c r="FZ1292" t="s">
        <v>360</v>
      </c>
      <c r="GA1292" t="s">
        <v>360</v>
      </c>
      <c r="GB1292">
        <v>0</v>
      </c>
      <c r="GC1292">
        <v>100</v>
      </c>
      <c r="GD1292">
        <v>100</v>
      </c>
      <c r="GE1292">
        <v>3.13</v>
      </c>
      <c r="GF1292">
        <v>0.1989</v>
      </c>
      <c r="GG1292">
        <v>1.777354642861949</v>
      </c>
      <c r="GH1292">
        <v>0.004141656873719072</v>
      </c>
      <c r="GI1292">
        <v>-1.960372967482991E-06</v>
      </c>
      <c r="GJ1292">
        <v>5.42736388890357E-10</v>
      </c>
      <c r="GK1292">
        <v>-0.009777689371679627</v>
      </c>
      <c r="GL1292">
        <v>0.002273355880072555</v>
      </c>
      <c r="GM1292">
        <v>0.000541358641816816</v>
      </c>
      <c r="GN1292">
        <v>-1.836191331155658E-06</v>
      </c>
      <c r="GO1292">
        <v>-0</v>
      </c>
      <c r="GP1292">
        <v>2096</v>
      </c>
      <c r="GQ1292">
        <v>1</v>
      </c>
      <c r="GR1292">
        <v>23</v>
      </c>
      <c r="GS1292">
        <v>7435.9</v>
      </c>
      <c r="GT1292">
        <v>7435.8</v>
      </c>
      <c r="GU1292">
        <v>1.15723</v>
      </c>
      <c r="GV1292">
        <v>2.54395</v>
      </c>
      <c r="GW1292">
        <v>1.39893</v>
      </c>
      <c r="GX1292">
        <v>2.33643</v>
      </c>
      <c r="GY1292">
        <v>1.44897</v>
      </c>
      <c r="GZ1292">
        <v>2.45361</v>
      </c>
      <c r="HA1292">
        <v>34.9214</v>
      </c>
      <c r="HB1292">
        <v>12.7486</v>
      </c>
      <c r="HC1292">
        <v>18</v>
      </c>
      <c r="HD1292">
        <v>490.653</v>
      </c>
      <c r="HE1292">
        <v>458.157</v>
      </c>
      <c r="HF1292">
        <v>22.0208</v>
      </c>
      <c r="HG1292">
        <v>25.471</v>
      </c>
      <c r="HH1292">
        <v>30</v>
      </c>
      <c r="HI1292">
        <v>25.2829</v>
      </c>
      <c r="HJ1292">
        <v>25.3542</v>
      </c>
      <c r="HK1292">
        <v>23.3087</v>
      </c>
      <c r="HL1292">
        <v>31.5315</v>
      </c>
      <c r="HM1292">
        <v>38.0846</v>
      </c>
      <c r="HN1292">
        <v>22.0318</v>
      </c>
      <c r="HO1292">
        <v>460.306</v>
      </c>
      <c r="HP1292">
        <v>12.4649</v>
      </c>
      <c r="HQ1292">
        <v>101.088</v>
      </c>
      <c r="HR1292">
        <v>101.986</v>
      </c>
    </row>
    <row r="1293" spans="1:226">
      <c r="A1293">
        <v>1277</v>
      </c>
      <c r="B1293">
        <v>1664307279.6</v>
      </c>
      <c r="C1293">
        <v>14172.59999990463</v>
      </c>
      <c r="D1293" t="s">
        <v>2926</v>
      </c>
      <c r="E1293" t="s">
        <v>2927</v>
      </c>
      <c r="F1293">
        <v>5</v>
      </c>
      <c r="G1293" t="s">
        <v>353</v>
      </c>
      <c r="H1293" t="s">
        <v>2873</v>
      </c>
      <c r="I1293">
        <v>1664307272.1</v>
      </c>
      <c r="J1293">
        <f>(K1293)/1000</f>
        <v>0</v>
      </c>
      <c r="K1293">
        <f>IF(BF1293, AN1293, AH1293)</f>
        <v>0</v>
      </c>
      <c r="L1293">
        <f>IF(BF1293, AI1293, AG1293)</f>
        <v>0</v>
      </c>
      <c r="M1293">
        <f>BH1293 - IF(AU1293&gt;1, L1293*BB1293*100.0/(AW1293*BV1293), 0)</f>
        <v>0</v>
      </c>
      <c r="N1293">
        <f>((T1293-J1293/2)*M1293-L1293)/(T1293+J1293/2)</f>
        <v>0</v>
      </c>
      <c r="O1293">
        <f>N1293*(BO1293+BP1293)/1000.0</f>
        <v>0</v>
      </c>
      <c r="P1293">
        <f>(BH1293 - IF(AU1293&gt;1, L1293*BB1293*100.0/(AW1293*BV1293), 0))*(BO1293+BP1293)/1000.0</f>
        <v>0</v>
      </c>
      <c r="Q1293">
        <f>2.0/((1/S1293-1/R1293)+SIGN(S1293)*SQRT((1/S1293-1/R1293)*(1/S1293-1/R1293) + 4*BC1293/((BC1293+1)*(BC1293+1))*(2*1/S1293*1/R1293-1/R1293*1/R1293)))</f>
        <v>0</v>
      </c>
      <c r="R1293">
        <f>IF(LEFT(BD1293,1)&lt;&gt;"0",IF(LEFT(BD1293,1)="1",3.0,BE1293),$D$5+$E$5*(BV1293*BO1293/($K$5*1000))+$F$5*(BV1293*BO1293/($K$5*1000))*MAX(MIN(BB1293,$J$5),$I$5)*MAX(MIN(BB1293,$J$5),$I$5)+$G$5*MAX(MIN(BB1293,$J$5),$I$5)*(BV1293*BO1293/($K$5*1000))+$H$5*(BV1293*BO1293/($K$5*1000))*(BV1293*BO1293/($K$5*1000)))</f>
        <v>0</v>
      </c>
      <c r="S1293">
        <f>J1293*(1000-(1000*0.61365*exp(17.502*W1293/(240.97+W1293))/(BO1293+BP1293)+BJ1293)/2)/(1000*0.61365*exp(17.502*W1293/(240.97+W1293))/(BO1293+BP1293)-BJ1293)</f>
        <v>0</v>
      </c>
      <c r="T1293">
        <f>1/((BC1293+1)/(Q1293/1.6)+1/(R1293/1.37)) + BC1293/((BC1293+1)/(Q1293/1.6) + BC1293/(R1293/1.37))</f>
        <v>0</v>
      </c>
      <c r="U1293">
        <f>(AX1293*BA1293)</f>
        <v>0</v>
      </c>
      <c r="V1293">
        <f>(BQ1293+(U1293+2*0.95*5.67E-8*(((BQ1293+$B$7)+273)^4-(BQ1293+273)^4)-44100*J1293)/(1.84*29.3*R1293+8*0.95*5.67E-8*(BQ1293+273)^3))</f>
        <v>0</v>
      </c>
      <c r="W1293">
        <f>($C$7*BR1293+$D$7*BS1293+$E$7*V1293)</f>
        <v>0</v>
      </c>
      <c r="X1293">
        <f>0.61365*exp(17.502*W1293/(240.97+W1293))</f>
        <v>0</v>
      </c>
      <c r="Y1293">
        <f>(Z1293/AA1293*100)</f>
        <v>0</v>
      </c>
      <c r="Z1293">
        <f>BJ1293*(BO1293+BP1293)/1000</f>
        <v>0</v>
      </c>
      <c r="AA1293">
        <f>0.61365*exp(17.502*BQ1293/(240.97+BQ1293))</f>
        <v>0</v>
      </c>
      <c r="AB1293">
        <f>(X1293-BJ1293*(BO1293+BP1293)/1000)</f>
        <v>0</v>
      </c>
      <c r="AC1293">
        <f>(-J1293*44100)</f>
        <v>0</v>
      </c>
      <c r="AD1293">
        <f>2*29.3*R1293*0.92*(BQ1293-W1293)</f>
        <v>0</v>
      </c>
      <c r="AE1293">
        <f>2*0.95*5.67E-8*(((BQ1293+$B$7)+273)^4-(W1293+273)^4)</f>
        <v>0</v>
      </c>
      <c r="AF1293">
        <f>U1293+AE1293+AC1293+AD1293</f>
        <v>0</v>
      </c>
      <c r="AG1293">
        <f>BN1293*AU1293*(BI1293-BH1293*(1000-AU1293*BK1293)/(1000-AU1293*BJ1293))/(100*BB1293)</f>
        <v>0</v>
      </c>
      <c r="AH1293">
        <f>1000*BN1293*AU1293*(BJ1293-BK1293)/(100*BB1293*(1000-AU1293*BJ1293))</f>
        <v>0</v>
      </c>
      <c r="AI1293">
        <f>(AJ1293 - AK1293 - BO1293*1E3/(8.314*(BQ1293+273.15)) * AM1293/BN1293 * AL1293) * BN1293/(100*BB1293) * (1000 - BK1293)/1000</f>
        <v>0</v>
      </c>
      <c r="AJ1293">
        <v>448.5176619948053</v>
      </c>
      <c r="AK1293">
        <v>410.3309575757573</v>
      </c>
      <c r="AL1293">
        <v>2.018410043289992</v>
      </c>
      <c r="AM1293">
        <v>63.45</v>
      </c>
      <c r="AN1293">
        <f>(AP1293 - AO1293 + BO1293*1E3/(8.314*(BQ1293+273.15)) * AR1293/BN1293 * AQ1293) * BN1293/(100*BB1293) * 1000/(1000 - AP1293)</f>
        <v>0</v>
      </c>
      <c r="AO1293">
        <v>12.43827806334569</v>
      </c>
      <c r="AP1293">
        <v>18.37257482517482</v>
      </c>
      <c r="AQ1293">
        <v>0.007437457998891439</v>
      </c>
      <c r="AR1293">
        <v>96.70902246186058</v>
      </c>
      <c r="AS1293">
        <v>3</v>
      </c>
      <c r="AT1293">
        <v>1</v>
      </c>
      <c r="AU1293">
        <f>IF(AS1293*$H$13&gt;=AW1293,1.0,(AW1293/(AW1293-AS1293*$H$13)))</f>
        <v>0</v>
      </c>
      <c r="AV1293">
        <f>(AU1293-1)*100</f>
        <v>0</v>
      </c>
      <c r="AW1293">
        <f>MAX(0,($B$13+$C$13*BV1293)/(1+$D$13*BV1293)*BO1293/(BQ1293+273)*$E$13)</f>
        <v>0</v>
      </c>
      <c r="AX1293">
        <f>$B$11*BW1293+$C$11*BX1293+$F$11*CI1293*(1-CL1293)</f>
        <v>0</v>
      </c>
      <c r="AY1293">
        <f>AX1293*AZ1293</f>
        <v>0</v>
      </c>
      <c r="AZ1293">
        <f>($B$11*$D$9+$C$11*$D$9+$F$11*((CV1293+CN1293)/MAX(CV1293+CN1293+CW1293, 0.1)*$I$9+CW1293/MAX(CV1293+CN1293+CW1293, 0.1)*$J$9))/($B$11+$C$11+$F$11)</f>
        <v>0</v>
      </c>
      <c r="BA1293">
        <f>($B$11*$K$9+$C$11*$K$9+$F$11*((CV1293+CN1293)/MAX(CV1293+CN1293+CW1293, 0.1)*$P$9+CW1293/MAX(CV1293+CN1293+CW1293, 0.1)*$Q$9))/($B$11+$C$11+$F$11)</f>
        <v>0</v>
      </c>
      <c r="BB1293">
        <v>6</v>
      </c>
      <c r="BC1293">
        <v>0.5</v>
      </c>
      <c r="BD1293" t="s">
        <v>355</v>
      </c>
      <c r="BE1293">
        <v>2</v>
      </c>
      <c r="BF1293" t="b">
        <v>1</v>
      </c>
      <c r="BG1293">
        <v>1664307272.1</v>
      </c>
      <c r="BH1293">
        <v>393.4064814814814</v>
      </c>
      <c r="BI1293">
        <v>431.3981851851852</v>
      </c>
      <c r="BJ1293">
        <v>18.35317777777778</v>
      </c>
      <c r="BK1293">
        <v>12.40795555555556</v>
      </c>
      <c r="BL1293">
        <v>390.2789259259259</v>
      </c>
      <c r="BM1293">
        <v>18.15425555555555</v>
      </c>
      <c r="BN1293">
        <v>500.0468888888889</v>
      </c>
      <c r="BO1293">
        <v>90.90876666666666</v>
      </c>
      <c r="BP1293">
        <v>0.09979923333333335</v>
      </c>
      <c r="BQ1293">
        <v>24.54195925925926</v>
      </c>
      <c r="BR1293">
        <v>24.95776666666667</v>
      </c>
      <c r="BS1293">
        <v>999.9000000000001</v>
      </c>
      <c r="BT1293">
        <v>0</v>
      </c>
      <c r="BU1293">
        <v>0</v>
      </c>
      <c r="BV1293">
        <v>10002.40777777778</v>
      </c>
      <c r="BW1293">
        <v>0</v>
      </c>
      <c r="BX1293">
        <v>8.056861111111109</v>
      </c>
      <c r="BY1293">
        <v>-37.99189629629629</v>
      </c>
      <c r="BZ1293">
        <v>400.7615555555556</v>
      </c>
      <c r="CA1293">
        <v>436.8185555555556</v>
      </c>
      <c r="CB1293">
        <v>5.945221111111111</v>
      </c>
      <c r="CC1293">
        <v>431.3981851851852</v>
      </c>
      <c r="CD1293">
        <v>12.40795555555556</v>
      </c>
      <c r="CE1293">
        <v>1.668464074074074</v>
      </c>
      <c r="CF1293">
        <v>1.127991481481482</v>
      </c>
      <c r="CG1293">
        <v>14.60611481481482</v>
      </c>
      <c r="CH1293">
        <v>8.683644074074074</v>
      </c>
      <c r="CI1293">
        <v>1999.978518518519</v>
      </c>
      <c r="CJ1293">
        <v>0.9800014444444446</v>
      </c>
      <c r="CK1293">
        <v>0.01999825555555555</v>
      </c>
      <c r="CL1293">
        <v>0</v>
      </c>
      <c r="CM1293">
        <v>833.056037037037</v>
      </c>
      <c r="CN1293">
        <v>5.000560000000001</v>
      </c>
      <c r="CO1293">
        <v>16602.76666666667</v>
      </c>
      <c r="CP1293">
        <v>17294.7037037037</v>
      </c>
      <c r="CQ1293">
        <v>37.14555555555555</v>
      </c>
      <c r="CR1293">
        <v>38.13418518518519</v>
      </c>
      <c r="CS1293">
        <v>37.04607407407407</v>
      </c>
      <c r="CT1293">
        <v>36.93948148148148</v>
      </c>
      <c r="CU1293">
        <v>38.26833333333333</v>
      </c>
      <c r="CV1293">
        <v>1955.078518518519</v>
      </c>
      <c r="CW1293">
        <v>39.9</v>
      </c>
      <c r="CX1293">
        <v>0</v>
      </c>
      <c r="CY1293">
        <v>1664307296.1</v>
      </c>
      <c r="CZ1293">
        <v>0</v>
      </c>
      <c r="DA1293">
        <v>0</v>
      </c>
      <c r="DB1293" t="s">
        <v>356</v>
      </c>
      <c r="DC1293">
        <v>1663861122</v>
      </c>
      <c r="DD1293">
        <v>1663861125</v>
      </c>
      <c r="DE1293">
        <v>0</v>
      </c>
      <c r="DF1293">
        <v>-0.287</v>
      </c>
      <c r="DG1293">
        <v>-0.004</v>
      </c>
      <c r="DH1293">
        <v>3.172</v>
      </c>
      <c r="DI1293">
        <v>0.178</v>
      </c>
      <c r="DJ1293">
        <v>400</v>
      </c>
      <c r="DK1293">
        <v>17</v>
      </c>
      <c r="DL1293">
        <v>0.18</v>
      </c>
      <c r="DM1293">
        <v>0.07000000000000001</v>
      </c>
      <c r="DN1293">
        <v>-35.21899268292682</v>
      </c>
      <c r="DO1293">
        <v>-56.79377979094073</v>
      </c>
      <c r="DP1293">
        <v>6.082482177107016</v>
      </c>
      <c r="DQ1293">
        <v>0</v>
      </c>
      <c r="DR1293">
        <v>5.951572682926829</v>
      </c>
      <c r="DS1293">
        <v>-0.1480599303135781</v>
      </c>
      <c r="DT1293">
        <v>0.01729487870403458</v>
      </c>
      <c r="DU1293">
        <v>0</v>
      </c>
      <c r="DV1293">
        <v>0</v>
      </c>
      <c r="DW1293">
        <v>2</v>
      </c>
      <c r="DX1293" t="s">
        <v>357</v>
      </c>
      <c r="DY1293">
        <v>2.98076</v>
      </c>
      <c r="DZ1293">
        <v>2.72859</v>
      </c>
      <c r="EA1293">
        <v>0.08384900000000001</v>
      </c>
      <c r="EB1293">
        <v>0.0922771</v>
      </c>
      <c r="EC1293">
        <v>0.08968619999999999</v>
      </c>
      <c r="ED1293">
        <v>0.0682244</v>
      </c>
      <c r="EE1293">
        <v>27537.8</v>
      </c>
      <c r="EF1293">
        <v>26854.8</v>
      </c>
      <c r="EG1293">
        <v>30583</v>
      </c>
      <c r="EH1293">
        <v>29825.7</v>
      </c>
      <c r="EI1293">
        <v>38411.4</v>
      </c>
      <c r="EJ1293">
        <v>36598.8</v>
      </c>
      <c r="EK1293">
        <v>46772.9</v>
      </c>
      <c r="EL1293">
        <v>44351.1</v>
      </c>
      <c r="EM1293">
        <v>1.89062</v>
      </c>
      <c r="EN1293">
        <v>1.88477</v>
      </c>
      <c r="EO1293">
        <v>0.106126</v>
      </c>
      <c r="EP1293">
        <v>0</v>
      </c>
      <c r="EQ1293">
        <v>23.2194</v>
      </c>
      <c r="ER1293">
        <v>999.9</v>
      </c>
      <c r="ES1293">
        <v>38.9</v>
      </c>
      <c r="ET1293">
        <v>29.6</v>
      </c>
      <c r="EU1293">
        <v>17.8158</v>
      </c>
      <c r="EV1293">
        <v>63.6864</v>
      </c>
      <c r="EW1293">
        <v>23.5817</v>
      </c>
      <c r="EX1293">
        <v>1</v>
      </c>
      <c r="EY1293">
        <v>-0.120208</v>
      </c>
      <c r="EZ1293">
        <v>0.833753</v>
      </c>
      <c r="FA1293">
        <v>20.2429</v>
      </c>
      <c r="FB1293">
        <v>5.23077</v>
      </c>
      <c r="FC1293">
        <v>11.968</v>
      </c>
      <c r="FD1293">
        <v>4.97085</v>
      </c>
      <c r="FE1293">
        <v>3.28948</v>
      </c>
      <c r="FF1293">
        <v>9999</v>
      </c>
      <c r="FG1293">
        <v>9999</v>
      </c>
      <c r="FH1293">
        <v>9999</v>
      </c>
      <c r="FI1293">
        <v>380.8</v>
      </c>
      <c r="FJ1293">
        <v>4.97275</v>
      </c>
      <c r="FK1293">
        <v>1.87698</v>
      </c>
      <c r="FL1293">
        <v>1.87507</v>
      </c>
      <c r="FM1293">
        <v>1.87793</v>
      </c>
      <c r="FN1293">
        <v>1.87469</v>
      </c>
      <c r="FO1293">
        <v>1.8782</v>
      </c>
      <c r="FP1293">
        <v>1.87532</v>
      </c>
      <c r="FQ1293">
        <v>1.87649</v>
      </c>
      <c r="FR1293">
        <v>0</v>
      </c>
      <c r="FS1293">
        <v>0</v>
      </c>
      <c r="FT1293">
        <v>0</v>
      </c>
      <c r="FU1293">
        <v>0</v>
      </c>
      <c r="FV1293" t="s">
        <v>358</v>
      </c>
      <c r="FW1293" t="s">
        <v>359</v>
      </c>
      <c r="FX1293" t="s">
        <v>360</v>
      </c>
      <c r="FY1293" t="s">
        <v>360</v>
      </c>
      <c r="FZ1293" t="s">
        <v>360</v>
      </c>
      <c r="GA1293" t="s">
        <v>360</v>
      </c>
      <c r="GB1293">
        <v>0</v>
      </c>
      <c r="GC1293">
        <v>100</v>
      </c>
      <c r="GD1293">
        <v>100</v>
      </c>
      <c r="GE1293">
        <v>3.157</v>
      </c>
      <c r="GF1293">
        <v>0.1993</v>
      </c>
      <c r="GG1293">
        <v>1.777354642861949</v>
      </c>
      <c r="GH1293">
        <v>0.004141656873719072</v>
      </c>
      <c r="GI1293">
        <v>-1.960372967482991E-06</v>
      </c>
      <c r="GJ1293">
        <v>5.42736388890357E-10</v>
      </c>
      <c r="GK1293">
        <v>-0.009777689371679627</v>
      </c>
      <c r="GL1293">
        <v>0.002273355880072555</v>
      </c>
      <c r="GM1293">
        <v>0.000541358641816816</v>
      </c>
      <c r="GN1293">
        <v>-1.836191331155658E-06</v>
      </c>
      <c r="GO1293">
        <v>-0</v>
      </c>
      <c r="GP1293">
        <v>2096</v>
      </c>
      <c r="GQ1293">
        <v>1</v>
      </c>
      <c r="GR1293">
        <v>23</v>
      </c>
      <c r="GS1293">
        <v>7436</v>
      </c>
      <c r="GT1293">
        <v>7435.9</v>
      </c>
      <c r="GU1293">
        <v>1.19263</v>
      </c>
      <c r="GV1293">
        <v>2.54517</v>
      </c>
      <c r="GW1293">
        <v>1.39893</v>
      </c>
      <c r="GX1293">
        <v>2.33643</v>
      </c>
      <c r="GY1293">
        <v>1.44897</v>
      </c>
      <c r="GZ1293">
        <v>2.45728</v>
      </c>
      <c r="HA1293">
        <v>34.8985</v>
      </c>
      <c r="HB1293">
        <v>12.7398</v>
      </c>
      <c r="HC1293">
        <v>18</v>
      </c>
      <c r="HD1293">
        <v>490.676</v>
      </c>
      <c r="HE1293">
        <v>458.22</v>
      </c>
      <c r="HF1293">
        <v>22.05</v>
      </c>
      <c r="HG1293">
        <v>25.4693</v>
      </c>
      <c r="HH1293">
        <v>30</v>
      </c>
      <c r="HI1293">
        <v>25.2843</v>
      </c>
      <c r="HJ1293">
        <v>25.3542</v>
      </c>
      <c r="HK1293">
        <v>23.9589</v>
      </c>
      <c r="HL1293">
        <v>31.5315</v>
      </c>
      <c r="HM1293">
        <v>38.0846</v>
      </c>
      <c r="HN1293">
        <v>22.0626</v>
      </c>
      <c r="HO1293">
        <v>473.681</v>
      </c>
      <c r="HP1293">
        <v>12.459</v>
      </c>
      <c r="HQ1293">
        <v>101.09</v>
      </c>
      <c r="HR1293">
        <v>101.986</v>
      </c>
    </row>
    <row r="1294" spans="1:226">
      <c r="A1294">
        <v>1278</v>
      </c>
      <c r="B1294">
        <v>1664307284.6</v>
      </c>
      <c r="C1294">
        <v>14177.59999990463</v>
      </c>
      <c r="D1294" t="s">
        <v>2928</v>
      </c>
      <c r="E1294" t="s">
        <v>2929</v>
      </c>
      <c r="F1294">
        <v>5</v>
      </c>
      <c r="G1294" t="s">
        <v>353</v>
      </c>
      <c r="H1294" t="s">
        <v>2873</v>
      </c>
      <c r="I1294">
        <v>1664307276.814285</v>
      </c>
      <c r="J1294">
        <f>(K1294)/1000</f>
        <v>0</v>
      </c>
      <c r="K1294">
        <f>IF(BF1294, AN1294, AH1294)</f>
        <v>0</v>
      </c>
      <c r="L1294">
        <f>IF(BF1294, AI1294, AG1294)</f>
        <v>0</v>
      </c>
      <c r="M1294">
        <f>BH1294 - IF(AU1294&gt;1, L1294*BB1294*100.0/(AW1294*BV1294), 0)</f>
        <v>0</v>
      </c>
      <c r="N1294">
        <f>((T1294-J1294/2)*M1294-L1294)/(T1294+J1294/2)</f>
        <v>0</v>
      </c>
      <c r="O1294">
        <f>N1294*(BO1294+BP1294)/1000.0</f>
        <v>0</v>
      </c>
      <c r="P1294">
        <f>(BH1294 - IF(AU1294&gt;1, L1294*BB1294*100.0/(AW1294*BV1294), 0))*(BO1294+BP1294)/1000.0</f>
        <v>0</v>
      </c>
      <c r="Q1294">
        <f>2.0/((1/S1294-1/R1294)+SIGN(S1294)*SQRT((1/S1294-1/R1294)*(1/S1294-1/R1294) + 4*BC1294/((BC1294+1)*(BC1294+1))*(2*1/S1294*1/R1294-1/R1294*1/R1294)))</f>
        <v>0</v>
      </c>
      <c r="R1294">
        <f>IF(LEFT(BD1294,1)&lt;&gt;"0",IF(LEFT(BD1294,1)="1",3.0,BE1294),$D$5+$E$5*(BV1294*BO1294/($K$5*1000))+$F$5*(BV1294*BO1294/($K$5*1000))*MAX(MIN(BB1294,$J$5),$I$5)*MAX(MIN(BB1294,$J$5),$I$5)+$G$5*MAX(MIN(BB1294,$J$5),$I$5)*(BV1294*BO1294/($K$5*1000))+$H$5*(BV1294*BO1294/($K$5*1000))*(BV1294*BO1294/($K$5*1000)))</f>
        <v>0</v>
      </c>
      <c r="S1294">
        <f>J1294*(1000-(1000*0.61365*exp(17.502*W1294/(240.97+W1294))/(BO1294+BP1294)+BJ1294)/2)/(1000*0.61365*exp(17.502*W1294/(240.97+W1294))/(BO1294+BP1294)-BJ1294)</f>
        <v>0</v>
      </c>
      <c r="T1294">
        <f>1/((BC1294+1)/(Q1294/1.6)+1/(R1294/1.37)) + BC1294/((BC1294+1)/(Q1294/1.6) + BC1294/(R1294/1.37))</f>
        <v>0</v>
      </c>
      <c r="U1294">
        <f>(AX1294*BA1294)</f>
        <v>0</v>
      </c>
      <c r="V1294">
        <f>(BQ1294+(U1294+2*0.95*5.67E-8*(((BQ1294+$B$7)+273)^4-(BQ1294+273)^4)-44100*J1294)/(1.84*29.3*R1294+8*0.95*5.67E-8*(BQ1294+273)^3))</f>
        <v>0</v>
      </c>
      <c r="W1294">
        <f>($C$7*BR1294+$D$7*BS1294+$E$7*V1294)</f>
        <v>0</v>
      </c>
      <c r="X1294">
        <f>0.61365*exp(17.502*W1294/(240.97+W1294))</f>
        <v>0</v>
      </c>
      <c r="Y1294">
        <f>(Z1294/AA1294*100)</f>
        <v>0</v>
      </c>
      <c r="Z1294">
        <f>BJ1294*(BO1294+BP1294)/1000</f>
        <v>0</v>
      </c>
      <c r="AA1294">
        <f>0.61365*exp(17.502*BQ1294/(240.97+BQ1294))</f>
        <v>0</v>
      </c>
      <c r="AB1294">
        <f>(X1294-BJ1294*(BO1294+BP1294)/1000)</f>
        <v>0</v>
      </c>
      <c r="AC1294">
        <f>(-J1294*44100)</f>
        <v>0</v>
      </c>
      <c r="AD1294">
        <f>2*29.3*R1294*0.92*(BQ1294-W1294)</f>
        <v>0</v>
      </c>
      <c r="AE1294">
        <f>2*0.95*5.67E-8*(((BQ1294+$B$7)+273)^4-(W1294+273)^4)</f>
        <v>0</v>
      </c>
      <c r="AF1294">
        <f>U1294+AE1294+AC1294+AD1294</f>
        <v>0</v>
      </c>
      <c r="AG1294">
        <f>BN1294*AU1294*(BI1294-BH1294*(1000-AU1294*BK1294)/(1000-AU1294*BJ1294))/(100*BB1294)</f>
        <v>0</v>
      </c>
      <c r="AH1294">
        <f>1000*BN1294*AU1294*(BJ1294-BK1294)/(100*BB1294*(1000-AU1294*BJ1294))</f>
        <v>0</v>
      </c>
      <c r="AI1294">
        <f>(AJ1294 - AK1294 - BO1294*1E3/(8.314*(BQ1294+273.15)) * AM1294/BN1294 * AL1294) * BN1294/(100*BB1294) * (1000 - BK1294)/1000</f>
        <v>0</v>
      </c>
      <c r="AJ1294">
        <v>464.938901613853</v>
      </c>
      <c r="AK1294">
        <v>423.1760121212121</v>
      </c>
      <c r="AL1294">
        <v>2.631039307359309</v>
      </c>
      <c r="AM1294">
        <v>63.45</v>
      </c>
      <c r="AN1294">
        <f>(AP1294 - AO1294 + BO1294*1E3/(8.314*(BQ1294+273.15)) * AR1294/BN1294 * AQ1294) * BN1294/(100*BB1294) * 1000/(1000 - AP1294)</f>
        <v>0</v>
      </c>
      <c r="AO1294">
        <v>12.44659952738214</v>
      </c>
      <c r="AP1294">
        <v>18.38598601398603</v>
      </c>
      <c r="AQ1294">
        <v>0.001472821032069399</v>
      </c>
      <c r="AR1294">
        <v>96.70902246186058</v>
      </c>
      <c r="AS1294">
        <v>3</v>
      </c>
      <c r="AT1294">
        <v>1</v>
      </c>
      <c r="AU1294">
        <f>IF(AS1294*$H$13&gt;=AW1294,1.0,(AW1294/(AW1294-AS1294*$H$13)))</f>
        <v>0</v>
      </c>
      <c r="AV1294">
        <f>(AU1294-1)*100</f>
        <v>0</v>
      </c>
      <c r="AW1294">
        <f>MAX(0,($B$13+$C$13*BV1294)/(1+$D$13*BV1294)*BO1294/(BQ1294+273)*$E$13)</f>
        <v>0</v>
      </c>
      <c r="AX1294">
        <f>$B$11*BW1294+$C$11*BX1294+$F$11*CI1294*(1-CL1294)</f>
        <v>0</v>
      </c>
      <c r="AY1294">
        <f>AX1294*AZ1294</f>
        <v>0</v>
      </c>
      <c r="AZ1294">
        <f>($B$11*$D$9+$C$11*$D$9+$F$11*((CV1294+CN1294)/MAX(CV1294+CN1294+CW1294, 0.1)*$I$9+CW1294/MAX(CV1294+CN1294+CW1294, 0.1)*$J$9))/($B$11+$C$11+$F$11)</f>
        <v>0</v>
      </c>
      <c r="BA1294">
        <f>($B$11*$K$9+$C$11*$K$9+$F$11*((CV1294+CN1294)/MAX(CV1294+CN1294+CW1294, 0.1)*$P$9+CW1294/MAX(CV1294+CN1294+CW1294, 0.1)*$Q$9))/($B$11+$C$11+$F$11)</f>
        <v>0</v>
      </c>
      <c r="BB1294">
        <v>6</v>
      </c>
      <c r="BC1294">
        <v>0.5</v>
      </c>
      <c r="BD1294" t="s">
        <v>355</v>
      </c>
      <c r="BE1294">
        <v>2</v>
      </c>
      <c r="BF1294" t="b">
        <v>1</v>
      </c>
      <c r="BG1294">
        <v>1664307276.814285</v>
      </c>
      <c r="BH1294">
        <v>399.7996428571428</v>
      </c>
      <c r="BI1294">
        <v>443.9118214285714</v>
      </c>
      <c r="BJ1294">
        <v>18.36388928571429</v>
      </c>
      <c r="BK1294">
        <v>12.42727142857143</v>
      </c>
      <c r="BL1294">
        <v>396.6540357142857</v>
      </c>
      <c r="BM1294">
        <v>18.16474642857143</v>
      </c>
      <c r="BN1294">
        <v>500.0674642857143</v>
      </c>
      <c r="BO1294">
        <v>90.90852857142856</v>
      </c>
      <c r="BP1294">
        <v>0.09991651785714285</v>
      </c>
      <c r="BQ1294">
        <v>24.54603571428571</v>
      </c>
      <c r="BR1294">
        <v>24.95732142857143</v>
      </c>
      <c r="BS1294">
        <v>999.9000000000002</v>
      </c>
      <c r="BT1294">
        <v>0</v>
      </c>
      <c r="BU1294">
        <v>0</v>
      </c>
      <c r="BV1294">
        <v>10008.33035714286</v>
      </c>
      <c r="BW1294">
        <v>0</v>
      </c>
      <c r="BX1294">
        <v>8.053949999999999</v>
      </c>
      <c r="BY1294">
        <v>-44.112325</v>
      </c>
      <c r="BZ1294">
        <v>407.2787857142857</v>
      </c>
      <c r="CA1294">
        <v>449.49825</v>
      </c>
      <c r="CB1294">
        <v>5.936618571428573</v>
      </c>
      <c r="CC1294">
        <v>443.9118214285714</v>
      </c>
      <c r="CD1294">
        <v>12.42727142857143</v>
      </c>
      <c r="CE1294">
        <v>1.669433571428572</v>
      </c>
      <c r="CF1294">
        <v>1.129744285714286</v>
      </c>
      <c r="CG1294">
        <v>14.61509642857143</v>
      </c>
      <c r="CH1294">
        <v>8.706595714285715</v>
      </c>
      <c r="CI1294">
        <v>1999.986428571429</v>
      </c>
      <c r="CJ1294">
        <v>0.9800015714285717</v>
      </c>
      <c r="CK1294">
        <v>0.01999815714285714</v>
      </c>
      <c r="CL1294">
        <v>0</v>
      </c>
      <c r="CM1294">
        <v>832.9324285714284</v>
      </c>
      <c r="CN1294">
        <v>5.000560000000001</v>
      </c>
      <c r="CO1294">
        <v>16602.20357142857</v>
      </c>
      <c r="CP1294">
        <v>17294.775</v>
      </c>
      <c r="CQ1294">
        <v>37.12035714285714</v>
      </c>
      <c r="CR1294">
        <v>38.13164285714286</v>
      </c>
      <c r="CS1294">
        <v>37.06464285714286</v>
      </c>
      <c r="CT1294">
        <v>36.94824999999999</v>
      </c>
      <c r="CU1294">
        <v>38.26096428571428</v>
      </c>
      <c r="CV1294">
        <v>1955.086785714286</v>
      </c>
      <c r="CW1294">
        <v>39.9</v>
      </c>
      <c r="CX1294">
        <v>0</v>
      </c>
      <c r="CY1294">
        <v>1664307300.9</v>
      </c>
      <c r="CZ1294">
        <v>0</v>
      </c>
      <c r="DA1294">
        <v>0</v>
      </c>
      <c r="DB1294" t="s">
        <v>356</v>
      </c>
      <c r="DC1294">
        <v>1663861122</v>
      </c>
      <c r="DD1294">
        <v>1663861125</v>
      </c>
      <c r="DE1294">
        <v>0</v>
      </c>
      <c r="DF1294">
        <v>-0.287</v>
      </c>
      <c r="DG1294">
        <v>-0.004</v>
      </c>
      <c r="DH1294">
        <v>3.172</v>
      </c>
      <c r="DI1294">
        <v>0.178</v>
      </c>
      <c r="DJ1294">
        <v>400</v>
      </c>
      <c r="DK1294">
        <v>17</v>
      </c>
      <c r="DL1294">
        <v>0.18</v>
      </c>
      <c r="DM1294">
        <v>0.07000000000000001</v>
      </c>
      <c r="DN1294">
        <v>-40.0330756097561</v>
      </c>
      <c r="DO1294">
        <v>-77.49892055749123</v>
      </c>
      <c r="DP1294">
        <v>7.733590435483078</v>
      </c>
      <c r="DQ1294">
        <v>0</v>
      </c>
      <c r="DR1294">
        <v>5.943229024390245</v>
      </c>
      <c r="DS1294">
        <v>-0.1291624390243917</v>
      </c>
      <c r="DT1294">
        <v>0.01636689591752253</v>
      </c>
      <c r="DU1294">
        <v>0</v>
      </c>
      <c r="DV1294">
        <v>0</v>
      </c>
      <c r="DW1294">
        <v>2</v>
      </c>
      <c r="DX1294" t="s">
        <v>357</v>
      </c>
      <c r="DY1294">
        <v>2.98077</v>
      </c>
      <c r="DZ1294">
        <v>2.72836</v>
      </c>
      <c r="EA1294">
        <v>0.0858693</v>
      </c>
      <c r="EB1294">
        <v>0.0947658</v>
      </c>
      <c r="EC1294">
        <v>0.0897314</v>
      </c>
      <c r="ED1294">
        <v>0.0682425</v>
      </c>
      <c r="EE1294">
        <v>27477</v>
      </c>
      <c r="EF1294">
        <v>26781.1</v>
      </c>
      <c r="EG1294">
        <v>30583</v>
      </c>
      <c r="EH1294">
        <v>29825.6</v>
      </c>
      <c r="EI1294">
        <v>38409.5</v>
      </c>
      <c r="EJ1294">
        <v>36598.3</v>
      </c>
      <c r="EK1294">
        <v>46772.9</v>
      </c>
      <c r="EL1294">
        <v>44351.1</v>
      </c>
      <c r="EM1294">
        <v>1.8905</v>
      </c>
      <c r="EN1294">
        <v>1.8848</v>
      </c>
      <c r="EO1294">
        <v>0.10591</v>
      </c>
      <c r="EP1294">
        <v>0</v>
      </c>
      <c r="EQ1294">
        <v>23.2177</v>
      </c>
      <c r="ER1294">
        <v>999.9</v>
      </c>
      <c r="ES1294">
        <v>38.9</v>
      </c>
      <c r="ET1294">
        <v>29.6</v>
      </c>
      <c r="EU1294">
        <v>17.8149</v>
      </c>
      <c r="EV1294">
        <v>63.1864</v>
      </c>
      <c r="EW1294">
        <v>23.5657</v>
      </c>
      <c r="EX1294">
        <v>1</v>
      </c>
      <c r="EY1294">
        <v>-0.12001</v>
      </c>
      <c r="EZ1294">
        <v>0.817819</v>
      </c>
      <c r="FA1294">
        <v>20.2431</v>
      </c>
      <c r="FB1294">
        <v>5.23092</v>
      </c>
      <c r="FC1294">
        <v>11.968</v>
      </c>
      <c r="FD1294">
        <v>4.97055</v>
      </c>
      <c r="FE1294">
        <v>3.2895</v>
      </c>
      <c r="FF1294">
        <v>9999</v>
      </c>
      <c r="FG1294">
        <v>9999</v>
      </c>
      <c r="FH1294">
        <v>9999</v>
      </c>
      <c r="FI1294">
        <v>380.8</v>
      </c>
      <c r="FJ1294">
        <v>4.97273</v>
      </c>
      <c r="FK1294">
        <v>1.87698</v>
      </c>
      <c r="FL1294">
        <v>1.87511</v>
      </c>
      <c r="FM1294">
        <v>1.87793</v>
      </c>
      <c r="FN1294">
        <v>1.87469</v>
      </c>
      <c r="FO1294">
        <v>1.87823</v>
      </c>
      <c r="FP1294">
        <v>1.87531</v>
      </c>
      <c r="FQ1294">
        <v>1.87649</v>
      </c>
      <c r="FR1294">
        <v>0</v>
      </c>
      <c r="FS1294">
        <v>0</v>
      </c>
      <c r="FT1294">
        <v>0</v>
      </c>
      <c r="FU1294">
        <v>0</v>
      </c>
      <c r="FV1294" t="s">
        <v>358</v>
      </c>
      <c r="FW1294" t="s">
        <v>359</v>
      </c>
      <c r="FX1294" t="s">
        <v>360</v>
      </c>
      <c r="FY1294" t="s">
        <v>360</v>
      </c>
      <c r="FZ1294" t="s">
        <v>360</v>
      </c>
      <c r="GA1294" t="s">
        <v>360</v>
      </c>
      <c r="GB1294">
        <v>0</v>
      </c>
      <c r="GC1294">
        <v>100</v>
      </c>
      <c r="GD1294">
        <v>100</v>
      </c>
      <c r="GE1294">
        <v>3.193</v>
      </c>
      <c r="GF1294">
        <v>0.1996</v>
      </c>
      <c r="GG1294">
        <v>1.777354642861949</v>
      </c>
      <c r="GH1294">
        <v>0.004141656873719072</v>
      </c>
      <c r="GI1294">
        <v>-1.960372967482991E-06</v>
      </c>
      <c r="GJ1294">
        <v>5.42736388890357E-10</v>
      </c>
      <c r="GK1294">
        <v>-0.009777689371679627</v>
      </c>
      <c r="GL1294">
        <v>0.002273355880072555</v>
      </c>
      <c r="GM1294">
        <v>0.000541358641816816</v>
      </c>
      <c r="GN1294">
        <v>-1.836191331155658E-06</v>
      </c>
      <c r="GO1294">
        <v>-0</v>
      </c>
      <c r="GP1294">
        <v>2096</v>
      </c>
      <c r="GQ1294">
        <v>1</v>
      </c>
      <c r="GR1294">
        <v>23</v>
      </c>
      <c r="GS1294">
        <v>7436</v>
      </c>
      <c r="GT1294">
        <v>7436</v>
      </c>
      <c r="GU1294">
        <v>1.22559</v>
      </c>
      <c r="GV1294">
        <v>2.54639</v>
      </c>
      <c r="GW1294">
        <v>1.39893</v>
      </c>
      <c r="GX1294">
        <v>2.33643</v>
      </c>
      <c r="GY1294">
        <v>1.44897</v>
      </c>
      <c r="GZ1294">
        <v>2.46338</v>
      </c>
      <c r="HA1294">
        <v>34.8985</v>
      </c>
      <c r="HB1294">
        <v>12.7311</v>
      </c>
      <c r="HC1294">
        <v>18</v>
      </c>
      <c r="HD1294">
        <v>490.614</v>
      </c>
      <c r="HE1294">
        <v>458.236</v>
      </c>
      <c r="HF1294">
        <v>22.0801</v>
      </c>
      <c r="HG1294">
        <v>25.4688</v>
      </c>
      <c r="HH1294">
        <v>30.0002</v>
      </c>
      <c r="HI1294">
        <v>25.285</v>
      </c>
      <c r="HJ1294">
        <v>25.3542</v>
      </c>
      <c r="HK1294">
        <v>24.6716</v>
      </c>
      <c r="HL1294">
        <v>31.5315</v>
      </c>
      <c r="HM1294">
        <v>37.7133</v>
      </c>
      <c r="HN1294">
        <v>22.0909</v>
      </c>
      <c r="HO1294">
        <v>493.723</v>
      </c>
      <c r="HP1294">
        <v>12.459</v>
      </c>
      <c r="HQ1294">
        <v>101.09</v>
      </c>
      <c r="HR1294">
        <v>101.985</v>
      </c>
    </row>
    <row r="1295" spans="1:226">
      <c r="A1295">
        <v>1279</v>
      </c>
      <c r="B1295">
        <v>1664307289.6</v>
      </c>
      <c r="C1295">
        <v>14182.59999990463</v>
      </c>
      <c r="D1295" t="s">
        <v>2930</v>
      </c>
      <c r="E1295" t="s">
        <v>2931</v>
      </c>
      <c r="F1295">
        <v>5</v>
      </c>
      <c r="G1295" t="s">
        <v>353</v>
      </c>
      <c r="H1295" t="s">
        <v>2873</v>
      </c>
      <c r="I1295">
        <v>1664307282.1</v>
      </c>
      <c r="J1295">
        <f>(K1295)/1000</f>
        <v>0</v>
      </c>
      <c r="K1295">
        <f>IF(BF1295, AN1295, AH1295)</f>
        <v>0</v>
      </c>
      <c r="L1295">
        <f>IF(BF1295, AI1295, AG1295)</f>
        <v>0</v>
      </c>
      <c r="M1295">
        <f>BH1295 - IF(AU1295&gt;1, L1295*BB1295*100.0/(AW1295*BV1295), 0)</f>
        <v>0</v>
      </c>
      <c r="N1295">
        <f>((T1295-J1295/2)*M1295-L1295)/(T1295+J1295/2)</f>
        <v>0</v>
      </c>
      <c r="O1295">
        <f>N1295*(BO1295+BP1295)/1000.0</f>
        <v>0</v>
      </c>
      <c r="P1295">
        <f>(BH1295 - IF(AU1295&gt;1, L1295*BB1295*100.0/(AW1295*BV1295), 0))*(BO1295+BP1295)/1000.0</f>
        <v>0</v>
      </c>
      <c r="Q1295">
        <f>2.0/((1/S1295-1/R1295)+SIGN(S1295)*SQRT((1/S1295-1/R1295)*(1/S1295-1/R1295) + 4*BC1295/((BC1295+1)*(BC1295+1))*(2*1/S1295*1/R1295-1/R1295*1/R1295)))</f>
        <v>0</v>
      </c>
      <c r="R1295">
        <f>IF(LEFT(BD1295,1)&lt;&gt;"0",IF(LEFT(BD1295,1)="1",3.0,BE1295),$D$5+$E$5*(BV1295*BO1295/($K$5*1000))+$F$5*(BV1295*BO1295/($K$5*1000))*MAX(MIN(BB1295,$J$5),$I$5)*MAX(MIN(BB1295,$J$5),$I$5)+$G$5*MAX(MIN(BB1295,$J$5),$I$5)*(BV1295*BO1295/($K$5*1000))+$H$5*(BV1295*BO1295/($K$5*1000))*(BV1295*BO1295/($K$5*1000)))</f>
        <v>0</v>
      </c>
      <c r="S1295">
        <f>J1295*(1000-(1000*0.61365*exp(17.502*W1295/(240.97+W1295))/(BO1295+BP1295)+BJ1295)/2)/(1000*0.61365*exp(17.502*W1295/(240.97+W1295))/(BO1295+BP1295)-BJ1295)</f>
        <v>0</v>
      </c>
      <c r="T1295">
        <f>1/((BC1295+1)/(Q1295/1.6)+1/(R1295/1.37)) + BC1295/((BC1295+1)/(Q1295/1.6) + BC1295/(R1295/1.37))</f>
        <v>0</v>
      </c>
      <c r="U1295">
        <f>(AX1295*BA1295)</f>
        <v>0</v>
      </c>
      <c r="V1295">
        <f>(BQ1295+(U1295+2*0.95*5.67E-8*(((BQ1295+$B$7)+273)^4-(BQ1295+273)^4)-44100*J1295)/(1.84*29.3*R1295+8*0.95*5.67E-8*(BQ1295+273)^3))</f>
        <v>0</v>
      </c>
      <c r="W1295">
        <f>($C$7*BR1295+$D$7*BS1295+$E$7*V1295)</f>
        <v>0</v>
      </c>
      <c r="X1295">
        <f>0.61365*exp(17.502*W1295/(240.97+W1295))</f>
        <v>0</v>
      </c>
      <c r="Y1295">
        <f>(Z1295/AA1295*100)</f>
        <v>0</v>
      </c>
      <c r="Z1295">
        <f>BJ1295*(BO1295+BP1295)/1000</f>
        <v>0</v>
      </c>
      <c r="AA1295">
        <f>0.61365*exp(17.502*BQ1295/(240.97+BQ1295))</f>
        <v>0</v>
      </c>
      <c r="AB1295">
        <f>(X1295-BJ1295*(BO1295+BP1295)/1000)</f>
        <v>0</v>
      </c>
      <c r="AC1295">
        <f>(-J1295*44100)</f>
        <v>0</v>
      </c>
      <c r="AD1295">
        <f>2*29.3*R1295*0.92*(BQ1295-W1295)</f>
        <v>0</v>
      </c>
      <c r="AE1295">
        <f>2*0.95*5.67E-8*(((BQ1295+$B$7)+273)^4-(W1295+273)^4)</f>
        <v>0</v>
      </c>
      <c r="AF1295">
        <f>U1295+AE1295+AC1295+AD1295</f>
        <v>0</v>
      </c>
      <c r="AG1295">
        <f>BN1295*AU1295*(BI1295-BH1295*(1000-AU1295*BK1295)/(1000-AU1295*BJ1295))/(100*BB1295)</f>
        <v>0</v>
      </c>
      <c r="AH1295">
        <f>1000*BN1295*AU1295*(BJ1295-BK1295)/(100*BB1295*(1000-AU1295*BJ1295))</f>
        <v>0</v>
      </c>
      <c r="AI1295">
        <f>(AJ1295 - AK1295 - BO1295*1E3/(8.314*(BQ1295+273.15)) * AM1295/BN1295 * AL1295) * BN1295/(100*BB1295) * (1000 - BK1295)/1000</f>
        <v>0</v>
      </c>
      <c r="AJ1295">
        <v>481.8948415064936</v>
      </c>
      <c r="AK1295">
        <v>437.708206060606</v>
      </c>
      <c r="AL1295">
        <v>2.946087272727271</v>
      </c>
      <c r="AM1295">
        <v>63.45</v>
      </c>
      <c r="AN1295">
        <f>(AP1295 - AO1295 + BO1295*1E3/(8.314*(BQ1295+273.15)) * AR1295/BN1295 * AQ1295) * BN1295/(100*BB1295) * 1000/(1000 - AP1295)</f>
        <v>0</v>
      </c>
      <c r="AO1295">
        <v>12.44385931787275</v>
      </c>
      <c r="AP1295">
        <v>18.39086153846155</v>
      </c>
      <c r="AQ1295">
        <v>0.0004845043547229781</v>
      </c>
      <c r="AR1295">
        <v>96.70902246186058</v>
      </c>
      <c r="AS1295">
        <v>3</v>
      </c>
      <c r="AT1295">
        <v>1</v>
      </c>
      <c r="AU1295">
        <f>IF(AS1295*$H$13&gt;=AW1295,1.0,(AW1295/(AW1295-AS1295*$H$13)))</f>
        <v>0</v>
      </c>
      <c r="AV1295">
        <f>(AU1295-1)*100</f>
        <v>0</v>
      </c>
      <c r="AW1295">
        <f>MAX(0,($B$13+$C$13*BV1295)/(1+$D$13*BV1295)*BO1295/(BQ1295+273)*$E$13)</f>
        <v>0</v>
      </c>
      <c r="AX1295">
        <f>$B$11*BW1295+$C$11*BX1295+$F$11*CI1295*(1-CL1295)</f>
        <v>0</v>
      </c>
      <c r="AY1295">
        <f>AX1295*AZ1295</f>
        <v>0</v>
      </c>
      <c r="AZ1295">
        <f>($B$11*$D$9+$C$11*$D$9+$F$11*((CV1295+CN1295)/MAX(CV1295+CN1295+CW1295, 0.1)*$I$9+CW1295/MAX(CV1295+CN1295+CW1295, 0.1)*$J$9))/($B$11+$C$11+$F$11)</f>
        <v>0</v>
      </c>
      <c r="BA1295">
        <f>($B$11*$K$9+$C$11*$K$9+$F$11*((CV1295+CN1295)/MAX(CV1295+CN1295+CW1295, 0.1)*$P$9+CW1295/MAX(CV1295+CN1295+CW1295, 0.1)*$Q$9))/($B$11+$C$11+$F$11)</f>
        <v>0</v>
      </c>
      <c r="BB1295">
        <v>6</v>
      </c>
      <c r="BC1295">
        <v>0.5</v>
      </c>
      <c r="BD1295" t="s">
        <v>355</v>
      </c>
      <c r="BE1295">
        <v>2</v>
      </c>
      <c r="BF1295" t="b">
        <v>1</v>
      </c>
      <c r="BG1295">
        <v>1664307282.1</v>
      </c>
      <c r="BH1295">
        <v>410.8957777777778</v>
      </c>
      <c r="BI1295">
        <v>460.7380740740741</v>
      </c>
      <c r="BJ1295">
        <v>18.37905555555555</v>
      </c>
      <c r="BK1295">
        <v>12.44138888888889</v>
      </c>
      <c r="BL1295">
        <v>407.7189629629629</v>
      </c>
      <c r="BM1295">
        <v>18.1796</v>
      </c>
      <c r="BN1295">
        <v>500.081888888889</v>
      </c>
      <c r="BO1295">
        <v>90.90790740740742</v>
      </c>
      <c r="BP1295">
        <v>0.09999926666666667</v>
      </c>
      <c r="BQ1295">
        <v>24.55178888888889</v>
      </c>
      <c r="BR1295">
        <v>24.95892962962963</v>
      </c>
      <c r="BS1295">
        <v>999.9000000000001</v>
      </c>
      <c r="BT1295">
        <v>0</v>
      </c>
      <c r="BU1295">
        <v>0</v>
      </c>
      <c r="BV1295">
        <v>10006.39074074074</v>
      </c>
      <c r="BW1295">
        <v>0</v>
      </c>
      <c r="BX1295">
        <v>8.053949999999999</v>
      </c>
      <c r="BY1295">
        <v>-49.84235185185186</v>
      </c>
      <c r="BZ1295">
        <v>418.589037037037</v>
      </c>
      <c r="CA1295">
        <v>466.5426296296296</v>
      </c>
      <c r="CB1295">
        <v>5.937663703703704</v>
      </c>
      <c r="CC1295">
        <v>460.7380740740741</v>
      </c>
      <c r="CD1295">
        <v>12.44138888888889</v>
      </c>
      <c r="CE1295">
        <v>1.670800370370371</v>
      </c>
      <c r="CF1295">
        <v>1.13102037037037</v>
      </c>
      <c r="CG1295">
        <v>14.62777037037037</v>
      </c>
      <c r="CH1295">
        <v>8.723300370370369</v>
      </c>
      <c r="CI1295">
        <v>1999.98</v>
      </c>
      <c r="CJ1295">
        <v>0.9800015925925928</v>
      </c>
      <c r="CK1295">
        <v>0.01999814074074074</v>
      </c>
      <c r="CL1295">
        <v>0</v>
      </c>
      <c r="CM1295">
        <v>833.5595555555557</v>
      </c>
      <c r="CN1295">
        <v>5.000560000000001</v>
      </c>
      <c r="CO1295">
        <v>16614.19259259259</v>
      </c>
      <c r="CP1295">
        <v>17294.71481481481</v>
      </c>
      <c r="CQ1295">
        <v>37.0877037037037</v>
      </c>
      <c r="CR1295">
        <v>38.13188888888889</v>
      </c>
      <c r="CS1295">
        <v>37.05537037037037</v>
      </c>
      <c r="CT1295">
        <v>36.94874074074074</v>
      </c>
      <c r="CU1295">
        <v>38.27755555555555</v>
      </c>
      <c r="CV1295">
        <v>1955.081111111111</v>
      </c>
      <c r="CW1295">
        <v>39.9</v>
      </c>
      <c r="CX1295">
        <v>0</v>
      </c>
      <c r="CY1295">
        <v>1664307305.7</v>
      </c>
      <c r="CZ1295">
        <v>0</v>
      </c>
      <c r="DA1295">
        <v>0</v>
      </c>
      <c r="DB1295" t="s">
        <v>356</v>
      </c>
      <c r="DC1295">
        <v>1663861122</v>
      </c>
      <c r="DD1295">
        <v>1663861125</v>
      </c>
      <c r="DE1295">
        <v>0</v>
      </c>
      <c r="DF1295">
        <v>-0.287</v>
      </c>
      <c r="DG1295">
        <v>-0.004</v>
      </c>
      <c r="DH1295">
        <v>3.172</v>
      </c>
      <c r="DI1295">
        <v>0.178</v>
      </c>
      <c r="DJ1295">
        <v>400</v>
      </c>
      <c r="DK1295">
        <v>17</v>
      </c>
      <c r="DL1295">
        <v>0.18</v>
      </c>
      <c r="DM1295">
        <v>0.07000000000000001</v>
      </c>
      <c r="DN1295">
        <v>-45.59892926829269</v>
      </c>
      <c r="DO1295">
        <v>-68.17619372822296</v>
      </c>
      <c r="DP1295">
        <v>6.889881404666039</v>
      </c>
      <c r="DQ1295">
        <v>0</v>
      </c>
      <c r="DR1295">
        <v>5.940808048780489</v>
      </c>
      <c r="DS1295">
        <v>-0.01372766550522046</v>
      </c>
      <c r="DT1295">
        <v>0.01508457089610348</v>
      </c>
      <c r="DU1295">
        <v>1</v>
      </c>
      <c r="DV1295">
        <v>1</v>
      </c>
      <c r="DW1295">
        <v>2</v>
      </c>
      <c r="DX1295" t="s">
        <v>412</v>
      </c>
      <c r="DY1295">
        <v>2.98076</v>
      </c>
      <c r="DZ1295">
        <v>2.72823</v>
      </c>
      <c r="EA1295">
        <v>0.0881102</v>
      </c>
      <c r="EB1295">
        <v>0.0972509</v>
      </c>
      <c r="EC1295">
        <v>0.0897444</v>
      </c>
      <c r="ED1295">
        <v>0.0681296</v>
      </c>
      <c r="EE1295">
        <v>27409.8</v>
      </c>
      <c r="EF1295">
        <v>26707.6</v>
      </c>
      <c r="EG1295">
        <v>30583.1</v>
      </c>
      <c r="EH1295">
        <v>29825.6</v>
      </c>
      <c r="EI1295">
        <v>38409.2</v>
      </c>
      <c r="EJ1295">
        <v>36602.9</v>
      </c>
      <c r="EK1295">
        <v>46773</v>
      </c>
      <c r="EL1295">
        <v>44351</v>
      </c>
      <c r="EM1295">
        <v>1.89053</v>
      </c>
      <c r="EN1295">
        <v>1.88482</v>
      </c>
      <c r="EO1295">
        <v>0.106432</v>
      </c>
      <c r="EP1295">
        <v>0</v>
      </c>
      <c r="EQ1295">
        <v>23.2151</v>
      </c>
      <c r="ER1295">
        <v>999.9</v>
      </c>
      <c r="ES1295">
        <v>38.9</v>
      </c>
      <c r="ET1295">
        <v>29.6</v>
      </c>
      <c r="EU1295">
        <v>17.8166</v>
      </c>
      <c r="EV1295">
        <v>63.5864</v>
      </c>
      <c r="EW1295">
        <v>23.5857</v>
      </c>
      <c r="EX1295">
        <v>1</v>
      </c>
      <c r="EY1295">
        <v>-0.120414</v>
      </c>
      <c r="EZ1295">
        <v>0.79256</v>
      </c>
      <c r="FA1295">
        <v>20.2431</v>
      </c>
      <c r="FB1295">
        <v>5.23077</v>
      </c>
      <c r="FC1295">
        <v>11.968</v>
      </c>
      <c r="FD1295">
        <v>4.9706</v>
      </c>
      <c r="FE1295">
        <v>3.28958</v>
      </c>
      <c r="FF1295">
        <v>9999</v>
      </c>
      <c r="FG1295">
        <v>9999</v>
      </c>
      <c r="FH1295">
        <v>9999</v>
      </c>
      <c r="FI1295">
        <v>380.8</v>
      </c>
      <c r="FJ1295">
        <v>4.97275</v>
      </c>
      <c r="FK1295">
        <v>1.87698</v>
      </c>
      <c r="FL1295">
        <v>1.87503</v>
      </c>
      <c r="FM1295">
        <v>1.87791</v>
      </c>
      <c r="FN1295">
        <v>1.87467</v>
      </c>
      <c r="FO1295">
        <v>1.8782</v>
      </c>
      <c r="FP1295">
        <v>1.87531</v>
      </c>
      <c r="FQ1295">
        <v>1.87641</v>
      </c>
      <c r="FR1295">
        <v>0</v>
      </c>
      <c r="FS1295">
        <v>0</v>
      </c>
      <c r="FT1295">
        <v>0</v>
      </c>
      <c r="FU1295">
        <v>0</v>
      </c>
      <c r="FV1295" t="s">
        <v>358</v>
      </c>
      <c r="FW1295" t="s">
        <v>359</v>
      </c>
      <c r="FX1295" t="s">
        <v>360</v>
      </c>
      <c r="FY1295" t="s">
        <v>360</v>
      </c>
      <c r="FZ1295" t="s">
        <v>360</v>
      </c>
      <c r="GA1295" t="s">
        <v>360</v>
      </c>
      <c r="GB1295">
        <v>0</v>
      </c>
      <c r="GC1295">
        <v>100</v>
      </c>
      <c r="GD1295">
        <v>100</v>
      </c>
      <c r="GE1295">
        <v>3.233</v>
      </c>
      <c r="GF1295">
        <v>0.1997</v>
      </c>
      <c r="GG1295">
        <v>1.777354642861949</v>
      </c>
      <c r="GH1295">
        <v>0.004141656873719072</v>
      </c>
      <c r="GI1295">
        <v>-1.960372967482991E-06</v>
      </c>
      <c r="GJ1295">
        <v>5.42736388890357E-10</v>
      </c>
      <c r="GK1295">
        <v>-0.009777689371679627</v>
      </c>
      <c r="GL1295">
        <v>0.002273355880072555</v>
      </c>
      <c r="GM1295">
        <v>0.000541358641816816</v>
      </c>
      <c r="GN1295">
        <v>-1.836191331155658E-06</v>
      </c>
      <c r="GO1295">
        <v>-0</v>
      </c>
      <c r="GP1295">
        <v>2096</v>
      </c>
      <c r="GQ1295">
        <v>1</v>
      </c>
      <c r="GR1295">
        <v>23</v>
      </c>
      <c r="GS1295">
        <v>7436.1</v>
      </c>
      <c r="GT1295">
        <v>7436.1</v>
      </c>
      <c r="GU1295">
        <v>1.26099</v>
      </c>
      <c r="GV1295">
        <v>2.5415</v>
      </c>
      <c r="GW1295">
        <v>1.39893</v>
      </c>
      <c r="GX1295">
        <v>2.33643</v>
      </c>
      <c r="GY1295">
        <v>1.44897</v>
      </c>
      <c r="GZ1295">
        <v>2.45728</v>
      </c>
      <c r="HA1295">
        <v>34.8985</v>
      </c>
      <c r="HB1295">
        <v>12.7311</v>
      </c>
      <c r="HC1295">
        <v>18</v>
      </c>
      <c r="HD1295">
        <v>490.628</v>
      </c>
      <c r="HE1295">
        <v>458.262</v>
      </c>
      <c r="HF1295">
        <v>22.1097</v>
      </c>
      <c r="HG1295">
        <v>25.4688</v>
      </c>
      <c r="HH1295">
        <v>29.9999</v>
      </c>
      <c r="HI1295">
        <v>25.285</v>
      </c>
      <c r="HJ1295">
        <v>25.3554</v>
      </c>
      <c r="HK1295">
        <v>25.3086</v>
      </c>
      <c r="HL1295">
        <v>31.5315</v>
      </c>
      <c r="HM1295">
        <v>37.7133</v>
      </c>
      <c r="HN1295">
        <v>22.1214</v>
      </c>
      <c r="HO1295">
        <v>507.907</v>
      </c>
      <c r="HP1295">
        <v>12.459</v>
      </c>
      <c r="HQ1295">
        <v>101.09</v>
      </c>
      <c r="HR1295">
        <v>101.985</v>
      </c>
    </row>
    <row r="1296" spans="1:226">
      <c r="A1296">
        <v>1280</v>
      </c>
      <c r="B1296">
        <v>1664307294.1</v>
      </c>
      <c r="C1296">
        <v>14187.09999990463</v>
      </c>
      <c r="D1296" t="s">
        <v>2932</v>
      </c>
      <c r="E1296" t="s">
        <v>2933</v>
      </c>
      <c r="F1296">
        <v>5</v>
      </c>
      <c r="G1296" t="s">
        <v>353</v>
      </c>
      <c r="H1296" t="s">
        <v>2873</v>
      </c>
      <c r="I1296">
        <v>1664307286.544444</v>
      </c>
      <c r="J1296">
        <f>(K1296)/1000</f>
        <v>0</v>
      </c>
      <c r="K1296">
        <f>IF(BF1296, AN1296, AH1296)</f>
        <v>0</v>
      </c>
      <c r="L1296">
        <f>IF(BF1296, AI1296, AG1296)</f>
        <v>0</v>
      </c>
      <c r="M1296">
        <f>BH1296 - IF(AU1296&gt;1, L1296*BB1296*100.0/(AW1296*BV1296), 0)</f>
        <v>0</v>
      </c>
      <c r="N1296">
        <f>((T1296-J1296/2)*M1296-L1296)/(T1296+J1296/2)</f>
        <v>0</v>
      </c>
      <c r="O1296">
        <f>N1296*(BO1296+BP1296)/1000.0</f>
        <v>0</v>
      </c>
      <c r="P1296">
        <f>(BH1296 - IF(AU1296&gt;1, L1296*BB1296*100.0/(AW1296*BV1296), 0))*(BO1296+BP1296)/1000.0</f>
        <v>0</v>
      </c>
      <c r="Q1296">
        <f>2.0/((1/S1296-1/R1296)+SIGN(S1296)*SQRT((1/S1296-1/R1296)*(1/S1296-1/R1296) + 4*BC1296/((BC1296+1)*(BC1296+1))*(2*1/S1296*1/R1296-1/R1296*1/R1296)))</f>
        <v>0</v>
      </c>
      <c r="R1296">
        <f>IF(LEFT(BD1296,1)&lt;&gt;"0",IF(LEFT(BD1296,1)="1",3.0,BE1296),$D$5+$E$5*(BV1296*BO1296/($K$5*1000))+$F$5*(BV1296*BO1296/($K$5*1000))*MAX(MIN(BB1296,$J$5),$I$5)*MAX(MIN(BB1296,$J$5),$I$5)+$G$5*MAX(MIN(BB1296,$J$5),$I$5)*(BV1296*BO1296/($K$5*1000))+$H$5*(BV1296*BO1296/($K$5*1000))*(BV1296*BO1296/($K$5*1000)))</f>
        <v>0</v>
      </c>
      <c r="S1296">
        <f>J1296*(1000-(1000*0.61365*exp(17.502*W1296/(240.97+W1296))/(BO1296+BP1296)+BJ1296)/2)/(1000*0.61365*exp(17.502*W1296/(240.97+W1296))/(BO1296+BP1296)-BJ1296)</f>
        <v>0</v>
      </c>
      <c r="T1296">
        <f>1/((BC1296+1)/(Q1296/1.6)+1/(R1296/1.37)) + BC1296/((BC1296+1)/(Q1296/1.6) + BC1296/(R1296/1.37))</f>
        <v>0</v>
      </c>
      <c r="U1296">
        <f>(AX1296*BA1296)</f>
        <v>0</v>
      </c>
      <c r="V1296">
        <f>(BQ1296+(U1296+2*0.95*5.67E-8*(((BQ1296+$B$7)+273)^4-(BQ1296+273)^4)-44100*J1296)/(1.84*29.3*R1296+8*0.95*5.67E-8*(BQ1296+273)^3))</f>
        <v>0</v>
      </c>
      <c r="W1296">
        <f>($C$7*BR1296+$D$7*BS1296+$E$7*V1296)</f>
        <v>0</v>
      </c>
      <c r="X1296">
        <f>0.61365*exp(17.502*W1296/(240.97+W1296))</f>
        <v>0</v>
      </c>
      <c r="Y1296">
        <f>(Z1296/AA1296*100)</f>
        <v>0</v>
      </c>
      <c r="Z1296">
        <f>BJ1296*(BO1296+BP1296)/1000</f>
        <v>0</v>
      </c>
      <c r="AA1296">
        <f>0.61365*exp(17.502*BQ1296/(240.97+BQ1296))</f>
        <v>0</v>
      </c>
      <c r="AB1296">
        <f>(X1296-BJ1296*(BO1296+BP1296)/1000)</f>
        <v>0</v>
      </c>
      <c r="AC1296">
        <f>(-J1296*44100)</f>
        <v>0</v>
      </c>
      <c r="AD1296">
        <f>2*29.3*R1296*0.92*(BQ1296-W1296)</f>
        <v>0</v>
      </c>
      <c r="AE1296">
        <f>2*0.95*5.67E-8*(((BQ1296+$B$7)+273)^4-(W1296+273)^4)</f>
        <v>0</v>
      </c>
      <c r="AF1296">
        <f>U1296+AE1296+AC1296+AD1296</f>
        <v>0</v>
      </c>
      <c r="AG1296">
        <f>BN1296*AU1296*(BI1296-BH1296*(1000-AU1296*BK1296)/(1000-AU1296*BJ1296))/(100*BB1296)</f>
        <v>0</v>
      </c>
      <c r="AH1296">
        <f>1000*BN1296*AU1296*(BJ1296-BK1296)/(100*BB1296*(1000-AU1296*BJ1296))</f>
        <v>0</v>
      </c>
      <c r="AI1296">
        <f>(AJ1296 - AK1296 - BO1296*1E3/(8.314*(BQ1296+273.15)) * AM1296/BN1296 * AL1296) * BN1296/(100*BB1296) * (1000 - BK1296)/1000</f>
        <v>0</v>
      </c>
      <c r="AJ1296">
        <v>497.1707772848486</v>
      </c>
      <c r="AK1296">
        <v>451.4886</v>
      </c>
      <c r="AL1296">
        <v>3.066236190476222</v>
      </c>
      <c r="AM1296">
        <v>63.45</v>
      </c>
      <c r="AN1296">
        <f>(AP1296 - AO1296 + BO1296*1E3/(8.314*(BQ1296+273.15)) * AR1296/BN1296 * AQ1296) * BN1296/(100*BB1296) * 1000/(1000 - AP1296)</f>
        <v>0</v>
      </c>
      <c r="AO1296">
        <v>12.41965659809923</v>
      </c>
      <c r="AP1296">
        <v>18.38823636363637</v>
      </c>
      <c r="AQ1296">
        <v>-0.0003597615665423527</v>
      </c>
      <c r="AR1296">
        <v>96.70902246186058</v>
      </c>
      <c r="AS1296">
        <v>3</v>
      </c>
      <c r="AT1296">
        <v>1</v>
      </c>
      <c r="AU1296">
        <f>IF(AS1296*$H$13&gt;=AW1296,1.0,(AW1296/(AW1296-AS1296*$H$13)))</f>
        <v>0</v>
      </c>
      <c r="AV1296">
        <f>(AU1296-1)*100</f>
        <v>0</v>
      </c>
      <c r="AW1296">
        <f>MAX(0,($B$13+$C$13*BV1296)/(1+$D$13*BV1296)*BO1296/(BQ1296+273)*$E$13)</f>
        <v>0</v>
      </c>
      <c r="AX1296">
        <f>$B$11*BW1296+$C$11*BX1296+$F$11*CI1296*(1-CL1296)</f>
        <v>0</v>
      </c>
      <c r="AY1296">
        <f>AX1296*AZ1296</f>
        <v>0</v>
      </c>
      <c r="AZ1296">
        <f>($B$11*$D$9+$C$11*$D$9+$F$11*((CV1296+CN1296)/MAX(CV1296+CN1296+CW1296, 0.1)*$I$9+CW1296/MAX(CV1296+CN1296+CW1296, 0.1)*$J$9))/($B$11+$C$11+$F$11)</f>
        <v>0</v>
      </c>
      <c r="BA1296">
        <f>($B$11*$K$9+$C$11*$K$9+$F$11*((CV1296+CN1296)/MAX(CV1296+CN1296+CW1296, 0.1)*$P$9+CW1296/MAX(CV1296+CN1296+CW1296, 0.1)*$Q$9))/($B$11+$C$11+$F$11)</f>
        <v>0</v>
      </c>
      <c r="BB1296">
        <v>6</v>
      </c>
      <c r="BC1296">
        <v>0.5</v>
      </c>
      <c r="BD1296" t="s">
        <v>355</v>
      </c>
      <c r="BE1296">
        <v>2</v>
      </c>
      <c r="BF1296" t="b">
        <v>1</v>
      </c>
      <c r="BG1296">
        <v>1664307286.544444</v>
      </c>
      <c r="BH1296">
        <v>422.6699629629629</v>
      </c>
      <c r="BI1296">
        <v>475.448037037037</v>
      </c>
      <c r="BJ1296">
        <v>18.38567777777778</v>
      </c>
      <c r="BK1296">
        <v>12.43468888888889</v>
      </c>
      <c r="BL1296">
        <v>419.4603703703704</v>
      </c>
      <c r="BM1296">
        <v>18.18608518518519</v>
      </c>
      <c r="BN1296">
        <v>500.0788148148148</v>
      </c>
      <c r="BO1296">
        <v>90.90838518518518</v>
      </c>
      <c r="BP1296">
        <v>0.1000485925925926</v>
      </c>
      <c r="BQ1296">
        <v>24.55615925925926</v>
      </c>
      <c r="BR1296">
        <v>24.96307407407408</v>
      </c>
      <c r="BS1296">
        <v>999.9000000000001</v>
      </c>
      <c r="BT1296">
        <v>0</v>
      </c>
      <c r="BU1296">
        <v>0</v>
      </c>
      <c r="BV1296">
        <v>9998.701851851853</v>
      </c>
      <c r="BW1296">
        <v>0</v>
      </c>
      <c r="BX1296">
        <v>8.053949999999999</v>
      </c>
      <c r="BY1296">
        <v>-52.77805555555555</v>
      </c>
      <c r="BZ1296">
        <v>430.5865925925926</v>
      </c>
      <c r="CA1296">
        <v>481.4344444444444</v>
      </c>
      <c r="CB1296">
        <v>5.950987407407407</v>
      </c>
      <c r="CC1296">
        <v>475.448037037037</v>
      </c>
      <c r="CD1296">
        <v>12.43468888888889</v>
      </c>
      <c r="CE1296">
        <v>1.671410740740741</v>
      </c>
      <c r="CF1296">
        <v>1.130417407407407</v>
      </c>
      <c r="CG1296">
        <v>14.63342592592593</v>
      </c>
      <c r="CH1296">
        <v>8.715404444444445</v>
      </c>
      <c r="CI1296">
        <v>2000.004074074074</v>
      </c>
      <c r="CJ1296">
        <v>0.9800018888888888</v>
      </c>
      <c r="CK1296">
        <v>0.01999791111111111</v>
      </c>
      <c r="CL1296">
        <v>0</v>
      </c>
      <c r="CM1296">
        <v>834.8135925925925</v>
      </c>
      <c r="CN1296">
        <v>5.000560000000001</v>
      </c>
      <c r="CO1296">
        <v>16640.06666666667</v>
      </c>
      <c r="CP1296">
        <v>17294.91851851852</v>
      </c>
      <c r="CQ1296">
        <v>37.11081481481482</v>
      </c>
      <c r="CR1296">
        <v>38.13188888888889</v>
      </c>
      <c r="CS1296">
        <v>37.06688888888888</v>
      </c>
      <c r="CT1296">
        <v>36.93940740740741</v>
      </c>
      <c r="CU1296">
        <v>38.27288888888889</v>
      </c>
      <c r="CV1296">
        <v>1955.105185185185</v>
      </c>
      <c r="CW1296">
        <v>39.9</v>
      </c>
      <c r="CX1296">
        <v>0</v>
      </c>
      <c r="CY1296">
        <v>1664307310.5</v>
      </c>
      <c r="CZ1296">
        <v>0</v>
      </c>
      <c r="DA1296">
        <v>0</v>
      </c>
      <c r="DB1296" t="s">
        <v>356</v>
      </c>
      <c r="DC1296">
        <v>1663861122</v>
      </c>
      <c r="DD1296">
        <v>1663861125</v>
      </c>
      <c r="DE1296">
        <v>0</v>
      </c>
      <c r="DF1296">
        <v>-0.287</v>
      </c>
      <c r="DG1296">
        <v>-0.004</v>
      </c>
      <c r="DH1296">
        <v>3.172</v>
      </c>
      <c r="DI1296">
        <v>0.178</v>
      </c>
      <c r="DJ1296">
        <v>400</v>
      </c>
      <c r="DK1296">
        <v>17</v>
      </c>
      <c r="DL1296">
        <v>0.18</v>
      </c>
      <c r="DM1296">
        <v>0.07000000000000001</v>
      </c>
      <c r="DN1296">
        <v>-49.59695853658537</v>
      </c>
      <c r="DO1296">
        <v>-47.87566411149835</v>
      </c>
      <c r="DP1296">
        <v>4.877239319481903</v>
      </c>
      <c r="DQ1296">
        <v>0</v>
      </c>
      <c r="DR1296">
        <v>5.942202926829269</v>
      </c>
      <c r="DS1296">
        <v>0.1494882229965259</v>
      </c>
      <c r="DT1296">
        <v>0.01697218531481731</v>
      </c>
      <c r="DU1296">
        <v>0</v>
      </c>
      <c r="DV1296">
        <v>0</v>
      </c>
      <c r="DW1296">
        <v>2</v>
      </c>
      <c r="DX1296" t="s">
        <v>357</v>
      </c>
      <c r="DY1296">
        <v>2.98083</v>
      </c>
      <c r="DZ1296">
        <v>2.72832</v>
      </c>
      <c r="EA1296">
        <v>0.09017989999999999</v>
      </c>
      <c r="EB1296">
        <v>0.0993772</v>
      </c>
      <c r="EC1296">
        <v>0.08974119999999999</v>
      </c>
      <c r="ED1296">
        <v>0.06811970000000001</v>
      </c>
      <c r="EE1296">
        <v>27347.2</v>
      </c>
      <c r="EF1296">
        <v>26644.9</v>
      </c>
      <c r="EG1296">
        <v>30582.7</v>
      </c>
      <c r="EH1296">
        <v>29825.8</v>
      </c>
      <c r="EI1296">
        <v>38409.1</v>
      </c>
      <c r="EJ1296">
        <v>36603.8</v>
      </c>
      <c r="EK1296">
        <v>46772.5</v>
      </c>
      <c r="EL1296">
        <v>44351.5</v>
      </c>
      <c r="EM1296">
        <v>1.89083</v>
      </c>
      <c r="EN1296">
        <v>1.88457</v>
      </c>
      <c r="EO1296">
        <v>0.106815</v>
      </c>
      <c r="EP1296">
        <v>0</v>
      </c>
      <c r="EQ1296">
        <v>23.2133</v>
      </c>
      <c r="ER1296">
        <v>999.9</v>
      </c>
      <c r="ES1296">
        <v>38.8</v>
      </c>
      <c r="ET1296">
        <v>29.6</v>
      </c>
      <c r="EU1296">
        <v>17.7716</v>
      </c>
      <c r="EV1296">
        <v>63.5364</v>
      </c>
      <c r="EW1296">
        <v>23.738</v>
      </c>
      <c r="EX1296">
        <v>1</v>
      </c>
      <c r="EY1296">
        <v>-0.120338</v>
      </c>
      <c r="EZ1296">
        <v>0.795852</v>
      </c>
      <c r="FA1296">
        <v>20.2429</v>
      </c>
      <c r="FB1296">
        <v>5.23122</v>
      </c>
      <c r="FC1296">
        <v>11.968</v>
      </c>
      <c r="FD1296">
        <v>4.97085</v>
      </c>
      <c r="FE1296">
        <v>3.28955</v>
      </c>
      <c r="FF1296">
        <v>9999</v>
      </c>
      <c r="FG1296">
        <v>9999</v>
      </c>
      <c r="FH1296">
        <v>9999</v>
      </c>
      <c r="FI1296">
        <v>380.8</v>
      </c>
      <c r="FJ1296">
        <v>4.97273</v>
      </c>
      <c r="FK1296">
        <v>1.87698</v>
      </c>
      <c r="FL1296">
        <v>1.87503</v>
      </c>
      <c r="FM1296">
        <v>1.8779</v>
      </c>
      <c r="FN1296">
        <v>1.87467</v>
      </c>
      <c r="FO1296">
        <v>1.8782</v>
      </c>
      <c r="FP1296">
        <v>1.87531</v>
      </c>
      <c r="FQ1296">
        <v>1.87645</v>
      </c>
      <c r="FR1296">
        <v>0</v>
      </c>
      <c r="FS1296">
        <v>0</v>
      </c>
      <c r="FT1296">
        <v>0</v>
      </c>
      <c r="FU1296">
        <v>0</v>
      </c>
      <c r="FV1296" t="s">
        <v>358</v>
      </c>
      <c r="FW1296" t="s">
        <v>359</v>
      </c>
      <c r="FX1296" t="s">
        <v>360</v>
      </c>
      <c r="FY1296" t="s">
        <v>360</v>
      </c>
      <c r="FZ1296" t="s">
        <v>360</v>
      </c>
      <c r="GA1296" t="s">
        <v>360</v>
      </c>
      <c r="GB1296">
        <v>0</v>
      </c>
      <c r="GC1296">
        <v>100</v>
      </c>
      <c r="GD1296">
        <v>100</v>
      </c>
      <c r="GE1296">
        <v>3.27</v>
      </c>
      <c r="GF1296">
        <v>0.1997</v>
      </c>
      <c r="GG1296">
        <v>1.777354642861949</v>
      </c>
      <c r="GH1296">
        <v>0.004141656873719072</v>
      </c>
      <c r="GI1296">
        <v>-1.960372967482991E-06</v>
      </c>
      <c r="GJ1296">
        <v>5.42736388890357E-10</v>
      </c>
      <c r="GK1296">
        <v>-0.009777689371679627</v>
      </c>
      <c r="GL1296">
        <v>0.002273355880072555</v>
      </c>
      <c r="GM1296">
        <v>0.000541358641816816</v>
      </c>
      <c r="GN1296">
        <v>-1.836191331155658E-06</v>
      </c>
      <c r="GO1296">
        <v>-0</v>
      </c>
      <c r="GP1296">
        <v>2096</v>
      </c>
      <c r="GQ1296">
        <v>1</v>
      </c>
      <c r="GR1296">
        <v>23</v>
      </c>
      <c r="GS1296">
        <v>7436.2</v>
      </c>
      <c r="GT1296">
        <v>7436.2</v>
      </c>
      <c r="GU1296">
        <v>1.29028</v>
      </c>
      <c r="GV1296">
        <v>2.54517</v>
      </c>
      <c r="GW1296">
        <v>1.39893</v>
      </c>
      <c r="GX1296">
        <v>2.33643</v>
      </c>
      <c r="GY1296">
        <v>1.44897</v>
      </c>
      <c r="GZ1296">
        <v>2.43042</v>
      </c>
      <c r="HA1296">
        <v>34.8985</v>
      </c>
      <c r="HB1296">
        <v>12.7398</v>
      </c>
      <c r="HC1296">
        <v>18</v>
      </c>
      <c r="HD1296">
        <v>490.791</v>
      </c>
      <c r="HE1296">
        <v>458.112</v>
      </c>
      <c r="HF1296">
        <v>22.1353</v>
      </c>
      <c r="HG1296">
        <v>25.4688</v>
      </c>
      <c r="HH1296">
        <v>30.0002</v>
      </c>
      <c r="HI1296">
        <v>25.285</v>
      </c>
      <c r="HJ1296">
        <v>25.3563</v>
      </c>
      <c r="HK1296">
        <v>25.889</v>
      </c>
      <c r="HL1296">
        <v>31.5315</v>
      </c>
      <c r="HM1296">
        <v>37.7133</v>
      </c>
      <c r="HN1296">
        <v>22.1452</v>
      </c>
      <c r="HO1296">
        <v>521.265</v>
      </c>
      <c r="HP1296">
        <v>12.459</v>
      </c>
      <c r="HQ1296">
        <v>101.089</v>
      </c>
      <c r="HR1296">
        <v>101.986</v>
      </c>
    </row>
    <row r="1297" spans="1:226">
      <c r="A1297">
        <v>1281</v>
      </c>
      <c r="B1297">
        <v>1664307299.1</v>
      </c>
      <c r="C1297">
        <v>14192.09999990463</v>
      </c>
      <c r="D1297" t="s">
        <v>2934</v>
      </c>
      <c r="E1297" t="s">
        <v>2935</v>
      </c>
      <c r="F1297">
        <v>5</v>
      </c>
      <c r="G1297" t="s">
        <v>353</v>
      </c>
      <c r="H1297" t="s">
        <v>2873</v>
      </c>
      <c r="I1297">
        <v>1664307291.562963</v>
      </c>
      <c r="J1297">
        <f>(K1297)/1000</f>
        <v>0</v>
      </c>
      <c r="K1297">
        <f>IF(BF1297, AN1297, AH1297)</f>
        <v>0</v>
      </c>
      <c r="L1297">
        <f>IF(BF1297, AI1297, AG1297)</f>
        <v>0</v>
      </c>
      <c r="M1297">
        <f>BH1297 - IF(AU1297&gt;1, L1297*BB1297*100.0/(AW1297*BV1297), 0)</f>
        <v>0</v>
      </c>
      <c r="N1297">
        <f>((T1297-J1297/2)*M1297-L1297)/(T1297+J1297/2)</f>
        <v>0</v>
      </c>
      <c r="O1297">
        <f>N1297*(BO1297+BP1297)/1000.0</f>
        <v>0</v>
      </c>
      <c r="P1297">
        <f>(BH1297 - IF(AU1297&gt;1, L1297*BB1297*100.0/(AW1297*BV1297), 0))*(BO1297+BP1297)/1000.0</f>
        <v>0</v>
      </c>
      <c r="Q1297">
        <f>2.0/((1/S1297-1/R1297)+SIGN(S1297)*SQRT((1/S1297-1/R1297)*(1/S1297-1/R1297) + 4*BC1297/((BC1297+1)*(BC1297+1))*(2*1/S1297*1/R1297-1/R1297*1/R1297)))</f>
        <v>0</v>
      </c>
      <c r="R1297">
        <f>IF(LEFT(BD1297,1)&lt;&gt;"0",IF(LEFT(BD1297,1)="1",3.0,BE1297),$D$5+$E$5*(BV1297*BO1297/($K$5*1000))+$F$5*(BV1297*BO1297/($K$5*1000))*MAX(MIN(BB1297,$J$5),$I$5)*MAX(MIN(BB1297,$J$5),$I$5)+$G$5*MAX(MIN(BB1297,$J$5),$I$5)*(BV1297*BO1297/($K$5*1000))+$H$5*(BV1297*BO1297/($K$5*1000))*(BV1297*BO1297/($K$5*1000)))</f>
        <v>0</v>
      </c>
      <c r="S1297">
        <f>J1297*(1000-(1000*0.61365*exp(17.502*W1297/(240.97+W1297))/(BO1297+BP1297)+BJ1297)/2)/(1000*0.61365*exp(17.502*W1297/(240.97+W1297))/(BO1297+BP1297)-BJ1297)</f>
        <v>0</v>
      </c>
      <c r="T1297">
        <f>1/((BC1297+1)/(Q1297/1.6)+1/(R1297/1.37)) + BC1297/((BC1297+1)/(Q1297/1.6) + BC1297/(R1297/1.37))</f>
        <v>0</v>
      </c>
      <c r="U1297">
        <f>(AX1297*BA1297)</f>
        <v>0</v>
      </c>
      <c r="V1297">
        <f>(BQ1297+(U1297+2*0.95*5.67E-8*(((BQ1297+$B$7)+273)^4-(BQ1297+273)^4)-44100*J1297)/(1.84*29.3*R1297+8*0.95*5.67E-8*(BQ1297+273)^3))</f>
        <v>0</v>
      </c>
      <c r="W1297">
        <f>($C$7*BR1297+$D$7*BS1297+$E$7*V1297)</f>
        <v>0</v>
      </c>
      <c r="X1297">
        <f>0.61365*exp(17.502*W1297/(240.97+W1297))</f>
        <v>0</v>
      </c>
      <c r="Y1297">
        <f>(Z1297/AA1297*100)</f>
        <v>0</v>
      </c>
      <c r="Z1297">
        <f>BJ1297*(BO1297+BP1297)/1000</f>
        <v>0</v>
      </c>
      <c r="AA1297">
        <f>0.61365*exp(17.502*BQ1297/(240.97+BQ1297))</f>
        <v>0</v>
      </c>
      <c r="AB1297">
        <f>(X1297-BJ1297*(BO1297+BP1297)/1000)</f>
        <v>0</v>
      </c>
      <c r="AC1297">
        <f>(-J1297*44100)</f>
        <v>0</v>
      </c>
      <c r="AD1297">
        <f>2*29.3*R1297*0.92*(BQ1297-W1297)</f>
        <v>0</v>
      </c>
      <c r="AE1297">
        <f>2*0.95*5.67E-8*(((BQ1297+$B$7)+273)^4-(W1297+273)^4)</f>
        <v>0</v>
      </c>
      <c r="AF1297">
        <f>U1297+AE1297+AC1297+AD1297</f>
        <v>0</v>
      </c>
      <c r="AG1297">
        <f>BN1297*AU1297*(BI1297-BH1297*(1000-AU1297*BK1297)/(1000-AU1297*BJ1297))/(100*BB1297)</f>
        <v>0</v>
      </c>
      <c r="AH1297">
        <f>1000*BN1297*AU1297*(BJ1297-BK1297)/(100*BB1297*(1000-AU1297*BJ1297))</f>
        <v>0</v>
      </c>
      <c r="AI1297">
        <f>(AJ1297 - AK1297 - BO1297*1E3/(8.314*(BQ1297+273.15)) * AM1297/BN1297 * AL1297) * BN1297/(100*BB1297) * (1000 - BK1297)/1000</f>
        <v>0</v>
      </c>
      <c r="AJ1297">
        <v>513.5481066043293</v>
      </c>
      <c r="AK1297">
        <v>466.9762606060604</v>
      </c>
      <c r="AL1297">
        <v>3.108447965367922</v>
      </c>
      <c r="AM1297">
        <v>63.45</v>
      </c>
      <c r="AN1297">
        <f>(AP1297 - AO1297 + BO1297*1E3/(8.314*(BQ1297+273.15)) * AR1297/BN1297 * AQ1297) * BN1297/(100*BB1297) * 1000/(1000 - AP1297)</f>
        <v>0</v>
      </c>
      <c r="AO1297">
        <v>12.4187409075724</v>
      </c>
      <c r="AP1297">
        <v>18.38666713286715</v>
      </c>
      <c r="AQ1297">
        <v>0.000175312175619189</v>
      </c>
      <c r="AR1297">
        <v>96.70902246186058</v>
      </c>
      <c r="AS1297">
        <v>3</v>
      </c>
      <c r="AT1297">
        <v>1</v>
      </c>
      <c r="AU1297">
        <f>IF(AS1297*$H$13&gt;=AW1297,1.0,(AW1297/(AW1297-AS1297*$H$13)))</f>
        <v>0</v>
      </c>
      <c r="AV1297">
        <f>(AU1297-1)*100</f>
        <v>0</v>
      </c>
      <c r="AW1297">
        <f>MAX(0,($B$13+$C$13*BV1297)/(1+$D$13*BV1297)*BO1297/(BQ1297+273)*$E$13)</f>
        <v>0</v>
      </c>
      <c r="AX1297">
        <f>$B$11*BW1297+$C$11*BX1297+$F$11*CI1297*(1-CL1297)</f>
        <v>0</v>
      </c>
      <c r="AY1297">
        <f>AX1297*AZ1297</f>
        <v>0</v>
      </c>
      <c r="AZ1297">
        <f>($B$11*$D$9+$C$11*$D$9+$F$11*((CV1297+CN1297)/MAX(CV1297+CN1297+CW1297, 0.1)*$I$9+CW1297/MAX(CV1297+CN1297+CW1297, 0.1)*$J$9))/($B$11+$C$11+$F$11)</f>
        <v>0</v>
      </c>
      <c r="BA1297">
        <f>($B$11*$K$9+$C$11*$K$9+$F$11*((CV1297+CN1297)/MAX(CV1297+CN1297+CW1297, 0.1)*$P$9+CW1297/MAX(CV1297+CN1297+CW1297, 0.1)*$Q$9))/($B$11+$C$11+$F$11)</f>
        <v>0</v>
      </c>
      <c r="BB1297">
        <v>6</v>
      </c>
      <c r="BC1297">
        <v>0.5</v>
      </c>
      <c r="BD1297" t="s">
        <v>355</v>
      </c>
      <c r="BE1297">
        <v>2</v>
      </c>
      <c r="BF1297" t="b">
        <v>1</v>
      </c>
      <c r="BG1297">
        <v>1664307291.562963</v>
      </c>
      <c r="BH1297">
        <v>437.1737407407408</v>
      </c>
      <c r="BI1297">
        <v>492.0575185185185</v>
      </c>
      <c r="BJ1297">
        <v>18.38875925925926</v>
      </c>
      <c r="BK1297">
        <v>12.42521481481482</v>
      </c>
      <c r="BL1297">
        <v>433.9241851851851</v>
      </c>
      <c r="BM1297">
        <v>18.18911111111111</v>
      </c>
      <c r="BN1297">
        <v>500.0781851851851</v>
      </c>
      <c r="BO1297">
        <v>90.90800370370371</v>
      </c>
      <c r="BP1297">
        <v>0.1000268259259259</v>
      </c>
      <c r="BQ1297">
        <v>24.56408888888889</v>
      </c>
      <c r="BR1297">
        <v>24.96612962962963</v>
      </c>
      <c r="BS1297">
        <v>999.9000000000001</v>
      </c>
      <c r="BT1297">
        <v>0</v>
      </c>
      <c r="BU1297">
        <v>0</v>
      </c>
      <c r="BV1297">
        <v>9995.177777777777</v>
      </c>
      <c r="BW1297">
        <v>0</v>
      </c>
      <c r="BX1297">
        <v>8.053949999999999</v>
      </c>
      <c r="BY1297">
        <v>-54.88375925925926</v>
      </c>
      <c r="BZ1297">
        <v>445.3634444444444</v>
      </c>
      <c r="CA1297">
        <v>498.2482962962963</v>
      </c>
      <c r="CB1297">
        <v>5.963548518518518</v>
      </c>
      <c r="CC1297">
        <v>492.0575185185185</v>
      </c>
      <c r="CD1297">
        <v>12.42521481481482</v>
      </c>
      <c r="CE1297">
        <v>1.671684444444445</v>
      </c>
      <c r="CF1297">
        <v>1.129551481481482</v>
      </c>
      <c r="CG1297">
        <v>14.63596666666667</v>
      </c>
      <c r="CH1297">
        <v>8.704073703703703</v>
      </c>
      <c r="CI1297">
        <v>1999.996666666667</v>
      </c>
      <c r="CJ1297">
        <v>0.9800018888888892</v>
      </c>
      <c r="CK1297">
        <v>0.01999791111111111</v>
      </c>
      <c r="CL1297">
        <v>0</v>
      </c>
      <c r="CM1297">
        <v>836.9241851851851</v>
      </c>
      <c r="CN1297">
        <v>5.000560000000001</v>
      </c>
      <c r="CO1297">
        <v>16682.3037037037</v>
      </c>
      <c r="CP1297">
        <v>17294.85925925926</v>
      </c>
      <c r="CQ1297">
        <v>36.98577777777778</v>
      </c>
      <c r="CR1297">
        <v>38.13877777777778</v>
      </c>
      <c r="CS1297">
        <v>37.06911111111111</v>
      </c>
      <c r="CT1297">
        <v>36.94181481481481</v>
      </c>
      <c r="CU1297">
        <v>38.26596296296297</v>
      </c>
      <c r="CV1297">
        <v>1955.097407407407</v>
      </c>
      <c r="CW1297">
        <v>39.9</v>
      </c>
      <c r="CX1297">
        <v>0</v>
      </c>
      <c r="CY1297">
        <v>1664307315.3</v>
      </c>
      <c r="CZ1297">
        <v>0</v>
      </c>
      <c r="DA1297">
        <v>0</v>
      </c>
      <c r="DB1297" t="s">
        <v>356</v>
      </c>
      <c r="DC1297">
        <v>1663861122</v>
      </c>
      <c r="DD1297">
        <v>1663861125</v>
      </c>
      <c r="DE1297">
        <v>0</v>
      </c>
      <c r="DF1297">
        <v>-0.287</v>
      </c>
      <c r="DG1297">
        <v>-0.004</v>
      </c>
      <c r="DH1297">
        <v>3.172</v>
      </c>
      <c r="DI1297">
        <v>0.178</v>
      </c>
      <c r="DJ1297">
        <v>400</v>
      </c>
      <c r="DK1297">
        <v>17</v>
      </c>
      <c r="DL1297">
        <v>0.18</v>
      </c>
      <c r="DM1297">
        <v>0.07000000000000001</v>
      </c>
      <c r="DN1297">
        <v>-53.33442500000001</v>
      </c>
      <c r="DO1297">
        <v>-26.71534784240144</v>
      </c>
      <c r="DP1297">
        <v>2.652267314275656</v>
      </c>
      <c r="DQ1297">
        <v>0</v>
      </c>
      <c r="DR1297">
        <v>5.954314500000001</v>
      </c>
      <c r="DS1297">
        <v>0.1647293808630309</v>
      </c>
      <c r="DT1297">
        <v>0.01697781787362557</v>
      </c>
      <c r="DU1297">
        <v>0</v>
      </c>
      <c r="DV1297">
        <v>0</v>
      </c>
      <c r="DW1297">
        <v>2</v>
      </c>
      <c r="DX1297" t="s">
        <v>357</v>
      </c>
      <c r="DY1297">
        <v>2.9807</v>
      </c>
      <c r="DZ1297">
        <v>2.72831</v>
      </c>
      <c r="EA1297">
        <v>0.0924719</v>
      </c>
      <c r="EB1297">
        <v>0.101732</v>
      </c>
      <c r="EC1297">
        <v>0.0897319</v>
      </c>
      <c r="ED1297">
        <v>0.0681238</v>
      </c>
      <c r="EE1297">
        <v>27278.7</v>
      </c>
      <c r="EF1297">
        <v>26575.2</v>
      </c>
      <c r="EG1297">
        <v>30583.1</v>
      </c>
      <c r="EH1297">
        <v>29825.8</v>
      </c>
      <c r="EI1297">
        <v>38410.1</v>
      </c>
      <c r="EJ1297">
        <v>36603.6</v>
      </c>
      <c r="EK1297">
        <v>46773</v>
      </c>
      <c r="EL1297">
        <v>44351.2</v>
      </c>
      <c r="EM1297">
        <v>1.89045</v>
      </c>
      <c r="EN1297">
        <v>1.8848</v>
      </c>
      <c r="EO1297">
        <v>0.107031</v>
      </c>
      <c r="EP1297">
        <v>0</v>
      </c>
      <c r="EQ1297">
        <v>23.2109</v>
      </c>
      <c r="ER1297">
        <v>999.9</v>
      </c>
      <c r="ES1297">
        <v>38.8</v>
      </c>
      <c r="ET1297">
        <v>29.6</v>
      </c>
      <c r="EU1297">
        <v>17.7701</v>
      </c>
      <c r="EV1297">
        <v>63.3064</v>
      </c>
      <c r="EW1297">
        <v>23.6579</v>
      </c>
      <c r="EX1297">
        <v>1</v>
      </c>
      <c r="EY1297">
        <v>-0.119972</v>
      </c>
      <c r="EZ1297">
        <v>0.799379</v>
      </c>
      <c r="FA1297">
        <v>20.2429</v>
      </c>
      <c r="FB1297">
        <v>5.23047</v>
      </c>
      <c r="FC1297">
        <v>11.968</v>
      </c>
      <c r="FD1297">
        <v>4.97075</v>
      </c>
      <c r="FE1297">
        <v>3.2895</v>
      </c>
      <c r="FF1297">
        <v>9999</v>
      </c>
      <c r="FG1297">
        <v>9999</v>
      </c>
      <c r="FH1297">
        <v>9999</v>
      </c>
      <c r="FI1297">
        <v>380.8</v>
      </c>
      <c r="FJ1297">
        <v>4.97274</v>
      </c>
      <c r="FK1297">
        <v>1.87697</v>
      </c>
      <c r="FL1297">
        <v>1.87503</v>
      </c>
      <c r="FM1297">
        <v>1.8779</v>
      </c>
      <c r="FN1297">
        <v>1.87469</v>
      </c>
      <c r="FO1297">
        <v>1.8782</v>
      </c>
      <c r="FP1297">
        <v>1.87531</v>
      </c>
      <c r="FQ1297">
        <v>1.87643</v>
      </c>
      <c r="FR1297">
        <v>0</v>
      </c>
      <c r="FS1297">
        <v>0</v>
      </c>
      <c r="FT1297">
        <v>0</v>
      </c>
      <c r="FU1297">
        <v>0</v>
      </c>
      <c r="FV1297" t="s">
        <v>358</v>
      </c>
      <c r="FW1297" t="s">
        <v>359</v>
      </c>
      <c r="FX1297" t="s">
        <v>360</v>
      </c>
      <c r="FY1297" t="s">
        <v>360</v>
      </c>
      <c r="FZ1297" t="s">
        <v>360</v>
      </c>
      <c r="GA1297" t="s">
        <v>360</v>
      </c>
      <c r="GB1297">
        <v>0</v>
      </c>
      <c r="GC1297">
        <v>100</v>
      </c>
      <c r="GD1297">
        <v>100</v>
      </c>
      <c r="GE1297">
        <v>3.311</v>
      </c>
      <c r="GF1297">
        <v>0.1996</v>
      </c>
      <c r="GG1297">
        <v>1.777354642861949</v>
      </c>
      <c r="GH1297">
        <v>0.004141656873719072</v>
      </c>
      <c r="GI1297">
        <v>-1.960372967482991E-06</v>
      </c>
      <c r="GJ1297">
        <v>5.42736388890357E-10</v>
      </c>
      <c r="GK1297">
        <v>-0.009777689371679627</v>
      </c>
      <c r="GL1297">
        <v>0.002273355880072555</v>
      </c>
      <c r="GM1297">
        <v>0.000541358641816816</v>
      </c>
      <c r="GN1297">
        <v>-1.836191331155658E-06</v>
      </c>
      <c r="GO1297">
        <v>-0</v>
      </c>
      <c r="GP1297">
        <v>2096</v>
      </c>
      <c r="GQ1297">
        <v>1</v>
      </c>
      <c r="GR1297">
        <v>23</v>
      </c>
      <c r="GS1297">
        <v>7436.3</v>
      </c>
      <c r="GT1297">
        <v>7436.2</v>
      </c>
      <c r="GU1297">
        <v>1.32202</v>
      </c>
      <c r="GV1297">
        <v>2.54639</v>
      </c>
      <c r="GW1297">
        <v>1.39893</v>
      </c>
      <c r="GX1297">
        <v>2.33643</v>
      </c>
      <c r="GY1297">
        <v>1.44897</v>
      </c>
      <c r="GZ1297">
        <v>2.41821</v>
      </c>
      <c r="HA1297">
        <v>34.8985</v>
      </c>
      <c r="HB1297">
        <v>12.7311</v>
      </c>
      <c r="HC1297">
        <v>18</v>
      </c>
      <c r="HD1297">
        <v>490.587</v>
      </c>
      <c r="HE1297">
        <v>458.253</v>
      </c>
      <c r="HF1297">
        <v>22.1596</v>
      </c>
      <c r="HG1297">
        <v>25.4682</v>
      </c>
      <c r="HH1297">
        <v>30.0001</v>
      </c>
      <c r="HI1297">
        <v>25.285</v>
      </c>
      <c r="HJ1297">
        <v>25.3563</v>
      </c>
      <c r="HK1297">
        <v>26.5878</v>
      </c>
      <c r="HL1297">
        <v>31.5315</v>
      </c>
      <c r="HM1297">
        <v>37.7133</v>
      </c>
      <c r="HN1297">
        <v>22.1673</v>
      </c>
      <c r="HO1297">
        <v>541.3</v>
      </c>
      <c r="HP1297">
        <v>12.459</v>
      </c>
      <c r="HQ1297">
        <v>101.09</v>
      </c>
      <c r="HR1297">
        <v>101.986</v>
      </c>
    </row>
    <row r="1298" spans="1:226">
      <c r="A1298">
        <v>1282</v>
      </c>
      <c r="B1298">
        <v>1664307304.1</v>
      </c>
      <c r="C1298">
        <v>14197.09999990463</v>
      </c>
      <c r="D1298" t="s">
        <v>2936</v>
      </c>
      <c r="E1298" t="s">
        <v>2937</v>
      </c>
      <c r="F1298">
        <v>5</v>
      </c>
      <c r="G1298" t="s">
        <v>353</v>
      </c>
      <c r="H1298" t="s">
        <v>2873</v>
      </c>
      <c r="I1298">
        <v>1664307296.581481</v>
      </c>
      <c r="J1298">
        <f>(K1298)/1000</f>
        <v>0</v>
      </c>
      <c r="K1298">
        <f>IF(BF1298, AN1298, AH1298)</f>
        <v>0</v>
      </c>
      <c r="L1298">
        <f>IF(BF1298, AI1298, AG1298)</f>
        <v>0</v>
      </c>
      <c r="M1298">
        <f>BH1298 - IF(AU1298&gt;1, L1298*BB1298*100.0/(AW1298*BV1298), 0)</f>
        <v>0</v>
      </c>
      <c r="N1298">
        <f>((T1298-J1298/2)*M1298-L1298)/(T1298+J1298/2)</f>
        <v>0</v>
      </c>
      <c r="O1298">
        <f>N1298*(BO1298+BP1298)/1000.0</f>
        <v>0</v>
      </c>
      <c r="P1298">
        <f>(BH1298 - IF(AU1298&gt;1, L1298*BB1298*100.0/(AW1298*BV1298), 0))*(BO1298+BP1298)/1000.0</f>
        <v>0</v>
      </c>
      <c r="Q1298">
        <f>2.0/((1/S1298-1/R1298)+SIGN(S1298)*SQRT((1/S1298-1/R1298)*(1/S1298-1/R1298) + 4*BC1298/((BC1298+1)*(BC1298+1))*(2*1/S1298*1/R1298-1/R1298*1/R1298)))</f>
        <v>0</v>
      </c>
      <c r="R1298">
        <f>IF(LEFT(BD1298,1)&lt;&gt;"0",IF(LEFT(BD1298,1)="1",3.0,BE1298),$D$5+$E$5*(BV1298*BO1298/($K$5*1000))+$F$5*(BV1298*BO1298/($K$5*1000))*MAX(MIN(BB1298,$J$5),$I$5)*MAX(MIN(BB1298,$J$5),$I$5)+$G$5*MAX(MIN(BB1298,$J$5),$I$5)*(BV1298*BO1298/($K$5*1000))+$H$5*(BV1298*BO1298/($K$5*1000))*(BV1298*BO1298/($K$5*1000)))</f>
        <v>0</v>
      </c>
      <c r="S1298">
        <f>J1298*(1000-(1000*0.61365*exp(17.502*W1298/(240.97+W1298))/(BO1298+BP1298)+BJ1298)/2)/(1000*0.61365*exp(17.502*W1298/(240.97+W1298))/(BO1298+BP1298)-BJ1298)</f>
        <v>0</v>
      </c>
      <c r="T1298">
        <f>1/((BC1298+1)/(Q1298/1.6)+1/(R1298/1.37)) + BC1298/((BC1298+1)/(Q1298/1.6) + BC1298/(R1298/1.37))</f>
        <v>0</v>
      </c>
      <c r="U1298">
        <f>(AX1298*BA1298)</f>
        <v>0</v>
      </c>
      <c r="V1298">
        <f>(BQ1298+(U1298+2*0.95*5.67E-8*(((BQ1298+$B$7)+273)^4-(BQ1298+273)^4)-44100*J1298)/(1.84*29.3*R1298+8*0.95*5.67E-8*(BQ1298+273)^3))</f>
        <v>0</v>
      </c>
      <c r="W1298">
        <f>($C$7*BR1298+$D$7*BS1298+$E$7*V1298)</f>
        <v>0</v>
      </c>
      <c r="X1298">
        <f>0.61365*exp(17.502*W1298/(240.97+W1298))</f>
        <v>0</v>
      </c>
      <c r="Y1298">
        <f>(Z1298/AA1298*100)</f>
        <v>0</v>
      </c>
      <c r="Z1298">
        <f>BJ1298*(BO1298+BP1298)/1000</f>
        <v>0</v>
      </c>
      <c r="AA1298">
        <f>0.61365*exp(17.502*BQ1298/(240.97+BQ1298))</f>
        <v>0</v>
      </c>
      <c r="AB1298">
        <f>(X1298-BJ1298*(BO1298+BP1298)/1000)</f>
        <v>0</v>
      </c>
      <c r="AC1298">
        <f>(-J1298*44100)</f>
        <v>0</v>
      </c>
      <c r="AD1298">
        <f>2*29.3*R1298*0.92*(BQ1298-W1298)</f>
        <v>0</v>
      </c>
      <c r="AE1298">
        <f>2*0.95*5.67E-8*(((BQ1298+$B$7)+273)^4-(W1298+273)^4)</f>
        <v>0</v>
      </c>
      <c r="AF1298">
        <f>U1298+AE1298+AC1298+AD1298</f>
        <v>0</v>
      </c>
      <c r="AG1298">
        <f>BN1298*AU1298*(BI1298-BH1298*(1000-AU1298*BK1298)/(1000-AU1298*BJ1298))/(100*BB1298)</f>
        <v>0</v>
      </c>
      <c r="AH1298">
        <f>1000*BN1298*AU1298*(BJ1298-BK1298)/(100*BB1298*(1000-AU1298*BJ1298))</f>
        <v>0</v>
      </c>
      <c r="AI1298">
        <f>(AJ1298 - AK1298 - BO1298*1E3/(8.314*(BQ1298+273.15)) * AM1298/BN1298 * AL1298) * BN1298/(100*BB1298) * (1000 - BK1298)/1000</f>
        <v>0</v>
      </c>
      <c r="AJ1298">
        <v>530.4729461956711</v>
      </c>
      <c r="AK1298">
        <v>482.6118242424241</v>
      </c>
      <c r="AL1298">
        <v>3.137703376623345</v>
      </c>
      <c r="AM1298">
        <v>63.45</v>
      </c>
      <c r="AN1298">
        <f>(AP1298 - AO1298 + BO1298*1E3/(8.314*(BQ1298+273.15)) * AR1298/BN1298 * AQ1298) * BN1298/(100*BB1298) * 1000/(1000 - AP1298)</f>
        <v>0</v>
      </c>
      <c r="AO1298">
        <v>12.42047403840617</v>
      </c>
      <c r="AP1298">
        <v>18.3911027972028</v>
      </c>
      <c r="AQ1298">
        <v>7.151101178267808E-05</v>
      </c>
      <c r="AR1298">
        <v>96.70902246186058</v>
      </c>
      <c r="AS1298">
        <v>3</v>
      </c>
      <c r="AT1298">
        <v>1</v>
      </c>
      <c r="AU1298">
        <f>IF(AS1298*$H$13&gt;=AW1298,1.0,(AW1298/(AW1298-AS1298*$H$13)))</f>
        <v>0</v>
      </c>
      <c r="AV1298">
        <f>(AU1298-1)*100</f>
        <v>0</v>
      </c>
      <c r="AW1298">
        <f>MAX(0,($B$13+$C$13*BV1298)/(1+$D$13*BV1298)*BO1298/(BQ1298+273)*$E$13)</f>
        <v>0</v>
      </c>
      <c r="AX1298">
        <f>$B$11*BW1298+$C$11*BX1298+$F$11*CI1298*(1-CL1298)</f>
        <v>0</v>
      </c>
      <c r="AY1298">
        <f>AX1298*AZ1298</f>
        <v>0</v>
      </c>
      <c r="AZ1298">
        <f>($B$11*$D$9+$C$11*$D$9+$F$11*((CV1298+CN1298)/MAX(CV1298+CN1298+CW1298, 0.1)*$I$9+CW1298/MAX(CV1298+CN1298+CW1298, 0.1)*$J$9))/($B$11+$C$11+$F$11)</f>
        <v>0</v>
      </c>
      <c r="BA1298">
        <f>($B$11*$K$9+$C$11*$K$9+$F$11*((CV1298+CN1298)/MAX(CV1298+CN1298+CW1298, 0.1)*$P$9+CW1298/MAX(CV1298+CN1298+CW1298, 0.1)*$Q$9))/($B$11+$C$11+$F$11)</f>
        <v>0</v>
      </c>
      <c r="BB1298">
        <v>6</v>
      </c>
      <c r="BC1298">
        <v>0.5</v>
      </c>
      <c r="BD1298" t="s">
        <v>355</v>
      </c>
      <c r="BE1298">
        <v>2</v>
      </c>
      <c r="BF1298" t="b">
        <v>1</v>
      </c>
      <c r="BG1298">
        <v>1664307296.581481</v>
      </c>
      <c r="BH1298">
        <v>452.2772962962962</v>
      </c>
      <c r="BI1298">
        <v>508.6662592592592</v>
      </c>
      <c r="BJ1298">
        <v>18.38872592592593</v>
      </c>
      <c r="BK1298">
        <v>12.41955925925926</v>
      </c>
      <c r="BL1298">
        <v>448.9866666666667</v>
      </c>
      <c r="BM1298">
        <v>18.18907777777778</v>
      </c>
      <c r="BN1298">
        <v>500.0688148148148</v>
      </c>
      <c r="BO1298">
        <v>90.90750740740744</v>
      </c>
      <c r="BP1298">
        <v>0.100011237037037</v>
      </c>
      <c r="BQ1298">
        <v>24.57052962962963</v>
      </c>
      <c r="BR1298">
        <v>24.96961481481482</v>
      </c>
      <c r="BS1298">
        <v>999.9000000000001</v>
      </c>
      <c r="BT1298">
        <v>0</v>
      </c>
      <c r="BU1298">
        <v>0</v>
      </c>
      <c r="BV1298">
        <v>9994.894444444446</v>
      </c>
      <c r="BW1298">
        <v>0</v>
      </c>
      <c r="BX1298">
        <v>8.054154444444444</v>
      </c>
      <c r="BY1298">
        <v>-56.38895925925927</v>
      </c>
      <c r="BZ1298">
        <v>460.749962962963</v>
      </c>
      <c r="CA1298">
        <v>515.0631851851851</v>
      </c>
      <c r="CB1298">
        <v>5.969156666666668</v>
      </c>
      <c r="CC1298">
        <v>508.6662592592592</v>
      </c>
      <c r="CD1298">
        <v>12.41955925925926</v>
      </c>
      <c r="CE1298">
        <v>1.671671851851852</v>
      </c>
      <c r="CF1298">
        <v>1.129031481481481</v>
      </c>
      <c r="CG1298">
        <v>14.63584444444444</v>
      </c>
      <c r="CH1298">
        <v>8.697272592592592</v>
      </c>
      <c r="CI1298">
        <v>1999.999259259259</v>
      </c>
      <c r="CJ1298">
        <v>0.9800018888888891</v>
      </c>
      <c r="CK1298">
        <v>0.01999791111111111</v>
      </c>
      <c r="CL1298">
        <v>0</v>
      </c>
      <c r="CM1298">
        <v>839.4244444444444</v>
      </c>
      <c r="CN1298">
        <v>5.000560000000001</v>
      </c>
      <c r="CO1298">
        <v>16733.46296296296</v>
      </c>
      <c r="CP1298">
        <v>17294.87777777778</v>
      </c>
      <c r="CQ1298">
        <v>36.89555555555555</v>
      </c>
      <c r="CR1298">
        <v>38.13188888888889</v>
      </c>
      <c r="CS1298">
        <v>37.07381481481481</v>
      </c>
      <c r="CT1298">
        <v>36.94177777777778</v>
      </c>
      <c r="CU1298">
        <v>38.25677777777778</v>
      </c>
      <c r="CV1298">
        <v>1955.099629629629</v>
      </c>
      <c r="CW1298">
        <v>39.9</v>
      </c>
      <c r="CX1298">
        <v>0</v>
      </c>
      <c r="CY1298">
        <v>1664307320.7</v>
      </c>
      <c r="CZ1298">
        <v>0</v>
      </c>
      <c r="DA1298">
        <v>0</v>
      </c>
      <c r="DB1298" t="s">
        <v>356</v>
      </c>
      <c r="DC1298">
        <v>1663861122</v>
      </c>
      <c r="DD1298">
        <v>1663861125</v>
      </c>
      <c r="DE1298">
        <v>0</v>
      </c>
      <c r="DF1298">
        <v>-0.287</v>
      </c>
      <c r="DG1298">
        <v>-0.004</v>
      </c>
      <c r="DH1298">
        <v>3.172</v>
      </c>
      <c r="DI1298">
        <v>0.178</v>
      </c>
      <c r="DJ1298">
        <v>400</v>
      </c>
      <c r="DK1298">
        <v>17</v>
      </c>
      <c r="DL1298">
        <v>0.18</v>
      </c>
      <c r="DM1298">
        <v>0.07000000000000001</v>
      </c>
      <c r="DN1298">
        <v>-55.42457073170732</v>
      </c>
      <c r="DO1298">
        <v>-18.20735958188149</v>
      </c>
      <c r="DP1298">
        <v>1.816965998748128</v>
      </c>
      <c r="DQ1298">
        <v>0</v>
      </c>
      <c r="DR1298">
        <v>5.963614634146341</v>
      </c>
      <c r="DS1298">
        <v>0.07669337979095504</v>
      </c>
      <c r="DT1298">
        <v>0.01069950286001719</v>
      </c>
      <c r="DU1298">
        <v>1</v>
      </c>
      <c r="DV1298">
        <v>1</v>
      </c>
      <c r="DW1298">
        <v>2</v>
      </c>
      <c r="DX1298" t="s">
        <v>412</v>
      </c>
      <c r="DY1298">
        <v>2.98074</v>
      </c>
      <c r="DZ1298">
        <v>2.72828</v>
      </c>
      <c r="EA1298">
        <v>0.09475699999999999</v>
      </c>
      <c r="EB1298">
        <v>0.104103</v>
      </c>
      <c r="EC1298">
        <v>0.0897472</v>
      </c>
      <c r="ED1298">
        <v>0.06813370000000001</v>
      </c>
      <c r="EE1298">
        <v>27209.9</v>
      </c>
      <c r="EF1298">
        <v>26505.6</v>
      </c>
      <c r="EG1298">
        <v>30583</v>
      </c>
      <c r="EH1298">
        <v>29826.4</v>
      </c>
      <c r="EI1298">
        <v>38409.5</v>
      </c>
      <c r="EJ1298">
        <v>36604.1</v>
      </c>
      <c r="EK1298">
        <v>46772.8</v>
      </c>
      <c r="EL1298">
        <v>44352.1</v>
      </c>
      <c r="EM1298">
        <v>1.89062</v>
      </c>
      <c r="EN1298">
        <v>1.88485</v>
      </c>
      <c r="EO1298">
        <v>0.107419</v>
      </c>
      <c r="EP1298">
        <v>0</v>
      </c>
      <c r="EQ1298">
        <v>23.2099</v>
      </c>
      <c r="ER1298">
        <v>999.9</v>
      </c>
      <c r="ES1298">
        <v>38.8</v>
      </c>
      <c r="ET1298">
        <v>29.6</v>
      </c>
      <c r="EU1298">
        <v>17.7713</v>
      </c>
      <c r="EV1298">
        <v>63.5864</v>
      </c>
      <c r="EW1298">
        <v>23.6378</v>
      </c>
      <c r="EX1298">
        <v>1</v>
      </c>
      <c r="EY1298">
        <v>-0.120579</v>
      </c>
      <c r="EZ1298">
        <v>0.792944</v>
      </c>
      <c r="FA1298">
        <v>20.2429</v>
      </c>
      <c r="FB1298">
        <v>5.23017</v>
      </c>
      <c r="FC1298">
        <v>11.968</v>
      </c>
      <c r="FD1298">
        <v>4.9707</v>
      </c>
      <c r="FE1298">
        <v>3.2895</v>
      </c>
      <c r="FF1298">
        <v>9999</v>
      </c>
      <c r="FG1298">
        <v>9999</v>
      </c>
      <c r="FH1298">
        <v>9999</v>
      </c>
      <c r="FI1298">
        <v>380.8</v>
      </c>
      <c r="FJ1298">
        <v>4.97274</v>
      </c>
      <c r="FK1298">
        <v>1.87698</v>
      </c>
      <c r="FL1298">
        <v>1.8751</v>
      </c>
      <c r="FM1298">
        <v>1.8779</v>
      </c>
      <c r="FN1298">
        <v>1.87469</v>
      </c>
      <c r="FO1298">
        <v>1.8782</v>
      </c>
      <c r="FP1298">
        <v>1.87531</v>
      </c>
      <c r="FQ1298">
        <v>1.87648</v>
      </c>
      <c r="FR1298">
        <v>0</v>
      </c>
      <c r="FS1298">
        <v>0</v>
      </c>
      <c r="FT1298">
        <v>0</v>
      </c>
      <c r="FU1298">
        <v>0</v>
      </c>
      <c r="FV1298" t="s">
        <v>358</v>
      </c>
      <c r="FW1298" t="s">
        <v>359</v>
      </c>
      <c r="FX1298" t="s">
        <v>360</v>
      </c>
      <c r="FY1298" t="s">
        <v>360</v>
      </c>
      <c r="FZ1298" t="s">
        <v>360</v>
      </c>
      <c r="GA1298" t="s">
        <v>360</v>
      </c>
      <c r="GB1298">
        <v>0</v>
      </c>
      <c r="GC1298">
        <v>100</v>
      </c>
      <c r="GD1298">
        <v>100</v>
      </c>
      <c r="GE1298">
        <v>3.353</v>
      </c>
      <c r="GF1298">
        <v>0.1997</v>
      </c>
      <c r="GG1298">
        <v>1.777354642861949</v>
      </c>
      <c r="GH1298">
        <v>0.004141656873719072</v>
      </c>
      <c r="GI1298">
        <v>-1.960372967482991E-06</v>
      </c>
      <c r="GJ1298">
        <v>5.42736388890357E-10</v>
      </c>
      <c r="GK1298">
        <v>-0.009777689371679627</v>
      </c>
      <c r="GL1298">
        <v>0.002273355880072555</v>
      </c>
      <c r="GM1298">
        <v>0.000541358641816816</v>
      </c>
      <c r="GN1298">
        <v>-1.836191331155658E-06</v>
      </c>
      <c r="GO1298">
        <v>-0</v>
      </c>
      <c r="GP1298">
        <v>2096</v>
      </c>
      <c r="GQ1298">
        <v>1</v>
      </c>
      <c r="GR1298">
        <v>23</v>
      </c>
      <c r="GS1298">
        <v>7436.4</v>
      </c>
      <c r="GT1298">
        <v>7436.3</v>
      </c>
      <c r="GU1298">
        <v>1.35742</v>
      </c>
      <c r="GV1298">
        <v>2.54517</v>
      </c>
      <c r="GW1298">
        <v>1.39893</v>
      </c>
      <c r="GX1298">
        <v>2.33521</v>
      </c>
      <c r="GY1298">
        <v>1.44897</v>
      </c>
      <c r="GZ1298">
        <v>2.43286</v>
      </c>
      <c r="HA1298">
        <v>34.9214</v>
      </c>
      <c r="HB1298">
        <v>12.7223</v>
      </c>
      <c r="HC1298">
        <v>18</v>
      </c>
      <c r="HD1298">
        <v>490.682</v>
      </c>
      <c r="HE1298">
        <v>458.285</v>
      </c>
      <c r="HF1298">
        <v>22.1811</v>
      </c>
      <c r="HG1298">
        <v>25.4666</v>
      </c>
      <c r="HH1298">
        <v>30</v>
      </c>
      <c r="HI1298">
        <v>25.285</v>
      </c>
      <c r="HJ1298">
        <v>25.3563</v>
      </c>
      <c r="HK1298">
        <v>27.2271</v>
      </c>
      <c r="HL1298">
        <v>31.5315</v>
      </c>
      <c r="HM1298">
        <v>37.7133</v>
      </c>
      <c r="HN1298">
        <v>22.1895</v>
      </c>
      <c r="HO1298">
        <v>554.657</v>
      </c>
      <c r="HP1298">
        <v>12.459</v>
      </c>
      <c r="HQ1298">
        <v>101.09</v>
      </c>
      <c r="HR1298">
        <v>101.988</v>
      </c>
    </row>
    <row r="1299" spans="1:226">
      <c r="A1299">
        <v>1283</v>
      </c>
      <c r="B1299">
        <v>1664307309.1</v>
      </c>
      <c r="C1299">
        <v>14202.09999990463</v>
      </c>
      <c r="D1299" t="s">
        <v>2938</v>
      </c>
      <c r="E1299" t="s">
        <v>2939</v>
      </c>
      <c r="F1299">
        <v>5</v>
      </c>
      <c r="G1299" t="s">
        <v>353</v>
      </c>
      <c r="H1299" t="s">
        <v>2873</v>
      </c>
      <c r="I1299">
        <v>1664307301.6</v>
      </c>
      <c r="J1299">
        <f>(K1299)/1000</f>
        <v>0</v>
      </c>
      <c r="K1299">
        <f>IF(BF1299, AN1299, AH1299)</f>
        <v>0</v>
      </c>
      <c r="L1299">
        <f>IF(BF1299, AI1299, AG1299)</f>
        <v>0</v>
      </c>
      <c r="M1299">
        <f>BH1299 - IF(AU1299&gt;1, L1299*BB1299*100.0/(AW1299*BV1299), 0)</f>
        <v>0</v>
      </c>
      <c r="N1299">
        <f>((T1299-J1299/2)*M1299-L1299)/(T1299+J1299/2)</f>
        <v>0</v>
      </c>
      <c r="O1299">
        <f>N1299*(BO1299+BP1299)/1000.0</f>
        <v>0</v>
      </c>
      <c r="P1299">
        <f>(BH1299 - IF(AU1299&gt;1, L1299*BB1299*100.0/(AW1299*BV1299), 0))*(BO1299+BP1299)/1000.0</f>
        <v>0</v>
      </c>
      <c r="Q1299">
        <f>2.0/((1/S1299-1/R1299)+SIGN(S1299)*SQRT((1/S1299-1/R1299)*(1/S1299-1/R1299) + 4*BC1299/((BC1299+1)*(BC1299+1))*(2*1/S1299*1/R1299-1/R1299*1/R1299)))</f>
        <v>0</v>
      </c>
      <c r="R1299">
        <f>IF(LEFT(BD1299,1)&lt;&gt;"0",IF(LEFT(BD1299,1)="1",3.0,BE1299),$D$5+$E$5*(BV1299*BO1299/($K$5*1000))+$F$5*(BV1299*BO1299/($K$5*1000))*MAX(MIN(BB1299,$J$5),$I$5)*MAX(MIN(BB1299,$J$5),$I$5)+$G$5*MAX(MIN(BB1299,$J$5),$I$5)*(BV1299*BO1299/($K$5*1000))+$H$5*(BV1299*BO1299/($K$5*1000))*(BV1299*BO1299/($K$5*1000)))</f>
        <v>0</v>
      </c>
      <c r="S1299">
        <f>J1299*(1000-(1000*0.61365*exp(17.502*W1299/(240.97+W1299))/(BO1299+BP1299)+BJ1299)/2)/(1000*0.61365*exp(17.502*W1299/(240.97+W1299))/(BO1299+BP1299)-BJ1299)</f>
        <v>0</v>
      </c>
      <c r="T1299">
        <f>1/((BC1299+1)/(Q1299/1.6)+1/(R1299/1.37)) + BC1299/((BC1299+1)/(Q1299/1.6) + BC1299/(R1299/1.37))</f>
        <v>0</v>
      </c>
      <c r="U1299">
        <f>(AX1299*BA1299)</f>
        <v>0</v>
      </c>
      <c r="V1299">
        <f>(BQ1299+(U1299+2*0.95*5.67E-8*(((BQ1299+$B$7)+273)^4-(BQ1299+273)^4)-44100*J1299)/(1.84*29.3*R1299+8*0.95*5.67E-8*(BQ1299+273)^3))</f>
        <v>0</v>
      </c>
      <c r="W1299">
        <f>($C$7*BR1299+$D$7*BS1299+$E$7*V1299)</f>
        <v>0</v>
      </c>
      <c r="X1299">
        <f>0.61365*exp(17.502*W1299/(240.97+W1299))</f>
        <v>0</v>
      </c>
      <c r="Y1299">
        <f>(Z1299/AA1299*100)</f>
        <v>0</v>
      </c>
      <c r="Z1299">
        <f>BJ1299*(BO1299+BP1299)/1000</f>
        <v>0</v>
      </c>
      <c r="AA1299">
        <f>0.61365*exp(17.502*BQ1299/(240.97+BQ1299))</f>
        <v>0</v>
      </c>
      <c r="AB1299">
        <f>(X1299-BJ1299*(BO1299+BP1299)/1000)</f>
        <v>0</v>
      </c>
      <c r="AC1299">
        <f>(-J1299*44100)</f>
        <v>0</v>
      </c>
      <c r="AD1299">
        <f>2*29.3*R1299*0.92*(BQ1299-W1299)</f>
        <v>0</v>
      </c>
      <c r="AE1299">
        <f>2*0.95*5.67E-8*(((BQ1299+$B$7)+273)^4-(W1299+273)^4)</f>
        <v>0</v>
      </c>
      <c r="AF1299">
        <f>U1299+AE1299+AC1299+AD1299</f>
        <v>0</v>
      </c>
      <c r="AG1299">
        <f>BN1299*AU1299*(BI1299-BH1299*(1000-AU1299*BK1299)/(1000-AU1299*BJ1299))/(100*BB1299)</f>
        <v>0</v>
      </c>
      <c r="AH1299">
        <f>1000*BN1299*AU1299*(BJ1299-BK1299)/(100*BB1299*(1000-AU1299*BJ1299))</f>
        <v>0</v>
      </c>
      <c r="AI1299">
        <f>(AJ1299 - AK1299 - BO1299*1E3/(8.314*(BQ1299+273.15)) * AM1299/BN1299 * AL1299) * BN1299/(100*BB1299) * (1000 - BK1299)/1000</f>
        <v>0</v>
      </c>
      <c r="AJ1299">
        <v>547.3643697281386</v>
      </c>
      <c r="AK1299">
        <v>498.4339454545456</v>
      </c>
      <c r="AL1299">
        <v>3.157565021645071</v>
      </c>
      <c r="AM1299">
        <v>63.45</v>
      </c>
      <c r="AN1299">
        <f>(AP1299 - AO1299 + BO1299*1E3/(8.314*(BQ1299+273.15)) * AR1299/BN1299 * AQ1299) * BN1299/(100*BB1299) * 1000/(1000 - AP1299)</f>
        <v>0</v>
      </c>
      <c r="AO1299">
        <v>12.42279236348895</v>
      </c>
      <c r="AP1299">
        <v>18.39028951048952</v>
      </c>
      <c r="AQ1299">
        <v>-3.833456123580372E-05</v>
      </c>
      <c r="AR1299">
        <v>96.70902246186058</v>
      </c>
      <c r="AS1299">
        <v>3</v>
      </c>
      <c r="AT1299">
        <v>1</v>
      </c>
      <c r="AU1299">
        <f>IF(AS1299*$H$13&gt;=AW1299,1.0,(AW1299/(AW1299-AS1299*$H$13)))</f>
        <v>0</v>
      </c>
      <c r="AV1299">
        <f>(AU1299-1)*100</f>
        <v>0</v>
      </c>
      <c r="AW1299">
        <f>MAX(0,($B$13+$C$13*BV1299)/(1+$D$13*BV1299)*BO1299/(BQ1299+273)*$E$13)</f>
        <v>0</v>
      </c>
      <c r="AX1299">
        <f>$B$11*BW1299+$C$11*BX1299+$F$11*CI1299*(1-CL1299)</f>
        <v>0</v>
      </c>
      <c r="AY1299">
        <f>AX1299*AZ1299</f>
        <v>0</v>
      </c>
      <c r="AZ1299">
        <f>($B$11*$D$9+$C$11*$D$9+$F$11*((CV1299+CN1299)/MAX(CV1299+CN1299+CW1299, 0.1)*$I$9+CW1299/MAX(CV1299+CN1299+CW1299, 0.1)*$J$9))/($B$11+$C$11+$F$11)</f>
        <v>0</v>
      </c>
      <c r="BA1299">
        <f>($B$11*$K$9+$C$11*$K$9+$F$11*((CV1299+CN1299)/MAX(CV1299+CN1299+CW1299, 0.1)*$P$9+CW1299/MAX(CV1299+CN1299+CW1299, 0.1)*$Q$9))/($B$11+$C$11+$F$11)</f>
        <v>0</v>
      </c>
      <c r="BB1299">
        <v>6</v>
      </c>
      <c r="BC1299">
        <v>0.5</v>
      </c>
      <c r="BD1299" t="s">
        <v>355</v>
      </c>
      <c r="BE1299">
        <v>2</v>
      </c>
      <c r="BF1299" t="b">
        <v>1</v>
      </c>
      <c r="BG1299">
        <v>1664307301.6</v>
      </c>
      <c r="BH1299">
        <v>467.6370740740741</v>
      </c>
      <c r="BI1299">
        <v>525.2822222222223</v>
      </c>
      <c r="BJ1299">
        <v>18.38942962962963</v>
      </c>
      <c r="BK1299">
        <v>12.42008888888889</v>
      </c>
      <c r="BL1299">
        <v>464.3051481481482</v>
      </c>
      <c r="BM1299">
        <v>18.18977777777778</v>
      </c>
      <c r="BN1299">
        <v>500.0655185185185</v>
      </c>
      <c r="BO1299">
        <v>90.90698518518518</v>
      </c>
      <c r="BP1299">
        <v>0.09996649999999997</v>
      </c>
      <c r="BQ1299">
        <v>24.57622592592593</v>
      </c>
      <c r="BR1299">
        <v>24.97001851851852</v>
      </c>
      <c r="BS1299">
        <v>999.9000000000001</v>
      </c>
      <c r="BT1299">
        <v>0</v>
      </c>
      <c r="BU1299">
        <v>0</v>
      </c>
      <c r="BV1299">
        <v>10007.0037037037</v>
      </c>
      <c r="BW1299">
        <v>0</v>
      </c>
      <c r="BX1299">
        <v>8.058751111111112</v>
      </c>
      <c r="BY1299">
        <v>-57.64518148148149</v>
      </c>
      <c r="BZ1299">
        <v>476.3976666666666</v>
      </c>
      <c r="CA1299">
        <v>531.8882962962963</v>
      </c>
      <c r="CB1299">
        <v>5.969334444444444</v>
      </c>
      <c r="CC1299">
        <v>525.2822222222223</v>
      </c>
      <c r="CD1299">
        <v>12.42008888888889</v>
      </c>
      <c r="CE1299">
        <v>1.671727037037037</v>
      </c>
      <c r="CF1299">
        <v>1.129072222222222</v>
      </c>
      <c r="CG1299">
        <v>14.63635185185185</v>
      </c>
      <c r="CH1299">
        <v>8.697816296296297</v>
      </c>
      <c r="CI1299">
        <v>1999.996666666667</v>
      </c>
      <c r="CJ1299">
        <v>0.980001740740741</v>
      </c>
      <c r="CK1299">
        <v>0.01999802592592592</v>
      </c>
      <c r="CL1299">
        <v>0</v>
      </c>
      <c r="CM1299">
        <v>842.2508518518517</v>
      </c>
      <c r="CN1299">
        <v>5.000560000000001</v>
      </c>
      <c r="CO1299">
        <v>16789.04814814815</v>
      </c>
      <c r="CP1299">
        <v>17294.85555555555</v>
      </c>
      <c r="CQ1299">
        <v>36.89333333333333</v>
      </c>
      <c r="CR1299">
        <v>38.13188888888889</v>
      </c>
      <c r="CS1299">
        <v>37.07614814814815</v>
      </c>
      <c r="CT1299">
        <v>36.93944444444445</v>
      </c>
      <c r="CU1299">
        <v>38.25677777777778</v>
      </c>
      <c r="CV1299">
        <v>1955.097777777778</v>
      </c>
      <c r="CW1299">
        <v>39.9</v>
      </c>
      <c r="CX1299">
        <v>0</v>
      </c>
      <c r="CY1299">
        <v>1664307325.5</v>
      </c>
      <c r="CZ1299">
        <v>0</v>
      </c>
      <c r="DA1299">
        <v>0</v>
      </c>
      <c r="DB1299" t="s">
        <v>356</v>
      </c>
      <c r="DC1299">
        <v>1663861122</v>
      </c>
      <c r="DD1299">
        <v>1663861125</v>
      </c>
      <c r="DE1299">
        <v>0</v>
      </c>
      <c r="DF1299">
        <v>-0.287</v>
      </c>
      <c r="DG1299">
        <v>-0.004</v>
      </c>
      <c r="DH1299">
        <v>3.172</v>
      </c>
      <c r="DI1299">
        <v>0.178</v>
      </c>
      <c r="DJ1299">
        <v>400</v>
      </c>
      <c r="DK1299">
        <v>17</v>
      </c>
      <c r="DL1299">
        <v>0.18</v>
      </c>
      <c r="DM1299">
        <v>0.07000000000000001</v>
      </c>
      <c r="DN1299">
        <v>-56.88984146341463</v>
      </c>
      <c r="DO1299">
        <v>-15.31320209059231</v>
      </c>
      <c r="DP1299">
        <v>1.511649683894179</v>
      </c>
      <c r="DQ1299">
        <v>0</v>
      </c>
      <c r="DR1299">
        <v>5.969042195121951</v>
      </c>
      <c r="DS1299">
        <v>0.002202229965155259</v>
      </c>
      <c r="DT1299">
        <v>0.002053614911766478</v>
      </c>
      <c r="DU1299">
        <v>1</v>
      </c>
      <c r="DV1299">
        <v>1</v>
      </c>
      <c r="DW1299">
        <v>2</v>
      </c>
      <c r="DX1299" t="s">
        <v>412</v>
      </c>
      <c r="DY1299">
        <v>2.98074</v>
      </c>
      <c r="DZ1299">
        <v>2.72867</v>
      </c>
      <c r="EA1299">
        <v>0.0970212</v>
      </c>
      <c r="EB1299">
        <v>0.106421</v>
      </c>
      <c r="EC1299">
        <v>0.08974459999999999</v>
      </c>
      <c r="ED1299">
        <v>0.0680824</v>
      </c>
      <c r="EE1299">
        <v>27142.1</v>
      </c>
      <c r="EF1299">
        <v>26437</v>
      </c>
      <c r="EG1299">
        <v>30583.3</v>
      </c>
      <c r="EH1299">
        <v>29826.4</v>
      </c>
      <c r="EI1299">
        <v>38410.1</v>
      </c>
      <c r="EJ1299">
        <v>36606</v>
      </c>
      <c r="EK1299">
        <v>46773.2</v>
      </c>
      <c r="EL1299">
        <v>44351.7</v>
      </c>
      <c r="EM1299">
        <v>1.89067</v>
      </c>
      <c r="EN1299">
        <v>1.88495</v>
      </c>
      <c r="EO1299">
        <v>0.107523</v>
      </c>
      <c r="EP1299">
        <v>0</v>
      </c>
      <c r="EQ1299">
        <v>23.2099</v>
      </c>
      <c r="ER1299">
        <v>999.9</v>
      </c>
      <c r="ES1299">
        <v>38.8</v>
      </c>
      <c r="ET1299">
        <v>29.6</v>
      </c>
      <c r="EU1299">
        <v>17.7678</v>
      </c>
      <c r="EV1299">
        <v>63.5664</v>
      </c>
      <c r="EW1299">
        <v>23.6458</v>
      </c>
      <c r="EX1299">
        <v>1</v>
      </c>
      <c r="EY1299">
        <v>-0.120084</v>
      </c>
      <c r="EZ1299">
        <v>0.794469</v>
      </c>
      <c r="FA1299">
        <v>20.243</v>
      </c>
      <c r="FB1299">
        <v>5.23047</v>
      </c>
      <c r="FC1299">
        <v>11.968</v>
      </c>
      <c r="FD1299">
        <v>4.97085</v>
      </c>
      <c r="FE1299">
        <v>3.2895</v>
      </c>
      <c r="FF1299">
        <v>9999</v>
      </c>
      <c r="FG1299">
        <v>9999</v>
      </c>
      <c r="FH1299">
        <v>9999</v>
      </c>
      <c r="FI1299">
        <v>380.8</v>
      </c>
      <c r="FJ1299">
        <v>4.97275</v>
      </c>
      <c r="FK1299">
        <v>1.87698</v>
      </c>
      <c r="FL1299">
        <v>1.8751</v>
      </c>
      <c r="FM1299">
        <v>1.87791</v>
      </c>
      <c r="FN1299">
        <v>1.87469</v>
      </c>
      <c r="FO1299">
        <v>1.8782</v>
      </c>
      <c r="FP1299">
        <v>1.87531</v>
      </c>
      <c r="FQ1299">
        <v>1.87649</v>
      </c>
      <c r="FR1299">
        <v>0</v>
      </c>
      <c r="FS1299">
        <v>0</v>
      </c>
      <c r="FT1299">
        <v>0</v>
      </c>
      <c r="FU1299">
        <v>0</v>
      </c>
      <c r="FV1299" t="s">
        <v>358</v>
      </c>
      <c r="FW1299" t="s">
        <v>359</v>
      </c>
      <c r="FX1299" t="s">
        <v>360</v>
      </c>
      <c r="FY1299" t="s">
        <v>360</v>
      </c>
      <c r="FZ1299" t="s">
        <v>360</v>
      </c>
      <c r="GA1299" t="s">
        <v>360</v>
      </c>
      <c r="GB1299">
        <v>0</v>
      </c>
      <c r="GC1299">
        <v>100</v>
      </c>
      <c r="GD1299">
        <v>100</v>
      </c>
      <c r="GE1299">
        <v>3.393</v>
      </c>
      <c r="GF1299">
        <v>0.1997</v>
      </c>
      <c r="GG1299">
        <v>1.777354642861949</v>
      </c>
      <c r="GH1299">
        <v>0.004141656873719072</v>
      </c>
      <c r="GI1299">
        <v>-1.960372967482991E-06</v>
      </c>
      <c r="GJ1299">
        <v>5.42736388890357E-10</v>
      </c>
      <c r="GK1299">
        <v>-0.009777689371679627</v>
      </c>
      <c r="GL1299">
        <v>0.002273355880072555</v>
      </c>
      <c r="GM1299">
        <v>0.000541358641816816</v>
      </c>
      <c r="GN1299">
        <v>-1.836191331155658E-06</v>
      </c>
      <c r="GO1299">
        <v>-0</v>
      </c>
      <c r="GP1299">
        <v>2096</v>
      </c>
      <c r="GQ1299">
        <v>1</v>
      </c>
      <c r="GR1299">
        <v>23</v>
      </c>
      <c r="GS1299">
        <v>7436.5</v>
      </c>
      <c r="GT1299">
        <v>7436.4</v>
      </c>
      <c r="GU1299">
        <v>1.38794</v>
      </c>
      <c r="GV1299">
        <v>2.54395</v>
      </c>
      <c r="GW1299">
        <v>1.39893</v>
      </c>
      <c r="GX1299">
        <v>2.33643</v>
      </c>
      <c r="GY1299">
        <v>1.44897</v>
      </c>
      <c r="GZ1299">
        <v>2.43774</v>
      </c>
      <c r="HA1299">
        <v>34.9214</v>
      </c>
      <c r="HB1299">
        <v>12.7311</v>
      </c>
      <c r="HC1299">
        <v>18</v>
      </c>
      <c r="HD1299">
        <v>490.721</v>
      </c>
      <c r="HE1299">
        <v>458.36</v>
      </c>
      <c r="HF1299">
        <v>22.2013</v>
      </c>
      <c r="HG1299">
        <v>25.4666</v>
      </c>
      <c r="HH1299">
        <v>30.0002</v>
      </c>
      <c r="HI1299">
        <v>25.2866</v>
      </c>
      <c r="HJ1299">
        <v>25.3578</v>
      </c>
      <c r="HK1299">
        <v>27.9219</v>
      </c>
      <c r="HL1299">
        <v>31.5315</v>
      </c>
      <c r="HM1299">
        <v>37.3392</v>
      </c>
      <c r="HN1299">
        <v>22.2073</v>
      </c>
      <c r="HO1299">
        <v>574.691</v>
      </c>
      <c r="HP1299">
        <v>12.459</v>
      </c>
      <c r="HQ1299">
        <v>101.091</v>
      </c>
      <c r="HR1299">
        <v>101.987</v>
      </c>
    </row>
    <row r="1300" spans="1:226">
      <c r="A1300">
        <v>1284</v>
      </c>
      <c r="B1300">
        <v>1664307314.1</v>
      </c>
      <c r="C1300">
        <v>14207.09999990463</v>
      </c>
      <c r="D1300" t="s">
        <v>2940</v>
      </c>
      <c r="E1300" t="s">
        <v>2941</v>
      </c>
      <c r="F1300">
        <v>5</v>
      </c>
      <c r="G1300" t="s">
        <v>353</v>
      </c>
      <c r="H1300" t="s">
        <v>2873</v>
      </c>
      <c r="I1300">
        <v>1664307306.314285</v>
      </c>
      <c r="J1300">
        <f>(K1300)/1000</f>
        <v>0</v>
      </c>
      <c r="K1300">
        <f>IF(BF1300, AN1300, AH1300)</f>
        <v>0</v>
      </c>
      <c r="L1300">
        <f>IF(BF1300, AI1300, AG1300)</f>
        <v>0</v>
      </c>
      <c r="M1300">
        <f>BH1300 - IF(AU1300&gt;1, L1300*BB1300*100.0/(AW1300*BV1300), 0)</f>
        <v>0</v>
      </c>
      <c r="N1300">
        <f>((T1300-J1300/2)*M1300-L1300)/(T1300+J1300/2)</f>
        <v>0</v>
      </c>
      <c r="O1300">
        <f>N1300*(BO1300+BP1300)/1000.0</f>
        <v>0</v>
      </c>
      <c r="P1300">
        <f>(BH1300 - IF(AU1300&gt;1, L1300*BB1300*100.0/(AW1300*BV1300), 0))*(BO1300+BP1300)/1000.0</f>
        <v>0</v>
      </c>
      <c r="Q1300">
        <f>2.0/((1/S1300-1/R1300)+SIGN(S1300)*SQRT((1/S1300-1/R1300)*(1/S1300-1/R1300) + 4*BC1300/((BC1300+1)*(BC1300+1))*(2*1/S1300*1/R1300-1/R1300*1/R1300)))</f>
        <v>0</v>
      </c>
      <c r="R1300">
        <f>IF(LEFT(BD1300,1)&lt;&gt;"0",IF(LEFT(BD1300,1)="1",3.0,BE1300),$D$5+$E$5*(BV1300*BO1300/($K$5*1000))+$F$5*(BV1300*BO1300/($K$5*1000))*MAX(MIN(BB1300,$J$5),$I$5)*MAX(MIN(BB1300,$J$5),$I$5)+$G$5*MAX(MIN(BB1300,$J$5),$I$5)*(BV1300*BO1300/($K$5*1000))+$H$5*(BV1300*BO1300/($K$5*1000))*(BV1300*BO1300/($K$5*1000)))</f>
        <v>0</v>
      </c>
      <c r="S1300">
        <f>J1300*(1000-(1000*0.61365*exp(17.502*W1300/(240.97+W1300))/(BO1300+BP1300)+BJ1300)/2)/(1000*0.61365*exp(17.502*W1300/(240.97+W1300))/(BO1300+BP1300)-BJ1300)</f>
        <v>0</v>
      </c>
      <c r="T1300">
        <f>1/((BC1300+1)/(Q1300/1.6)+1/(R1300/1.37)) + BC1300/((BC1300+1)/(Q1300/1.6) + BC1300/(R1300/1.37))</f>
        <v>0</v>
      </c>
      <c r="U1300">
        <f>(AX1300*BA1300)</f>
        <v>0</v>
      </c>
      <c r="V1300">
        <f>(BQ1300+(U1300+2*0.95*5.67E-8*(((BQ1300+$B$7)+273)^4-(BQ1300+273)^4)-44100*J1300)/(1.84*29.3*R1300+8*0.95*5.67E-8*(BQ1300+273)^3))</f>
        <v>0</v>
      </c>
      <c r="W1300">
        <f>($C$7*BR1300+$D$7*BS1300+$E$7*V1300)</f>
        <v>0</v>
      </c>
      <c r="X1300">
        <f>0.61365*exp(17.502*W1300/(240.97+W1300))</f>
        <v>0</v>
      </c>
      <c r="Y1300">
        <f>(Z1300/AA1300*100)</f>
        <v>0</v>
      </c>
      <c r="Z1300">
        <f>BJ1300*(BO1300+BP1300)/1000</f>
        <v>0</v>
      </c>
      <c r="AA1300">
        <f>0.61365*exp(17.502*BQ1300/(240.97+BQ1300))</f>
        <v>0</v>
      </c>
      <c r="AB1300">
        <f>(X1300-BJ1300*(BO1300+BP1300)/1000)</f>
        <v>0</v>
      </c>
      <c r="AC1300">
        <f>(-J1300*44100)</f>
        <v>0</v>
      </c>
      <c r="AD1300">
        <f>2*29.3*R1300*0.92*(BQ1300-W1300)</f>
        <v>0</v>
      </c>
      <c r="AE1300">
        <f>2*0.95*5.67E-8*(((BQ1300+$B$7)+273)^4-(W1300+273)^4)</f>
        <v>0</v>
      </c>
      <c r="AF1300">
        <f>U1300+AE1300+AC1300+AD1300</f>
        <v>0</v>
      </c>
      <c r="AG1300">
        <f>BN1300*AU1300*(BI1300-BH1300*(1000-AU1300*BK1300)/(1000-AU1300*BJ1300))/(100*BB1300)</f>
        <v>0</v>
      </c>
      <c r="AH1300">
        <f>1000*BN1300*AU1300*(BJ1300-BK1300)/(100*BB1300*(1000-AU1300*BJ1300))</f>
        <v>0</v>
      </c>
      <c r="AI1300">
        <f>(AJ1300 - AK1300 - BO1300*1E3/(8.314*(BQ1300+273.15)) * AM1300/BN1300 * AL1300) * BN1300/(100*BB1300) * (1000 - BK1300)/1000</f>
        <v>0</v>
      </c>
      <c r="AJ1300">
        <v>564.3440321246754</v>
      </c>
      <c r="AK1300">
        <v>514.4316484848486</v>
      </c>
      <c r="AL1300">
        <v>3.208044848484897</v>
      </c>
      <c r="AM1300">
        <v>63.45</v>
      </c>
      <c r="AN1300">
        <f>(AP1300 - AO1300 + BO1300*1E3/(8.314*(BQ1300+273.15)) * AR1300/BN1300 * AQ1300) * BN1300/(100*BB1300) * 1000/(1000 - AP1300)</f>
        <v>0</v>
      </c>
      <c r="AO1300">
        <v>12.40059915254578</v>
      </c>
      <c r="AP1300">
        <v>18.38300629370631</v>
      </c>
      <c r="AQ1300">
        <v>-3.984393454403479E-05</v>
      </c>
      <c r="AR1300">
        <v>96.70902246186058</v>
      </c>
      <c r="AS1300">
        <v>3</v>
      </c>
      <c r="AT1300">
        <v>1</v>
      </c>
      <c r="AU1300">
        <f>IF(AS1300*$H$13&gt;=AW1300,1.0,(AW1300/(AW1300-AS1300*$H$13)))</f>
        <v>0</v>
      </c>
      <c r="AV1300">
        <f>(AU1300-1)*100</f>
        <v>0</v>
      </c>
      <c r="AW1300">
        <f>MAX(0,($B$13+$C$13*BV1300)/(1+$D$13*BV1300)*BO1300/(BQ1300+273)*$E$13)</f>
        <v>0</v>
      </c>
      <c r="AX1300">
        <f>$B$11*BW1300+$C$11*BX1300+$F$11*CI1300*(1-CL1300)</f>
        <v>0</v>
      </c>
      <c r="AY1300">
        <f>AX1300*AZ1300</f>
        <v>0</v>
      </c>
      <c r="AZ1300">
        <f>($B$11*$D$9+$C$11*$D$9+$F$11*((CV1300+CN1300)/MAX(CV1300+CN1300+CW1300, 0.1)*$I$9+CW1300/MAX(CV1300+CN1300+CW1300, 0.1)*$J$9))/($B$11+$C$11+$F$11)</f>
        <v>0</v>
      </c>
      <c r="BA1300">
        <f>($B$11*$K$9+$C$11*$K$9+$F$11*((CV1300+CN1300)/MAX(CV1300+CN1300+CW1300, 0.1)*$P$9+CW1300/MAX(CV1300+CN1300+CW1300, 0.1)*$Q$9))/($B$11+$C$11+$F$11)</f>
        <v>0</v>
      </c>
      <c r="BB1300">
        <v>6</v>
      </c>
      <c r="BC1300">
        <v>0.5</v>
      </c>
      <c r="BD1300" t="s">
        <v>355</v>
      </c>
      <c r="BE1300">
        <v>2</v>
      </c>
      <c r="BF1300" t="b">
        <v>1</v>
      </c>
      <c r="BG1300">
        <v>1664307306.314285</v>
      </c>
      <c r="BH1300">
        <v>482.2194642857144</v>
      </c>
      <c r="BI1300">
        <v>541.0605357142857</v>
      </c>
      <c r="BJ1300">
        <v>18.38847142857143</v>
      </c>
      <c r="BK1300">
        <v>12.41212142857143</v>
      </c>
      <c r="BL1300">
        <v>478.8489285714286</v>
      </c>
      <c r="BM1300">
        <v>18.18884642857143</v>
      </c>
      <c r="BN1300">
        <v>500.0698214285714</v>
      </c>
      <c r="BO1300">
        <v>90.90755714285713</v>
      </c>
      <c r="BP1300">
        <v>0.1000437321428571</v>
      </c>
      <c r="BQ1300">
        <v>24.57876071428571</v>
      </c>
      <c r="BR1300">
        <v>24.97251428571428</v>
      </c>
      <c r="BS1300">
        <v>999.9000000000002</v>
      </c>
      <c r="BT1300">
        <v>0</v>
      </c>
      <c r="BU1300">
        <v>0</v>
      </c>
      <c r="BV1300">
        <v>10006.26428571429</v>
      </c>
      <c r="BW1300">
        <v>0</v>
      </c>
      <c r="BX1300">
        <v>8.061091428571428</v>
      </c>
      <c r="BY1300">
        <v>-58.84110714285715</v>
      </c>
      <c r="BZ1300">
        <v>491.2528214285714</v>
      </c>
      <c r="CA1300">
        <v>547.8604642857142</v>
      </c>
      <c r="CB1300">
        <v>5.976346071428572</v>
      </c>
      <c r="CC1300">
        <v>541.0605357142857</v>
      </c>
      <c r="CD1300">
        <v>12.41212142857143</v>
      </c>
      <c r="CE1300">
        <v>1.671650357142857</v>
      </c>
      <c r="CF1300">
        <v>1.128355357142857</v>
      </c>
      <c r="CG1300">
        <v>14.63564642857143</v>
      </c>
      <c r="CH1300">
        <v>8.688420357142858</v>
      </c>
      <c r="CI1300">
        <v>2000.004285714286</v>
      </c>
      <c r="CJ1300">
        <v>0.9800018571428575</v>
      </c>
      <c r="CK1300">
        <v>0.01999793571428571</v>
      </c>
      <c r="CL1300">
        <v>0</v>
      </c>
      <c r="CM1300">
        <v>845.0135714285715</v>
      </c>
      <c r="CN1300">
        <v>5.000560000000001</v>
      </c>
      <c r="CO1300">
        <v>16843.08571428571</v>
      </c>
      <c r="CP1300">
        <v>17294.92142857143</v>
      </c>
      <c r="CQ1300">
        <v>36.91057142857142</v>
      </c>
      <c r="CR1300">
        <v>38.125</v>
      </c>
      <c r="CS1300">
        <v>37.07560714285714</v>
      </c>
      <c r="CT1300">
        <v>36.93257142857143</v>
      </c>
      <c r="CU1300">
        <v>38.28332142857143</v>
      </c>
      <c r="CV1300">
        <v>1955.106071428571</v>
      </c>
      <c r="CW1300">
        <v>39.9</v>
      </c>
      <c r="CX1300">
        <v>0</v>
      </c>
      <c r="CY1300">
        <v>1664307330.3</v>
      </c>
      <c r="CZ1300">
        <v>0</v>
      </c>
      <c r="DA1300">
        <v>0</v>
      </c>
      <c r="DB1300" t="s">
        <v>356</v>
      </c>
      <c r="DC1300">
        <v>1663861122</v>
      </c>
      <c r="DD1300">
        <v>1663861125</v>
      </c>
      <c r="DE1300">
        <v>0</v>
      </c>
      <c r="DF1300">
        <v>-0.287</v>
      </c>
      <c r="DG1300">
        <v>-0.004</v>
      </c>
      <c r="DH1300">
        <v>3.172</v>
      </c>
      <c r="DI1300">
        <v>0.178</v>
      </c>
      <c r="DJ1300">
        <v>400</v>
      </c>
      <c r="DK1300">
        <v>17</v>
      </c>
      <c r="DL1300">
        <v>0.18</v>
      </c>
      <c r="DM1300">
        <v>0.07000000000000001</v>
      </c>
      <c r="DN1300">
        <v>-57.88693902439024</v>
      </c>
      <c r="DO1300">
        <v>-15.2085825783973</v>
      </c>
      <c r="DP1300">
        <v>1.501043585736929</v>
      </c>
      <c r="DQ1300">
        <v>0</v>
      </c>
      <c r="DR1300">
        <v>5.973310975609756</v>
      </c>
      <c r="DS1300">
        <v>0.05850606271778088</v>
      </c>
      <c r="DT1300">
        <v>0.008805466097517362</v>
      </c>
      <c r="DU1300">
        <v>1</v>
      </c>
      <c r="DV1300">
        <v>1</v>
      </c>
      <c r="DW1300">
        <v>2</v>
      </c>
      <c r="DX1300" t="s">
        <v>412</v>
      </c>
      <c r="DY1300">
        <v>2.98089</v>
      </c>
      <c r="DZ1300">
        <v>2.7285</v>
      </c>
      <c r="EA1300">
        <v>0.09928190000000001</v>
      </c>
      <c r="EB1300">
        <v>0.108731</v>
      </c>
      <c r="EC1300">
        <v>0.08971469999999999</v>
      </c>
      <c r="ED1300">
        <v>0.0679916</v>
      </c>
      <c r="EE1300">
        <v>27074.1</v>
      </c>
      <c r="EF1300">
        <v>26368.7</v>
      </c>
      <c r="EG1300">
        <v>30583.2</v>
      </c>
      <c r="EH1300">
        <v>29826.5</v>
      </c>
      <c r="EI1300">
        <v>38411.5</v>
      </c>
      <c r="EJ1300">
        <v>36609.8</v>
      </c>
      <c r="EK1300">
        <v>46773.2</v>
      </c>
      <c r="EL1300">
        <v>44351.8</v>
      </c>
      <c r="EM1300">
        <v>1.89072</v>
      </c>
      <c r="EN1300">
        <v>1.88487</v>
      </c>
      <c r="EO1300">
        <v>0.10699</v>
      </c>
      <c r="EP1300">
        <v>0</v>
      </c>
      <c r="EQ1300">
        <v>23.2099</v>
      </c>
      <c r="ER1300">
        <v>999.9</v>
      </c>
      <c r="ES1300">
        <v>38.7</v>
      </c>
      <c r="ET1300">
        <v>29.6</v>
      </c>
      <c r="EU1300">
        <v>17.7253</v>
      </c>
      <c r="EV1300">
        <v>63.6364</v>
      </c>
      <c r="EW1300">
        <v>23.5497</v>
      </c>
      <c r="EX1300">
        <v>1</v>
      </c>
      <c r="EY1300">
        <v>-0.120625</v>
      </c>
      <c r="EZ1300">
        <v>0.778911</v>
      </c>
      <c r="FA1300">
        <v>20.243</v>
      </c>
      <c r="FB1300">
        <v>5.23092</v>
      </c>
      <c r="FC1300">
        <v>11.968</v>
      </c>
      <c r="FD1300">
        <v>4.9708</v>
      </c>
      <c r="FE1300">
        <v>3.2895</v>
      </c>
      <c r="FF1300">
        <v>9999</v>
      </c>
      <c r="FG1300">
        <v>9999</v>
      </c>
      <c r="FH1300">
        <v>9999</v>
      </c>
      <c r="FI1300">
        <v>380.8</v>
      </c>
      <c r="FJ1300">
        <v>4.97274</v>
      </c>
      <c r="FK1300">
        <v>1.87697</v>
      </c>
      <c r="FL1300">
        <v>1.87505</v>
      </c>
      <c r="FM1300">
        <v>1.8779</v>
      </c>
      <c r="FN1300">
        <v>1.87465</v>
      </c>
      <c r="FO1300">
        <v>1.8782</v>
      </c>
      <c r="FP1300">
        <v>1.87531</v>
      </c>
      <c r="FQ1300">
        <v>1.87642</v>
      </c>
      <c r="FR1300">
        <v>0</v>
      </c>
      <c r="FS1300">
        <v>0</v>
      </c>
      <c r="FT1300">
        <v>0</v>
      </c>
      <c r="FU1300">
        <v>0</v>
      </c>
      <c r="FV1300" t="s">
        <v>358</v>
      </c>
      <c r="FW1300" t="s">
        <v>359</v>
      </c>
      <c r="FX1300" t="s">
        <v>360</v>
      </c>
      <c r="FY1300" t="s">
        <v>360</v>
      </c>
      <c r="FZ1300" t="s">
        <v>360</v>
      </c>
      <c r="GA1300" t="s">
        <v>360</v>
      </c>
      <c r="GB1300">
        <v>0</v>
      </c>
      <c r="GC1300">
        <v>100</v>
      </c>
      <c r="GD1300">
        <v>100</v>
      </c>
      <c r="GE1300">
        <v>3.434</v>
      </c>
      <c r="GF1300">
        <v>0.1995</v>
      </c>
      <c r="GG1300">
        <v>1.777354642861949</v>
      </c>
      <c r="GH1300">
        <v>0.004141656873719072</v>
      </c>
      <c r="GI1300">
        <v>-1.960372967482991E-06</v>
      </c>
      <c r="GJ1300">
        <v>5.42736388890357E-10</v>
      </c>
      <c r="GK1300">
        <v>-0.009777689371679627</v>
      </c>
      <c r="GL1300">
        <v>0.002273355880072555</v>
      </c>
      <c r="GM1300">
        <v>0.000541358641816816</v>
      </c>
      <c r="GN1300">
        <v>-1.836191331155658E-06</v>
      </c>
      <c r="GO1300">
        <v>-0</v>
      </c>
      <c r="GP1300">
        <v>2096</v>
      </c>
      <c r="GQ1300">
        <v>1</v>
      </c>
      <c r="GR1300">
        <v>23</v>
      </c>
      <c r="GS1300">
        <v>7436.5</v>
      </c>
      <c r="GT1300">
        <v>7436.5</v>
      </c>
      <c r="GU1300">
        <v>1.42334</v>
      </c>
      <c r="GV1300">
        <v>2.5415</v>
      </c>
      <c r="GW1300">
        <v>1.39893</v>
      </c>
      <c r="GX1300">
        <v>2.33643</v>
      </c>
      <c r="GY1300">
        <v>1.44897</v>
      </c>
      <c r="GZ1300">
        <v>2.44141</v>
      </c>
      <c r="HA1300">
        <v>34.9214</v>
      </c>
      <c r="HB1300">
        <v>12.7223</v>
      </c>
      <c r="HC1300">
        <v>18</v>
      </c>
      <c r="HD1300">
        <v>490.752</v>
      </c>
      <c r="HE1300">
        <v>458.318</v>
      </c>
      <c r="HF1300">
        <v>22.2182</v>
      </c>
      <c r="HG1300">
        <v>25.4666</v>
      </c>
      <c r="HH1300">
        <v>30</v>
      </c>
      <c r="HI1300">
        <v>25.2872</v>
      </c>
      <c r="HJ1300">
        <v>25.3584</v>
      </c>
      <c r="HK1300">
        <v>28.5481</v>
      </c>
      <c r="HL1300">
        <v>31.5315</v>
      </c>
      <c r="HM1300">
        <v>37.3392</v>
      </c>
      <c r="HN1300">
        <v>22.2265</v>
      </c>
      <c r="HO1300">
        <v>588.046</v>
      </c>
      <c r="HP1300">
        <v>12.459</v>
      </c>
      <c r="HQ1300">
        <v>101.091</v>
      </c>
      <c r="HR1300">
        <v>101.988</v>
      </c>
    </row>
    <row r="1301" spans="1:226">
      <c r="A1301">
        <v>1285</v>
      </c>
      <c r="B1301">
        <v>1664307319.1</v>
      </c>
      <c r="C1301">
        <v>14212.09999990463</v>
      </c>
      <c r="D1301" t="s">
        <v>2942</v>
      </c>
      <c r="E1301" t="s">
        <v>2943</v>
      </c>
      <c r="F1301">
        <v>5</v>
      </c>
      <c r="G1301" t="s">
        <v>353</v>
      </c>
      <c r="H1301" t="s">
        <v>2873</v>
      </c>
      <c r="I1301">
        <v>1664307311.6</v>
      </c>
      <c r="J1301">
        <f>(K1301)/1000</f>
        <v>0</v>
      </c>
      <c r="K1301">
        <f>IF(BF1301, AN1301, AH1301)</f>
        <v>0</v>
      </c>
      <c r="L1301">
        <f>IF(BF1301, AI1301, AG1301)</f>
        <v>0</v>
      </c>
      <c r="M1301">
        <f>BH1301 - IF(AU1301&gt;1, L1301*BB1301*100.0/(AW1301*BV1301), 0)</f>
        <v>0</v>
      </c>
      <c r="N1301">
        <f>((T1301-J1301/2)*M1301-L1301)/(T1301+J1301/2)</f>
        <v>0</v>
      </c>
      <c r="O1301">
        <f>N1301*(BO1301+BP1301)/1000.0</f>
        <v>0</v>
      </c>
      <c r="P1301">
        <f>(BH1301 - IF(AU1301&gt;1, L1301*BB1301*100.0/(AW1301*BV1301), 0))*(BO1301+BP1301)/1000.0</f>
        <v>0</v>
      </c>
      <c r="Q1301">
        <f>2.0/((1/S1301-1/R1301)+SIGN(S1301)*SQRT((1/S1301-1/R1301)*(1/S1301-1/R1301) + 4*BC1301/((BC1301+1)*(BC1301+1))*(2*1/S1301*1/R1301-1/R1301*1/R1301)))</f>
        <v>0</v>
      </c>
      <c r="R1301">
        <f>IF(LEFT(BD1301,1)&lt;&gt;"0",IF(LEFT(BD1301,1)="1",3.0,BE1301),$D$5+$E$5*(BV1301*BO1301/($K$5*1000))+$F$5*(BV1301*BO1301/($K$5*1000))*MAX(MIN(BB1301,$J$5),$I$5)*MAX(MIN(BB1301,$J$5),$I$5)+$G$5*MAX(MIN(BB1301,$J$5),$I$5)*(BV1301*BO1301/($K$5*1000))+$H$5*(BV1301*BO1301/($K$5*1000))*(BV1301*BO1301/($K$5*1000)))</f>
        <v>0</v>
      </c>
      <c r="S1301">
        <f>J1301*(1000-(1000*0.61365*exp(17.502*W1301/(240.97+W1301))/(BO1301+BP1301)+BJ1301)/2)/(1000*0.61365*exp(17.502*W1301/(240.97+W1301))/(BO1301+BP1301)-BJ1301)</f>
        <v>0</v>
      </c>
      <c r="T1301">
        <f>1/((BC1301+1)/(Q1301/1.6)+1/(R1301/1.37)) + BC1301/((BC1301+1)/(Q1301/1.6) + BC1301/(R1301/1.37))</f>
        <v>0</v>
      </c>
      <c r="U1301">
        <f>(AX1301*BA1301)</f>
        <v>0</v>
      </c>
      <c r="V1301">
        <f>(BQ1301+(U1301+2*0.95*5.67E-8*(((BQ1301+$B$7)+273)^4-(BQ1301+273)^4)-44100*J1301)/(1.84*29.3*R1301+8*0.95*5.67E-8*(BQ1301+273)^3))</f>
        <v>0</v>
      </c>
      <c r="W1301">
        <f>($C$7*BR1301+$D$7*BS1301+$E$7*V1301)</f>
        <v>0</v>
      </c>
      <c r="X1301">
        <f>0.61365*exp(17.502*W1301/(240.97+W1301))</f>
        <v>0</v>
      </c>
      <c r="Y1301">
        <f>(Z1301/AA1301*100)</f>
        <v>0</v>
      </c>
      <c r="Z1301">
        <f>BJ1301*(BO1301+BP1301)/1000</f>
        <v>0</v>
      </c>
      <c r="AA1301">
        <f>0.61365*exp(17.502*BQ1301/(240.97+BQ1301))</f>
        <v>0</v>
      </c>
      <c r="AB1301">
        <f>(X1301-BJ1301*(BO1301+BP1301)/1000)</f>
        <v>0</v>
      </c>
      <c r="AC1301">
        <f>(-J1301*44100)</f>
        <v>0</v>
      </c>
      <c r="AD1301">
        <f>2*29.3*R1301*0.92*(BQ1301-W1301)</f>
        <v>0</v>
      </c>
      <c r="AE1301">
        <f>2*0.95*5.67E-8*(((BQ1301+$B$7)+273)^4-(W1301+273)^4)</f>
        <v>0</v>
      </c>
      <c r="AF1301">
        <f>U1301+AE1301+AC1301+AD1301</f>
        <v>0</v>
      </c>
      <c r="AG1301">
        <f>BN1301*AU1301*(BI1301-BH1301*(1000-AU1301*BK1301)/(1000-AU1301*BJ1301))/(100*BB1301)</f>
        <v>0</v>
      </c>
      <c r="AH1301">
        <f>1000*BN1301*AU1301*(BJ1301-BK1301)/(100*BB1301*(1000-AU1301*BJ1301))</f>
        <v>0</v>
      </c>
      <c r="AI1301">
        <f>(AJ1301 - AK1301 - BO1301*1E3/(8.314*(BQ1301+273.15)) * AM1301/BN1301 * AL1301) * BN1301/(100*BB1301) * (1000 - BK1301)/1000</f>
        <v>0</v>
      </c>
      <c r="AJ1301">
        <v>581.4148002770564</v>
      </c>
      <c r="AK1301">
        <v>530.5436303030302</v>
      </c>
      <c r="AL1301">
        <v>3.228055411255371</v>
      </c>
      <c r="AM1301">
        <v>63.45</v>
      </c>
      <c r="AN1301">
        <f>(AP1301 - AO1301 + BO1301*1E3/(8.314*(BQ1301+273.15)) * AR1301/BN1301 * AQ1301) * BN1301/(100*BB1301) * 1000/(1000 - AP1301)</f>
        <v>0</v>
      </c>
      <c r="AO1301">
        <v>12.3880693545432</v>
      </c>
      <c r="AP1301">
        <v>18.37372027972029</v>
      </c>
      <c r="AQ1301">
        <v>-8.100541958001243E-05</v>
      </c>
      <c r="AR1301">
        <v>96.70902246186058</v>
      </c>
      <c r="AS1301">
        <v>3</v>
      </c>
      <c r="AT1301">
        <v>1</v>
      </c>
      <c r="AU1301">
        <f>IF(AS1301*$H$13&gt;=AW1301,1.0,(AW1301/(AW1301-AS1301*$H$13)))</f>
        <v>0</v>
      </c>
      <c r="AV1301">
        <f>(AU1301-1)*100</f>
        <v>0</v>
      </c>
      <c r="AW1301">
        <f>MAX(0,($B$13+$C$13*BV1301)/(1+$D$13*BV1301)*BO1301/(BQ1301+273)*$E$13)</f>
        <v>0</v>
      </c>
      <c r="AX1301">
        <f>$B$11*BW1301+$C$11*BX1301+$F$11*CI1301*(1-CL1301)</f>
        <v>0</v>
      </c>
      <c r="AY1301">
        <f>AX1301*AZ1301</f>
        <v>0</v>
      </c>
      <c r="AZ1301">
        <f>($B$11*$D$9+$C$11*$D$9+$F$11*((CV1301+CN1301)/MAX(CV1301+CN1301+CW1301, 0.1)*$I$9+CW1301/MAX(CV1301+CN1301+CW1301, 0.1)*$J$9))/($B$11+$C$11+$F$11)</f>
        <v>0</v>
      </c>
      <c r="BA1301">
        <f>($B$11*$K$9+$C$11*$K$9+$F$11*((CV1301+CN1301)/MAX(CV1301+CN1301+CW1301, 0.1)*$P$9+CW1301/MAX(CV1301+CN1301+CW1301, 0.1)*$Q$9))/($B$11+$C$11+$F$11)</f>
        <v>0</v>
      </c>
      <c r="BB1301">
        <v>6</v>
      </c>
      <c r="BC1301">
        <v>0.5</v>
      </c>
      <c r="BD1301" t="s">
        <v>355</v>
      </c>
      <c r="BE1301">
        <v>2</v>
      </c>
      <c r="BF1301" t="b">
        <v>1</v>
      </c>
      <c r="BG1301">
        <v>1664307311.6</v>
      </c>
      <c r="BH1301">
        <v>498.7338888888888</v>
      </c>
      <c r="BI1301">
        <v>558.7962592592593</v>
      </c>
      <c r="BJ1301">
        <v>18.38459629629629</v>
      </c>
      <c r="BK1301">
        <v>12.40109259259259</v>
      </c>
      <c r="BL1301">
        <v>495.3202962962964</v>
      </c>
      <c r="BM1301">
        <v>18.18505555555556</v>
      </c>
      <c r="BN1301">
        <v>500.0817037037037</v>
      </c>
      <c r="BO1301">
        <v>90.90767407407405</v>
      </c>
      <c r="BP1301">
        <v>0.1000301777777778</v>
      </c>
      <c r="BQ1301">
        <v>24.58207037037037</v>
      </c>
      <c r="BR1301">
        <v>24.97269259259259</v>
      </c>
      <c r="BS1301">
        <v>999.9000000000001</v>
      </c>
      <c r="BT1301">
        <v>0</v>
      </c>
      <c r="BU1301">
        <v>0</v>
      </c>
      <c r="BV1301">
        <v>10010.25555555556</v>
      </c>
      <c r="BW1301">
        <v>0</v>
      </c>
      <c r="BX1301">
        <v>8.065748148148149</v>
      </c>
      <c r="BY1301">
        <v>-60.06235925925926</v>
      </c>
      <c r="BZ1301">
        <v>508.0745185185185</v>
      </c>
      <c r="CA1301">
        <v>565.8127037037037</v>
      </c>
      <c r="CB1301">
        <v>5.983501111111111</v>
      </c>
      <c r="CC1301">
        <v>558.7962592592593</v>
      </c>
      <c r="CD1301">
        <v>12.40109259259259</v>
      </c>
      <c r="CE1301">
        <v>1.671300740740741</v>
      </c>
      <c r="CF1301">
        <v>1.127354814814815</v>
      </c>
      <c r="CG1301">
        <v>14.6324037037037</v>
      </c>
      <c r="CH1301">
        <v>8.675307037037037</v>
      </c>
      <c r="CI1301">
        <v>2000.016296296297</v>
      </c>
      <c r="CJ1301">
        <v>0.9800017407407409</v>
      </c>
      <c r="CK1301">
        <v>0.01999802592592592</v>
      </c>
      <c r="CL1301">
        <v>0</v>
      </c>
      <c r="CM1301">
        <v>847.9445555555556</v>
      </c>
      <c r="CN1301">
        <v>5.000560000000001</v>
      </c>
      <c r="CO1301">
        <v>16903.07037037037</v>
      </c>
      <c r="CP1301">
        <v>17295.02592592593</v>
      </c>
      <c r="CQ1301">
        <v>36.91655555555555</v>
      </c>
      <c r="CR1301">
        <v>38.125</v>
      </c>
      <c r="CS1301">
        <v>37.07607407407407</v>
      </c>
      <c r="CT1301">
        <v>36.944</v>
      </c>
      <c r="CU1301">
        <v>38.29144444444445</v>
      </c>
      <c r="CV1301">
        <v>1955.117777777778</v>
      </c>
      <c r="CW1301">
        <v>39.9</v>
      </c>
      <c r="CX1301">
        <v>0</v>
      </c>
      <c r="CY1301">
        <v>1664307335.7</v>
      </c>
      <c r="CZ1301">
        <v>0</v>
      </c>
      <c r="DA1301">
        <v>0</v>
      </c>
      <c r="DB1301" t="s">
        <v>356</v>
      </c>
      <c r="DC1301">
        <v>1663861122</v>
      </c>
      <c r="DD1301">
        <v>1663861125</v>
      </c>
      <c r="DE1301">
        <v>0</v>
      </c>
      <c r="DF1301">
        <v>-0.287</v>
      </c>
      <c r="DG1301">
        <v>-0.004</v>
      </c>
      <c r="DH1301">
        <v>3.172</v>
      </c>
      <c r="DI1301">
        <v>0.178</v>
      </c>
      <c r="DJ1301">
        <v>400</v>
      </c>
      <c r="DK1301">
        <v>17</v>
      </c>
      <c r="DL1301">
        <v>0.18</v>
      </c>
      <c r="DM1301">
        <v>0.07000000000000001</v>
      </c>
      <c r="DN1301">
        <v>-59.30054</v>
      </c>
      <c r="DO1301">
        <v>-14.12336735459669</v>
      </c>
      <c r="DP1301">
        <v>1.361008069189893</v>
      </c>
      <c r="DQ1301">
        <v>0</v>
      </c>
      <c r="DR1301">
        <v>5.97902</v>
      </c>
      <c r="DS1301">
        <v>0.1023647279549609</v>
      </c>
      <c r="DT1301">
        <v>0.01145134817390508</v>
      </c>
      <c r="DU1301">
        <v>0</v>
      </c>
      <c r="DV1301">
        <v>0</v>
      </c>
      <c r="DW1301">
        <v>2</v>
      </c>
      <c r="DX1301" t="s">
        <v>357</v>
      </c>
      <c r="DY1301">
        <v>2.98071</v>
      </c>
      <c r="DZ1301">
        <v>2.72837</v>
      </c>
      <c r="EA1301">
        <v>0.101525</v>
      </c>
      <c r="EB1301">
        <v>0.110987</v>
      </c>
      <c r="EC1301">
        <v>0.0896855</v>
      </c>
      <c r="ED1301">
        <v>0.0679989</v>
      </c>
      <c r="EE1301">
        <v>27006.9</v>
      </c>
      <c r="EF1301">
        <v>26301.6</v>
      </c>
      <c r="EG1301">
        <v>30583.5</v>
      </c>
      <c r="EH1301">
        <v>29826</v>
      </c>
      <c r="EI1301">
        <v>38413.3</v>
      </c>
      <c r="EJ1301">
        <v>36608.8</v>
      </c>
      <c r="EK1301">
        <v>46773.7</v>
      </c>
      <c r="EL1301">
        <v>44350.7</v>
      </c>
      <c r="EM1301">
        <v>1.8904</v>
      </c>
      <c r="EN1301">
        <v>1.88503</v>
      </c>
      <c r="EO1301">
        <v>0.107717</v>
      </c>
      <c r="EP1301">
        <v>0</v>
      </c>
      <c r="EQ1301">
        <v>23.2099</v>
      </c>
      <c r="ER1301">
        <v>999.9</v>
      </c>
      <c r="ES1301">
        <v>38.7</v>
      </c>
      <c r="ET1301">
        <v>29.6</v>
      </c>
      <c r="EU1301">
        <v>17.723</v>
      </c>
      <c r="EV1301">
        <v>63.8264</v>
      </c>
      <c r="EW1301">
        <v>23.5216</v>
      </c>
      <c r="EX1301">
        <v>1</v>
      </c>
      <c r="EY1301">
        <v>-0.120595</v>
      </c>
      <c r="EZ1301">
        <v>0.763143</v>
      </c>
      <c r="FA1301">
        <v>20.2429</v>
      </c>
      <c r="FB1301">
        <v>5.23167</v>
      </c>
      <c r="FC1301">
        <v>11.968</v>
      </c>
      <c r="FD1301">
        <v>4.97115</v>
      </c>
      <c r="FE1301">
        <v>3.28965</v>
      </c>
      <c r="FF1301">
        <v>9999</v>
      </c>
      <c r="FG1301">
        <v>9999</v>
      </c>
      <c r="FH1301">
        <v>9999</v>
      </c>
      <c r="FI1301">
        <v>380.8</v>
      </c>
      <c r="FJ1301">
        <v>4.97274</v>
      </c>
      <c r="FK1301">
        <v>1.87698</v>
      </c>
      <c r="FL1301">
        <v>1.87503</v>
      </c>
      <c r="FM1301">
        <v>1.8779</v>
      </c>
      <c r="FN1301">
        <v>1.87467</v>
      </c>
      <c r="FO1301">
        <v>1.8782</v>
      </c>
      <c r="FP1301">
        <v>1.87531</v>
      </c>
      <c r="FQ1301">
        <v>1.87641</v>
      </c>
      <c r="FR1301">
        <v>0</v>
      </c>
      <c r="FS1301">
        <v>0</v>
      </c>
      <c r="FT1301">
        <v>0</v>
      </c>
      <c r="FU1301">
        <v>0</v>
      </c>
      <c r="FV1301" t="s">
        <v>358</v>
      </c>
      <c r="FW1301" t="s">
        <v>359</v>
      </c>
      <c r="FX1301" t="s">
        <v>360</v>
      </c>
      <c r="FY1301" t="s">
        <v>360</v>
      </c>
      <c r="FZ1301" t="s">
        <v>360</v>
      </c>
      <c r="GA1301" t="s">
        <v>360</v>
      </c>
      <c r="GB1301">
        <v>0</v>
      </c>
      <c r="GC1301">
        <v>100</v>
      </c>
      <c r="GD1301">
        <v>100</v>
      </c>
      <c r="GE1301">
        <v>3.475</v>
      </c>
      <c r="GF1301">
        <v>0.1993</v>
      </c>
      <c r="GG1301">
        <v>1.777354642861949</v>
      </c>
      <c r="GH1301">
        <v>0.004141656873719072</v>
      </c>
      <c r="GI1301">
        <v>-1.960372967482991E-06</v>
      </c>
      <c r="GJ1301">
        <v>5.42736388890357E-10</v>
      </c>
      <c r="GK1301">
        <v>-0.009777689371679627</v>
      </c>
      <c r="GL1301">
        <v>0.002273355880072555</v>
      </c>
      <c r="GM1301">
        <v>0.000541358641816816</v>
      </c>
      <c r="GN1301">
        <v>-1.836191331155658E-06</v>
      </c>
      <c r="GO1301">
        <v>-0</v>
      </c>
      <c r="GP1301">
        <v>2096</v>
      </c>
      <c r="GQ1301">
        <v>1</v>
      </c>
      <c r="GR1301">
        <v>23</v>
      </c>
      <c r="GS1301">
        <v>7436.6</v>
      </c>
      <c r="GT1301">
        <v>7436.6</v>
      </c>
      <c r="GU1301">
        <v>1.45386</v>
      </c>
      <c r="GV1301">
        <v>2.53906</v>
      </c>
      <c r="GW1301">
        <v>1.39893</v>
      </c>
      <c r="GX1301">
        <v>2.33521</v>
      </c>
      <c r="GY1301">
        <v>1.44897</v>
      </c>
      <c r="GZ1301">
        <v>2.44507</v>
      </c>
      <c r="HA1301">
        <v>34.9214</v>
      </c>
      <c r="HB1301">
        <v>12.7311</v>
      </c>
      <c r="HC1301">
        <v>18</v>
      </c>
      <c r="HD1301">
        <v>490.575</v>
      </c>
      <c r="HE1301">
        <v>458.412</v>
      </c>
      <c r="HF1301">
        <v>22.2376</v>
      </c>
      <c r="HG1301">
        <v>25.4661</v>
      </c>
      <c r="HH1301">
        <v>30</v>
      </c>
      <c r="HI1301">
        <v>25.2872</v>
      </c>
      <c r="HJ1301">
        <v>25.3584</v>
      </c>
      <c r="HK1301">
        <v>29.234</v>
      </c>
      <c r="HL1301">
        <v>31.2534</v>
      </c>
      <c r="HM1301">
        <v>37.3392</v>
      </c>
      <c r="HN1301">
        <v>22.2474</v>
      </c>
      <c r="HO1301">
        <v>608.079</v>
      </c>
      <c r="HP1301">
        <v>12.4606</v>
      </c>
      <c r="HQ1301">
        <v>101.092</v>
      </c>
      <c r="HR1301">
        <v>101.986</v>
      </c>
    </row>
    <row r="1302" spans="1:226">
      <c r="A1302">
        <v>1286</v>
      </c>
      <c r="B1302">
        <v>1664307324.1</v>
      </c>
      <c r="C1302">
        <v>14217.09999990463</v>
      </c>
      <c r="D1302" t="s">
        <v>2944</v>
      </c>
      <c r="E1302" t="s">
        <v>2945</v>
      </c>
      <c r="F1302">
        <v>5</v>
      </c>
      <c r="G1302" t="s">
        <v>353</v>
      </c>
      <c r="H1302" t="s">
        <v>2873</v>
      </c>
      <c r="I1302">
        <v>1664307316.314285</v>
      </c>
      <c r="J1302">
        <f>(K1302)/1000</f>
        <v>0</v>
      </c>
      <c r="K1302">
        <f>IF(BF1302, AN1302, AH1302)</f>
        <v>0</v>
      </c>
      <c r="L1302">
        <f>IF(BF1302, AI1302, AG1302)</f>
        <v>0</v>
      </c>
      <c r="M1302">
        <f>BH1302 - IF(AU1302&gt;1, L1302*BB1302*100.0/(AW1302*BV1302), 0)</f>
        <v>0</v>
      </c>
      <c r="N1302">
        <f>((T1302-J1302/2)*M1302-L1302)/(T1302+J1302/2)</f>
        <v>0</v>
      </c>
      <c r="O1302">
        <f>N1302*(BO1302+BP1302)/1000.0</f>
        <v>0</v>
      </c>
      <c r="P1302">
        <f>(BH1302 - IF(AU1302&gt;1, L1302*BB1302*100.0/(AW1302*BV1302), 0))*(BO1302+BP1302)/1000.0</f>
        <v>0</v>
      </c>
      <c r="Q1302">
        <f>2.0/((1/S1302-1/R1302)+SIGN(S1302)*SQRT((1/S1302-1/R1302)*(1/S1302-1/R1302) + 4*BC1302/((BC1302+1)*(BC1302+1))*(2*1/S1302*1/R1302-1/R1302*1/R1302)))</f>
        <v>0</v>
      </c>
      <c r="R1302">
        <f>IF(LEFT(BD1302,1)&lt;&gt;"0",IF(LEFT(BD1302,1)="1",3.0,BE1302),$D$5+$E$5*(BV1302*BO1302/($K$5*1000))+$F$5*(BV1302*BO1302/($K$5*1000))*MAX(MIN(BB1302,$J$5),$I$5)*MAX(MIN(BB1302,$J$5),$I$5)+$G$5*MAX(MIN(BB1302,$J$5),$I$5)*(BV1302*BO1302/($K$5*1000))+$H$5*(BV1302*BO1302/($K$5*1000))*(BV1302*BO1302/($K$5*1000)))</f>
        <v>0</v>
      </c>
      <c r="S1302">
        <f>J1302*(1000-(1000*0.61365*exp(17.502*W1302/(240.97+W1302))/(BO1302+BP1302)+BJ1302)/2)/(1000*0.61365*exp(17.502*W1302/(240.97+W1302))/(BO1302+BP1302)-BJ1302)</f>
        <v>0</v>
      </c>
      <c r="T1302">
        <f>1/((BC1302+1)/(Q1302/1.6)+1/(R1302/1.37)) + BC1302/((BC1302+1)/(Q1302/1.6) + BC1302/(R1302/1.37))</f>
        <v>0</v>
      </c>
      <c r="U1302">
        <f>(AX1302*BA1302)</f>
        <v>0</v>
      </c>
      <c r="V1302">
        <f>(BQ1302+(U1302+2*0.95*5.67E-8*(((BQ1302+$B$7)+273)^4-(BQ1302+273)^4)-44100*J1302)/(1.84*29.3*R1302+8*0.95*5.67E-8*(BQ1302+273)^3))</f>
        <v>0</v>
      </c>
      <c r="W1302">
        <f>($C$7*BR1302+$D$7*BS1302+$E$7*V1302)</f>
        <v>0</v>
      </c>
      <c r="X1302">
        <f>0.61365*exp(17.502*W1302/(240.97+W1302))</f>
        <v>0</v>
      </c>
      <c r="Y1302">
        <f>(Z1302/AA1302*100)</f>
        <v>0</v>
      </c>
      <c r="Z1302">
        <f>BJ1302*(BO1302+BP1302)/1000</f>
        <v>0</v>
      </c>
      <c r="AA1302">
        <f>0.61365*exp(17.502*BQ1302/(240.97+BQ1302))</f>
        <v>0</v>
      </c>
      <c r="AB1302">
        <f>(X1302-BJ1302*(BO1302+BP1302)/1000)</f>
        <v>0</v>
      </c>
      <c r="AC1302">
        <f>(-J1302*44100)</f>
        <v>0</v>
      </c>
      <c r="AD1302">
        <f>2*29.3*R1302*0.92*(BQ1302-W1302)</f>
        <v>0</v>
      </c>
      <c r="AE1302">
        <f>2*0.95*5.67E-8*(((BQ1302+$B$7)+273)^4-(W1302+273)^4)</f>
        <v>0</v>
      </c>
      <c r="AF1302">
        <f>U1302+AE1302+AC1302+AD1302</f>
        <v>0</v>
      </c>
      <c r="AG1302">
        <f>BN1302*AU1302*(BI1302-BH1302*(1000-AU1302*BK1302)/(1000-AU1302*BJ1302))/(100*BB1302)</f>
        <v>0</v>
      </c>
      <c r="AH1302">
        <f>1000*BN1302*AU1302*(BJ1302-BK1302)/(100*BB1302*(1000-AU1302*BJ1302))</f>
        <v>0</v>
      </c>
      <c r="AI1302">
        <f>(AJ1302 - AK1302 - BO1302*1E3/(8.314*(BQ1302+273.15)) * AM1302/BN1302 * AL1302) * BN1302/(100*BB1302) * (1000 - BK1302)/1000</f>
        <v>0</v>
      </c>
      <c r="AJ1302">
        <v>598.263581187879</v>
      </c>
      <c r="AK1302">
        <v>546.5774969696967</v>
      </c>
      <c r="AL1302">
        <v>3.196666839826747</v>
      </c>
      <c r="AM1302">
        <v>63.45</v>
      </c>
      <c r="AN1302">
        <f>(AP1302 - AO1302 + BO1302*1E3/(8.314*(BQ1302+273.15)) * AR1302/BN1302 * AQ1302) * BN1302/(100*BB1302) * 1000/(1000 - AP1302)</f>
        <v>0</v>
      </c>
      <c r="AO1302">
        <v>12.39323051951167</v>
      </c>
      <c r="AP1302">
        <v>18.37647622377623</v>
      </c>
      <c r="AQ1302">
        <v>-0.0001544048780104968</v>
      </c>
      <c r="AR1302">
        <v>96.70902246186058</v>
      </c>
      <c r="AS1302">
        <v>3</v>
      </c>
      <c r="AT1302">
        <v>1</v>
      </c>
      <c r="AU1302">
        <f>IF(AS1302*$H$13&gt;=AW1302,1.0,(AW1302/(AW1302-AS1302*$H$13)))</f>
        <v>0</v>
      </c>
      <c r="AV1302">
        <f>(AU1302-1)*100</f>
        <v>0</v>
      </c>
      <c r="AW1302">
        <f>MAX(0,($B$13+$C$13*BV1302)/(1+$D$13*BV1302)*BO1302/(BQ1302+273)*$E$13)</f>
        <v>0</v>
      </c>
      <c r="AX1302">
        <f>$B$11*BW1302+$C$11*BX1302+$F$11*CI1302*(1-CL1302)</f>
        <v>0</v>
      </c>
      <c r="AY1302">
        <f>AX1302*AZ1302</f>
        <v>0</v>
      </c>
      <c r="AZ1302">
        <f>($B$11*$D$9+$C$11*$D$9+$F$11*((CV1302+CN1302)/MAX(CV1302+CN1302+CW1302, 0.1)*$I$9+CW1302/MAX(CV1302+CN1302+CW1302, 0.1)*$J$9))/($B$11+$C$11+$F$11)</f>
        <v>0</v>
      </c>
      <c r="BA1302">
        <f>($B$11*$K$9+$C$11*$K$9+$F$11*((CV1302+CN1302)/MAX(CV1302+CN1302+CW1302, 0.1)*$P$9+CW1302/MAX(CV1302+CN1302+CW1302, 0.1)*$Q$9))/($B$11+$C$11+$F$11)</f>
        <v>0</v>
      </c>
      <c r="BB1302">
        <v>6</v>
      </c>
      <c r="BC1302">
        <v>0.5</v>
      </c>
      <c r="BD1302" t="s">
        <v>355</v>
      </c>
      <c r="BE1302">
        <v>2</v>
      </c>
      <c r="BF1302" t="b">
        <v>1</v>
      </c>
      <c r="BG1302">
        <v>1664307316.314285</v>
      </c>
      <c r="BH1302">
        <v>513.5648214285713</v>
      </c>
      <c r="BI1302">
        <v>574.5922857142857</v>
      </c>
      <c r="BJ1302">
        <v>18.379</v>
      </c>
      <c r="BK1302">
        <v>12.39591785714286</v>
      </c>
      <c r="BL1302">
        <v>510.1131071428572</v>
      </c>
      <c r="BM1302">
        <v>18.179575</v>
      </c>
      <c r="BN1302">
        <v>500.0828214285714</v>
      </c>
      <c r="BO1302">
        <v>90.9076642857143</v>
      </c>
      <c r="BP1302">
        <v>0.1000564357142857</v>
      </c>
      <c r="BQ1302">
        <v>24.58593928571428</v>
      </c>
      <c r="BR1302">
        <v>24.97551071428571</v>
      </c>
      <c r="BS1302">
        <v>999.9000000000002</v>
      </c>
      <c r="BT1302">
        <v>0</v>
      </c>
      <c r="BU1302">
        <v>0</v>
      </c>
      <c r="BV1302">
        <v>10002.43357142857</v>
      </c>
      <c r="BW1302">
        <v>0</v>
      </c>
      <c r="BX1302">
        <v>8.063701428571429</v>
      </c>
      <c r="BY1302">
        <v>-61.02745</v>
      </c>
      <c r="BZ1302">
        <v>523.1802857142858</v>
      </c>
      <c r="CA1302">
        <v>581.8043214285715</v>
      </c>
      <c r="CB1302">
        <v>5.983081785714284</v>
      </c>
      <c r="CC1302">
        <v>574.5922857142857</v>
      </c>
      <c r="CD1302">
        <v>12.39591785714286</v>
      </c>
      <c r="CE1302">
        <v>1.6707925</v>
      </c>
      <c r="CF1302">
        <v>1.126885357142857</v>
      </c>
      <c r="CG1302">
        <v>14.62769285714286</v>
      </c>
      <c r="CH1302">
        <v>8.669149285714287</v>
      </c>
      <c r="CI1302">
        <v>2000.022142857143</v>
      </c>
      <c r="CJ1302">
        <v>0.9800015714285716</v>
      </c>
      <c r="CK1302">
        <v>0.01999815714285714</v>
      </c>
      <c r="CL1302">
        <v>0</v>
      </c>
      <c r="CM1302">
        <v>850.4814999999999</v>
      </c>
      <c r="CN1302">
        <v>5.000560000000001</v>
      </c>
      <c r="CO1302">
        <v>16954.43214285715</v>
      </c>
      <c r="CP1302">
        <v>17295.06785714285</v>
      </c>
      <c r="CQ1302">
        <v>36.92846428571429</v>
      </c>
      <c r="CR1302">
        <v>38.125</v>
      </c>
      <c r="CS1302">
        <v>37.07107142857143</v>
      </c>
      <c r="CT1302">
        <v>36.94824999999999</v>
      </c>
      <c r="CU1302">
        <v>38.29217857142856</v>
      </c>
      <c r="CV1302">
        <v>1955.122857142857</v>
      </c>
      <c r="CW1302">
        <v>39.9</v>
      </c>
      <c r="CX1302">
        <v>0</v>
      </c>
      <c r="CY1302">
        <v>1664307340.5</v>
      </c>
      <c r="CZ1302">
        <v>0</v>
      </c>
      <c r="DA1302">
        <v>0</v>
      </c>
      <c r="DB1302" t="s">
        <v>356</v>
      </c>
      <c r="DC1302">
        <v>1663861122</v>
      </c>
      <c r="DD1302">
        <v>1663861125</v>
      </c>
      <c r="DE1302">
        <v>0</v>
      </c>
      <c r="DF1302">
        <v>-0.287</v>
      </c>
      <c r="DG1302">
        <v>-0.004</v>
      </c>
      <c r="DH1302">
        <v>3.172</v>
      </c>
      <c r="DI1302">
        <v>0.178</v>
      </c>
      <c r="DJ1302">
        <v>400</v>
      </c>
      <c r="DK1302">
        <v>17</v>
      </c>
      <c r="DL1302">
        <v>0.18</v>
      </c>
      <c r="DM1302">
        <v>0.07000000000000001</v>
      </c>
      <c r="DN1302">
        <v>-60.43822682926829</v>
      </c>
      <c r="DO1302">
        <v>-12.45859233449494</v>
      </c>
      <c r="DP1302">
        <v>1.233600854137582</v>
      </c>
      <c r="DQ1302">
        <v>0</v>
      </c>
      <c r="DR1302">
        <v>5.979724146341463</v>
      </c>
      <c r="DS1302">
        <v>0.003464529616725746</v>
      </c>
      <c r="DT1302">
        <v>0.0115764721395638</v>
      </c>
      <c r="DU1302">
        <v>1</v>
      </c>
      <c r="DV1302">
        <v>1</v>
      </c>
      <c r="DW1302">
        <v>2</v>
      </c>
      <c r="DX1302" t="s">
        <v>412</v>
      </c>
      <c r="DY1302">
        <v>2.98069</v>
      </c>
      <c r="DZ1302">
        <v>2.7282</v>
      </c>
      <c r="EA1302">
        <v>0.10372</v>
      </c>
      <c r="EB1302">
        <v>0.113195</v>
      </c>
      <c r="EC1302">
        <v>0.0897076</v>
      </c>
      <c r="ED1302">
        <v>0.0681269</v>
      </c>
      <c r="EE1302">
        <v>26940.8</v>
      </c>
      <c r="EF1302">
        <v>26236.1</v>
      </c>
      <c r="EG1302">
        <v>30583.4</v>
      </c>
      <c r="EH1302">
        <v>29825.9</v>
      </c>
      <c r="EI1302">
        <v>38412.4</v>
      </c>
      <c r="EJ1302">
        <v>36604.1</v>
      </c>
      <c r="EK1302">
        <v>46773.5</v>
      </c>
      <c r="EL1302">
        <v>44351</v>
      </c>
      <c r="EM1302">
        <v>1.89077</v>
      </c>
      <c r="EN1302">
        <v>1.88495</v>
      </c>
      <c r="EO1302">
        <v>0.107858</v>
      </c>
      <c r="EP1302">
        <v>0</v>
      </c>
      <c r="EQ1302">
        <v>23.2099</v>
      </c>
      <c r="ER1302">
        <v>999.9</v>
      </c>
      <c r="ES1302">
        <v>38.7</v>
      </c>
      <c r="ET1302">
        <v>29.6</v>
      </c>
      <c r="EU1302">
        <v>17.725</v>
      </c>
      <c r="EV1302">
        <v>62.8764</v>
      </c>
      <c r="EW1302">
        <v>23.6058</v>
      </c>
      <c r="EX1302">
        <v>1</v>
      </c>
      <c r="EY1302">
        <v>-0.120569</v>
      </c>
      <c r="EZ1302">
        <v>0.758818</v>
      </c>
      <c r="FA1302">
        <v>20.2429</v>
      </c>
      <c r="FB1302">
        <v>5.23182</v>
      </c>
      <c r="FC1302">
        <v>11.968</v>
      </c>
      <c r="FD1302">
        <v>4.97115</v>
      </c>
      <c r="FE1302">
        <v>3.28965</v>
      </c>
      <c r="FF1302">
        <v>9999</v>
      </c>
      <c r="FG1302">
        <v>9999</v>
      </c>
      <c r="FH1302">
        <v>9999</v>
      </c>
      <c r="FI1302">
        <v>380.8</v>
      </c>
      <c r="FJ1302">
        <v>4.97276</v>
      </c>
      <c r="FK1302">
        <v>1.87697</v>
      </c>
      <c r="FL1302">
        <v>1.87502</v>
      </c>
      <c r="FM1302">
        <v>1.8779</v>
      </c>
      <c r="FN1302">
        <v>1.87464</v>
      </c>
      <c r="FO1302">
        <v>1.8782</v>
      </c>
      <c r="FP1302">
        <v>1.87531</v>
      </c>
      <c r="FQ1302">
        <v>1.87642</v>
      </c>
      <c r="FR1302">
        <v>0</v>
      </c>
      <c r="FS1302">
        <v>0</v>
      </c>
      <c r="FT1302">
        <v>0</v>
      </c>
      <c r="FU1302">
        <v>0</v>
      </c>
      <c r="FV1302" t="s">
        <v>358</v>
      </c>
      <c r="FW1302" t="s">
        <v>359</v>
      </c>
      <c r="FX1302" t="s">
        <v>360</v>
      </c>
      <c r="FY1302" t="s">
        <v>360</v>
      </c>
      <c r="FZ1302" t="s">
        <v>360</v>
      </c>
      <c r="GA1302" t="s">
        <v>360</v>
      </c>
      <c r="GB1302">
        <v>0</v>
      </c>
      <c r="GC1302">
        <v>100</v>
      </c>
      <c r="GD1302">
        <v>100</v>
      </c>
      <c r="GE1302">
        <v>3.515</v>
      </c>
      <c r="GF1302">
        <v>0.1994</v>
      </c>
      <c r="GG1302">
        <v>1.777354642861949</v>
      </c>
      <c r="GH1302">
        <v>0.004141656873719072</v>
      </c>
      <c r="GI1302">
        <v>-1.960372967482991E-06</v>
      </c>
      <c r="GJ1302">
        <v>5.42736388890357E-10</v>
      </c>
      <c r="GK1302">
        <v>-0.009777689371679627</v>
      </c>
      <c r="GL1302">
        <v>0.002273355880072555</v>
      </c>
      <c r="GM1302">
        <v>0.000541358641816816</v>
      </c>
      <c r="GN1302">
        <v>-1.836191331155658E-06</v>
      </c>
      <c r="GO1302">
        <v>-0</v>
      </c>
      <c r="GP1302">
        <v>2096</v>
      </c>
      <c r="GQ1302">
        <v>1</v>
      </c>
      <c r="GR1302">
        <v>23</v>
      </c>
      <c r="GS1302">
        <v>7436.7</v>
      </c>
      <c r="GT1302">
        <v>7436.7</v>
      </c>
      <c r="GU1302">
        <v>1.48926</v>
      </c>
      <c r="GV1302">
        <v>2.5415</v>
      </c>
      <c r="GW1302">
        <v>1.39893</v>
      </c>
      <c r="GX1302">
        <v>2.33643</v>
      </c>
      <c r="GY1302">
        <v>1.44897</v>
      </c>
      <c r="GZ1302">
        <v>2.47437</v>
      </c>
      <c r="HA1302">
        <v>34.8985</v>
      </c>
      <c r="HB1302">
        <v>12.7223</v>
      </c>
      <c r="HC1302">
        <v>18</v>
      </c>
      <c r="HD1302">
        <v>490.779</v>
      </c>
      <c r="HE1302">
        <v>458.365</v>
      </c>
      <c r="HF1302">
        <v>22.2558</v>
      </c>
      <c r="HG1302">
        <v>25.4645</v>
      </c>
      <c r="HH1302">
        <v>30</v>
      </c>
      <c r="HI1302">
        <v>25.2872</v>
      </c>
      <c r="HJ1302">
        <v>25.3584</v>
      </c>
      <c r="HK1302">
        <v>29.8635</v>
      </c>
      <c r="HL1302">
        <v>31.2534</v>
      </c>
      <c r="HM1302">
        <v>37.3392</v>
      </c>
      <c r="HN1302">
        <v>22.2625</v>
      </c>
      <c r="HO1302">
        <v>621.4349999999999</v>
      </c>
      <c r="HP1302">
        <v>12.4597</v>
      </c>
      <c r="HQ1302">
        <v>101.091</v>
      </c>
      <c r="HR1302">
        <v>101.986</v>
      </c>
    </row>
    <row r="1303" spans="1:226">
      <c r="A1303">
        <v>1287</v>
      </c>
      <c r="B1303">
        <v>1664307329.1</v>
      </c>
      <c r="C1303">
        <v>14222.09999990463</v>
      </c>
      <c r="D1303" t="s">
        <v>2946</v>
      </c>
      <c r="E1303" t="s">
        <v>2947</v>
      </c>
      <c r="F1303">
        <v>5</v>
      </c>
      <c r="G1303" t="s">
        <v>353</v>
      </c>
      <c r="H1303" t="s">
        <v>2873</v>
      </c>
      <c r="I1303">
        <v>1664307321.6</v>
      </c>
      <c r="J1303">
        <f>(K1303)/1000</f>
        <v>0</v>
      </c>
      <c r="K1303">
        <f>IF(BF1303, AN1303, AH1303)</f>
        <v>0</v>
      </c>
      <c r="L1303">
        <f>IF(BF1303, AI1303, AG1303)</f>
        <v>0</v>
      </c>
      <c r="M1303">
        <f>BH1303 - IF(AU1303&gt;1, L1303*BB1303*100.0/(AW1303*BV1303), 0)</f>
        <v>0</v>
      </c>
      <c r="N1303">
        <f>((T1303-J1303/2)*M1303-L1303)/(T1303+J1303/2)</f>
        <v>0</v>
      </c>
      <c r="O1303">
        <f>N1303*(BO1303+BP1303)/1000.0</f>
        <v>0</v>
      </c>
      <c r="P1303">
        <f>(BH1303 - IF(AU1303&gt;1, L1303*BB1303*100.0/(AW1303*BV1303), 0))*(BO1303+BP1303)/1000.0</f>
        <v>0</v>
      </c>
      <c r="Q1303">
        <f>2.0/((1/S1303-1/R1303)+SIGN(S1303)*SQRT((1/S1303-1/R1303)*(1/S1303-1/R1303) + 4*BC1303/((BC1303+1)*(BC1303+1))*(2*1/S1303*1/R1303-1/R1303*1/R1303)))</f>
        <v>0</v>
      </c>
      <c r="R1303">
        <f>IF(LEFT(BD1303,1)&lt;&gt;"0",IF(LEFT(BD1303,1)="1",3.0,BE1303),$D$5+$E$5*(BV1303*BO1303/($K$5*1000))+$F$5*(BV1303*BO1303/($K$5*1000))*MAX(MIN(BB1303,$J$5),$I$5)*MAX(MIN(BB1303,$J$5),$I$5)+$G$5*MAX(MIN(BB1303,$J$5),$I$5)*(BV1303*BO1303/($K$5*1000))+$H$5*(BV1303*BO1303/($K$5*1000))*(BV1303*BO1303/($K$5*1000)))</f>
        <v>0</v>
      </c>
      <c r="S1303">
        <f>J1303*(1000-(1000*0.61365*exp(17.502*W1303/(240.97+W1303))/(BO1303+BP1303)+BJ1303)/2)/(1000*0.61365*exp(17.502*W1303/(240.97+W1303))/(BO1303+BP1303)-BJ1303)</f>
        <v>0</v>
      </c>
      <c r="T1303">
        <f>1/((BC1303+1)/(Q1303/1.6)+1/(R1303/1.37)) + BC1303/((BC1303+1)/(Q1303/1.6) + BC1303/(R1303/1.37))</f>
        <v>0</v>
      </c>
      <c r="U1303">
        <f>(AX1303*BA1303)</f>
        <v>0</v>
      </c>
      <c r="V1303">
        <f>(BQ1303+(U1303+2*0.95*5.67E-8*(((BQ1303+$B$7)+273)^4-(BQ1303+273)^4)-44100*J1303)/(1.84*29.3*R1303+8*0.95*5.67E-8*(BQ1303+273)^3))</f>
        <v>0</v>
      </c>
      <c r="W1303">
        <f>($C$7*BR1303+$D$7*BS1303+$E$7*V1303)</f>
        <v>0</v>
      </c>
      <c r="X1303">
        <f>0.61365*exp(17.502*W1303/(240.97+W1303))</f>
        <v>0</v>
      </c>
      <c r="Y1303">
        <f>(Z1303/AA1303*100)</f>
        <v>0</v>
      </c>
      <c r="Z1303">
        <f>BJ1303*(BO1303+BP1303)/1000</f>
        <v>0</v>
      </c>
      <c r="AA1303">
        <f>0.61365*exp(17.502*BQ1303/(240.97+BQ1303))</f>
        <v>0</v>
      </c>
      <c r="AB1303">
        <f>(X1303-BJ1303*(BO1303+BP1303)/1000)</f>
        <v>0</v>
      </c>
      <c r="AC1303">
        <f>(-J1303*44100)</f>
        <v>0</v>
      </c>
      <c r="AD1303">
        <f>2*29.3*R1303*0.92*(BQ1303-W1303)</f>
        <v>0</v>
      </c>
      <c r="AE1303">
        <f>2*0.95*5.67E-8*(((BQ1303+$B$7)+273)^4-(W1303+273)^4)</f>
        <v>0</v>
      </c>
      <c r="AF1303">
        <f>U1303+AE1303+AC1303+AD1303</f>
        <v>0</v>
      </c>
      <c r="AG1303">
        <f>BN1303*AU1303*(BI1303-BH1303*(1000-AU1303*BK1303)/(1000-AU1303*BJ1303))/(100*BB1303)</f>
        <v>0</v>
      </c>
      <c r="AH1303">
        <f>1000*BN1303*AU1303*(BJ1303-BK1303)/(100*BB1303*(1000-AU1303*BJ1303))</f>
        <v>0</v>
      </c>
      <c r="AI1303">
        <f>(AJ1303 - AK1303 - BO1303*1E3/(8.314*(BQ1303+273.15)) * AM1303/BN1303 * AL1303) * BN1303/(100*BB1303) * (1000 - BK1303)/1000</f>
        <v>0</v>
      </c>
      <c r="AJ1303">
        <v>615.4546711272729</v>
      </c>
      <c r="AK1303">
        <v>562.7958666666667</v>
      </c>
      <c r="AL1303">
        <v>3.246049523809579</v>
      </c>
      <c r="AM1303">
        <v>63.45</v>
      </c>
      <c r="AN1303">
        <f>(AP1303 - AO1303 + BO1303*1E3/(8.314*(BQ1303+273.15)) * AR1303/BN1303 * AQ1303) * BN1303/(100*BB1303) * 1000/(1000 - AP1303)</f>
        <v>0</v>
      </c>
      <c r="AO1303">
        <v>12.42304079146533</v>
      </c>
      <c r="AP1303">
        <v>18.38439510489511</v>
      </c>
      <c r="AQ1303">
        <v>0.000116033477627513</v>
      </c>
      <c r="AR1303">
        <v>96.70902246186058</v>
      </c>
      <c r="AS1303">
        <v>3</v>
      </c>
      <c r="AT1303">
        <v>1</v>
      </c>
      <c r="AU1303">
        <f>IF(AS1303*$H$13&gt;=AW1303,1.0,(AW1303/(AW1303-AS1303*$H$13)))</f>
        <v>0</v>
      </c>
      <c r="AV1303">
        <f>(AU1303-1)*100</f>
        <v>0</v>
      </c>
      <c r="AW1303">
        <f>MAX(0,($B$13+$C$13*BV1303)/(1+$D$13*BV1303)*BO1303/(BQ1303+273)*$E$13)</f>
        <v>0</v>
      </c>
      <c r="AX1303">
        <f>$B$11*BW1303+$C$11*BX1303+$F$11*CI1303*(1-CL1303)</f>
        <v>0</v>
      </c>
      <c r="AY1303">
        <f>AX1303*AZ1303</f>
        <v>0</v>
      </c>
      <c r="AZ1303">
        <f>($B$11*$D$9+$C$11*$D$9+$F$11*((CV1303+CN1303)/MAX(CV1303+CN1303+CW1303, 0.1)*$I$9+CW1303/MAX(CV1303+CN1303+CW1303, 0.1)*$J$9))/($B$11+$C$11+$F$11)</f>
        <v>0</v>
      </c>
      <c r="BA1303">
        <f>($B$11*$K$9+$C$11*$K$9+$F$11*((CV1303+CN1303)/MAX(CV1303+CN1303+CW1303, 0.1)*$P$9+CW1303/MAX(CV1303+CN1303+CW1303, 0.1)*$Q$9))/($B$11+$C$11+$F$11)</f>
        <v>0</v>
      </c>
      <c r="BB1303">
        <v>6</v>
      </c>
      <c r="BC1303">
        <v>0.5</v>
      </c>
      <c r="BD1303" t="s">
        <v>355</v>
      </c>
      <c r="BE1303">
        <v>2</v>
      </c>
      <c r="BF1303" t="b">
        <v>1</v>
      </c>
      <c r="BG1303">
        <v>1664307321.6</v>
      </c>
      <c r="BH1303">
        <v>530.2708518518518</v>
      </c>
      <c r="BI1303">
        <v>592.3494814814815</v>
      </c>
      <c r="BJ1303">
        <v>18.37735185185185</v>
      </c>
      <c r="BK1303">
        <v>12.40528148148148</v>
      </c>
      <c r="BL1303">
        <v>526.7767037037037</v>
      </c>
      <c r="BM1303">
        <v>18.17795185185185</v>
      </c>
      <c r="BN1303">
        <v>500.0701111111111</v>
      </c>
      <c r="BO1303">
        <v>90.90728148148148</v>
      </c>
      <c r="BP1303">
        <v>0.09987716296296296</v>
      </c>
      <c r="BQ1303">
        <v>24.59124444444445</v>
      </c>
      <c r="BR1303">
        <v>24.97857037037037</v>
      </c>
      <c r="BS1303">
        <v>999.9000000000001</v>
      </c>
      <c r="BT1303">
        <v>0</v>
      </c>
      <c r="BU1303">
        <v>0</v>
      </c>
      <c r="BV1303">
        <v>10009.55703703704</v>
      </c>
      <c r="BW1303">
        <v>0</v>
      </c>
      <c r="BX1303">
        <v>8.060947037037035</v>
      </c>
      <c r="BY1303">
        <v>-62.07863703703703</v>
      </c>
      <c r="BZ1303">
        <v>540.1982962962963</v>
      </c>
      <c r="CA1303">
        <v>599.7902962962963</v>
      </c>
      <c r="CB1303">
        <v>5.972061481481481</v>
      </c>
      <c r="CC1303">
        <v>592.3494814814815</v>
      </c>
      <c r="CD1303">
        <v>12.40528148148148</v>
      </c>
      <c r="CE1303">
        <v>1.670635555555556</v>
      </c>
      <c r="CF1303">
        <v>1.127732222222222</v>
      </c>
      <c r="CG1303">
        <v>14.62622962962963</v>
      </c>
      <c r="CH1303">
        <v>8.680242962962962</v>
      </c>
      <c r="CI1303">
        <v>2000.004814814815</v>
      </c>
      <c r="CJ1303">
        <v>0.9800014444444446</v>
      </c>
      <c r="CK1303">
        <v>0.01999825555555555</v>
      </c>
      <c r="CL1303">
        <v>0</v>
      </c>
      <c r="CM1303">
        <v>853.2197037037038</v>
      </c>
      <c r="CN1303">
        <v>5.000560000000001</v>
      </c>
      <c r="CO1303">
        <v>17008.95925925926</v>
      </c>
      <c r="CP1303">
        <v>17294.91481481482</v>
      </c>
      <c r="CQ1303">
        <v>36.93262962962962</v>
      </c>
      <c r="CR1303">
        <v>38.125</v>
      </c>
      <c r="CS1303">
        <v>37.06218518518519</v>
      </c>
      <c r="CT1303">
        <v>36.96266666666666</v>
      </c>
      <c r="CU1303">
        <v>38.28211111111111</v>
      </c>
      <c r="CV1303">
        <v>1955.104814814814</v>
      </c>
      <c r="CW1303">
        <v>39.9</v>
      </c>
      <c r="CX1303">
        <v>0</v>
      </c>
      <c r="CY1303">
        <v>1664307345.3</v>
      </c>
      <c r="CZ1303">
        <v>0</v>
      </c>
      <c r="DA1303">
        <v>0</v>
      </c>
      <c r="DB1303" t="s">
        <v>356</v>
      </c>
      <c r="DC1303">
        <v>1663861122</v>
      </c>
      <c r="DD1303">
        <v>1663861125</v>
      </c>
      <c r="DE1303">
        <v>0</v>
      </c>
      <c r="DF1303">
        <v>-0.287</v>
      </c>
      <c r="DG1303">
        <v>-0.004</v>
      </c>
      <c r="DH1303">
        <v>3.172</v>
      </c>
      <c r="DI1303">
        <v>0.178</v>
      </c>
      <c r="DJ1303">
        <v>400</v>
      </c>
      <c r="DK1303">
        <v>17</v>
      </c>
      <c r="DL1303">
        <v>0.18</v>
      </c>
      <c r="DM1303">
        <v>0.07000000000000001</v>
      </c>
      <c r="DN1303">
        <v>-61.4366625</v>
      </c>
      <c r="DO1303">
        <v>-11.74548855534701</v>
      </c>
      <c r="DP1303">
        <v>1.132865306796774</v>
      </c>
      <c r="DQ1303">
        <v>0</v>
      </c>
      <c r="DR1303">
        <v>5.977764500000001</v>
      </c>
      <c r="DS1303">
        <v>-0.1270518574108926</v>
      </c>
      <c r="DT1303">
        <v>0.01422707488382627</v>
      </c>
      <c r="DU1303">
        <v>0</v>
      </c>
      <c r="DV1303">
        <v>0</v>
      </c>
      <c r="DW1303">
        <v>2</v>
      </c>
      <c r="DX1303" t="s">
        <v>357</v>
      </c>
      <c r="DY1303">
        <v>2.98068</v>
      </c>
      <c r="DZ1303">
        <v>2.72848</v>
      </c>
      <c r="EA1303">
        <v>0.105907</v>
      </c>
      <c r="EB1303">
        <v>0.115412</v>
      </c>
      <c r="EC1303">
        <v>0.0897297</v>
      </c>
      <c r="ED1303">
        <v>0.0681464</v>
      </c>
      <c r="EE1303">
        <v>26875.2</v>
      </c>
      <c r="EF1303">
        <v>26170.4</v>
      </c>
      <c r="EG1303">
        <v>30583.5</v>
      </c>
      <c r="EH1303">
        <v>29825.6</v>
      </c>
      <c r="EI1303">
        <v>38411.6</v>
      </c>
      <c r="EJ1303">
        <v>36603</v>
      </c>
      <c r="EK1303">
        <v>46773.5</v>
      </c>
      <c r="EL1303">
        <v>44350.4</v>
      </c>
      <c r="EM1303">
        <v>1.89067</v>
      </c>
      <c r="EN1303">
        <v>1.88522</v>
      </c>
      <c r="EO1303">
        <v>0.107437</v>
      </c>
      <c r="EP1303">
        <v>0</v>
      </c>
      <c r="EQ1303">
        <v>23.2099</v>
      </c>
      <c r="ER1303">
        <v>999.9</v>
      </c>
      <c r="ES1303">
        <v>38.7</v>
      </c>
      <c r="ET1303">
        <v>29.6</v>
      </c>
      <c r="EU1303">
        <v>17.7238</v>
      </c>
      <c r="EV1303">
        <v>63.6964</v>
      </c>
      <c r="EW1303">
        <v>23.4495</v>
      </c>
      <c r="EX1303">
        <v>1</v>
      </c>
      <c r="EY1303">
        <v>-0.120719</v>
      </c>
      <c r="EZ1303">
        <v>0.761724</v>
      </c>
      <c r="FA1303">
        <v>20.2427</v>
      </c>
      <c r="FB1303">
        <v>5.23226</v>
      </c>
      <c r="FC1303">
        <v>11.968</v>
      </c>
      <c r="FD1303">
        <v>4.9714</v>
      </c>
      <c r="FE1303">
        <v>3.28965</v>
      </c>
      <c r="FF1303">
        <v>9999</v>
      </c>
      <c r="FG1303">
        <v>9999</v>
      </c>
      <c r="FH1303">
        <v>9999</v>
      </c>
      <c r="FI1303">
        <v>380.8</v>
      </c>
      <c r="FJ1303">
        <v>4.97276</v>
      </c>
      <c r="FK1303">
        <v>1.87697</v>
      </c>
      <c r="FL1303">
        <v>1.87502</v>
      </c>
      <c r="FM1303">
        <v>1.8779</v>
      </c>
      <c r="FN1303">
        <v>1.87466</v>
      </c>
      <c r="FO1303">
        <v>1.87819</v>
      </c>
      <c r="FP1303">
        <v>1.8753</v>
      </c>
      <c r="FQ1303">
        <v>1.87641</v>
      </c>
      <c r="FR1303">
        <v>0</v>
      </c>
      <c r="FS1303">
        <v>0</v>
      </c>
      <c r="FT1303">
        <v>0</v>
      </c>
      <c r="FU1303">
        <v>0</v>
      </c>
      <c r="FV1303" t="s">
        <v>358</v>
      </c>
      <c r="FW1303" t="s">
        <v>359</v>
      </c>
      <c r="FX1303" t="s">
        <v>360</v>
      </c>
      <c r="FY1303" t="s">
        <v>360</v>
      </c>
      <c r="FZ1303" t="s">
        <v>360</v>
      </c>
      <c r="GA1303" t="s">
        <v>360</v>
      </c>
      <c r="GB1303">
        <v>0</v>
      </c>
      <c r="GC1303">
        <v>100</v>
      </c>
      <c r="GD1303">
        <v>100</v>
      </c>
      <c r="GE1303">
        <v>3.554</v>
      </c>
      <c r="GF1303">
        <v>0.1996</v>
      </c>
      <c r="GG1303">
        <v>1.777354642861949</v>
      </c>
      <c r="GH1303">
        <v>0.004141656873719072</v>
      </c>
      <c r="GI1303">
        <v>-1.960372967482991E-06</v>
      </c>
      <c r="GJ1303">
        <v>5.42736388890357E-10</v>
      </c>
      <c r="GK1303">
        <v>-0.009777689371679627</v>
      </c>
      <c r="GL1303">
        <v>0.002273355880072555</v>
      </c>
      <c r="GM1303">
        <v>0.000541358641816816</v>
      </c>
      <c r="GN1303">
        <v>-1.836191331155658E-06</v>
      </c>
      <c r="GO1303">
        <v>-0</v>
      </c>
      <c r="GP1303">
        <v>2096</v>
      </c>
      <c r="GQ1303">
        <v>1</v>
      </c>
      <c r="GR1303">
        <v>23</v>
      </c>
      <c r="GS1303">
        <v>7436.8</v>
      </c>
      <c r="GT1303">
        <v>7436.7</v>
      </c>
      <c r="GU1303">
        <v>1.51978</v>
      </c>
      <c r="GV1303">
        <v>2.53662</v>
      </c>
      <c r="GW1303">
        <v>1.39893</v>
      </c>
      <c r="GX1303">
        <v>2.33643</v>
      </c>
      <c r="GY1303">
        <v>1.44897</v>
      </c>
      <c r="GZ1303">
        <v>2.45605</v>
      </c>
      <c r="HA1303">
        <v>34.9214</v>
      </c>
      <c r="HB1303">
        <v>12.7223</v>
      </c>
      <c r="HC1303">
        <v>18</v>
      </c>
      <c r="HD1303">
        <v>490.724</v>
      </c>
      <c r="HE1303">
        <v>458.538</v>
      </c>
      <c r="HF1303">
        <v>22.2711</v>
      </c>
      <c r="HG1303">
        <v>25.4645</v>
      </c>
      <c r="HH1303">
        <v>29.9999</v>
      </c>
      <c r="HI1303">
        <v>25.2872</v>
      </c>
      <c r="HJ1303">
        <v>25.3584</v>
      </c>
      <c r="HK1303">
        <v>30.5441</v>
      </c>
      <c r="HL1303">
        <v>31.2534</v>
      </c>
      <c r="HM1303">
        <v>36.9665</v>
      </c>
      <c r="HN1303">
        <v>22.2756</v>
      </c>
      <c r="HO1303">
        <v>641.47</v>
      </c>
      <c r="HP1303">
        <v>12.4597</v>
      </c>
      <c r="HQ1303">
        <v>101.091</v>
      </c>
      <c r="HR1303">
        <v>101.985</v>
      </c>
    </row>
    <row r="1304" spans="1:226">
      <c r="A1304">
        <v>1288</v>
      </c>
      <c r="B1304">
        <v>1664307334.1</v>
      </c>
      <c r="C1304">
        <v>14227.09999990463</v>
      </c>
      <c r="D1304" t="s">
        <v>2948</v>
      </c>
      <c r="E1304" t="s">
        <v>2949</v>
      </c>
      <c r="F1304">
        <v>5</v>
      </c>
      <c r="G1304" t="s">
        <v>353</v>
      </c>
      <c r="H1304" t="s">
        <v>2873</v>
      </c>
      <c r="I1304">
        <v>1664307326.314285</v>
      </c>
      <c r="J1304">
        <f>(K1304)/1000</f>
        <v>0</v>
      </c>
      <c r="K1304">
        <f>IF(BF1304, AN1304, AH1304)</f>
        <v>0</v>
      </c>
      <c r="L1304">
        <f>IF(BF1304, AI1304, AG1304)</f>
        <v>0</v>
      </c>
      <c r="M1304">
        <f>BH1304 - IF(AU1304&gt;1, L1304*BB1304*100.0/(AW1304*BV1304), 0)</f>
        <v>0</v>
      </c>
      <c r="N1304">
        <f>((T1304-J1304/2)*M1304-L1304)/(T1304+J1304/2)</f>
        <v>0</v>
      </c>
      <c r="O1304">
        <f>N1304*(BO1304+BP1304)/1000.0</f>
        <v>0</v>
      </c>
      <c r="P1304">
        <f>(BH1304 - IF(AU1304&gt;1, L1304*BB1304*100.0/(AW1304*BV1304), 0))*(BO1304+BP1304)/1000.0</f>
        <v>0</v>
      </c>
      <c r="Q1304">
        <f>2.0/((1/S1304-1/R1304)+SIGN(S1304)*SQRT((1/S1304-1/R1304)*(1/S1304-1/R1304) + 4*BC1304/((BC1304+1)*(BC1304+1))*(2*1/S1304*1/R1304-1/R1304*1/R1304)))</f>
        <v>0</v>
      </c>
      <c r="R1304">
        <f>IF(LEFT(BD1304,1)&lt;&gt;"0",IF(LEFT(BD1304,1)="1",3.0,BE1304),$D$5+$E$5*(BV1304*BO1304/($K$5*1000))+$F$5*(BV1304*BO1304/($K$5*1000))*MAX(MIN(BB1304,$J$5),$I$5)*MAX(MIN(BB1304,$J$5),$I$5)+$G$5*MAX(MIN(BB1304,$J$5),$I$5)*(BV1304*BO1304/($K$5*1000))+$H$5*(BV1304*BO1304/($K$5*1000))*(BV1304*BO1304/($K$5*1000)))</f>
        <v>0</v>
      </c>
      <c r="S1304">
        <f>J1304*(1000-(1000*0.61365*exp(17.502*W1304/(240.97+W1304))/(BO1304+BP1304)+BJ1304)/2)/(1000*0.61365*exp(17.502*W1304/(240.97+W1304))/(BO1304+BP1304)-BJ1304)</f>
        <v>0</v>
      </c>
      <c r="T1304">
        <f>1/((BC1304+1)/(Q1304/1.6)+1/(R1304/1.37)) + BC1304/((BC1304+1)/(Q1304/1.6) + BC1304/(R1304/1.37))</f>
        <v>0</v>
      </c>
      <c r="U1304">
        <f>(AX1304*BA1304)</f>
        <v>0</v>
      </c>
      <c r="V1304">
        <f>(BQ1304+(U1304+2*0.95*5.67E-8*(((BQ1304+$B$7)+273)^4-(BQ1304+273)^4)-44100*J1304)/(1.84*29.3*R1304+8*0.95*5.67E-8*(BQ1304+273)^3))</f>
        <v>0</v>
      </c>
      <c r="W1304">
        <f>($C$7*BR1304+$D$7*BS1304+$E$7*V1304)</f>
        <v>0</v>
      </c>
      <c r="X1304">
        <f>0.61365*exp(17.502*W1304/(240.97+W1304))</f>
        <v>0</v>
      </c>
      <c r="Y1304">
        <f>(Z1304/AA1304*100)</f>
        <v>0</v>
      </c>
      <c r="Z1304">
        <f>BJ1304*(BO1304+BP1304)/1000</f>
        <v>0</v>
      </c>
      <c r="AA1304">
        <f>0.61365*exp(17.502*BQ1304/(240.97+BQ1304))</f>
        <v>0</v>
      </c>
      <c r="AB1304">
        <f>(X1304-BJ1304*(BO1304+BP1304)/1000)</f>
        <v>0</v>
      </c>
      <c r="AC1304">
        <f>(-J1304*44100)</f>
        <v>0</v>
      </c>
      <c r="AD1304">
        <f>2*29.3*R1304*0.92*(BQ1304-W1304)</f>
        <v>0</v>
      </c>
      <c r="AE1304">
        <f>2*0.95*5.67E-8*(((BQ1304+$B$7)+273)^4-(W1304+273)^4)</f>
        <v>0</v>
      </c>
      <c r="AF1304">
        <f>U1304+AE1304+AC1304+AD1304</f>
        <v>0</v>
      </c>
      <c r="AG1304">
        <f>BN1304*AU1304*(BI1304-BH1304*(1000-AU1304*BK1304)/(1000-AU1304*BJ1304))/(100*BB1304)</f>
        <v>0</v>
      </c>
      <c r="AH1304">
        <f>1000*BN1304*AU1304*(BJ1304-BK1304)/(100*BB1304*(1000-AU1304*BJ1304))</f>
        <v>0</v>
      </c>
      <c r="AI1304">
        <f>(AJ1304 - AK1304 - BO1304*1E3/(8.314*(BQ1304+273.15)) * AM1304/BN1304 * AL1304) * BN1304/(100*BB1304) * (1000 - BK1304)/1000</f>
        <v>0</v>
      </c>
      <c r="AJ1304">
        <v>632.2987845922079</v>
      </c>
      <c r="AK1304">
        <v>579.095224242424</v>
      </c>
      <c r="AL1304">
        <v>3.274855757575691</v>
      </c>
      <c r="AM1304">
        <v>63.45</v>
      </c>
      <c r="AN1304">
        <f>(AP1304 - AO1304 + BO1304*1E3/(8.314*(BQ1304+273.15)) * AR1304/BN1304 * AQ1304) * BN1304/(100*BB1304) * 1000/(1000 - AP1304)</f>
        <v>0</v>
      </c>
      <c r="AO1304">
        <v>12.42490940809893</v>
      </c>
      <c r="AP1304">
        <v>18.390713986014</v>
      </c>
      <c r="AQ1304">
        <v>5.963312025751022E-05</v>
      </c>
      <c r="AR1304">
        <v>96.70902246186058</v>
      </c>
      <c r="AS1304">
        <v>3</v>
      </c>
      <c r="AT1304">
        <v>1</v>
      </c>
      <c r="AU1304">
        <f>IF(AS1304*$H$13&gt;=AW1304,1.0,(AW1304/(AW1304-AS1304*$H$13)))</f>
        <v>0</v>
      </c>
      <c r="AV1304">
        <f>(AU1304-1)*100</f>
        <v>0</v>
      </c>
      <c r="AW1304">
        <f>MAX(0,($B$13+$C$13*BV1304)/(1+$D$13*BV1304)*BO1304/(BQ1304+273)*$E$13)</f>
        <v>0</v>
      </c>
      <c r="AX1304">
        <f>$B$11*BW1304+$C$11*BX1304+$F$11*CI1304*(1-CL1304)</f>
        <v>0</v>
      </c>
      <c r="AY1304">
        <f>AX1304*AZ1304</f>
        <v>0</v>
      </c>
      <c r="AZ1304">
        <f>($B$11*$D$9+$C$11*$D$9+$F$11*((CV1304+CN1304)/MAX(CV1304+CN1304+CW1304, 0.1)*$I$9+CW1304/MAX(CV1304+CN1304+CW1304, 0.1)*$J$9))/($B$11+$C$11+$F$11)</f>
        <v>0</v>
      </c>
      <c r="BA1304">
        <f>($B$11*$K$9+$C$11*$K$9+$F$11*((CV1304+CN1304)/MAX(CV1304+CN1304+CW1304, 0.1)*$P$9+CW1304/MAX(CV1304+CN1304+CW1304, 0.1)*$Q$9))/($B$11+$C$11+$F$11)</f>
        <v>0</v>
      </c>
      <c r="BB1304">
        <v>6</v>
      </c>
      <c r="BC1304">
        <v>0.5</v>
      </c>
      <c r="BD1304" t="s">
        <v>355</v>
      </c>
      <c r="BE1304">
        <v>2</v>
      </c>
      <c r="BF1304" t="b">
        <v>1</v>
      </c>
      <c r="BG1304">
        <v>1664307326.314285</v>
      </c>
      <c r="BH1304">
        <v>545.2140714285714</v>
      </c>
      <c r="BI1304">
        <v>608.1456785714284</v>
      </c>
      <c r="BJ1304">
        <v>18.38086428571428</v>
      </c>
      <c r="BK1304">
        <v>12.41401071428571</v>
      </c>
      <c r="BL1304">
        <v>541.6824642857143</v>
      </c>
      <c r="BM1304">
        <v>18.18139642857143</v>
      </c>
      <c r="BN1304">
        <v>500.0668928571428</v>
      </c>
      <c r="BO1304">
        <v>90.90742499999999</v>
      </c>
      <c r="BP1304">
        <v>0.0999233964285714</v>
      </c>
      <c r="BQ1304">
        <v>24.59625</v>
      </c>
      <c r="BR1304">
        <v>24.98023214285714</v>
      </c>
      <c r="BS1304">
        <v>999.9000000000002</v>
      </c>
      <c r="BT1304">
        <v>0</v>
      </c>
      <c r="BU1304">
        <v>0</v>
      </c>
      <c r="BV1304">
        <v>10004.30142857143</v>
      </c>
      <c r="BW1304">
        <v>0</v>
      </c>
      <c r="BX1304">
        <v>8.056757142857141</v>
      </c>
      <c r="BY1304">
        <v>-62.9316</v>
      </c>
      <c r="BZ1304">
        <v>555.4233571428571</v>
      </c>
      <c r="CA1304">
        <v>615.7901785714286</v>
      </c>
      <c r="CB1304">
        <v>5.96685</v>
      </c>
      <c r="CC1304">
        <v>608.1456785714284</v>
      </c>
      <c r="CD1304">
        <v>12.41401071428571</v>
      </c>
      <c r="CE1304">
        <v>1.670958571428572</v>
      </c>
      <c r="CF1304">
        <v>1.128527142857143</v>
      </c>
      <c r="CG1304">
        <v>14.62922142857143</v>
      </c>
      <c r="CH1304">
        <v>8.690664642857143</v>
      </c>
      <c r="CI1304">
        <v>2000.013571428571</v>
      </c>
      <c r="CJ1304">
        <v>0.9800015714285716</v>
      </c>
      <c r="CK1304">
        <v>0.01999815714285714</v>
      </c>
      <c r="CL1304">
        <v>0</v>
      </c>
      <c r="CM1304">
        <v>855.5429642857143</v>
      </c>
      <c r="CN1304">
        <v>5.000560000000001</v>
      </c>
      <c r="CO1304">
        <v>17054.625</v>
      </c>
      <c r="CP1304">
        <v>17294.99285714286</v>
      </c>
      <c r="CQ1304">
        <v>37.08674999999999</v>
      </c>
      <c r="CR1304">
        <v>38.125</v>
      </c>
      <c r="CS1304">
        <v>37.0935</v>
      </c>
      <c r="CT1304">
        <v>36.98403571428571</v>
      </c>
      <c r="CU1304">
        <v>38.29203571428571</v>
      </c>
      <c r="CV1304">
        <v>1955.113571428572</v>
      </c>
      <c r="CW1304">
        <v>39.9</v>
      </c>
      <c r="CX1304">
        <v>0</v>
      </c>
      <c r="CY1304">
        <v>1664307350.7</v>
      </c>
      <c r="CZ1304">
        <v>0</v>
      </c>
      <c r="DA1304">
        <v>0</v>
      </c>
      <c r="DB1304" t="s">
        <v>356</v>
      </c>
      <c r="DC1304">
        <v>1663861122</v>
      </c>
      <c r="DD1304">
        <v>1663861125</v>
      </c>
      <c r="DE1304">
        <v>0</v>
      </c>
      <c r="DF1304">
        <v>-0.287</v>
      </c>
      <c r="DG1304">
        <v>-0.004</v>
      </c>
      <c r="DH1304">
        <v>3.172</v>
      </c>
      <c r="DI1304">
        <v>0.178</v>
      </c>
      <c r="DJ1304">
        <v>400</v>
      </c>
      <c r="DK1304">
        <v>17</v>
      </c>
      <c r="DL1304">
        <v>0.18</v>
      </c>
      <c r="DM1304">
        <v>0.07000000000000001</v>
      </c>
      <c r="DN1304">
        <v>-62.39397750000001</v>
      </c>
      <c r="DO1304">
        <v>-11.09148405253288</v>
      </c>
      <c r="DP1304">
        <v>1.069473209689588</v>
      </c>
      <c r="DQ1304">
        <v>0</v>
      </c>
      <c r="DR1304">
        <v>5.97227275</v>
      </c>
      <c r="DS1304">
        <v>-0.09618202626641634</v>
      </c>
      <c r="DT1304">
        <v>0.0130127245393691</v>
      </c>
      <c r="DU1304">
        <v>1</v>
      </c>
      <c r="DV1304">
        <v>1</v>
      </c>
      <c r="DW1304">
        <v>2</v>
      </c>
      <c r="DX1304" t="s">
        <v>412</v>
      </c>
      <c r="DY1304">
        <v>2.98072</v>
      </c>
      <c r="DZ1304">
        <v>2.72793</v>
      </c>
      <c r="EA1304">
        <v>0.108075</v>
      </c>
      <c r="EB1304">
        <v>0.117578</v>
      </c>
      <c r="EC1304">
        <v>0.0897437</v>
      </c>
      <c r="ED1304">
        <v>0.068049</v>
      </c>
      <c r="EE1304">
        <v>26809.8</v>
      </c>
      <c r="EF1304">
        <v>26106.4</v>
      </c>
      <c r="EG1304">
        <v>30583.2</v>
      </c>
      <c r="EH1304">
        <v>29825.8</v>
      </c>
      <c r="EI1304">
        <v>38410.8</v>
      </c>
      <c r="EJ1304">
        <v>36607.3</v>
      </c>
      <c r="EK1304">
        <v>46773.1</v>
      </c>
      <c r="EL1304">
        <v>44350.7</v>
      </c>
      <c r="EM1304">
        <v>1.8907</v>
      </c>
      <c r="EN1304">
        <v>1.885</v>
      </c>
      <c r="EO1304">
        <v>0.108145</v>
      </c>
      <c r="EP1304">
        <v>0</v>
      </c>
      <c r="EQ1304">
        <v>23.2094</v>
      </c>
      <c r="ER1304">
        <v>999.9</v>
      </c>
      <c r="ES1304">
        <v>38.7</v>
      </c>
      <c r="ET1304">
        <v>29.6</v>
      </c>
      <c r="EU1304">
        <v>17.7235</v>
      </c>
      <c r="EV1304">
        <v>63.7064</v>
      </c>
      <c r="EW1304">
        <v>23.4655</v>
      </c>
      <c r="EX1304">
        <v>1</v>
      </c>
      <c r="EY1304">
        <v>-0.120722</v>
      </c>
      <c r="EZ1304">
        <v>0.753734</v>
      </c>
      <c r="FA1304">
        <v>20.2425</v>
      </c>
      <c r="FB1304">
        <v>5.23092</v>
      </c>
      <c r="FC1304">
        <v>11.968</v>
      </c>
      <c r="FD1304">
        <v>4.9699</v>
      </c>
      <c r="FE1304">
        <v>3.28965</v>
      </c>
      <c r="FF1304">
        <v>9999</v>
      </c>
      <c r="FG1304">
        <v>9999</v>
      </c>
      <c r="FH1304">
        <v>9999</v>
      </c>
      <c r="FI1304">
        <v>380.8</v>
      </c>
      <c r="FJ1304">
        <v>4.97275</v>
      </c>
      <c r="FK1304">
        <v>1.87697</v>
      </c>
      <c r="FL1304">
        <v>1.87501</v>
      </c>
      <c r="FM1304">
        <v>1.87789</v>
      </c>
      <c r="FN1304">
        <v>1.87466</v>
      </c>
      <c r="FO1304">
        <v>1.8782</v>
      </c>
      <c r="FP1304">
        <v>1.87531</v>
      </c>
      <c r="FQ1304">
        <v>1.87639</v>
      </c>
      <c r="FR1304">
        <v>0</v>
      </c>
      <c r="FS1304">
        <v>0</v>
      </c>
      <c r="FT1304">
        <v>0</v>
      </c>
      <c r="FU1304">
        <v>0</v>
      </c>
      <c r="FV1304" t="s">
        <v>358</v>
      </c>
      <c r="FW1304" t="s">
        <v>359</v>
      </c>
      <c r="FX1304" t="s">
        <v>360</v>
      </c>
      <c r="FY1304" t="s">
        <v>360</v>
      </c>
      <c r="FZ1304" t="s">
        <v>360</v>
      </c>
      <c r="GA1304" t="s">
        <v>360</v>
      </c>
      <c r="GB1304">
        <v>0</v>
      </c>
      <c r="GC1304">
        <v>100</v>
      </c>
      <c r="GD1304">
        <v>100</v>
      </c>
      <c r="GE1304">
        <v>3.593</v>
      </c>
      <c r="GF1304">
        <v>0.1996</v>
      </c>
      <c r="GG1304">
        <v>1.777354642861949</v>
      </c>
      <c r="GH1304">
        <v>0.004141656873719072</v>
      </c>
      <c r="GI1304">
        <v>-1.960372967482991E-06</v>
      </c>
      <c r="GJ1304">
        <v>5.42736388890357E-10</v>
      </c>
      <c r="GK1304">
        <v>-0.009777689371679627</v>
      </c>
      <c r="GL1304">
        <v>0.002273355880072555</v>
      </c>
      <c r="GM1304">
        <v>0.000541358641816816</v>
      </c>
      <c r="GN1304">
        <v>-1.836191331155658E-06</v>
      </c>
      <c r="GO1304">
        <v>-0</v>
      </c>
      <c r="GP1304">
        <v>2096</v>
      </c>
      <c r="GQ1304">
        <v>1</v>
      </c>
      <c r="GR1304">
        <v>23</v>
      </c>
      <c r="GS1304">
        <v>7436.9</v>
      </c>
      <c r="GT1304">
        <v>7436.8</v>
      </c>
      <c r="GU1304">
        <v>1.55396</v>
      </c>
      <c r="GV1304">
        <v>2.53784</v>
      </c>
      <c r="GW1304">
        <v>1.39893</v>
      </c>
      <c r="GX1304">
        <v>2.33643</v>
      </c>
      <c r="GY1304">
        <v>1.44897</v>
      </c>
      <c r="GZ1304">
        <v>2.47437</v>
      </c>
      <c r="HA1304">
        <v>34.9214</v>
      </c>
      <c r="HB1304">
        <v>12.7311</v>
      </c>
      <c r="HC1304">
        <v>18</v>
      </c>
      <c r="HD1304">
        <v>490.738</v>
      </c>
      <c r="HE1304">
        <v>458.397</v>
      </c>
      <c r="HF1304">
        <v>22.2844</v>
      </c>
      <c r="HG1304">
        <v>25.4645</v>
      </c>
      <c r="HH1304">
        <v>29.9999</v>
      </c>
      <c r="HI1304">
        <v>25.2872</v>
      </c>
      <c r="HJ1304">
        <v>25.3584</v>
      </c>
      <c r="HK1304">
        <v>31.1629</v>
      </c>
      <c r="HL1304">
        <v>31.2534</v>
      </c>
      <c r="HM1304">
        <v>36.9665</v>
      </c>
      <c r="HN1304">
        <v>22.2906</v>
      </c>
      <c r="HO1304">
        <v>654.831</v>
      </c>
      <c r="HP1304">
        <v>12.4597</v>
      </c>
      <c r="HQ1304">
        <v>101.091</v>
      </c>
      <c r="HR1304">
        <v>101.985</v>
      </c>
    </row>
    <row r="1305" spans="1:226">
      <c r="A1305">
        <v>1289</v>
      </c>
      <c r="B1305">
        <v>1664307339.1</v>
      </c>
      <c r="C1305">
        <v>14232.09999990463</v>
      </c>
      <c r="D1305" t="s">
        <v>2950</v>
      </c>
      <c r="E1305" t="s">
        <v>2951</v>
      </c>
      <c r="F1305">
        <v>5</v>
      </c>
      <c r="G1305" t="s">
        <v>353</v>
      </c>
      <c r="H1305" t="s">
        <v>2873</v>
      </c>
      <c r="I1305">
        <v>1664307331.6</v>
      </c>
      <c r="J1305">
        <f>(K1305)/1000</f>
        <v>0</v>
      </c>
      <c r="K1305">
        <f>IF(BF1305, AN1305, AH1305)</f>
        <v>0</v>
      </c>
      <c r="L1305">
        <f>IF(BF1305, AI1305, AG1305)</f>
        <v>0</v>
      </c>
      <c r="M1305">
        <f>BH1305 - IF(AU1305&gt;1, L1305*BB1305*100.0/(AW1305*BV1305), 0)</f>
        <v>0</v>
      </c>
      <c r="N1305">
        <f>((T1305-J1305/2)*M1305-L1305)/(T1305+J1305/2)</f>
        <v>0</v>
      </c>
      <c r="O1305">
        <f>N1305*(BO1305+BP1305)/1000.0</f>
        <v>0</v>
      </c>
      <c r="P1305">
        <f>(BH1305 - IF(AU1305&gt;1, L1305*BB1305*100.0/(AW1305*BV1305), 0))*(BO1305+BP1305)/1000.0</f>
        <v>0</v>
      </c>
      <c r="Q1305">
        <f>2.0/((1/S1305-1/R1305)+SIGN(S1305)*SQRT((1/S1305-1/R1305)*(1/S1305-1/R1305) + 4*BC1305/((BC1305+1)*(BC1305+1))*(2*1/S1305*1/R1305-1/R1305*1/R1305)))</f>
        <v>0</v>
      </c>
      <c r="R1305">
        <f>IF(LEFT(BD1305,1)&lt;&gt;"0",IF(LEFT(BD1305,1)="1",3.0,BE1305),$D$5+$E$5*(BV1305*BO1305/($K$5*1000))+$F$5*(BV1305*BO1305/($K$5*1000))*MAX(MIN(BB1305,$J$5),$I$5)*MAX(MIN(BB1305,$J$5),$I$5)+$G$5*MAX(MIN(BB1305,$J$5),$I$5)*(BV1305*BO1305/($K$5*1000))+$H$5*(BV1305*BO1305/($K$5*1000))*(BV1305*BO1305/($K$5*1000)))</f>
        <v>0</v>
      </c>
      <c r="S1305">
        <f>J1305*(1000-(1000*0.61365*exp(17.502*W1305/(240.97+W1305))/(BO1305+BP1305)+BJ1305)/2)/(1000*0.61365*exp(17.502*W1305/(240.97+W1305))/(BO1305+BP1305)-BJ1305)</f>
        <v>0</v>
      </c>
      <c r="T1305">
        <f>1/((BC1305+1)/(Q1305/1.6)+1/(R1305/1.37)) + BC1305/((BC1305+1)/(Q1305/1.6) + BC1305/(R1305/1.37))</f>
        <v>0</v>
      </c>
      <c r="U1305">
        <f>(AX1305*BA1305)</f>
        <v>0</v>
      </c>
      <c r="V1305">
        <f>(BQ1305+(U1305+2*0.95*5.67E-8*(((BQ1305+$B$7)+273)^4-(BQ1305+273)^4)-44100*J1305)/(1.84*29.3*R1305+8*0.95*5.67E-8*(BQ1305+273)^3))</f>
        <v>0</v>
      </c>
      <c r="W1305">
        <f>($C$7*BR1305+$D$7*BS1305+$E$7*V1305)</f>
        <v>0</v>
      </c>
      <c r="X1305">
        <f>0.61365*exp(17.502*W1305/(240.97+W1305))</f>
        <v>0</v>
      </c>
      <c r="Y1305">
        <f>(Z1305/AA1305*100)</f>
        <v>0</v>
      </c>
      <c r="Z1305">
        <f>BJ1305*(BO1305+BP1305)/1000</f>
        <v>0</v>
      </c>
      <c r="AA1305">
        <f>0.61365*exp(17.502*BQ1305/(240.97+BQ1305))</f>
        <v>0</v>
      </c>
      <c r="AB1305">
        <f>(X1305-BJ1305*(BO1305+BP1305)/1000)</f>
        <v>0</v>
      </c>
      <c r="AC1305">
        <f>(-J1305*44100)</f>
        <v>0</v>
      </c>
      <c r="AD1305">
        <f>2*29.3*R1305*0.92*(BQ1305-W1305)</f>
        <v>0</v>
      </c>
      <c r="AE1305">
        <f>2*0.95*5.67E-8*(((BQ1305+$B$7)+273)^4-(W1305+273)^4)</f>
        <v>0</v>
      </c>
      <c r="AF1305">
        <f>U1305+AE1305+AC1305+AD1305</f>
        <v>0</v>
      </c>
      <c r="AG1305">
        <f>BN1305*AU1305*(BI1305-BH1305*(1000-AU1305*BK1305)/(1000-AU1305*BJ1305))/(100*BB1305)</f>
        <v>0</v>
      </c>
      <c r="AH1305">
        <f>1000*BN1305*AU1305*(BJ1305-BK1305)/(100*BB1305*(1000-AU1305*BJ1305))</f>
        <v>0</v>
      </c>
      <c r="AI1305">
        <f>(AJ1305 - AK1305 - BO1305*1E3/(8.314*(BQ1305+273.15)) * AM1305/BN1305 * AL1305) * BN1305/(100*BB1305) * (1000 - BK1305)/1000</f>
        <v>0</v>
      </c>
      <c r="AJ1305">
        <v>649.3260362666668</v>
      </c>
      <c r="AK1305">
        <v>595.4311030303029</v>
      </c>
      <c r="AL1305">
        <v>3.268108398268341</v>
      </c>
      <c r="AM1305">
        <v>63.45</v>
      </c>
      <c r="AN1305">
        <f>(AP1305 - AO1305 + BO1305*1E3/(8.314*(BQ1305+273.15)) * AR1305/BN1305 * AQ1305) * BN1305/(100*BB1305) * 1000/(1000 - AP1305)</f>
        <v>0</v>
      </c>
      <c r="AO1305">
        <v>12.39806709638054</v>
      </c>
      <c r="AP1305">
        <v>18.38686713286714</v>
      </c>
      <c r="AQ1305">
        <v>4.43407759459449E-06</v>
      </c>
      <c r="AR1305">
        <v>96.70902246186058</v>
      </c>
      <c r="AS1305">
        <v>3</v>
      </c>
      <c r="AT1305">
        <v>1</v>
      </c>
      <c r="AU1305">
        <f>IF(AS1305*$H$13&gt;=AW1305,1.0,(AW1305/(AW1305-AS1305*$H$13)))</f>
        <v>0</v>
      </c>
      <c r="AV1305">
        <f>(AU1305-1)*100</f>
        <v>0</v>
      </c>
      <c r="AW1305">
        <f>MAX(0,($B$13+$C$13*BV1305)/(1+$D$13*BV1305)*BO1305/(BQ1305+273)*$E$13)</f>
        <v>0</v>
      </c>
      <c r="AX1305">
        <f>$B$11*BW1305+$C$11*BX1305+$F$11*CI1305*(1-CL1305)</f>
        <v>0</v>
      </c>
      <c r="AY1305">
        <f>AX1305*AZ1305</f>
        <v>0</v>
      </c>
      <c r="AZ1305">
        <f>($B$11*$D$9+$C$11*$D$9+$F$11*((CV1305+CN1305)/MAX(CV1305+CN1305+CW1305, 0.1)*$I$9+CW1305/MAX(CV1305+CN1305+CW1305, 0.1)*$J$9))/($B$11+$C$11+$F$11)</f>
        <v>0</v>
      </c>
      <c r="BA1305">
        <f>($B$11*$K$9+$C$11*$K$9+$F$11*((CV1305+CN1305)/MAX(CV1305+CN1305+CW1305, 0.1)*$P$9+CW1305/MAX(CV1305+CN1305+CW1305, 0.1)*$Q$9))/($B$11+$C$11+$F$11)</f>
        <v>0</v>
      </c>
      <c r="BB1305">
        <v>6</v>
      </c>
      <c r="BC1305">
        <v>0.5</v>
      </c>
      <c r="BD1305" t="s">
        <v>355</v>
      </c>
      <c r="BE1305">
        <v>2</v>
      </c>
      <c r="BF1305" t="b">
        <v>1</v>
      </c>
      <c r="BG1305">
        <v>1664307331.6</v>
      </c>
      <c r="BH1305">
        <v>562.0604074074074</v>
      </c>
      <c r="BI1305">
        <v>625.9095555555556</v>
      </c>
      <c r="BJ1305">
        <v>18.38691851851852</v>
      </c>
      <c r="BK1305">
        <v>12.41316296296296</v>
      </c>
      <c r="BL1305">
        <v>558.487074074074</v>
      </c>
      <c r="BM1305">
        <v>18.18732962962963</v>
      </c>
      <c r="BN1305">
        <v>500.0642962962963</v>
      </c>
      <c r="BO1305">
        <v>90.90676666666666</v>
      </c>
      <c r="BP1305">
        <v>0.09993580000000001</v>
      </c>
      <c r="BQ1305">
        <v>24.60203703703704</v>
      </c>
      <c r="BR1305">
        <v>24.98101111111112</v>
      </c>
      <c r="BS1305">
        <v>999.9000000000001</v>
      </c>
      <c r="BT1305">
        <v>0</v>
      </c>
      <c r="BU1305">
        <v>0</v>
      </c>
      <c r="BV1305">
        <v>10000.55</v>
      </c>
      <c r="BW1305">
        <v>0</v>
      </c>
      <c r="BX1305">
        <v>8.053949999999999</v>
      </c>
      <c r="BY1305">
        <v>-63.84915925925925</v>
      </c>
      <c r="BZ1305">
        <v>572.5885925925926</v>
      </c>
      <c r="CA1305">
        <v>633.7765185185185</v>
      </c>
      <c r="CB1305">
        <v>5.97375222222222</v>
      </c>
      <c r="CC1305">
        <v>625.9095555555556</v>
      </c>
      <c r="CD1305">
        <v>12.41316296296296</v>
      </c>
      <c r="CE1305">
        <v>1.671495925925926</v>
      </c>
      <c r="CF1305">
        <v>1.128440740740741</v>
      </c>
      <c r="CG1305">
        <v>14.63421481481481</v>
      </c>
      <c r="CH1305">
        <v>8.68954111111111</v>
      </c>
      <c r="CI1305">
        <v>1999.996296296296</v>
      </c>
      <c r="CJ1305">
        <v>0.9800015925925927</v>
      </c>
      <c r="CK1305">
        <v>0.01999814074074074</v>
      </c>
      <c r="CL1305">
        <v>0</v>
      </c>
      <c r="CM1305">
        <v>857.9318888888888</v>
      </c>
      <c r="CN1305">
        <v>5.000560000000001</v>
      </c>
      <c r="CO1305">
        <v>17102.01481481481</v>
      </c>
      <c r="CP1305">
        <v>17294.85555555556</v>
      </c>
      <c r="CQ1305">
        <v>37.29122222222222</v>
      </c>
      <c r="CR1305">
        <v>38.125</v>
      </c>
      <c r="CS1305">
        <v>37.15496296296296</v>
      </c>
      <c r="CT1305">
        <v>37.01359259259259</v>
      </c>
      <c r="CU1305">
        <v>38.30277777777778</v>
      </c>
      <c r="CV1305">
        <v>1955.096296296296</v>
      </c>
      <c r="CW1305">
        <v>39.9</v>
      </c>
      <c r="CX1305">
        <v>0</v>
      </c>
      <c r="CY1305">
        <v>1664307355.5</v>
      </c>
      <c r="CZ1305">
        <v>0</v>
      </c>
      <c r="DA1305">
        <v>0</v>
      </c>
      <c r="DB1305" t="s">
        <v>356</v>
      </c>
      <c r="DC1305">
        <v>1663861122</v>
      </c>
      <c r="DD1305">
        <v>1663861125</v>
      </c>
      <c r="DE1305">
        <v>0</v>
      </c>
      <c r="DF1305">
        <v>-0.287</v>
      </c>
      <c r="DG1305">
        <v>-0.004</v>
      </c>
      <c r="DH1305">
        <v>3.172</v>
      </c>
      <c r="DI1305">
        <v>0.178</v>
      </c>
      <c r="DJ1305">
        <v>400</v>
      </c>
      <c r="DK1305">
        <v>17</v>
      </c>
      <c r="DL1305">
        <v>0.18</v>
      </c>
      <c r="DM1305">
        <v>0.07000000000000001</v>
      </c>
      <c r="DN1305">
        <v>-63.29811707317073</v>
      </c>
      <c r="DO1305">
        <v>-10.32261324041815</v>
      </c>
      <c r="DP1305">
        <v>1.0239597800558</v>
      </c>
      <c r="DQ1305">
        <v>0</v>
      </c>
      <c r="DR1305">
        <v>5.972819756097561</v>
      </c>
      <c r="DS1305">
        <v>0.07250236933797702</v>
      </c>
      <c r="DT1305">
        <v>0.01325477226305266</v>
      </c>
      <c r="DU1305">
        <v>1</v>
      </c>
      <c r="DV1305">
        <v>1</v>
      </c>
      <c r="DW1305">
        <v>2</v>
      </c>
      <c r="DX1305" t="s">
        <v>412</v>
      </c>
      <c r="DY1305">
        <v>2.98101</v>
      </c>
      <c r="DZ1305">
        <v>2.72849</v>
      </c>
      <c r="EA1305">
        <v>0.110218</v>
      </c>
      <c r="EB1305">
        <v>0.119701</v>
      </c>
      <c r="EC1305">
        <v>0.0897302</v>
      </c>
      <c r="ED1305">
        <v>0.06803049999999999</v>
      </c>
      <c r="EE1305">
        <v>26745.9</v>
      </c>
      <c r="EF1305">
        <v>26044.2</v>
      </c>
      <c r="EG1305">
        <v>30583.8</v>
      </c>
      <c r="EH1305">
        <v>29826.4</v>
      </c>
      <c r="EI1305">
        <v>38412.2</v>
      </c>
      <c r="EJ1305">
        <v>36608.9</v>
      </c>
      <c r="EK1305">
        <v>46773.9</v>
      </c>
      <c r="EL1305">
        <v>44351.6</v>
      </c>
      <c r="EM1305">
        <v>1.89083</v>
      </c>
      <c r="EN1305">
        <v>1.88482</v>
      </c>
      <c r="EO1305">
        <v>0.107478</v>
      </c>
      <c r="EP1305">
        <v>0</v>
      </c>
      <c r="EQ1305">
        <v>23.2079</v>
      </c>
      <c r="ER1305">
        <v>999.9</v>
      </c>
      <c r="ES1305">
        <v>38.7</v>
      </c>
      <c r="ET1305">
        <v>29.6</v>
      </c>
      <c r="EU1305">
        <v>17.7233</v>
      </c>
      <c r="EV1305">
        <v>63.3864</v>
      </c>
      <c r="EW1305">
        <v>23.4736</v>
      </c>
      <c r="EX1305">
        <v>1</v>
      </c>
      <c r="EY1305">
        <v>-0.121189</v>
      </c>
      <c r="EZ1305">
        <v>0.75235</v>
      </c>
      <c r="FA1305">
        <v>20.2427</v>
      </c>
      <c r="FB1305">
        <v>5.23122</v>
      </c>
      <c r="FC1305">
        <v>11.968</v>
      </c>
      <c r="FD1305">
        <v>4.9706</v>
      </c>
      <c r="FE1305">
        <v>3.2895</v>
      </c>
      <c r="FF1305">
        <v>9999</v>
      </c>
      <c r="FG1305">
        <v>9999</v>
      </c>
      <c r="FH1305">
        <v>9999</v>
      </c>
      <c r="FI1305">
        <v>380.8</v>
      </c>
      <c r="FJ1305">
        <v>4.97275</v>
      </c>
      <c r="FK1305">
        <v>1.87698</v>
      </c>
      <c r="FL1305">
        <v>1.87503</v>
      </c>
      <c r="FM1305">
        <v>1.8779</v>
      </c>
      <c r="FN1305">
        <v>1.87468</v>
      </c>
      <c r="FO1305">
        <v>1.8782</v>
      </c>
      <c r="FP1305">
        <v>1.87531</v>
      </c>
      <c r="FQ1305">
        <v>1.87641</v>
      </c>
      <c r="FR1305">
        <v>0</v>
      </c>
      <c r="FS1305">
        <v>0</v>
      </c>
      <c r="FT1305">
        <v>0</v>
      </c>
      <c r="FU1305">
        <v>0</v>
      </c>
      <c r="FV1305" t="s">
        <v>358</v>
      </c>
      <c r="FW1305" t="s">
        <v>359</v>
      </c>
      <c r="FX1305" t="s">
        <v>360</v>
      </c>
      <c r="FY1305" t="s">
        <v>360</v>
      </c>
      <c r="FZ1305" t="s">
        <v>360</v>
      </c>
      <c r="GA1305" t="s">
        <v>360</v>
      </c>
      <c r="GB1305">
        <v>0</v>
      </c>
      <c r="GC1305">
        <v>100</v>
      </c>
      <c r="GD1305">
        <v>100</v>
      </c>
      <c r="GE1305">
        <v>3.632</v>
      </c>
      <c r="GF1305">
        <v>0.1996</v>
      </c>
      <c r="GG1305">
        <v>1.777354642861949</v>
      </c>
      <c r="GH1305">
        <v>0.004141656873719072</v>
      </c>
      <c r="GI1305">
        <v>-1.960372967482991E-06</v>
      </c>
      <c r="GJ1305">
        <v>5.42736388890357E-10</v>
      </c>
      <c r="GK1305">
        <v>-0.009777689371679627</v>
      </c>
      <c r="GL1305">
        <v>0.002273355880072555</v>
      </c>
      <c r="GM1305">
        <v>0.000541358641816816</v>
      </c>
      <c r="GN1305">
        <v>-1.836191331155658E-06</v>
      </c>
      <c r="GO1305">
        <v>-0</v>
      </c>
      <c r="GP1305">
        <v>2096</v>
      </c>
      <c r="GQ1305">
        <v>1</v>
      </c>
      <c r="GR1305">
        <v>23</v>
      </c>
      <c r="GS1305">
        <v>7437</v>
      </c>
      <c r="GT1305">
        <v>7436.9</v>
      </c>
      <c r="GU1305">
        <v>1.58447</v>
      </c>
      <c r="GV1305">
        <v>2.53296</v>
      </c>
      <c r="GW1305">
        <v>1.39893</v>
      </c>
      <c r="GX1305">
        <v>2.33521</v>
      </c>
      <c r="GY1305">
        <v>1.44897</v>
      </c>
      <c r="GZ1305">
        <v>2.46582</v>
      </c>
      <c r="HA1305">
        <v>34.9214</v>
      </c>
      <c r="HB1305">
        <v>12.7136</v>
      </c>
      <c r="HC1305">
        <v>18</v>
      </c>
      <c r="HD1305">
        <v>490.806</v>
      </c>
      <c r="HE1305">
        <v>458.287</v>
      </c>
      <c r="HF1305">
        <v>22.297</v>
      </c>
      <c r="HG1305">
        <v>25.4623</v>
      </c>
      <c r="HH1305">
        <v>30</v>
      </c>
      <c r="HI1305">
        <v>25.2872</v>
      </c>
      <c r="HJ1305">
        <v>25.3584</v>
      </c>
      <c r="HK1305">
        <v>31.8388</v>
      </c>
      <c r="HL1305">
        <v>31.2534</v>
      </c>
      <c r="HM1305">
        <v>36.9665</v>
      </c>
      <c r="HN1305">
        <v>22.3015</v>
      </c>
      <c r="HO1305">
        <v>674.877</v>
      </c>
      <c r="HP1305">
        <v>12.4597</v>
      </c>
      <c r="HQ1305">
        <v>101.092</v>
      </c>
      <c r="HR1305">
        <v>101.987</v>
      </c>
    </row>
    <row r="1306" spans="1:226">
      <c r="A1306">
        <v>1290</v>
      </c>
      <c r="B1306">
        <v>1664307344.1</v>
      </c>
      <c r="C1306">
        <v>14237.09999990463</v>
      </c>
      <c r="D1306" t="s">
        <v>2952</v>
      </c>
      <c r="E1306" t="s">
        <v>2953</v>
      </c>
      <c r="F1306">
        <v>5</v>
      </c>
      <c r="G1306" t="s">
        <v>353</v>
      </c>
      <c r="H1306" t="s">
        <v>2873</v>
      </c>
      <c r="I1306">
        <v>1664307336.314285</v>
      </c>
      <c r="J1306">
        <f>(K1306)/1000</f>
        <v>0</v>
      </c>
      <c r="K1306">
        <f>IF(BF1306, AN1306, AH1306)</f>
        <v>0</v>
      </c>
      <c r="L1306">
        <f>IF(BF1306, AI1306, AG1306)</f>
        <v>0</v>
      </c>
      <c r="M1306">
        <f>BH1306 - IF(AU1306&gt;1, L1306*BB1306*100.0/(AW1306*BV1306), 0)</f>
        <v>0</v>
      </c>
      <c r="N1306">
        <f>((T1306-J1306/2)*M1306-L1306)/(T1306+J1306/2)</f>
        <v>0</v>
      </c>
      <c r="O1306">
        <f>N1306*(BO1306+BP1306)/1000.0</f>
        <v>0</v>
      </c>
      <c r="P1306">
        <f>(BH1306 - IF(AU1306&gt;1, L1306*BB1306*100.0/(AW1306*BV1306), 0))*(BO1306+BP1306)/1000.0</f>
        <v>0</v>
      </c>
      <c r="Q1306">
        <f>2.0/((1/S1306-1/R1306)+SIGN(S1306)*SQRT((1/S1306-1/R1306)*(1/S1306-1/R1306) + 4*BC1306/((BC1306+1)*(BC1306+1))*(2*1/S1306*1/R1306-1/R1306*1/R1306)))</f>
        <v>0</v>
      </c>
      <c r="R1306">
        <f>IF(LEFT(BD1306,1)&lt;&gt;"0",IF(LEFT(BD1306,1)="1",3.0,BE1306),$D$5+$E$5*(BV1306*BO1306/($K$5*1000))+$F$5*(BV1306*BO1306/($K$5*1000))*MAX(MIN(BB1306,$J$5),$I$5)*MAX(MIN(BB1306,$J$5),$I$5)+$G$5*MAX(MIN(BB1306,$J$5),$I$5)*(BV1306*BO1306/($K$5*1000))+$H$5*(BV1306*BO1306/($K$5*1000))*(BV1306*BO1306/($K$5*1000)))</f>
        <v>0</v>
      </c>
      <c r="S1306">
        <f>J1306*(1000-(1000*0.61365*exp(17.502*W1306/(240.97+W1306))/(BO1306+BP1306)+BJ1306)/2)/(1000*0.61365*exp(17.502*W1306/(240.97+W1306))/(BO1306+BP1306)-BJ1306)</f>
        <v>0</v>
      </c>
      <c r="T1306">
        <f>1/((BC1306+1)/(Q1306/1.6)+1/(R1306/1.37)) + BC1306/((BC1306+1)/(Q1306/1.6) + BC1306/(R1306/1.37))</f>
        <v>0</v>
      </c>
      <c r="U1306">
        <f>(AX1306*BA1306)</f>
        <v>0</v>
      </c>
      <c r="V1306">
        <f>(BQ1306+(U1306+2*0.95*5.67E-8*(((BQ1306+$B$7)+273)^4-(BQ1306+273)^4)-44100*J1306)/(1.84*29.3*R1306+8*0.95*5.67E-8*(BQ1306+273)^3))</f>
        <v>0</v>
      </c>
      <c r="W1306">
        <f>($C$7*BR1306+$D$7*BS1306+$E$7*V1306)</f>
        <v>0</v>
      </c>
      <c r="X1306">
        <f>0.61365*exp(17.502*W1306/(240.97+W1306))</f>
        <v>0</v>
      </c>
      <c r="Y1306">
        <f>(Z1306/AA1306*100)</f>
        <v>0</v>
      </c>
      <c r="Z1306">
        <f>BJ1306*(BO1306+BP1306)/1000</f>
        <v>0</v>
      </c>
      <c r="AA1306">
        <f>0.61365*exp(17.502*BQ1306/(240.97+BQ1306))</f>
        <v>0</v>
      </c>
      <c r="AB1306">
        <f>(X1306-BJ1306*(BO1306+BP1306)/1000)</f>
        <v>0</v>
      </c>
      <c r="AC1306">
        <f>(-J1306*44100)</f>
        <v>0</v>
      </c>
      <c r="AD1306">
        <f>2*29.3*R1306*0.92*(BQ1306-W1306)</f>
        <v>0</v>
      </c>
      <c r="AE1306">
        <f>2*0.95*5.67E-8*(((BQ1306+$B$7)+273)^4-(W1306+273)^4)</f>
        <v>0</v>
      </c>
      <c r="AF1306">
        <f>U1306+AE1306+AC1306+AD1306</f>
        <v>0</v>
      </c>
      <c r="AG1306">
        <f>BN1306*AU1306*(BI1306-BH1306*(1000-AU1306*BK1306)/(1000-AU1306*BJ1306))/(100*BB1306)</f>
        <v>0</v>
      </c>
      <c r="AH1306">
        <f>1000*BN1306*AU1306*(BJ1306-BK1306)/(100*BB1306*(1000-AU1306*BJ1306))</f>
        <v>0</v>
      </c>
      <c r="AI1306">
        <f>(AJ1306 - AK1306 - BO1306*1E3/(8.314*(BQ1306+273.15)) * AM1306/BN1306 * AL1306) * BN1306/(100*BB1306) * (1000 - BK1306)/1000</f>
        <v>0</v>
      </c>
      <c r="AJ1306">
        <v>666.2403306978357</v>
      </c>
      <c r="AK1306">
        <v>611.8148787878785</v>
      </c>
      <c r="AL1306">
        <v>3.298761212121146</v>
      </c>
      <c r="AM1306">
        <v>63.45</v>
      </c>
      <c r="AN1306">
        <f>(AP1306 - AO1306 + BO1306*1E3/(8.314*(BQ1306+273.15)) * AR1306/BN1306 * AQ1306) * BN1306/(100*BB1306) * 1000/(1000 - AP1306)</f>
        <v>0</v>
      </c>
      <c r="AO1306">
        <v>12.39739557607635</v>
      </c>
      <c r="AP1306">
        <v>18.38212447552448</v>
      </c>
      <c r="AQ1306">
        <v>-3.865917326860158E-05</v>
      </c>
      <c r="AR1306">
        <v>96.70902246186058</v>
      </c>
      <c r="AS1306">
        <v>3</v>
      </c>
      <c r="AT1306">
        <v>1</v>
      </c>
      <c r="AU1306">
        <f>IF(AS1306*$H$13&gt;=AW1306,1.0,(AW1306/(AW1306-AS1306*$H$13)))</f>
        <v>0</v>
      </c>
      <c r="AV1306">
        <f>(AU1306-1)*100</f>
        <v>0</v>
      </c>
      <c r="AW1306">
        <f>MAX(0,($B$13+$C$13*BV1306)/(1+$D$13*BV1306)*BO1306/(BQ1306+273)*$E$13)</f>
        <v>0</v>
      </c>
      <c r="AX1306">
        <f>$B$11*BW1306+$C$11*BX1306+$F$11*CI1306*(1-CL1306)</f>
        <v>0</v>
      </c>
      <c r="AY1306">
        <f>AX1306*AZ1306</f>
        <v>0</v>
      </c>
      <c r="AZ1306">
        <f>($B$11*$D$9+$C$11*$D$9+$F$11*((CV1306+CN1306)/MAX(CV1306+CN1306+CW1306, 0.1)*$I$9+CW1306/MAX(CV1306+CN1306+CW1306, 0.1)*$J$9))/($B$11+$C$11+$F$11)</f>
        <v>0</v>
      </c>
      <c r="BA1306">
        <f>($B$11*$K$9+$C$11*$K$9+$F$11*((CV1306+CN1306)/MAX(CV1306+CN1306+CW1306, 0.1)*$P$9+CW1306/MAX(CV1306+CN1306+CW1306, 0.1)*$Q$9))/($B$11+$C$11+$F$11)</f>
        <v>0</v>
      </c>
      <c r="BB1306">
        <v>6</v>
      </c>
      <c r="BC1306">
        <v>0.5</v>
      </c>
      <c r="BD1306" t="s">
        <v>355</v>
      </c>
      <c r="BE1306">
        <v>2</v>
      </c>
      <c r="BF1306" t="b">
        <v>1</v>
      </c>
      <c r="BG1306">
        <v>1664307336.314285</v>
      </c>
      <c r="BH1306">
        <v>577.1394642857143</v>
      </c>
      <c r="BI1306">
        <v>641.6896785714287</v>
      </c>
      <c r="BJ1306">
        <v>18.38709642857143</v>
      </c>
      <c r="BK1306">
        <v>12.40515714285714</v>
      </c>
      <c r="BL1306">
        <v>573.5293571428572</v>
      </c>
      <c r="BM1306">
        <v>18.18750714285714</v>
      </c>
      <c r="BN1306">
        <v>500.0726428571429</v>
      </c>
      <c r="BO1306">
        <v>90.90688928571429</v>
      </c>
      <c r="BP1306">
        <v>0.1000722642857143</v>
      </c>
      <c r="BQ1306">
        <v>24.60668571428571</v>
      </c>
      <c r="BR1306">
        <v>24.979575</v>
      </c>
      <c r="BS1306">
        <v>999.9000000000002</v>
      </c>
      <c r="BT1306">
        <v>0</v>
      </c>
      <c r="BU1306">
        <v>0</v>
      </c>
      <c r="BV1306">
        <v>9991.741071428571</v>
      </c>
      <c r="BW1306">
        <v>0</v>
      </c>
      <c r="BX1306">
        <v>8.053949999999999</v>
      </c>
      <c r="BY1306">
        <v>-64.55011428571427</v>
      </c>
      <c r="BZ1306">
        <v>587.9501428571429</v>
      </c>
      <c r="CA1306">
        <v>649.7497142857144</v>
      </c>
      <c r="CB1306">
        <v>5.981935714285714</v>
      </c>
      <c r="CC1306">
        <v>641.6896785714287</v>
      </c>
      <c r="CD1306">
        <v>12.40515714285714</v>
      </c>
      <c r="CE1306">
        <v>1.671515357142857</v>
      </c>
      <c r="CF1306">
        <v>1.127714642857143</v>
      </c>
      <c r="CG1306">
        <v>14.63438928571429</v>
      </c>
      <c r="CH1306">
        <v>8.680034642857143</v>
      </c>
      <c r="CI1306">
        <v>1999.993571428571</v>
      </c>
      <c r="CJ1306">
        <v>0.9800014285714288</v>
      </c>
      <c r="CK1306">
        <v>0.01999826785714285</v>
      </c>
      <c r="CL1306">
        <v>0</v>
      </c>
      <c r="CM1306">
        <v>859.7993571428573</v>
      </c>
      <c r="CN1306">
        <v>5.000560000000001</v>
      </c>
      <c r="CO1306">
        <v>17140.47142857143</v>
      </c>
      <c r="CP1306">
        <v>17294.82857142857</v>
      </c>
      <c r="CQ1306">
        <v>37.49060714285714</v>
      </c>
      <c r="CR1306">
        <v>38.125</v>
      </c>
      <c r="CS1306">
        <v>37.21871428571428</v>
      </c>
      <c r="CT1306">
        <v>37.02428571428571</v>
      </c>
      <c r="CU1306">
        <v>38.312</v>
      </c>
      <c r="CV1306">
        <v>1955.093571428571</v>
      </c>
      <c r="CW1306">
        <v>39.9</v>
      </c>
      <c r="CX1306">
        <v>0</v>
      </c>
      <c r="CY1306">
        <v>1664307360.3</v>
      </c>
      <c r="CZ1306">
        <v>0</v>
      </c>
      <c r="DA1306">
        <v>0</v>
      </c>
      <c r="DB1306" t="s">
        <v>356</v>
      </c>
      <c r="DC1306">
        <v>1663861122</v>
      </c>
      <c r="DD1306">
        <v>1663861125</v>
      </c>
      <c r="DE1306">
        <v>0</v>
      </c>
      <c r="DF1306">
        <v>-0.287</v>
      </c>
      <c r="DG1306">
        <v>-0.004</v>
      </c>
      <c r="DH1306">
        <v>3.172</v>
      </c>
      <c r="DI1306">
        <v>0.178</v>
      </c>
      <c r="DJ1306">
        <v>400</v>
      </c>
      <c r="DK1306">
        <v>17</v>
      </c>
      <c r="DL1306">
        <v>0.18</v>
      </c>
      <c r="DM1306">
        <v>0.07000000000000001</v>
      </c>
      <c r="DN1306">
        <v>-63.96778536585366</v>
      </c>
      <c r="DO1306">
        <v>-9.412369337979003</v>
      </c>
      <c r="DP1306">
        <v>0.9332603436630822</v>
      </c>
      <c r="DQ1306">
        <v>0</v>
      </c>
      <c r="DR1306">
        <v>5.974934878048781</v>
      </c>
      <c r="DS1306">
        <v>0.1251721254355415</v>
      </c>
      <c r="DT1306">
        <v>0.01408582666335229</v>
      </c>
      <c r="DU1306">
        <v>0</v>
      </c>
      <c r="DV1306">
        <v>0</v>
      </c>
      <c r="DW1306">
        <v>2</v>
      </c>
      <c r="DX1306" t="s">
        <v>357</v>
      </c>
      <c r="DY1306">
        <v>2.98088</v>
      </c>
      <c r="DZ1306">
        <v>2.72836</v>
      </c>
      <c r="EA1306">
        <v>0.112344</v>
      </c>
      <c r="EB1306">
        <v>0.121817</v>
      </c>
      <c r="EC1306">
        <v>0.08971899999999999</v>
      </c>
      <c r="ED1306">
        <v>0.0680394</v>
      </c>
      <c r="EE1306">
        <v>26682</v>
      </c>
      <c r="EF1306">
        <v>25982.1</v>
      </c>
      <c r="EG1306">
        <v>30583.8</v>
      </c>
      <c r="EH1306">
        <v>29827</v>
      </c>
      <c r="EI1306">
        <v>38413</v>
      </c>
      <c r="EJ1306">
        <v>36609.9</v>
      </c>
      <c r="EK1306">
        <v>46774.1</v>
      </c>
      <c r="EL1306">
        <v>44353.1</v>
      </c>
      <c r="EM1306">
        <v>1.89058</v>
      </c>
      <c r="EN1306">
        <v>1.88493</v>
      </c>
      <c r="EO1306">
        <v>0.107862</v>
      </c>
      <c r="EP1306">
        <v>0</v>
      </c>
      <c r="EQ1306">
        <v>23.2079</v>
      </c>
      <c r="ER1306">
        <v>999.9</v>
      </c>
      <c r="ES1306">
        <v>38.6</v>
      </c>
      <c r="ET1306">
        <v>29.6</v>
      </c>
      <c r="EU1306">
        <v>17.6789</v>
      </c>
      <c r="EV1306">
        <v>63.3364</v>
      </c>
      <c r="EW1306">
        <v>23.3814</v>
      </c>
      <c r="EX1306">
        <v>1</v>
      </c>
      <c r="EY1306">
        <v>-0.121128</v>
      </c>
      <c r="EZ1306">
        <v>0.730163</v>
      </c>
      <c r="FA1306">
        <v>20.2428</v>
      </c>
      <c r="FB1306">
        <v>5.23107</v>
      </c>
      <c r="FC1306">
        <v>11.968</v>
      </c>
      <c r="FD1306">
        <v>4.97055</v>
      </c>
      <c r="FE1306">
        <v>3.28945</v>
      </c>
      <c r="FF1306">
        <v>9999</v>
      </c>
      <c r="FG1306">
        <v>9999</v>
      </c>
      <c r="FH1306">
        <v>9999</v>
      </c>
      <c r="FI1306">
        <v>380.8</v>
      </c>
      <c r="FJ1306">
        <v>4.97275</v>
      </c>
      <c r="FK1306">
        <v>1.87697</v>
      </c>
      <c r="FL1306">
        <v>1.87502</v>
      </c>
      <c r="FM1306">
        <v>1.8779</v>
      </c>
      <c r="FN1306">
        <v>1.87465</v>
      </c>
      <c r="FO1306">
        <v>1.8782</v>
      </c>
      <c r="FP1306">
        <v>1.87531</v>
      </c>
      <c r="FQ1306">
        <v>1.87641</v>
      </c>
      <c r="FR1306">
        <v>0</v>
      </c>
      <c r="FS1306">
        <v>0</v>
      </c>
      <c r="FT1306">
        <v>0</v>
      </c>
      <c r="FU1306">
        <v>0</v>
      </c>
      <c r="FV1306" t="s">
        <v>358</v>
      </c>
      <c r="FW1306" t="s">
        <v>359</v>
      </c>
      <c r="FX1306" t="s">
        <v>360</v>
      </c>
      <c r="FY1306" t="s">
        <v>360</v>
      </c>
      <c r="FZ1306" t="s">
        <v>360</v>
      </c>
      <c r="GA1306" t="s">
        <v>360</v>
      </c>
      <c r="GB1306">
        <v>0</v>
      </c>
      <c r="GC1306">
        <v>100</v>
      </c>
      <c r="GD1306">
        <v>100</v>
      </c>
      <c r="GE1306">
        <v>3.67</v>
      </c>
      <c r="GF1306">
        <v>0.1995</v>
      </c>
      <c r="GG1306">
        <v>1.777354642861949</v>
      </c>
      <c r="GH1306">
        <v>0.004141656873719072</v>
      </c>
      <c r="GI1306">
        <v>-1.960372967482991E-06</v>
      </c>
      <c r="GJ1306">
        <v>5.42736388890357E-10</v>
      </c>
      <c r="GK1306">
        <v>-0.009777689371679627</v>
      </c>
      <c r="GL1306">
        <v>0.002273355880072555</v>
      </c>
      <c r="GM1306">
        <v>0.000541358641816816</v>
      </c>
      <c r="GN1306">
        <v>-1.836191331155658E-06</v>
      </c>
      <c r="GO1306">
        <v>-0</v>
      </c>
      <c r="GP1306">
        <v>2096</v>
      </c>
      <c r="GQ1306">
        <v>1</v>
      </c>
      <c r="GR1306">
        <v>23</v>
      </c>
      <c r="GS1306">
        <v>7437</v>
      </c>
      <c r="GT1306">
        <v>7437</v>
      </c>
      <c r="GU1306">
        <v>1.61865</v>
      </c>
      <c r="GV1306">
        <v>2.53418</v>
      </c>
      <c r="GW1306">
        <v>1.39893</v>
      </c>
      <c r="GX1306">
        <v>2.33521</v>
      </c>
      <c r="GY1306">
        <v>1.44897</v>
      </c>
      <c r="GZ1306">
        <v>2.47681</v>
      </c>
      <c r="HA1306">
        <v>34.9214</v>
      </c>
      <c r="HB1306">
        <v>12.7136</v>
      </c>
      <c r="HC1306">
        <v>18</v>
      </c>
      <c r="HD1306">
        <v>490.67</v>
      </c>
      <c r="HE1306">
        <v>458.354</v>
      </c>
      <c r="HF1306">
        <v>22.3093</v>
      </c>
      <c r="HG1306">
        <v>25.4623</v>
      </c>
      <c r="HH1306">
        <v>30.0001</v>
      </c>
      <c r="HI1306">
        <v>25.2872</v>
      </c>
      <c r="HJ1306">
        <v>25.3589</v>
      </c>
      <c r="HK1306">
        <v>32.4531</v>
      </c>
      <c r="HL1306">
        <v>31.2534</v>
      </c>
      <c r="HM1306">
        <v>36.9665</v>
      </c>
      <c r="HN1306">
        <v>22.3177</v>
      </c>
      <c r="HO1306">
        <v>688.242</v>
      </c>
      <c r="HP1306">
        <v>12.4597</v>
      </c>
      <c r="HQ1306">
        <v>101.093</v>
      </c>
      <c r="HR1306">
        <v>101.99</v>
      </c>
    </row>
    <row r="1307" spans="1:226">
      <c r="A1307">
        <v>1291</v>
      </c>
      <c r="B1307">
        <v>1664307349.1</v>
      </c>
      <c r="C1307">
        <v>14242.09999990463</v>
      </c>
      <c r="D1307" t="s">
        <v>2954</v>
      </c>
      <c r="E1307" t="s">
        <v>2955</v>
      </c>
      <c r="F1307">
        <v>5</v>
      </c>
      <c r="G1307" t="s">
        <v>353</v>
      </c>
      <c r="H1307" t="s">
        <v>2873</v>
      </c>
      <c r="I1307">
        <v>1664307341.6</v>
      </c>
      <c r="J1307">
        <f>(K1307)/1000</f>
        <v>0</v>
      </c>
      <c r="K1307">
        <f>IF(BF1307, AN1307, AH1307)</f>
        <v>0</v>
      </c>
      <c r="L1307">
        <f>IF(BF1307, AI1307, AG1307)</f>
        <v>0</v>
      </c>
      <c r="M1307">
        <f>BH1307 - IF(AU1307&gt;1, L1307*BB1307*100.0/(AW1307*BV1307), 0)</f>
        <v>0</v>
      </c>
      <c r="N1307">
        <f>((T1307-J1307/2)*M1307-L1307)/(T1307+J1307/2)</f>
        <v>0</v>
      </c>
      <c r="O1307">
        <f>N1307*(BO1307+BP1307)/1000.0</f>
        <v>0</v>
      </c>
      <c r="P1307">
        <f>(BH1307 - IF(AU1307&gt;1, L1307*BB1307*100.0/(AW1307*BV1307), 0))*(BO1307+BP1307)/1000.0</f>
        <v>0</v>
      </c>
      <c r="Q1307">
        <f>2.0/((1/S1307-1/R1307)+SIGN(S1307)*SQRT((1/S1307-1/R1307)*(1/S1307-1/R1307) + 4*BC1307/((BC1307+1)*(BC1307+1))*(2*1/S1307*1/R1307-1/R1307*1/R1307)))</f>
        <v>0</v>
      </c>
      <c r="R1307">
        <f>IF(LEFT(BD1307,1)&lt;&gt;"0",IF(LEFT(BD1307,1)="1",3.0,BE1307),$D$5+$E$5*(BV1307*BO1307/($K$5*1000))+$F$5*(BV1307*BO1307/($K$5*1000))*MAX(MIN(BB1307,$J$5),$I$5)*MAX(MIN(BB1307,$J$5),$I$5)+$G$5*MAX(MIN(BB1307,$J$5),$I$5)*(BV1307*BO1307/($K$5*1000))+$H$5*(BV1307*BO1307/($K$5*1000))*(BV1307*BO1307/($K$5*1000)))</f>
        <v>0</v>
      </c>
      <c r="S1307">
        <f>J1307*(1000-(1000*0.61365*exp(17.502*W1307/(240.97+W1307))/(BO1307+BP1307)+BJ1307)/2)/(1000*0.61365*exp(17.502*W1307/(240.97+W1307))/(BO1307+BP1307)-BJ1307)</f>
        <v>0</v>
      </c>
      <c r="T1307">
        <f>1/((BC1307+1)/(Q1307/1.6)+1/(R1307/1.37)) + BC1307/((BC1307+1)/(Q1307/1.6) + BC1307/(R1307/1.37))</f>
        <v>0</v>
      </c>
      <c r="U1307">
        <f>(AX1307*BA1307)</f>
        <v>0</v>
      </c>
      <c r="V1307">
        <f>(BQ1307+(U1307+2*0.95*5.67E-8*(((BQ1307+$B$7)+273)^4-(BQ1307+273)^4)-44100*J1307)/(1.84*29.3*R1307+8*0.95*5.67E-8*(BQ1307+273)^3))</f>
        <v>0</v>
      </c>
      <c r="W1307">
        <f>($C$7*BR1307+$D$7*BS1307+$E$7*V1307)</f>
        <v>0</v>
      </c>
      <c r="X1307">
        <f>0.61365*exp(17.502*W1307/(240.97+W1307))</f>
        <v>0</v>
      </c>
      <c r="Y1307">
        <f>(Z1307/AA1307*100)</f>
        <v>0</v>
      </c>
      <c r="Z1307">
        <f>BJ1307*(BO1307+BP1307)/1000</f>
        <v>0</v>
      </c>
      <c r="AA1307">
        <f>0.61365*exp(17.502*BQ1307/(240.97+BQ1307))</f>
        <v>0</v>
      </c>
      <c r="AB1307">
        <f>(X1307-BJ1307*(BO1307+BP1307)/1000)</f>
        <v>0</v>
      </c>
      <c r="AC1307">
        <f>(-J1307*44100)</f>
        <v>0</v>
      </c>
      <c r="AD1307">
        <f>2*29.3*R1307*0.92*(BQ1307-W1307)</f>
        <v>0</v>
      </c>
      <c r="AE1307">
        <f>2*0.95*5.67E-8*(((BQ1307+$B$7)+273)^4-(W1307+273)^4)</f>
        <v>0</v>
      </c>
      <c r="AF1307">
        <f>U1307+AE1307+AC1307+AD1307</f>
        <v>0</v>
      </c>
      <c r="AG1307">
        <f>BN1307*AU1307*(BI1307-BH1307*(1000-AU1307*BK1307)/(1000-AU1307*BJ1307))/(100*BB1307)</f>
        <v>0</v>
      </c>
      <c r="AH1307">
        <f>1000*BN1307*AU1307*(BJ1307-BK1307)/(100*BB1307*(1000-AU1307*BJ1307))</f>
        <v>0</v>
      </c>
      <c r="AI1307">
        <f>(AJ1307 - AK1307 - BO1307*1E3/(8.314*(BQ1307+273.15)) * AM1307/BN1307 * AL1307) * BN1307/(100*BB1307) * (1000 - BK1307)/1000</f>
        <v>0</v>
      </c>
      <c r="AJ1307">
        <v>683.2956388086579</v>
      </c>
      <c r="AK1307">
        <v>628.2338363636361</v>
      </c>
      <c r="AL1307">
        <v>3.282752207792104</v>
      </c>
      <c r="AM1307">
        <v>63.45</v>
      </c>
      <c r="AN1307">
        <f>(AP1307 - AO1307 + BO1307*1E3/(8.314*(BQ1307+273.15)) * AR1307/BN1307 * AQ1307) * BN1307/(100*BB1307) * 1000/(1000 - AP1307)</f>
        <v>0</v>
      </c>
      <c r="AO1307">
        <v>12.39950073727644</v>
      </c>
      <c r="AP1307">
        <v>18.38440909090911</v>
      </c>
      <c r="AQ1307">
        <v>-4.039338358568969E-05</v>
      </c>
      <c r="AR1307">
        <v>96.70902246186058</v>
      </c>
      <c r="AS1307">
        <v>3</v>
      </c>
      <c r="AT1307">
        <v>1</v>
      </c>
      <c r="AU1307">
        <f>IF(AS1307*$H$13&gt;=AW1307,1.0,(AW1307/(AW1307-AS1307*$H$13)))</f>
        <v>0</v>
      </c>
      <c r="AV1307">
        <f>(AU1307-1)*100</f>
        <v>0</v>
      </c>
      <c r="AW1307">
        <f>MAX(0,($B$13+$C$13*BV1307)/(1+$D$13*BV1307)*BO1307/(BQ1307+273)*$E$13)</f>
        <v>0</v>
      </c>
      <c r="AX1307">
        <f>$B$11*BW1307+$C$11*BX1307+$F$11*CI1307*(1-CL1307)</f>
        <v>0</v>
      </c>
      <c r="AY1307">
        <f>AX1307*AZ1307</f>
        <v>0</v>
      </c>
      <c r="AZ1307">
        <f>($B$11*$D$9+$C$11*$D$9+$F$11*((CV1307+CN1307)/MAX(CV1307+CN1307+CW1307, 0.1)*$I$9+CW1307/MAX(CV1307+CN1307+CW1307, 0.1)*$J$9))/($B$11+$C$11+$F$11)</f>
        <v>0</v>
      </c>
      <c r="BA1307">
        <f>($B$11*$K$9+$C$11*$K$9+$F$11*((CV1307+CN1307)/MAX(CV1307+CN1307+CW1307, 0.1)*$P$9+CW1307/MAX(CV1307+CN1307+CW1307, 0.1)*$Q$9))/($B$11+$C$11+$F$11)</f>
        <v>0</v>
      </c>
      <c r="BB1307">
        <v>6</v>
      </c>
      <c r="BC1307">
        <v>0.5</v>
      </c>
      <c r="BD1307" t="s">
        <v>355</v>
      </c>
      <c r="BE1307">
        <v>2</v>
      </c>
      <c r="BF1307" t="b">
        <v>1</v>
      </c>
      <c r="BG1307">
        <v>1664307341.6</v>
      </c>
      <c r="BH1307">
        <v>594.136</v>
      </c>
      <c r="BI1307">
        <v>659.4245185185185</v>
      </c>
      <c r="BJ1307">
        <v>18.38502222222223</v>
      </c>
      <c r="BK1307">
        <v>12.3985</v>
      </c>
      <c r="BL1307">
        <v>590.4848888888888</v>
      </c>
      <c r="BM1307">
        <v>18.18547037037037</v>
      </c>
      <c r="BN1307">
        <v>500.0714814814814</v>
      </c>
      <c r="BO1307">
        <v>90.90700740740741</v>
      </c>
      <c r="BP1307">
        <v>0.09998206666666666</v>
      </c>
      <c r="BQ1307">
        <v>24.61264814814815</v>
      </c>
      <c r="BR1307">
        <v>24.97732592592593</v>
      </c>
      <c r="BS1307">
        <v>999.9000000000001</v>
      </c>
      <c r="BT1307">
        <v>0</v>
      </c>
      <c r="BU1307">
        <v>0</v>
      </c>
      <c r="BV1307">
        <v>9999.950000000001</v>
      </c>
      <c r="BW1307">
        <v>0</v>
      </c>
      <c r="BX1307">
        <v>8.05716777777778</v>
      </c>
      <c r="BY1307">
        <v>-65.28845185185185</v>
      </c>
      <c r="BZ1307">
        <v>605.2637037037038</v>
      </c>
      <c r="CA1307">
        <v>667.703</v>
      </c>
      <c r="CB1307">
        <v>5.986516296296297</v>
      </c>
      <c r="CC1307">
        <v>659.4245185185185</v>
      </c>
      <c r="CD1307">
        <v>12.3985</v>
      </c>
      <c r="CE1307">
        <v>1.671327777777778</v>
      </c>
      <c r="CF1307">
        <v>1.12711037037037</v>
      </c>
      <c r="CG1307">
        <v>14.63265925925926</v>
      </c>
      <c r="CH1307">
        <v>8.672122962962963</v>
      </c>
      <c r="CI1307">
        <v>1999.985925925926</v>
      </c>
      <c r="CJ1307">
        <v>0.9800012962962965</v>
      </c>
      <c r="CK1307">
        <v>0.01999837037037036</v>
      </c>
      <c r="CL1307">
        <v>0</v>
      </c>
      <c r="CM1307">
        <v>861.7595555555555</v>
      </c>
      <c r="CN1307">
        <v>5.000560000000001</v>
      </c>
      <c r="CO1307">
        <v>17179.33333333333</v>
      </c>
      <c r="CP1307">
        <v>17294.77037037037</v>
      </c>
      <c r="CQ1307">
        <v>37.562</v>
      </c>
      <c r="CR1307">
        <v>38.125</v>
      </c>
      <c r="CS1307">
        <v>37.25</v>
      </c>
      <c r="CT1307">
        <v>37.02296296296296</v>
      </c>
      <c r="CU1307">
        <v>38.312</v>
      </c>
      <c r="CV1307">
        <v>1955.085925925926</v>
      </c>
      <c r="CW1307">
        <v>39.9</v>
      </c>
      <c r="CX1307">
        <v>0</v>
      </c>
      <c r="CY1307">
        <v>1664307365.7</v>
      </c>
      <c r="CZ1307">
        <v>0</v>
      </c>
      <c r="DA1307">
        <v>0</v>
      </c>
      <c r="DB1307" t="s">
        <v>356</v>
      </c>
      <c r="DC1307">
        <v>1663861122</v>
      </c>
      <c r="DD1307">
        <v>1663861125</v>
      </c>
      <c r="DE1307">
        <v>0</v>
      </c>
      <c r="DF1307">
        <v>-0.287</v>
      </c>
      <c r="DG1307">
        <v>-0.004</v>
      </c>
      <c r="DH1307">
        <v>3.172</v>
      </c>
      <c r="DI1307">
        <v>0.178</v>
      </c>
      <c r="DJ1307">
        <v>400</v>
      </c>
      <c r="DK1307">
        <v>17</v>
      </c>
      <c r="DL1307">
        <v>0.18</v>
      </c>
      <c r="DM1307">
        <v>0.07000000000000001</v>
      </c>
      <c r="DN1307">
        <v>-64.86529756097562</v>
      </c>
      <c r="DO1307">
        <v>-8.38719721254367</v>
      </c>
      <c r="DP1307">
        <v>0.8279345453944196</v>
      </c>
      <c r="DQ1307">
        <v>0</v>
      </c>
      <c r="DR1307">
        <v>5.981858536585365</v>
      </c>
      <c r="DS1307">
        <v>0.04738703832753673</v>
      </c>
      <c r="DT1307">
        <v>0.00963082413234578</v>
      </c>
      <c r="DU1307">
        <v>1</v>
      </c>
      <c r="DV1307">
        <v>1</v>
      </c>
      <c r="DW1307">
        <v>2</v>
      </c>
      <c r="DX1307" t="s">
        <v>412</v>
      </c>
      <c r="DY1307">
        <v>2.98083</v>
      </c>
      <c r="DZ1307">
        <v>2.72836</v>
      </c>
      <c r="EA1307">
        <v>0.114445</v>
      </c>
      <c r="EB1307">
        <v>0.123901</v>
      </c>
      <c r="EC1307">
        <v>0.0897299</v>
      </c>
      <c r="ED1307">
        <v>0.0680428</v>
      </c>
      <c r="EE1307">
        <v>26619.1</v>
      </c>
      <c r="EF1307">
        <v>25920</v>
      </c>
      <c r="EG1307">
        <v>30584.1</v>
      </c>
      <c r="EH1307">
        <v>29826.5</v>
      </c>
      <c r="EI1307">
        <v>38412.9</v>
      </c>
      <c r="EJ1307">
        <v>36609</v>
      </c>
      <c r="EK1307">
        <v>46774.3</v>
      </c>
      <c r="EL1307">
        <v>44352</v>
      </c>
      <c r="EM1307">
        <v>1.89065</v>
      </c>
      <c r="EN1307">
        <v>1.88507</v>
      </c>
      <c r="EO1307">
        <v>0.107352</v>
      </c>
      <c r="EP1307">
        <v>0</v>
      </c>
      <c r="EQ1307">
        <v>23.2079</v>
      </c>
      <c r="ER1307">
        <v>999.9</v>
      </c>
      <c r="ES1307">
        <v>38.6</v>
      </c>
      <c r="ET1307">
        <v>29.6</v>
      </c>
      <c r="EU1307">
        <v>17.677</v>
      </c>
      <c r="EV1307">
        <v>63.3764</v>
      </c>
      <c r="EW1307">
        <v>23.3814</v>
      </c>
      <c r="EX1307">
        <v>1</v>
      </c>
      <c r="EY1307">
        <v>-0.121227</v>
      </c>
      <c r="EZ1307">
        <v>0.7213889999999999</v>
      </c>
      <c r="FA1307">
        <v>20.2429</v>
      </c>
      <c r="FB1307">
        <v>5.23092</v>
      </c>
      <c r="FC1307">
        <v>11.968</v>
      </c>
      <c r="FD1307">
        <v>4.97065</v>
      </c>
      <c r="FE1307">
        <v>3.2895</v>
      </c>
      <c r="FF1307">
        <v>9999</v>
      </c>
      <c r="FG1307">
        <v>9999</v>
      </c>
      <c r="FH1307">
        <v>9999</v>
      </c>
      <c r="FI1307">
        <v>380.8</v>
      </c>
      <c r="FJ1307">
        <v>4.97274</v>
      </c>
      <c r="FK1307">
        <v>1.87697</v>
      </c>
      <c r="FL1307">
        <v>1.87501</v>
      </c>
      <c r="FM1307">
        <v>1.87789</v>
      </c>
      <c r="FN1307">
        <v>1.87462</v>
      </c>
      <c r="FO1307">
        <v>1.8782</v>
      </c>
      <c r="FP1307">
        <v>1.87529</v>
      </c>
      <c r="FQ1307">
        <v>1.87638</v>
      </c>
      <c r="FR1307">
        <v>0</v>
      </c>
      <c r="FS1307">
        <v>0</v>
      </c>
      <c r="FT1307">
        <v>0</v>
      </c>
      <c r="FU1307">
        <v>0</v>
      </c>
      <c r="FV1307" t="s">
        <v>358</v>
      </c>
      <c r="FW1307" t="s">
        <v>359</v>
      </c>
      <c r="FX1307" t="s">
        <v>360</v>
      </c>
      <c r="FY1307" t="s">
        <v>360</v>
      </c>
      <c r="FZ1307" t="s">
        <v>360</v>
      </c>
      <c r="GA1307" t="s">
        <v>360</v>
      </c>
      <c r="GB1307">
        <v>0</v>
      </c>
      <c r="GC1307">
        <v>100</v>
      </c>
      <c r="GD1307">
        <v>100</v>
      </c>
      <c r="GE1307">
        <v>3.708</v>
      </c>
      <c r="GF1307">
        <v>0.1995</v>
      </c>
      <c r="GG1307">
        <v>1.777354642861949</v>
      </c>
      <c r="GH1307">
        <v>0.004141656873719072</v>
      </c>
      <c r="GI1307">
        <v>-1.960372967482991E-06</v>
      </c>
      <c r="GJ1307">
        <v>5.42736388890357E-10</v>
      </c>
      <c r="GK1307">
        <v>-0.009777689371679627</v>
      </c>
      <c r="GL1307">
        <v>0.002273355880072555</v>
      </c>
      <c r="GM1307">
        <v>0.000541358641816816</v>
      </c>
      <c r="GN1307">
        <v>-1.836191331155658E-06</v>
      </c>
      <c r="GO1307">
        <v>-0</v>
      </c>
      <c r="GP1307">
        <v>2096</v>
      </c>
      <c r="GQ1307">
        <v>1</v>
      </c>
      <c r="GR1307">
        <v>23</v>
      </c>
      <c r="GS1307">
        <v>7437.1</v>
      </c>
      <c r="GT1307">
        <v>7437.1</v>
      </c>
      <c r="GU1307">
        <v>1.64795</v>
      </c>
      <c r="GV1307">
        <v>2.53052</v>
      </c>
      <c r="GW1307">
        <v>1.39893</v>
      </c>
      <c r="GX1307">
        <v>2.33521</v>
      </c>
      <c r="GY1307">
        <v>1.44897</v>
      </c>
      <c r="GZ1307">
        <v>2.47803</v>
      </c>
      <c r="HA1307">
        <v>34.9214</v>
      </c>
      <c r="HB1307">
        <v>12.7048</v>
      </c>
      <c r="HC1307">
        <v>18</v>
      </c>
      <c r="HD1307">
        <v>490.711</v>
      </c>
      <c r="HE1307">
        <v>458.452</v>
      </c>
      <c r="HF1307">
        <v>22.3251</v>
      </c>
      <c r="HG1307">
        <v>25.4623</v>
      </c>
      <c r="HH1307">
        <v>30</v>
      </c>
      <c r="HI1307">
        <v>25.2872</v>
      </c>
      <c r="HJ1307">
        <v>25.3594</v>
      </c>
      <c r="HK1307">
        <v>33.1288</v>
      </c>
      <c r="HL1307">
        <v>31.2534</v>
      </c>
      <c r="HM1307">
        <v>36.9665</v>
      </c>
      <c r="HN1307">
        <v>22.3321</v>
      </c>
      <c r="HO1307">
        <v>708.298</v>
      </c>
      <c r="HP1307">
        <v>12.4597</v>
      </c>
      <c r="HQ1307">
        <v>101.093</v>
      </c>
      <c r="HR1307">
        <v>101.988</v>
      </c>
    </row>
    <row r="1308" spans="1:226">
      <c r="A1308">
        <v>1292</v>
      </c>
      <c r="B1308">
        <v>1664307354.1</v>
      </c>
      <c r="C1308">
        <v>14247.09999990463</v>
      </c>
      <c r="D1308" t="s">
        <v>2956</v>
      </c>
      <c r="E1308" t="s">
        <v>2957</v>
      </c>
      <c r="F1308">
        <v>5</v>
      </c>
      <c r="G1308" t="s">
        <v>353</v>
      </c>
      <c r="H1308" t="s">
        <v>2873</v>
      </c>
      <c r="I1308">
        <v>1664307346.314285</v>
      </c>
      <c r="J1308">
        <f>(K1308)/1000</f>
        <v>0</v>
      </c>
      <c r="K1308">
        <f>IF(BF1308, AN1308, AH1308)</f>
        <v>0</v>
      </c>
      <c r="L1308">
        <f>IF(BF1308, AI1308, AG1308)</f>
        <v>0</v>
      </c>
      <c r="M1308">
        <f>BH1308 - IF(AU1308&gt;1, L1308*BB1308*100.0/(AW1308*BV1308), 0)</f>
        <v>0</v>
      </c>
      <c r="N1308">
        <f>((T1308-J1308/2)*M1308-L1308)/(T1308+J1308/2)</f>
        <v>0</v>
      </c>
      <c r="O1308">
        <f>N1308*(BO1308+BP1308)/1000.0</f>
        <v>0</v>
      </c>
      <c r="P1308">
        <f>(BH1308 - IF(AU1308&gt;1, L1308*BB1308*100.0/(AW1308*BV1308), 0))*(BO1308+BP1308)/1000.0</f>
        <v>0</v>
      </c>
      <c r="Q1308">
        <f>2.0/((1/S1308-1/R1308)+SIGN(S1308)*SQRT((1/S1308-1/R1308)*(1/S1308-1/R1308) + 4*BC1308/((BC1308+1)*(BC1308+1))*(2*1/S1308*1/R1308-1/R1308*1/R1308)))</f>
        <v>0</v>
      </c>
      <c r="R1308">
        <f>IF(LEFT(BD1308,1)&lt;&gt;"0",IF(LEFT(BD1308,1)="1",3.0,BE1308),$D$5+$E$5*(BV1308*BO1308/($K$5*1000))+$F$5*(BV1308*BO1308/($K$5*1000))*MAX(MIN(BB1308,$J$5),$I$5)*MAX(MIN(BB1308,$J$5),$I$5)+$G$5*MAX(MIN(BB1308,$J$5),$I$5)*(BV1308*BO1308/($K$5*1000))+$H$5*(BV1308*BO1308/($K$5*1000))*(BV1308*BO1308/($K$5*1000)))</f>
        <v>0</v>
      </c>
      <c r="S1308">
        <f>J1308*(1000-(1000*0.61365*exp(17.502*W1308/(240.97+W1308))/(BO1308+BP1308)+BJ1308)/2)/(1000*0.61365*exp(17.502*W1308/(240.97+W1308))/(BO1308+BP1308)-BJ1308)</f>
        <v>0</v>
      </c>
      <c r="T1308">
        <f>1/((BC1308+1)/(Q1308/1.6)+1/(R1308/1.37)) + BC1308/((BC1308+1)/(Q1308/1.6) + BC1308/(R1308/1.37))</f>
        <v>0</v>
      </c>
      <c r="U1308">
        <f>(AX1308*BA1308)</f>
        <v>0</v>
      </c>
      <c r="V1308">
        <f>(BQ1308+(U1308+2*0.95*5.67E-8*(((BQ1308+$B$7)+273)^4-(BQ1308+273)^4)-44100*J1308)/(1.84*29.3*R1308+8*0.95*5.67E-8*(BQ1308+273)^3))</f>
        <v>0</v>
      </c>
      <c r="W1308">
        <f>($C$7*BR1308+$D$7*BS1308+$E$7*V1308)</f>
        <v>0</v>
      </c>
      <c r="X1308">
        <f>0.61365*exp(17.502*W1308/(240.97+W1308))</f>
        <v>0</v>
      </c>
      <c r="Y1308">
        <f>(Z1308/AA1308*100)</f>
        <v>0</v>
      </c>
      <c r="Z1308">
        <f>BJ1308*(BO1308+BP1308)/1000</f>
        <v>0</v>
      </c>
      <c r="AA1308">
        <f>0.61365*exp(17.502*BQ1308/(240.97+BQ1308))</f>
        <v>0</v>
      </c>
      <c r="AB1308">
        <f>(X1308-BJ1308*(BO1308+BP1308)/1000)</f>
        <v>0</v>
      </c>
      <c r="AC1308">
        <f>(-J1308*44100)</f>
        <v>0</v>
      </c>
      <c r="AD1308">
        <f>2*29.3*R1308*0.92*(BQ1308-W1308)</f>
        <v>0</v>
      </c>
      <c r="AE1308">
        <f>2*0.95*5.67E-8*(((BQ1308+$B$7)+273)^4-(W1308+273)^4)</f>
        <v>0</v>
      </c>
      <c r="AF1308">
        <f>U1308+AE1308+AC1308+AD1308</f>
        <v>0</v>
      </c>
      <c r="AG1308">
        <f>BN1308*AU1308*(BI1308-BH1308*(1000-AU1308*BK1308)/(1000-AU1308*BJ1308))/(100*BB1308)</f>
        <v>0</v>
      </c>
      <c r="AH1308">
        <f>1000*BN1308*AU1308*(BJ1308-BK1308)/(100*BB1308*(1000-AU1308*BJ1308))</f>
        <v>0</v>
      </c>
      <c r="AI1308">
        <f>(AJ1308 - AK1308 - BO1308*1E3/(8.314*(BQ1308+273.15)) * AM1308/BN1308 * AL1308) * BN1308/(100*BB1308) * (1000 - BK1308)/1000</f>
        <v>0</v>
      </c>
      <c r="AJ1308">
        <v>700.1097422199135</v>
      </c>
      <c r="AK1308">
        <v>644.6979878787876</v>
      </c>
      <c r="AL1308">
        <v>3.29429593073592</v>
      </c>
      <c r="AM1308">
        <v>63.45</v>
      </c>
      <c r="AN1308">
        <f>(AP1308 - AO1308 + BO1308*1E3/(8.314*(BQ1308+273.15)) * AR1308/BN1308 * AQ1308) * BN1308/(100*BB1308) * 1000/(1000 - AP1308)</f>
        <v>0</v>
      </c>
      <c r="AO1308">
        <v>12.39891118750374</v>
      </c>
      <c r="AP1308">
        <v>18.39242237762238</v>
      </c>
      <c r="AQ1308">
        <v>1.724325029412272E-05</v>
      </c>
      <c r="AR1308">
        <v>96.70902246186058</v>
      </c>
      <c r="AS1308">
        <v>3</v>
      </c>
      <c r="AT1308">
        <v>1</v>
      </c>
      <c r="AU1308">
        <f>IF(AS1308*$H$13&gt;=AW1308,1.0,(AW1308/(AW1308-AS1308*$H$13)))</f>
        <v>0</v>
      </c>
      <c r="AV1308">
        <f>(AU1308-1)*100</f>
        <v>0</v>
      </c>
      <c r="AW1308">
        <f>MAX(0,($B$13+$C$13*BV1308)/(1+$D$13*BV1308)*BO1308/(BQ1308+273)*$E$13)</f>
        <v>0</v>
      </c>
      <c r="AX1308">
        <f>$B$11*BW1308+$C$11*BX1308+$F$11*CI1308*(1-CL1308)</f>
        <v>0</v>
      </c>
      <c r="AY1308">
        <f>AX1308*AZ1308</f>
        <v>0</v>
      </c>
      <c r="AZ1308">
        <f>($B$11*$D$9+$C$11*$D$9+$F$11*((CV1308+CN1308)/MAX(CV1308+CN1308+CW1308, 0.1)*$I$9+CW1308/MAX(CV1308+CN1308+CW1308, 0.1)*$J$9))/($B$11+$C$11+$F$11)</f>
        <v>0</v>
      </c>
      <c r="BA1308">
        <f>($B$11*$K$9+$C$11*$K$9+$F$11*((CV1308+CN1308)/MAX(CV1308+CN1308+CW1308, 0.1)*$P$9+CW1308/MAX(CV1308+CN1308+CW1308, 0.1)*$Q$9))/($B$11+$C$11+$F$11)</f>
        <v>0</v>
      </c>
      <c r="BB1308">
        <v>6</v>
      </c>
      <c r="BC1308">
        <v>0.5</v>
      </c>
      <c r="BD1308" t="s">
        <v>355</v>
      </c>
      <c r="BE1308">
        <v>2</v>
      </c>
      <c r="BF1308" t="b">
        <v>1</v>
      </c>
      <c r="BG1308">
        <v>1664307346.314285</v>
      </c>
      <c r="BH1308">
        <v>609.3141071428572</v>
      </c>
      <c r="BI1308">
        <v>675.2002142857143</v>
      </c>
      <c r="BJ1308">
        <v>18.38490714285714</v>
      </c>
      <c r="BK1308">
        <v>12.40199642857143</v>
      </c>
      <c r="BL1308">
        <v>605.6270000000001</v>
      </c>
      <c r="BM1308">
        <v>18.18536428571429</v>
      </c>
      <c r="BN1308">
        <v>500.0781785714286</v>
      </c>
      <c r="BO1308">
        <v>90.90800714285714</v>
      </c>
      <c r="BP1308">
        <v>0.1000483178571429</v>
      </c>
      <c r="BQ1308">
        <v>24.62078928571428</v>
      </c>
      <c r="BR1308">
        <v>24.97848214285714</v>
      </c>
      <c r="BS1308">
        <v>999.9000000000002</v>
      </c>
      <c r="BT1308">
        <v>0</v>
      </c>
      <c r="BU1308">
        <v>0</v>
      </c>
      <c r="BV1308">
        <v>9999.077857142856</v>
      </c>
      <c r="BW1308">
        <v>0</v>
      </c>
      <c r="BX1308">
        <v>8.057397499999997</v>
      </c>
      <c r="BY1308">
        <v>-65.88611071428571</v>
      </c>
      <c r="BZ1308">
        <v>620.7260714285713</v>
      </c>
      <c r="CA1308">
        <v>683.6792499999999</v>
      </c>
      <c r="CB1308">
        <v>5.982910357142856</v>
      </c>
      <c r="CC1308">
        <v>675.2002142857143</v>
      </c>
      <c r="CD1308">
        <v>12.40199642857143</v>
      </c>
      <c r="CE1308">
        <v>1.671336428571429</v>
      </c>
      <c r="CF1308">
        <v>1.127441071428571</v>
      </c>
      <c r="CG1308">
        <v>14.632725</v>
      </c>
      <c r="CH1308">
        <v>8.676446428571429</v>
      </c>
      <c r="CI1308">
        <v>1999.995357142857</v>
      </c>
      <c r="CJ1308">
        <v>0.9800012857142859</v>
      </c>
      <c r="CK1308">
        <v>0.01999837857142856</v>
      </c>
      <c r="CL1308">
        <v>0</v>
      </c>
      <c r="CM1308">
        <v>863.2612500000001</v>
      </c>
      <c r="CN1308">
        <v>5.000560000000001</v>
      </c>
      <c r="CO1308">
        <v>17209.68214285714</v>
      </c>
      <c r="CP1308">
        <v>17294.85</v>
      </c>
      <c r="CQ1308">
        <v>37.562</v>
      </c>
      <c r="CR1308">
        <v>38.125</v>
      </c>
      <c r="CS1308">
        <v>37.25</v>
      </c>
      <c r="CT1308">
        <v>37.01328571428571</v>
      </c>
      <c r="CU1308">
        <v>38.312</v>
      </c>
      <c r="CV1308">
        <v>1955.095357142857</v>
      </c>
      <c r="CW1308">
        <v>39.9</v>
      </c>
      <c r="CX1308">
        <v>0</v>
      </c>
      <c r="CY1308">
        <v>1664307370.5</v>
      </c>
      <c r="CZ1308">
        <v>0</v>
      </c>
      <c r="DA1308">
        <v>0</v>
      </c>
      <c r="DB1308" t="s">
        <v>356</v>
      </c>
      <c r="DC1308">
        <v>1663861122</v>
      </c>
      <c r="DD1308">
        <v>1663861125</v>
      </c>
      <c r="DE1308">
        <v>0</v>
      </c>
      <c r="DF1308">
        <v>-0.287</v>
      </c>
      <c r="DG1308">
        <v>-0.004</v>
      </c>
      <c r="DH1308">
        <v>3.172</v>
      </c>
      <c r="DI1308">
        <v>0.178</v>
      </c>
      <c r="DJ1308">
        <v>400</v>
      </c>
      <c r="DK1308">
        <v>17</v>
      </c>
      <c r="DL1308">
        <v>0.18</v>
      </c>
      <c r="DM1308">
        <v>0.07000000000000001</v>
      </c>
      <c r="DN1308">
        <v>-65.39221707317073</v>
      </c>
      <c r="DO1308">
        <v>-7.750791637630561</v>
      </c>
      <c r="DP1308">
        <v>0.766878932761478</v>
      </c>
      <c r="DQ1308">
        <v>0</v>
      </c>
      <c r="DR1308">
        <v>5.985724146341464</v>
      </c>
      <c r="DS1308">
        <v>-0.02115742160278327</v>
      </c>
      <c r="DT1308">
        <v>0.004148300842637077</v>
      </c>
      <c r="DU1308">
        <v>1</v>
      </c>
      <c r="DV1308">
        <v>1</v>
      </c>
      <c r="DW1308">
        <v>2</v>
      </c>
      <c r="DX1308" t="s">
        <v>412</v>
      </c>
      <c r="DY1308">
        <v>2.98084</v>
      </c>
      <c r="DZ1308">
        <v>2.72858</v>
      </c>
      <c r="EA1308">
        <v>0.116517</v>
      </c>
      <c r="EB1308">
        <v>0.12596</v>
      </c>
      <c r="EC1308">
        <v>0.0897618</v>
      </c>
      <c r="ED1308">
        <v>0.0681942</v>
      </c>
      <c r="EE1308">
        <v>26556.9</v>
      </c>
      <c r="EF1308">
        <v>25859.4</v>
      </c>
      <c r="EG1308">
        <v>30584.1</v>
      </c>
      <c r="EH1308">
        <v>29826.8</v>
      </c>
      <c r="EI1308">
        <v>38411.9</v>
      </c>
      <c r="EJ1308">
        <v>36603.7</v>
      </c>
      <c r="EK1308">
        <v>46774.6</v>
      </c>
      <c r="EL1308">
        <v>44352.7</v>
      </c>
      <c r="EM1308">
        <v>1.89058</v>
      </c>
      <c r="EN1308">
        <v>1.88528</v>
      </c>
      <c r="EO1308">
        <v>0.108119</v>
      </c>
      <c r="EP1308">
        <v>0</v>
      </c>
      <c r="EQ1308">
        <v>23.2079</v>
      </c>
      <c r="ER1308">
        <v>999.9</v>
      </c>
      <c r="ES1308">
        <v>38.6</v>
      </c>
      <c r="ET1308">
        <v>29.6</v>
      </c>
      <c r="EU1308">
        <v>17.6789</v>
      </c>
      <c r="EV1308">
        <v>63.1764</v>
      </c>
      <c r="EW1308">
        <v>23.3133</v>
      </c>
      <c r="EX1308">
        <v>1</v>
      </c>
      <c r="EY1308">
        <v>-0.121308</v>
      </c>
      <c r="EZ1308">
        <v>0.696261</v>
      </c>
      <c r="FA1308">
        <v>20.2432</v>
      </c>
      <c r="FB1308">
        <v>5.23182</v>
      </c>
      <c r="FC1308">
        <v>11.968</v>
      </c>
      <c r="FD1308">
        <v>4.97085</v>
      </c>
      <c r="FE1308">
        <v>3.2895</v>
      </c>
      <c r="FF1308">
        <v>9999</v>
      </c>
      <c r="FG1308">
        <v>9999</v>
      </c>
      <c r="FH1308">
        <v>9999</v>
      </c>
      <c r="FI1308">
        <v>380.8</v>
      </c>
      <c r="FJ1308">
        <v>4.97275</v>
      </c>
      <c r="FK1308">
        <v>1.87698</v>
      </c>
      <c r="FL1308">
        <v>1.87506</v>
      </c>
      <c r="FM1308">
        <v>1.8779</v>
      </c>
      <c r="FN1308">
        <v>1.87468</v>
      </c>
      <c r="FO1308">
        <v>1.8782</v>
      </c>
      <c r="FP1308">
        <v>1.87531</v>
      </c>
      <c r="FQ1308">
        <v>1.87642</v>
      </c>
      <c r="FR1308">
        <v>0</v>
      </c>
      <c r="FS1308">
        <v>0</v>
      </c>
      <c r="FT1308">
        <v>0</v>
      </c>
      <c r="FU1308">
        <v>0</v>
      </c>
      <c r="FV1308" t="s">
        <v>358</v>
      </c>
      <c r="FW1308" t="s">
        <v>359</v>
      </c>
      <c r="FX1308" t="s">
        <v>360</v>
      </c>
      <c r="FY1308" t="s">
        <v>360</v>
      </c>
      <c r="FZ1308" t="s">
        <v>360</v>
      </c>
      <c r="GA1308" t="s">
        <v>360</v>
      </c>
      <c r="GB1308">
        <v>0</v>
      </c>
      <c r="GC1308">
        <v>100</v>
      </c>
      <c r="GD1308">
        <v>100</v>
      </c>
      <c r="GE1308">
        <v>3.746</v>
      </c>
      <c r="GF1308">
        <v>0.1998</v>
      </c>
      <c r="GG1308">
        <v>1.777354642861949</v>
      </c>
      <c r="GH1308">
        <v>0.004141656873719072</v>
      </c>
      <c r="GI1308">
        <v>-1.960372967482991E-06</v>
      </c>
      <c r="GJ1308">
        <v>5.42736388890357E-10</v>
      </c>
      <c r="GK1308">
        <v>-0.009777689371679627</v>
      </c>
      <c r="GL1308">
        <v>0.002273355880072555</v>
      </c>
      <c r="GM1308">
        <v>0.000541358641816816</v>
      </c>
      <c r="GN1308">
        <v>-1.836191331155658E-06</v>
      </c>
      <c r="GO1308">
        <v>-0</v>
      </c>
      <c r="GP1308">
        <v>2096</v>
      </c>
      <c r="GQ1308">
        <v>1</v>
      </c>
      <c r="GR1308">
        <v>23</v>
      </c>
      <c r="GS1308">
        <v>7437.2</v>
      </c>
      <c r="GT1308">
        <v>7437.2</v>
      </c>
      <c r="GU1308">
        <v>1.68213</v>
      </c>
      <c r="GV1308">
        <v>2.53052</v>
      </c>
      <c r="GW1308">
        <v>1.39893</v>
      </c>
      <c r="GX1308">
        <v>2.33521</v>
      </c>
      <c r="GY1308">
        <v>1.44897</v>
      </c>
      <c r="GZ1308">
        <v>2.48901</v>
      </c>
      <c r="HA1308">
        <v>34.8985</v>
      </c>
      <c r="HB1308">
        <v>12.7136</v>
      </c>
      <c r="HC1308">
        <v>18</v>
      </c>
      <c r="HD1308">
        <v>490.67</v>
      </c>
      <c r="HE1308">
        <v>458.587</v>
      </c>
      <c r="HF1308">
        <v>22.3401</v>
      </c>
      <c r="HG1308">
        <v>25.4602</v>
      </c>
      <c r="HH1308">
        <v>29.9999</v>
      </c>
      <c r="HI1308">
        <v>25.2872</v>
      </c>
      <c r="HJ1308">
        <v>25.3605</v>
      </c>
      <c r="HK1308">
        <v>33.7347</v>
      </c>
      <c r="HL1308">
        <v>30.9727</v>
      </c>
      <c r="HM1308">
        <v>36.592</v>
      </c>
      <c r="HN1308">
        <v>22.3505</v>
      </c>
      <c r="HO1308">
        <v>721.665</v>
      </c>
      <c r="HP1308">
        <v>12.4597</v>
      </c>
      <c r="HQ1308">
        <v>101.094</v>
      </c>
      <c r="HR1308">
        <v>101.989</v>
      </c>
    </row>
    <row r="1309" spans="1:226">
      <c r="A1309">
        <v>1293</v>
      </c>
      <c r="B1309">
        <v>1664307359.1</v>
      </c>
      <c r="C1309">
        <v>14252.09999990463</v>
      </c>
      <c r="D1309" t="s">
        <v>2958</v>
      </c>
      <c r="E1309" t="s">
        <v>2959</v>
      </c>
      <c r="F1309">
        <v>5</v>
      </c>
      <c r="G1309" t="s">
        <v>353</v>
      </c>
      <c r="H1309" t="s">
        <v>2873</v>
      </c>
      <c r="I1309">
        <v>1664307351.6</v>
      </c>
      <c r="J1309">
        <f>(K1309)/1000</f>
        <v>0</v>
      </c>
      <c r="K1309">
        <f>IF(BF1309, AN1309, AH1309)</f>
        <v>0</v>
      </c>
      <c r="L1309">
        <f>IF(BF1309, AI1309, AG1309)</f>
        <v>0</v>
      </c>
      <c r="M1309">
        <f>BH1309 - IF(AU1309&gt;1, L1309*BB1309*100.0/(AW1309*BV1309), 0)</f>
        <v>0</v>
      </c>
      <c r="N1309">
        <f>((T1309-J1309/2)*M1309-L1309)/(T1309+J1309/2)</f>
        <v>0</v>
      </c>
      <c r="O1309">
        <f>N1309*(BO1309+BP1309)/1000.0</f>
        <v>0</v>
      </c>
      <c r="P1309">
        <f>(BH1309 - IF(AU1309&gt;1, L1309*BB1309*100.0/(AW1309*BV1309), 0))*(BO1309+BP1309)/1000.0</f>
        <v>0</v>
      </c>
      <c r="Q1309">
        <f>2.0/((1/S1309-1/R1309)+SIGN(S1309)*SQRT((1/S1309-1/R1309)*(1/S1309-1/R1309) + 4*BC1309/((BC1309+1)*(BC1309+1))*(2*1/S1309*1/R1309-1/R1309*1/R1309)))</f>
        <v>0</v>
      </c>
      <c r="R1309">
        <f>IF(LEFT(BD1309,1)&lt;&gt;"0",IF(LEFT(BD1309,1)="1",3.0,BE1309),$D$5+$E$5*(BV1309*BO1309/($K$5*1000))+$F$5*(BV1309*BO1309/($K$5*1000))*MAX(MIN(BB1309,$J$5),$I$5)*MAX(MIN(BB1309,$J$5),$I$5)+$G$5*MAX(MIN(BB1309,$J$5),$I$5)*(BV1309*BO1309/($K$5*1000))+$H$5*(BV1309*BO1309/($K$5*1000))*(BV1309*BO1309/($K$5*1000)))</f>
        <v>0</v>
      </c>
      <c r="S1309">
        <f>J1309*(1000-(1000*0.61365*exp(17.502*W1309/(240.97+W1309))/(BO1309+BP1309)+BJ1309)/2)/(1000*0.61365*exp(17.502*W1309/(240.97+W1309))/(BO1309+BP1309)-BJ1309)</f>
        <v>0</v>
      </c>
      <c r="T1309">
        <f>1/((BC1309+1)/(Q1309/1.6)+1/(R1309/1.37)) + BC1309/((BC1309+1)/(Q1309/1.6) + BC1309/(R1309/1.37))</f>
        <v>0</v>
      </c>
      <c r="U1309">
        <f>(AX1309*BA1309)</f>
        <v>0</v>
      </c>
      <c r="V1309">
        <f>(BQ1309+(U1309+2*0.95*5.67E-8*(((BQ1309+$B$7)+273)^4-(BQ1309+273)^4)-44100*J1309)/(1.84*29.3*R1309+8*0.95*5.67E-8*(BQ1309+273)^3))</f>
        <v>0</v>
      </c>
      <c r="W1309">
        <f>($C$7*BR1309+$D$7*BS1309+$E$7*V1309)</f>
        <v>0</v>
      </c>
      <c r="X1309">
        <f>0.61365*exp(17.502*W1309/(240.97+W1309))</f>
        <v>0</v>
      </c>
      <c r="Y1309">
        <f>(Z1309/AA1309*100)</f>
        <v>0</v>
      </c>
      <c r="Z1309">
        <f>BJ1309*(BO1309+BP1309)/1000</f>
        <v>0</v>
      </c>
      <c r="AA1309">
        <f>0.61365*exp(17.502*BQ1309/(240.97+BQ1309))</f>
        <v>0</v>
      </c>
      <c r="AB1309">
        <f>(X1309-BJ1309*(BO1309+BP1309)/1000)</f>
        <v>0</v>
      </c>
      <c r="AC1309">
        <f>(-J1309*44100)</f>
        <v>0</v>
      </c>
      <c r="AD1309">
        <f>2*29.3*R1309*0.92*(BQ1309-W1309)</f>
        <v>0</v>
      </c>
      <c r="AE1309">
        <f>2*0.95*5.67E-8*(((BQ1309+$B$7)+273)^4-(W1309+273)^4)</f>
        <v>0</v>
      </c>
      <c r="AF1309">
        <f>U1309+AE1309+AC1309+AD1309</f>
        <v>0</v>
      </c>
      <c r="AG1309">
        <f>BN1309*AU1309*(BI1309-BH1309*(1000-AU1309*BK1309)/(1000-AU1309*BJ1309))/(100*BB1309)</f>
        <v>0</v>
      </c>
      <c r="AH1309">
        <f>1000*BN1309*AU1309*(BJ1309-BK1309)/(100*BB1309*(1000-AU1309*BJ1309))</f>
        <v>0</v>
      </c>
      <c r="AI1309">
        <f>(AJ1309 - AK1309 - BO1309*1E3/(8.314*(BQ1309+273.15)) * AM1309/BN1309 * AL1309) * BN1309/(100*BB1309) * (1000 - BK1309)/1000</f>
        <v>0</v>
      </c>
      <c r="AJ1309">
        <v>717.3048613956713</v>
      </c>
      <c r="AK1309">
        <v>661.3816060606064</v>
      </c>
      <c r="AL1309">
        <v>3.342885367965406</v>
      </c>
      <c r="AM1309">
        <v>63.45</v>
      </c>
      <c r="AN1309">
        <f>(AP1309 - AO1309 + BO1309*1E3/(8.314*(BQ1309+273.15)) * AR1309/BN1309 * AQ1309) * BN1309/(100*BB1309) * 1000/(1000 - AP1309)</f>
        <v>0</v>
      </c>
      <c r="AO1309">
        <v>12.4496617157797</v>
      </c>
      <c r="AP1309">
        <v>18.40845734265735</v>
      </c>
      <c r="AQ1309">
        <v>7.613646392462555E-05</v>
      </c>
      <c r="AR1309">
        <v>96.70902246186058</v>
      </c>
      <c r="AS1309">
        <v>3</v>
      </c>
      <c r="AT1309">
        <v>1</v>
      </c>
      <c r="AU1309">
        <f>IF(AS1309*$H$13&gt;=AW1309,1.0,(AW1309/(AW1309-AS1309*$H$13)))</f>
        <v>0</v>
      </c>
      <c r="AV1309">
        <f>(AU1309-1)*100</f>
        <v>0</v>
      </c>
      <c r="AW1309">
        <f>MAX(0,($B$13+$C$13*BV1309)/(1+$D$13*BV1309)*BO1309/(BQ1309+273)*$E$13)</f>
        <v>0</v>
      </c>
      <c r="AX1309">
        <f>$B$11*BW1309+$C$11*BX1309+$F$11*CI1309*(1-CL1309)</f>
        <v>0</v>
      </c>
      <c r="AY1309">
        <f>AX1309*AZ1309</f>
        <v>0</v>
      </c>
      <c r="AZ1309">
        <f>($B$11*$D$9+$C$11*$D$9+$F$11*((CV1309+CN1309)/MAX(CV1309+CN1309+CW1309, 0.1)*$I$9+CW1309/MAX(CV1309+CN1309+CW1309, 0.1)*$J$9))/($B$11+$C$11+$F$11)</f>
        <v>0</v>
      </c>
      <c r="BA1309">
        <f>($B$11*$K$9+$C$11*$K$9+$F$11*((CV1309+CN1309)/MAX(CV1309+CN1309+CW1309, 0.1)*$P$9+CW1309/MAX(CV1309+CN1309+CW1309, 0.1)*$Q$9))/($B$11+$C$11+$F$11)</f>
        <v>0</v>
      </c>
      <c r="BB1309">
        <v>6</v>
      </c>
      <c r="BC1309">
        <v>0.5</v>
      </c>
      <c r="BD1309" t="s">
        <v>355</v>
      </c>
      <c r="BE1309">
        <v>2</v>
      </c>
      <c r="BF1309" t="b">
        <v>1</v>
      </c>
      <c r="BG1309">
        <v>1664307351.6</v>
      </c>
      <c r="BH1309">
        <v>626.4303703703704</v>
      </c>
      <c r="BI1309">
        <v>692.9522962962963</v>
      </c>
      <c r="BJ1309">
        <v>18.3910037037037</v>
      </c>
      <c r="BK1309">
        <v>12.41841481481482</v>
      </c>
      <c r="BL1309">
        <v>622.7031851851852</v>
      </c>
      <c r="BM1309">
        <v>18.19134074074074</v>
      </c>
      <c r="BN1309">
        <v>500.0722962962963</v>
      </c>
      <c r="BO1309">
        <v>90.90845555555558</v>
      </c>
      <c r="BP1309">
        <v>0.1000242185185185</v>
      </c>
      <c r="BQ1309">
        <v>24.62846296296296</v>
      </c>
      <c r="BR1309">
        <v>24.98134444444445</v>
      </c>
      <c r="BS1309">
        <v>999.9000000000001</v>
      </c>
      <c r="BT1309">
        <v>0</v>
      </c>
      <c r="BU1309">
        <v>0</v>
      </c>
      <c r="BV1309">
        <v>10002.95444444444</v>
      </c>
      <c r="BW1309">
        <v>0</v>
      </c>
      <c r="BX1309">
        <v>8.060742962962966</v>
      </c>
      <c r="BY1309">
        <v>-66.52198518518519</v>
      </c>
      <c r="BZ1309">
        <v>638.166962962963</v>
      </c>
      <c r="CA1309">
        <v>701.6662592592593</v>
      </c>
      <c r="CB1309">
        <v>5.972588518518519</v>
      </c>
      <c r="CC1309">
        <v>692.9522962962963</v>
      </c>
      <c r="CD1309">
        <v>12.41841481481482</v>
      </c>
      <c r="CE1309">
        <v>1.671898148148148</v>
      </c>
      <c r="CF1309">
        <v>1.128938518518519</v>
      </c>
      <c r="CG1309">
        <v>14.63793703703704</v>
      </c>
      <c r="CH1309">
        <v>8.696049629629629</v>
      </c>
      <c r="CI1309">
        <v>1999.999259259259</v>
      </c>
      <c r="CJ1309">
        <v>0.9800011481481483</v>
      </c>
      <c r="CK1309">
        <v>0.01999848518518518</v>
      </c>
      <c r="CL1309">
        <v>0</v>
      </c>
      <c r="CM1309">
        <v>864.8392592592592</v>
      </c>
      <c r="CN1309">
        <v>5.000560000000001</v>
      </c>
      <c r="CO1309">
        <v>17239.87037037037</v>
      </c>
      <c r="CP1309">
        <v>17294.87777777778</v>
      </c>
      <c r="CQ1309">
        <v>37.562</v>
      </c>
      <c r="CR1309">
        <v>38.125</v>
      </c>
      <c r="CS1309">
        <v>37.25</v>
      </c>
      <c r="CT1309">
        <v>37.00688888888889</v>
      </c>
      <c r="CU1309">
        <v>38.312</v>
      </c>
      <c r="CV1309">
        <v>1955.099259259259</v>
      </c>
      <c r="CW1309">
        <v>39.9</v>
      </c>
      <c r="CX1309">
        <v>0</v>
      </c>
      <c r="CY1309">
        <v>1664307375.3</v>
      </c>
      <c r="CZ1309">
        <v>0</v>
      </c>
      <c r="DA1309">
        <v>0</v>
      </c>
      <c r="DB1309" t="s">
        <v>356</v>
      </c>
      <c r="DC1309">
        <v>1663861122</v>
      </c>
      <c r="DD1309">
        <v>1663861125</v>
      </c>
      <c r="DE1309">
        <v>0</v>
      </c>
      <c r="DF1309">
        <v>-0.287</v>
      </c>
      <c r="DG1309">
        <v>-0.004</v>
      </c>
      <c r="DH1309">
        <v>3.172</v>
      </c>
      <c r="DI1309">
        <v>0.178</v>
      </c>
      <c r="DJ1309">
        <v>400</v>
      </c>
      <c r="DK1309">
        <v>17</v>
      </c>
      <c r="DL1309">
        <v>0.18</v>
      </c>
      <c r="DM1309">
        <v>0.07000000000000001</v>
      </c>
      <c r="DN1309">
        <v>-66.15627804878049</v>
      </c>
      <c r="DO1309">
        <v>-7.18081254355412</v>
      </c>
      <c r="DP1309">
        <v>0.7104626924216509</v>
      </c>
      <c r="DQ1309">
        <v>0</v>
      </c>
      <c r="DR1309">
        <v>5.976478780487805</v>
      </c>
      <c r="DS1309">
        <v>-0.1049046689895493</v>
      </c>
      <c r="DT1309">
        <v>0.01329198515062734</v>
      </c>
      <c r="DU1309">
        <v>0</v>
      </c>
      <c r="DV1309">
        <v>0</v>
      </c>
      <c r="DW1309">
        <v>2</v>
      </c>
      <c r="DX1309" t="s">
        <v>357</v>
      </c>
      <c r="DY1309">
        <v>2.98097</v>
      </c>
      <c r="DZ1309">
        <v>2.72854</v>
      </c>
      <c r="EA1309">
        <v>0.118594</v>
      </c>
      <c r="EB1309">
        <v>0.128004</v>
      </c>
      <c r="EC1309">
        <v>0.0898109</v>
      </c>
      <c r="ED1309">
        <v>0.06820030000000001</v>
      </c>
      <c r="EE1309">
        <v>26494.6</v>
      </c>
      <c r="EF1309">
        <v>25799</v>
      </c>
      <c r="EG1309">
        <v>30584.3</v>
      </c>
      <c r="EH1309">
        <v>29827</v>
      </c>
      <c r="EI1309">
        <v>38410.1</v>
      </c>
      <c r="EJ1309">
        <v>36603.5</v>
      </c>
      <c r="EK1309">
        <v>46774.8</v>
      </c>
      <c r="EL1309">
        <v>44352.5</v>
      </c>
      <c r="EM1309">
        <v>1.89083</v>
      </c>
      <c r="EN1309">
        <v>1.88517</v>
      </c>
      <c r="EO1309">
        <v>0.108205</v>
      </c>
      <c r="EP1309">
        <v>0</v>
      </c>
      <c r="EQ1309">
        <v>23.2079</v>
      </c>
      <c r="ER1309">
        <v>999.9</v>
      </c>
      <c r="ES1309">
        <v>38.6</v>
      </c>
      <c r="ET1309">
        <v>29.6</v>
      </c>
      <c r="EU1309">
        <v>17.6783</v>
      </c>
      <c r="EV1309">
        <v>63.6964</v>
      </c>
      <c r="EW1309">
        <v>23.2492</v>
      </c>
      <c r="EX1309">
        <v>1</v>
      </c>
      <c r="EY1309">
        <v>-0.121453</v>
      </c>
      <c r="EZ1309">
        <v>0.705188</v>
      </c>
      <c r="FA1309">
        <v>20.2432</v>
      </c>
      <c r="FB1309">
        <v>5.23152</v>
      </c>
      <c r="FC1309">
        <v>11.968</v>
      </c>
      <c r="FD1309">
        <v>4.97085</v>
      </c>
      <c r="FE1309">
        <v>3.28958</v>
      </c>
      <c r="FF1309">
        <v>9999</v>
      </c>
      <c r="FG1309">
        <v>9999</v>
      </c>
      <c r="FH1309">
        <v>9999</v>
      </c>
      <c r="FI1309">
        <v>380.8</v>
      </c>
      <c r="FJ1309">
        <v>4.97274</v>
      </c>
      <c r="FK1309">
        <v>1.87698</v>
      </c>
      <c r="FL1309">
        <v>1.87506</v>
      </c>
      <c r="FM1309">
        <v>1.8779</v>
      </c>
      <c r="FN1309">
        <v>1.87468</v>
      </c>
      <c r="FO1309">
        <v>1.8782</v>
      </c>
      <c r="FP1309">
        <v>1.87531</v>
      </c>
      <c r="FQ1309">
        <v>1.87644</v>
      </c>
      <c r="FR1309">
        <v>0</v>
      </c>
      <c r="FS1309">
        <v>0</v>
      </c>
      <c r="FT1309">
        <v>0</v>
      </c>
      <c r="FU1309">
        <v>0</v>
      </c>
      <c r="FV1309" t="s">
        <v>358</v>
      </c>
      <c r="FW1309" t="s">
        <v>359</v>
      </c>
      <c r="FX1309" t="s">
        <v>360</v>
      </c>
      <c r="FY1309" t="s">
        <v>360</v>
      </c>
      <c r="FZ1309" t="s">
        <v>360</v>
      </c>
      <c r="GA1309" t="s">
        <v>360</v>
      </c>
      <c r="GB1309">
        <v>0</v>
      </c>
      <c r="GC1309">
        <v>100</v>
      </c>
      <c r="GD1309">
        <v>100</v>
      </c>
      <c r="GE1309">
        <v>3.784</v>
      </c>
      <c r="GF1309">
        <v>0.2</v>
      </c>
      <c r="GG1309">
        <v>1.777354642861949</v>
      </c>
      <c r="GH1309">
        <v>0.004141656873719072</v>
      </c>
      <c r="GI1309">
        <v>-1.960372967482991E-06</v>
      </c>
      <c r="GJ1309">
        <v>5.42736388890357E-10</v>
      </c>
      <c r="GK1309">
        <v>-0.009777689371679627</v>
      </c>
      <c r="GL1309">
        <v>0.002273355880072555</v>
      </c>
      <c r="GM1309">
        <v>0.000541358641816816</v>
      </c>
      <c r="GN1309">
        <v>-1.836191331155658E-06</v>
      </c>
      <c r="GO1309">
        <v>-0</v>
      </c>
      <c r="GP1309">
        <v>2096</v>
      </c>
      <c r="GQ1309">
        <v>1</v>
      </c>
      <c r="GR1309">
        <v>23</v>
      </c>
      <c r="GS1309">
        <v>7437.3</v>
      </c>
      <c r="GT1309">
        <v>7437.2</v>
      </c>
      <c r="GU1309">
        <v>1.71143</v>
      </c>
      <c r="GV1309">
        <v>2.52563</v>
      </c>
      <c r="GW1309">
        <v>1.39893</v>
      </c>
      <c r="GX1309">
        <v>2.33521</v>
      </c>
      <c r="GY1309">
        <v>1.44897</v>
      </c>
      <c r="GZ1309">
        <v>2.48291</v>
      </c>
      <c r="HA1309">
        <v>34.8985</v>
      </c>
      <c r="HB1309">
        <v>12.7048</v>
      </c>
      <c r="HC1309">
        <v>18</v>
      </c>
      <c r="HD1309">
        <v>490.806</v>
      </c>
      <c r="HE1309">
        <v>458.524</v>
      </c>
      <c r="HF1309">
        <v>22.3567</v>
      </c>
      <c r="HG1309">
        <v>25.4602</v>
      </c>
      <c r="HH1309">
        <v>29.9999</v>
      </c>
      <c r="HI1309">
        <v>25.2872</v>
      </c>
      <c r="HJ1309">
        <v>25.3605</v>
      </c>
      <c r="HK1309">
        <v>34.3968</v>
      </c>
      <c r="HL1309">
        <v>30.9727</v>
      </c>
      <c r="HM1309">
        <v>36.592</v>
      </c>
      <c r="HN1309">
        <v>22.3601</v>
      </c>
      <c r="HO1309">
        <v>741.7089999999999</v>
      </c>
      <c r="HP1309">
        <v>12.4597</v>
      </c>
      <c r="HQ1309">
        <v>101.094</v>
      </c>
      <c r="HR1309">
        <v>101.989</v>
      </c>
    </row>
    <row r="1310" spans="1:226">
      <c r="A1310">
        <v>1294</v>
      </c>
      <c r="B1310">
        <v>1664307364.1</v>
      </c>
      <c r="C1310">
        <v>14257.09999990463</v>
      </c>
      <c r="D1310" t="s">
        <v>2960</v>
      </c>
      <c r="E1310" t="s">
        <v>2961</v>
      </c>
      <c r="F1310">
        <v>5</v>
      </c>
      <c r="G1310" t="s">
        <v>353</v>
      </c>
      <c r="H1310" t="s">
        <v>2873</v>
      </c>
      <c r="I1310">
        <v>1664307356.314285</v>
      </c>
      <c r="J1310">
        <f>(K1310)/1000</f>
        <v>0</v>
      </c>
      <c r="K1310">
        <f>IF(BF1310, AN1310, AH1310)</f>
        <v>0</v>
      </c>
      <c r="L1310">
        <f>IF(BF1310, AI1310, AG1310)</f>
        <v>0</v>
      </c>
      <c r="M1310">
        <f>BH1310 - IF(AU1310&gt;1, L1310*BB1310*100.0/(AW1310*BV1310), 0)</f>
        <v>0</v>
      </c>
      <c r="N1310">
        <f>((T1310-J1310/2)*M1310-L1310)/(T1310+J1310/2)</f>
        <v>0</v>
      </c>
      <c r="O1310">
        <f>N1310*(BO1310+BP1310)/1000.0</f>
        <v>0</v>
      </c>
      <c r="P1310">
        <f>(BH1310 - IF(AU1310&gt;1, L1310*BB1310*100.0/(AW1310*BV1310), 0))*(BO1310+BP1310)/1000.0</f>
        <v>0</v>
      </c>
      <c r="Q1310">
        <f>2.0/((1/S1310-1/R1310)+SIGN(S1310)*SQRT((1/S1310-1/R1310)*(1/S1310-1/R1310) + 4*BC1310/((BC1310+1)*(BC1310+1))*(2*1/S1310*1/R1310-1/R1310*1/R1310)))</f>
        <v>0</v>
      </c>
      <c r="R1310">
        <f>IF(LEFT(BD1310,1)&lt;&gt;"0",IF(LEFT(BD1310,1)="1",3.0,BE1310),$D$5+$E$5*(BV1310*BO1310/($K$5*1000))+$F$5*(BV1310*BO1310/($K$5*1000))*MAX(MIN(BB1310,$J$5),$I$5)*MAX(MIN(BB1310,$J$5),$I$5)+$G$5*MAX(MIN(BB1310,$J$5),$I$5)*(BV1310*BO1310/($K$5*1000))+$H$5*(BV1310*BO1310/($K$5*1000))*(BV1310*BO1310/($K$5*1000)))</f>
        <v>0</v>
      </c>
      <c r="S1310">
        <f>J1310*(1000-(1000*0.61365*exp(17.502*W1310/(240.97+W1310))/(BO1310+BP1310)+BJ1310)/2)/(1000*0.61365*exp(17.502*W1310/(240.97+W1310))/(BO1310+BP1310)-BJ1310)</f>
        <v>0</v>
      </c>
      <c r="T1310">
        <f>1/((BC1310+1)/(Q1310/1.6)+1/(R1310/1.37)) + BC1310/((BC1310+1)/(Q1310/1.6) + BC1310/(R1310/1.37))</f>
        <v>0</v>
      </c>
      <c r="U1310">
        <f>(AX1310*BA1310)</f>
        <v>0</v>
      </c>
      <c r="V1310">
        <f>(BQ1310+(U1310+2*0.95*5.67E-8*(((BQ1310+$B$7)+273)^4-(BQ1310+273)^4)-44100*J1310)/(1.84*29.3*R1310+8*0.95*5.67E-8*(BQ1310+273)^3))</f>
        <v>0</v>
      </c>
      <c r="W1310">
        <f>($C$7*BR1310+$D$7*BS1310+$E$7*V1310)</f>
        <v>0</v>
      </c>
      <c r="X1310">
        <f>0.61365*exp(17.502*W1310/(240.97+W1310))</f>
        <v>0</v>
      </c>
      <c r="Y1310">
        <f>(Z1310/AA1310*100)</f>
        <v>0</v>
      </c>
      <c r="Z1310">
        <f>BJ1310*(BO1310+BP1310)/1000</f>
        <v>0</v>
      </c>
      <c r="AA1310">
        <f>0.61365*exp(17.502*BQ1310/(240.97+BQ1310))</f>
        <v>0</v>
      </c>
      <c r="AB1310">
        <f>(X1310-BJ1310*(BO1310+BP1310)/1000)</f>
        <v>0</v>
      </c>
      <c r="AC1310">
        <f>(-J1310*44100)</f>
        <v>0</v>
      </c>
      <c r="AD1310">
        <f>2*29.3*R1310*0.92*(BQ1310-W1310)</f>
        <v>0</v>
      </c>
      <c r="AE1310">
        <f>2*0.95*5.67E-8*(((BQ1310+$B$7)+273)^4-(W1310+273)^4)</f>
        <v>0</v>
      </c>
      <c r="AF1310">
        <f>U1310+AE1310+AC1310+AD1310</f>
        <v>0</v>
      </c>
      <c r="AG1310">
        <f>BN1310*AU1310*(BI1310-BH1310*(1000-AU1310*BK1310)/(1000-AU1310*BJ1310))/(100*BB1310)</f>
        <v>0</v>
      </c>
      <c r="AH1310">
        <f>1000*BN1310*AU1310*(BJ1310-BK1310)/(100*BB1310*(1000-AU1310*BJ1310))</f>
        <v>0</v>
      </c>
      <c r="AI1310">
        <f>(AJ1310 - AK1310 - BO1310*1E3/(8.314*(BQ1310+273.15)) * AM1310/BN1310 * AL1310) * BN1310/(100*BB1310) * (1000 - BK1310)/1000</f>
        <v>0</v>
      </c>
      <c r="AJ1310">
        <v>734.3281299774891</v>
      </c>
      <c r="AK1310">
        <v>678.0775090909091</v>
      </c>
      <c r="AL1310">
        <v>3.348393766233713</v>
      </c>
      <c r="AM1310">
        <v>63.45</v>
      </c>
      <c r="AN1310">
        <f>(AP1310 - AO1310 + BO1310*1E3/(8.314*(BQ1310+273.15)) * AR1310/BN1310 * AQ1310) * BN1310/(100*BB1310) * 1000/(1000 - AP1310)</f>
        <v>0</v>
      </c>
      <c r="AO1310">
        <v>12.43911167050726</v>
      </c>
      <c r="AP1310">
        <v>18.41176573426575</v>
      </c>
      <c r="AQ1310">
        <v>1.577216416643099E-05</v>
      </c>
      <c r="AR1310">
        <v>96.70902246186058</v>
      </c>
      <c r="AS1310">
        <v>3</v>
      </c>
      <c r="AT1310">
        <v>1</v>
      </c>
      <c r="AU1310">
        <f>IF(AS1310*$H$13&gt;=AW1310,1.0,(AW1310/(AW1310-AS1310*$H$13)))</f>
        <v>0</v>
      </c>
      <c r="AV1310">
        <f>(AU1310-1)*100</f>
        <v>0</v>
      </c>
      <c r="AW1310">
        <f>MAX(0,($B$13+$C$13*BV1310)/(1+$D$13*BV1310)*BO1310/(BQ1310+273)*$E$13)</f>
        <v>0</v>
      </c>
      <c r="AX1310">
        <f>$B$11*BW1310+$C$11*BX1310+$F$11*CI1310*(1-CL1310)</f>
        <v>0</v>
      </c>
      <c r="AY1310">
        <f>AX1310*AZ1310</f>
        <v>0</v>
      </c>
      <c r="AZ1310">
        <f>($B$11*$D$9+$C$11*$D$9+$F$11*((CV1310+CN1310)/MAX(CV1310+CN1310+CW1310, 0.1)*$I$9+CW1310/MAX(CV1310+CN1310+CW1310, 0.1)*$J$9))/($B$11+$C$11+$F$11)</f>
        <v>0</v>
      </c>
      <c r="BA1310">
        <f>($B$11*$K$9+$C$11*$K$9+$F$11*((CV1310+CN1310)/MAX(CV1310+CN1310+CW1310, 0.1)*$P$9+CW1310/MAX(CV1310+CN1310+CW1310, 0.1)*$Q$9))/($B$11+$C$11+$F$11)</f>
        <v>0</v>
      </c>
      <c r="BB1310">
        <v>6</v>
      </c>
      <c r="BC1310">
        <v>0.5</v>
      </c>
      <c r="BD1310" t="s">
        <v>355</v>
      </c>
      <c r="BE1310">
        <v>2</v>
      </c>
      <c r="BF1310" t="b">
        <v>1</v>
      </c>
      <c r="BG1310">
        <v>1664307356.314285</v>
      </c>
      <c r="BH1310">
        <v>641.7596785714285</v>
      </c>
      <c r="BI1310">
        <v>708.7786071428574</v>
      </c>
      <c r="BJ1310">
        <v>18.39986428571428</v>
      </c>
      <c r="BK1310">
        <v>12.43043571428571</v>
      </c>
      <c r="BL1310">
        <v>637.9971785714285</v>
      </c>
      <c r="BM1310">
        <v>18.20002857142857</v>
      </c>
      <c r="BN1310">
        <v>500.0756428571429</v>
      </c>
      <c r="BO1310">
        <v>90.9084642857143</v>
      </c>
      <c r="BP1310">
        <v>0.1000951571428571</v>
      </c>
      <c r="BQ1310">
        <v>24.63207142857143</v>
      </c>
      <c r="BR1310">
        <v>24.98363214285715</v>
      </c>
      <c r="BS1310">
        <v>999.9000000000002</v>
      </c>
      <c r="BT1310">
        <v>0</v>
      </c>
      <c r="BU1310">
        <v>0</v>
      </c>
      <c r="BV1310">
        <v>9997.545357142857</v>
      </c>
      <c r="BW1310">
        <v>0</v>
      </c>
      <c r="BX1310">
        <v>8.058234642857141</v>
      </c>
      <c r="BY1310">
        <v>-67.01897857142858</v>
      </c>
      <c r="BZ1310">
        <v>653.7895</v>
      </c>
      <c r="CA1310">
        <v>717.7003571428571</v>
      </c>
      <c r="CB1310">
        <v>5.969431071428571</v>
      </c>
      <c r="CC1310">
        <v>708.7786071428574</v>
      </c>
      <c r="CD1310">
        <v>12.43043571428571</v>
      </c>
      <c r="CE1310">
        <v>1.672703571428572</v>
      </c>
      <c r="CF1310">
        <v>1.130031785714286</v>
      </c>
      <c r="CG1310">
        <v>14.6454</v>
      </c>
      <c r="CH1310">
        <v>8.710355</v>
      </c>
      <c r="CI1310">
        <v>2000.000714285714</v>
      </c>
      <c r="CJ1310">
        <v>0.9800010000000002</v>
      </c>
      <c r="CK1310">
        <v>0.0199986</v>
      </c>
      <c r="CL1310">
        <v>0</v>
      </c>
      <c r="CM1310">
        <v>865.9801071428572</v>
      </c>
      <c r="CN1310">
        <v>5.000560000000001</v>
      </c>
      <c r="CO1310">
        <v>17263.1</v>
      </c>
      <c r="CP1310">
        <v>17294.88571428571</v>
      </c>
      <c r="CQ1310">
        <v>37.562</v>
      </c>
      <c r="CR1310">
        <v>38.125</v>
      </c>
      <c r="CS1310">
        <v>37.2455</v>
      </c>
      <c r="CT1310">
        <v>37</v>
      </c>
      <c r="CU1310">
        <v>38.312</v>
      </c>
      <c r="CV1310">
        <v>1955.100714285714</v>
      </c>
      <c r="CW1310">
        <v>39.9</v>
      </c>
      <c r="CX1310">
        <v>0</v>
      </c>
      <c r="CY1310">
        <v>1664307380.7</v>
      </c>
      <c r="CZ1310">
        <v>0</v>
      </c>
      <c r="DA1310">
        <v>0</v>
      </c>
      <c r="DB1310" t="s">
        <v>356</v>
      </c>
      <c r="DC1310">
        <v>1663861122</v>
      </c>
      <c r="DD1310">
        <v>1663861125</v>
      </c>
      <c r="DE1310">
        <v>0</v>
      </c>
      <c r="DF1310">
        <v>-0.287</v>
      </c>
      <c r="DG1310">
        <v>-0.004</v>
      </c>
      <c r="DH1310">
        <v>3.172</v>
      </c>
      <c r="DI1310">
        <v>0.178</v>
      </c>
      <c r="DJ1310">
        <v>400</v>
      </c>
      <c r="DK1310">
        <v>17</v>
      </c>
      <c r="DL1310">
        <v>0.18</v>
      </c>
      <c r="DM1310">
        <v>0.07000000000000001</v>
      </c>
      <c r="DN1310">
        <v>-66.70029500000001</v>
      </c>
      <c r="DO1310">
        <v>-6.573118198874054</v>
      </c>
      <c r="DP1310">
        <v>0.6359924464763711</v>
      </c>
      <c r="DQ1310">
        <v>0</v>
      </c>
      <c r="DR1310">
        <v>5.97269225</v>
      </c>
      <c r="DS1310">
        <v>-0.07145279549719266</v>
      </c>
      <c r="DT1310">
        <v>0.01211964345339831</v>
      </c>
      <c r="DU1310">
        <v>1</v>
      </c>
      <c r="DV1310">
        <v>1</v>
      </c>
      <c r="DW1310">
        <v>2</v>
      </c>
      <c r="DX1310" t="s">
        <v>412</v>
      </c>
      <c r="DY1310">
        <v>2.98085</v>
      </c>
      <c r="DZ1310">
        <v>2.72829</v>
      </c>
      <c r="EA1310">
        <v>0.120645</v>
      </c>
      <c r="EB1310">
        <v>0.129998</v>
      </c>
      <c r="EC1310">
        <v>0.0898234</v>
      </c>
      <c r="ED1310">
        <v>0.068199</v>
      </c>
      <c r="EE1310">
        <v>26432.7</v>
      </c>
      <c r="EF1310">
        <v>25740</v>
      </c>
      <c r="EG1310">
        <v>30584</v>
      </c>
      <c r="EH1310">
        <v>29826.9</v>
      </c>
      <c r="EI1310">
        <v>38409.4</v>
      </c>
      <c r="EJ1310">
        <v>36604</v>
      </c>
      <c r="EK1310">
        <v>46774.4</v>
      </c>
      <c r="EL1310">
        <v>44353</v>
      </c>
      <c r="EM1310">
        <v>1.89045</v>
      </c>
      <c r="EN1310">
        <v>1.88547</v>
      </c>
      <c r="EO1310">
        <v>0.107907</v>
      </c>
      <c r="EP1310">
        <v>0</v>
      </c>
      <c r="EQ1310">
        <v>23.2079</v>
      </c>
      <c r="ER1310">
        <v>999.9</v>
      </c>
      <c r="ES1310">
        <v>38.5</v>
      </c>
      <c r="ET1310">
        <v>29.6</v>
      </c>
      <c r="EU1310">
        <v>17.6326</v>
      </c>
      <c r="EV1310">
        <v>62.8064</v>
      </c>
      <c r="EW1310">
        <v>23.2412</v>
      </c>
      <c r="EX1310">
        <v>1</v>
      </c>
      <c r="EY1310">
        <v>-0.121822</v>
      </c>
      <c r="EZ1310">
        <v>0.708293</v>
      </c>
      <c r="FA1310">
        <v>20.2428</v>
      </c>
      <c r="FB1310">
        <v>5.23062</v>
      </c>
      <c r="FC1310">
        <v>11.968</v>
      </c>
      <c r="FD1310">
        <v>4.9709</v>
      </c>
      <c r="FE1310">
        <v>3.28953</v>
      </c>
      <c r="FF1310">
        <v>9999</v>
      </c>
      <c r="FG1310">
        <v>9999</v>
      </c>
      <c r="FH1310">
        <v>9999</v>
      </c>
      <c r="FI1310">
        <v>380.8</v>
      </c>
      <c r="FJ1310">
        <v>4.97273</v>
      </c>
      <c r="FK1310">
        <v>1.87698</v>
      </c>
      <c r="FL1310">
        <v>1.87507</v>
      </c>
      <c r="FM1310">
        <v>1.8779</v>
      </c>
      <c r="FN1310">
        <v>1.87469</v>
      </c>
      <c r="FO1310">
        <v>1.8782</v>
      </c>
      <c r="FP1310">
        <v>1.87531</v>
      </c>
      <c r="FQ1310">
        <v>1.87649</v>
      </c>
      <c r="FR1310">
        <v>0</v>
      </c>
      <c r="FS1310">
        <v>0</v>
      </c>
      <c r="FT1310">
        <v>0</v>
      </c>
      <c r="FU1310">
        <v>0</v>
      </c>
      <c r="FV1310" t="s">
        <v>358</v>
      </c>
      <c r="FW1310" t="s">
        <v>359</v>
      </c>
      <c r="FX1310" t="s">
        <v>360</v>
      </c>
      <c r="FY1310" t="s">
        <v>360</v>
      </c>
      <c r="FZ1310" t="s">
        <v>360</v>
      </c>
      <c r="GA1310" t="s">
        <v>360</v>
      </c>
      <c r="GB1310">
        <v>0</v>
      </c>
      <c r="GC1310">
        <v>100</v>
      </c>
      <c r="GD1310">
        <v>100</v>
      </c>
      <c r="GE1310">
        <v>3.821</v>
      </c>
      <c r="GF1310">
        <v>0.2</v>
      </c>
      <c r="GG1310">
        <v>1.777354642861949</v>
      </c>
      <c r="GH1310">
        <v>0.004141656873719072</v>
      </c>
      <c r="GI1310">
        <v>-1.960372967482991E-06</v>
      </c>
      <c r="GJ1310">
        <v>5.42736388890357E-10</v>
      </c>
      <c r="GK1310">
        <v>-0.009777689371679627</v>
      </c>
      <c r="GL1310">
        <v>0.002273355880072555</v>
      </c>
      <c r="GM1310">
        <v>0.000541358641816816</v>
      </c>
      <c r="GN1310">
        <v>-1.836191331155658E-06</v>
      </c>
      <c r="GO1310">
        <v>-0</v>
      </c>
      <c r="GP1310">
        <v>2096</v>
      </c>
      <c r="GQ1310">
        <v>1</v>
      </c>
      <c r="GR1310">
        <v>23</v>
      </c>
      <c r="GS1310">
        <v>7437.4</v>
      </c>
      <c r="GT1310">
        <v>7437.3</v>
      </c>
      <c r="GU1310">
        <v>1.74561</v>
      </c>
      <c r="GV1310">
        <v>2.52563</v>
      </c>
      <c r="GW1310">
        <v>1.39893</v>
      </c>
      <c r="GX1310">
        <v>2.33521</v>
      </c>
      <c r="GY1310">
        <v>1.44897</v>
      </c>
      <c r="GZ1310">
        <v>2.48413</v>
      </c>
      <c r="HA1310">
        <v>34.9214</v>
      </c>
      <c r="HB1310">
        <v>12.7048</v>
      </c>
      <c r="HC1310">
        <v>18</v>
      </c>
      <c r="HD1310">
        <v>490.602</v>
      </c>
      <c r="HE1310">
        <v>458.713</v>
      </c>
      <c r="HF1310">
        <v>22.3672</v>
      </c>
      <c r="HG1310">
        <v>25.4596</v>
      </c>
      <c r="HH1310">
        <v>30</v>
      </c>
      <c r="HI1310">
        <v>25.2872</v>
      </c>
      <c r="HJ1310">
        <v>25.3605</v>
      </c>
      <c r="HK1310">
        <v>35.0023</v>
      </c>
      <c r="HL1310">
        <v>30.9727</v>
      </c>
      <c r="HM1310">
        <v>36.592</v>
      </c>
      <c r="HN1310">
        <v>22.3703</v>
      </c>
      <c r="HO1310">
        <v>755.071</v>
      </c>
      <c r="HP1310">
        <v>12.4597</v>
      </c>
      <c r="HQ1310">
        <v>101.093</v>
      </c>
      <c r="HR1310">
        <v>101.99</v>
      </c>
    </row>
    <row r="1311" spans="1:226">
      <c r="A1311">
        <v>1295</v>
      </c>
      <c r="B1311">
        <v>1664307369.1</v>
      </c>
      <c r="C1311">
        <v>14262.09999990463</v>
      </c>
      <c r="D1311" t="s">
        <v>2962</v>
      </c>
      <c r="E1311" t="s">
        <v>2963</v>
      </c>
      <c r="F1311">
        <v>5</v>
      </c>
      <c r="G1311" t="s">
        <v>353</v>
      </c>
      <c r="H1311" t="s">
        <v>2873</v>
      </c>
      <c r="I1311">
        <v>1664307361.6</v>
      </c>
      <c r="J1311">
        <f>(K1311)/1000</f>
        <v>0</v>
      </c>
      <c r="K1311">
        <f>IF(BF1311, AN1311, AH1311)</f>
        <v>0</v>
      </c>
      <c r="L1311">
        <f>IF(BF1311, AI1311, AG1311)</f>
        <v>0</v>
      </c>
      <c r="M1311">
        <f>BH1311 - IF(AU1311&gt;1, L1311*BB1311*100.0/(AW1311*BV1311), 0)</f>
        <v>0</v>
      </c>
      <c r="N1311">
        <f>((T1311-J1311/2)*M1311-L1311)/(T1311+J1311/2)</f>
        <v>0</v>
      </c>
      <c r="O1311">
        <f>N1311*(BO1311+BP1311)/1000.0</f>
        <v>0</v>
      </c>
      <c r="P1311">
        <f>(BH1311 - IF(AU1311&gt;1, L1311*BB1311*100.0/(AW1311*BV1311), 0))*(BO1311+BP1311)/1000.0</f>
        <v>0</v>
      </c>
      <c r="Q1311">
        <f>2.0/((1/S1311-1/R1311)+SIGN(S1311)*SQRT((1/S1311-1/R1311)*(1/S1311-1/R1311) + 4*BC1311/((BC1311+1)*(BC1311+1))*(2*1/S1311*1/R1311-1/R1311*1/R1311)))</f>
        <v>0</v>
      </c>
      <c r="R1311">
        <f>IF(LEFT(BD1311,1)&lt;&gt;"0",IF(LEFT(BD1311,1)="1",3.0,BE1311),$D$5+$E$5*(BV1311*BO1311/($K$5*1000))+$F$5*(BV1311*BO1311/($K$5*1000))*MAX(MIN(BB1311,$J$5),$I$5)*MAX(MIN(BB1311,$J$5),$I$5)+$G$5*MAX(MIN(BB1311,$J$5),$I$5)*(BV1311*BO1311/($K$5*1000))+$H$5*(BV1311*BO1311/($K$5*1000))*(BV1311*BO1311/($K$5*1000)))</f>
        <v>0</v>
      </c>
      <c r="S1311">
        <f>J1311*(1000-(1000*0.61365*exp(17.502*W1311/(240.97+W1311))/(BO1311+BP1311)+BJ1311)/2)/(1000*0.61365*exp(17.502*W1311/(240.97+W1311))/(BO1311+BP1311)-BJ1311)</f>
        <v>0</v>
      </c>
      <c r="T1311">
        <f>1/((BC1311+1)/(Q1311/1.6)+1/(R1311/1.37)) + BC1311/((BC1311+1)/(Q1311/1.6) + BC1311/(R1311/1.37))</f>
        <v>0</v>
      </c>
      <c r="U1311">
        <f>(AX1311*BA1311)</f>
        <v>0</v>
      </c>
      <c r="V1311">
        <f>(BQ1311+(U1311+2*0.95*5.67E-8*(((BQ1311+$B$7)+273)^4-(BQ1311+273)^4)-44100*J1311)/(1.84*29.3*R1311+8*0.95*5.67E-8*(BQ1311+273)^3))</f>
        <v>0</v>
      </c>
      <c r="W1311">
        <f>($C$7*BR1311+$D$7*BS1311+$E$7*V1311)</f>
        <v>0</v>
      </c>
      <c r="X1311">
        <f>0.61365*exp(17.502*W1311/(240.97+W1311))</f>
        <v>0</v>
      </c>
      <c r="Y1311">
        <f>(Z1311/AA1311*100)</f>
        <v>0</v>
      </c>
      <c r="Z1311">
        <f>BJ1311*(BO1311+BP1311)/1000</f>
        <v>0</v>
      </c>
      <c r="AA1311">
        <f>0.61365*exp(17.502*BQ1311/(240.97+BQ1311))</f>
        <v>0</v>
      </c>
      <c r="AB1311">
        <f>(X1311-BJ1311*(BO1311+BP1311)/1000)</f>
        <v>0</v>
      </c>
      <c r="AC1311">
        <f>(-J1311*44100)</f>
        <v>0</v>
      </c>
      <c r="AD1311">
        <f>2*29.3*R1311*0.92*(BQ1311-W1311)</f>
        <v>0</v>
      </c>
      <c r="AE1311">
        <f>2*0.95*5.67E-8*(((BQ1311+$B$7)+273)^4-(W1311+273)^4)</f>
        <v>0</v>
      </c>
      <c r="AF1311">
        <f>U1311+AE1311+AC1311+AD1311</f>
        <v>0</v>
      </c>
      <c r="AG1311">
        <f>BN1311*AU1311*(BI1311-BH1311*(1000-AU1311*BK1311)/(1000-AU1311*BJ1311))/(100*BB1311)</f>
        <v>0</v>
      </c>
      <c r="AH1311">
        <f>1000*BN1311*AU1311*(BJ1311-BK1311)/(100*BB1311*(1000-AU1311*BJ1311))</f>
        <v>0</v>
      </c>
      <c r="AI1311">
        <f>(AJ1311 - AK1311 - BO1311*1E3/(8.314*(BQ1311+273.15)) * AM1311/BN1311 * AL1311) * BN1311/(100*BB1311) * (1000 - BK1311)/1000</f>
        <v>0</v>
      </c>
      <c r="AJ1311">
        <v>751.2887824900436</v>
      </c>
      <c r="AK1311">
        <v>694.8696424242424</v>
      </c>
      <c r="AL1311">
        <v>3.357873766233745</v>
      </c>
      <c r="AM1311">
        <v>63.45</v>
      </c>
      <c r="AN1311">
        <f>(AP1311 - AO1311 + BO1311*1E3/(8.314*(BQ1311+273.15)) * AR1311/BN1311 * AQ1311) * BN1311/(100*BB1311) * 1000/(1000 - AP1311)</f>
        <v>0</v>
      </c>
      <c r="AO1311">
        <v>12.44003931406178</v>
      </c>
      <c r="AP1311">
        <v>18.41626993006995</v>
      </c>
      <c r="AQ1311">
        <v>-5.819906283463614E-06</v>
      </c>
      <c r="AR1311">
        <v>96.70902246186058</v>
      </c>
      <c r="AS1311">
        <v>3</v>
      </c>
      <c r="AT1311">
        <v>1</v>
      </c>
      <c r="AU1311">
        <f>IF(AS1311*$H$13&gt;=AW1311,1.0,(AW1311/(AW1311-AS1311*$H$13)))</f>
        <v>0</v>
      </c>
      <c r="AV1311">
        <f>(AU1311-1)*100</f>
        <v>0</v>
      </c>
      <c r="AW1311">
        <f>MAX(0,($B$13+$C$13*BV1311)/(1+$D$13*BV1311)*BO1311/(BQ1311+273)*$E$13)</f>
        <v>0</v>
      </c>
      <c r="AX1311">
        <f>$B$11*BW1311+$C$11*BX1311+$F$11*CI1311*(1-CL1311)</f>
        <v>0</v>
      </c>
      <c r="AY1311">
        <f>AX1311*AZ1311</f>
        <v>0</v>
      </c>
      <c r="AZ1311">
        <f>($B$11*$D$9+$C$11*$D$9+$F$11*((CV1311+CN1311)/MAX(CV1311+CN1311+CW1311, 0.1)*$I$9+CW1311/MAX(CV1311+CN1311+CW1311, 0.1)*$J$9))/($B$11+$C$11+$F$11)</f>
        <v>0</v>
      </c>
      <c r="BA1311">
        <f>($B$11*$K$9+$C$11*$K$9+$F$11*((CV1311+CN1311)/MAX(CV1311+CN1311+CW1311, 0.1)*$P$9+CW1311/MAX(CV1311+CN1311+CW1311, 0.1)*$Q$9))/($B$11+$C$11+$F$11)</f>
        <v>0</v>
      </c>
      <c r="BB1311">
        <v>6</v>
      </c>
      <c r="BC1311">
        <v>0.5</v>
      </c>
      <c r="BD1311" t="s">
        <v>355</v>
      </c>
      <c r="BE1311">
        <v>2</v>
      </c>
      <c r="BF1311" t="b">
        <v>1</v>
      </c>
      <c r="BG1311">
        <v>1664307361.6</v>
      </c>
      <c r="BH1311">
        <v>659.0548518518519</v>
      </c>
      <c r="BI1311">
        <v>726.5654074074074</v>
      </c>
      <c r="BJ1311">
        <v>18.40885925925926</v>
      </c>
      <c r="BK1311">
        <v>12.44219259259259</v>
      </c>
      <c r="BL1311">
        <v>655.2528148148149</v>
      </c>
      <c r="BM1311">
        <v>18.20884074074074</v>
      </c>
      <c r="BN1311">
        <v>500.0709259259259</v>
      </c>
      <c r="BO1311">
        <v>90.9086037037037</v>
      </c>
      <c r="BP1311">
        <v>0.1000343074074074</v>
      </c>
      <c r="BQ1311">
        <v>24.63308518518518</v>
      </c>
      <c r="BR1311">
        <v>24.98339629629629</v>
      </c>
      <c r="BS1311">
        <v>999.9000000000001</v>
      </c>
      <c r="BT1311">
        <v>0</v>
      </c>
      <c r="BU1311">
        <v>0</v>
      </c>
      <c r="BV1311">
        <v>10004.54222222222</v>
      </c>
      <c r="BW1311">
        <v>0</v>
      </c>
      <c r="BX1311">
        <v>8.057525185185185</v>
      </c>
      <c r="BY1311">
        <v>-67.51053333333333</v>
      </c>
      <c r="BZ1311">
        <v>671.4150000000001</v>
      </c>
      <c r="CA1311">
        <v>735.7195555555556</v>
      </c>
      <c r="CB1311">
        <v>5.966667407407408</v>
      </c>
      <c r="CC1311">
        <v>726.5654074074074</v>
      </c>
      <c r="CD1311">
        <v>12.44219259259259</v>
      </c>
      <c r="CE1311">
        <v>1.673522962962963</v>
      </c>
      <c r="CF1311">
        <v>1.131101481481481</v>
      </c>
      <c r="CG1311">
        <v>14.6529962962963</v>
      </c>
      <c r="CH1311">
        <v>8.724365555555554</v>
      </c>
      <c r="CI1311">
        <v>2000.015555555555</v>
      </c>
      <c r="CJ1311">
        <v>0.9800010000000001</v>
      </c>
      <c r="CK1311">
        <v>0.0199986</v>
      </c>
      <c r="CL1311">
        <v>0</v>
      </c>
      <c r="CM1311">
        <v>867.1219999999998</v>
      </c>
      <c r="CN1311">
        <v>5.000560000000001</v>
      </c>
      <c r="CO1311">
        <v>17286.55555555555</v>
      </c>
      <c r="CP1311">
        <v>17295.00740740741</v>
      </c>
      <c r="CQ1311">
        <v>37.55281481481481</v>
      </c>
      <c r="CR1311">
        <v>38.125</v>
      </c>
      <c r="CS1311">
        <v>37.24533333333333</v>
      </c>
      <c r="CT1311">
        <v>37</v>
      </c>
      <c r="CU1311">
        <v>38.312</v>
      </c>
      <c r="CV1311">
        <v>1955.115555555556</v>
      </c>
      <c r="CW1311">
        <v>39.9</v>
      </c>
      <c r="CX1311">
        <v>0</v>
      </c>
      <c r="CY1311">
        <v>1664307385.5</v>
      </c>
      <c r="CZ1311">
        <v>0</v>
      </c>
      <c r="DA1311">
        <v>0</v>
      </c>
      <c r="DB1311" t="s">
        <v>356</v>
      </c>
      <c r="DC1311">
        <v>1663861122</v>
      </c>
      <c r="DD1311">
        <v>1663861125</v>
      </c>
      <c r="DE1311">
        <v>0</v>
      </c>
      <c r="DF1311">
        <v>-0.287</v>
      </c>
      <c r="DG1311">
        <v>-0.004</v>
      </c>
      <c r="DH1311">
        <v>3.172</v>
      </c>
      <c r="DI1311">
        <v>0.178</v>
      </c>
      <c r="DJ1311">
        <v>400</v>
      </c>
      <c r="DK1311">
        <v>17</v>
      </c>
      <c r="DL1311">
        <v>0.18</v>
      </c>
      <c r="DM1311">
        <v>0.07000000000000001</v>
      </c>
      <c r="DN1311">
        <v>-67.18634</v>
      </c>
      <c r="DO1311">
        <v>-5.578475797373321</v>
      </c>
      <c r="DP1311">
        <v>0.5440729917942989</v>
      </c>
      <c r="DQ1311">
        <v>0</v>
      </c>
      <c r="DR1311">
        <v>5.97039225</v>
      </c>
      <c r="DS1311">
        <v>-0.01503838649157986</v>
      </c>
      <c r="DT1311">
        <v>0.01087005254989599</v>
      </c>
      <c r="DU1311">
        <v>1</v>
      </c>
      <c r="DV1311">
        <v>1</v>
      </c>
      <c r="DW1311">
        <v>2</v>
      </c>
      <c r="DX1311" t="s">
        <v>412</v>
      </c>
      <c r="DY1311">
        <v>2.98085</v>
      </c>
      <c r="DZ1311">
        <v>2.72855</v>
      </c>
      <c r="EA1311">
        <v>0.12268</v>
      </c>
      <c r="EB1311">
        <v>0.132</v>
      </c>
      <c r="EC1311">
        <v>0.08984250000000001</v>
      </c>
      <c r="ED1311">
        <v>0.06821339999999999</v>
      </c>
      <c r="EE1311">
        <v>26371.8</v>
      </c>
      <c r="EF1311">
        <v>25681</v>
      </c>
      <c r="EG1311">
        <v>30584.3</v>
      </c>
      <c r="EH1311">
        <v>29827.1</v>
      </c>
      <c r="EI1311">
        <v>38408.7</v>
      </c>
      <c r="EJ1311">
        <v>36603.8</v>
      </c>
      <c r="EK1311">
        <v>46774.4</v>
      </c>
      <c r="EL1311">
        <v>44353.1</v>
      </c>
      <c r="EM1311">
        <v>1.89048</v>
      </c>
      <c r="EN1311">
        <v>1.88525</v>
      </c>
      <c r="EO1311">
        <v>0.108097</v>
      </c>
      <c r="EP1311">
        <v>0</v>
      </c>
      <c r="EQ1311">
        <v>23.207</v>
      </c>
      <c r="ER1311">
        <v>999.9</v>
      </c>
      <c r="ES1311">
        <v>38.5</v>
      </c>
      <c r="ET1311">
        <v>29.6</v>
      </c>
      <c r="EU1311">
        <v>17.632</v>
      </c>
      <c r="EV1311">
        <v>63.0564</v>
      </c>
      <c r="EW1311">
        <v>23.3454</v>
      </c>
      <c r="EX1311">
        <v>1</v>
      </c>
      <c r="EY1311">
        <v>-0.121837</v>
      </c>
      <c r="EZ1311">
        <v>0.693431</v>
      </c>
      <c r="FA1311">
        <v>20.2431</v>
      </c>
      <c r="FB1311">
        <v>5.23212</v>
      </c>
      <c r="FC1311">
        <v>11.968</v>
      </c>
      <c r="FD1311">
        <v>4.97075</v>
      </c>
      <c r="FE1311">
        <v>3.28965</v>
      </c>
      <c r="FF1311">
        <v>9999</v>
      </c>
      <c r="FG1311">
        <v>9999</v>
      </c>
      <c r="FH1311">
        <v>9999</v>
      </c>
      <c r="FI1311">
        <v>380.8</v>
      </c>
      <c r="FJ1311">
        <v>4.97273</v>
      </c>
      <c r="FK1311">
        <v>1.87698</v>
      </c>
      <c r="FL1311">
        <v>1.87505</v>
      </c>
      <c r="FM1311">
        <v>1.8779</v>
      </c>
      <c r="FN1311">
        <v>1.87468</v>
      </c>
      <c r="FO1311">
        <v>1.8782</v>
      </c>
      <c r="FP1311">
        <v>1.87531</v>
      </c>
      <c r="FQ1311">
        <v>1.87649</v>
      </c>
      <c r="FR1311">
        <v>0</v>
      </c>
      <c r="FS1311">
        <v>0</v>
      </c>
      <c r="FT1311">
        <v>0</v>
      </c>
      <c r="FU1311">
        <v>0</v>
      </c>
      <c r="FV1311" t="s">
        <v>358</v>
      </c>
      <c r="FW1311" t="s">
        <v>359</v>
      </c>
      <c r="FX1311" t="s">
        <v>360</v>
      </c>
      <c r="FY1311" t="s">
        <v>360</v>
      </c>
      <c r="FZ1311" t="s">
        <v>360</v>
      </c>
      <c r="GA1311" t="s">
        <v>360</v>
      </c>
      <c r="GB1311">
        <v>0</v>
      </c>
      <c r="GC1311">
        <v>100</v>
      </c>
      <c r="GD1311">
        <v>100</v>
      </c>
      <c r="GE1311">
        <v>3.858</v>
      </c>
      <c r="GF1311">
        <v>0.2002</v>
      </c>
      <c r="GG1311">
        <v>1.777354642861949</v>
      </c>
      <c r="GH1311">
        <v>0.004141656873719072</v>
      </c>
      <c r="GI1311">
        <v>-1.960372967482991E-06</v>
      </c>
      <c r="GJ1311">
        <v>5.42736388890357E-10</v>
      </c>
      <c r="GK1311">
        <v>-0.009777689371679627</v>
      </c>
      <c r="GL1311">
        <v>0.002273355880072555</v>
      </c>
      <c r="GM1311">
        <v>0.000541358641816816</v>
      </c>
      <c r="GN1311">
        <v>-1.836191331155658E-06</v>
      </c>
      <c r="GO1311">
        <v>-0</v>
      </c>
      <c r="GP1311">
        <v>2096</v>
      </c>
      <c r="GQ1311">
        <v>1</v>
      </c>
      <c r="GR1311">
        <v>23</v>
      </c>
      <c r="GS1311">
        <v>7437.5</v>
      </c>
      <c r="GT1311">
        <v>7437.4</v>
      </c>
      <c r="GU1311">
        <v>1.7749</v>
      </c>
      <c r="GV1311">
        <v>2.52075</v>
      </c>
      <c r="GW1311">
        <v>1.39893</v>
      </c>
      <c r="GX1311">
        <v>2.33521</v>
      </c>
      <c r="GY1311">
        <v>1.44897</v>
      </c>
      <c r="GZ1311">
        <v>2.47314</v>
      </c>
      <c r="HA1311">
        <v>34.9214</v>
      </c>
      <c r="HB1311">
        <v>12.7136</v>
      </c>
      <c r="HC1311">
        <v>18</v>
      </c>
      <c r="HD1311">
        <v>490.615</v>
      </c>
      <c r="HE1311">
        <v>458.572</v>
      </c>
      <c r="HF1311">
        <v>22.3774</v>
      </c>
      <c r="HG1311">
        <v>25.4581</v>
      </c>
      <c r="HH1311">
        <v>30</v>
      </c>
      <c r="HI1311">
        <v>25.2872</v>
      </c>
      <c r="HJ1311">
        <v>25.3605</v>
      </c>
      <c r="HK1311">
        <v>35.6604</v>
      </c>
      <c r="HL1311">
        <v>30.9727</v>
      </c>
      <c r="HM1311">
        <v>36.592</v>
      </c>
      <c r="HN1311">
        <v>22.3837</v>
      </c>
      <c r="HO1311">
        <v>775.111</v>
      </c>
      <c r="HP1311">
        <v>12.4597</v>
      </c>
      <c r="HQ1311">
        <v>101.094</v>
      </c>
      <c r="HR1311">
        <v>101.99</v>
      </c>
    </row>
    <row r="1312" spans="1:226">
      <c r="A1312">
        <v>1296</v>
      </c>
      <c r="B1312">
        <v>1664307374.1</v>
      </c>
      <c r="C1312">
        <v>14267.09999990463</v>
      </c>
      <c r="D1312" t="s">
        <v>2964</v>
      </c>
      <c r="E1312" t="s">
        <v>2965</v>
      </c>
      <c r="F1312">
        <v>5</v>
      </c>
      <c r="G1312" t="s">
        <v>353</v>
      </c>
      <c r="H1312" t="s">
        <v>2873</v>
      </c>
      <c r="I1312">
        <v>1664307366.314285</v>
      </c>
      <c r="J1312">
        <f>(K1312)/1000</f>
        <v>0</v>
      </c>
      <c r="K1312">
        <f>IF(BF1312, AN1312, AH1312)</f>
        <v>0</v>
      </c>
      <c r="L1312">
        <f>IF(BF1312, AI1312, AG1312)</f>
        <v>0</v>
      </c>
      <c r="M1312">
        <f>BH1312 - IF(AU1312&gt;1, L1312*BB1312*100.0/(AW1312*BV1312), 0)</f>
        <v>0</v>
      </c>
      <c r="N1312">
        <f>((T1312-J1312/2)*M1312-L1312)/(T1312+J1312/2)</f>
        <v>0</v>
      </c>
      <c r="O1312">
        <f>N1312*(BO1312+BP1312)/1000.0</f>
        <v>0</v>
      </c>
      <c r="P1312">
        <f>(BH1312 - IF(AU1312&gt;1, L1312*BB1312*100.0/(AW1312*BV1312), 0))*(BO1312+BP1312)/1000.0</f>
        <v>0</v>
      </c>
      <c r="Q1312">
        <f>2.0/((1/S1312-1/R1312)+SIGN(S1312)*SQRT((1/S1312-1/R1312)*(1/S1312-1/R1312) + 4*BC1312/((BC1312+1)*(BC1312+1))*(2*1/S1312*1/R1312-1/R1312*1/R1312)))</f>
        <v>0</v>
      </c>
      <c r="R1312">
        <f>IF(LEFT(BD1312,1)&lt;&gt;"0",IF(LEFT(BD1312,1)="1",3.0,BE1312),$D$5+$E$5*(BV1312*BO1312/($K$5*1000))+$F$5*(BV1312*BO1312/($K$5*1000))*MAX(MIN(BB1312,$J$5),$I$5)*MAX(MIN(BB1312,$J$5),$I$5)+$G$5*MAX(MIN(BB1312,$J$5),$I$5)*(BV1312*BO1312/($K$5*1000))+$H$5*(BV1312*BO1312/($K$5*1000))*(BV1312*BO1312/($K$5*1000)))</f>
        <v>0</v>
      </c>
      <c r="S1312">
        <f>J1312*(1000-(1000*0.61365*exp(17.502*W1312/(240.97+W1312))/(BO1312+BP1312)+BJ1312)/2)/(1000*0.61365*exp(17.502*W1312/(240.97+W1312))/(BO1312+BP1312)-BJ1312)</f>
        <v>0</v>
      </c>
      <c r="T1312">
        <f>1/((BC1312+1)/(Q1312/1.6)+1/(R1312/1.37)) + BC1312/((BC1312+1)/(Q1312/1.6) + BC1312/(R1312/1.37))</f>
        <v>0</v>
      </c>
      <c r="U1312">
        <f>(AX1312*BA1312)</f>
        <v>0</v>
      </c>
      <c r="V1312">
        <f>(BQ1312+(U1312+2*0.95*5.67E-8*(((BQ1312+$B$7)+273)^4-(BQ1312+273)^4)-44100*J1312)/(1.84*29.3*R1312+8*0.95*5.67E-8*(BQ1312+273)^3))</f>
        <v>0</v>
      </c>
      <c r="W1312">
        <f>($C$7*BR1312+$D$7*BS1312+$E$7*V1312)</f>
        <v>0</v>
      </c>
      <c r="X1312">
        <f>0.61365*exp(17.502*W1312/(240.97+W1312))</f>
        <v>0</v>
      </c>
      <c r="Y1312">
        <f>(Z1312/AA1312*100)</f>
        <v>0</v>
      </c>
      <c r="Z1312">
        <f>BJ1312*(BO1312+BP1312)/1000</f>
        <v>0</v>
      </c>
      <c r="AA1312">
        <f>0.61365*exp(17.502*BQ1312/(240.97+BQ1312))</f>
        <v>0</v>
      </c>
      <c r="AB1312">
        <f>(X1312-BJ1312*(BO1312+BP1312)/1000)</f>
        <v>0</v>
      </c>
      <c r="AC1312">
        <f>(-J1312*44100)</f>
        <v>0</v>
      </c>
      <c r="AD1312">
        <f>2*29.3*R1312*0.92*(BQ1312-W1312)</f>
        <v>0</v>
      </c>
      <c r="AE1312">
        <f>2*0.95*5.67E-8*(((BQ1312+$B$7)+273)^4-(W1312+273)^4)</f>
        <v>0</v>
      </c>
      <c r="AF1312">
        <f>U1312+AE1312+AC1312+AD1312</f>
        <v>0</v>
      </c>
      <c r="AG1312">
        <f>BN1312*AU1312*(BI1312-BH1312*(1000-AU1312*BK1312)/(1000-AU1312*BJ1312))/(100*BB1312)</f>
        <v>0</v>
      </c>
      <c r="AH1312">
        <f>1000*BN1312*AU1312*(BJ1312-BK1312)/(100*BB1312*(1000-AU1312*BJ1312))</f>
        <v>0</v>
      </c>
      <c r="AI1312">
        <f>(AJ1312 - AK1312 - BO1312*1E3/(8.314*(BQ1312+273.15)) * AM1312/BN1312 * AL1312) * BN1312/(100*BB1312) * (1000 - BK1312)/1000</f>
        <v>0</v>
      </c>
      <c r="AJ1312">
        <v>768.1279947324678</v>
      </c>
      <c r="AK1312">
        <v>711.5839818181815</v>
      </c>
      <c r="AL1312">
        <v>3.349524848484723</v>
      </c>
      <c r="AM1312">
        <v>63.45</v>
      </c>
      <c r="AN1312">
        <f>(AP1312 - AO1312 + BO1312*1E3/(8.314*(BQ1312+273.15)) * AR1312/BN1312 * AQ1312) * BN1312/(100*BB1312) * 1000/(1000 - AP1312)</f>
        <v>0</v>
      </c>
      <c r="AO1312">
        <v>12.44201227419275</v>
      </c>
      <c r="AP1312">
        <v>18.42121748251749</v>
      </c>
      <c r="AQ1312">
        <v>1.695012633006678E-05</v>
      </c>
      <c r="AR1312">
        <v>96.70902246186058</v>
      </c>
      <c r="AS1312">
        <v>3</v>
      </c>
      <c r="AT1312">
        <v>1</v>
      </c>
      <c r="AU1312">
        <f>IF(AS1312*$H$13&gt;=AW1312,1.0,(AW1312/(AW1312-AS1312*$H$13)))</f>
        <v>0</v>
      </c>
      <c r="AV1312">
        <f>(AU1312-1)*100</f>
        <v>0</v>
      </c>
      <c r="AW1312">
        <f>MAX(0,($B$13+$C$13*BV1312)/(1+$D$13*BV1312)*BO1312/(BQ1312+273)*$E$13)</f>
        <v>0</v>
      </c>
      <c r="AX1312">
        <f>$B$11*BW1312+$C$11*BX1312+$F$11*CI1312*(1-CL1312)</f>
        <v>0</v>
      </c>
      <c r="AY1312">
        <f>AX1312*AZ1312</f>
        <v>0</v>
      </c>
      <c r="AZ1312">
        <f>($B$11*$D$9+$C$11*$D$9+$F$11*((CV1312+CN1312)/MAX(CV1312+CN1312+CW1312, 0.1)*$I$9+CW1312/MAX(CV1312+CN1312+CW1312, 0.1)*$J$9))/($B$11+$C$11+$F$11)</f>
        <v>0</v>
      </c>
      <c r="BA1312">
        <f>($B$11*$K$9+$C$11*$K$9+$F$11*((CV1312+CN1312)/MAX(CV1312+CN1312+CW1312, 0.1)*$P$9+CW1312/MAX(CV1312+CN1312+CW1312, 0.1)*$Q$9))/($B$11+$C$11+$F$11)</f>
        <v>0</v>
      </c>
      <c r="BB1312">
        <v>6</v>
      </c>
      <c r="BC1312">
        <v>0.5</v>
      </c>
      <c r="BD1312" t="s">
        <v>355</v>
      </c>
      <c r="BE1312">
        <v>2</v>
      </c>
      <c r="BF1312" t="b">
        <v>1</v>
      </c>
      <c r="BG1312">
        <v>1664307366.314285</v>
      </c>
      <c r="BH1312">
        <v>674.5310714285713</v>
      </c>
      <c r="BI1312">
        <v>742.3597142857143</v>
      </c>
      <c r="BJ1312">
        <v>18.41437857142857</v>
      </c>
      <c r="BK1312">
        <v>12.44034642857143</v>
      </c>
      <c r="BL1312">
        <v>670.6941785714287</v>
      </c>
      <c r="BM1312">
        <v>18.21425</v>
      </c>
      <c r="BN1312">
        <v>500.07325</v>
      </c>
      <c r="BO1312">
        <v>90.90933571428573</v>
      </c>
      <c r="BP1312">
        <v>0.1000001214285714</v>
      </c>
      <c r="BQ1312">
        <v>24.63525714285714</v>
      </c>
      <c r="BR1312">
        <v>24.98397857142857</v>
      </c>
      <c r="BS1312">
        <v>999.9000000000002</v>
      </c>
      <c r="BT1312">
        <v>0</v>
      </c>
      <c r="BU1312">
        <v>0</v>
      </c>
      <c r="BV1312">
        <v>10004.24535714286</v>
      </c>
      <c r="BW1312">
        <v>0</v>
      </c>
      <c r="BX1312">
        <v>8.057102142857143</v>
      </c>
      <c r="BY1312">
        <v>-67.82863214285713</v>
      </c>
      <c r="BZ1312">
        <v>687.1853214285717</v>
      </c>
      <c r="CA1312">
        <v>751.7113928571426</v>
      </c>
      <c r="CB1312">
        <v>5.974038214285714</v>
      </c>
      <c r="CC1312">
        <v>742.3597142857143</v>
      </c>
      <c r="CD1312">
        <v>12.44034642857143</v>
      </c>
      <c r="CE1312">
        <v>1.674038571428571</v>
      </c>
      <c r="CF1312">
        <v>1.130942857142857</v>
      </c>
      <c r="CG1312">
        <v>14.65776785714286</v>
      </c>
      <c r="CH1312">
        <v>8.722289285714286</v>
      </c>
      <c r="CI1312">
        <v>2000.020357142857</v>
      </c>
      <c r="CJ1312">
        <v>0.9800010000000002</v>
      </c>
      <c r="CK1312">
        <v>0.0199986</v>
      </c>
      <c r="CL1312">
        <v>0</v>
      </c>
      <c r="CM1312">
        <v>867.9773214285714</v>
      </c>
      <c r="CN1312">
        <v>5.000560000000001</v>
      </c>
      <c r="CO1312">
        <v>17304.13571428571</v>
      </c>
      <c r="CP1312">
        <v>17295.04285714286</v>
      </c>
      <c r="CQ1312">
        <v>37.53985714285714</v>
      </c>
      <c r="CR1312">
        <v>38.125</v>
      </c>
      <c r="CS1312">
        <v>37.23875</v>
      </c>
      <c r="CT1312">
        <v>37</v>
      </c>
      <c r="CU1312">
        <v>38.312</v>
      </c>
      <c r="CV1312">
        <v>1955.120357142857</v>
      </c>
      <c r="CW1312">
        <v>39.9</v>
      </c>
      <c r="CX1312">
        <v>0</v>
      </c>
      <c r="CY1312">
        <v>1664307390.3</v>
      </c>
      <c r="CZ1312">
        <v>0</v>
      </c>
      <c r="DA1312">
        <v>0</v>
      </c>
      <c r="DB1312" t="s">
        <v>356</v>
      </c>
      <c r="DC1312">
        <v>1663861122</v>
      </c>
      <c r="DD1312">
        <v>1663861125</v>
      </c>
      <c r="DE1312">
        <v>0</v>
      </c>
      <c r="DF1312">
        <v>-0.287</v>
      </c>
      <c r="DG1312">
        <v>-0.004</v>
      </c>
      <c r="DH1312">
        <v>3.172</v>
      </c>
      <c r="DI1312">
        <v>0.178</v>
      </c>
      <c r="DJ1312">
        <v>400</v>
      </c>
      <c r="DK1312">
        <v>17</v>
      </c>
      <c r="DL1312">
        <v>0.18</v>
      </c>
      <c r="DM1312">
        <v>0.07000000000000001</v>
      </c>
      <c r="DN1312">
        <v>-67.6242268292683</v>
      </c>
      <c r="DO1312">
        <v>-4.15786620209069</v>
      </c>
      <c r="DP1312">
        <v>0.4162437472023676</v>
      </c>
      <c r="DQ1312">
        <v>0</v>
      </c>
      <c r="DR1312">
        <v>5.969350731707316</v>
      </c>
      <c r="DS1312">
        <v>0.08004104529616439</v>
      </c>
      <c r="DT1312">
        <v>0.009187315324905201</v>
      </c>
      <c r="DU1312">
        <v>1</v>
      </c>
      <c r="DV1312">
        <v>1</v>
      </c>
      <c r="DW1312">
        <v>2</v>
      </c>
      <c r="DX1312" t="s">
        <v>412</v>
      </c>
      <c r="DY1312">
        <v>2.98087</v>
      </c>
      <c r="DZ1312">
        <v>2.72836</v>
      </c>
      <c r="EA1312">
        <v>0.124684</v>
      </c>
      <c r="EB1312">
        <v>0.133957</v>
      </c>
      <c r="EC1312">
        <v>0.0898596</v>
      </c>
      <c r="ED1312">
        <v>0.06820850000000001</v>
      </c>
      <c r="EE1312">
        <v>26311.7</v>
      </c>
      <c r="EF1312">
        <v>25623.2</v>
      </c>
      <c r="EG1312">
        <v>30584.4</v>
      </c>
      <c r="EH1312">
        <v>29827.3</v>
      </c>
      <c r="EI1312">
        <v>38408.1</v>
      </c>
      <c r="EJ1312">
        <v>36604.2</v>
      </c>
      <c r="EK1312">
        <v>46774.4</v>
      </c>
      <c r="EL1312">
        <v>44353.3</v>
      </c>
      <c r="EM1312">
        <v>1.89072</v>
      </c>
      <c r="EN1312">
        <v>1.88538</v>
      </c>
      <c r="EO1312">
        <v>0.10876</v>
      </c>
      <c r="EP1312">
        <v>0</v>
      </c>
      <c r="EQ1312">
        <v>23.2074</v>
      </c>
      <c r="ER1312">
        <v>999.9</v>
      </c>
      <c r="ES1312">
        <v>38.5</v>
      </c>
      <c r="ET1312">
        <v>29.6</v>
      </c>
      <c r="EU1312">
        <v>17.6313</v>
      </c>
      <c r="EV1312">
        <v>63.1864</v>
      </c>
      <c r="EW1312">
        <v>23.3013</v>
      </c>
      <c r="EX1312">
        <v>1</v>
      </c>
      <c r="EY1312">
        <v>-0.121883</v>
      </c>
      <c r="EZ1312">
        <v>0.67982</v>
      </c>
      <c r="FA1312">
        <v>20.2434</v>
      </c>
      <c r="FB1312">
        <v>5.23152</v>
      </c>
      <c r="FC1312">
        <v>11.968</v>
      </c>
      <c r="FD1312">
        <v>4.97055</v>
      </c>
      <c r="FE1312">
        <v>3.2895</v>
      </c>
      <c r="FF1312">
        <v>9999</v>
      </c>
      <c r="FG1312">
        <v>9999</v>
      </c>
      <c r="FH1312">
        <v>9999</v>
      </c>
      <c r="FI1312">
        <v>380.8</v>
      </c>
      <c r="FJ1312">
        <v>4.97273</v>
      </c>
      <c r="FK1312">
        <v>1.87698</v>
      </c>
      <c r="FL1312">
        <v>1.87506</v>
      </c>
      <c r="FM1312">
        <v>1.8779</v>
      </c>
      <c r="FN1312">
        <v>1.87468</v>
      </c>
      <c r="FO1312">
        <v>1.8782</v>
      </c>
      <c r="FP1312">
        <v>1.87531</v>
      </c>
      <c r="FQ1312">
        <v>1.87648</v>
      </c>
      <c r="FR1312">
        <v>0</v>
      </c>
      <c r="FS1312">
        <v>0</v>
      </c>
      <c r="FT1312">
        <v>0</v>
      </c>
      <c r="FU1312">
        <v>0</v>
      </c>
      <c r="FV1312" t="s">
        <v>358</v>
      </c>
      <c r="FW1312" t="s">
        <v>359</v>
      </c>
      <c r="FX1312" t="s">
        <v>360</v>
      </c>
      <c r="FY1312" t="s">
        <v>360</v>
      </c>
      <c r="FZ1312" t="s">
        <v>360</v>
      </c>
      <c r="GA1312" t="s">
        <v>360</v>
      </c>
      <c r="GB1312">
        <v>0</v>
      </c>
      <c r="GC1312">
        <v>100</v>
      </c>
      <c r="GD1312">
        <v>100</v>
      </c>
      <c r="GE1312">
        <v>3.894</v>
      </c>
      <c r="GF1312">
        <v>0.2003</v>
      </c>
      <c r="GG1312">
        <v>1.777354642861949</v>
      </c>
      <c r="GH1312">
        <v>0.004141656873719072</v>
      </c>
      <c r="GI1312">
        <v>-1.960372967482991E-06</v>
      </c>
      <c r="GJ1312">
        <v>5.42736388890357E-10</v>
      </c>
      <c r="GK1312">
        <v>-0.009777689371679627</v>
      </c>
      <c r="GL1312">
        <v>0.002273355880072555</v>
      </c>
      <c r="GM1312">
        <v>0.000541358641816816</v>
      </c>
      <c r="GN1312">
        <v>-1.836191331155658E-06</v>
      </c>
      <c r="GO1312">
        <v>-0</v>
      </c>
      <c r="GP1312">
        <v>2096</v>
      </c>
      <c r="GQ1312">
        <v>1</v>
      </c>
      <c r="GR1312">
        <v>23</v>
      </c>
      <c r="GS1312">
        <v>7437.5</v>
      </c>
      <c r="GT1312">
        <v>7437.5</v>
      </c>
      <c r="GU1312">
        <v>1.80786</v>
      </c>
      <c r="GV1312">
        <v>2.52197</v>
      </c>
      <c r="GW1312">
        <v>1.39893</v>
      </c>
      <c r="GX1312">
        <v>2.33521</v>
      </c>
      <c r="GY1312">
        <v>1.44897</v>
      </c>
      <c r="GZ1312">
        <v>2.47192</v>
      </c>
      <c r="HA1312">
        <v>34.8985</v>
      </c>
      <c r="HB1312">
        <v>12.6961</v>
      </c>
      <c r="HC1312">
        <v>18</v>
      </c>
      <c r="HD1312">
        <v>490.751</v>
      </c>
      <c r="HE1312">
        <v>458.65</v>
      </c>
      <c r="HF1312">
        <v>22.3892</v>
      </c>
      <c r="HG1312">
        <v>25.458</v>
      </c>
      <c r="HH1312">
        <v>30</v>
      </c>
      <c r="HI1312">
        <v>25.2872</v>
      </c>
      <c r="HJ1312">
        <v>25.3605</v>
      </c>
      <c r="HK1312">
        <v>36.2544</v>
      </c>
      <c r="HL1312">
        <v>30.9727</v>
      </c>
      <c r="HM1312">
        <v>36.592</v>
      </c>
      <c r="HN1312">
        <v>22.3955</v>
      </c>
      <c r="HO1312">
        <v>788.476</v>
      </c>
      <c r="HP1312">
        <v>12.4597</v>
      </c>
      <c r="HQ1312">
        <v>101.094</v>
      </c>
      <c r="HR1312">
        <v>101.991</v>
      </c>
    </row>
    <row r="1313" spans="1:226">
      <c r="A1313">
        <v>1297</v>
      </c>
      <c r="B1313">
        <v>1664307379.1</v>
      </c>
      <c r="C1313">
        <v>14272.09999990463</v>
      </c>
      <c r="D1313" t="s">
        <v>2966</v>
      </c>
      <c r="E1313" t="s">
        <v>2967</v>
      </c>
      <c r="F1313">
        <v>5</v>
      </c>
      <c r="G1313" t="s">
        <v>353</v>
      </c>
      <c r="H1313" t="s">
        <v>2873</v>
      </c>
      <c r="I1313">
        <v>1664307371.6</v>
      </c>
      <c r="J1313">
        <f>(K1313)/1000</f>
        <v>0</v>
      </c>
      <c r="K1313">
        <f>IF(BF1313, AN1313, AH1313)</f>
        <v>0</v>
      </c>
      <c r="L1313">
        <f>IF(BF1313, AI1313, AG1313)</f>
        <v>0</v>
      </c>
      <c r="M1313">
        <f>BH1313 - IF(AU1313&gt;1, L1313*BB1313*100.0/(AW1313*BV1313), 0)</f>
        <v>0</v>
      </c>
      <c r="N1313">
        <f>((T1313-J1313/2)*M1313-L1313)/(T1313+J1313/2)</f>
        <v>0</v>
      </c>
      <c r="O1313">
        <f>N1313*(BO1313+BP1313)/1000.0</f>
        <v>0</v>
      </c>
      <c r="P1313">
        <f>(BH1313 - IF(AU1313&gt;1, L1313*BB1313*100.0/(AW1313*BV1313), 0))*(BO1313+BP1313)/1000.0</f>
        <v>0</v>
      </c>
      <c r="Q1313">
        <f>2.0/((1/S1313-1/R1313)+SIGN(S1313)*SQRT((1/S1313-1/R1313)*(1/S1313-1/R1313) + 4*BC1313/((BC1313+1)*(BC1313+1))*(2*1/S1313*1/R1313-1/R1313*1/R1313)))</f>
        <v>0</v>
      </c>
      <c r="R1313">
        <f>IF(LEFT(BD1313,1)&lt;&gt;"0",IF(LEFT(BD1313,1)="1",3.0,BE1313),$D$5+$E$5*(BV1313*BO1313/($K$5*1000))+$F$5*(BV1313*BO1313/($K$5*1000))*MAX(MIN(BB1313,$J$5),$I$5)*MAX(MIN(BB1313,$J$5),$I$5)+$G$5*MAX(MIN(BB1313,$J$5),$I$5)*(BV1313*BO1313/($K$5*1000))+$H$5*(BV1313*BO1313/($K$5*1000))*(BV1313*BO1313/($K$5*1000)))</f>
        <v>0</v>
      </c>
      <c r="S1313">
        <f>J1313*(1000-(1000*0.61365*exp(17.502*W1313/(240.97+W1313))/(BO1313+BP1313)+BJ1313)/2)/(1000*0.61365*exp(17.502*W1313/(240.97+W1313))/(BO1313+BP1313)-BJ1313)</f>
        <v>0</v>
      </c>
      <c r="T1313">
        <f>1/((BC1313+1)/(Q1313/1.6)+1/(R1313/1.37)) + BC1313/((BC1313+1)/(Q1313/1.6) + BC1313/(R1313/1.37))</f>
        <v>0</v>
      </c>
      <c r="U1313">
        <f>(AX1313*BA1313)</f>
        <v>0</v>
      </c>
      <c r="V1313">
        <f>(BQ1313+(U1313+2*0.95*5.67E-8*(((BQ1313+$B$7)+273)^4-(BQ1313+273)^4)-44100*J1313)/(1.84*29.3*R1313+8*0.95*5.67E-8*(BQ1313+273)^3))</f>
        <v>0</v>
      </c>
      <c r="W1313">
        <f>($C$7*BR1313+$D$7*BS1313+$E$7*V1313)</f>
        <v>0</v>
      </c>
      <c r="X1313">
        <f>0.61365*exp(17.502*W1313/(240.97+W1313))</f>
        <v>0</v>
      </c>
      <c r="Y1313">
        <f>(Z1313/AA1313*100)</f>
        <v>0</v>
      </c>
      <c r="Z1313">
        <f>BJ1313*(BO1313+BP1313)/1000</f>
        <v>0</v>
      </c>
      <c r="AA1313">
        <f>0.61365*exp(17.502*BQ1313/(240.97+BQ1313))</f>
        <v>0</v>
      </c>
      <c r="AB1313">
        <f>(X1313-BJ1313*(BO1313+BP1313)/1000)</f>
        <v>0</v>
      </c>
      <c r="AC1313">
        <f>(-J1313*44100)</f>
        <v>0</v>
      </c>
      <c r="AD1313">
        <f>2*29.3*R1313*0.92*(BQ1313-W1313)</f>
        <v>0</v>
      </c>
      <c r="AE1313">
        <f>2*0.95*5.67E-8*(((BQ1313+$B$7)+273)^4-(W1313+273)^4)</f>
        <v>0</v>
      </c>
      <c r="AF1313">
        <f>U1313+AE1313+AC1313+AD1313</f>
        <v>0</v>
      </c>
      <c r="AG1313">
        <f>BN1313*AU1313*(BI1313-BH1313*(1000-AU1313*BK1313)/(1000-AU1313*BJ1313))/(100*BB1313)</f>
        <v>0</v>
      </c>
      <c r="AH1313">
        <f>1000*BN1313*AU1313*(BJ1313-BK1313)/(100*BB1313*(1000-AU1313*BJ1313))</f>
        <v>0</v>
      </c>
      <c r="AI1313">
        <f>(AJ1313 - AK1313 - BO1313*1E3/(8.314*(BQ1313+273.15)) * AM1313/BN1313 * AL1313) * BN1313/(100*BB1313) * (1000 - BK1313)/1000</f>
        <v>0</v>
      </c>
      <c r="AJ1313">
        <v>785.2781163844157</v>
      </c>
      <c r="AK1313">
        <v>728.492933333333</v>
      </c>
      <c r="AL1313">
        <v>3.394902857142835</v>
      </c>
      <c r="AM1313">
        <v>63.45</v>
      </c>
      <c r="AN1313">
        <f>(AP1313 - AO1313 + BO1313*1E3/(8.314*(BQ1313+273.15)) * AR1313/BN1313 * AQ1313) * BN1313/(100*BB1313) * 1000/(1000 - AP1313)</f>
        <v>0</v>
      </c>
      <c r="AO1313">
        <v>12.44243974437389</v>
      </c>
      <c r="AP1313">
        <v>18.41667902097903</v>
      </c>
      <c r="AQ1313">
        <v>-1.172880642388099E-05</v>
      </c>
      <c r="AR1313">
        <v>96.70902246186058</v>
      </c>
      <c r="AS1313">
        <v>3</v>
      </c>
      <c r="AT1313">
        <v>1</v>
      </c>
      <c r="AU1313">
        <f>IF(AS1313*$H$13&gt;=AW1313,1.0,(AW1313/(AW1313-AS1313*$H$13)))</f>
        <v>0</v>
      </c>
      <c r="AV1313">
        <f>(AU1313-1)*100</f>
        <v>0</v>
      </c>
      <c r="AW1313">
        <f>MAX(0,($B$13+$C$13*BV1313)/(1+$D$13*BV1313)*BO1313/(BQ1313+273)*$E$13)</f>
        <v>0</v>
      </c>
      <c r="AX1313">
        <f>$B$11*BW1313+$C$11*BX1313+$F$11*CI1313*(1-CL1313)</f>
        <v>0</v>
      </c>
      <c r="AY1313">
        <f>AX1313*AZ1313</f>
        <v>0</v>
      </c>
      <c r="AZ1313">
        <f>($B$11*$D$9+$C$11*$D$9+$F$11*((CV1313+CN1313)/MAX(CV1313+CN1313+CW1313, 0.1)*$I$9+CW1313/MAX(CV1313+CN1313+CW1313, 0.1)*$J$9))/($B$11+$C$11+$F$11)</f>
        <v>0</v>
      </c>
      <c r="BA1313">
        <f>($B$11*$K$9+$C$11*$K$9+$F$11*((CV1313+CN1313)/MAX(CV1313+CN1313+CW1313, 0.1)*$P$9+CW1313/MAX(CV1313+CN1313+CW1313, 0.1)*$Q$9))/($B$11+$C$11+$F$11)</f>
        <v>0</v>
      </c>
      <c r="BB1313">
        <v>6</v>
      </c>
      <c r="BC1313">
        <v>0.5</v>
      </c>
      <c r="BD1313" t="s">
        <v>355</v>
      </c>
      <c r="BE1313">
        <v>2</v>
      </c>
      <c r="BF1313" t="b">
        <v>1</v>
      </c>
      <c r="BG1313">
        <v>1664307371.6</v>
      </c>
      <c r="BH1313">
        <v>691.9298518518519</v>
      </c>
      <c r="BI1313">
        <v>760.0908148148147</v>
      </c>
      <c r="BJ1313">
        <v>18.41761851851852</v>
      </c>
      <c r="BK1313">
        <v>12.4412037037037</v>
      </c>
      <c r="BL1313">
        <v>688.0542962962963</v>
      </c>
      <c r="BM1313">
        <v>18.21741851851852</v>
      </c>
      <c r="BN1313">
        <v>500.0679629629631</v>
      </c>
      <c r="BO1313">
        <v>90.9107962962963</v>
      </c>
      <c r="BP1313">
        <v>0.1000181740740741</v>
      </c>
      <c r="BQ1313">
        <v>24.64087407407408</v>
      </c>
      <c r="BR1313">
        <v>24.9867</v>
      </c>
      <c r="BS1313">
        <v>999.9000000000001</v>
      </c>
      <c r="BT1313">
        <v>0</v>
      </c>
      <c r="BU1313">
        <v>0</v>
      </c>
      <c r="BV1313">
        <v>10003.19333333333</v>
      </c>
      <c r="BW1313">
        <v>0</v>
      </c>
      <c r="BX1313">
        <v>8.062326666666669</v>
      </c>
      <c r="BY1313">
        <v>-68.16097777777779</v>
      </c>
      <c r="BZ1313">
        <v>704.9127407407408</v>
      </c>
      <c r="CA1313">
        <v>769.6663703703705</v>
      </c>
      <c r="CB1313">
        <v>5.976419629629629</v>
      </c>
      <c r="CC1313">
        <v>760.0908148148147</v>
      </c>
      <c r="CD1313">
        <v>12.4412037037037</v>
      </c>
      <c r="CE1313">
        <v>1.67436</v>
      </c>
      <c r="CF1313">
        <v>1.131038518518519</v>
      </c>
      <c r="CG1313">
        <v>14.66074074074074</v>
      </c>
      <c r="CH1313">
        <v>8.723545555555557</v>
      </c>
      <c r="CI1313">
        <v>2000.012592592593</v>
      </c>
      <c r="CJ1313">
        <v>0.9800010000000001</v>
      </c>
      <c r="CK1313">
        <v>0.0199986</v>
      </c>
      <c r="CL1313">
        <v>0</v>
      </c>
      <c r="CM1313">
        <v>868.8717777777778</v>
      </c>
      <c r="CN1313">
        <v>5.000560000000001</v>
      </c>
      <c r="CO1313">
        <v>17321.09259259259</v>
      </c>
      <c r="CP1313">
        <v>17294.98148148149</v>
      </c>
      <c r="CQ1313">
        <v>37.52296296296296</v>
      </c>
      <c r="CR1313">
        <v>38.12033333333333</v>
      </c>
      <c r="CS1313">
        <v>37.23833333333333</v>
      </c>
      <c r="CT1313">
        <v>37</v>
      </c>
      <c r="CU1313">
        <v>38.312</v>
      </c>
      <c r="CV1313">
        <v>1955.112592592593</v>
      </c>
      <c r="CW1313">
        <v>39.9</v>
      </c>
      <c r="CX1313">
        <v>0</v>
      </c>
      <c r="CY1313">
        <v>1664307395.7</v>
      </c>
      <c r="CZ1313">
        <v>0</v>
      </c>
      <c r="DA1313">
        <v>0</v>
      </c>
      <c r="DB1313" t="s">
        <v>356</v>
      </c>
      <c r="DC1313">
        <v>1663861122</v>
      </c>
      <c r="DD1313">
        <v>1663861125</v>
      </c>
      <c r="DE1313">
        <v>0</v>
      </c>
      <c r="DF1313">
        <v>-0.287</v>
      </c>
      <c r="DG1313">
        <v>-0.004</v>
      </c>
      <c r="DH1313">
        <v>3.172</v>
      </c>
      <c r="DI1313">
        <v>0.178</v>
      </c>
      <c r="DJ1313">
        <v>400</v>
      </c>
      <c r="DK1313">
        <v>17</v>
      </c>
      <c r="DL1313">
        <v>0.18</v>
      </c>
      <c r="DM1313">
        <v>0.07000000000000001</v>
      </c>
      <c r="DN1313">
        <v>-67.96404749999999</v>
      </c>
      <c r="DO1313">
        <v>-3.762541463414327</v>
      </c>
      <c r="DP1313">
        <v>0.3695866082446037</v>
      </c>
      <c r="DQ1313">
        <v>0</v>
      </c>
      <c r="DR1313">
        <v>5.9748845</v>
      </c>
      <c r="DS1313">
        <v>0.03075399624763853</v>
      </c>
      <c r="DT1313">
        <v>0.003460933363993013</v>
      </c>
      <c r="DU1313">
        <v>1</v>
      </c>
      <c r="DV1313">
        <v>1</v>
      </c>
      <c r="DW1313">
        <v>2</v>
      </c>
      <c r="DX1313" t="s">
        <v>412</v>
      </c>
      <c r="DY1313">
        <v>2.98098</v>
      </c>
      <c r="DZ1313">
        <v>2.72859</v>
      </c>
      <c r="EA1313">
        <v>0.126687</v>
      </c>
      <c r="EB1313">
        <v>0.135892</v>
      </c>
      <c r="EC1313">
        <v>0.0898481</v>
      </c>
      <c r="ED1313">
        <v>0.0681842</v>
      </c>
      <c r="EE1313">
        <v>26251.8</v>
      </c>
      <c r="EF1313">
        <v>25565.6</v>
      </c>
      <c r="EG1313">
        <v>30584.7</v>
      </c>
      <c r="EH1313">
        <v>29826.9</v>
      </c>
      <c r="EI1313">
        <v>38409.3</v>
      </c>
      <c r="EJ1313">
        <v>36604.8</v>
      </c>
      <c r="EK1313">
        <v>46775</v>
      </c>
      <c r="EL1313">
        <v>44352.7</v>
      </c>
      <c r="EM1313">
        <v>1.89075</v>
      </c>
      <c r="EN1313">
        <v>1.8854</v>
      </c>
      <c r="EO1313">
        <v>0.108261</v>
      </c>
      <c r="EP1313">
        <v>0</v>
      </c>
      <c r="EQ1313">
        <v>23.2079</v>
      </c>
      <c r="ER1313">
        <v>999.9</v>
      </c>
      <c r="ES1313">
        <v>38.5</v>
      </c>
      <c r="ET1313">
        <v>29.6</v>
      </c>
      <c r="EU1313">
        <v>17.632</v>
      </c>
      <c r="EV1313">
        <v>63.3764</v>
      </c>
      <c r="EW1313">
        <v>23.2853</v>
      </c>
      <c r="EX1313">
        <v>1</v>
      </c>
      <c r="EY1313">
        <v>-0.121918</v>
      </c>
      <c r="EZ1313">
        <v>0.696193</v>
      </c>
      <c r="FA1313">
        <v>20.2432</v>
      </c>
      <c r="FB1313">
        <v>5.23212</v>
      </c>
      <c r="FC1313">
        <v>11.968</v>
      </c>
      <c r="FD1313">
        <v>4.97085</v>
      </c>
      <c r="FE1313">
        <v>3.28958</v>
      </c>
      <c r="FF1313">
        <v>9999</v>
      </c>
      <c r="FG1313">
        <v>9999</v>
      </c>
      <c r="FH1313">
        <v>9999</v>
      </c>
      <c r="FI1313">
        <v>380.8</v>
      </c>
      <c r="FJ1313">
        <v>4.97273</v>
      </c>
      <c r="FK1313">
        <v>1.87698</v>
      </c>
      <c r="FL1313">
        <v>1.87502</v>
      </c>
      <c r="FM1313">
        <v>1.8779</v>
      </c>
      <c r="FN1313">
        <v>1.87467</v>
      </c>
      <c r="FO1313">
        <v>1.8782</v>
      </c>
      <c r="FP1313">
        <v>1.87531</v>
      </c>
      <c r="FQ1313">
        <v>1.87645</v>
      </c>
      <c r="FR1313">
        <v>0</v>
      </c>
      <c r="FS1313">
        <v>0</v>
      </c>
      <c r="FT1313">
        <v>0</v>
      </c>
      <c r="FU1313">
        <v>0</v>
      </c>
      <c r="FV1313" t="s">
        <v>358</v>
      </c>
      <c r="FW1313" t="s">
        <v>359</v>
      </c>
      <c r="FX1313" t="s">
        <v>360</v>
      </c>
      <c r="FY1313" t="s">
        <v>360</v>
      </c>
      <c r="FZ1313" t="s">
        <v>360</v>
      </c>
      <c r="GA1313" t="s">
        <v>360</v>
      </c>
      <c r="GB1313">
        <v>0</v>
      </c>
      <c r="GC1313">
        <v>100</v>
      </c>
      <c r="GD1313">
        <v>100</v>
      </c>
      <c r="GE1313">
        <v>3.93</v>
      </c>
      <c r="GF1313">
        <v>0.2003</v>
      </c>
      <c r="GG1313">
        <v>1.777354642861949</v>
      </c>
      <c r="GH1313">
        <v>0.004141656873719072</v>
      </c>
      <c r="GI1313">
        <v>-1.960372967482991E-06</v>
      </c>
      <c r="GJ1313">
        <v>5.42736388890357E-10</v>
      </c>
      <c r="GK1313">
        <v>-0.009777689371679627</v>
      </c>
      <c r="GL1313">
        <v>0.002273355880072555</v>
      </c>
      <c r="GM1313">
        <v>0.000541358641816816</v>
      </c>
      <c r="GN1313">
        <v>-1.836191331155658E-06</v>
      </c>
      <c r="GO1313">
        <v>-0</v>
      </c>
      <c r="GP1313">
        <v>2096</v>
      </c>
      <c r="GQ1313">
        <v>1</v>
      </c>
      <c r="GR1313">
        <v>23</v>
      </c>
      <c r="GS1313">
        <v>7437.6</v>
      </c>
      <c r="GT1313">
        <v>7437.6</v>
      </c>
      <c r="GU1313">
        <v>1.83716</v>
      </c>
      <c r="GV1313">
        <v>2.51709</v>
      </c>
      <c r="GW1313">
        <v>1.39893</v>
      </c>
      <c r="GX1313">
        <v>2.33521</v>
      </c>
      <c r="GY1313">
        <v>1.44897</v>
      </c>
      <c r="GZ1313">
        <v>2.46094</v>
      </c>
      <c r="HA1313">
        <v>34.8985</v>
      </c>
      <c r="HB1313">
        <v>12.7048</v>
      </c>
      <c r="HC1313">
        <v>18</v>
      </c>
      <c r="HD1313">
        <v>490.765</v>
      </c>
      <c r="HE1313">
        <v>458.666</v>
      </c>
      <c r="HF1313">
        <v>22.4006</v>
      </c>
      <c r="HG1313">
        <v>25.4559</v>
      </c>
      <c r="HH1313">
        <v>29.9999</v>
      </c>
      <c r="HI1313">
        <v>25.2872</v>
      </c>
      <c r="HJ1313">
        <v>25.3605</v>
      </c>
      <c r="HK1313">
        <v>36.9123</v>
      </c>
      <c r="HL1313">
        <v>30.9727</v>
      </c>
      <c r="HM1313">
        <v>36.2193</v>
      </c>
      <c r="HN1313">
        <v>22.4012</v>
      </c>
      <c r="HO1313">
        <v>808.5940000000001</v>
      </c>
      <c r="HP1313">
        <v>12.4597</v>
      </c>
      <c r="HQ1313">
        <v>101.095</v>
      </c>
      <c r="HR1313">
        <v>101.989</v>
      </c>
    </row>
    <row r="1314" spans="1:226">
      <c r="A1314">
        <v>1298</v>
      </c>
      <c r="B1314">
        <v>1664307384.1</v>
      </c>
      <c r="C1314">
        <v>14277.09999990463</v>
      </c>
      <c r="D1314" t="s">
        <v>2968</v>
      </c>
      <c r="E1314" t="s">
        <v>2969</v>
      </c>
      <c r="F1314">
        <v>5</v>
      </c>
      <c r="G1314" t="s">
        <v>353</v>
      </c>
      <c r="H1314" t="s">
        <v>2873</v>
      </c>
      <c r="I1314">
        <v>1664307376.314285</v>
      </c>
      <c r="J1314">
        <f>(K1314)/1000</f>
        <v>0</v>
      </c>
      <c r="K1314">
        <f>IF(BF1314, AN1314, AH1314)</f>
        <v>0</v>
      </c>
      <c r="L1314">
        <f>IF(BF1314, AI1314, AG1314)</f>
        <v>0</v>
      </c>
      <c r="M1314">
        <f>BH1314 - IF(AU1314&gt;1, L1314*BB1314*100.0/(AW1314*BV1314), 0)</f>
        <v>0</v>
      </c>
      <c r="N1314">
        <f>((T1314-J1314/2)*M1314-L1314)/(T1314+J1314/2)</f>
        <v>0</v>
      </c>
      <c r="O1314">
        <f>N1314*(BO1314+BP1314)/1000.0</f>
        <v>0</v>
      </c>
      <c r="P1314">
        <f>(BH1314 - IF(AU1314&gt;1, L1314*BB1314*100.0/(AW1314*BV1314), 0))*(BO1314+BP1314)/1000.0</f>
        <v>0</v>
      </c>
      <c r="Q1314">
        <f>2.0/((1/S1314-1/R1314)+SIGN(S1314)*SQRT((1/S1314-1/R1314)*(1/S1314-1/R1314) + 4*BC1314/((BC1314+1)*(BC1314+1))*(2*1/S1314*1/R1314-1/R1314*1/R1314)))</f>
        <v>0</v>
      </c>
      <c r="R1314">
        <f>IF(LEFT(BD1314,1)&lt;&gt;"0",IF(LEFT(BD1314,1)="1",3.0,BE1314),$D$5+$E$5*(BV1314*BO1314/($K$5*1000))+$F$5*(BV1314*BO1314/($K$5*1000))*MAX(MIN(BB1314,$J$5),$I$5)*MAX(MIN(BB1314,$J$5),$I$5)+$G$5*MAX(MIN(BB1314,$J$5),$I$5)*(BV1314*BO1314/($K$5*1000))+$H$5*(BV1314*BO1314/($K$5*1000))*(BV1314*BO1314/($K$5*1000)))</f>
        <v>0</v>
      </c>
      <c r="S1314">
        <f>J1314*(1000-(1000*0.61365*exp(17.502*W1314/(240.97+W1314))/(BO1314+BP1314)+BJ1314)/2)/(1000*0.61365*exp(17.502*W1314/(240.97+W1314))/(BO1314+BP1314)-BJ1314)</f>
        <v>0</v>
      </c>
      <c r="T1314">
        <f>1/((BC1314+1)/(Q1314/1.6)+1/(R1314/1.37)) + BC1314/((BC1314+1)/(Q1314/1.6) + BC1314/(R1314/1.37))</f>
        <v>0</v>
      </c>
      <c r="U1314">
        <f>(AX1314*BA1314)</f>
        <v>0</v>
      </c>
      <c r="V1314">
        <f>(BQ1314+(U1314+2*0.95*5.67E-8*(((BQ1314+$B$7)+273)^4-(BQ1314+273)^4)-44100*J1314)/(1.84*29.3*R1314+8*0.95*5.67E-8*(BQ1314+273)^3))</f>
        <v>0</v>
      </c>
      <c r="W1314">
        <f>($C$7*BR1314+$D$7*BS1314+$E$7*V1314)</f>
        <v>0</v>
      </c>
      <c r="X1314">
        <f>0.61365*exp(17.502*W1314/(240.97+W1314))</f>
        <v>0</v>
      </c>
      <c r="Y1314">
        <f>(Z1314/AA1314*100)</f>
        <v>0</v>
      </c>
      <c r="Z1314">
        <f>BJ1314*(BO1314+BP1314)/1000</f>
        <v>0</v>
      </c>
      <c r="AA1314">
        <f>0.61365*exp(17.502*BQ1314/(240.97+BQ1314))</f>
        <v>0</v>
      </c>
      <c r="AB1314">
        <f>(X1314-BJ1314*(BO1314+BP1314)/1000)</f>
        <v>0</v>
      </c>
      <c r="AC1314">
        <f>(-J1314*44100)</f>
        <v>0</v>
      </c>
      <c r="AD1314">
        <f>2*29.3*R1314*0.92*(BQ1314-W1314)</f>
        <v>0</v>
      </c>
      <c r="AE1314">
        <f>2*0.95*5.67E-8*(((BQ1314+$B$7)+273)^4-(W1314+273)^4)</f>
        <v>0</v>
      </c>
      <c r="AF1314">
        <f>U1314+AE1314+AC1314+AD1314</f>
        <v>0</v>
      </c>
      <c r="AG1314">
        <f>BN1314*AU1314*(BI1314-BH1314*(1000-AU1314*BK1314)/(1000-AU1314*BJ1314))/(100*BB1314)</f>
        <v>0</v>
      </c>
      <c r="AH1314">
        <f>1000*BN1314*AU1314*(BJ1314-BK1314)/(100*BB1314*(1000-AU1314*BJ1314))</f>
        <v>0</v>
      </c>
      <c r="AI1314">
        <f>(AJ1314 - AK1314 - BO1314*1E3/(8.314*(BQ1314+273.15)) * AM1314/BN1314 * AL1314) * BN1314/(100*BB1314) * (1000 - BK1314)/1000</f>
        <v>0</v>
      </c>
      <c r="AJ1314">
        <v>802.2759394320346</v>
      </c>
      <c r="AK1314">
        <v>745.3992424242425</v>
      </c>
      <c r="AL1314">
        <v>3.395287099567103</v>
      </c>
      <c r="AM1314">
        <v>63.45</v>
      </c>
      <c r="AN1314">
        <f>(AP1314 - AO1314 + BO1314*1E3/(8.314*(BQ1314+273.15)) * AR1314/BN1314 * AQ1314) * BN1314/(100*BB1314) * 1000/(1000 - AP1314)</f>
        <v>0</v>
      </c>
      <c r="AO1314">
        <v>12.42449387885114</v>
      </c>
      <c r="AP1314">
        <v>18.41476713286715</v>
      </c>
      <c r="AQ1314">
        <v>3.332978651751997E-05</v>
      </c>
      <c r="AR1314">
        <v>96.70902246186058</v>
      </c>
      <c r="AS1314">
        <v>3</v>
      </c>
      <c r="AT1314">
        <v>1</v>
      </c>
      <c r="AU1314">
        <f>IF(AS1314*$H$13&gt;=AW1314,1.0,(AW1314/(AW1314-AS1314*$H$13)))</f>
        <v>0</v>
      </c>
      <c r="AV1314">
        <f>(AU1314-1)*100</f>
        <v>0</v>
      </c>
      <c r="AW1314">
        <f>MAX(0,($B$13+$C$13*BV1314)/(1+$D$13*BV1314)*BO1314/(BQ1314+273)*$E$13)</f>
        <v>0</v>
      </c>
      <c r="AX1314">
        <f>$B$11*BW1314+$C$11*BX1314+$F$11*CI1314*(1-CL1314)</f>
        <v>0</v>
      </c>
      <c r="AY1314">
        <f>AX1314*AZ1314</f>
        <v>0</v>
      </c>
      <c r="AZ1314">
        <f>($B$11*$D$9+$C$11*$D$9+$F$11*((CV1314+CN1314)/MAX(CV1314+CN1314+CW1314, 0.1)*$I$9+CW1314/MAX(CV1314+CN1314+CW1314, 0.1)*$J$9))/($B$11+$C$11+$F$11)</f>
        <v>0</v>
      </c>
      <c r="BA1314">
        <f>($B$11*$K$9+$C$11*$K$9+$F$11*((CV1314+CN1314)/MAX(CV1314+CN1314+CW1314, 0.1)*$P$9+CW1314/MAX(CV1314+CN1314+CW1314, 0.1)*$Q$9))/($B$11+$C$11+$F$11)</f>
        <v>0</v>
      </c>
      <c r="BB1314">
        <v>6</v>
      </c>
      <c r="BC1314">
        <v>0.5</v>
      </c>
      <c r="BD1314" t="s">
        <v>355</v>
      </c>
      <c r="BE1314">
        <v>2</v>
      </c>
      <c r="BF1314" t="b">
        <v>1</v>
      </c>
      <c r="BG1314">
        <v>1664307376.314285</v>
      </c>
      <c r="BH1314">
        <v>707.4923214285716</v>
      </c>
      <c r="BI1314">
        <v>775.9155</v>
      </c>
      <c r="BJ1314">
        <v>18.41899285714286</v>
      </c>
      <c r="BK1314">
        <v>12.433725</v>
      </c>
      <c r="BL1314">
        <v>703.5827142857141</v>
      </c>
      <c r="BM1314">
        <v>18.21875714285714</v>
      </c>
      <c r="BN1314">
        <v>500.0764642857142</v>
      </c>
      <c r="BO1314">
        <v>90.91139285714284</v>
      </c>
      <c r="BP1314">
        <v>0.1000035392857143</v>
      </c>
      <c r="BQ1314">
        <v>24.64685714285714</v>
      </c>
      <c r="BR1314">
        <v>24.98842142857142</v>
      </c>
      <c r="BS1314">
        <v>999.9000000000002</v>
      </c>
      <c r="BT1314">
        <v>0</v>
      </c>
      <c r="BU1314">
        <v>0</v>
      </c>
      <c r="BV1314">
        <v>10004.57214285714</v>
      </c>
      <c r="BW1314">
        <v>0</v>
      </c>
      <c r="BX1314">
        <v>8.064342142857143</v>
      </c>
      <c r="BY1314">
        <v>-68.42323571428571</v>
      </c>
      <c r="BZ1314">
        <v>720.7682142857144</v>
      </c>
      <c r="CA1314">
        <v>785.6843214285715</v>
      </c>
      <c r="CB1314">
        <v>5.985262142857144</v>
      </c>
      <c r="CC1314">
        <v>775.9155</v>
      </c>
      <c r="CD1314">
        <v>12.433725</v>
      </c>
      <c r="CE1314">
        <v>1.674495714285714</v>
      </c>
      <c r="CF1314">
        <v>1.130366785714285</v>
      </c>
      <c r="CG1314">
        <v>14.66199642857143</v>
      </c>
      <c r="CH1314">
        <v>8.714754642857143</v>
      </c>
      <c r="CI1314">
        <v>1999.994642857143</v>
      </c>
      <c r="CJ1314">
        <v>0.9800010000000002</v>
      </c>
      <c r="CK1314">
        <v>0.0199986</v>
      </c>
      <c r="CL1314">
        <v>0</v>
      </c>
      <c r="CM1314">
        <v>869.4521071428572</v>
      </c>
      <c r="CN1314">
        <v>5.000560000000001</v>
      </c>
      <c r="CO1314">
        <v>17333.02857142857</v>
      </c>
      <c r="CP1314">
        <v>17294.83214285714</v>
      </c>
      <c r="CQ1314">
        <v>37.52435714285714</v>
      </c>
      <c r="CR1314">
        <v>38.1205</v>
      </c>
      <c r="CS1314">
        <v>37.22525</v>
      </c>
      <c r="CT1314">
        <v>37</v>
      </c>
      <c r="CU1314">
        <v>38.312</v>
      </c>
      <c r="CV1314">
        <v>1955.094642857143</v>
      </c>
      <c r="CW1314">
        <v>39.9</v>
      </c>
      <c r="CX1314">
        <v>0</v>
      </c>
      <c r="CY1314">
        <v>1664307400.5</v>
      </c>
      <c r="CZ1314">
        <v>0</v>
      </c>
      <c r="DA1314">
        <v>0</v>
      </c>
      <c r="DB1314" t="s">
        <v>356</v>
      </c>
      <c r="DC1314">
        <v>1663861122</v>
      </c>
      <c r="DD1314">
        <v>1663861125</v>
      </c>
      <c r="DE1314">
        <v>0</v>
      </c>
      <c r="DF1314">
        <v>-0.287</v>
      </c>
      <c r="DG1314">
        <v>-0.004</v>
      </c>
      <c r="DH1314">
        <v>3.172</v>
      </c>
      <c r="DI1314">
        <v>0.178</v>
      </c>
      <c r="DJ1314">
        <v>400</v>
      </c>
      <c r="DK1314">
        <v>17</v>
      </c>
      <c r="DL1314">
        <v>0.18</v>
      </c>
      <c r="DM1314">
        <v>0.07000000000000001</v>
      </c>
      <c r="DN1314">
        <v>-68.26578536585367</v>
      </c>
      <c r="DO1314">
        <v>-3.413082229965072</v>
      </c>
      <c r="DP1314">
        <v>0.3457863774214243</v>
      </c>
      <c r="DQ1314">
        <v>0</v>
      </c>
      <c r="DR1314">
        <v>5.981981463414635</v>
      </c>
      <c r="DS1314">
        <v>0.09006250871080326</v>
      </c>
      <c r="DT1314">
        <v>0.01076614195023289</v>
      </c>
      <c r="DU1314">
        <v>1</v>
      </c>
      <c r="DV1314">
        <v>1</v>
      </c>
      <c r="DW1314">
        <v>2</v>
      </c>
      <c r="DX1314" t="s">
        <v>412</v>
      </c>
      <c r="DY1314">
        <v>2.98078</v>
      </c>
      <c r="DZ1314">
        <v>2.72841</v>
      </c>
      <c r="EA1314">
        <v>0.128664</v>
      </c>
      <c r="EB1314">
        <v>0.137819</v>
      </c>
      <c r="EC1314">
        <v>0.0898299</v>
      </c>
      <c r="ED1314">
        <v>0.0680849</v>
      </c>
      <c r="EE1314">
        <v>26192.2</v>
      </c>
      <c r="EF1314">
        <v>25508.5</v>
      </c>
      <c r="EG1314">
        <v>30584.5</v>
      </c>
      <c r="EH1314">
        <v>29826.6</v>
      </c>
      <c r="EI1314">
        <v>38409.9</v>
      </c>
      <c r="EJ1314">
        <v>36608.8</v>
      </c>
      <c r="EK1314">
        <v>46774.6</v>
      </c>
      <c r="EL1314">
        <v>44352.5</v>
      </c>
      <c r="EM1314">
        <v>1.89058</v>
      </c>
      <c r="EN1314">
        <v>1.8855</v>
      </c>
      <c r="EO1314">
        <v>0.108704</v>
      </c>
      <c r="EP1314">
        <v>0</v>
      </c>
      <c r="EQ1314">
        <v>23.2083</v>
      </c>
      <c r="ER1314">
        <v>999.9</v>
      </c>
      <c r="ES1314">
        <v>38.5</v>
      </c>
      <c r="ET1314">
        <v>29.6</v>
      </c>
      <c r="EU1314">
        <v>17.6334</v>
      </c>
      <c r="EV1314">
        <v>63.4464</v>
      </c>
      <c r="EW1314">
        <v>23.3654</v>
      </c>
      <c r="EX1314">
        <v>1</v>
      </c>
      <c r="EY1314">
        <v>-0.121911</v>
      </c>
      <c r="EZ1314">
        <v>0.6946870000000001</v>
      </c>
      <c r="FA1314">
        <v>20.2434</v>
      </c>
      <c r="FB1314">
        <v>5.23152</v>
      </c>
      <c r="FC1314">
        <v>11.968</v>
      </c>
      <c r="FD1314">
        <v>4.97075</v>
      </c>
      <c r="FE1314">
        <v>3.28958</v>
      </c>
      <c r="FF1314">
        <v>9999</v>
      </c>
      <c r="FG1314">
        <v>9999</v>
      </c>
      <c r="FH1314">
        <v>9999</v>
      </c>
      <c r="FI1314">
        <v>380.8</v>
      </c>
      <c r="FJ1314">
        <v>4.97273</v>
      </c>
      <c r="FK1314">
        <v>1.87698</v>
      </c>
      <c r="FL1314">
        <v>1.87503</v>
      </c>
      <c r="FM1314">
        <v>1.8779</v>
      </c>
      <c r="FN1314">
        <v>1.87468</v>
      </c>
      <c r="FO1314">
        <v>1.87821</v>
      </c>
      <c r="FP1314">
        <v>1.87531</v>
      </c>
      <c r="FQ1314">
        <v>1.87648</v>
      </c>
      <c r="FR1314">
        <v>0</v>
      </c>
      <c r="FS1314">
        <v>0</v>
      </c>
      <c r="FT1314">
        <v>0</v>
      </c>
      <c r="FU1314">
        <v>0</v>
      </c>
      <c r="FV1314" t="s">
        <v>358</v>
      </c>
      <c r="FW1314" t="s">
        <v>359</v>
      </c>
      <c r="FX1314" t="s">
        <v>360</v>
      </c>
      <c r="FY1314" t="s">
        <v>360</v>
      </c>
      <c r="FZ1314" t="s">
        <v>360</v>
      </c>
      <c r="GA1314" t="s">
        <v>360</v>
      </c>
      <c r="GB1314">
        <v>0</v>
      </c>
      <c r="GC1314">
        <v>100</v>
      </c>
      <c r="GD1314">
        <v>100</v>
      </c>
      <c r="GE1314">
        <v>3.966</v>
      </c>
      <c r="GF1314">
        <v>0.2001</v>
      </c>
      <c r="GG1314">
        <v>1.777354642861949</v>
      </c>
      <c r="GH1314">
        <v>0.004141656873719072</v>
      </c>
      <c r="GI1314">
        <v>-1.960372967482991E-06</v>
      </c>
      <c r="GJ1314">
        <v>5.42736388890357E-10</v>
      </c>
      <c r="GK1314">
        <v>-0.009777689371679627</v>
      </c>
      <c r="GL1314">
        <v>0.002273355880072555</v>
      </c>
      <c r="GM1314">
        <v>0.000541358641816816</v>
      </c>
      <c r="GN1314">
        <v>-1.836191331155658E-06</v>
      </c>
      <c r="GO1314">
        <v>-0</v>
      </c>
      <c r="GP1314">
        <v>2096</v>
      </c>
      <c r="GQ1314">
        <v>1</v>
      </c>
      <c r="GR1314">
        <v>23</v>
      </c>
      <c r="GS1314">
        <v>7437.7</v>
      </c>
      <c r="GT1314">
        <v>7437.7</v>
      </c>
      <c r="GU1314">
        <v>1.87012</v>
      </c>
      <c r="GV1314">
        <v>2.52075</v>
      </c>
      <c r="GW1314">
        <v>1.39893</v>
      </c>
      <c r="GX1314">
        <v>2.33521</v>
      </c>
      <c r="GY1314">
        <v>1.44897</v>
      </c>
      <c r="GZ1314">
        <v>2.45972</v>
      </c>
      <c r="HA1314">
        <v>34.8985</v>
      </c>
      <c r="HB1314">
        <v>12.6961</v>
      </c>
      <c r="HC1314">
        <v>18</v>
      </c>
      <c r="HD1314">
        <v>490.67</v>
      </c>
      <c r="HE1314">
        <v>458.729</v>
      </c>
      <c r="HF1314">
        <v>22.4072</v>
      </c>
      <c r="HG1314">
        <v>25.4559</v>
      </c>
      <c r="HH1314">
        <v>30</v>
      </c>
      <c r="HI1314">
        <v>25.2872</v>
      </c>
      <c r="HJ1314">
        <v>25.3605</v>
      </c>
      <c r="HK1314">
        <v>37.5021</v>
      </c>
      <c r="HL1314">
        <v>30.9727</v>
      </c>
      <c r="HM1314">
        <v>36.2193</v>
      </c>
      <c r="HN1314">
        <v>22.4099</v>
      </c>
      <c r="HO1314">
        <v>821.961</v>
      </c>
      <c r="HP1314">
        <v>12.4597</v>
      </c>
      <c r="HQ1314">
        <v>101.094</v>
      </c>
      <c r="HR1314">
        <v>101.989</v>
      </c>
    </row>
    <row r="1315" spans="1:226">
      <c r="A1315">
        <v>1299</v>
      </c>
      <c r="B1315">
        <v>1664307389.1</v>
      </c>
      <c r="C1315">
        <v>14282.09999990463</v>
      </c>
      <c r="D1315" t="s">
        <v>2970</v>
      </c>
      <c r="E1315" t="s">
        <v>2971</v>
      </c>
      <c r="F1315">
        <v>5</v>
      </c>
      <c r="G1315" t="s">
        <v>353</v>
      </c>
      <c r="H1315" t="s">
        <v>2873</v>
      </c>
      <c r="I1315">
        <v>1664307381.6</v>
      </c>
      <c r="J1315">
        <f>(K1315)/1000</f>
        <v>0</v>
      </c>
      <c r="K1315">
        <f>IF(BF1315, AN1315, AH1315)</f>
        <v>0</v>
      </c>
      <c r="L1315">
        <f>IF(BF1315, AI1315, AG1315)</f>
        <v>0</v>
      </c>
      <c r="M1315">
        <f>BH1315 - IF(AU1315&gt;1, L1315*BB1315*100.0/(AW1315*BV1315), 0)</f>
        <v>0</v>
      </c>
      <c r="N1315">
        <f>((T1315-J1315/2)*M1315-L1315)/(T1315+J1315/2)</f>
        <v>0</v>
      </c>
      <c r="O1315">
        <f>N1315*(BO1315+BP1315)/1000.0</f>
        <v>0</v>
      </c>
      <c r="P1315">
        <f>(BH1315 - IF(AU1315&gt;1, L1315*BB1315*100.0/(AW1315*BV1315), 0))*(BO1315+BP1315)/1000.0</f>
        <v>0</v>
      </c>
      <c r="Q1315">
        <f>2.0/((1/S1315-1/R1315)+SIGN(S1315)*SQRT((1/S1315-1/R1315)*(1/S1315-1/R1315) + 4*BC1315/((BC1315+1)*(BC1315+1))*(2*1/S1315*1/R1315-1/R1315*1/R1315)))</f>
        <v>0</v>
      </c>
      <c r="R1315">
        <f>IF(LEFT(BD1315,1)&lt;&gt;"0",IF(LEFT(BD1315,1)="1",3.0,BE1315),$D$5+$E$5*(BV1315*BO1315/($K$5*1000))+$F$5*(BV1315*BO1315/($K$5*1000))*MAX(MIN(BB1315,$J$5),$I$5)*MAX(MIN(BB1315,$J$5),$I$5)+$G$5*MAX(MIN(BB1315,$J$5),$I$5)*(BV1315*BO1315/($K$5*1000))+$H$5*(BV1315*BO1315/($K$5*1000))*(BV1315*BO1315/($K$5*1000)))</f>
        <v>0</v>
      </c>
      <c r="S1315">
        <f>J1315*(1000-(1000*0.61365*exp(17.502*W1315/(240.97+W1315))/(BO1315+BP1315)+BJ1315)/2)/(1000*0.61365*exp(17.502*W1315/(240.97+W1315))/(BO1315+BP1315)-BJ1315)</f>
        <v>0</v>
      </c>
      <c r="T1315">
        <f>1/((BC1315+1)/(Q1315/1.6)+1/(R1315/1.37)) + BC1315/((BC1315+1)/(Q1315/1.6) + BC1315/(R1315/1.37))</f>
        <v>0</v>
      </c>
      <c r="U1315">
        <f>(AX1315*BA1315)</f>
        <v>0</v>
      </c>
      <c r="V1315">
        <f>(BQ1315+(U1315+2*0.95*5.67E-8*(((BQ1315+$B$7)+273)^4-(BQ1315+273)^4)-44100*J1315)/(1.84*29.3*R1315+8*0.95*5.67E-8*(BQ1315+273)^3))</f>
        <v>0</v>
      </c>
      <c r="W1315">
        <f>($C$7*BR1315+$D$7*BS1315+$E$7*V1315)</f>
        <v>0</v>
      </c>
      <c r="X1315">
        <f>0.61365*exp(17.502*W1315/(240.97+W1315))</f>
        <v>0</v>
      </c>
      <c r="Y1315">
        <f>(Z1315/AA1315*100)</f>
        <v>0</v>
      </c>
      <c r="Z1315">
        <f>BJ1315*(BO1315+BP1315)/1000</f>
        <v>0</v>
      </c>
      <c r="AA1315">
        <f>0.61365*exp(17.502*BQ1315/(240.97+BQ1315))</f>
        <v>0</v>
      </c>
      <c r="AB1315">
        <f>(X1315-BJ1315*(BO1315+BP1315)/1000)</f>
        <v>0</v>
      </c>
      <c r="AC1315">
        <f>(-J1315*44100)</f>
        <v>0</v>
      </c>
      <c r="AD1315">
        <f>2*29.3*R1315*0.92*(BQ1315-W1315)</f>
        <v>0</v>
      </c>
      <c r="AE1315">
        <f>2*0.95*5.67E-8*(((BQ1315+$B$7)+273)^4-(W1315+273)^4)</f>
        <v>0</v>
      </c>
      <c r="AF1315">
        <f>U1315+AE1315+AC1315+AD1315</f>
        <v>0</v>
      </c>
      <c r="AG1315">
        <f>BN1315*AU1315*(BI1315-BH1315*(1000-AU1315*BK1315)/(1000-AU1315*BJ1315))/(100*BB1315)</f>
        <v>0</v>
      </c>
      <c r="AH1315">
        <f>1000*BN1315*AU1315*(BJ1315-BK1315)/(100*BB1315*(1000-AU1315*BJ1315))</f>
        <v>0</v>
      </c>
      <c r="AI1315">
        <f>(AJ1315 - AK1315 - BO1315*1E3/(8.314*(BQ1315+273.15)) * AM1315/BN1315 * AL1315) * BN1315/(100*BB1315) * (1000 - BK1315)/1000</f>
        <v>0</v>
      </c>
      <c r="AJ1315">
        <v>819.2635655411258</v>
      </c>
      <c r="AK1315">
        <v>762.3822242424244</v>
      </c>
      <c r="AL1315">
        <v>3.404722424242482</v>
      </c>
      <c r="AM1315">
        <v>63.45</v>
      </c>
      <c r="AN1315">
        <f>(AP1315 - AO1315 + BO1315*1E3/(8.314*(BQ1315+273.15)) * AR1315/BN1315 * AQ1315) * BN1315/(100*BB1315) * 1000/(1000 - AP1315)</f>
        <v>0</v>
      </c>
      <c r="AO1315">
        <v>12.41034119536357</v>
      </c>
      <c r="AP1315">
        <v>18.40682237762239</v>
      </c>
      <c r="AQ1315">
        <v>-1.116121364571349E-05</v>
      </c>
      <c r="AR1315">
        <v>96.70902246186058</v>
      </c>
      <c r="AS1315">
        <v>3</v>
      </c>
      <c r="AT1315">
        <v>1</v>
      </c>
      <c r="AU1315">
        <f>IF(AS1315*$H$13&gt;=AW1315,1.0,(AW1315/(AW1315-AS1315*$H$13)))</f>
        <v>0</v>
      </c>
      <c r="AV1315">
        <f>(AU1315-1)*100</f>
        <v>0</v>
      </c>
      <c r="AW1315">
        <f>MAX(0,($B$13+$C$13*BV1315)/(1+$D$13*BV1315)*BO1315/(BQ1315+273)*$E$13)</f>
        <v>0</v>
      </c>
      <c r="AX1315">
        <f>$B$11*BW1315+$C$11*BX1315+$F$11*CI1315*(1-CL1315)</f>
        <v>0</v>
      </c>
      <c r="AY1315">
        <f>AX1315*AZ1315</f>
        <v>0</v>
      </c>
      <c r="AZ1315">
        <f>($B$11*$D$9+$C$11*$D$9+$F$11*((CV1315+CN1315)/MAX(CV1315+CN1315+CW1315, 0.1)*$I$9+CW1315/MAX(CV1315+CN1315+CW1315, 0.1)*$J$9))/($B$11+$C$11+$F$11)</f>
        <v>0</v>
      </c>
      <c r="BA1315">
        <f>($B$11*$K$9+$C$11*$K$9+$F$11*((CV1315+CN1315)/MAX(CV1315+CN1315+CW1315, 0.1)*$P$9+CW1315/MAX(CV1315+CN1315+CW1315, 0.1)*$Q$9))/($B$11+$C$11+$F$11)</f>
        <v>0</v>
      </c>
      <c r="BB1315">
        <v>6</v>
      </c>
      <c r="BC1315">
        <v>0.5</v>
      </c>
      <c r="BD1315" t="s">
        <v>355</v>
      </c>
      <c r="BE1315">
        <v>2</v>
      </c>
      <c r="BF1315" t="b">
        <v>1</v>
      </c>
      <c r="BG1315">
        <v>1664307381.6</v>
      </c>
      <c r="BH1315">
        <v>725.0151851851853</v>
      </c>
      <c r="BI1315">
        <v>793.6982592592591</v>
      </c>
      <c r="BJ1315">
        <v>18.41624074074074</v>
      </c>
      <c r="BK1315">
        <v>12.42304074074074</v>
      </c>
      <c r="BL1315">
        <v>721.0675185185186</v>
      </c>
      <c r="BM1315">
        <v>18.21605555555555</v>
      </c>
      <c r="BN1315">
        <v>500.0721481481481</v>
      </c>
      <c r="BO1315">
        <v>90.91122962962963</v>
      </c>
      <c r="BP1315">
        <v>0.09998861851851852</v>
      </c>
      <c r="BQ1315">
        <v>24.65424444444444</v>
      </c>
      <c r="BR1315">
        <v>24.98952592592593</v>
      </c>
      <c r="BS1315">
        <v>999.9000000000001</v>
      </c>
      <c r="BT1315">
        <v>0</v>
      </c>
      <c r="BU1315">
        <v>0</v>
      </c>
      <c r="BV1315">
        <v>10002.52148148148</v>
      </c>
      <c r="BW1315">
        <v>0</v>
      </c>
      <c r="BX1315">
        <v>8.062326296296295</v>
      </c>
      <c r="BY1315">
        <v>-68.68307777777778</v>
      </c>
      <c r="BZ1315">
        <v>738.617777777778</v>
      </c>
      <c r="CA1315">
        <v>803.6822222222223</v>
      </c>
      <c r="CB1315">
        <v>5.993188518518519</v>
      </c>
      <c r="CC1315">
        <v>793.6982592592591</v>
      </c>
      <c r="CD1315">
        <v>12.42304074074074</v>
      </c>
      <c r="CE1315">
        <v>1.674242962962963</v>
      </c>
      <c r="CF1315">
        <v>1.129394074074074</v>
      </c>
      <c r="CG1315">
        <v>14.65965555555556</v>
      </c>
      <c r="CH1315">
        <v>8.702025555555554</v>
      </c>
      <c r="CI1315">
        <v>1999.978518518519</v>
      </c>
      <c r="CJ1315">
        <v>0.9800010000000001</v>
      </c>
      <c r="CK1315">
        <v>0.0199986</v>
      </c>
      <c r="CL1315">
        <v>0</v>
      </c>
      <c r="CM1315">
        <v>870.0008148148148</v>
      </c>
      <c r="CN1315">
        <v>5.000560000000001</v>
      </c>
      <c r="CO1315">
        <v>17343.46296296296</v>
      </c>
      <c r="CP1315">
        <v>17294.7074074074</v>
      </c>
      <c r="CQ1315">
        <v>37.53214814814815</v>
      </c>
      <c r="CR1315">
        <v>38.12033333333333</v>
      </c>
      <c r="CS1315">
        <v>37.21033333333333</v>
      </c>
      <c r="CT1315">
        <v>37</v>
      </c>
      <c r="CU1315">
        <v>38.3074074074074</v>
      </c>
      <c r="CV1315">
        <v>1955.078518518518</v>
      </c>
      <c r="CW1315">
        <v>39.9</v>
      </c>
      <c r="CX1315">
        <v>0</v>
      </c>
      <c r="CY1315">
        <v>1664307405.3</v>
      </c>
      <c r="CZ1315">
        <v>0</v>
      </c>
      <c r="DA1315">
        <v>0</v>
      </c>
      <c r="DB1315" t="s">
        <v>356</v>
      </c>
      <c r="DC1315">
        <v>1663861122</v>
      </c>
      <c r="DD1315">
        <v>1663861125</v>
      </c>
      <c r="DE1315">
        <v>0</v>
      </c>
      <c r="DF1315">
        <v>-0.287</v>
      </c>
      <c r="DG1315">
        <v>-0.004</v>
      </c>
      <c r="DH1315">
        <v>3.172</v>
      </c>
      <c r="DI1315">
        <v>0.178</v>
      </c>
      <c r="DJ1315">
        <v>400</v>
      </c>
      <c r="DK1315">
        <v>17</v>
      </c>
      <c r="DL1315">
        <v>0.18</v>
      </c>
      <c r="DM1315">
        <v>0.07000000000000001</v>
      </c>
      <c r="DN1315">
        <v>-68.51005749999999</v>
      </c>
      <c r="DO1315">
        <v>-2.875466791744692</v>
      </c>
      <c r="DP1315">
        <v>0.2877889147339594</v>
      </c>
      <c r="DQ1315">
        <v>0</v>
      </c>
      <c r="DR1315">
        <v>5.98859175</v>
      </c>
      <c r="DS1315">
        <v>0.1077544840525266</v>
      </c>
      <c r="DT1315">
        <v>0.01195307594042219</v>
      </c>
      <c r="DU1315">
        <v>0</v>
      </c>
      <c r="DV1315">
        <v>0</v>
      </c>
      <c r="DW1315">
        <v>2</v>
      </c>
      <c r="DX1315" t="s">
        <v>357</v>
      </c>
      <c r="DY1315">
        <v>2.98078</v>
      </c>
      <c r="DZ1315">
        <v>2.7283</v>
      </c>
      <c r="EA1315">
        <v>0.130626</v>
      </c>
      <c r="EB1315">
        <v>0.139712</v>
      </c>
      <c r="EC1315">
        <v>0.0897989</v>
      </c>
      <c r="ED1315">
        <v>0.0680852</v>
      </c>
      <c r="EE1315">
        <v>26133.2</v>
      </c>
      <c r="EF1315">
        <v>25453.1</v>
      </c>
      <c r="EG1315">
        <v>30584.5</v>
      </c>
      <c r="EH1315">
        <v>29827.4</v>
      </c>
      <c r="EI1315">
        <v>38411.6</v>
      </c>
      <c r="EJ1315">
        <v>36609.8</v>
      </c>
      <c r="EK1315">
        <v>46774.9</v>
      </c>
      <c r="EL1315">
        <v>44353.6</v>
      </c>
      <c r="EM1315">
        <v>1.8905</v>
      </c>
      <c r="EN1315">
        <v>1.88575</v>
      </c>
      <c r="EO1315">
        <v>0.108052</v>
      </c>
      <c r="EP1315">
        <v>0</v>
      </c>
      <c r="EQ1315">
        <v>23.2099</v>
      </c>
      <c r="ER1315">
        <v>999.9</v>
      </c>
      <c r="ES1315">
        <v>38.4</v>
      </c>
      <c r="ET1315">
        <v>29.6</v>
      </c>
      <c r="EU1315">
        <v>17.5874</v>
      </c>
      <c r="EV1315">
        <v>62.8264</v>
      </c>
      <c r="EW1315">
        <v>23.4335</v>
      </c>
      <c r="EX1315">
        <v>1</v>
      </c>
      <c r="EY1315">
        <v>-0.12237</v>
      </c>
      <c r="EZ1315">
        <v>0.70055</v>
      </c>
      <c r="FA1315">
        <v>20.2433</v>
      </c>
      <c r="FB1315">
        <v>5.23092</v>
      </c>
      <c r="FC1315">
        <v>11.968</v>
      </c>
      <c r="FD1315">
        <v>4.97065</v>
      </c>
      <c r="FE1315">
        <v>3.2895</v>
      </c>
      <c r="FF1315">
        <v>9999</v>
      </c>
      <c r="FG1315">
        <v>9999</v>
      </c>
      <c r="FH1315">
        <v>9999</v>
      </c>
      <c r="FI1315">
        <v>380.8</v>
      </c>
      <c r="FJ1315">
        <v>4.97275</v>
      </c>
      <c r="FK1315">
        <v>1.87698</v>
      </c>
      <c r="FL1315">
        <v>1.87503</v>
      </c>
      <c r="FM1315">
        <v>1.8779</v>
      </c>
      <c r="FN1315">
        <v>1.87468</v>
      </c>
      <c r="FO1315">
        <v>1.87821</v>
      </c>
      <c r="FP1315">
        <v>1.87531</v>
      </c>
      <c r="FQ1315">
        <v>1.87645</v>
      </c>
      <c r="FR1315">
        <v>0</v>
      </c>
      <c r="FS1315">
        <v>0</v>
      </c>
      <c r="FT1315">
        <v>0</v>
      </c>
      <c r="FU1315">
        <v>0</v>
      </c>
      <c r="FV1315" t="s">
        <v>358</v>
      </c>
      <c r="FW1315" t="s">
        <v>359</v>
      </c>
      <c r="FX1315" t="s">
        <v>360</v>
      </c>
      <c r="FY1315" t="s">
        <v>360</v>
      </c>
      <c r="FZ1315" t="s">
        <v>360</v>
      </c>
      <c r="GA1315" t="s">
        <v>360</v>
      </c>
      <c r="GB1315">
        <v>0</v>
      </c>
      <c r="GC1315">
        <v>100</v>
      </c>
      <c r="GD1315">
        <v>100</v>
      </c>
      <c r="GE1315">
        <v>4.001</v>
      </c>
      <c r="GF1315">
        <v>0.1999</v>
      </c>
      <c r="GG1315">
        <v>1.777354642861949</v>
      </c>
      <c r="GH1315">
        <v>0.004141656873719072</v>
      </c>
      <c r="GI1315">
        <v>-1.960372967482991E-06</v>
      </c>
      <c r="GJ1315">
        <v>5.42736388890357E-10</v>
      </c>
      <c r="GK1315">
        <v>-0.009777689371679627</v>
      </c>
      <c r="GL1315">
        <v>0.002273355880072555</v>
      </c>
      <c r="GM1315">
        <v>0.000541358641816816</v>
      </c>
      <c r="GN1315">
        <v>-1.836191331155658E-06</v>
      </c>
      <c r="GO1315">
        <v>-0</v>
      </c>
      <c r="GP1315">
        <v>2096</v>
      </c>
      <c r="GQ1315">
        <v>1</v>
      </c>
      <c r="GR1315">
        <v>23</v>
      </c>
      <c r="GS1315">
        <v>7437.8</v>
      </c>
      <c r="GT1315">
        <v>7437.7</v>
      </c>
      <c r="GU1315">
        <v>1.89941</v>
      </c>
      <c r="GV1315">
        <v>2.52075</v>
      </c>
      <c r="GW1315">
        <v>1.39893</v>
      </c>
      <c r="GX1315">
        <v>2.33521</v>
      </c>
      <c r="GY1315">
        <v>1.44897</v>
      </c>
      <c r="GZ1315">
        <v>2.44141</v>
      </c>
      <c r="HA1315">
        <v>34.8985</v>
      </c>
      <c r="HB1315">
        <v>12.7048</v>
      </c>
      <c r="HC1315">
        <v>18</v>
      </c>
      <c r="HD1315">
        <v>490.625</v>
      </c>
      <c r="HE1315">
        <v>458.886</v>
      </c>
      <c r="HF1315">
        <v>22.4146</v>
      </c>
      <c r="HG1315">
        <v>25.4538</v>
      </c>
      <c r="HH1315">
        <v>30.0001</v>
      </c>
      <c r="HI1315">
        <v>25.2866</v>
      </c>
      <c r="HJ1315">
        <v>25.3605</v>
      </c>
      <c r="HK1315">
        <v>38.1511</v>
      </c>
      <c r="HL1315">
        <v>30.9727</v>
      </c>
      <c r="HM1315">
        <v>36.2193</v>
      </c>
      <c r="HN1315">
        <v>22.4156</v>
      </c>
      <c r="HO1315">
        <v>842.005</v>
      </c>
      <c r="HP1315">
        <v>12.4597</v>
      </c>
      <c r="HQ1315">
        <v>101.095</v>
      </c>
      <c r="HR1315">
        <v>101.991</v>
      </c>
    </row>
    <row r="1316" spans="1:226">
      <c r="A1316">
        <v>1300</v>
      </c>
      <c r="B1316">
        <v>1664307394.1</v>
      </c>
      <c r="C1316">
        <v>14287.09999990463</v>
      </c>
      <c r="D1316" t="s">
        <v>2972</v>
      </c>
      <c r="E1316" t="s">
        <v>2973</v>
      </c>
      <c r="F1316">
        <v>5</v>
      </c>
      <c r="G1316" t="s">
        <v>353</v>
      </c>
      <c r="H1316" t="s">
        <v>2873</v>
      </c>
      <c r="I1316">
        <v>1664307386.314285</v>
      </c>
      <c r="J1316">
        <f>(K1316)/1000</f>
        <v>0</v>
      </c>
      <c r="K1316">
        <f>IF(BF1316, AN1316, AH1316)</f>
        <v>0</v>
      </c>
      <c r="L1316">
        <f>IF(BF1316, AI1316, AG1316)</f>
        <v>0</v>
      </c>
      <c r="M1316">
        <f>BH1316 - IF(AU1316&gt;1, L1316*BB1316*100.0/(AW1316*BV1316), 0)</f>
        <v>0</v>
      </c>
      <c r="N1316">
        <f>((T1316-J1316/2)*M1316-L1316)/(T1316+J1316/2)</f>
        <v>0</v>
      </c>
      <c r="O1316">
        <f>N1316*(BO1316+BP1316)/1000.0</f>
        <v>0</v>
      </c>
      <c r="P1316">
        <f>(BH1316 - IF(AU1316&gt;1, L1316*BB1316*100.0/(AW1316*BV1316), 0))*(BO1316+BP1316)/1000.0</f>
        <v>0</v>
      </c>
      <c r="Q1316">
        <f>2.0/((1/S1316-1/R1316)+SIGN(S1316)*SQRT((1/S1316-1/R1316)*(1/S1316-1/R1316) + 4*BC1316/((BC1316+1)*(BC1316+1))*(2*1/S1316*1/R1316-1/R1316*1/R1316)))</f>
        <v>0</v>
      </c>
      <c r="R1316">
        <f>IF(LEFT(BD1316,1)&lt;&gt;"0",IF(LEFT(BD1316,1)="1",3.0,BE1316),$D$5+$E$5*(BV1316*BO1316/($K$5*1000))+$F$5*(BV1316*BO1316/($K$5*1000))*MAX(MIN(BB1316,$J$5),$I$5)*MAX(MIN(BB1316,$J$5),$I$5)+$G$5*MAX(MIN(BB1316,$J$5),$I$5)*(BV1316*BO1316/($K$5*1000))+$H$5*(BV1316*BO1316/($K$5*1000))*(BV1316*BO1316/($K$5*1000)))</f>
        <v>0</v>
      </c>
      <c r="S1316">
        <f>J1316*(1000-(1000*0.61365*exp(17.502*W1316/(240.97+W1316))/(BO1316+BP1316)+BJ1316)/2)/(1000*0.61365*exp(17.502*W1316/(240.97+W1316))/(BO1316+BP1316)-BJ1316)</f>
        <v>0</v>
      </c>
      <c r="T1316">
        <f>1/((BC1316+1)/(Q1316/1.6)+1/(R1316/1.37)) + BC1316/((BC1316+1)/(Q1316/1.6) + BC1316/(R1316/1.37))</f>
        <v>0</v>
      </c>
      <c r="U1316">
        <f>(AX1316*BA1316)</f>
        <v>0</v>
      </c>
      <c r="V1316">
        <f>(BQ1316+(U1316+2*0.95*5.67E-8*(((BQ1316+$B$7)+273)^4-(BQ1316+273)^4)-44100*J1316)/(1.84*29.3*R1316+8*0.95*5.67E-8*(BQ1316+273)^3))</f>
        <v>0</v>
      </c>
      <c r="W1316">
        <f>($C$7*BR1316+$D$7*BS1316+$E$7*V1316)</f>
        <v>0</v>
      </c>
      <c r="X1316">
        <f>0.61365*exp(17.502*W1316/(240.97+W1316))</f>
        <v>0</v>
      </c>
      <c r="Y1316">
        <f>(Z1316/AA1316*100)</f>
        <v>0</v>
      </c>
      <c r="Z1316">
        <f>BJ1316*(BO1316+BP1316)/1000</f>
        <v>0</v>
      </c>
      <c r="AA1316">
        <f>0.61365*exp(17.502*BQ1316/(240.97+BQ1316))</f>
        <v>0</v>
      </c>
      <c r="AB1316">
        <f>(X1316-BJ1316*(BO1316+BP1316)/1000)</f>
        <v>0</v>
      </c>
      <c r="AC1316">
        <f>(-J1316*44100)</f>
        <v>0</v>
      </c>
      <c r="AD1316">
        <f>2*29.3*R1316*0.92*(BQ1316-W1316)</f>
        <v>0</v>
      </c>
      <c r="AE1316">
        <f>2*0.95*5.67E-8*(((BQ1316+$B$7)+273)^4-(W1316+273)^4)</f>
        <v>0</v>
      </c>
      <c r="AF1316">
        <f>U1316+AE1316+AC1316+AD1316</f>
        <v>0</v>
      </c>
      <c r="AG1316">
        <f>BN1316*AU1316*(BI1316-BH1316*(1000-AU1316*BK1316)/(1000-AU1316*BJ1316))/(100*BB1316)</f>
        <v>0</v>
      </c>
      <c r="AH1316">
        <f>1000*BN1316*AU1316*(BJ1316-BK1316)/(100*BB1316*(1000-AU1316*BJ1316))</f>
        <v>0</v>
      </c>
      <c r="AI1316">
        <f>(AJ1316 - AK1316 - BO1316*1E3/(8.314*(BQ1316+273.15)) * AM1316/BN1316 * AL1316) * BN1316/(100*BB1316) * (1000 - BK1316)/1000</f>
        <v>0</v>
      </c>
      <c r="AJ1316">
        <v>836.1332550683985</v>
      </c>
      <c r="AK1316">
        <v>779.270927272727</v>
      </c>
      <c r="AL1316">
        <v>3.368055584415466</v>
      </c>
      <c r="AM1316">
        <v>63.45</v>
      </c>
      <c r="AN1316">
        <f>(AP1316 - AO1316 + BO1316*1E3/(8.314*(BQ1316+273.15)) * AR1316/BN1316 * AQ1316) * BN1316/(100*BB1316) * 1000/(1000 - AP1316)</f>
        <v>0</v>
      </c>
      <c r="AO1316">
        <v>12.41040428991377</v>
      </c>
      <c r="AP1316">
        <v>18.40460419580421</v>
      </c>
      <c r="AQ1316">
        <v>-2.895941861025039E-05</v>
      </c>
      <c r="AR1316">
        <v>96.70902246186058</v>
      </c>
      <c r="AS1316">
        <v>3</v>
      </c>
      <c r="AT1316">
        <v>1</v>
      </c>
      <c r="AU1316">
        <f>IF(AS1316*$H$13&gt;=AW1316,1.0,(AW1316/(AW1316-AS1316*$H$13)))</f>
        <v>0</v>
      </c>
      <c r="AV1316">
        <f>(AU1316-1)*100</f>
        <v>0</v>
      </c>
      <c r="AW1316">
        <f>MAX(0,($B$13+$C$13*BV1316)/(1+$D$13*BV1316)*BO1316/(BQ1316+273)*$E$13)</f>
        <v>0</v>
      </c>
      <c r="AX1316">
        <f>$B$11*BW1316+$C$11*BX1316+$F$11*CI1316*(1-CL1316)</f>
        <v>0</v>
      </c>
      <c r="AY1316">
        <f>AX1316*AZ1316</f>
        <v>0</v>
      </c>
      <c r="AZ1316">
        <f>($B$11*$D$9+$C$11*$D$9+$F$11*((CV1316+CN1316)/MAX(CV1316+CN1316+CW1316, 0.1)*$I$9+CW1316/MAX(CV1316+CN1316+CW1316, 0.1)*$J$9))/($B$11+$C$11+$F$11)</f>
        <v>0</v>
      </c>
      <c r="BA1316">
        <f>($B$11*$K$9+$C$11*$K$9+$F$11*((CV1316+CN1316)/MAX(CV1316+CN1316+CW1316, 0.1)*$P$9+CW1316/MAX(CV1316+CN1316+CW1316, 0.1)*$Q$9))/($B$11+$C$11+$F$11)</f>
        <v>0</v>
      </c>
      <c r="BB1316">
        <v>6</v>
      </c>
      <c r="BC1316">
        <v>0.5</v>
      </c>
      <c r="BD1316" t="s">
        <v>355</v>
      </c>
      <c r="BE1316">
        <v>2</v>
      </c>
      <c r="BF1316" t="b">
        <v>1</v>
      </c>
      <c r="BG1316">
        <v>1664307386.314285</v>
      </c>
      <c r="BH1316">
        <v>740.7041071428572</v>
      </c>
      <c r="BI1316">
        <v>809.4882142857142</v>
      </c>
      <c r="BJ1316">
        <v>18.41127142857143</v>
      </c>
      <c r="BK1316">
        <v>12.41356428571429</v>
      </c>
      <c r="BL1316">
        <v>736.7227500000001</v>
      </c>
      <c r="BM1316">
        <v>18.21119642857143</v>
      </c>
      <c r="BN1316">
        <v>500.0750000000001</v>
      </c>
      <c r="BO1316">
        <v>90.91076428571431</v>
      </c>
      <c r="BP1316">
        <v>0.09994939999999999</v>
      </c>
      <c r="BQ1316">
        <v>24.66009285714285</v>
      </c>
      <c r="BR1316">
        <v>24.98807142857143</v>
      </c>
      <c r="BS1316">
        <v>999.9000000000002</v>
      </c>
      <c r="BT1316">
        <v>0</v>
      </c>
      <c r="BU1316">
        <v>0</v>
      </c>
      <c r="BV1316">
        <v>10005.8725</v>
      </c>
      <c r="BW1316">
        <v>0</v>
      </c>
      <c r="BX1316">
        <v>8.056757142857141</v>
      </c>
      <c r="BY1316">
        <v>-68.78422857142856</v>
      </c>
      <c r="BZ1316">
        <v>754.597142857143</v>
      </c>
      <c r="CA1316">
        <v>819.6632857142858</v>
      </c>
      <c r="CB1316">
        <v>5.997705357142858</v>
      </c>
      <c r="CC1316">
        <v>809.4882142857142</v>
      </c>
      <c r="CD1316">
        <v>12.41356428571429</v>
      </c>
      <c r="CE1316">
        <v>1.673782857142857</v>
      </c>
      <c r="CF1316">
        <v>1.128526785714286</v>
      </c>
      <c r="CG1316">
        <v>14.65539642857143</v>
      </c>
      <c r="CH1316">
        <v>8.690672857142857</v>
      </c>
      <c r="CI1316">
        <v>1999.994642857143</v>
      </c>
      <c r="CJ1316">
        <v>0.9800012857142859</v>
      </c>
      <c r="CK1316">
        <v>0.01999837857142856</v>
      </c>
      <c r="CL1316">
        <v>0</v>
      </c>
      <c r="CM1316">
        <v>870.3185714285715</v>
      </c>
      <c r="CN1316">
        <v>5.000560000000001</v>
      </c>
      <c r="CO1316">
        <v>17350.64642857143</v>
      </c>
      <c r="CP1316">
        <v>17294.84642857143</v>
      </c>
      <c r="CQ1316">
        <v>37.53542857142857</v>
      </c>
      <c r="CR1316">
        <v>38.1205</v>
      </c>
      <c r="CS1316">
        <v>37.19600000000001</v>
      </c>
      <c r="CT1316">
        <v>37</v>
      </c>
      <c r="CU1316">
        <v>38.30757142857142</v>
      </c>
      <c r="CV1316">
        <v>1955.094642857143</v>
      </c>
      <c r="CW1316">
        <v>39.9</v>
      </c>
      <c r="CX1316">
        <v>0</v>
      </c>
      <c r="CY1316">
        <v>1664307410.7</v>
      </c>
      <c r="CZ1316">
        <v>0</v>
      </c>
      <c r="DA1316">
        <v>0</v>
      </c>
      <c r="DB1316" t="s">
        <v>356</v>
      </c>
      <c r="DC1316">
        <v>1663861122</v>
      </c>
      <c r="DD1316">
        <v>1663861125</v>
      </c>
      <c r="DE1316">
        <v>0</v>
      </c>
      <c r="DF1316">
        <v>-0.287</v>
      </c>
      <c r="DG1316">
        <v>-0.004</v>
      </c>
      <c r="DH1316">
        <v>3.172</v>
      </c>
      <c r="DI1316">
        <v>0.178</v>
      </c>
      <c r="DJ1316">
        <v>400</v>
      </c>
      <c r="DK1316">
        <v>17</v>
      </c>
      <c r="DL1316">
        <v>0.18</v>
      </c>
      <c r="DM1316">
        <v>0.07000000000000001</v>
      </c>
      <c r="DN1316">
        <v>-68.6947825</v>
      </c>
      <c r="DO1316">
        <v>-1.576765103189434</v>
      </c>
      <c r="DP1316">
        <v>0.172116624542053</v>
      </c>
      <c r="DQ1316">
        <v>0</v>
      </c>
      <c r="DR1316">
        <v>5.99272625</v>
      </c>
      <c r="DS1316">
        <v>0.06064829268292755</v>
      </c>
      <c r="DT1316">
        <v>0.01003225689650637</v>
      </c>
      <c r="DU1316">
        <v>1</v>
      </c>
      <c r="DV1316">
        <v>1</v>
      </c>
      <c r="DW1316">
        <v>2</v>
      </c>
      <c r="DX1316" t="s">
        <v>412</v>
      </c>
      <c r="DY1316">
        <v>2.98086</v>
      </c>
      <c r="DZ1316">
        <v>2.72836</v>
      </c>
      <c r="EA1316">
        <v>0.13256</v>
      </c>
      <c r="EB1316">
        <v>0.141573</v>
      </c>
      <c r="EC1316">
        <v>0.0897926</v>
      </c>
      <c r="ED1316">
        <v>0.06808930000000001</v>
      </c>
      <c r="EE1316">
        <v>26075.1</v>
      </c>
      <c r="EF1316">
        <v>25398.1</v>
      </c>
      <c r="EG1316">
        <v>30584.6</v>
      </c>
      <c r="EH1316">
        <v>29827.4</v>
      </c>
      <c r="EI1316">
        <v>38412.1</v>
      </c>
      <c r="EJ1316">
        <v>36609.9</v>
      </c>
      <c r="EK1316">
        <v>46775</v>
      </c>
      <c r="EL1316">
        <v>44353.8</v>
      </c>
      <c r="EM1316">
        <v>1.89055</v>
      </c>
      <c r="EN1316">
        <v>1.88573</v>
      </c>
      <c r="EO1316">
        <v>0.107564</v>
      </c>
      <c r="EP1316">
        <v>0</v>
      </c>
      <c r="EQ1316">
        <v>23.2118</v>
      </c>
      <c r="ER1316">
        <v>999.9</v>
      </c>
      <c r="ES1316">
        <v>38.4</v>
      </c>
      <c r="ET1316">
        <v>29.6</v>
      </c>
      <c r="EU1316">
        <v>17.5853</v>
      </c>
      <c r="EV1316">
        <v>63.4964</v>
      </c>
      <c r="EW1316">
        <v>23.4776</v>
      </c>
      <c r="EX1316">
        <v>1</v>
      </c>
      <c r="EY1316">
        <v>-0.121916</v>
      </c>
      <c r="EZ1316">
        <v>0.689929</v>
      </c>
      <c r="FA1316">
        <v>20.2432</v>
      </c>
      <c r="FB1316">
        <v>5.23137</v>
      </c>
      <c r="FC1316">
        <v>11.968</v>
      </c>
      <c r="FD1316">
        <v>4.9706</v>
      </c>
      <c r="FE1316">
        <v>3.2895</v>
      </c>
      <c r="FF1316">
        <v>9999</v>
      </c>
      <c r="FG1316">
        <v>9999</v>
      </c>
      <c r="FH1316">
        <v>9999</v>
      </c>
      <c r="FI1316">
        <v>380.8</v>
      </c>
      <c r="FJ1316">
        <v>4.97273</v>
      </c>
      <c r="FK1316">
        <v>1.87698</v>
      </c>
      <c r="FL1316">
        <v>1.87508</v>
      </c>
      <c r="FM1316">
        <v>1.87792</v>
      </c>
      <c r="FN1316">
        <v>1.87468</v>
      </c>
      <c r="FO1316">
        <v>1.8782</v>
      </c>
      <c r="FP1316">
        <v>1.87531</v>
      </c>
      <c r="FQ1316">
        <v>1.8765</v>
      </c>
      <c r="FR1316">
        <v>0</v>
      </c>
      <c r="FS1316">
        <v>0</v>
      </c>
      <c r="FT1316">
        <v>0</v>
      </c>
      <c r="FU1316">
        <v>0</v>
      </c>
      <c r="FV1316" t="s">
        <v>358</v>
      </c>
      <c r="FW1316" t="s">
        <v>359</v>
      </c>
      <c r="FX1316" t="s">
        <v>360</v>
      </c>
      <c r="FY1316" t="s">
        <v>360</v>
      </c>
      <c r="FZ1316" t="s">
        <v>360</v>
      </c>
      <c r="GA1316" t="s">
        <v>360</v>
      </c>
      <c r="GB1316">
        <v>0</v>
      </c>
      <c r="GC1316">
        <v>100</v>
      </c>
      <c r="GD1316">
        <v>100</v>
      </c>
      <c r="GE1316">
        <v>4.036</v>
      </c>
      <c r="GF1316">
        <v>0.1999</v>
      </c>
      <c r="GG1316">
        <v>1.777354642861949</v>
      </c>
      <c r="GH1316">
        <v>0.004141656873719072</v>
      </c>
      <c r="GI1316">
        <v>-1.960372967482991E-06</v>
      </c>
      <c r="GJ1316">
        <v>5.42736388890357E-10</v>
      </c>
      <c r="GK1316">
        <v>-0.009777689371679627</v>
      </c>
      <c r="GL1316">
        <v>0.002273355880072555</v>
      </c>
      <c r="GM1316">
        <v>0.000541358641816816</v>
      </c>
      <c r="GN1316">
        <v>-1.836191331155658E-06</v>
      </c>
      <c r="GO1316">
        <v>-0</v>
      </c>
      <c r="GP1316">
        <v>2096</v>
      </c>
      <c r="GQ1316">
        <v>1</v>
      </c>
      <c r="GR1316">
        <v>23</v>
      </c>
      <c r="GS1316">
        <v>7437.9</v>
      </c>
      <c r="GT1316">
        <v>7437.8</v>
      </c>
      <c r="GU1316">
        <v>1.93237</v>
      </c>
      <c r="GV1316">
        <v>2.52075</v>
      </c>
      <c r="GW1316">
        <v>1.39893</v>
      </c>
      <c r="GX1316">
        <v>2.33521</v>
      </c>
      <c r="GY1316">
        <v>1.44897</v>
      </c>
      <c r="GZ1316">
        <v>2.43408</v>
      </c>
      <c r="HA1316">
        <v>34.9214</v>
      </c>
      <c r="HB1316">
        <v>12.6961</v>
      </c>
      <c r="HC1316">
        <v>18</v>
      </c>
      <c r="HD1316">
        <v>490.641</v>
      </c>
      <c r="HE1316">
        <v>458.862</v>
      </c>
      <c r="HF1316">
        <v>22.4204</v>
      </c>
      <c r="HG1316">
        <v>25.4538</v>
      </c>
      <c r="HH1316">
        <v>30.0001</v>
      </c>
      <c r="HI1316">
        <v>25.285</v>
      </c>
      <c r="HJ1316">
        <v>25.3595</v>
      </c>
      <c r="HK1316">
        <v>38.7434</v>
      </c>
      <c r="HL1316">
        <v>30.9727</v>
      </c>
      <c r="HM1316">
        <v>36.2193</v>
      </c>
      <c r="HN1316">
        <v>22.4247</v>
      </c>
      <c r="HO1316">
        <v>855.379</v>
      </c>
      <c r="HP1316">
        <v>12.4597</v>
      </c>
      <c r="HQ1316">
        <v>101.095</v>
      </c>
      <c r="HR1316">
        <v>101.992</v>
      </c>
    </row>
    <row r="1317" spans="1:226">
      <c r="A1317">
        <v>1301</v>
      </c>
      <c r="B1317">
        <v>1664307399.1</v>
      </c>
      <c r="C1317">
        <v>14292.09999990463</v>
      </c>
      <c r="D1317" t="s">
        <v>2974</v>
      </c>
      <c r="E1317" t="s">
        <v>2975</v>
      </c>
      <c r="F1317">
        <v>5</v>
      </c>
      <c r="G1317" t="s">
        <v>353</v>
      </c>
      <c r="H1317" t="s">
        <v>2873</v>
      </c>
      <c r="I1317">
        <v>1664307391.6</v>
      </c>
      <c r="J1317">
        <f>(K1317)/1000</f>
        <v>0</v>
      </c>
      <c r="K1317">
        <f>IF(BF1317, AN1317, AH1317)</f>
        <v>0</v>
      </c>
      <c r="L1317">
        <f>IF(BF1317, AI1317, AG1317)</f>
        <v>0</v>
      </c>
      <c r="M1317">
        <f>BH1317 - IF(AU1317&gt;1, L1317*BB1317*100.0/(AW1317*BV1317), 0)</f>
        <v>0</v>
      </c>
      <c r="N1317">
        <f>((T1317-J1317/2)*M1317-L1317)/(T1317+J1317/2)</f>
        <v>0</v>
      </c>
      <c r="O1317">
        <f>N1317*(BO1317+BP1317)/1000.0</f>
        <v>0</v>
      </c>
      <c r="P1317">
        <f>(BH1317 - IF(AU1317&gt;1, L1317*BB1317*100.0/(AW1317*BV1317), 0))*(BO1317+BP1317)/1000.0</f>
        <v>0</v>
      </c>
      <c r="Q1317">
        <f>2.0/((1/S1317-1/R1317)+SIGN(S1317)*SQRT((1/S1317-1/R1317)*(1/S1317-1/R1317) + 4*BC1317/((BC1317+1)*(BC1317+1))*(2*1/S1317*1/R1317-1/R1317*1/R1317)))</f>
        <v>0</v>
      </c>
      <c r="R1317">
        <f>IF(LEFT(BD1317,1)&lt;&gt;"0",IF(LEFT(BD1317,1)="1",3.0,BE1317),$D$5+$E$5*(BV1317*BO1317/($K$5*1000))+$F$5*(BV1317*BO1317/($K$5*1000))*MAX(MIN(BB1317,$J$5),$I$5)*MAX(MIN(BB1317,$J$5),$I$5)+$G$5*MAX(MIN(BB1317,$J$5),$I$5)*(BV1317*BO1317/($K$5*1000))+$H$5*(BV1317*BO1317/($K$5*1000))*(BV1317*BO1317/($K$5*1000)))</f>
        <v>0</v>
      </c>
      <c r="S1317">
        <f>J1317*(1000-(1000*0.61365*exp(17.502*W1317/(240.97+W1317))/(BO1317+BP1317)+BJ1317)/2)/(1000*0.61365*exp(17.502*W1317/(240.97+W1317))/(BO1317+BP1317)-BJ1317)</f>
        <v>0</v>
      </c>
      <c r="T1317">
        <f>1/((BC1317+1)/(Q1317/1.6)+1/(R1317/1.37)) + BC1317/((BC1317+1)/(Q1317/1.6) + BC1317/(R1317/1.37))</f>
        <v>0</v>
      </c>
      <c r="U1317">
        <f>(AX1317*BA1317)</f>
        <v>0</v>
      </c>
      <c r="V1317">
        <f>(BQ1317+(U1317+2*0.95*5.67E-8*(((BQ1317+$B$7)+273)^4-(BQ1317+273)^4)-44100*J1317)/(1.84*29.3*R1317+8*0.95*5.67E-8*(BQ1317+273)^3))</f>
        <v>0</v>
      </c>
      <c r="W1317">
        <f>($C$7*BR1317+$D$7*BS1317+$E$7*V1317)</f>
        <v>0</v>
      </c>
      <c r="X1317">
        <f>0.61365*exp(17.502*W1317/(240.97+W1317))</f>
        <v>0</v>
      </c>
      <c r="Y1317">
        <f>(Z1317/AA1317*100)</f>
        <v>0</v>
      </c>
      <c r="Z1317">
        <f>BJ1317*(BO1317+BP1317)/1000</f>
        <v>0</v>
      </c>
      <c r="AA1317">
        <f>0.61365*exp(17.502*BQ1317/(240.97+BQ1317))</f>
        <v>0</v>
      </c>
      <c r="AB1317">
        <f>(X1317-BJ1317*(BO1317+BP1317)/1000)</f>
        <v>0</v>
      </c>
      <c r="AC1317">
        <f>(-J1317*44100)</f>
        <v>0</v>
      </c>
      <c r="AD1317">
        <f>2*29.3*R1317*0.92*(BQ1317-W1317)</f>
        <v>0</v>
      </c>
      <c r="AE1317">
        <f>2*0.95*5.67E-8*(((BQ1317+$B$7)+273)^4-(W1317+273)^4)</f>
        <v>0</v>
      </c>
      <c r="AF1317">
        <f>U1317+AE1317+AC1317+AD1317</f>
        <v>0</v>
      </c>
      <c r="AG1317">
        <f>BN1317*AU1317*(BI1317-BH1317*(1000-AU1317*BK1317)/(1000-AU1317*BJ1317))/(100*BB1317)</f>
        <v>0</v>
      </c>
      <c r="AH1317">
        <f>1000*BN1317*AU1317*(BJ1317-BK1317)/(100*BB1317*(1000-AU1317*BJ1317))</f>
        <v>0</v>
      </c>
      <c r="AI1317">
        <f>(AJ1317 - AK1317 - BO1317*1E3/(8.314*(BQ1317+273.15)) * AM1317/BN1317 * AL1317) * BN1317/(100*BB1317) * (1000 - BK1317)/1000</f>
        <v>0</v>
      </c>
      <c r="AJ1317">
        <v>853.0828960415587</v>
      </c>
      <c r="AK1317">
        <v>796.2611151515149</v>
      </c>
      <c r="AL1317">
        <v>3.40065056277051</v>
      </c>
      <c r="AM1317">
        <v>63.45</v>
      </c>
      <c r="AN1317">
        <f>(AP1317 - AO1317 + BO1317*1E3/(8.314*(BQ1317+273.15)) * AR1317/BN1317 * AQ1317) * BN1317/(100*BB1317) * 1000/(1000 - AP1317)</f>
        <v>0</v>
      </c>
      <c r="AO1317">
        <v>12.41103701122399</v>
      </c>
      <c r="AP1317">
        <v>18.40343776223778</v>
      </c>
      <c r="AQ1317">
        <v>-3.205100418056131E-05</v>
      </c>
      <c r="AR1317">
        <v>96.70902246186058</v>
      </c>
      <c r="AS1317">
        <v>3</v>
      </c>
      <c r="AT1317">
        <v>1</v>
      </c>
      <c r="AU1317">
        <f>IF(AS1317*$H$13&gt;=AW1317,1.0,(AW1317/(AW1317-AS1317*$H$13)))</f>
        <v>0</v>
      </c>
      <c r="AV1317">
        <f>(AU1317-1)*100</f>
        <v>0</v>
      </c>
      <c r="AW1317">
        <f>MAX(0,($B$13+$C$13*BV1317)/(1+$D$13*BV1317)*BO1317/(BQ1317+273)*$E$13)</f>
        <v>0</v>
      </c>
      <c r="AX1317">
        <f>$B$11*BW1317+$C$11*BX1317+$F$11*CI1317*(1-CL1317)</f>
        <v>0</v>
      </c>
      <c r="AY1317">
        <f>AX1317*AZ1317</f>
        <v>0</v>
      </c>
      <c r="AZ1317">
        <f>($B$11*$D$9+$C$11*$D$9+$F$11*((CV1317+CN1317)/MAX(CV1317+CN1317+CW1317, 0.1)*$I$9+CW1317/MAX(CV1317+CN1317+CW1317, 0.1)*$J$9))/($B$11+$C$11+$F$11)</f>
        <v>0</v>
      </c>
      <c r="BA1317">
        <f>($B$11*$K$9+$C$11*$K$9+$F$11*((CV1317+CN1317)/MAX(CV1317+CN1317+CW1317, 0.1)*$P$9+CW1317/MAX(CV1317+CN1317+CW1317, 0.1)*$Q$9))/($B$11+$C$11+$F$11)</f>
        <v>0</v>
      </c>
      <c r="BB1317">
        <v>6</v>
      </c>
      <c r="BC1317">
        <v>0.5</v>
      </c>
      <c r="BD1317" t="s">
        <v>355</v>
      </c>
      <c r="BE1317">
        <v>2</v>
      </c>
      <c r="BF1317" t="b">
        <v>1</v>
      </c>
      <c r="BG1317">
        <v>1664307391.6</v>
      </c>
      <c r="BH1317">
        <v>758.2973333333334</v>
      </c>
      <c r="BI1317">
        <v>827.200037037037</v>
      </c>
      <c r="BJ1317">
        <v>18.40553333333333</v>
      </c>
      <c r="BK1317">
        <v>12.41058888888889</v>
      </c>
      <c r="BL1317">
        <v>754.2785925925928</v>
      </c>
      <c r="BM1317">
        <v>18.20558148148148</v>
      </c>
      <c r="BN1317">
        <v>500.0717037037037</v>
      </c>
      <c r="BO1317">
        <v>90.91063703703703</v>
      </c>
      <c r="BP1317">
        <v>0.09995013333333334</v>
      </c>
      <c r="BQ1317">
        <v>24.66623703703704</v>
      </c>
      <c r="BR1317">
        <v>24.98478518518519</v>
      </c>
      <c r="BS1317">
        <v>999.9000000000001</v>
      </c>
      <c r="BT1317">
        <v>0</v>
      </c>
      <c r="BU1317">
        <v>0</v>
      </c>
      <c r="BV1317">
        <v>10003.47592592592</v>
      </c>
      <c r="BW1317">
        <v>0</v>
      </c>
      <c r="BX1317">
        <v>8.058342592592592</v>
      </c>
      <c r="BY1317">
        <v>-68.90271851851853</v>
      </c>
      <c r="BZ1317">
        <v>772.5158518518518</v>
      </c>
      <c r="CA1317">
        <v>837.5952222222223</v>
      </c>
      <c r="CB1317">
        <v>5.994955185185185</v>
      </c>
      <c r="CC1317">
        <v>827.200037037037</v>
      </c>
      <c r="CD1317">
        <v>12.41058888888889</v>
      </c>
      <c r="CE1317">
        <v>1.673259259259259</v>
      </c>
      <c r="CF1317">
        <v>1.128254074074074</v>
      </c>
      <c r="CG1317">
        <v>14.65055555555556</v>
      </c>
      <c r="CH1317">
        <v>8.687101851851853</v>
      </c>
      <c r="CI1317">
        <v>2000.001111111111</v>
      </c>
      <c r="CJ1317">
        <v>0.9800012962962965</v>
      </c>
      <c r="CK1317">
        <v>0.01999837037037036</v>
      </c>
      <c r="CL1317">
        <v>0</v>
      </c>
      <c r="CM1317">
        <v>870.6165185185185</v>
      </c>
      <c r="CN1317">
        <v>5.000560000000001</v>
      </c>
      <c r="CO1317">
        <v>17356.28888888889</v>
      </c>
      <c r="CP1317">
        <v>17294.9</v>
      </c>
      <c r="CQ1317">
        <v>37.52296296296296</v>
      </c>
      <c r="CR1317">
        <v>38.104</v>
      </c>
      <c r="CS1317">
        <v>37.187</v>
      </c>
      <c r="CT1317">
        <v>37</v>
      </c>
      <c r="CU1317">
        <v>38.3074074074074</v>
      </c>
      <c r="CV1317">
        <v>1955.101111111111</v>
      </c>
      <c r="CW1317">
        <v>39.9</v>
      </c>
      <c r="CX1317">
        <v>0</v>
      </c>
      <c r="CY1317">
        <v>1664307415.5</v>
      </c>
      <c r="CZ1317">
        <v>0</v>
      </c>
      <c r="DA1317">
        <v>0</v>
      </c>
      <c r="DB1317" t="s">
        <v>356</v>
      </c>
      <c r="DC1317">
        <v>1663861122</v>
      </c>
      <c r="DD1317">
        <v>1663861125</v>
      </c>
      <c r="DE1317">
        <v>0</v>
      </c>
      <c r="DF1317">
        <v>-0.287</v>
      </c>
      <c r="DG1317">
        <v>-0.004</v>
      </c>
      <c r="DH1317">
        <v>3.172</v>
      </c>
      <c r="DI1317">
        <v>0.178</v>
      </c>
      <c r="DJ1317">
        <v>400</v>
      </c>
      <c r="DK1317">
        <v>17</v>
      </c>
      <c r="DL1317">
        <v>0.18</v>
      </c>
      <c r="DM1317">
        <v>0.07000000000000001</v>
      </c>
      <c r="DN1317">
        <v>-68.83156829268293</v>
      </c>
      <c r="DO1317">
        <v>-1.32139860627186</v>
      </c>
      <c r="DP1317">
        <v>0.1560595703007381</v>
      </c>
      <c r="DQ1317">
        <v>0</v>
      </c>
      <c r="DR1317">
        <v>5.995796341463414</v>
      </c>
      <c r="DS1317">
        <v>-0.02504738675957526</v>
      </c>
      <c r="DT1317">
        <v>0.006151204028916138</v>
      </c>
      <c r="DU1317">
        <v>1</v>
      </c>
      <c r="DV1317">
        <v>1</v>
      </c>
      <c r="DW1317">
        <v>2</v>
      </c>
      <c r="DX1317" t="s">
        <v>412</v>
      </c>
      <c r="DY1317">
        <v>2.98094</v>
      </c>
      <c r="DZ1317">
        <v>2.72837</v>
      </c>
      <c r="EA1317">
        <v>0.13448</v>
      </c>
      <c r="EB1317">
        <v>0.143461</v>
      </c>
      <c r="EC1317">
        <v>0.0897896</v>
      </c>
      <c r="ED1317">
        <v>0.0680919</v>
      </c>
      <c r="EE1317">
        <v>26017.1</v>
      </c>
      <c r="EF1317">
        <v>25342.3</v>
      </c>
      <c r="EG1317">
        <v>30584.2</v>
      </c>
      <c r="EH1317">
        <v>29827.6</v>
      </c>
      <c r="EI1317">
        <v>38411.7</v>
      </c>
      <c r="EJ1317">
        <v>36610.1</v>
      </c>
      <c r="EK1317">
        <v>46774.3</v>
      </c>
      <c r="EL1317">
        <v>44354</v>
      </c>
      <c r="EM1317">
        <v>1.89058</v>
      </c>
      <c r="EN1317">
        <v>1.8857</v>
      </c>
      <c r="EO1317">
        <v>0.107355</v>
      </c>
      <c r="EP1317">
        <v>0</v>
      </c>
      <c r="EQ1317">
        <v>23.2132</v>
      </c>
      <c r="ER1317">
        <v>999.9</v>
      </c>
      <c r="ES1317">
        <v>38.4</v>
      </c>
      <c r="ET1317">
        <v>29.6</v>
      </c>
      <c r="EU1317">
        <v>17.5856</v>
      </c>
      <c r="EV1317">
        <v>63.5064</v>
      </c>
      <c r="EW1317">
        <v>23.5296</v>
      </c>
      <c r="EX1317">
        <v>1</v>
      </c>
      <c r="EY1317">
        <v>-0.1225</v>
      </c>
      <c r="EZ1317">
        <v>0.663208</v>
      </c>
      <c r="FA1317">
        <v>20.2435</v>
      </c>
      <c r="FB1317">
        <v>5.23107</v>
      </c>
      <c r="FC1317">
        <v>11.968</v>
      </c>
      <c r="FD1317">
        <v>4.9706</v>
      </c>
      <c r="FE1317">
        <v>3.28945</v>
      </c>
      <c r="FF1317">
        <v>9999</v>
      </c>
      <c r="FG1317">
        <v>9999</v>
      </c>
      <c r="FH1317">
        <v>9999</v>
      </c>
      <c r="FI1317">
        <v>380.8</v>
      </c>
      <c r="FJ1317">
        <v>4.97274</v>
      </c>
      <c r="FK1317">
        <v>1.87698</v>
      </c>
      <c r="FL1317">
        <v>1.87507</v>
      </c>
      <c r="FM1317">
        <v>1.8779</v>
      </c>
      <c r="FN1317">
        <v>1.87468</v>
      </c>
      <c r="FO1317">
        <v>1.8782</v>
      </c>
      <c r="FP1317">
        <v>1.87531</v>
      </c>
      <c r="FQ1317">
        <v>1.87644</v>
      </c>
      <c r="FR1317">
        <v>0</v>
      </c>
      <c r="FS1317">
        <v>0</v>
      </c>
      <c r="FT1317">
        <v>0</v>
      </c>
      <c r="FU1317">
        <v>0</v>
      </c>
      <c r="FV1317" t="s">
        <v>358</v>
      </c>
      <c r="FW1317" t="s">
        <v>359</v>
      </c>
      <c r="FX1317" t="s">
        <v>360</v>
      </c>
      <c r="FY1317" t="s">
        <v>360</v>
      </c>
      <c r="FZ1317" t="s">
        <v>360</v>
      </c>
      <c r="GA1317" t="s">
        <v>360</v>
      </c>
      <c r="GB1317">
        <v>0</v>
      </c>
      <c r="GC1317">
        <v>100</v>
      </c>
      <c r="GD1317">
        <v>100</v>
      </c>
      <c r="GE1317">
        <v>4.071</v>
      </c>
      <c r="GF1317">
        <v>0.1999</v>
      </c>
      <c r="GG1317">
        <v>1.777354642861949</v>
      </c>
      <c r="GH1317">
        <v>0.004141656873719072</v>
      </c>
      <c r="GI1317">
        <v>-1.960372967482991E-06</v>
      </c>
      <c r="GJ1317">
        <v>5.42736388890357E-10</v>
      </c>
      <c r="GK1317">
        <v>-0.009777689371679627</v>
      </c>
      <c r="GL1317">
        <v>0.002273355880072555</v>
      </c>
      <c r="GM1317">
        <v>0.000541358641816816</v>
      </c>
      <c r="GN1317">
        <v>-1.836191331155658E-06</v>
      </c>
      <c r="GO1317">
        <v>-0</v>
      </c>
      <c r="GP1317">
        <v>2096</v>
      </c>
      <c r="GQ1317">
        <v>1</v>
      </c>
      <c r="GR1317">
        <v>23</v>
      </c>
      <c r="GS1317">
        <v>7438</v>
      </c>
      <c r="GT1317">
        <v>7437.9</v>
      </c>
      <c r="GU1317">
        <v>1.96045</v>
      </c>
      <c r="GV1317">
        <v>2.52197</v>
      </c>
      <c r="GW1317">
        <v>1.39893</v>
      </c>
      <c r="GX1317">
        <v>2.33521</v>
      </c>
      <c r="GY1317">
        <v>1.44897</v>
      </c>
      <c r="GZ1317">
        <v>2.41455</v>
      </c>
      <c r="HA1317">
        <v>34.9214</v>
      </c>
      <c r="HB1317">
        <v>12.6873</v>
      </c>
      <c r="HC1317">
        <v>18</v>
      </c>
      <c r="HD1317">
        <v>490.655</v>
      </c>
      <c r="HE1317">
        <v>458.837</v>
      </c>
      <c r="HF1317">
        <v>22.4292</v>
      </c>
      <c r="HG1317">
        <v>25.4516</v>
      </c>
      <c r="HH1317">
        <v>30</v>
      </c>
      <c r="HI1317">
        <v>25.285</v>
      </c>
      <c r="HJ1317">
        <v>25.3584</v>
      </c>
      <c r="HK1317">
        <v>39.3836</v>
      </c>
      <c r="HL1317">
        <v>30.9727</v>
      </c>
      <c r="HM1317">
        <v>36.2193</v>
      </c>
      <c r="HN1317">
        <v>22.4374</v>
      </c>
      <c r="HO1317">
        <v>875.434</v>
      </c>
      <c r="HP1317">
        <v>12.4597</v>
      </c>
      <c r="HQ1317">
        <v>101.093</v>
      </c>
      <c r="HR1317">
        <v>101.992</v>
      </c>
    </row>
    <row r="1318" spans="1:226">
      <c r="A1318">
        <v>1302</v>
      </c>
      <c r="B1318">
        <v>1664307404.1</v>
      </c>
      <c r="C1318">
        <v>14297.09999990463</v>
      </c>
      <c r="D1318" t="s">
        <v>2976</v>
      </c>
      <c r="E1318" t="s">
        <v>2977</v>
      </c>
      <c r="F1318">
        <v>5</v>
      </c>
      <c r="G1318" t="s">
        <v>353</v>
      </c>
      <c r="H1318" t="s">
        <v>2873</v>
      </c>
      <c r="I1318">
        <v>1664307396.314285</v>
      </c>
      <c r="J1318">
        <f>(K1318)/1000</f>
        <v>0</v>
      </c>
      <c r="K1318">
        <f>IF(BF1318, AN1318, AH1318)</f>
        <v>0</v>
      </c>
      <c r="L1318">
        <f>IF(BF1318, AI1318, AG1318)</f>
        <v>0</v>
      </c>
      <c r="M1318">
        <f>BH1318 - IF(AU1318&gt;1, L1318*BB1318*100.0/(AW1318*BV1318), 0)</f>
        <v>0</v>
      </c>
      <c r="N1318">
        <f>((T1318-J1318/2)*M1318-L1318)/(T1318+J1318/2)</f>
        <v>0</v>
      </c>
      <c r="O1318">
        <f>N1318*(BO1318+BP1318)/1000.0</f>
        <v>0</v>
      </c>
      <c r="P1318">
        <f>(BH1318 - IF(AU1318&gt;1, L1318*BB1318*100.0/(AW1318*BV1318), 0))*(BO1318+BP1318)/1000.0</f>
        <v>0</v>
      </c>
      <c r="Q1318">
        <f>2.0/((1/S1318-1/R1318)+SIGN(S1318)*SQRT((1/S1318-1/R1318)*(1/S1318-1/R1318) + 4*BC1318/((BC1318+1)*(BC1318+1))*(2*1/S1318*1/R1318-1/R1318*1/R1318)))</f>
        <v>0</v>
      </c>
      <c r="R1318">
        <f>IF(LEFT(BD1318,1)&lt;&gt;"0",IF(LEFT(BD1318,1)="1",3.0,BE1318),$D$5+$E$5*(BV1318*BO1318/($K$5*1000))+$F$5*(BV1318*BO1318/($K$5*1000))*MAX(MIN(BB1318,$J$5),$I$5)*MAX(MIN(BB1318,$J$5),$I$5)+$G$5*MAX(MIN(BB1318,$J$5),$I$5)*(BV1318*BO1318/($K$5*1000))+$H$5*(BV1318*BO1318/($K$5*1000))*(BV1318*BO1318/($K$5*1000)))</f>
        <v>0</v>
      </c>
      <c r="S1318">
        <f>J1318*(1000-(1000*0.61365*exp(17.502*W1318/(240.97+W1318))/(BO1318+BP1318)+BJ1318)/2)/(1000*0.61365*exp(17.502*W1318/(240.97+W1318))/(BO1318+BP1318)-BJ1318)</f>
        <v>0</v>
      </c>
      <c r="T1318">
        <f>1/((BC1318+1)/(Q1318/1.6)+1/(R1318/1.37)) + BC1318/((BC1318+1)/(Q1318/1.6) + BC1318/(R1318/1.37))</f>
        <v>0</v>
      </c>
      <c r="U1318">
        <f>(AX1318*BA1318)</f>
        <v>0</v>
      </c>
      <c r="V1318">
        <f>(BQ1318+(U1318+2*0.95*5.67E-8*(((BQ1318+$B$7)+273)^4-(BQ1318+273)^4)-44100*J1318)/(1.84*29.3*R1318+8*0.95*5.67E-8*(BQ1318+273)^3))</f>
        <v>0</v>
      </c>
      <c r="W1318">
        <f>($C$7*BR1318+$D$7*BS1318+$E$7*V1318)</f>
        <v>0</v>
      </c>
      <c r="X1318">
        <f>0.61365*exp(17.502*W1318/(240.97+W1318))</f>
        <v>0</v>
      </c>
      <c r="Y1318">
        <f>(Z1318/AA1318*100)</f>
        <v>0</v>
      </c>
      <c r="Z1318">
        <f>BJ1318*(BO1318+BP1318)/1000</f>
        <v>0</v>
      </c>
      <c r="AA1318">
        <f>0.61365*exp(17.502*BQ1318/(240.97+BQ1318))</f>
        <v>0</v>
      </c>
      <c r="AB1318">
        <f>(X1318-BJ1318*(BO1318+BP1318)/1000)</f>
        <v>0</v>
      </c>
      <c r="AC1318">
        <f>(-J1318*44100)</f>
        <v>0</v>
      </c>
      <c r="AD1318">
        <f>2*29.3*R1318*0.92*(BQ1318-W1318)</f>
        <v>0</v>
      </c>
      <c r="AE1318">
        <f>2*0.95*5.67E-8*(((BQ1318+$B$7)+273)^4-(W1318+273)^4)</f>
        <v>0</v>
      </c>
      <c r="AF1318">
        <f>U1318+AE1318+AC1318+AD1318</f>
        <v>0</v>
      </c>
      <c r="AG1318">
        <f>BN1318*AU1318*(BI1318-BH1318*(1000-AU1318*BK1318)/(1000-AU1318*BJ1318))/(100*BB1318)</f>
        <v>0</v>
      </c>
      <c r="AH1318">
        <f>1000*BN1318*AU1318*(BJ1318-BK1318)/(100*BB1318*(1000-AU1318*BJ1318))</f>
        <v>0</v>
      </c>
      <c r="AI1318">
        <f>(AJ1318 - AK1318 - BO1318*1E3/(8.314*(BQ1318+273.15)) * AM1318/BN1318 * AL1318) * BN1318/(100*BB1318) * (1000 - BK1318)/1000</f>
        <v>0</v>
      </c>
      <c r="AJ1318">
        <v>870.2767674805198</v>
      </c>
      <c r="AK1318">
        <v>813.4081272727273</v>
      </c>
      <c r="AL1318">
        <v>3.426667012986851</v>
      </c>
      <c r="AM1318">
        <v>63.45</v>
      </c>
      <c r="AN1318">
        <f>(AP1318 - AO1318 + BO1318*1E3/(8.314*(BQ1318+273.15)) * AR1318/BN1318 * AQ1318) * BN1318/(100*BB1318) * 1000/(1000 - AP1318)</f>
        <v>0</v>
      </c>
      <c r="AO1318">
        <v>12.41261985297577</v>
      </c>
      <c r="AP1318">
        <v>18.39812867132868</v>
      </c>
      <c r="AQ1318">
        <v>-3.023420458938799E-05</v>
      </c>
      <c r="AR1318">
        <v>96.70902246186058</v>
      </c>
      <c r="AS1318">
        <v>3</v>
      </c>
      <c r="AT1318">
        <v>1</v>
      </c>
      <c r="AU1318">
        <f>IF(AS1318*$H$13&gt;=AW1318,1.0,(AW1318/(AW1318-AS1318*$H$13)))</f>
        <v>0</v>
      </c>
      <c r="AV1318">
        <f>(AU1318-1)*100</f>
        <v>0</v>
      </c>
      <c r="AW1318">
        <f>MAX(0,($B$13+$C$13*BV1318)/(1+$D$13*BV1318)*BO1318/(BQ1318+273)*$E$13)</f>
        <v>0</v>
      </c>
      <c r="AX1318">
        <f>$B$11*BW1318+$C$11*BX1318+$F$11*CI1318*(1-CL1318)</f>
        <v>0</v>
      </c>
      <c r="AY1318">
        <f>AX1318*AZ1318</f>
        <v>0</v>
      </c>
      <c r="AZ1318">
        <f>($B$11*$D$9+$C$11*$D$9+$F$11*((CV1318+CN1318)/MAX(CV1318+CN1318+CW1318, 0.1)*$I$9+CW1318/MAX(CV1318+CN1318+CW1318, 0.1)*$J$9))/($B$11+$C$11+$F$11)</f>
        <v>0</v>
      </c>
      <c r="BA1318">
        <f>($B$11*$K$9+$C$11*$K$9+$F$11*((CV1318+CN1318)/MAX(CV1318+CN1318+CW1318, 0.1)*$P$9+CW1318/MAX(CV1318+CN1318+CW1318, 0.1)*$Q$9))/($B$11+$C$11+$F$11)</f>
        <v>0</v>
      </c>
      <c r="BB1318">
        <v>6</v>
      </c>
      <c r="BC1318">
        <v>0.5</v>
      </c>
      <c r="BD1318" t="s">
        <v>355</v>
      </c>
      <c r="BE1318">
        <v>2</v>
      </c>
      <c r="BF1318" t="b">
        <v>1</v>
      </c>
      <c r="BG1318">
        <v>1664307396.314285</v>
      </c>
      <c r="BH1318">
        <v>774.0352499999999</v>
      </c>
      <c r="BI1318">
        <v>843.0426071428572</v>
      </c>
      <c r="BJ1318">
        <v>18.40186071428571</v>
      </c>
      <c r="BK1318">
        <v>12.4108</v>
      </c>
      <c r="BL1318">
        <v>769.9836785714286</v>
      </c>
      <c r="BM1318">
        <v>18.20198571428572</v>
      </c>
      <c r="BN1318">
        <v>500.0675714285715</v>
      </c>
      <c r="BO1318">
        <v>90.91078571428571</v>
      </c>
      <c r="BP1318">
        <v>0.09997043571428572</v>
      </c>
      <c r="BQ1318">
        <v>24.67005357142857</v>
      </c>
      <c r="BR1318">
        <v>24.98217500000001</v>
      </c>
      <c r="BS1318">
        <v>999.9000000000002</v>
      </c>
      <c r="BT1318">
        <v>0</v>
      </c>
      <c r="BU1318">
        <v>0</v>
      </c>
      <c r="BV1318">
        <v>10005.42464285714</v>
      </c>
      <c r="BW1318">
        <v>0</v>
      </c>
      <c r="BX1318">
        <v>8.061042500000001</v>
      </c>
      <c r="BY1318">
        <v>-69.00738214285715</v>
      </c>
      <c r="BZ1318">
        <v>788.5459642857143</v>
      </c>
      <c r="CA1318">
        <v>853.6370714285714</v>
      </c>
      <c r="CB1318">
        <v>5.991072857142856</v>
      </c>
      <c r="CC1318">
        <v>843.0426071428572</v>
      </c>
      <c r="CD1318">
        <v>12.4108</v>
      </c>
      <c r="CE1318">
        <v>1.672927857142857</v>
      </c>
      <c r="CF1318">
        <v>1.128275</v>
      </c>
      <c r="CG1318">
        <v>14.64747857142857</v>
      </c>
      <c r="CH1318">
        <v>8.687370714285715</v>
      </c>
      <c r="CI1318">
        <v>2000.009285714286</v>
      </c>
      <c r="CJ1318">
        <v>0.9800012857142859</v>
      </c>
      <c r="CK1318">
        <v>0.01999837857142856</v>
      </c>
      <c r="CL1318">
        <v>0</v>
      </c>
      <c r="CM1318">
        <v>870.7772500000002</v>
      </c>
      <c r="CN1318">
        <v>5.000560000000001</v>
      </c>
      <c r="CO1318">
        <v>17358.69642857143</v>
      </c>
      <c r="CP1318">
        <v>17294.96785714286</v>
      </c>
      <c r="CQ1318">
        <v>37.50885714285715</v>
      </c>
      <c r="CR1318">
        <v>38.08674999999999</v>
      </c>
      <c r="CS1318">
        <v>37.187</v>
      </c>
      <c r="CT1318">
        <v>37</v>
      </c>
      <c r="CU1318">
        <v>38.3097857142857</v>
      </c>
      <c r="CV1318">
        <v>1955.109285714285</v>
      </c>
      <c r="CW1318">
        <v>39.9</v>
      </c>
      <c r="CX1318">
        <v>0</v>
      </c>
      <c r="CY1318">
        <v>1664307420.3</v>
      </c>
      <c r="CZ1318">
        <v>0</v>
      </c>
      <c r="DA1318">
        <v>0</v>
      </c>
      <c r="DB1318" t="s">
        <v>356</v>
      </c>
      <c r="DC1318">
        <v>1663861122</v>
      </c>
      <c r="DD1318">
        <v>1663861125</v>
      </c>
      <c r="DE1318">
        <v>0</v>
      </c>
      <c r="DF1318">
        <v>-0.287</v>
      </c>
      <c r="DG1318">
        <v>-0.004</v>
      </c>
      <c r="DH1318">
        <v>3.172</v>
      </c>
      <c r="DI1318">
        <v>0.178</v>
      </c>
      <c r="DJ1318">
        <v>400</v>
      </c>
      <c r="DK1318">
        <v>17</v>
      </c>
      <c r="DL1318">
        <v>0.18</v>
      </c>
      <c r="DM1318">
        <v>0.07000000000000001</v>
      </c>
      <c r="DN1318">
        <v>-68.94109512195122</v>
      </c>
      <c r="DO1318">
        <v>-1.432733101045268</v>
      </c>
      <c r="DP1318">
        <v>0.1650637924741855</v>
      </c>
      <c r="DQ1318">
        <v>0</v>
      </c>
      <c r="DR1318">
        <v>5.99446731707317</v>
      </c>
      <c r="DS1318">
        <v>-0.05568815331011035</v>
      </c>
      <c r="DT1318">
        <v>0.005795403150769799</v>
      </c>
      <c r="DU1318">
        <v>1</v>
      </c>
      <c r="DV1318">
        <v>1</v>
      </c>
      <c r="DW1318">
        <v>2</v>
      </c>
      <c r="DX1318" t="s">
        <v>412</v>
      </c>
      <c r="DY1318">
        <v>2.98078</v>
      </c>
      <c r="DZ1318">
        <v>2.72845</v>
      </c>
      <c r="EA1318">
        <v>0.136398</v>
      </c>
      <c r="EB1318">
        <v>0.1453</v>
      </c>
      <c r="EC1318">
        <v>0.0897714</v>
      </c>
      <c r="ED1318">
        <v>0.06804739999999999</v>
      </c>
      <c r="EE1318">
        <v>25959.1</v>
      </c>
      <c r="EF1318">
        <v>25288.2</v>
      </c>
      <c r="EG1318">
        <v>30583.8</v>
      </c>
      <c r="EH1318">
        <v>29827.8</v>
      </c>
      <c r="EI1318">
        <v>38412</v>
      </c>
      <c r="EJ1318">
        <v>36612.3</v>
      </c>
      <c r="EK1318">
        <v>46773.4</v>
      </c>
      <c r="EL1318">
        <v>44354.3</v>
      </c>
      <c r="EM1318">
        <v>1.89072</v>
      </c>
      <c r="EN1318">
        <v>1.8858</v>
      </c>
      <c r="EO1318">
        <v>0.107743</v>
      </c>
      <c r="EP1318">
        <v>0</v>
      </c>
      <c r="EQ1318">
        <v>23.2142</v>
      </c>
      <c r="ER1318">
        <v>999.9</v>
      </c>
      <c r="ES1318">
        <v>38.4</v>
      </c>
      <c r="ET1318">
        <v>29.6</v>
      </c>
      <c r="EU1318">
        <v>17.5874</v>
      </c>
      <c r="EV1318">
        <v>63.6064</v>
      </c>
      <c r="EW1318">
        <v>23.6138</v>
      </c>
      <c r="EX1318">
        <v>1</v>
      </c>
      <c r="EY1318">
        <v>-0.122485</v>
      </c>
      <c r="EZ1318">
        <v>0.638859</v>
      </c>
      <c r="FA1318">
        <v>20.2437</v>
      </c>
      <c r="FB1318">
        <v>5.23047</v>
      </c>
      <c r="FC1318">
        <v>11.968</v>
      </c>
      <c r="FD1318">
        <v>4.97065</v>
      </c>
      <c r="FE1318">
        <v>3.28945</v>
      </c>
      <c r="FF1318">
        <v>9999</v>
      </c>
      <c r="FG1318">
        <v>9999</v>
      </c>
      <c r="FH1318">
        <v>9999</v>
      </c>
      <c r="FI1318">
        <v>380.8</v>
      </c>
      <c r="FJ1318">
        <v>4.97273</v>
      </c>
      <c r="FK1318">
        <v>1.87698</v>
      </c>
      <c r="FL1318">
        <v>1.87509</v>
      </c>
      <c r="FM1318">
        <v>1.87791</v>
      </c>
      <c r="FN1318">
        <v>1.87469</v>
      </c>
      <c r="FO1318">
        <v>1.87822</v>
      </c>
      <c r="FP1318">
        <v>1.87531</v>
      </c>
      <c r="FQ1318">
        <v>1.87646</v>
      </c>
      <c r="FR1318">
        <v>0</v>
      </c>
      <c r="FS1318">
        <v>0</v>
      </c>
      <c r="FT1318">
        <v>0</v>
      </c>
      <c r="FU1318">
        <v>0</v>
      </c>
      <c r="FV1318" t="s">
        <v>358</v>
      </c>
      <c r="FW1318" t="s">
        <v>359</v>
      </c>
      <c r="FX1318" t="s">
        <v>360</v>
      </c>
      <c r="FY1318" t="s">
        <v>360</v>
      </c>
      <c r="FZ1318" t="s">
        <v>360</v>
      </c>
      <c r="GA1318" t="s">
        <v>360</v>
      </c>
      <c r="GB1318">
        <v>0</v>
      </c>
      <c r="GC1318">
        <v>100</v>
      </c>
      <c r="GD1318">
        <v>100</v>
      </c>
      <c r="GE1318">
        <v>4.105</v>
      </c>
      <c r="GF1318">
        <v>0.1998</v>
      </c>
      <c r="GG1318">
        <v>1.777354642861949</v>
      </c>
      <c r="GH1318">
        <v>0.004141656873719072</v>
      </c>
      <c r="GI1318">
        <v>-1.960372967482991E-06</v>
      </c>
      <c r="GJ1318">
        <v>5.42736388890357E-10</v>
      </c>
      <c r="GK1318">
        <v>-0.009777689371679627</v>
      </c>
      <c r="GL1318">
        <v>0.002273355880072555</v>
      </c>
      <c r="GM1318">
        <v>0.000541358641816816</v>
      </c>
      <c r="GN1318">
        <v>-1.836191331155658E-06</v>
      </c>
      <c r="GO1318">
        <v>-0</v>
      </c>
      <c r="GP1318">
        <v>2096</v>
      </c>
      <c r="GQ1318">
        <v>1</v>
      </c>
      <c r="GR1318">
        <v>23</v>
      </c>
      <c r="GS1318">
        <v>7438</v>
      </c>
      <c r="GT1318">
        <v>7438</v>
      </c>
      <c r="GU1318">
        <v>1.99341</v>
      </c>
      <c r="GV1318">
        <v>2.52441</v>
      </c>
      <c r="GW1318">
        <v>1.39893</v>
      </c>
      <c r="GX1318">
        <v>2.33521</v>
      </c>
      <c r="GY1318">
        <v>1.44897</v>
      </c>
      <c r="GZ1318">
        <v>2.40845</v>
      </c>
      <c r="HA1318">
        <v>34.9214</v>
      </c>
      <c r="HB1318">
        <v>12.6786</v>
      </c>
      <c r="HC1318">
        <v>18</v>
      </c>
      <c r="HD1318">
        <v>490.736</v>
      </c>
      <c r="HE1318">
        <v>458.9</v>
      </c>
      <c r="HF1318">
        <v>22.4428</v>
      </c>
      <c r="HG1318">
        <v>25.4516</v>
      </c>
      <c r="HH1318">
        <v>30</v>
      </c>
      <c r="HI1318">
        <v>25.285</v>
      </c>
      <c r="HJ1318">
        <v>25.3584</v>
      </c>
      <c r="HK1318">
        <v>39.9617</v>
      </c>
      <c r="HL1318">
        <v>30.9727</v>
      </c>
      <c r="HM1318">
        <v>35.8457</v>
      </c>
      <c r="HN1318">
        <v>22.4521</v>
      </c>
      <c r="HO1318">
        <v>888.812</v>
      </c>
      <c r="HP1318">
        <v>12.4597</v>
      </c>
      <c r="HQ1318">
        <v>101.092</v>
      </c>
      <c r="HR1318">
        <v>101.993</v>
      </c>
    </row>
    <row r="1319" spans="1:226">
      <c r="A1319">
        <v>1303</v>
      </c>
      <c r="B1319">
        <v>1664307409.1</v>
      </c>
      <c r="C1319">
        <v>14302.09999990463</v>
      </c>
      <c r="D1319" t="s">
        <v>2978</v>
      </c>
      <c r="E1319" t="s">
        <v>2979</v>
      </c>
      <c r="F1319">
        <v>5</v>
      </c>
      <c r="G1319" t="s">
        <v>353</v>
      </c>
      <c r="H1319" t="s">
        <v>2873</v>
      </c>
      <c r="I1319">
        <v>1664307401.6</v>
      </c>
      <c r="J1319">
        <f>(K1319)/1000</f>
        <v>0</v>
      </c>
      <c r="K1319">
        <f>IF(BF1319, AN1319, AH1319)</f>
        <v>0</v>
      </c>
      <c r="L1319">
        <f>IF(BF1319, AI1319, AG1319)</f>
        <v>0</v>
      </c>
      <c r="M1319">
        <f>BH1319 - IF(AU1319&gt;1, L1319*BB1319*100.0/(AW1319*BV1319), 0)</f>
        <v>0</v>
      </c>
      <c r="N1319">
        <f>((T1319-J1319/2)*M1319-L1319)/(T1319+J1319/2)</f>
        <v>0</v>
      </c>
      <c r="O1319">
        <f>N1319*(BO1319+BP1319)/1000.0</f>
        <v>0</v>
      </c>
      <c r="P1319">
        <f>(BH1319 - IF(AU1319&gt;1, L1319*BB1319*100.0/(AW1319*BV1319), 0))*(BO1319+BP1319)/1000.0</f>
        <v>0</v>
      </c>
      <c r="Q1319">
        <f>2.0/((1/S1319-1/R1319)+SIGN(S1319)*SQRT((1/S1319-1/R1319)*(1/S1319-1/R1319) + 4*BC1319/((BC1319+1)*(BC1319+1))*(2*1/S1319*1/R1319-1/R1319*1/R1319)))</f>
        <v>0</v>
      </c>
      <c r="R1319">
        <f>IF(LEFT(BD1319,1)&lt;&gt;"0",IF(LEFT(BD1319,1)="1",3.0,BE1319),$D$5+$E$5*(BV1319*BO1319/($K$5*1000))+$F$5*(BV1319*BO1319/($K$5*1000))*MAX(MIN(BB1319,$J$5),$I$5)*MAX(MIN(BB1319,$J$5),$I$5)+$G$5*MAX(MIN(BB1319,$J$5),$I$5)*(BV1319*BO1319/($K$5*1000))+$H$5*(BV1319*BO1319/($K$5*1000))*(BV1319*BO1319/($K$5*1000)))</f>
        <v>0</v>
      </c>
      <c r="S1319">
        <f>J1319*(1000-(1000*0.61365*exp(17.502*W1319/(240.97+W1319))/(BO1319+BP1319)+BJ1319)/2)/(1000*0.61365*exp(17.502*W1319/(240.97+W1319))/(BO1319+BP1319)-BJ1319)</f>
        <v>0</v>
      </c>
      <c r="T1319">
        <f>1/((BC1319+1)/(Q1319/1.6)+1/(R1319/1.37)) + BC1319/((BC1319+1)/(Q1319/1.6) + BC1319/(R1319/1.37))</f>
        <v>0</v>
      </c>
      <c r="U1319">
        <f>(AX1319*BA1319)</f>
        <v>0</v>
      </c>
      <c r="V1319">
        <f>(BQ1319+(U1319+2*0.95*5.67E-8*(((BQ1319+$B$7)+273)^4-(BQ1319+273)^4)-44100*J1319)/(1.84*29.3*R1319+8*0.95*5.67E-8*(BQ1319+273)^3))</f>
        <v>0</v>
      </c>
      <c r="W1319">
        <f>($C$7*BR1319+$D$7*BS1319+$E$7*V1319)</f>
        <v>0</v>
      </c>
      <c r="X1319">
        <f>0.61365*exp(17.502*W1319/(240.97+W1319))</f>
        <v>0</v>
      </c>
      <c r="Y1319">
        <f>(Z1319/AA1319*100)</f>
        <v>0</v>
      </c>
      <c r="Z1319">
        <f>BJ1319*(BO1319+BP1319)/1000</f>
        <v>0</v>
      </c>
      <c r="AA1319">
        <f>0.61365*exp(17.502*BQ1319/(240.97+BQ1319))</f>
        <v>0</v>
      </c>
      <c r="AB1319">
        <f>(X1319-BJ1319*(BO1319+BP1319)/1000)</f>
        <v>0</v>
      </c>
      <c r="AC1319">
        <f>(-J1319*44100)</f>
        <v>0</v>
      </c>
      <c r="AD1319">
        <f>2*29.3*R1319*0.92*(BQ1319-W1319)</f>
        <v>0</v>
      </c>
      <c r="AE1319">
        <f>2*0.95*5.67E-8*(((BQ1319+$B$7)+273)^4-(W1319+273)^4)</f>
        <v>0</v>
      </c>
      <c r="AF1319">
        <f>U1319+AE1319+AC1319+AD1319</f>
        <v>0</v>
      </c>
      <c r="AG1319">
        <f>BN1319*AU1319*(BI1319-BH1319*(1000-AU1319*BK1319)/(1000-AU1319*BJ1319))/(100*BB1319)</f>
        <v>0</v>
      </c>
      <c r="AH1319">
        <f>1000*BN1319*AU1319*(BJ1319-BK1319)/(100*BB1319*(1000-AU1319*BJ1319))</f>
        <v>0</v>
      </c>
      <c r="AI1319">
        <f>(AJ1319 - AK1319 - BO1319*1E3/(8.314*(BQ1319+273.15)) * AM1319/BN1319 * AL1319) * BN1319/(100*BB1319) * (1000 - BK1319)/1000</f>
        <v>0</v>
      </c>
      <c r="AJ1319">
        <v>887.2188023619049</v>
      </c>
      <c r="AK1319">
        <v>830.4598242424244</v>
      </c>
      <c r="AL1319">
        <v>3.396560519480482</v>
      </c>
      <c r="AM1319">
        <v>63.45</v>
      </c>
      <c r="AN1319">
        <f>(AP1319 - AO1319 + BO1319*1E3/(8.314*(BQ1319+273.15)) * AR1319/BN1319 * AQ1319) * BN1319/(100*BB1319) * 1000/(1000 - AP1319)</f>
        <v>0</v>
      </c>
      <c r="AO1319">
        <v>12.39054917614501</v>
      </c>
      <c r="AP1319">
        <v>18.38475454545456</v>
      </c>
      <c r="AQ1319">
        <v>-2.657768105977783E-05</v>
      </c>
      <c r="AR1319">
        <v>96.70902246186058</v>
      </c>
      <c r="AS1319">
        <v>3</v>
      </c>
      <c r="AT1319">
        <v>1</v>
      </c>
      <c r="AU1319">
        <f>IF(AS1319*$H$13&gt;=AW1319,1.0,(AW1319/(AW1319-AS1319*$H$13)))</f>
        <v>0</v>
      </c>
      <c r="AV1319">
        <f>(AU1319-1)*100</f>
        <v>0</v>
      </c>
      <c r="AW1319">
        <f>MAX(0,($B$13+$C$13*BV1319)/(1+$D$13*BV1319)*BO1319/(BQ1319+273)*$E$13)</f>
        <v>0</v>
      </c>
      <c r="AX1319">
        <f>$B$11*BW1319+$C$11*BX1319+$F$11*CI1319*(1-CL1319)</f>
        <v>0</v>
      </c>
      <c r="AY1319">
        <f>AX1319*AZ1319</f>
        <v>0</v>
      </c>
      <c r="AZ1319">
        <f>($B$11*$D$9+$C$11*$D$9+$F$11*((CV1319+CN1319)/MAX(CV1319+CN1319+CW1319, 0.1)*$I$9+CW1319/MAX(CV1319+CN1319+CW1319, 0.1)*$J$9))/($B$11+$C$11+$F$11)</f>
        <v>0</v>
      </c>
      <c r="BA1319">
        <f>($B$11*$K$9+$C$11*$K$9+$F$11*((CV1319+CN1319)/MAX(CV1319+CN1319+CW1319, 0.1)*$P$9+CW1319/MAX(CV1319+CN1319+CW1319, 0.1)*$Q$9))/($B$11+$C$11+$F$11)</f>
        <v>0</v>
      </c>
      <c r="BB1319">
        <v>6</v>
      </c>
      <c r="BC1319">
        <v>0.5</v>
      </c>
      <c r="BD1319" t="s">
        <v>355</v>
      </c>
      <c r="BE1319">
        <v>2</v>
      </c>
      <c r="BF1319" t="b">
        <v>1</v>
      </c>
      <c r="BG1319">
        <v>1664307401.6</v>
      </c>
      <c r="BH1319">
        <v>791.7269629629629</v>
      </c>
      <c r="BI1319">
        <v>860.8255925925927</v>
      </c>
      <c r="BJ1319">
        <v>18.39726296296296</v>
      </c>
      <c r="BK1319">
        <v>12.40207037037037</v>
      </c>
      <c r="BL1319">
        <v>787.6385925925927</v>
      </c>
      <c r="BM1319">
        <v>18.19747407407407</v>
      </c>
      <c r="BN1319">
        <v>500.0683703703704</v>
      </c>
      <c r="BO1319">
        <v>90.91061111111111</v>
      </c>
      <c r="BP1319">
        <v>0.100019037037037</v>
      </c>
      <c r="BQ1319">
        <v>24.67447037037037</v>
      </c>
      <c r="BR1319">
        <v>24.98275555555555</v>
      </c>
      <c r="BS1319">
        <v>999.9000000000001</v>
      </c>
      <c r="BT1319">
        <v>0</v>
      </c>
      <c r="BU1319">
        <v>0</v>
      </c>
      <c r="BV1319">
        <v>10000.4562962963</v>
      </c>
      <c r="BW1319">
        <v>0</v>
      </c>
      <c r="BX1319">
        <v>8.064727037037038</v>
      </c>
      <c r="BY1319">
        <v>-69.09870740740742</v>
      </c>
      <c r="BZ1319">
        <v>806.5654814814815</v>
      </c>
      <c r="CA1319">
        <v>871.6355555555556</v>
      </c>
      <c r="CB1319">
        <v>5.995204814814814</v>
      </c>
      <c r="CC1319">
        <v>860.8255925925927</v>
      </c>
      <c r="CD1319">
        <v>12.40207037037037</v>
      </c>
      <c r="CE1319">
        <v>1.672507407407408</v>
      </c>
      <c r="CF1319">
        <v>1.127478888888889</v>
      </c>
      <c r="CG1319">
        <v>14.64358148148148</v>
      </c>
      <c r="CH1319">
        <v>8.676937407407408</v>
      </c>
      <c r="CI1319">
        <v>1999.992962962963</v>
      </c>
      <c r="CJ1319">
        <v>0.9800010000000001</v>
      </c>
      <c r="CK1319">
        <v>0.0199986</v>
      </c>
      <c r="CL1319">
        <v>0</v>
      </c>
      <c r="CM1319">
        <v>870.842111111111</v>
      </c>
      <c r="CN1319">
        <v>5.000560000000001</v>
      </c>
      <c r="CO1319">
        <v>17359.22962962963</v>
      </c>
      <c r="CP1319">
        <v>17294.82222222222</v>
      </c>
      <c r="CQ1319">
        <v>37.5</v>
      </c>
      <c r="CR1319">
        <v>38.069</v>
      </c>
      <c r="CS1319">
        <v>37.187</v>
      </c>
      <c r="CT1319">
        <v>37</v>
      </c>
      <c r="CU1319">
        <v>38.3074074074074</v>
      </c>
      <c r="CV1319">
        <v>1955.092962962963</v>
      </c>
      <c r="CW1319">
        <v>39.9</v>
      </c>
      <c r="CX1319">
        <v>0</v>
      </c>
      <c r="CY1319">
        <v>1664307425.7</v>
      </c>
      <c r="CZ1319">
        <v>0</v>
      </c>
      <c r="DA1319">
        <v>0</v>
      </c>
      <c r="DB1319" t="s">
        <v>356</v>
      </c>
      <c r="DC1319">
        <v>1663861122</v>
      </c>
      <c r="DD1319">
        <v>1663861125</v>
      </c>
      <c r="DE1319">
        <v>0</v>
      </c>
      <c r="DF1319">
        <v>-0.287</v>
      </c>
      <c r="DG1319">
        <v>-0.004</v>
      </c>
      <c r="DH1319">
        <v>3.172</v>
      </c>
      <c r="DI1319">
        <v>0.178</v>
      </c>
      <c r="DJ1319">
        <v>400</v>
      </c>
      <c r="DK1319">
        <v>17</v>
      </c>
      <c r="DL1319">
        <v>0.18</v>
      </c>
      <c r="DM1319">
        <v>0.07000000000000001</v>
      </c>
      <c r="DN1319">
        <v>-69.02531951219513</v>
      </c>
      <c r="DO1319">
        <v>-1.159302439024463</v>
      </c>
      <c r="DP1319">
        <v>0.1545123236375007</v>
      </c>
      <c r="DQ1319">
        <v>0</v>
      </c>
      <c r="DR1319">
        <v>5.994662926829267</v>
      </c>
      <c r="DS1319">
        <v>0.03616306620208529</v>
      </c>
      <c r="DT1319">
        <v>0.006838657065393804</v>
      </c>
      <c r="DU1319">
        <v>1</v>
      </c>
      <c r="DV1319">
        <v>1</v>
      </c>
      <c r="DW1319">
        <v>2</v>
      </c>
      <c r="DX1319" t="s">
        <v>412</v>
      </c>
      <c r="DY1319">
        <v>2.98074</v>
      </c>
      <c r="DZ1319">
        <v>2.72846</v>
      </c>
      <c r="EA1319">
        <v>0.138277</v>
      </c>
      <c r="EB1319">
        <v>0.147105</v>
      </c>
      <c r="EC1319">
        <v>0.0897275</v>
      </c>
      <c r="ED1319">
        <v>0.0679563</v>
      </c>
      <c r="EE1319">
        <v>25903</v>
      </c>
      <c r="EF1319">
        <v>25234.4</v>
      </c>
      <c r="EG1319">
        <v>30584.1</v>
      </c>
      <c r="EH1319">
        <v>29827.4</v>
      </c>
      <c r="EI1319">
        <v>38415</v>
      </c>
      <c r="EJ1319">
        <v>36615.6</v>
      </c>
      <c r="EK1319">
        <v>46774.6</v>
      </c>
      <c r="EL1319">
        <v>44353.8</v>
      </c>
      <c r="EM1319">
        <v>1.89042</v>
      </c>
      <c r="EN1319">
        <v>1.8857</v>
      </c>
      <c r="EO1319">
        <v>0.107892</v>
      </c>
      <c r="EP1319">
        <v>0</v>
      </c>
      <c r="EQ1319">
        <v>23.2158</v>
      </c>
      <c r="ER1319">
        <v>999.9</v>
      </c>
      <c r="ES1319">
        <v>38.4</v>
      </c>
      <c r="ET1319">
        <v>29.6</v>
      </c>
      <c r="EU1319">
        <v>17.5858</v>
      </c>
      <c r="EV1319">
        <v>63.0764</v>
      </c>
      <c r="EW1319">
        <v>23.5296</v>
      </c>
      <c r="EX1319">
        <v>1</v>
      </c>
      <c r="EY1319">
        <v>-0.122475</v>
      </c>
      <c r="EZ1319">
        <v>0.639186</v>
      </c>
      <c r="FA1319">
        <v>20.2436</v>
      </c>
      <c r="FB1319">
        <v>5.23092</v>
      </c>
      <c r="FC1319">
        <v>11.968</v>
      </c>
      <c r="FD1319">
        <v>4.97075</v>
      </c>
      <c r="FE1319">
        <v>3.28958</v>
      </c>
      <c r="FF1319">
        <v>9999</v>
      </c>
      <c r="FG1319">
        <v>9999</v>
      </c>
      <c r="FH1319">
        <v>9999</v>
      </c>
      <c r="FI1319">
        <v>380.8</v>
      </c>
      <c r="FJ1319">
        <v>4.97274</v>
      </c>
      <c r="FK1319">
        <v>1.87698</v>
      </c>
      <c r="FL1319">
        <v>1.87506</v>
      </c>
      <c r="FM1319">
        <v>1.8779</v>
      </c>
      <c r="FN1319">
        <v>1.87466</v>
      </c>
      <c r="FO1319">
        <v>1.8782</v>
      </c>
      <c r="FP1319">
        <v>1.87531</v>
      </c>
      <c r="FQ1319">
        <v>1.87641</v>
      </c>
      <c r="FR1319">
        <v>0</v>
      </c>
      <c r="FS1319">
        <v>0</v>
      </c>
      <c r="FT1319">
        <v>0</v>
      </c>
      <c r="FU1319">
        <v>0</v>
      </c>
      <c r="FV1319" t="s">
        <v>358</v>
      </c>
      <c r="FW1319" t="s">
        <v>359</v>
      </c>
      <c r="FX1319" t="s">
        <v>360</v>
      </c>
      <c r="FY1319" t="s">
        <v>360</v>
      </c>
      <c r="FZ1319" t="s">
        <v>360</v>
      </c>
      <c r="GA1319" t="s">
        <v>360</v>
      </c>
      <c r="GB1319">
        <v>0</v>
      </c>
      <c r="GC1319">
        <v>100</v>
      </c>
      <c r="GD1319">
        <v>100</v>
      </c>
      <c r="GE1319">
        <v>4.139</v>
      </c>
      <c r="GF1319">
        <v>0.1996</v>
      </c>
      <c r="GG1319">
        <v>1.777354642861949</v>
      </c>
      <c r="GH1319">
        <v>0.004141656873719072</v>
      </c>
      <c r="GI1319">
        <v>-1.960372967482991E-06</v>
      </c>
      <c r="GJ1319">
        <v>5.42736388890357E-10</v>
      </c>
      <c r="GK1319">
        <v>-0.009777689371679627</v>
      </c>
      <c r="GL1319">
        <v>0.002273355880072555</v>
      </c>
      <c r="GM1319">
        <v>0.000541358641816816</v>
      </c>
      <c r="GN1319">
        <v>-1.836191331155658E-06</v>
      </c>
      <c r="GO1319">
        <v>-0</v>
      </c>
      <c r="GP1319">
        <v>2096</v>
      </c>
      <c r="GQ1319">
        <v>1</v>
      </c>
      <c r="GR1319">
        <v>23</v>
      </c>
      <c r="GS1319">
        <v>7438.1</v>
      </c>
      <c r="GT1319">
        <v>7438.1</v>
      </c>
      <c r="GU1319">
        <v>2.02148</v>
      </c>
      <c r="GV1319">
        <v>2.52319</v>
      </c>
      <c r="GW1319">
        <v>1.39893</v>
      </c>
      <c r="GX1319">
        <v>2.33521</v>
      </c>
      <c r="GY1319">
        <v>1.44897</v>
      </c>
      <c r="GZ1319">
        <v>2.38647</v>
      </c>
      <c r="HA1319">
        <v>34.9214</v>
      </c>
      <c r="HB1319">
        <v>12.6786</v>
      </c>
      <c r="HC1319">
        <v>18</v>
      </c>
      <c r="HD1319">
        <v>490.573</v>
      </c>
      <c r="HE1319">
        <v>458.837</v>
      </c>
      <c r="HF1319">
        <v>22.457</v>
      </c>
      <c r="HG1319">
        <v>25.4496</v>
      </c>
      <c r="HH1319">
        <v>30</v>
      </c>
      <c r="HI1319">
        <v>25.285</v>
      </c>
      <c r="HJ1319">
        <v>25.3584</v>
      </c>
      <c r="HK1319">
        <v>40.6001</v>
      </c>
      <c r="HL1319">
        <v>30.6885</v>
      </c>
      <c r="HM1319">
        <v>35.8457</v>
      </c>
      <c r="HN1319">
        <v>22.4629</v>
      </c>
      <c r="HO1319">
        <v>908.853</v>
      </c>
      <c r="HP1319">
        <v>12.4597</v>
      </c>
      <c r="HQ1319">
        <v>101.094</v>
      </c>
      <c r="HR1319">
        <v>101.992</v>
      </c>
    </row>
    <row r="1320" spans="1:226">
      <c r="A1320">
        <v>1304</v>
      </c>
      <c r="B1320">
        <v>1664307414.1</v>
      </c>
      <c r="C1320">
        <v>14307.09999990463</v>
      </c>
      <c r="D1320" t="s">
        <v>2980</v>
      </c>
      <c r="E1320" t="s">
        <v>2981</v>
      </c>
      <c r="F1320">
        <v>5</v>
      </c>
      <c r="G1320" t="s">
        <v>353</v>
      </c>
      <c r="H1320" t="s">
        <v>2873</v>
      </c>
      <c r="I1320">
        <v>1664307406.314285</v>
      </c>
      <c r="J1320">
        <f>(K1320)/1000</f>
        <v>0</v>
      </c>
      <c r="K1320">
        <f>IF(BF1320, AN1320, AH1320)</f>
        <v>0</v>
      </c>
      <c r="L1320">
        <f>IF(BF1320, AI1320, AG1320)</f>
        <v>0</v>
      </c>
      <c r="M1320">
        <f>BH1320 - IF(AU1320&gt;1, L1320*BB1320*100.0/(AW1320*BV1320), 0)</f>
        <v>0</v>
      </c>
      <c r="N1320">
        <f>((T1320-J1320/2)*M1320-L1320)/(T1320+J1320/2)</f>
        <v>0</v>
      </c>
      <c r="O1320">
        <f>N1320*(BO1320+BP1320)/1000.0</f>
        <v>0</v>
      </c>
      <c r="P1320">
        <f>(BH1320 - IF(AU1320&gt;1, L1320*BB1320*100.0/(AW1320*BV1320), 0))*(BO1320+BP1320)/1000.0</f>
        <v>0</v>
      </c>
      <c r="Q1320">
        <f>2.0/((1/S1320-1/R1320)+SIGN(S1320)*SQRT((1/S1320-1/R1320)*(1/S1320-1/R1320) + 4*BC1320/((BC1320+1)*(BC1320+1))*(2*1/S1320*1/R1320-1/R1320*1/R1320)))</f>
        <v>0</v>
      </c>
      <c r="R1320">
        <f>IF(LEFT(BD1320,1)&lt;&gt;"0",IF(LEFT(BD1320,1)="1",3.0,BE1320),$D$5+$E$5*(BV1320*BO1320/($K$5*1000))+$F$5*(BV1320*BO1320/($K$5*1000))*MAX(MIN(BB1320,$J$5),$I$5)*MAX(MIN(BB1320,$J$5),$I$5)+$G$5*MAX(MIN(BB1320,$J$5),$I$5)*(BV1320*BO1320/($K$5*1000))+$H$5*(BV1320*BO1320/($K$5*1000))*(BV1320*BO1320/($K$5*1000)))</f>
        <v>0</v>
      </c>
      <c r="S1320">
        <f>J1320*(1000-(1000*0.61365*exp(17.502*W1320/(240.97+W1320))/(BO1320+BP1320)+BJ1320)/2)/(1000*0.61365*exp(17.502*W1320/(240.97+W1320))/(BO1320+BP1320)-BJ1320)</f>
        <v>0</v>
      </c>
      <c r="T1320">
        <f>1/((BC1320+1)/(Q1320/1.6)+1/(R1320/1.37)) + BC1320/((BC1320+1)/(Q1320/1.6) + BC1320/(R1320/1.37))</f>
        <v>0</v>
      </c>
      <c r="U1320">
        <f>(AX1320*BA1320)</f>
        <v>0</v>
      </c>
      <c r="V1320">
        <f>(BQ1320+(U1320+2*0.95*5.67E-8*(((BQ1320+$B$7)+273)^4-(BQ1320+273)^4)-44100*J1320)/(1.84*29.3*R1320+8*0.95*5.67E-8*(BQ1320+273)^3))</f>
        <v>0</v>
      </c>
      <c r="W1320">
        <f>($C$7*BR1320+$D$7*BS1320+$E$7*V1320)</f>
        <v>0</v>
      </c>
      <c r="X1320">
        <f>0.61365*exp(17.502*W1320/(240.97+W1320))</f>
        <v>0</v>
      </c>
      <c r="Y1320">
        <f>(Z1320/AA1320*100)</f>
        <v>0</v>
      </c>
      <c r="Z1320">
        <f>BJ1320*(BO1320+BP1320)/1000</f>
        <v>0</v>
      </c>
      <c r="AA1320">
        <f>0.61365*exp(17.502*BQ1320/(240.97+BQ1320))</f>
        <v>0</v>
      </c>
      <c r="AB1320">
        <f>(X1320-BJ1320*(BO1320+BP1320)/1000)</f>
        <v>0</v>
      </c>
      <c r="AC1320">
        <f>(-J1320*44100)</f>
        <v>0</v>
      </c>
      <c r="AD1320">
        <f>2*29.3*R1320*0.92*(BQ1320-W1320)</f>
        <v>0</v>
      </c>
      <c r="AE1320">
        <f>2*0.95*5.67E-8*(((BQ1320+$B$7)+273)^4-(W1320+273)^4)</f>
        <v>0</v>
      </c>
      <c r="AF1320">
        <f>U1320+AE1320+AC1320+AD1320</f>
        <v>0</v>
      </c>
      <c r="AG1320">
        <f>BN1320*AU1320*(BI1320-BH1320*(1000-AU1320*BK1320)/(1000-AU1320*BJ1320))/(100*BB1320)</f>
        <v>0</v>
      </c>
      <c r="AH1320">
        <f>1000*BN1320*AU1320*(BJ1320-BK1320)/(100*BB1320*(1000-AU1320*BJ1320))</f>
        <v>0</v>
      </c>
      <c r="AI1320">
        <f>(AJ1320 - AK1320 - BO1320*1E3/(8.314*(BQ1320+273.15)) * AM1320/BN1320 * AL1320) * BN1320/(100*BB1320) * (1000 - BK1320)/1000</f>
        <v>0</v>
      </c>
      <c r="AJ1320">
        <v>904.0939181125542</v>
      </c>
      <c r="AK1320">
        <v>847.5524181818181</v>
      </c>
      <c r="AL1320">
        <v>3.438543722943603</v>
      </c>
      <c r="AM1320">
        <v>63.45</v>
      </c>
      <c r="AN1320">
        <f>(AP1320 - AO1320 + BO1320*1E3/(8.314*(BQ1320+273.15)) * AR1320/BN1320 * AQ1320) * BN1320/(100*BB1320) * 1000/(1000 - AP1320)</f>
        <v>0</v>
      </c>
      <c r="AO1320">
        <v>12.37673897526667</v>
      </c>
      <c r="AP1320">
        <v>18.37615454545456</v>
      </c>
      <c r="AQ1320">
        <v>-1.789155095413429E-05</v>
      </c>
      <c r="AR1320">
        <v>96.70902246186058</v>
      </c>
      <c r="AS1320">
        <v>3</v>
      </c>
      <c r="AT1320">
        <v>1</v>
      </c>
      <c r="AU1320">
        <f>IF(AS1320*$H$13&gt;=AW1320,1.0,(AW1320/(AW1320-AS1320*$H$13)))</f>
        <v>0</v>
      </c>
      <c r="AV1320">
        <f>(AU1320-1)*100</f>
        <v>0</v>
      </c>
      <c r="AW1320">
        <f>MAX(0,($B$13+$C$13*BV1320)/(1+$D$13*BV1320)*BO1320/(BQ1320+273)*$E$13)</f>
        <v>0</v>
      </c>
      <c r="AX1320">
        <f>$B$11*BW1320+$C$11*BX1320+$F$11*CI1320*(1-CL1320)</f>
        <v>0</v>
      </c>
      <c r="AY1320">
        <f>AX1320*AZ1320</f>
        <v>0</v>
      </c>
      <c r="AZ1320">
        <f>($B$11*$D$9+$C$11*$D$9+$F$11*((CV1320+CN1320)/MAX(CV1320+CN1320+CW1320, 0.1)*$I$9+CW1320/MAX(CV1320+CN1320+CW1320, 0.1)*$J$9))/($B$11+$C$11+$F$11)</f>
        <v>0</v>
      </c>
      <c r="BA1320">
        <f>($B$11*$K$9+$C$11*$K$9+$F$11*((CV1320+CN1320)/MAX(CV1320+CN1320+CW1320, 0.1)*$P$9+CW1320/MAX(CV1320+CN1320+CW1320, 0.1)*$Q$9))/($B$11+$C$11+$F$11)</f>
        <v>0</v>
      </c>
      <c r="BB1320">
        <v>6</v>
      </c>
      <c r="BC1320">
        <v>0.5</v>
      </c>
      <c r="BD1320" t="s">
        <v>355</v>
      </c>
      <c r="BE1320">
        <v>2</v>
      </c>
      <c r="BF1320" t="b">
        <v>1</v>
      </c>
      <c r="BG1320">
        <v>1664307406.314285</v>
      </c>
      <c r="BH1320">
        <v>807.5302142857142</v>
      </c>
      <c r="BI1320">
        <v>876.6587857142856</v>
      </c>
      <c r="BJ1320">
        <v>18.39051785714286</v>
      </c>
      <c r="BK1320">
        <v>12.39324642857143</v>
      </c>
      <c r="BL1320">
        <v>803.4094642857144</v>
      </c>
      <c r="BM1320">
        <v>18.19086071428572</v>
      </c>
      <c r="BN1320">
        <v>500.0826785714286</v>
      </c>
      <c r="BO1320">
        <v>90.9106892857143</v>
      </c>
      <c r="BP1320">
        <v>0.1000907428571429</v>
      </c>
      <c r="BQ1320">
        <v>24.67852857142858</v>
      </c>
      <c r="BR1320">
        <v>24.98545</v>
      </c>
      <c r="BS1320">
        <v>999.9000000000002</v>
      </c>
      <c r="BT1320">
        <v>0</v>
      </c>
      <c r="BU1320">
        <v>0</v>
      </c>
      <c r="BV1320">
        <v>9994.928571428571</v>
      </c>
      <c r="BW1320">
        <v>0</v>
      </c>
      <c r="BX1320">
        <v>8.061091428571427</v>
      </c>
      <c r="BY1320">
        <v>-69.12865714285715</v>
      </c>
      <c r="BZ1320">
        <v>822.65925</v>
      </c>
      <c r="CA1320">
        <v>887.6596785714286</v>
      </c>
      <c r="CB1320">
        <v>5.997284285714286</v>
      </c>
      <c r="CC1320">
        <v>876.6587857142856</v>
      </c>
      <c r="CD1320">
        <v>12.39324642857143</v>
      </c>
      <c r="CE1320">
        <v>1.671896071428571</v>
      </c>
      <c r="CF1320">
        <v>1.1266775</v>
      </c>
      <c r="CG1320">
        <v>14.63791071428571</v>
      </c>
      <c r="CH1320">
        <v>8.666432500000001</v>
      </c>
      <c r="CI1320">
        <v>1999.996785714286</v>
      </c>
      <c r="CJ1320">
        <v>0.9800010000000002</v>
      </c>
      <c r="CK1320">
        <v>0.0199986</v>
      </c>
      <c r="CL1320">
        <v>0</v>
      </c>
      <c r="CM1320">
        <v>870.76475</v>
      </c>
      <c r="CN1320">
        <v>5.000560000000001</v>
      </c>
      <c r="CO1320">
        <v>17357.81785714286</v>
      </c>
      <c r="CP1320">
        <v>17294.85357142858</v>
      </c>
      <c r="CQ1320">
        <v>37.50221428571428</v>
      </c>
      <c r="CR1320">
        <v>38.06424999999999</v>
      </c>
      <c r="CS1320">
        <v>37.187</v>
      </c>
      <c r="CT1320">
        <v>37</v>
      </c>
      <c r="CU1320">
        <v>38.30092857142857</v>
      </c>
      <c r="CV1320">
        <v>1955.096785714286</v>
      </c>
      <c r="CW1320">
        <v>39.9</v>
      </c>
      <c r="CX1320">
        <v>0</v>
      </c>
      <c r="CY1320">
        <v>1664307430.5</v>
      </c>
      <c r="CZ1320">
        <v>0</v>
      </c>
      <c r="DA1320">
        <v>0</v>
      </c>
      <c r="DB1320" t="s">
        <v>356</v>
      </c>
      <c r="DC1320">
        <v>1663861122</v>
      </c>
      <c r="DD1320">
        <v>1663861125</v>
      </c>
      <c r="DE1320">
        <v>0</v>
      </c>
      <c r="DF1320">
        <v>-0.287</v>
      </c>
      <c r="DG1320">
        <v>-0.004</v>
      </c>
      <c r="DH1320">
        <v>3.172</v>
      </c>
      <c r="DI1320">
        <v>0.178</v>
      </c>
      <c r="DJ1320">
        <v>400</v>
      </c>
      <c r="DK1320">
        <v>17</v>
      </c>
      <c r="DL1320">
        <v>0.18</v>
      </c>
      <c r="DM1320">
        <v>0.07000000000000001</v>
      </c>
      <c r="DN1320">
        <v>-69.08049024390243</v>
      </c>
      <c r="DO1320">
        <v>-0.5716473867595074</v>
      </c>
      <c r="DP1320">
        <v>0.119376405735313</v>
      </c>
      <c r="DQ1320">
        <v>0</v>
      </c>
      <c r="DR1320">
        <v>5.996237804878049</v>
      </c>
      <c r="DS1320">
        <v>0.05273226480837057</v>
      </c>
      <c r="DT1320">
        <v>0.007665040853054876</v>
      </c>
      <c r="DU1320">
        <v>1</v>
      </c>
      <c r="DV1320">
        <v>1</v>
      </c>
      <c r="DW1320">
        <v>2</v>
      </c>
      <c r="DX1320" t="s">
        <v>412</v>
      </c>
      <c r="DY1320">
        <v>2.98084</v>
      </c>
      <c r="DZ1320">
        <v>2.7285</v>
      </c>
      <c r="EA1320">
        <v>0.140149</v>
      </c>
      <c r="EB1320">
        <v>0.148908</v>
      </c>
      <c r="EC1320">
        <v>0.0896975</v>
      </c>
      <c r="ED1320">
        <v>0.0680457</v>
      </c>
      <c r="EE1320">
        <v>25846.8</v>
      </c>
      <c r="EF1320">
        <v>25181.5</v>
      </c>
      <c r="EG1320">
        <v>30584.2</v>
      </c>
      <c r="EH1320">
        <v>29827.9</v>
      </c>
      <c r="EI1320">
        <v>38416.2</v>
      </c>
      <c r="EJ1320">
        <v>36612.7</v>
      </c>
      <c r="EK1320">
        <v>46774.4</v>
      </c>
      <c r="EL1320">
        <v>44354.5</v>
      </c>
      <c r="EM1320">
        <v>1.89085</v>
      </c>
      <c r="EN1320">
        <v>1.88573</v>
      </c>
      <c r="EO1320">
        <v>0.107881</v>
      </c>
      <c r="EP1320">
        <v>0</v>
      </c>
      <c r="EQ1320">
        <v>23.2158</v>
      </c>
      <c r="ER1320">
        <v>999.9</v>
      </c>
      <c r="ES1320">
        <v>38.3</v>
      </c>
      <c r="ET1320">
        <v>29.6</v>
      </c>
      <c r="EU1320">
        <v>17.5402</v>
      </c>
      <c r="EV1320">
        <v>63.8664</v>
      </c>
      <c r="EW1320">
        <v>23.7019</v>
      </c>
      <c r="EX1320">
        <v>1</v>
      </c>
      <c r="EY1320">
        <v>-0.122546</v>
      </c>
      <c r="EZ1320">
        <v>0.644774</v>
      </c>
      <c r="FA1320">
        <v>20.2435</v>
      </c>
      <c r="FB1320">
        <v>5.23167</v>
      </c>
      <c r="FC1320">
        <v>11.968</v>
      </c>
      <c r="FD1320">
        <v>4.9711</v>
      </c>
      <c r="FE1320">
        <v>3.28965</v>
      </c>
      <c r="FF1320">
        <v>9999</v>
      </c>
      <c r="FG1320">
        <v>9999</v>
      </c>
      <c r="FH1320">
        <v>9999</v>
      </c>
      <c r="FI1320">
        <v>380.8</v>
      </c>
      <c r="FJ1320">
        <v>4.97273</v>
      </c>
      <c r="FK1320">
        <v>1.87698</v>
      </c>
      <c r="FL1320">
        <v>1.87513</v>
      </c>
      <c r="FM1320">
        <v>1.87792</v>
      </c>
      <c r="FN1320">
        <v>1.87469</v>
      </c>
      <c r="FO1320">
        <v>1.87823</v>
      </c>
      <c r="FP1320">
        <v>1.87531</v>
      </c>
      <c r="FQ1320">
        <v>1.87651</v>
      </c>
      <c r="FR1320">
        <v>0</v>
      </c>
      <c r="FS1320">
        <v>0</v>
      </c>
      <c r="FT1320">
        <v>0</v>
      </c>
      <c r="FU1320">
        <v>0</v>
      </c>
      <c r="FV1320" t="s">
        <v>358</v>
      </c>
      <c r="FW1320" t="s">
        <v>359</v>
      </c>
      <c r="FX1320" t="s">
        <v>360</v>
      </c>
      <c r="FY1320" t="s">
        <v>360</v>
      </c>
      <c r="FZ1320" t="s">
        <v>360</v>
      </c>
      <c r="GA1320" t="s">
        <v>360</v>
      </c>
      <c r="GB1320">
        <v>0</v>
      </c>
      <c r="GC1320">
        <v>100</v>
      </c>
      <c r="GD1320">
        <v>100</v>
      </c>
      <c r="GE1320">
        <v>4.174</v>
      </c>
      <c r="GF1320">
        <v>0.1993</v>
      </c>
      <c r="GG1320">
        <v>1.777354642861949</v>
      </c>
      <c r="GH1320">
        <v>0.004141656873719072</v>
      </c>
      <c r="GI1320">
        <v>-1.960372967482991E-06</v>
      </c>
      <c r="GJ1320">
        <v>5.42736388890357E-10</v>
      </c>
      <c r="GK1320">
        <v>-0.009777689371679627</v>
      </c>
      <c r="GL1320">
        <v>0.002273355880072555</v>
      </c>
      <c r="GM1320">
        <v>0.000541358641816816</v>
      </c>
      <c r="GN1320">
        <v>-1.836191331155658E-06</v>
      </c>
      <c r="GO1320">
        <v>-0</v>
      </c>
      <c r="GP1320">
        <v>2096</v>
      </c>
      <c r="GQ1320">
        <v>1</v>
      </c>
      <c r="GR1320">
        <v>23</v>
      </c>
      <c r="GS1320">
        <v>7438.2</v>
      </c>
      <c r="GT1320">
        <v>7438.2</v>
      </c>
      <c r="GU1320">
        <v>2.05444</v>
      </c>
      <c r="GV1320">
        <v>2.5293</v>
      </c>
      <c r="GW1320">
        <v>1.39893</v>
      </c>
      <c r="GX1320">
        <v>2.33521</v>
      </c>
      <c r="GY1320">
        <v>1.44897</v>
      </c>
      <c r="GZ1320">
        <v>2.3584</v>
      </c>
      <c r="HA1320">
        <v>34.9214</v>
      </c>
      <c r="HB1320">
        <v>12.6786</v>
      </c>
      <c r="HC1320">
        <v>18</v>
      </c>
      <c r="HD1320">
        <v>490.804</v>
      </c>
      <c r="HE1320">
        <v>458.853</v>
      </c>
      <c r="HF1320">
        <v>22.4687</v>
      </c>
      <c r="HG1320">
        <v>25.4495</v>
      </c>
      <c r="HH1320">
        <v>29.9999</v>
      </c>
      <c r="HI1320">
        <v>25.285</v>
      </c>
      <c r="HJ1320">
        <v>25.3584</v>
      </c>
      <c r="HK1320">
        <v>41.1753</v>
      </c>
      <c r="HL1320">
        <v>30.6885</v>
      </c>
      <c r="HM1320">
        <v>35.8457</v>
      </c>
      <c r="HN1320">
        <v>22.4715</v>
      </c>
      <c r="HO1320">
        <v>922.246</v>
      </c>
      <c r="HP1320">
        <v>12.4599</v>
      </c>
      <c r="HQ1320">
        <v>101.094</v>
      </c>
      <c r="HR1320">
        <v>101.993</v>
      </c>
    </row>
    <row r="1321" spans="1:226">
      <c r="A1321">
        <v>1305</v>
      </c>
      <c r="B1321">
        <v>1664307419.1</v>
      </c>
      <c r="C1321">
        <v>14312.09999990463</v>
      </c>
      <c r="D1321" t="s">
        <v>2982</v>
      </c>
      <c r="E1321" t="s">
        <v>2983</v>
      </c>
      <c r="F1321">
        <v>5</v>
      </c>
      <c r="G1321" t="s">
        <v>353</v>
      </c>
      <c r="H1321" t="s">
        <v>2873</v>
      </c>
      <c r="I1321">
        <v>1664307411.6</v>
      </c>
      <c r="J1321">
        <f>(K1321)/1000</f>
        <v>0</v>
      </c>
      <c r="K1321">
        <f>IF(BF1321, AN1321, AH1321)</f>
        <v>0</v>
      </c>
      <c r="L1321">
        <f>IF(BF1321, AI1321, AG1321)</f>
        <v>0</v>
      </c>
      <c r="M1321">
        <f>BH1321 - IF(AU1321&gt;1, L1321*BB1321*100.0/(AW1321*BV1321), 0)</f>
        <v>0</v>
      </c>
      <c r="N1321">
        <f>((T1321-J1321/2)*M1321-L1321)/(T1321+J1321/2)</f>
        <v>0</v>
      </c>
      <c r="O1321">
        <f>N1321*(BO1321+BP1321)/1000.0</f>
        <v>0</v>
      </c>
      <c r="P1321">
        <f>(BH1321 - IF(AU1321&gt;1, L1321*BB1321*100.0/(AW1321*BV1321), 0))*(BO1321+BP1321)/1000.0</f>
        <v>0</v>
      </c>
      <c r="Q1321">
        <f>2.0/((1/S1321-1/R1321)+SIGN(S1321)*SQRT((1/S1321-1/R1321)*(1/S1321-1/R1321) + 4*BC1321/((BC1321+1)*(BC1321+1))*(2*1/S1321*1/R1321-1/R1321*1/R1321)))</f>
        <v>0</v>
      </c>
      <c r="R1321">
        <f>IF(LEFT(BD1321,1)&lt;&gt;"0",IF(LEFT(BD1321,1)="1",3.0,BE1321),$D$5+$E$5*(BV1321*BO1321/($K$5*1000))+$F$5*(BV1321*BO1321/($K$5*1000))*MAX(MIN(BB1321,$J$5),$I$5)*MAX(MIN(BB1321,$J$5),$I$5)+$G$5*MAX(MIN(BB1321,$J$5),$I$5)*(BV1321*BO1321/($K$5*1000))+$H$5*(BV1321*BO1321/($K$5*1000))*(BV1321*BO1321/($K$5*1000)))</f>
        <v>0</v>
      </c>
      <c r="S1321">
        <f>J1321*(1000-(1000*0.61365*exp(17.502*W1321/(240.97+W1321))/(BO1321+BP1321)+BJ1321)/2)/(1000*0.61365*exp(17.502*W1321/(240.97+W1321))/(BO1321+BP1321)-BJ1321)</f>
        <v>0</v>
      </c>
      <c r="T1321">
        <f>1/((BC1321+1)/(Q1321/1.6)+1/(R1321/1.37)) + BC1321/((BC1321+1)/(Q1321/1.6) + BC1321/(R1321/1.37))</f>
        <v>0</v>
      </c>
      <c r="U1321">
        <f>(AX1321*BA1321)</f>
        <v>0</v>
      </c>
      <c r="V1321">
        <f>(BQ1321+(U1321+2*0.95*5.67E-8*(((BQ1321+$B$7)+273)^4-(BQ1321+273)^4)-44100*J1321)/(1.84*29.3*R1321+8*0.95*5.67E-8*(BQ1321+273)^3))</f>
        <v>0</v>
      </c>
      <c r="W1321">
        <f>($C$7*BR1321+$D$7*BS1321+$E$7*V1321)</f>
        <v>0</v>
      </c>
      <c r="X1321">
        <f>0.61365*exp(17.502*W1321/(240.97+W1321))</f>
        <v>0</v>
      </c>
      <c r="Y1321">
        <f>(Z1321/AA1321*100)</f>
        <v>0</v>
      </c>
      <c r="Z1321">
        <f>BJ1321*(BO1321+BP1321)/1000</f>
        <v>0</v>
      </c>
      <c r="AA1321">
        <f>0.61365*exp(17.502*BQ1321/(240.97+BQ1321))</f>
        <v>0</v>
      </c>
      <c r="AB1321">
        <f>(X1321-BJ1321*(BO1321+BP1321)/1000)</f>
        <v>0</v>
      </c>
      <c r="AC1321">
        <f>(-J1321*44100)</f>
        <v>0</v>
      </c>
      <c r="AD1321">
        <f>2*29.3*R1321*0.92*(BQ1321-W1321)</f>
        <v>0</v>
      </c>
      <c r="AE1321">
        <f>2*0.95*5.67E-8*(((BQ1321+$B$7)+273)^4-(W1321+273)^4)</f>
        <v>0</v>
      </c>
      <c r="AF1321">
        <f>U1321+AE1321+AC1321+AD1321</f>
        <v>0</v>
      </c>
      <c r="AG1321">
        <f>BN1321*AU1321*(BI1321-BH1321*(1000-AU1321*BK1321)/(1000-AU1321*BJ1321))/(100*BB1321)</f>
        <v>0</v>
      </c>
      <c r="AH1321">
        <f>1000*BN1321*AU1321*(BJ1321-BK1321)/(100*BB1321*(1000-AU1321*BJ1321))</f>
        <v>0</v>
      </c>
      <c r="AI1321">
        <f>(AJ1321 - AK1321 - BO1321*1E3/(8.314*(BQ1321+273.15)) * AM1321/BN1321 * AL1321) * BN1321/(100*BB1321) * (1000 - BK1321)/1000</f>
        <v>0</v>
      </c>
      <c r="AJ1321">
        <v>921.0992827913419</v>
      </c>
      <c r="AK1321">
        <v>864.5480181818178</v>
      </c>
      <c r="AL1321">
        <v>3.397568484848426</v>
      </c>
      <c r="AM1321">
        <v>63.45</v>
      </c>
      <c r="AN1321">
        <f>(AP1321 - AO1321 + BO1321*1E3/(8.314*(BQ1321+273.15)) * AR1321/BN1321 * AQ1321) * BN1321/(100*BB1321) * 1000/(1000 - AP1321)</f>
        <v>0</v>
      </c>
      <c r="AO1321">
        <v>12.40887765120726</v>
      </c>
      <c r="AP1321">
        <v>18.38318811188811</v>
      </c>
      <c r="AQ1321">
        <v>-1.856872744458952E-05</v>
      </c>
      <c r="AR1321">
        <v>96.70902246186058</v>
      </c>
      <c r="AS1321">
        <v>3</v>
      </c>
      <c r="AT1321">
        <v>1</v>
      </c>
      <c r="AU1321">
        <f>IF(AS1321*$H$13&gt;=AW1321,1.0,(AW1321/(AW1321-AS1321*$H$13)))</f>
        <v>0</v>
      </c>
      <c r="AV1321">
        <f>(AU1321-1)*100</f>
        <v>0</v>
      </c>
      <c r="AW1321">
        <f>MAX(0,($B$13+$C$13*BV1321)/(1+$D$13*BV1321)*BO1321/(BQ1321+273)*$E$13)</f>
        <v>0</v>
      </c>
      <c r="AX1321">
        <f>$B$11*BW1321+$C$11*BX1321+$F$11*CI1321*(1-CL1321)</f>
        <v>0</v>
      </c>
      <c r="AY1321">
        <f>AX1321*AZ1321</f>
        <v>0</v>
      </c>
      <c r="AZ1321">
        <f>($B$11*$D$9+$C$11*$D$9+$F$11*((CV1321+CN1321)/MAX(CV1321+CN1321+CW1321, 0.1)*$I$9+CW1321/MAX(CV1321+CN1321+CW1321, 0.1)*$J$9))/($B$11+$C$11+$F$11)</f>
        <v>0</v>
      </c>
      <c r="BA1321">
        <f>($B$11*$K$9+$C$11*$K$9+$F$11*((CV1321+CN1321)/MAX(CV1321+CN1321+CW1321, 0.1)*$P$9+CW1321/MAX(CV1321+CN1321+CW1321, 0.1)*$Q$9))/($B$11+$C$11+$F$11)</f>
        <v>0</v>
      </c>
      <c r="BB1321">
        <v>6</v>
      </c>
      <c r="BC1321">
        <v>0.5</v>
      </c>
      <c r="BD1321" t="s">
        <v>355</v>
      </c>
      <c r="BE1321">
        <v>2</v>
      </c>
      <c r="BF1321" t="b">
        <v>1</v>
      </c>
      <c r="BG1321">
        <v>1664307411.6</v>
      </c>
      <c r="BH1321">
        <v>825.2454814814815</v>
      </c>
      <c r="BI1321">
        <v>894.3369629629631</v>
      </c>
      <c r="BJ1321">
        <v>18.38273703703704</v>
      </c>
      <c r="BK1321">
        <v>12.39329259259259</v>
      </c>
      <c r="BL1321">
        <v>821.0887037037036</v>
      </c>
      <c r="BM1321">
        <v>18.18322962962963</v>
      </c>
      <c r="BN1321">
        <v>500.0888888888889</v>
      </c>
      <c r="BO1321">
        <v>90.91088888888889</v>
      </c>
      <c r="BP1321">
        <v>0.1001465740740741</v>
      </c>
      <c r="BQ1321">
        <v>24.68479259259259</v>
      </c>
      <c r="BR1321">
        <v>24.98685185185185</v>
      </c>
      <c r="BS1321">
        <v>999.9000000000001</v>
      </c>
      <c r="BT1321">
        <v>0</v>
      </c>
      <c r="BU1321">
        <v>0</v>
      </c>
      <c r="BV1321">
        <v>9988.053703703705</v>
      </c>
      <c r="BW1321">
        <v>0</v>
      </c>
      <c r="BX1321">
        <v>8.057371851851851</v>
      </c>
      <c r="BY1321">
        <v>-69.09156296296295</v>
      </c>
      <c r="BZ1321">
        <v>840.6998148148149</v>
      </c>
      <c r="CA1321">
        <v>905.5600370370371</v>
      </c>
      <c r="CB1321">
        <v>5.989453333333334</v>
      </c>
      <c r="CC1321">
        <v>894.3369629629631</v>
      </c>
      <c r="CD1321">
        <v>12.39329259259259</v>
      </c>
      <c r="CE1321">
        <v>1.671191481481482</v>
      </c>
      <c r="CF1321">
        <v>1.126684074074074</v>
      </c>
      <c r="CG1321">
        <v>14.63139259259259</v>
      </c>
      <c r="CH1321">
        <v>8.666522962962965</v>
      </c>
      <c r="CI1321">
        <v>2000.017037037037</v>
      </c>
      <c r="CJ1321">
        <v>0.9800010000000001</v>
      </c>
      <c r="CK1321">
        <v>0.0199986</v>
      </c>
      <c r="CL1321">
        <v>0</v>
      </c>
      <c r="CM1321">
        <v>870.5626296296296</v>
      </c>
      <c r="CN1321">
        <v>5.000560000000001</v>
      </c>
      <c r="CO1321">
        <v>17354.97037037037</v>
      </c>
      <c r="CP1321">
        <v>17295.02222222222</v>
      </c>
      <c r="CQ1321">
        <v>37.50229629629629</v>
      </c>
      <c r="CR1321">
        <v>38.062</v>
      </c>
      <c r="CS1321">
        <v>37.187</v>
      </c>
      <c r="CT1321">
        <v>37</v>
      </c>
      <c r="CU1321">
        <v>38.28903703703703</v>
      </c>
      <c r="CV1321">
        <v>1955.117037037037</v>
      </c>
      <c r="CW1321">
        <v>39.9</v>
      </c>
      <c r="CX1321">
        <v>0</v>
      </c>
      <c r="CY1321">
        <v>1664307435.3</v>
      </c>
      <c r="CZ1321">
        <v>0</v>
      </c>
      <c r="DA1321">
        <v>0</v>
      </c>
      <c r="DB1321" t="s">
        <v>356</v>
      </c>
      <c r="DC1321">
        <v>1663861122</v>
      </c>
      <c r="DD1321">
        <v>1663861125</v>
      </c>
      <c r="DE1321">
        <v>0</v>
      </c>
      <c r="DF1321">
        <v>-0.287</v>
      </c>
      <c r="DG1321">
        <v>-0.004</v>
      </c>
      <c r="DH1321">
        <v>3.172</v>
      </c>
      <c r="DI1321">
        <v>0.178</v>
      </c>
      <c r="DJ1321">
        <v>400</v>
      </c>
      <c r="DK1321">
        <v>17</v>
      </c>
      <c r="DL1321">
        <v>0.18</v>
      </c>
      <c r="DM1321">
        <v>0.07000000000000001</v>
      </c>
      <c r="DN1321">
        <v>-69.11979000000001</v>
      </c>
      <c r="DO1321">
        <v>0.4037673545967184</v>
      </c>
      <c r="DP1321">
        <v>0.05403337764752456</v>
      </c>
      <c r="DQ1321">
        <v>0</v>
      </c>
      <c r="DR1321">
        <v>5.99014975</v>
      </c>
      <c r="DS1321">
        <v>-0.08068919324579797</v>
      </c>
      <c r="DT1321">
        <v>0.01551059629535555</v>
      </c>
      <c r="DU1321">
        <v>1</v>
      </c>
      <c r="DV1321">
        <v>1</v>
      </c>
      <c r="DW1321">
        <v>2</v>
      </c>
      <c r="DX1321" t="s">
        <v>412</v>
      </c>
      <c r="DY1321">
        <v>2.98086</v>
      </c>
      <c r="DZ1321">
        <v>2.72827</v>
      </c>
      <c r="EA1321">
        <v>0.141986</v>
      </c>
      <c r="EB1321">
        <v>0.150688</v>
      </c>
      <c r="EC1321">
        <v>0.0897249</v>
      </c>
      <c r="ED1321">
        <v>0.0681147</v>
      </c>
      <c r="EE1321">
        <v>25791.4</v>
      </c>
      <c r="EF1321">
        <v>25128.8</v>
      </c>
      <c r="EG1321">
        <v>30584</v>
      </c>
      <c r="EH1321">
        <v>29827.7</v>
      </c>
      <c r="EI1321">
        <v>38414.7</v>
      </c>
      <c r="EJ1321">
        <v>36609.9</v>
      </c>
      <c r="EK1321">
        <v>46773.8</v>
      </c>
      <c r="EL1321">
        <v>44354.2</v>
      </c>
      <c r="EM1321">
        <v>1.89065</v>
      </c>
      <c r="EN1321">
        <v>1.88592</v>
      </c>
      <c r="EO1321">
        <v>0.107802</v>
      </c>
      <c r="EP1321">
        <v>0</v>
      </c>
      <c r="EQ1321">
        <v>23.2165</v>
      </c>
      <c r="ER1321">
        <v>999.9</v>
      </c>
      <c r="ES1321">
        <v>38.3</v>
      </c>
      <c r="ET1321">
        <v>29.6</v>
      </c>
      <c r="EU1321">
        <v>17.5399</v>
      </c>
      <c r="EV1321">
        <v>63.8164</v>
      </c>
      <c r="EW1321">
        <v>23.758</v>
      </c>
      <c r="EX1321">
        <v>1</v>
      </c>
      <c r="EY1321">
        <v>-0.123011</v>
      </c>
      <c r="EZ1321">
        <v>0.63811</v>
      </c>
      <c r="FA1321">
        <v>20.2435</v>
      </c>
      <c r="FB1321">
        <v>5.23122</v>
      </c>
      <c r="FC1321">
        <v>11.968</v>
      </c>
      <c r="FD1321">
        <v>4.9705</v>
      </c>
      <c r="FE1321">
        <v>3.28965</v>
      </c>
      <c r="FF1321">
        <v>9999</v>
      </c>
      <c r="FG1321">
        <v>9999</v>
      </c>
      <c r="FH1321">
        <v>9999</v>
      </c>
      <c r="FI1321">
        <v>380.8</v>
      </c>
      <c r="FJ1321">
        <v>4.97274</v>
      </c>
      <c r="FK1321">
        <v>1.87699</v>
      </c>
      <c r="FL1321">
        <v>1.87514</v>
      </c>
      <c r="FM1321">
        <v>1.87791</v>
      </c>
      <c r="FN1321">
        <v>1.87469</v>
      </c>
      <c r="FO1321">
        <v>1.87827</v>
      </c>
      <c r="FP1321">
        <v>1.87531</v>
      </c>
      <c r="FQ1321">
        <v>1.87647</v>
      </c>
      <c r="FR1321">
        <v>0</v>
      </c>
      <c r="FS1321">
        <v>0</v>
      </c>
      <c r="FT1321">
        <v>0</v>
      </c>
      <c r="FU1321">
        <v>0</v>
      </c>
      <c r="FV1321" t="s">
        <v>358</v>
      </c>
      <c r="FW1321" t="s">
        <v>359</v>
      </c>
      <c r="FX1321" t="s">
        <v>360</v>
      </c>
      <c r="FY1321" t="s">
        <v>360</v>
      </c>
      <c r="FZ1321" t="s">
        <v>360</v>
      </c>
      <c r="GA1321" t="s">
        <v>360</v>
      </c>
      <c r="GB1321">
        <v>0</v>
      </c>
      <c r="GC1321">
        <v>100</v>
      </c>
      <c r="GD1321">
        <v>100</v>
      </c>
      <c r="GE1321">
        <v>4.207</v>
      </c>
      <c r="GF1321">
        <v>0.1995</v>
      </c>
      <c r="GG1321">
        <v>1.777354642861949</v>
      </c>
      <c r="GH1321">
        <v>0.004141656873719072</v>
      </c>
      <c r="GI1321">
        <v>-1.960372967482991E-06</v>
      </c>
      <c r="GJ1321">
        <v>5.42736388890357E-10</v>
      </c>
      <c r="GK1321">
        <v>-0.009777689371679627</v>
      </c>
      <c r="GL1321">
        <v>0.002273355880072555</v>
      </c>
      <c r="GM1321">
        <v>0.000541358641816816</v>
      </c>
      <c r="GN1321">
        <v>-1.836191331155658E-06</v>
      </c>
      <c r="GO1321">
        <v>-0</v>
      </c>
      <c r="GP1321">
        <v>2096</v>
      </c>
      <c r="GQ1321">
        <v>1</v>
      </c>
      <c r="GR1321">
        <v>23</v>
      </c>
      <c r="GS1321">
        <v>7438.3</v>
      </c>
      <c r="GT1321">
        <v>7438.2</v>
      </c>
      <c r="GU1321">
        <v>2.08252</v>
      </c>
      <c r="GV1321">
        <v>2.53052</v>
      </c>
      <c r="GW1321">
        <v>1.39893</v>
      </c>
      <c r="GX1321">
        <v>2.33521</v>
      </c>
      <c r="GY1321">
        <v>1.44897</v>
      </c>
      <c r="GZ1321">
        <v>2.35107</v>
      </c>
      <c r="HA1321">
        <v>34.9214</v>
      </c>
      <c r="HB1321">
        <v>12.6698</v>
      </c>
      <c r="HC1321">
        <v>18</v>
      </c>
      <c r="HD1321">
        <v>490.693</v>
      </c>
      <c r="HE1321">
        <v>458.979</v>
      </c>
      <c r="HF1321">
        <v>22.4762</v>
      </c>
      <c r="HG1321">
        <v>25.4475</v>
      </c>
      <c r="HH1321">
        <v>30</v>
      </c>
      <c r="HI1321">
        <v>25.2846</v>
      </c>
      <c r="HJ1321">
        <v>25.3584</v>
      </c>
      <c r="HK1321">
        <v>41.8149</v>
      </c>
      <c r="HL1321">
        <v>30.6885</v>
      </c>
      <c r="HM1321">
        <v>35.8457</v>
      </c>
      <c r="HN1321">
        <v>22.4806</v>
      </c>
      <c r="HO1321">
        <v>942.293</v>
      </c>
      <c r="HP1321">
        <v>12.4599</v>
      </c>
      <c r="HQ1321">
        <v>101.092</v>
      </c>
      <c r="HR1321">
        <v>101.993</v>
      </c>
    </row>
    <row r="1322" spans="1:226">
      <c r="A1322">
        <v>1306</v>
      </c>
      <c r="B1322">
        <v>1664307424.1</v>
      </c>
      <c r="C1322">
        <v>14317.09999990463</v>
      </c>
      <c r="D1322" t="s">
        <v>2984</v>
      </c>
      <c r="E1322" t="s">
        <v>2985</v>
      </c>
      <c r="F1322">
        <v>5</v>
      </c>
      <c r="G1322" t="s">
        <v>353</v>
      </c>
      <c r="H1322" t="s">
        <v>2873</v>
      </c>
      <c r="I1322">
        <v>1664307416.314285</v>
      </c>
      <c r="J1322">
        <f>(K1322)/1000</f>
        <v>0</v>
      </c>
      <c r="K1322">
        <f>IF(BF1322, AN1322, AH1322)</f>
        <v>0</v>
      </c>
      <c r="L1322">
        <f>IF(BF1322, AI1322, AG1322)</f>
        <v>0</v>
      </c>
      <c r="M1322">
        <f>BH1322 - IF(AU1322&gt;1, L1322*BB1322*100.0/(AW1322*BV1322), 0)</f>
        <v>0</v>
      </c>
      <c r="N1322">
        <f>((T1322-J1322/2)*M1322-L1322)/(T1322+J1322/2)</f>
        <v>0</v>
      </c>
      <c r="O1322">
        <f>N1322*(BO1322+BP1322)/1000.0</f>
        <v>0</v>
      </c>
      <c r="P1322">
        <f>(BH1322 - IF(AU1322&gt;1, L1322*BB1322*100.0/(AW1322*BV1322), 0))*(BO1322+BP1322)/1000.0</f>
        <v>0</v>
      </c>
      <c r="Q1322">
        <f>2.0/((1/S1322-1/R1322)+SIGN(S1322)*SQRT((1/S1322-1/R1322)*(1/S1322-1/R1322) + 4*BC1322/((BC1322+1)*(BC1322+1))*(2*1/S1322*1/R1322-1/R1322*1/R1322)))</f>
        <v>0</v>
      </c>
      <c r="R1322">
        <f>IF(LEFT(BD1322,1)&lt;&gt;"0",IF(LEFT(BD1322,1)="1",3.0,BE1322),$D$5+$E$5*(BV1322*BO1322/($K$5*1000))+$F$5*(BV1322*BO1322/($K$5*1000))*MAX(MIN(BB1322,$J$5),$I$5)*MAX(MIN(BB1322,$J$5),$I$5)+$G$5*MAX(MIN(BB1322,$J$5),$I$5)*(BV1322*BO1322/($K$5*1000))+$H$5*(BV1322*BO1322/($K$5*1000))*(BV1322*BO1322/($K$5*1000)))</f>
        <v>0</v>
      </c>
      <c r="S1322">
        <f>J1322*(1000-(1000*0.61365*exp(17.502*W1322/(240.97+W1322))/(BO1322+BP1322)+BJ1322)/2)/(1000*0.61365*exp(17.502*W1322/(240.97+W1322))/(BO1322+BP1322)-BJ1322)</f>
        <v>0</v>
      </c>
      <c r="T1322">
        <f>1/((BC1322+1)/(Q1322/1.6)+1/(R1322/1.37)) + BC1322/((BC1322+1)/(Q1322/1.6) + BC1322/(R1322/1.37))</f>
        <v>0</v>
      </c>
      <c r="U1322">
        <f>(AX1322*BA1322)</f>
        <v>0</v>
      </c>
      <c r="V1322">
        <f>(BQ1322+(U1322+2*0.95*5.67E-8*(((BQ1322+$B$7)+273)^4-(BQ1322+273)^4)-44100*J1322)/(1.84*29.3*R1322+8*0.95*5.67E-8*(BQ1322+273)^3))</f>
        <v>0</v>
      </c>
      <c r="W1322">
        <f>($C$7*BR1322+$D$7*BS1322+$E$7*V1322)</f>
        <v>0</v>
      </c>
      <c r="X1322">
        <f>0.61365*exp(17.502*W1322/(240.97+W1322))</f>
        <v>0</v>
      </c>
      <c r="Y1322">
        <f>(Z1322/AA1322*100)</f>
        <v>0</v>
      </c>
      <c r="Z1322">
        <f>BJ1322*(BO1322+BP1322)/1000</f>
        <v>0</v>
      </c>
      <c r="AA1322">
        <f>0.61365*exp(17.502*BQ1322/(240.97+BQ1322))</f>
        <v>0</v>
      </c>
      <c r="AB1322">
        <f>(X1322-BJ1322*(BO1322+BP1322)/1000)</f>
        <v>0</v>
      </c>
      <c r="AC1322">
        <f>(-J1322*44100)</f>
        <v>0</v>
      </c>
      <c r="AD1322">
        <f>2*29.3*R1322*0.92*(BQ1322-W1322)</f>
        <v>0</v>
      </c>
      <c r="AE1322">
        <f>2*0.95*5.67E-8*(((BQ1322+$B$7)+273)^4-(W1322+273)^4)</f>
        <v>0</v>
      </c>
      <c r="AF1322">
        <f>U1322+AE1322+AC1322+AD1322</f>
        <v>0</v>
      </c>
      <c r="AG1322">
        <f>BN1322*AU1322*(BI1322-BH1322*(1000-AU1322*BK1322)/(1000-AU1322*BJ1322))/(100*BB1322)</f>
        <v>0</v>
      </c>
      <c r="AH1322">
        <f>1000*BN1322*AU1322*(BJ1322-BK1322)/(100*BB1322*(1000-AU1322*BJ1322))</f>
        <v>0</v>
      </c>
      <c r="AI1322">
        <f>(AJ1322 - AK1322 - BO1322*1E3/(8.314*(BQ1322+273.15)) * AM1322/BN1322 * AL1322) * BN1322/(100*BB1322) * (1000 - BK1322)/1000</f>
        <v>0</v>
      </c>
      <c r="AJ1322">
        <v>938.1307118926408</v>
      </c>
      <c r="AK1322">
        <v>881.5491696969698</v>
      </c>
      <c r="AL1322">
        <v>3.40716173160168</v>
      </c>
      <c r="AM1322">
        <v>63.45</v>
      </c>
      <c r="AN1322">
        <f>(AP1322 - AO1322 + BO1322*1E3/(8.314*(BQ1322+273.15)) * AR1322/BN1322 * AQ1322) * BN1322/(100*BB1322) * 1000/(1000 - AP1322)</f>
        <v>0</v>
      </c>
      <c r="AO1322">
        <v>12.41780248366229</v>
      </c>
      <c r="AP1322">
        <v>18.38162727272728</v>
      </c>
      <c r="AQ1322">
        <v>-1.338614328056379E-06</v>
      </c>
      <c r="AR1322">
        <v>96.70902246186058</v>
      </c>
      <c r="AS1322">
        <v>3</v>
      </c>
      <c r="AT1322">
        <v>1</v>
      </c>
      <c r="AU1322">
        <f>IF(AS1322*$H$13&gt;=AW1322,1.0,(AW1322/(AW1322-AS1322*$H$13)))</f>
        <v>0</v>
      </c>
      <c r="AV1322">
        <f>(AU1322-1)*100</f>
        <v>0</v>
      </c>
      <c r="AW1322">
        <f>MAX(0,($B$13+$C$13*BV1322)/(1+$D$13*BV1322)*BO1322/(BQ1322+273)*$E$13)</f>
        <v>0</v>
      </c>
      <c r="AX1322">
        <f>$B$11*BW1322+$C$11*BX1322+$F$11*CI1322*(1-CL1322)</f>
        <v>0</v>
      </c>
      <c r="AY1322">
        <f>AX1322*AZ1322</f>
        <v>0</v>
      </c>
      <c r="AZ1322">
        <f>($B$11*$D$9+$C$11*$D$9+$F$11*((CV1322+CN1322)/MAX(CV1322+CN1322+CW1322, 0.1)*$I$9+CW1322/MAX(CV1322+CN1322+CW1322, 0.1)*$J$9))/($B$11+$C$11+$F$11)</f>
        <v>0</v>
      </c>
      <c r="BA1322">
        <f>($B$11*$K$9+$C$11*$K$9+$F$11*((CV1322+CN1322)/MAX(CV1322+CN1322+CW1322, 0.1)*$P$9+CW1322/MAX(CV1322+CN1322+CW1322, 0.1)*$Q$9))/($B$11+$C$11+$F$11)</f>
        <v>0</v>
      </c>
      <c r="BB1322">
        <v>6</v>
      </c>
      <c r="BC1322">
        <v>0.5</v>
      </c>
      <c r="BD1322" t="s">
        <v>355</v>
      </c>
      <c r="BE1322">
        <v>2</v>
      </c>
      <c r="BF1322" t="b">
        <v>1</v>
      </c>
      <c r="BG1322">
        <v>1664307416.314285</v>
      </c>
      <c r="BH1322">
        <v>840.9937142857143</v>
      </c>
      <c r="BI1322">
        <v>910.1269642857144</v>
      </c>
      <c r="BJ1322">
        <v>18.380125</v>
      </c>
      <c r="BK1322">
        <v>12.40353928571428</v>
      </c>
      <c r="BL1322">
        <v>836.8054642857143</v>
      </c>
      <c r="BM1322">
        <v>18.18066428571428</v>
      </c>
      <c r="BN1322">
        <v>500.0815714285715</v>
      </c>
      <c r="BO1322">
        <v>90.91143928571425</v>
      </c>
      <c r="BP1322">
        <v>0.1000450357142857</v>
      </c>
      <c r="BQ1322">
        <v>24.68988571428571</v>
      </c>
      <c r="BR1322">
        <v>24.98872857142857</v>
      </c>
      <c r="BS1322">
        <v>999.9000000000002</v>
      </c>
      <c r="BT1322">
        <v>0</v>
      </c>
      <c r="BU1322">
        <v>0</v>
      </c>
      <c r="BV1322">
        <v>9992.991071428571</v>
      </c>
      <c r="BW1322">
        <v>0</v>
      </c>
      <c r="BX1322">
        <v>8.057840714285716</v>
      </c>
      <c r="BY1322">
        <v>-69.13324642857143</v>
      </c>
      <c r="BZ1322">
        <v>856.7407857142858</v>
      </c>
      <c r="CA1322">
        <v>921.5577499999999</v>
      </c>
      <c r="CB1322">
        <v>5.976594285714286</v>
      </c>
      <c r="CC1322">
        <v>910.1269642857144</v>
      </c>
      <c r="CD1322">
        <v>12.40353928571428</v>
      </c>
      <c r="CE1322">
        <v>1.670963928571428</v>
      </c>
      <c r="CF1322">
        <v>1.127622857142857</v>
      </c>
      <c r="CG1322">
        <v>14.62928928571429</v>
      </c>
      <c r="CH1322">
        <v>8.678821428571428</v>
      </c>
      <c r="CI1322">
        <v>2000.008928571429</v>
      </c>
      <c r="CJ1322">
        <v>0.9800009285714288</v>
      </c>
      <c r="CK1322">
        <v>0.01999871071428571</v>
      </c>
      <c r="CL1322">
        <v>0</v>
      </c>
      <c r="CM1322">
        <v>870.3636071428573</v>
      </c>
      <c r="CN1322">
        <v>5.000560000000001</v>
      </c>
      <c r="CO1322">
        <v>17350.84642857143</v>
      </c>
      <c r="CP1322">
        <v>17294.95357142857</v>
      </c>
      <c r="CQ1322">
        <v>37.50221428571428</v>
      </c>
      <c r="CR1322">
        <v>38.062</v>
      </c>
      <c r="CS1322">
        <v>37.187</v>
      </c>
      <c r="CT1322">
        <v>37</v>
      </c>
      <c r="CU1322">
        <v>38.28542857142857</v>
      </c>
      <c r="CV1322">
        <v>1955.108928571428</v>
      </c>
      <c r="CW1322">
        <v>39.9</v>
      </c>
      <c r="CX1322">
        <v>0</v>
      </c>
      <c r="CY1322">
        <v>1664307440.7</v>
      </c>
      <c r="CZ1322">
        <v>0</v>
      </c>
      <c r="DA1322">
        <v>0</v>
      </c>
      <c r="DB1322" t="s">
        <v>356</v>
      </c>
      <c r="DC1322">
        <v>1663861122</v>
      </c>
      <c r="DD1322">
        <v>1663861125</v>
      </c>
      <c r="DE1322">
        <v>0</v>
      </c>
      <c r="DF1322">
        <v>-0.287</v>
      </c>
      <c r="DG1322">
        <v>-0.004</v>
      </c>
      <c r="DH1322">
        <v>3.172</v>
      </c>
      <c r="DI1322">
        <v>0.178</v>
      </c>
      <c r="DJ1322">
        <v>400</v>
      </c>
      <c r="DK1322">
        <v>17</v>
      </c>
      <c r="DL1322">
        <v>0.18</v>
      </c>
      <c r="DM1322">
        <v>0.07000000000000001</v>
      </c>
      <c r="DN1322">
        <v>-69.12192999999999</v>
      </c>
      <c r="DO1322">
        <v>-0.3322469043150693</v>
      </c>
      <c r="DP1322">
        <v>0.06081616232548726</v>
      </c>
      <c r="DQ1322">
        <v>0</v>
      </c>
      <c r="DR1322">
        <v>5.984198</v>
      </c>
      <c r="DS1322">
        <v>-0.1749500938086525</v>
      </c>
      <c r="DT1322">
        <v>0.01909376196562627</v>
      </c>
      <c r="DU1322">
        <v>0</v>
      </c>
      <c r="DV1322">
        <v>0</v>
      </c>
      <c r="DW1322">
        <v>2</v>
      </c>
      <c r="DX1322" t="s">
        <v>357</v>
      </c>
      <c r="DY1322">
        <v>2.9808</v>
      </c>
      <c r="DZ1322">
        <v>2.72823</v>
      </c>
      <c r="EA1322">
        <v>0.143815</v>
      </c>
      <c r="EB1322">
        <v>0.152456</v>
      </c>
      <c r="EC1322">
        <v>0.08972869999999999</v>
      </c>
      <c r="ED1322">
        <v>0.0681191</v>
      </c>
      <c r="EE1322">
        <v>25737.2</v>
      </c>
      <c r="EF1322">
        <v>25076.4</v>
      </c>
      <c r="EG1322">
        <v>30584.9</v>
      </c>
      <c r="EH1322">
        <v>29827.6</v>
      </c>
      <c r="EI1322">
        <v>38416</v>
      </c>
      <c r="EJ1322">
        <v>36609.7</v>
      </c>
      <c r="EK1322">
        <v>46775.4</v>
      </c>
      <c r="EL1322">
        <v>44354.1</v>
      </c>
      <c r="EM1322">
        <v>1.89043</v>
      </c>
      <c r="EN1322">
        <v>1.88592</v>
      </c>
      <c r="EO1322">
        <v>0.108078</v>
      </c>
      <c r="EP1322">
        <v>0</v>
      </c>
      <c r="EQ1322">
        <v>23.2177</v>
      </c>
      <c r="ER1322">
        <v>999.9</v>
      </c>
      <c r="ES1322">
        <v>38.3</v>
      </c>
      <c r="ET1322">
        <v>29.6</v>
      </c>
      <c r="EU1322">
        <v>17.5386</v>
      </c>
      <c r="EV1322">
        <v>63.6164</v>
      </c>
      <c r="EW1322">
        <v>23.8381</v>
      </c>
      <c r="EX1322">
        <v>1</v>
      </c>
      <c r="EY1322">
        <v>-0.12295</v>
      </c>
      <c r="EZ1322">
        <v>0.642219</v>
      </c>
      <c r="FA1322">
        <v>20.2434</v>
      </c>
      <c r="FB1322">
        <v>5.23017</v>
      </c>
      <c r="FC1322">
        <v>11.968</v>
      </c>
      <c r="FD1322">
        <v>4.9708</v>
      </c>
      <c r="FE1322">
        <v>3.2895</v>
      </c>
      <c r="FF1322">
        <v>9999</v>
      </c>
      <c r="FG1322">
        <v>9999</v>
      </c>
      <c r="FH1322">
        <v>9999</v>
      </c>
      <c r="FI1322">
        <v>380.8</v>
      </c>
      <c r="FJ1322">
        <v>4.97273</v>
      </c>
      <c r="FK1322">
        <v>1.87698</v>
      </c>
      <c r="FL1322">
        <v>1.87514</v>
      </c>
      <c r="FM1322">
        <v>1.87791</v>
      </c>
      <c r="FN1322">
        <v>1.87469</v>
      </c>
      <c r="FO1322">
        <v>1.87827</v>
      </c>
      <c r="FP1322">
        <v>1.87531</v>
      </c>
      <c r="FQ1322">
        <v>1.87647</v>
      </c>
      <c r="FR1322">
        <v>0</v>
      </c>
      <c r="FS1322">
        <v>0</v>
      </c>
      <c r="FT1322">
        <v>0</v>
      </c>
      <c r="FU1322">
        <v>0</v>
      </c>
      <c r="FV1322" t="s">
        <v>358</v>
      </c>
      <c r="FW1322" t="s">
        <v>359</v>
      </c>
      <c r="FX1322" t="s">
        <v>360</v>
      </c>
      <c r="FY1322" t="s">
        <v>360</v>
      </c>
      <c r="FZ1322" t="s">
        <v>360</v>
      </c>
      <c r="GA1322" t="s">
        <v>360</v>
      </c>
      <c r="GB1322">
        <v>0</v>
      </c>
      <c r="GC1322">
        <v>100</v>
      </c>
      <c r="GD1322">
        <v>100</v>
      </c>
      <c r="GE1322">
        <v>4.24</v>
      </c>
      <c r="GF1322">
        <v>0.1995</v>
      </c>
      <c r="GG1322">
        <v>1.777354642861949</v>
      </c>
      <c r="GH1322">
        <v>0.004141656873719072</v>
      </c>
      <c r="GI1322">
        <v>-1.960372967482991E-06</v>
      </c>
      <c r="GJ1322">
        <v>5.42736388890357E-10</v>
      </c>
      <c r="GK1322">
        <v>-0.009777689371679627</v>
      </c>
      <c r="GL1322">
        <v>0.002273355880072555</v>
      </c>
      <c r="GM1322">
        <v>0.000541358641816816</v>
      </c>
      <c r="GN1322">
        <v>-1.836191331155658E-06</v>
      </c>
      <c r="GO1322">
        <v>-0</v>
      </c>
      <c r="GP1322">
        <v>2096</v>
      </c>
      <c r="GQ1322">
        <v>1</v>
      </c>
      <c r="GR1322">
        <v>23</v>
      </c>
      <c r="GS1322">
        <v>7438.4</v>
      </c>
      <c r="GT1322">
        <v>7438.3</v>
      </c>
      <c r="GU1322">
        <v>2.11426</v>
      </c>
      <c r="GV1322">
        <v>2.53296</v>
      </c>
      <c r="GW1322">
        <v>1.39893</v>
      </c>
      <c r="GX1322">
        <v>2.33521</v>
      </c>
      <c r="GY1322">
        <v>1.44897</v>
      </c>
      <c r="GZ1322">
        <v>2.33643</v>
      </c>
      <c r="HA1322">
        <v>34.9214</v>
      </c>
      <c r="HB1322">
        <v>12.661</v>
      </c>
      <c r="HC1322">
        <v>18</v>
      </c>
      <c r="HD1322">
        <v>490.558</v>
      </c>
      <c r="HE1322">
        <v>458.979</v>
      </c>
      <c r="HF1322">
        <v>22.4859</v>
      </c>
      <c r="HG1322">
        <v>25.4473</v>
      </c>
      <c r="HH1322">
        <v>30.0001</v>
      </c>
      <c r="HI1322">
        <v>25.2829</v>
      </c>
      <c r="HJ1322">
        <v>25.3584</v>
      </c>
      <c r="HK1322">
        <v>42.3893</v>
      </c>
      <c r="HL1322">
        <v>30.6885</v>
      </c>
      <c r="HM1322">
        <v>35.8457</v>
      </c>
      <c r="HN1322">
        <v>22.4887</v>
      </c>
      <c r="HO1322">
        <v>955.71</v>
      </c>
      <c r="HP1322">
        <v>12.4599</v>
      </c>
      <c r="HQ1322">
        <v>101.096</v>
      </c>
      <c r="HR1322">
        <v>101.992</v>
      </c>
    </row>
    <row r="1323" spans="1:226">
      <c r="A1323">
        <v>1307</v>
      </c>
      <c r="B1323">
        <v>1664307429.1</v>
      </c>
      <c r="C1323">
        <v>14322.09999990463</v>
      </c>
      <c r="D1323" t="s">
        <v>2986</v>
      </c>
      <c r="E1323" t="s">
        <v>2987</v>
      </c>
      <c r="F1323">
        <v>5</v>
      </c>
      <c r="G1323" t="s">
        <v>353</v>
      </c>
      <c r="H1323" t="s">
        <v>2873</v>
      </c>
      <c r="I1323">
        <v>1664307421.6</v>
      </c>
      <c r="J1323">
        <f>(K1323)/1000</f>
        <v>0</v>
      </c>
      <c r="K1323">
        <f>IF(BF1323, AN1323, AH1323)</f>
        <v>0</v>
      </c>
      <c r="L1323">
        <f>IF(BF1323, AI1323, AG1323)</f>
        <v>0</v>
      </c>
      <c r="M1323">
        <f>BH1323 - IF(AU1323&gt;1, L1323*BB1323*100.0/(AW1323*BV1323), 0)</f>
        <v>0</v>
      </c>
      <c r="N1323">
        <f>((T1323-J1323/2)*M1323-L1323)/(T1323+J1323/2)</f>
        <v>0</v>
      </c>
      <c r="O1323">
        <f>N1323*(BO1323+BP1323)/1000.0</f>
        <v>0</v>
      </c>
      <c r="P1323">
        <f>(BH1323 - IF(AU1323&gt;1, L1323*BB1323*100.0/(AW1323*BV1323), 0))*(BO1323+BP1323)/1000.0</f>
        <v>0</v>
      </c>
      <c r="Q1323">
        <f>2.0/((1/S1323-1/R1323)+SIGN(S1323)*SQRT((1/S1323-1/R1323)*(1/S1323-1/R1323) + 4*BC1323/((BC1323+1)*(BC1323+1))*(2*1/S1323*1/R1323-1/R1323*1/R1323)))</f>
        <v>0</v>
      </c>
      <c r="R1323">
        <f>IF(LEFT(BD1323,1)&lt;&gt;"0",IF(LEFT(BD1323,1)="1",3.0,BE1323),$D$5+$E$5*(BV1323*BO1323/($K$5*1000))+$F$5*(BV1323*BO1323/($K$5*1000))*MAX(MIN(BB1323,$J$5),$I$5)*MAX(MIN(BB1323,$J$5),$I$5)+$G$5*MAX(MIN(BB1323,$J$5),$I$5)*(BV1323*BO1323/($K$5*1000))+$H$5*(BV1323*BO1323/($K$5*1000))*(BV1323*BO1323/($K$5*1000)))</f>
        <v>0</v>
      </c>
      <c r="S1323">
        <f>J1323*(1000-(1000*0.61365*exp(17.502*W1323/(240.97+W1323))/(BO1323+BP1323)+BJ1323)/2)/(1000*0.61365*exp(17.502*W1323/(240.97+W1323))/(BO1323+BP1323)-BJ1323)</f>
        <v>0</v>
      </c>
      <c r="T1323">
        <f>1/((BC1323+1)/(Q1323/1.6)+1/(R1323/1.37)) + BC1323/((BC1323+1)/(Q1323/1.6) + BC1323/(R1323/1.37))</f>
        <v>0</v>
      </c>
      <c r="U1323">
        <f>(AX1323*BA1323)</f>
        <v>0</v>
      </c>
      <c r="V1323">
        <f>(BQ1323+(U1323+2*0.95*5.67E-8*(((BQ1323+$B$7)+273)^4-(BQ1323+273)^4)-44100*J1323)/(1.84*29.3*R1323+8*0.95*5.67E-8*(BQ1323+273)^3))</f>
        <v>0</v>
      </c>
      <c r="W1323">
        <f>($C$7*BR1323+$D$7*BS1323+$E$7*V1323)</f>
        <v>0</v>
      </c>
      <c r="X1323">
        <f>0.61365*exp(17.502*W1323/(240.97+W1323))</f>
        <v>0</v>
      </c>
      <c r="Y1323">
        <f>(Z1323/AA1323*100)</f>
        <v>0</v>
      </c>
      <c r="Z1323">
        <f>BJ1323*(BO1323+BP1323)/1000</f>
        <v>0</v>
      </c>
      <c r="AA1323">
        <f>0.61365*exp(17.502*BQ1323/(240.97+BQ1323))</f>
        <v>0</v>
      </c>
      <c r="AB1323">
        <f>(X1323-BJ1323*(BO1323+BP1323)/1000)</f>
        <v>0</v>
      </c>
      <c r="AC1323">
        <f>(-J1323*44100)</f>
        <v>0</v>
      </c>
      <c r="AD1323">
        <f>2*29.3*R1323*0.92*(BQ1323-W1323)</f>
        <v>0</v>
      </c>
      <c r="AE1323">
        <f>2*0.95*5.67E-8*(((BQ1323+$B$7)+273)^4-(W1323+273)^4)</f>
        <v>0</v>
      </c>
      <c r="AF1323">
        <f>U1323+AE1323+AC1323+AD1323</f>
        <v>0</v>
      </c>
      <c r="AG1323">
        <f>BN1323*AU1323*(BI1323-BH1323*(1000-AU1323*BK1323)/(1000-AU1323*BJ1323))/(100*BB1323)</f>
        <v>0</v>
      </c>
      <c r="AH1323">
        <f>1000*BN1323*AU1323*(BJ1323-BK1323)/(100*BB1323*(1000-AU1323*BJ1323))</f>
        <v>0</v>
      </c>
      <c r="AI1323">
        <f>(AJ1323 - AK1323 - BO1323*1E3/(8.314*(BQ1323+273.15)) * AM1323/BN1323 * AL1323) * BN1323/(100*BB1323) * (1000 - BK1323)/1000</f>
        <v>0</v>
      </c>
      <c r="AJ1323">
        <v>955.0463351168835</v>
      </c>
      <c r="AK1323">
        <v>898.5752121212122</v>
      </c>
      <c r="AL1323">
        <v>3.396168831168836</v>
      </c>
      <c r="AM1323">
        <v>63.45</v>
      </c>
      <c r="AN1323">
        <f>(AP1323 - AO1323 + BO1323*1E3/(8.314*(BQ1323+273.15)) * AR1323/BN1323 * AQ1323) * BN1323/(100*BB1323) * 1000/(1000 - AP1323)</f>
        <v>0</v>
      </c>
      <c r="AO1323">
        <v>12.41924901957153</v>
      </c>
      <c r="AP1323">
        <v>18.38706363636365</v>
      </c>
      <c r="AQ1323">
        <v>1.965124935250676E-05</v>
      </c>
      <c r="AR1323">
        <v>96.70902246186058</v>
      </c>
      <c r="AS1323">
        <v>3</v>
      </c>
      <c r="AT1323">
        <v>1</v>
      </c>
      <c r="AU1323">
        <f>IF(AS1323*$H$13&gt;=AW1323,1.0,(AW1323/(AW1323-AS1323*$H$13)))</f>
        <v>0</v>
      </c>
      <c r="AV1323">
        <f>(AU1323-1)*100</f>
        <v>0</v>
      </c>
      <c r="AW1323">
        <f>MAX(0,($B$13+$C$13*BV1323)/(1+$D$13*BV1323)*BO1323/(BQ1323+273)*$E$13)</f>
        <v>0</v>
      </c>
      <c r="AX1323">
        <f>$B$11*BW1323+$C$11*BX1323+$F$11*CI1323*(1-CL1323)</f>
        <v>0</v>
      </c>
      <c r="AY1323">
        <f>AX1323*AZ1323</f>
        <v>0</v>
      </c>
      <c r="AZ1323">
        <f>($B$11*$D$9+$C$11*$D$9+$F$11*((CV1323+CN1323)/MAX(CV1323+CN1323+CW1323, 0.1)*$I$9+CW1323/MAX(CV1323+CN1323+CW1323, 0.1)*$J$9))/($B$11+$C$11+$F$11)</f>
        <v>0</v>
      </c>
      <c r="BA1323">
        <f>($B$11*$K$9+$C$11*$K$9+$F$11*((CV1323+CN1323)/MAX(CV1323+CN1323+CW1323, 0.1)*$P$9+CW1323/MAX(CV1323+CN1323+CW1323, 0.1)*$Q$9))/($B$11+$C$11+$F$11)</f>
        <v>0</v>
      </c>
      <c r="BB1323">
        <v>6</v>
      </c>
      <c r="BC1323">
        <v>0.5</v>
      </c>
      <c r="BD1323" t="s">
        <v>355</v>
      </c>
      <c r="BE1323">
        <v>2</v>
      </c>
      <c r="BF1323" t="b">
        <v>1</v>
      </c>
      <c r="BG1323">
        <v>1664307421.6</v>
      </c>
      <c r="BH1323">
        <v>858.6726666666665</v>
      </c>
      <c r="BI1323">
        <v>927.8587037037037</v>
      </c>
      <c r="BJ1323">
        <v>18.38177037037037</v>
      </c>
      <c r="BK1323">
        <v>12.41663703703704</v>
      </c>
      <c r="BL1323">
        <v>854.4492962962963</v>
      </c>
      <c r="BM1323">
        <v>18.18227037037037</v>
      </c>
      <c r="BN1323">
        <v>500.0735185185185</v>
      </c>
      <c r="BO1323">
        <v>90.91135555555556</v>
      </c>
      <c r="BP1323">
        <v>0.0999762888888889</v>
      </c>
      <c r="BQ1323">
        <v>24.69743703703704</v>
      </c>
      <c r="BR1323">
        <v>24.99107407407407</v>
      </c>
      <c r="BS1323">
        <v>999.9000000000001</v>
      </c>
      <c r="BT1323">
        <v>0</v>
      </c>
      <c r="BU1323">
        <v>0</v>
      </c>
      <c r="BV1323">
        <v>9995.970370370369</v>
      </c>
      <c r="BW1323">
        <v>0</v>
      </c>
      <c r="BX1323">
        <v>8.057984814814814</v>
      </c>
      <c r="BY1323">
        <v>-69.18603703703704</v>
      </c>
      <c r="BZ1323">
        <v>874.7522222222221</v>
      </c>
      <c r="CA1323">
        <v>939.5243703703702</v>
      </c>
      <c r="CB1323">
        <v>5.965135185185186</v>
      </c>
      <c r="CC1323">
        <v>927.8587037037037</v>
      </c>
      <c r="CD1323">
        <v>12.41663703703704</v>
      </c>
      <c r="CE1323">
        <v>1.671111111111111</v>
      </c>
      <c r="CF1323">
        <v>1.128813703703704</v>
      </c>
      <c r="CG1323">
        <v>14.63065925925926</v>
      </c>
      <c r="CH1323">
        <v>8.694418518518519</v>
      </c>
      <c r="CI1323">
        <v>2000.007037037037</v>
      </c>
      <c r="CJ1323">
        <v>0.9800010740740743</v>
      </c>
      <c r="CK1323">
        <v>0.0199986</v>
      </c>
      <c r="CL1323">
        <v>0</v>
      </c>
      <c r="CM1323">
        <v>870.0915185185186</v>
      </c>
      <c r="CN1323">
        <v>5.000560000000001</v>
      </c>
      <c r="CO1323">
        <v>17345.13703703704</v>
      </c>
      <c r="CP1323">
        <v>17294.94074074074</v>
      </c>
      <c r="CQ1323">
        <v>37.5</v>
      </c>
      <c r="CR1323">
        <v>38.062</v>
      </c>
      <c r="CS1323">
        <v>37.187</v>
      </c>
      <c r="CT1323">
        <v>37</v>
      </c>
      <c r="CU1323">
        <v>38.27985185185185</v>
      </c>
      <c r="CV1323">
        <v>1955.107037037037</v>
      </c>
      <c r="CW1323">
        <v>39.9</v>
      </c>
      <c r="CX1323">
        <v>0</v>
      </c>
      <c r="CY1323">
        <v>1664307445.5</v>
      </c>
      <c r="CZ1323">
        <v>0</v>
      </c>
      <c r="DA1323">
        <v>0</v>
      </c>
      <c r="DB1323" t="s">
        <v>356</v>
      </c>
      <c r="DC1323">
        <v>1663861122</v>
      </c>
      <c r="DD1323">
        <v>1663861125</v>
      </c>
      <c r="DE1323">
        <v>0</v>
      </c>
      <c r="DF1323">
        <v>-0.287</v>
      </c>
      <c r="DG1323">
        <v>-0.004</v>
      </c>
      <c r="DH1323">
        <v>3.172</v>
      </c>
      <c r="DI1323">
        <v>0.178</v>
      </c>
      <c r="DJ1323">
        <v>400</v>
      </c>
      <c r="DK1323">
        <v>17</v>
      </c>
      <c r="DL1323">
        <v>0.18</v>
      </c>
      <c r="DM1323">
        <v>0.07000000000000001</v>
      </c>
      <c r="DN1323">
        <v>-69.15132750000001</v>
      </c>
      <c r="DO1323">
        <v>-0.6299538461537894</v>
      </c>
      <c r="DP1323">
        <v>0.08299636132837319</v>
      </c>
      <c r="DQ1323">
        <v>0</v>
      </c>
      <c r="DR1323">
        <v>5.974664</v>
      </c>
      <c r="DS1323">
        <v>-0.1274206378986947</v>
      </c>
      <c r="DT1323">
        <v>0.01585932041419172</v>
      </c>
      <c r="DU1323">
        <v>0</v>
      </c>
      <c r="DV1323">
        <v>0</v>
      </c>
      <c r="DW1323">
        <v>2</v>
      </c>
      <c r="DX1323" t="s">
        <v>357</v>
      </c>
      <c r="DY1323">
        <v>2.98085</v>
      </c>
      <c r="DZ1323">
        <v>2.72835</v>
      </c>
      <c r="EA1323">
        <v>0.14562</v>
      </c>
      <c r="EB1323">
        <v>0.154218</v>
      </c>
      <c r="EC1323">
        <v>0.08973009999999999</v>
      </c>
      <c r="ED1323">
        <v>0.06810769999999999</v>
      </c>
      <c r="EE1323">
        <v>25682.6</v>
      </c>
      <c r="EF1323">
        <v>25024.8</v>
      </c>
      <c r="EG1323">
        <v>30584.5</v>
      </c>
      <c r="EH1323">
        <v>29828.2</v>
      </c>
      <c r="EI1323">
        <v>38415.9</v>
      </c>
      <c r="EJ1323">
        <v>36611</v>
      </c>
      <c r="EK1323">
        <v>46775.2</v>
      </c>
      <c r="EL1323">
        <v>44355</v>
      </c>
      <c r="EM1323">
        <v>1.8906</v>
      </c>
      <c r="EN1323">
        <v>1.8863</v>
      </c>
      <c r="EO1323">
        <v>0.108417</v>
      </c>
      <c r="EP1323">
        <v>0</v>
      </c>
      <c r="EQ1323">
        <v>23.2177</v>
      </c>
      <c r="ER1323">
        <v>999.9</v>
      </c>
      <c r="ES1323">
        <v>38.3</v>
      </c>
      <c r="ET1323">
        <v>29.6</v>
      </c>
      <c r="EU1323">
        <v>17.54</v>
      </c>
      <c r="EV1323">
        <v>63.3864</v>
      </c>
      <c r="EW1323">
        <v>23.4415</v>
      </c>
      <c r="EX1323">
        <v>1</v>
      </c>
      <c r="EY1323">
        <v>-0.123011</v>
      </c>
      <c r="EZ1323">
        <v>0.652789</v>
      </c>
      <c r="FA1323">
        <v>20.2434</v>
      </c>
      <c r="FB1323">
        <v>5.23077</v>
      </c>
      <c r="FC1323">
        <v>11.968</v>
      </c>
      <c r="FD1323">
        <v>4.97075</v>
      </c>
      <c r="FE1323">
        <v>3.2895</v>
      </c>
      <c r="FF1323">
        <v>9999</v>
      </c>
      <c r="FG1323">
        <v>9999</v>
      </c>
      <c r="FH1323">
        <v>9999</v>
      </c>
      <c r="FI1323">
        <v>380.8</v>
      </c>
      <c r="FJ1323">
        <v>4.97275</v>
      </c>
      <c r="FK1323">
        <v>1.87698</v>
      </c>
      <c r="FL1323">
        <v>1.87507</v>
      </c>
      <c r="FM1323">
        <v>1.8779</v>
      </c>
      <c r="FN1323">
        <v>1.87468</v>
      </c>
      <c r="FO1323">
        <v>1.87821</v>
      </c>
      <c r="FP1323">
        <v>1.87531</v>
      </c>
      <c r="FQ1323">
        <v>1.87642</v>
      </c>
      <c r="FR1323">
        <v>0</v>
      </c>
      <c r="FS1323">
        <v>0</v>
      </c>
      <c r="FT1323">
        <v>0</v>
      </c>
      <c r="FU1323">
        <v>0</v>
      </c>
      <c r="FV1323" t="s">
        <v>358</v>
      </c>
      <c r="FW1323" t="s">
        <v>359</v>
      </c>
      <c r="FX1323" t="s">
        <v>360</v>
      </c>
      <c r="FY1323" t="s">
        <v>360</v>
      </c>
      <c r="FZ1323" t="s">
        <v>360</v>
      </c>
      <c r="GA1323" t="s">
        <v>360</v>
      </c>
      <c r="GB1323">
        <v>0</v>
      </c>
      <c r="GC1323">
        <v>100</v>
      </c>
      <c r="GD1323">
        <v>100</v>
      </c>
      <c r="GE1323">
        <v>4.273</v>
      </c>
      <c r="GF1323">
        <v>0.1996</v>
      </c>
      <c r="GG1323">
        <v>1.777354642861949</v>
      </c>
      <c r="GH1323">
        <v>0.004141656873719072</v>
      </c>
      <c r="GI1323">
        <v>-1.960372967482991E-06</v>
      </c>
      <c r="GJ1323">
        <v>5.42736388890357E-10</v>
      </c>
      <c r="GK1323">
        <v>-0.009777689371679627</v>
      </c>
      <c r="GL1323">
        <v>0.002273355880072555</v>
      </c>
      <c r="GM1323">
        <v>0.000541358641816816</v>
      </c>
      <c r="GN1323">
        <v>-1.836191331155658E-06</v>
      </c>
      <c r="GO1323">
        <v>-0</v>
      </c>
      <c r="GP1323">
        <v>2096</v>
      </c>
      <c r="GQ1323">
        <v>1</v>
      </c>
      <c r="GR1323">
        <v>23</v>
      </c>
      <c r="GS1323">
        <v>7438.5</v>
      </c>
      <c r="GT1323">
        <v>7438.4</v>
      </c>
      <c r="GU1323">
        <v>2.14111</v>
      </c>
      <c r="GV1323">
        <v>2.53296</v>
      </c>
      <c r="GW1323">
        <v>1.39893</v>
      </c>
      <c r="GX1323">
        <v>2.33521</v>
      </c>
      <c r="GY1323">
        <v>1.44897</v>
      </c>
      <c r="GZ1323">
        <v>2.38037</v>
      </c>
      <c r="HA1323">
        <v>34.9214</v>
      </c>
      <c r="HB1323">
        <v>12.6698</v>
      </c>
      <c r="HC1323">
        <v>18</v>
      </c>
      <c r="HD1323">
        <v>490.653</v>
      </c>
      <c r="HE1323">
        <v>459.215</v>
      </c>
      <c r="HF1323">
        <v>22.4927</v>
      </c>
      <c r="HG1323">
        <v>25.4452</v>
      </c>
      <c r="HH1323">
        <v>30</v>
      </c>
      <c r="HI1323">
        <v>25.2829</v>
      </c>
      <c r="HJ1323">
        <v>25.3584</v>
      </c>
      <c r="HK1323">
        <v>42.9101</v>
      </c>
      <c r="HL1323">
        <v>30.6885</v>
      </c>
      <c r="HM1323">
        <v>35.4745</v>
      </c>
      <c r="HN1323">
        <v>22.4927</v>
      </c>
      <c r="HO1323">
        <v>975.745</v>
      </c>
      <c r="HP1323">
        <v>12.4599</v>
      </c>
      <c r="HQ1323">
        <v>101.095</v>
      </c>
      <c r="HR1323">
        <v>101.994</v>
      </c>
    </row>
    <row r="1324" spans="1:226">
      <c r="A1324">
        <v>1308</v>
      </c>
      <c r="B1324">
        <v>1664307434.1</v>
      </c>
      <c r="C1324">
        <v>14327.09999990463</v>
      </c>
      <c r="D1324" t="s">
        <v>2988</v>
      </c>
      <c r="E1324" t="s">
        <v>2989</v>
      </c>
      <c r="F1324">
        <v>5</v>
      </c>
      <c r="G1324" t="s">
        <v>353</v>
      </c>
      <c r="H1324" t="s">
        <v>2873</v>
      </c>
      <c r="I1324">
        <v>1664307426.314285</v>
      </c>
      <c r="J1324">
        <f>(K1324)/1000</f>
        <v>0</v>
      </c>
      <c r="K1324">
        <f>IF(BF1324, AN1324, AH1324)</f>
        <v>0</v>
      </c>
      <c r="L1324">
        <f>IF(BF1324, AI1324, AG1324)</f>
        <v>0</v>
      </c>
      <c r="M1324">
        <f>BH1324 - IF(AU1324&gt;1, L1324*BB1324*100.0/(AW1324*BV1324), 0)</f>
        <v>0</v>
      </c>
      <c r="N1324">
        <f>((T1324-J1324/2)*M1324-L1324)/(T1324+J1324/2)</f>
        <v>0</v>
      </c>
      <c r="O1324">
        <f>N1324*(BO1324+BP1324)/1000.0</f>
        <v>0</v>
      </c>
      <c r="P1324">
        <f>(BH1324 - IF(AU1324&gt;1, L1324*BB1324*100.0/(AW1324*BV1324), 0))*(BO1324+BP1324)/1000.0</f>
        <v>0</v>
      </c>
      <c r="Q1324">
        <f>2.0/((1/S1324-1/R1324)+SIGN(S1324)*SQRT((1/S1324-1/R1324)*(1/S1324-1/R1324) + 4*BC1324/((BC1324+1)*(BC1324+1))*(2*1/S1324*1/R1324-1/R1324*1/R1324)))</f>
        <v>0</v>
      </c>
      <c r="R1324">
        <f>IF(LEFT(BD1324,1)&lt;&gt;"0",IF(LEFT(BD1324,1)="1",3.0,BE1324),$D$5+$E$5*(BV1324*BO1324/($K$5*1000))+$F$5*(BV1324*BO1324/($K$5*1000))*MAX(MIN(BB1324,$J$5),$I$5)*MAX(MIN(BB1324,$J$5),$I$5)+$G$5*MAX(MIN(BB1324,$J$5),$I$5)*(BV1324*BO1324/($K$5*1000))+$H$5*(BV1324*BO1324/($K$5*1000))*(BV1324*BO1324/($K$5*1000)))</f>
        <v>0</v>
      </c>
      <c r="S1324">
        <f>J1324*(1000-(1000*0.61365*exp(17.502*W1324/(240.97+W1324))/(BO1324+BP1324)+BJ1324)/2)/(1000*0.61365*exp(17.502*W1324/(240.97+W1324))/(BO1324+BP1324)-BJ1324)</f>
        <v>0</v>
      </c>
      <c r="T1324">
        <f>1/((BC1324+1)/(Q1324/1.6)+1/(R1324/1.37)) + BC1324/((BC1324+1)/(Q1324/1.6) + BC1324/(R1324/1.37))</f>
        <v>0</v>
      </c>
      <c r="U1324">
        <f>(AX1324*BA1324)</f>
        <v>0</v>
      </c>
      <c r="V1324">
        <f>(BQ1324+(U1324+2*0.95*5.67E-8*(((BQ1324+$B$7)+273)^4-(BQ1324+273)^4)-44100*J1324)/(1.84*29.3*R1324+8*0.95*5.67E-8*(BQ1324+273)^3))</f>
        <v>0</v>
      </c>
      <c r="W1324">
        <f>($C$7*BR1324+$D$7*BS1324+$E$7*V1324)</f>
        <v>0</v>
      </c>
      <c r="X1324">
        <f>0.61365*exp(17.502*W1324/(240.97+W1324))</f>
        <v>0</v>
      </c>
      <c r="Y1324">
        <f>(Z1324/AA1324*100)</f>
        <v>0</v>
      </c>
      <c r="Z1324">
        <f>BJ1324*(BO1324+BP1324)/1000</f>
        <v>0</v>
      </c>
      <c r="AA1324">
        <f>0.61365*exp(17.502*BQ1324/(240.97+BQ1324))</f>
        <v>0</v>
      </c>
      <c r="AB1324">
        <f>(X1324-BJ1324*(BO1324+BP1324)/1000)</f>
        <v>0</v>
      </c>
      <c r="AC1324">
        <f>(-J1324*44100)</f>
        <v>0</v>
      </c>
      <c r="AD1324">
        <f>2*29.3*R1324*0.92*(BQ1324-W1324)</f>
        <v>0</v>
      </c>
      <c r="AE1324">
        <f>2*0.95*5.67E-8*(((BQ1324+$B$7)+273)^4-(W1324+273)^4)</f>
        <v>0</v>
      </c>
      <c r="AF1324">
        <f>U1324+AE1324+AC1324+AD1324</f>
        <v>0</v>
      </c>
      <c r="AG1324">
        <f>BN1324*AU1324*(BI1324-BH1324*(1000-AU1324*BK1324)/(1000-AU1324*BJ1324))/(100*BB1324)</f>
        <v>0</v>
      </c>
      <c r="AH1324">
        <f>1000*BN1324*AU1324*(BJ1324-BK1324)/(100*BB1324*(1000-AU1324*BJ1324))</f>
        <v>0</v>
      </c>
      <c r="AI1324">
        <f>(AJ1324 - AK1324 - BO1324*1E3/(8.314*(BQ1324+273.15)) * AM1324/BN1324 * AL1324) * BN1324/(100*BB1324) * (1000 - BK1324)/1000</f>
        <v>0</v>
      </c>
      <c r="AJ1324">
        <v>971.8253477367967</v>
      </c>
      <c r="AK1324">
        <v>915.5929939393938</v>
      </c>
      <c r="AL1324">
        <v>3.372392727272587</v>
      </c>
      <c r="AM1324">
        <v>63.45</v>
      </c>
      <c r="AN1324">
        <f>(AP1324 - AO1324 + BO1324*1E3/(8.314*(BQ1324+273.15)) * AR1324/BN1324 * AQ1324) * BN1324/(100*BB1324) * 1000/(1000 - AP1324)</f>
        <v>0</v>
      </c>
      <c r="AO1324">
        <v>12.41101900722254</v>
      </c>
      <c r="AP1324">
        <v>18.3691195804196</v>
      </c>
      <c r="AQ1324">
        <v>-5.150216311986231E-05</v>
      </c>
      <c r="AR1324">
        <v>96.70902246186058</v>
      </c>
      <c r="AS1324">
        <v>3</v>
      </c>
      <c r="AT1324">
        <v>1</v>
      </c>
      <c r="AU1324">
        <f>IF(AS1324*$H$13&gt;=AW1324,1.0,(AW1324/(AW1324-AS1324*$H$13)))</f>
        <v>0</v>
      </c>
      <c r="AV1324">
        <f>(AU1324-1)*100</f>
        <v>0</v>
      </c>
      <c r="AW1324">
        <f>MAX(0,($B$13+$C$13*BV1324)/(1+$D$13*BV1324)*BO1324/(BQ1324+273)*$E$13)</f>
        <v>0</v>
      </c>
      <c r="AX1324">
        <f>$B$11*BW1324+$C$11*BX1324+$F$11*CI1324*(1-CL1324)</f>
        <v>0</v>
      </c>
      <c r="AY1324">
        <f>AX1324*AZ1324</f>
        <v>0</v>
      </c>
      <c r="AZ1324">
        <f>($B$11*$D$9+$C$11*$D$9+$F$11*((CV1324+CN1324)/MAX(CV1324+CN1324+CW1324, 0.1)*$I$9+CW1324/MAX(CV1324+CN1324+CW1324, 0.1)*$J$9))/($B$11+$C$11+$F$11)</f>
        <v>0</v>
      </c>
      <c r="BA1324">
        <f>($B$11*$K$9+$C$11*$K$9+$F$11*((CV1324+CN1324)/MAX(CV1324+CN1324+CW1324, 0.1)*$P$9+CW1324/MAX(CV1324+CN1324+CW1324, 0.1)*$Q$9))/($B$11+$C$11+$F$11)</f>
        <v>0</v>
      </c>
      <c r="BB1324">
        <v>6</v>
      </c>
      <c r="BC1324">
        <v>0.5</v>
      </c>
      <c r="BD1324" t="s">
        <v>355</v>
      </c>
      <c r="BE1324">
        <v>2</v>
      </c>
      <c r="BF1324" t="b">
        <v>1</v>
      </c>
      <c r="BG1324">
        <v>1664307426.314285</v>
      </c>
      <c r="BH1324">
        <v>874.4515</v>
      </c>
      <c r="BI1324">
        <v>943.5659285714286</v>
      </c>
      <c r="BJ1324">
        <v>18.38130714285714</v>
      </c>
      <c r="BK1324">
        <v>12.41478214285714</v>
      </c>
      <c r="BL1324">
        <v>870.1971785714286</v>
      </c>
      <c r="BM1324">
        <v>18.18181071428571</v>
      </c>
      <c r="BN1324">
        <v>500.0698571428571</v>
      </c>
      <c r="BO1324">
        <v>90.91073214285713</v>
      </c>
      <c r="BP1324">
        <v>0.09988921785714287</v>
      </c>
      <c r="BQ1324">
        <v>24.70357142857143</v>
      </c>
      <c r="BR1324">
        <v>24.99480714285714</v>
      </c>
      <c r="BS1324">
        <v>999.9000000000002</v>
      </c>
      <c r="BT1324">
        <v>0</v>
      </c>
      <c r="BU1324">
        <v>0</v>
      </c>
      <c r="BV1324">
        <v>10002.63214285714</v>
      </c>
      <c r="BW1324">
        <v>0</v>
      </c>
      <c r="BX1324">
        <v>8.057840714285714</v>
      </c>
      <c r="BY1324">
        <v>-69.11436071428572</v>
      </c>
      <c r="BZ1324">
        <v>890.8259285714284</v>
      </c>
      <c r="CA1324">
        <v>955.4271428571427</v>
      </c>
      <c r="CB1324">
        <v>5.966527142857143</v>
      </c>
      <c r="CC1324">
        <v>943.5659285714286</v>
      </c>
      <c r="CD1324">
        <v>12.41478214285714</v>
      </c>
      <c r="CE1324">
        <v>1.671057142857143</v>
      </c>
      <c r="CF1324">
        <v>1.128637857142857</v>
      </c>
      <c r="CG1324">
        <v>14.63016071428572</v>
      </c>
      <c r="CH1324">
        <v>8.692106071428571</v>
      </c>
      <c r="CI1324">
        <v>1999.9875</v>
      </c>
      <c r="CJ1324">
        <v>0.9800012142857145</v>
      </c>
      <c r="CK1324">
        <v>0.01999848928571428</v>
      </c>
      <c r="CL1324">
        <v>0</v>
      </c>
      <c r="CM1324">
        <v>869.775857142857</v>
      </c>
      <c r="CN1324">
        <v>5.000560000000001</v>
      </c>
      <c r="CO1324">
        <v>17339</v>
      </c>
      <c r="CP1324">
        <v>17294.77857142857</v>
      </c>
      <c r="CQ1324">
        <v>37.5</v>
      </c>
      <c r="CR1324">
        <v>38.062</v>
      </c>
      <c r="CS1324">
        <v>37.187</v>
      </c>
      <c r="CT1324">
        <v>37</v>
      </c>
      <c r="CU1324">
        <v>38.27878571428571</v>
      </c>
      <c r="CV1324">
        <v>1955.0875</v>
      </c>
      <c r="CW1324">
        <v>39.9</v>
      </c>
      <c r="CX1324">
        <v>0</v>
      </c>
      <c r="CY1324">
        <v>1664307450.3</v>
      </c>
      <c r="CZ1324">
        <v>0</v>
      </c>
      <c r="DA1324">
        <v>0</v>
      </c>
      <c r="DB1324" t="s">
        <v>356</v>
      </c>
      <c r="DC1324">
        <v>1663861122</v>
      </c>
      <c r="DD1324">
        <v>1663861125</v>
      </c>
      <c r="DE1324">
        <v>0</v>
      </c>
      <c r="DF1324">
        <v>-0.287</v>
      </c>
      <c r="DG1324">
        <v>-0.004</v>
      </c>
      <c r="DH1324">
        <v>3.172</v>
      </c>
      <c r="DI1324">
        <v>0.178</v>
      </c>
      <c r="DJ1324">
        <v>400</v>
      </c>
      <c r="DK1324">
        <v>17</v>
      </c>
      <c r="DL1324">
        <v>0.18</v>
      </c>
      <c r="DM1324">
        <v>0.07000000000000001</v>
      </c>
      <c r="DN1324">
        <v>-69.12765750000001</v>
      </c>
      <c r="DO1324">
        <v>0.3197212007505761</v>
      </c>
      <c r="DP1324">
        <v>0.1818817938765441</v>
      </c>
      <c r="DQ1324">
        <v>0</v>
      </c>
      <c r="DR1324">
        <v>5.966678249999999</v>
      </c>
      <c r="DS1324">
        <v>0.004918986866768875</v>
      </c>
      <c r="DT1324">
        <v>0.00351571606326508</v>
      </c>
      <c r="DU1324">
        <v>1</v>
      </c>
      <c r="DV1324">
        <v>1</v>
      </c>
      <c r="DW1324">
        <v>2</v>
      </c>
      <c r="DX1324" t="s">
        <v>412</v>
      </c>
      <c r="DY1324">
        <v>2.98081</v>
      </c>
      <c r="DZ1324">
        <v>2.7282</v>
      </c>
      <c r="EA1324">
        <v>0.147399</v>
      </c>
      <c r="EB1324">
        <v>0.155845</v>
      </c>
      <c r="EC1324">
        <v>0.0896759</v>
      </c>
      <c r="ED1324">
        <v>0.0680557</v>
      </c>
      <c r="EE1324">
        <v>25629.4</v>
      </c>
      <c r="EF1324">
        <v>24976.6</v>
      </c>
      <c r="EG1324">
        <v>30584.8</v>
      </c>
      <c r="EH1324">
        <v>29828.2</v>
      </c>
      <c r="EI1324">
        <v>38418.6</v>
      </c>
      <c r="EJ1324">
        <v>36613.2</v>
      </c>
      <c r="EK1324">
        <v>46775.5</v>
      </c>
      <c r="EL1324">
        <v>44355</v>
      </c>
      <c r="EM1324">
        <v>1.89067</v>
      </c>
      <c r="EN1324">
        <v>1.88608</v>
      </c>
      <c r="EO1324">
        <v>0.108041</v>
      </c>
      <c r="EP1324">
        <v>0</v>
      </c>
      <c r="EQ1324">
        <v>23.2196</v>
      </c>
      <c r="ER1324">
        <v>999.9</v>
      </c>
      <c r="ES1324">
        <v>38.3</v>
      </c>
      <c r="ET1324">
        <v>29.6</v>
      </c>
      <c r="EU1324">
        <v>17.5395</v>
      </c>
      <c r="EV1324">
        <v>63.6664</v>
      </c>
      <c r="EW1324">
        <v>23.7901</v>
      </c>
      <c r="EX1324">
        <v>1</v>
      </c>
      <c r="EY1324">
        <v>-0.122957</v>
      </c>
      <c r="EZ1324">
        <v>0.663883</v>
      </c>
      <c r="FA1324">
        <v>20.2434</v>
      </c>
      <c r="FB1324">
        <v>5.23137</v>
      </c>
      <c r="FC1324">
        <v>11.968</v>
      </c>
      <c r="FD1324">
        <v>4.97085</v>
      </c>
      <c r="FE1324">
        <v>3.28955</v>
      </c>
      <c r="FF1324">
        <v>9999</v>
      </c>
      <c r="FG1324">
        <v>9999</v>
      </c>
      <c r="FH1324">
        <v>9999</v>
      </c>
      <c r="FI1324">
        <v>380.9</v>
      </c>
      <c r="FJ1324">
        <v>4.97275</v>
      </c>
      <c r="FK1324">
        <v>1.87698</v>
      </c>
      <c r="FL1324">
        <v>1.87505</v>
      </c>
      <c r="FM1324">
        <v>1.8779</v>
      </c>
      <c r="FN1324">
        <v>1.87468</v>
      </c>
      <c r="FO1324">
        <v>1.8782</v>
      </c>
      <c r="FP1324">
        <v>1.87531</v>
      </c>
      <c r="FQ1324">
        <v>1.87642</v>
      </c>
      <c r="FR1324">
        <v>0</v>
      </c>
      <c r="FS1324">
        <v>0</v>
      </c>
      <c r="FT1324">
        <v>0</v>
      </c>
      <c r="FU1324">
        <v>0</v>
      </c>
      <c r="FV1324" t="s">
        <v>358</v>
      </c>
      <c r="FW1324" t="s">
        <v>359</v>
      </c>
      <c r="FX1324" t="s">
        <v>360</v>
      </c>
      <c r="FY1324" t="s">
        <v>360</v>
      </c>
      <c r="FZ1324" t="s">
        <v>360</v>
      </c>
      <c r="GA1324" t="s">
        <v>360</v>
      </c>
      <c r="GB1324">
        <v>0</v>
      </c>
      <c r="GC1324">
        <v>100</v>
      </c>
      <c r="GD1324">
        <v>100</v>
      </c>
      <c r="GE1324">
        <v>4.305</v>
      </c>
      <c r="GF1324">
        <v>0.1992</v>
      </c>
      <c r="GG1324">
        <v>1.777354642861949</v>
      </c>
      <c r="GH1324">
        <v>0.004141656873719072</v>
      </c>
      <c r="GI1324">
        <v>-1.960372967482991E-06</v>
      </c>
      <c r="GJ1324">
        <v>5.42736388890357E-10</v>
      </c>
      <c r="GK1324">
        <v>-0.009777689371679627</v>
      </c>
      <c r="GL1324">
        <v>0.002273355880072555</v>
      </c>
      <c r="GM1324">
        <v>0.000541358641816816</v>
      </c>
      <c r="GN1324">
        <v>-1.836191331155658E-06</v>
      </c>
      <c r="GO1324">
        <v>-0</v>
      </c>
      <c r="GP1324">
        <v>2096</v>
      </c>
      <c r="GQ1324">
        <v>1</v>
      </c>
      <c r="GR1324">
        <v>23</v>
      </c>
      <c r="GS1324">
        <v>7438.5</v>
      </c>
      <c r="GT1324">
        <v>7438.5</v>
      </c>
      <c r="GU1324">
        <v>2.17163</v>
      </c>
      <c r="GV1324">
        <v>2.53052</v>
      </c>
      <c r="GW1324">
        <v>1.39893</v>
      </c>
      <c r="GX1324">
        <v>2.33521</v>
      </c>
      <c r="GY1324">
        <v>1.44897</v>
      </c>
      <c r="GZ1324">
        <v>2.38037</v>
      </c>
      <c r="HA1324">
        <v>34.9214</v>
      </c>
      <c r="HB1324">
        <v>12.661</v>
      </c>
      <c r="HC1324">
        <v>18</v>
      </c>
      <c r="HD1324">
        <v>490.694</v>
      </c>
      <c r="HE1324">
        <v>459.07</v>
      </c>
      <c r="HF1324">
        <v>22.4963</v>
      </c>
      <c r="HG1324">
        <v>25.4446</v>
      </c>
      <c r="HH1324">
        <v>30.0001</v>
      </c>
      <c r="HI1324">
        <v>25.2829</v>
      </c>
      <c r="HJ1324">
        <v>25.3579</v>
      </c>
      <c r="HK1324">
        <v>43.5206</v>
      </c>
      <c r="HL1324">
        <v>30.6885</v>
      </c>
      <c r="HM1324">
        <v>35.4745</v>
      </c>
      <c r="HN1324">
        <v>22.4954</v>
      </c>
      <c r="HO1324">
        <v>989.106</v>
      </c>
      <c r="HP1324">
        <v>12.4668</v>
      </c>
      <c r="HQ1324">
        <v>101.096</v>
      </c>
      <c r="HR1324">
        <v>101.994</v>
      </c>
    </row>
    <row r="1325" spans="1:226">
      <c r="A1325">
        <v>1309</v>
      </c>
      <c r="B1325">
        <v>1664307439.1</v>
      </c>
      <c r="C1325">
        <v>14332.09999990463</v>
      </c>
      <c r="D1325" t="s">
        <v>2990</v>
      </c>
      <c r="E1325" t="s">
        <v>2991</v>
      </c>
      <c r="F1325">
        <v>5</v>
      </c>
      <c r="G1325" t="s">
        <v>353</v>
      </c>
      <c r="H1325" t="s">
        <v>2873</v>
      </c>
      <c r="I1325">
        <v>1664307431.6</v>
      </c>
      <c r="J1325">
        <f>(K1325)/1000</f>
        <v>0</v>
      </c>
      <c r="K1325">
        <f>IF(BF1325, AN1325, AH1325)</f>
        <v>0</v>
      </c>
      <c r="L1325">
        <f>IF(BF1325, AI1325, AG1325)</f>
        <v>0</v>
      </c>
      <c r="M1325">
        <f>BH1325 - IF(AU1325&gt;1, L1325*BB1325*100.0/(AW1325*BV1325), 0)</f>
        <v>0</v>
      </c>
      <c r="N1325">
        <f>((T1325-J1325/2)*M1325-L1325)/(T1325+J1325/2)</f>
        <v>0</v>
      </c>
      <c r="O1325">
        <f>N1325*(BO1325+BP1325)/1000.0</f>
        <v>0</v>
      </c>
      <c r="P1325">
        <f>(BH1325 - IF(AU1325&gt;1, L1325*BB1325*100.0/(AW1325*BV1325), 0))*(BO1325+BP1325)/1000.0</f>
        <v>0</v>
      </c>
      <c r="Q1325">
        <f>2.0/((1/S1325-1/R1325)+SIGN(S1325)*SQRT((1/S1325-1/R1325)*(1/S1325-1/R1325) + 4*BC1325/((BC1325+1)*(BC1325+1))*(2*1/S1325*1/R1325-1/R1325*1/R1325)))</f>
        <v>0</v>
      </c>
      <c r="R1325">
        <f>IF(LEFT(BD1325,1)&lt;&gt;"0",IF(LEFT(BD1325,1)="1",3.0,BE1325),$D$5+$E$5*(BV1325*BO1325/($K$5*1000))+$F$5*(BV1325*BO1325/($K$5*1000))*MAX(MIN(BB1325,$J$5),$I$5)*MAX(MIN(BB1325,$J$5),$I$5)+$G$5*MAX(MIN(BB1325,$J$5),$I$5)*(BV1325*BO1325/($K$5*1000))+$H$5*(BV1325*BO1325/($K$5*1000))*(BV1325*BO1325/($K$5*1000)))</f>
        <v>0</v>
      </c>
      <c r="S1325">
        <f>J1325*(1000-(1000*0.61365*exp(17.502*W1325/(240.97+W1325))/(BO1325+BP1325)+BJ1325)/2)/(1000*0.61365*exp(17.502*W1325/(240.97+W1325))/(BO1325+BP1325)-BJ1325)</f>
        <v>0</v>
      </c>
      <c r="T1325">
        <f>1/((BC1325+1)/(Q1325/1.6)+1/(R1325/1.37)) + BC1325/((BC1325+1)/(Q1325/1.6) + BC1325/(R1325/1.37))</f>
        <v>0</v>
      </c>
      <c r="U1325">
        <f>(AX1325*BA1325)</f>
        <v>0</v>
      </c>
      <c r="V1325">
        <f>(BQ1325+(U1325+2*0.95*5.67E-8*(((BQ1325+$B$7)+273)^4-(BQ1325+273)^4)-44100*J1325)/(1.84*29.3*R1325+8*0.95*5.67E-8*(BQ1325+273)^3))</f>
        <v>0</v>
      </c>
      <c r="W1325">
        <f>($C$7*BR1325+$D$7*BS1325+$E$7*V1325)</f>
        <v>0</v>
      </c>
      <c r="X1325">
        <f>0.61365*exp(17.502*W1325/(240.97+W1325))</f>
        <v>0</v>
      </c>
      <c r="Y1325">
        <f>(Z1325/AA1325*100)</f>
        <v>0</v>
      </c>
      <c r="Z1325">
        <f>BJ1325*(BO1325+BP1325)/1000</f>
        <v>0</v>
      </c>
      <c r="AA1325">
        <f>0.61365*exp(17.502*BQ1325/(240.97+BQ1325))</f>
        <v>0</v>
      </c>
      <c r="AB1325">
        <f>(X1325-BJ1325*(BO1325+BP1325)/1000)</f>
        <v>0</v>
      </c>
      <c r="AC1325">
        <f>(-J1325*44100)</f>
        <v>0</v>
      </c>
      <c r="AD1325">
        <f>2*29.3*R1325*0.92*(BQ1325-W1325)</f>
        <v>0</v>
      </c>
      <c r="AE1325">
        <f>2*0.95*5.67E-8*(((BQ1325+$B$7)+273)^4-(W1325+273)^4)</f>
        <v>0</v>
      </c>
      <c r="AF1325">
        <f>U1325+AE1325+AC1325+AD1325</f>
        <v>0</v>
      </c>
      <c r="AG1325">
        <f>BN1325*AU1325*(BI1325-BH1325*(1000-AU1325*BK1325)/(1000-AU1325*BJ1325))/(100*BB1325)</f>
        <v>0</v>
      </c>
      <c r="AH1325">
        <f>1000*BN1325*AU1325*(BJ1325-BK1325)/(100*BB1325*(1000-AU1325*BJ1325))</f>
        <v>0</v>
      </c>
      <c r="AI1325">
        <f>(AJ1325 - AK1325 - BO1325*1E3/(8.314*(BQ1325+273.15)) * AM1325/BN1325 * AL1325) * BN1325/(100*BB1325) * (1000 - BK1325)/1000</f>
        <v>0</v>
      </c>
      <c r="AJ1325">
        <v>987.6673288173165</v>
      </c>
      <c r="AK1325">
        <v>932.0114484848481</v>
      </c>
      <c r="AL1325">
        <v>3.283010562770422</v>
      </c>
      <c r="AM1325">
        <v>63.45</v>
      </c>
      <c r="AN1325">
        <f>(AP1325 - AO1325 + BO1325*1E3/(8.314*(BQ1325+273.15)) * AR1325/BN1325 * AQ1325) * BN1325/(100*BB1325) * 1000/(1000 - AP1325)</f>
        <v>0</v>
      </c>
      <c r="AO1325">
        <v>12.40264547594209</v>
      </c>
      <c r="AP1325">
        <v>18.35809720279721</v>
      </c>
      <c r="AQ1325">
        <v>-2.692748435356608E-05</v>
      </c>
      <c r="AR1325">
        <v>96.70902246186058</v>
      </c>
      <c r="AS1325">
        <v>3</v>
      </c>
      <c r="AT1325">
        <v>1</v>
      </c>
      <c r="AU1325">
        <f>IF(AS1325*$H$13&gt;=AW1325,1.0,(AW1325/(AW1325-AS1325*$H$13)))</f>
        <v>0</v>
      </c>
      <c r="AV1325">
        <f>(AU1325-1)*100</f>
        <v>0</v>
      </c>
      <c r="AW1325">
        <f>MAX(0,($B$13+$C$13*BV1325)/(1+$D$13*BV1325)*BO1325/(BQ1325+273)*$E$13)</f>
        <v>0</v>
      </c>
      <c r="AX1325">
        <f>$B$11*BW1325+$C$11*BX1325+$F$11*CI1325*(1-CL1325)</f>
        <v>0</v>
      </c>
      <c r="AY1325">
        <f>AX1325*AZ1325</f>
        <v>0</v>
      </c>
      <c r="AZ1325">
        <f>($B$11*$D$9+$C$11*$D$9+$F$11*((CV1325+CN1325)/MAX(CV1325+CN1325+CW1325, 0.1)*$I$9+CW1325/MAX(CV1325+CN1325+CW1325, 0.1)*$J$9))/($B$11+$C$11+$F$11)</f>
        <v>0</v>
      </c>
      <c r="BA1325">
        <f>($B$11*$K$9+$C$11*$K$9+$F$11*((CV1325+CN1325)/MAX(CV1325+CN1325+CW1325, 0.1)*$P$9+CW1325/MAX(CV1325+CN1325+CW1325, 0.1)*$Q$9))/($B$11+$C$11+$F$11)</f>
        <v>0</v>
      </c>
      <c r="BB1325">
        <v>6</v>
      </c>
      <c r="BC1325">
        <v>0.5</v>
      </c>
      <c r="BD1325" t="s">
        <v>355</v>
      </c>
      <c r="BE1325">
        <v>2</v>
      </c>
      <c r="BF1325" t="b">
        <v>1</v>
      </c>
      <c r="BG1325">
        <v>1664307431.6</v>
      </c>
      <c r="BH1325">
        <v>892.0032222222222</v>
      </c>
      <c r="BI1325">
        <v>960.8365555555555</v>
      </c>
      <c r="BJ1325">
        <v>18.37475185185185</v>
      </c>
      <c r="BK1325">
        <v>12.40968148148148</v>
      </c>
      <c r="BL1325">
        <v>887.7146296296296</v>
      </c>
      <c r="BM1325">
        <v>18.17538888888889</v>
      </c>
      <c r="BN1325">
        <v>500.0715185185186</v>
      </c>
      <c r="BO1325">
        <v>90.91093333333332</v>
      </c>
      <c r="BP1325">
        <v>0.09997584074074073</v>
      </c>
      <c r="BQ1325">
        <v>24.71221851851852</v>
      </c>
      <c r="BR1325">
        <v>24.99567037037038</v>
      </c>
      <c r="BS1325">
        <v>999.9000000000001</v>
      </c>
      <c r="BT1325">
        <v>0</v>
      </c>
      <c r="BU1325">
        <v>0</v>
      </c>
      <c r="BV1325">
        <v>9996.711481481483</v>
      </c>
      <c r="BW1325">
        <v>0</v>
      </c>
      <c r="BX1325">
        <v>8.053949999999999</v>
      </c>
      <c r="BY1325">
        <v>-68.83335925925925</v>
      </c>
      <c r="BZ1325">
        <v>908.7002592592593</v>
      </c>
      <c r="CA1325">
        <v>972.9099629629629</v>
      </c>
      <c r="CB1325">
        <v>5.965075925925926</v>
      </c>
      <c r="CC1325">
        <v>960.8365555555555</v>
      </c>
      <c r="CD1325">
        <v>12.40968148148148</v>
      </c>
      <c r="CE1325">
        <v>1.670464444444444</v>
      </c>
      <c r="CF1325">
        <v>1.128175925925926</v>
      </c>
      <c r="CG1325">
        <v>14.62466666666666</v>
      </c>
      <c r="CH1325">
        <v>8.68605962962963</v>
      </c>
      <c r="CI1325">
        <v>1999.992592592592</v>
      </c>
      <c r="CJ1325">
        <v>0.9800014444444445</v>
      </c>
      <c r="CK1325">
        <v>0.01999825555555555</v>
      </c>
      <c r="CL1325">
        <v>0</v>
      </c>
      <c r="CM1325">
        <v>869.3067037037038</v>
      </c>
      <c r="CN1325">
        <v>5.000560000000001</v>
      </c>
      <c r="CO1325">
        <v>17331.32222222222</v>
      </c>
      <c r="CP1325">
        <v>17294.82222222222</v>
      </c>
      <c r="CQ1325">
        <v>37.51377777777778</v>
      </c>
      <c r="CR1325">
        <v>38.062</v>
      </c>
      <c r="CS1325">
        <v>37.187</v>
      </c>
      <c r="CT1325">
        <v>37</v>
      </c>
      <c r="CU1325">
        <v>38.28674074074074</v>
      </c>
      <c r="CV1325">
        <v>1955.092592592593</v>
      </c>
      <c r="CW1325">
        <v>39.9</v>
      </c>
      <c r="CX1325">
        <v>0</v>
      </c>
      <c r="CY1325">
        <v>1664307455.7</v>
      </c>
      <c r="CZ1325">
        <v>0</v>
      </c>
      <c r="DA1325">
        <v>0</v>
      </c>
      <c r="DB1325" t="s">
        <v>356</v>
      </c>
      <c r="DC1325">
        <v>1663861122</v>
      </c>
      <c r="DD1325">
        <v>1663861125</v>
      </c>
      <c r="DE1325">
        <v>0</v>
      </c>
      <c r="DF1325">
        <v>-0.287</v>
      </c>
      <c r="DG1325">
        <v>-0.004</v>
      </c>
      <c r="DH1325">
        <v>3.172</v>
      </c>
      <c r="DI1325">
        <v>0.178</v>
      </c>
      <c r="DJ1325">
        <v>400</v>
      </c>
      <c r="DK1325">
        <v>17</v>
      </c>
      <c r="DL1325">
        <v>0.18</v>
      </c>
      <c r="DM1325">
        <v>0.07000000000000001</v>
      </c>
      <c r="DN1325">
        <v>-68.94211219512194</v>
      </c>
      <c r="DO1325">
        <v>3.10458188153318</v>
      </c>
      <c r="DP1325">
        <v>0.3780584083117056</v>
      </c>
      <c r="DQ1325">
        <v>0</v>
      </c>
      <c r="DR1325">
        <v>5.965130975609756</v>
      </c>
      <c r="DS1325">
        <v>-0.01250675958188881</v>
      </c>
      <c r="DT1325">
        <v>0.00356368800807771</v>
      </c>
      <c r="DU1325">
        <v>1</v>
      </c>
      <c r="DV1325">
        <v>1</v>
      </c>
      <c r="DW1325">
        <v>2</v>
      </c>
      <c r="DX1325" t="s">
        <v>412</v>
      </c>
      <c r="DY1325">
        <v>2.98082</v>
      </c>
      <c r="DZ1325">
        <v>2.72833</v>
      </c>
      <c r="EA1325">
        <v>0.149106</v>
      </c>
      <c r="EB1325">
        <v>0.157509</v>
      </c>
      <c r="EC1325">
        <v>0.0896332</v>
      </c>
      <c r="ED1325">
        <v>0.0680571</v>
      </c>
      <c r="EE1325">
        <v>25578.2</v>
      </c>
      <c r="EF1325">
        <v>24927.6</v>
      </c>
      <c r="EG1325">
        <v>30584.9</v>
      </c>
      <c r="EH1325">
        <v>29828.4</v>
      </c>
      <c r="EI1325">
        <v>38420.9</v>
      </c>
      <c r="EJ1325">
        <v>36613.5</v>
      </c>
      <c r="EK1325">
        <v>46776</v>
      </c>
      <c r="EL1325">
        <v>44355.2</v>
      </c>
      <c r="EM1325">
        <v>1.89097</v>
      </c>
      <c r="EN1325">
        <v>1.88608</v>
      </c>
      <c r="EO1325">
        <v>0.108525</v>
      </c>
      <c r="EP1325">
        <v>0</v>
      </c>
      <c r="EQ1325">
        <v>23.22</v>
      </c>
      <c r="ER1325">
        <v>999.9</v>
      </c>
      <c r="ES1325">
        <v>38.3</v>
      </c>
      <c r="ET1325">
        <v>29.6</v>
      </c>
      <c r="EU1325">
        <v>17.5397</v>
      </c>
      <c r="EV1325">
        <v>63.7964</v>
      </c>
      <c r="EW1325">
        <v>23.2853</v>
      </c>
      <c r="EX1325">
        <v>1</v>
      </c>
      <c r="EY1325">
        <v>-0.12314</v>
      </c>
      <c r="EZ1325">
        <v>0.667277</v>
      </c>
      <c r="FA1325">
        <v>20.2435</v>
      </c>
      <c r="FB1325">
        <v>5.23137</v>
      </c>
      <c r="FC1325">
        <v>11.968</v>
      </c>
      <c r="FD1325">
        <v>4.97115</v>
      </c>
      <c r="FE1325">
        <v>3.28958</v>
      </c>
      <c r="FF1325">
        <v>9999</v>
      </c>
      <c r="FG1325">
        <v>9999</v>
      </c>
      <c r="FH1325">
        <v>9999</v>
      </c>
      <c r="FI1325">
        <v>380.9</v>
      </c>
      <c r="FJ1325">
        <v>4.97275</v>
      </c>
      <c r="FK1325">
        <v>1.87698</v>
      </c>
      <c r="FL1325">
        <v>1.87507</v>
      </c>
      <c r="FM1325">
        <v>1.8779</v>
      </c>
      <c r="FN1325">
        <v>1.87466</v>
      </c>
      <c r="FO1325">
        <v>1.8782</v>
      </c>
      <c r="FP1325">
        <v>1.87531</v>
      </c>
      <c r="FQ1325">
        <v>1.87644</v>
      </c>
      <c r="FR1325">
        <v>0</v>
      </c>
      <c r="FS1325">
        <v>0</v>
      </c>
      <c r="FT1325">
        <v>0</v>
      </c>
      <c r="FU1325">
        <v>0</v>
      </c>
      <c r="FV1325" t="s">
        <v>358</v>
      </c>
      <c r="FW1325" t="s">
        <v>359</v>
      </c>
      <c r="FX1325" t="s">
        <v>360</v>
      </c>
      <c r="FY1325" t="s">
        <v>360</v>
      </c>
      <c r="FZ1325" t="s">
        <v>360</v>
      </c>
      <c r="GA1325" t="s">
        <v>360</v>
      </c>
      <c r="GB1325">
        <v>0</v>
      </c>
      <c r="GC1325">
        <v>100</v>
      </c>
      <c r="GD1325">
        <v>100</v>
      </c>
      <c r="GE1325">
        <v>4.336</v>
      </c>
      <c r="GF1325">
        <v>0.1989</v>
      </c>
      <c r="GG1325">
        <v>1.777354642861949</v>
      </c>
      <c r="GH1325">
        <v>0.004141656873719072</v>
      </c>
      <c r="GI1325">
        <v>-1.960372967482991E-06</v>
      </c>
      <c r="GJ1325">
        <v>5.42736388890357E-10</v>
      </c>
      <c r="GK1325">
        <v>-0.009777689371679627</v>
      </c>
      <c r="GL1325">
        <v>0.002273355880072555</v>
      </c>
      <c r="GM1325">
        <v>0.000541358641816816</v>
      </c>
      <c r="GN1325">
        <v>-1.836191331155658E-06</v>
      </c>
      <c r="GO1325">
        <v>-0</v>
      </c>
      <c r="GP1325">
        <v>2096</v>
      </c>
      <c r="GQ1325">
        <v>1</v>
      </c>
      <c r="GR1325">
        <v>23</v>
      </c>
      <c r="GS1325">
        <v>7438.6</v>
      </c>
      <c r="GT1325">
        <v>7438.6</v>
      </c>
      <c r="GU1325">
        <v>2.19971</v>
      </c>
      <c r="GV1325">
        <v>2.53296</v>
      </c>
      <c r="GW1325">
        <v>1.39893</v>
      </c>
      <c r="GX1325">
        <v>2.33521</v>
      </c>
      <c r="GY1325">
        <v>1.44897</v>
      </c>
      <c r="GZ1325">
        <v>2.40967</v>
      </c>
      <c r="HA1325">
        <v>34.9214</v>
      </c>
      <c r="HB1325">
        <v>12.6523</v>
      </c>
      <c r="HC1325">
        <v>18</v>
      </c>
      <c r="HD1325">
        <v>490.857</v>
      </c>
      <c r="HE1325">
        <v>459.055</v>
      </c>
      <c r="HF1325">
        <v>22.4982</v>
      </c>
      <c r="HG1325">
        <v>25.4431</v>
      </c>
      <c r="HH1325">
        <v>29.9999</v>
      </c>
      <c r="HI1325">
        <v>25.2829</v>
      </c>
      <c r="HJ1325">
        <v>25.3563</v>
      </c>
      <c r="HK1325">
        <v>44.0738</v>
      </c>
      <c r="HL1325">
        <v>30.6885</v>
      </c>
      <c r="HM1325">
        <v>35.4745</v>
      </c>
      <c r="HN1325">
        <v>22.498</v>
      </c>
      <c r="HO1325">
        <v>1009.15</v>
      </c>
      <c r="HP1325">
        <v>12.4805</v>
      </c>
      <c r="HQ1325">
        <v>101.097</v>
      </c>
      <c r="HR1325">
        <v>101.995</v>
      </c>
    </row>
    <row r="1326" spans="1:226">
      <c r="A1326">
        <v>1310</v>
      </c>
      <c r="B1326">
        <v>1664307444.1</v>
      </c>
      <c r="C1326">
        <v>14337.09999990463</v>
      </c>
      <c r="D1326" t="s">
        <v>2992</v>
      </c>
      <c r="E1326" t="s">
        <v>2993</v>
      </c>
      <c r="F1326">
        <v>5</v>
      </c>
      <c r="G1326" t="s">
        <v>353</v>
      </c>
      <c r="H1326" t="s">
        <v>2873</v>
      </c>
      <c r="I1326">
        <v>1664307436.314285</v>
      </c>
      <c r="J1326">
        <f>(K1326)/1000</f>
        <v>0</v>
      </c>
      <c r="K1326">
        <f>IF(BF1326, AN1326, AH1326)</f>
        <v>0</v>
      </c>
      <c r="L1326">
        <f>IF(BF1326, AI1326, AG1326)</f>
        <v>0</v>
      </c>
      <c r="M1326">
        <f>BH1326 - IF(AU1326&gt;1, L1326*BB1326*100.0/(AW1326*BV1326), 0)</f>
        <v>0</v>
      </c>
      <c r="N1326">
        <f>((T1326-J1326/2)*M1326-L1326)/(T1326+J1326/2)</f>
        <v>0</v>
      </c>
      <c r="O1326">
        <f>N1326*(BO1326+BP1326)/1000.0</f>
        <v>0</v>
      </c>
      <c r="P1326">
        <f>(BH1326 - IF(AU1326&gt;1, L1326*BB1326*100.0/(AW1326*BV1326), 0))*(BO1326+BP1326)/1000.0</f>
        <v>0</v>
      </c>
      <c r="Q1326">
        <f>2.0/((1/S1326-1/R1326)+SIGN(S1326)*SQRT((1/S1326-1/R1326)*(1/S1326-1/R1326) + 4*BC1326/((BC1326+1)*(BC1326+1))*(2*1/S1326*1/R1326-1/R1326*1/R1326)))</f>
        <v>0</v>
      </c>
      <c r="R1326">
        <f>IF(LEFT(BD1326,1)&lt;&gt;"0",IF(LEFT(BD1326,1)="1",3.0,BE1326),$D$5+$E$5*(BV1326*BO1326/($K$5*1000))+$F$5*(BV1326*BO1326/($K$5*1000))*MAX(MIN(BB1326,$J$5),$I$5)*MAX(MIN(BB1326,$J$5),$I$5)+$G$5*MAX(MIN(BB1326,$J$5),$I$5)*(BV1326*BO1326/($K$5*1000))+$H$5*(BV1326*BO1326/($K$5*1000))*(BV1326*BO1326/($K$5*1000)))</f>
        <v>0</v>
      </c>
      <c r="S1326">
        <f>J1326*(1000-(1000*0.61365*exp(17.502*W1326/(240.97+W1326))/(BO1326+BP1326)+BJ1326)/2)/(1000*0.61365*exp(17.502*W1326/(240.97+W1326))/(BO1326+BP1326)-BJ1326)</f>
        <v>0</v>
      </c>
      <c r="T1326">
        <f>1/((BC1326+1)/(Q1326/1.6)+1/(R1326/1.37)) + BC1326/((BC1326+1)/(Q1326/1.6) + BC1326/(R1326/1.37))</f>
        <v>0</v>
      </c>
      <c r="U1326">
        <f>(AX1326*BA1326)</f>
        <v>0</v>
      </c>
      <c r="V1326">
        <f>(BQ1326+(U1326+2*0.95*5.67E-8*(((BQ1326+$B$7)+273)^4-(BQ1326+273)^4)-44100*J1326)/(1.84*29.3*R1326+8*0.95*5.67E-8*(BQ1326+273)^3))</f>
        <v>0</v>
      </c>
      <c r="W1326">
        <f>($C$7*BR1326+$D$7*BS1326+$E$7*V1326)</f>
        <v>0</v>
      </c>
      <c r="X1326">
        <f>0.61365*exp(17.502*W1326/(240.97+W1326))</f>
        <v>0</v>
      </c>
      <c r="Y1326">
        <f>(Z1326/AA1326*100)</f>
        <v>0</v>
      </c>
      <c r="Z1326">
        <f>BJ1326*(BO1326+BP1326)/1000</f>
        <v>0</v>
      </c>
      <c r="AA1326">
        <f>0.61365*exp(17.502*BQ1326/(240.97+BQ1326))</f>
        <v>0</v>
      </c>
      <c r="AB1326">
        <f>(X1326-BJ1326*(BO1326+BP1326)/1000)</f>
        <v>0</v>
      </c>
      <c r="AC1326">
        <f>(-J1326*44100)</f>
        <v>0</v>
      </c>
      <c r="AD1326">
        <f>2*29.3*R1326*0.92*(BQ1326-W1326)</f>
        <v>0</v>
      </c>
      <c r="AE1326">
        <f>2*0.95*5.67E-8*(((BQ1326+$B$7)+273)^4-(W1326+273)^4)</f>
        <v>0</v>
      </c>
      <c r="AF1326">
        <f>U1326+AE1326+AC1326+AD1326</f>
        <v>0</v>
      </c>
      <c r="AG1326">
        <f>BN1326*AU1326*(BI1326-BH1326*(1000-AU1326*BK1326)/(1000-AU1326*BJ1326))/(100*BB1326)</f>
        <v>0</v>
      </c>
      <c r="AH1326">
        <f>1000*BN1326*AU1326*(BJ1326-BK1326)/(100*BB1326*(1000-AU1326*BJ1326))</f>
        <v>0</v>
      </c>
      <c r="AI1326">
        <f>(AJ1326 - AK1326 - BO1326*1E3/(8.314*(BQ1326+273.15)) * AM1326/BN1326 * AL1326) * BN1326/(100*BB1326) * (1000 - BK1326)/1000</f>
        <v>0</v>
      </c>
      <c r="AJ1326">
        <v>1004.572897239827</v>
      </c>
      <c r="AK1326">
        <v>948.8182969696973</v>
      </c>
      <c r="AL1326">
        <v>3.369310649350706</v>
      </c>
      <c r="AM1326">
        <v>63.45</v>
      </c>
      <c r="AN1326">
        <f>(AP1326 - AO1326 + BO1326*1E3/(8.314*(BQ1326+273.15)) * AR1326/BN1326 * AQ1326) * BN1326/(100*BB1326) * 1000/(1000 - AP1326)</f>
        <v>0</v>
      </c>
      <c r="AO1326">
        <v>12.40251092813542</v>
      </c>
      <c r="AP1326">
        <v>18.34695664335666</v>
      </c>
      <c r="AQ1326">
        <v>-3.303339087214812E-05</v>
      </c>
      <c r="AR1326">
        <v>96.70902246186058</v>
      </c>
      <c r="AS1326">
        <v>3</v>
      </c>
      <c r="AT1326">
        <v>1</v>
      </c>
      <c r="AU1326">
        <f>IF(AS1326*$H$13&gt;=AW1326,1.0,(AW1326/(AW1326-AS1326*$H$13)))</f>
        <v>0</v>
      </c>
      <c r="AV1326">
        <f>(AU1326-1)*100</f>
        <v>0</v>
      </c>
      <c r="AW1326">
        <f>MAX(0,($B$13+$C$13*BV1326)/(1+$D$13*BV1326)*BO1326/(BQ1326+273)*$E$13)</f>
        <v>0</v>
      </c>
      <c r="AX1326">
        <f>$B$11*BW1326+$C$11*BX1326+$F$11*CI1326*(1-CL1326)</f>
        <v>0</v>
      </c>
      <c r="AY1326">
        <f>AX1326*AZ1326</f>
        <v>0</v>
      </c>
      <c r="AZ1326">
        <f>($B$11*$D$9+$C$11*$D$9+$F$11*((CV1326+CN1326)/MAX(CV1326+CN1326+CW1326, 0.1)*$I$9+CW1326/MAX(CV1326+CN1326+CW1326, 0.1)*$J$9))/($B$11+$C$11+$F$11)</f>
        <v>0</v>
      </c>
      <c r="BA1326">
        <f>($B$11*$K$9+$C$11*$K$9+$F$11*((CV1326+CN1326)/MAX(CV1326+CN1326+CW1326, 0.1)*$P$9+CW1326/MAX(CV1326+CN1326+CW1326, 0.1)*$Q$9))/($B$11+$C$11+$F$11)</f>
        <v>0</v>
      </c>
      <c r="BB1326">
        <v>6</v>
      </c>
      <c r="BC1326">
        <v>0.5</v>
      </c>
      <c r="BD1326" t="s">
        <v>355</v>
      </c>
      <c r="BE1326">
        <v>2</v>
      </c>
      <c r="BF1326" t="b">
        <v>1</v>
      </c>
      <c r="BG1326">
        <v>1664307436.314285</v>
      </c>
      <c r="BH1326">
        <v>907.5264285714285</v>
      </c>
      <c r="BI1326">
        <v>976.2042857142859</v>
      </c>
      <c r="BJ1326">
        <v>18.36392142857143</v>
      </c>
      <c r="BK1326">
        <v>12.406025</v>
      </c>
      <c r="BL1326">
        <v>903.2077857142856</v>
      </c>
      <c r="BM1326">
        <v>18.16478571428572</v>
      </c>
      <c r="BN1326">
        <v>500.0665</v>
      </c>
      <c r="BO1326">
        <v>90.91093928571431</v>
      </c>
      <c r="BP1326">
        <v>0.1000366857142857</v>
      </c>
      <c r="BQ1326">
        <v>24.71963571428571</v>
      </c>
      <c r="BR1326">
        <v>25.00091071428572</v>
      </c>
      <c r="BS1326">
        <v>999.9000000000002</v>
      </c>
      <c r="BT1326">
        <v>0</v>
      </c>
      <c r="BU1326">
        <v>0</v>
      </c>
      <c r="BV1326">
        <v>9994.015714285715</v>
      </c>
      <c r="BW1326">
        <v>0</v>
      </c>
      <c r="BX1326">
        <v>8.057840714285716</v>
      </c>
      <c r="BY1326">
        <v>-68.67792142857144</v>
      </c>
      <c r="BZ1326">
        <v>924.5038214285714</v>
      </c>
      <c r="CA1326">
        <v>988.4671071428572</v>
      </c>
      <c r="CB1326">
        <v>5.9579025</v>
      </c>
      <c r="CC1326">
        <v>976.2042857142859</v>
      </c>
      <c r="CD1326">
        <v>12.406025</v>
      </c>
      <c r="CE1326">
        <v>1.669480357142858</v>
      </c>
      <c r="CF1326">
        <v>1.127843214285714</v>
      </c>
      <c r="CG1326">
        <v>14.61554642857143</v>
      </c>
      <c r="CH1326">
        <v>8.681710357142856</v>
      </c>
      <c r="CI1326">
        <v>2000</v>
      </c>
      <c r="CJ1326">
        <v>0.9800014285714287</v>
      </c>
      <c r="CK1326">
        <v>0.01999826785714285</v>
      </c>
      <c r="CL1326">
        <v>0</v>
      </c>
      <c r="CM1326">
        <v>868.88675</v>
      </c>
      <c r="CN1326">
        <v>5.000560000000001</v>
      </c>
      <c r="CO1326">
        <v>17323.90357142857</v>
      </c>
      <c r="CP1326">
        <v>17294.89285714286</v>
      </c>
      <c r="CQ1326">
        <v>37.51771428571429</v>
      </c>
      <c r="CR1326">
        <v>38.062</v>
      </c>
      <c r="CS1326">
        <v>37.187</v>
      </c>
      <c r="CT1326">
        <v>37</v>
      </c>
      <c r="CU1326">
        <v>38.29428571428571</v>
      </c>
      <c r="CV1326">
        <v>1955.1</v>
      </c>
      <c r="CW1326">
        <v>39.9</v>
      </c>
      <c r="CX1326">
        <v>0</v>
      </c>
      <c r="CY1326">
        <v>1664307460.5</v>
      </c>
      <c r="CZ1326">
        <v>0</v>
      </c>
      <c r="DA1326">
        <v>0</v>
      </c>
      <c r="DB1326" t="s">
        <v>356</v>
      </c>
      <c r="DC1326">
        <v>1663861122</v>
      </c>
      <c r="DD1326">
        <v>1663861125</v>
      </c>
      <c r="DE1326">
        <v>0</v>
      </c>
      <c r="DF1326">
        <v>-0.287</v>
      </c>
      <c r="DG1326">
        <v>-0.004</v>
      </c>
      <c r="DH1326">
        <v>3.172</v>
      </c>
      <c r="DI1326">
        <v>0.178</v>
      </c>
      <c r="DJ1326">
        <v>400</v>
      </c>
      <c r="DK1326">
        <v>17</v>
      </c>
      <c r="DL1326">
        <v>0.18</v>
      </c>
      <c r="DM1326">
        <v>0.07000000000000001</v>
      </c>
      <c r="DN1326">
        <v>-68.84216829268293</v>
      </c>
      <c r="DO1326">
        <v>2.811160975609747</v>
      </c>
      <c r="DP1326">
        <v>0.3683430409603437</v>
      </c>
      <c r="DQ1326">
        <v>0</v>
      </c>
      <c r="DR1326">
        <v>5.961758048780488</v>
      </c>
      <c r="DS1326">
        <v>-0.06172327526131918</v>
      </c>
      <c r="DT1326">
        <v>0.007945111158108109</v>
      </c>
      <c r="DU1326">
        <v>1</v>
      </c>
      <c r="DV1326">
        <v>1</v>
      </c>
      <c r="DW1326">
        <v>2</v>
      </c>
      <c r="DX1326" t="s">
        <v>412</v>
      </c>
      <c r="DY1326">
        <v>2.98077</v>
      </c>
      <c r="DZ1326">
        <v>2.72842</v>
      </c>
      <c r="EA1326">
        <v>0.15084</v>
      </c>
      <c r="EB1326">
        <v>0.159204</v>
      </c>
      <c r="EC1326">
        <v>0.0896015</v>
      </c>
      <c r="ED1326">
        <v>0.0681322</v>
      </c>
      <c r="EE1326">
        <v>25526.9</v>
      </c>
      <c r="EF1326">
        <v>24877.5</v>
      </c>
      <c r="EG1326">
        <v>30585.8</v>
      </c>
      <c r="EH1326">
        <v>29828.5</v>
      </c>
      <c r="EI1326">
        <v>38423.1</v>
      </c>
      <c r="EJ1326">
        <v>36610.9</v>
      </c>
      <c r="EK1326">
        <v>46776.8</v>
      </c>
      <c r="EL1326">
        <v>44355.6</v>
      </c>
      <c r="EM1326">
        <v>1.89037</v>
      </c>
      <c r="EN1326">
        <v>1.8863</v>
      </c>
      <c r="EO1326">
        <v>0.1086</v>
      </c>
      <c r="EP1326">
        <v>0</v>
      </c>
      <c r="EQ1326">
        <v>23.2225</v>
      </c>
      <c r="ER1326">
        <v>999.9</v>
      </c>
      <c r="ES1326">
        <v>38.3</v>
      </c>
      <c r="ET1326">
        <v>29.6</v>
      </c>
      <c r="EU1326">
        <v>17.5415</v>
      </c>
      <c r="EV1326">
        <v>63.8064</v>
      </c>
      <c r="EW1326">
        <v>23.7139</v>
      </c>
      <c r="EX1326">
        <v>1</v>
      </c>
      <c r="EY1326">
        <v>-0.121748</v>
      </c>
      <c r="EZ1326">
        <v>2.06773</v>
      </c>
      <c r="FA1326">
        <v>20.2282</v>
      </c>
      <c r="FB1326">
        <v>5.23197</v>
      </c>
      <c r="FC1326">
        <v>11.968</v>
      </c>
      <c r="FD1326">
        <v>4.9712</v>
      </c>
      <c r="FE1326">
        <v>3.28955</v>
      </c>
      <c r="FF1326">
        <v>9999</v>
      </c>
      <c r="FG1326">
        <v>9999</v>
      </c>
      <c r="FH1326">
        <v>9999</v>
      </c>
      <c r="FI1326">
        <v>380.9</v>
      </c>
      <c r="FJ1326">
        <v>4.97272</v>
      </c>
      <c r="FK1326">
        <v>1.87696</v>
      </c>
      <c r="FL1326">
        <v>1.87501</v>
      </c>
      <c r="FM1326">
        <v>1.87789</v>
      </c>
      <c r="FN1326">
        <v>1.87457</v>
      </c>
      <c r="FO1326">
        <v>1.8782</v>
      </c>
      <c r="FP1326">
        <v>1.87528</v>
      </c>
      <c r="FQ1326">
        <v>1.87637</v>
      </c>
      <c r="FR1326">
        <v>0</v>
      </c>
      <c r="FS1326">
        <v>0</v>
      </c>
      <c r="FT1326">
        <v>0</v>
      </c>
      <c r="FU1326">
        <v>0</v>
      </c>
      <c r="FV1326" t="s">
        <v>358</v>
      </c>
      <c r="FW1326" t="s">
        <v>359</v>
      </c>
      <c r="FX1326" t="s">
        <v>360</v>
      </c>
      <c r="FY1326" t="s">
        <v>360</v>
      </c>
      <c r="FZ1326" t="s">
        <v>360</v>
      </c>
      <c r="GA1326" t="s">
        <v>360</v>
      </c>
      <c r="GB1326">
        <v>0</v>
      </c>
      <c r="GC1326">
        <v>100</v>
      </c>
      <c r="GD1326">
        <v>100</v>
      </c>
      <c r="GE1326">
        <v>4.368</v>
      </c>
      <c r="GF1326">
        <v>0.1988</v>
      </c>
      <c r="GG1326">
        <v>1.777354642861949</v>
      </c>
      <c r="GH1326">
        <v>0.004141656873719072</v>
      </c>
      <c r="GI1326">
        <v>-1.960372967482991E-06</v>
      </c>
      <c r="GJ1326">
        <v>5.42736388890357E-10</v>
      </c>
      <c r="GK1326">
        <v>-0.009777689371679627</v>
      </c>
      <c r="GL1326">
        <v>0.002273355880072555</v>
      </c>
      <c r="GM1326">
        <v>0.000541358641816816</v>
      </c>
      <c r="GN1326">
        <v>-1.836191331155658E-06</v>
      </c>
      <c r="GO1326">
        <v>-0</v>
      </c>
      <c r="GP1326">
        <v>2096</v>
      </c>
      <c r="GQ1326">
        <v>1</v>
      </c>
      <c r="GR1326">
        <v>23</v>
      </c>
      <c r="GS1326">
        <v>7438.7</v>
      </c>
      <c r="GT1326">
        <v>7438.7</v>
      </c>
      <c r="GU1326">
        <v>2.23022</v>
      </c>
      <c r="GV1326">
        <v>2.52808</v>
      </c>
      <c r="GW1326">
        <v>1.39893</v>
      </c>
      <c r="GX1326">
        <v>2.33521</v>
      </c>
      <c r="GY1326">
        <v>1.44897</v>
      </c>
      <c r="GZ1326">
        <v>2.42798</v>
      </c>
      <c r="HA1326">
        <v>34.9444</v>
      </c>
      <c r="HB1326">
        <v>12.6435</v>
      </c>
      <c r="HC1326">
        <v>18</v>
      </c>
      <c r="HD1326">
        <v>490.516</v>
      </c>
      <c r="HE1326">
        <v>459.197</v>
      </c>
      <c r="HF1326">
        <v>22.417</v>
      </c>
      <c r="HG1326">
        <v>25.442</v>
      </c>
      <c r="HH1326">
        <v>30.0011</v>
      </c>
      <c r="HI1326">
        <v>25.2807</v>
      </c>
      <c r="HJ1326">
        <v>25.3563</v>
      </c>
      <c r="HK1326">
        <v>44.7035</v>
      </c>
      <c r="HL1326">
        <v>30.4098</v>
      </c>
      <c r="HM1326">
        <v>35.4745</v>
      </c>
      <c r="HN1326">
        <v>22.081</v>
      </c>
      <c r="HO1326">
        <v>1022.52</v>
      </c>
      <c r="HP1326">
        <v>12.4874</v>
      </c>
      <c r="HQ1326">
        <v>101.099</v>
      </c>
      <c r="HR1326">
        <v>101.996</v>
      </c>
    </row>
    <row r="1327" spans="1:226">
      <c r="A1327">
        <v>1311</v>
      </c>
      <c r="B1327">
        <v>1664307449.1</v>
      </c>
      <c r="C1327">
        <v>14342.09999990463</v>
      </c>
      <c r="D1327" t="s">
        <v>2994</v>
      </c>
      <c r="E1327" t="s">
        <v>2995</v>
      </c>
      <c r="F1327">
        <v>5</v>
      </c>
      <c r="G1327" t="s">
        <v>353</v>
      </c>
      <c r="H1327" t="s">
        <v>2873</v>
      </c>
      <c r="I1327">
        <v>1664307441.6</v>
      </c>
      <c r="J1327">
        <f>(K1327)/1000</f>
        <v>0</v>
      </c>
      <c r="K1327">
        <f>IF(BF1327, AN1327, AH1327)</f>
        <v>0</v>
      </c>
      <c r="L1327">
        <f>IF(BF1327, AI1327, AG1327)</f>
        <v>0</v>
      </c>
      <c r="M1327">
        <f>BH1327 - IF(AU1327&gt;1, L1327*BB1327*100.0/(AW1327*BV1327), 0)</f>
        <v>0</v>
      </c>
      <c r="N1327">
        <f>((T1327-J1327/2)*M1327-L1327)/(T1327+J1327/2)</f>
        <v>0</v>
      </c>
      <c r="O1327">
        <f>N1327*(BO1327+BP1327)/1000.0</f>
        <v>0</v>
      </c>
      <c r="P1327">
        <f>(BH1327 - IF(AU1327&gt;1, L1327*BB1327*100.0/(AW1327*BV1327), 0))*(BO1327+BP1327)/1000.0</f>
        <v>0</v>
      </c>
      <c r="Q1327">
        <f>2.0/((1/S1327-1/R1327)+SIGN(S1327)*SQRT((1/S1327-1/R1327)*(1/S1327-1/R1327) + 4*BC1327/((BC1327+1)*(BC1327+1))*(2*1/S1327*1/R1327-1/R1327*1/R1327)))</f>
        <v>0</v>
      </c>
      <c r="R1327">
        <f>IF(LEFT(BD1327,1)&lt;&gt;"0",IF(LEFT(BD1327,1)="1",3.0,BE1327),$D$5+$E$5*(BV1327*BO1327/($K$5*1000))+$F$5*(BV1327*BO1327/($K$5*1000))*MAX(MIN(BB1327,$J$5),$I$5)*MAX(MIN(BB1327,$J$5),$I$5)+$G$5*MAX(MIN(BB1327,$J$5),$I$5)*(BV1327*BO1327/($K$5*1000))+$H$5*(BV1327*BO1327/($K$5*1000))*(BV1327*BO1327/($K$5*1000)))</f>
        <v>0</v>
      </c>
      <c r="S1327">
        <f>J1327*(1000-(1000*0.61365*exp(17.502*W1327/(240.97+W1327))/(BO1327+BP1327)+BJ1327)/2)/(1000*0.61365*exp(17.502*W1327/(240.97+W1327))/(BO1327+BP1327)-BJ1327)</f>
        <v>0</v>
      </c>
      <c r="T1327">
        <f>1/((BC1327+1)/(Q1327/1.6)+1/(R1327/1.37)) + BC1327/((BC1327+1)/(Q1327/1.6) + BC1327/(R1327/1.37))</f>
        <v>0</v>
      </c>
      <c r="U1327">
        <f>(AX1327*BA1327)</f>
        <v>0</v>
      </c>
      <c r="V1327">
        <f>(BQ1327+(U1327+2*0.95*5.67E-8*(((BQ1327+$B$7)+273)^4-(BQ1327+273)^4)-44100*J1327)/(1.84*29.3*R1327+8*0.95*5.67E-8*(BQ1327+273)^3))</f>
        <v>0</v>
      </c>
      <c r="W1327">
        <f>($C$7*BR1327+$D$7*BS1327+$E$7*V1327)</f>
        <v>0</v>
      </c>
      <c r="X1327">
        <f>0.61365*exp(17.502*W1327/(240.97+W1327))</f>
        <v>0</v>
      </c>
      <c r="Y1327">
        <f>(Z1327/AA1327*100)</f>
        <v>0</v>
      </c>
      <c r="Z1327">
        <f>BJ1327*(BO1327+BP1327)/1000</f>
        <v>0</v>
      </c>
      <c r="AA1327">
        <f>0.61365*exp(17.502*BQ1327/(240.97+BQ1327))</f>
        <v>0</v>
      </c>
      <c r="AB1327">
        <f>(X1327-BJ1327*(BO1327+BP1327)/1000)</f>
        <v>0</v>
      </c>
      <c r="AC1327">
        <f>(-J1327*44100)</f>
        <v>0</v>
      </c>
      <c r="AD1327">
        <f>2*29.3*R1327*0.92*(BQ1327-W1327)</f>
        <v>0</v>
      </c>
      <c r="AE1327">
        <f>2*0.95*5.67E-8*(((BQ1327+$B$7)+273)^4-(W1327+273)^4)</f>
        <v>0</v>
      </c>
      <c r="AF1327">
        <f>U1327+AE1327+AC1327+AD1327</f>
        <v>0</v>
      </c>
      <c r="AG1327">
        <f>BN1327*AU1327*(BI1327-BH1327*(1000-AU1327*BK1327)/(1000-AU1327*BJ1327))/(100*BB1327)</f>
        <v>0</v>
      </c>
      <c r="AH1327">
        <f>1000*BN1327*AU1327*(BJ1327-BK1327)/(100*BB1327*(1000-AU1327*BJ1327))</f>
        <v>0</v>
      </c>
      <c r="AI1327">
        <f>(AJ1327 - AK1327 - BO1327*1E3/(8.314*(BQ1327+273.15)) * AM1327/BN1327 * AL1327) * BN1327/(100*BB1327) * (1000 - BK1327)/1000</f>
        <v>0</v>
      </c>
      <c r="AJ1327">
        <v>1021.335023792208</v>
      </c>
      <c r="AK1327">
        <v>965.4879090909085</v>
      </c>
      <c r="AL1327">
        <v>3.347191861471725</v>
      </c>
      <c r="AM1327">
        <v>63.45</v>
      </c>
      <c r="AN1327">
        <f>(AP1327 - AO1327 + BO1327*1E3/(8.314*(BQ1327+273.15)) * AR1327/BN1327 * AQ1327) * BN1327/(100*BB1327) * 1000/(1000 - AP1327)</f>
        <v>0</v>
      </c>
      <c r="AO1327">
        <v>12.43121827942354</v>
      </c>
      <c r="AP1327">
        <v>18.34524405594407</v>
      </c>
      <c r="AQ1327">
        <v>9.882724496473026E-06</v>
      </c>
      <c r="AR1327">
        <v>96.70902246186058</v>
      </c>
      <c r="AS1327">
        <v>3</v>
      </c>
      <c r="AT1327">
        <v>1</v>
      </c>
      <c r="AU1327">
        <f>IF(AS1327*$H$13&gt;=AW1327,1.0,(AW1327/(AW1327-AS1327*$H$13)))</f>
        <v>0</v>
      </c>
      <c r="AV1327">
        <f>(AU1327-1)*100</f>
        <v>0</v>
      </c>
      <c r="AW1327">
        <f>MAX(0,($B$13+$C$13*BV1327)/(1+$D$13*BV1327)*BO1327/(BQ1327+273)*$E$13)</f>
        <v>0</v>
      </c>
      <c r="AX1327">
        <f>$B$11*BW1327+$C$11*BX1327+$F$11*CI1327*(1-CL1327)</f>
        <v>0</v>
      </c>
      <c r="AY1327">
        <f>AX1327*AZ1327</f>
        <v>0</v>
      </c>
      <c r="AZ1327">
        <f>($B$11*$D$9+$C$11*$D$9+$F$11*((CV1327+CN1327)/MAX(CV1327+CN1327+CW1327, 0.1)*$I$9+CW1327/MAX(CV1327+CN1327+CW1327, 0.1)*$J$9))/($B$11+$C$11+$F$11)</f>
        <v>0</v>
      </c>
      <c r="BA1327">
        <f>($B$11*$K$9+$C$11*$K$9+$F$11*((CV1327+CN1327)/MAX(CV1327+CN1327+CW1327, 0.1)*$P$9+CW1327/MAX(CV1327+CN1327+CW1327, 0.1)*$Q$9))/($B$11+$C$11+$F$11)</f>
        <v>0</v>
      </c>
      <c r="BB1327">
        <v>6</v>
      </c>
      <c r="BC1327">
        <v>0.5</v>
      </c>
      <c r="BD1327" t="s">
        <v>355</v>
      </c>
      <c r="BE1327">
        <v>2</v>
      </c>
      <c r="BF1327" t="b">
        <v>1</v>
      </c>
      <c r="BG1327">
        <v>1664307441.6</v>
      </c>
      <c r="BH1327">
        <v>924.8048888888889</v>
      </c>
      <c r="BI1327">
        <v>993.4510740740741</v>
      </c>
      <c r="BJ1327">
        <v>18.35337777777778</v>
      </c>
      <c r="BK1327">
        <v>12.41578148148148</v>
      </c>
      <c r="BL1327">
        <v>920.4531481481482</v>
      </c>
      <c r="BM1327">
        <v>18.15445555555555</v>
      </c>
      <c r="BN1327">
        <v>500.0675925925926</v>
      </c>
      <c r="BO1327">
        <v>90.91115185185184</v>
      </c>
      <c r="BP1327">
        <v>0.1000029074074074</v>
      </c>
      <c r="BQ1327">
        <v>24.72553333333333</v>
      </c>
      <c r="BR1327">
        <v>25.00348148148148</v>
      </c>
      <c r="BS1327">
        <v>999.9000000000001</v>
      </c>
      <c r="BT1327">
        <v>0</v>
      </c>
      <c r="BU1327">
        <v>0</v>
      </c>
      <c r="BV1327">
        <v>9999.714444444444</v>
      </c>
      <c r="BW1327">
        <v>0</v>
      </c>
      <c r="BX1327">
        <v>8.057984814814814</v>
      </c>
      <c r="BY1327">
        <v>-68.64582222222221</v>
      </c>
      <c r="BZ1327">
        <v>942.0955185185185</v>
      </c>
      <c r="CA1327">
        <v>1005.940444444445</v>
      </c>
      <c r="CB1327">
        <v>5.937597407407407</v>
      </c>
      <c r="CC1327">
        <v>993.4510740740741</v>
      </c>
      <c r="CD1327">
        <v>12.41578148148148</v>
      </c>
      <c r="CE1327">
        <v>1.668525925925926</v>
      </c>
      <c r="CF1327">
        <v>1.128732592592592</v>
      </c>
      <c r="CG1327">
        <v>14.60668888888889</v>
      </c>
      <c r="CH1327">
        <v>8.693355185185185</v>
      </c>
      <c r="CI1327">
        <v>2000.035185185185</v>
      </c>
      <c r="CJ1327">
        <v>0.9800015925925928</v>
      </c>
      <c r="CK1327">
        <v>0.01999814074074074</v>
      </c>
      <c r="CL1327">
        <v>0</v>
      </c>
      <c r="CM1327">
        <v>868.3937777777777</v>
      </c>
      <c r="CN1327">
        <v>5.000560000000001</v>
      </c>
      <c r="CO1327">
        <v>17315.5</v>
      </c>
      <c r="CP1327">
        <v>17295.18518518519</v>
      </c>
      <c r="CQ1327">
        <v>37.52296296296296</v>
      </c>
      <c r="CR1327">
        <v>38.062</v>
      </c>
      <c r="CS1327">
        <v>37.187</v>
      </c>
      <c r="CT1327">
        <v>37</v>
      </c>
      <c r="CU1327">
        <v>38.3074074074074</v>
      </c>
      <c r="CV1327">
        <v>1955.135185185185</v>
      </c>
      <c r="CW1327">
        <v>39.9</v>
      </c>
      <c r="CX1327">
        <v>0</v>
      </c>
      <c r="CY1327">
        <v>1664307465.3</v>
      </c>
      <c r="CZ1327">
        <v>0</v>
      </c>
      <c r="DA1327">
        <v>0</v>
      </c>
      <c r="DB1327" t="s">
        <v>356</v>
      </c>
      <c r="DC1327">
        <v>1663861122</v>
      </c>
      <c r="DD1327">
        <v>1663861125</v>
      </c>
      <c r="DE1327">
        <v>0</v>
      </c>
      <c r="DF1327">
        <v>-0.287</v>
      </c>
      <c r="DG1327">
        <v>-0.004</v>
      </c>
      <c r="DH1327">
        <v>3.172</v>
      </c>
      <c r="DI1327">
        <v>0.178</v>
      </c>
      <c r="DJ1327">
        <v>400</v>
      </c>
      <c r="DK1327">
        <v>17</v>
      </c>
      <c r="DL1327">
        <v>0.18</v>
      </c>
      <c r="DM1327">
        <v>0.07000000000000001</v>
      </c>
      <c r="DN1327">
        <v>-68.719595</v>
      </c>
      <c r="DO1327">
        <v>0.4117733583489276</v>
      </c>
      <c r="DP1327">
        <v>0.2818170549753854</v>
      </c>
      <c r="DQ1327">
        <v>0</v>
      </c>
      <c r="DR1327">
        <v>5.947934999999999</v>
      </c>
      <c r="DS1327">
        <v>-0.2155823639775085</v>
      </c>
      <c r="DT1327">
        <v>0.02204606348081213</v>
      </c>
      <c r="DU1327">
        <v>0</v>
      </c>
      <c r="DV1327">
        <v>0</v>
      </c>
      <c r="DW1327">
        <v>2</v>
      </c>
      <c r="DX1327" t="s">
        <v>357</v>
      </c>
      <c r="DY1327">
        <v>2.98062</v>
      </c>
      <c r="DZ1327">
        <v>2.7279</v>
      </c>
      <c r="EA1327">
        <v>0.152545</v>
      </c>
      <c r="EB1327">
        <v>0.160882</v>
      </c>
      <c r="EC1327">
        <v>0.0895909</v>
      </c>
      <c r="ED1327">
        <v>0.0682282</v>
      </c>
      <c r="EE1327">
        <v>25475</v>
      </c>
      <c r="EF1327">
        <v>24827.5</v>
      </c>
      <c r="EG1327">
        <v>30585.1</v>
      </c>
      <c r="EH1327">
        <v>29828</v>
      </c>
      <c r="EI1327">
        <v>38422.8</v>
      </c>
      <c r="EJ1327">
        <v>36606.6</v>
      </c>
      <c r="EK1327">
        <v>46775.7</v>
      </c>
      <c r="EL1327">
        <v>44354.8</v>
      </c>
      <c r="EM1327">
        <v>1.89018</v>
      </c>
      <c r="EN1327">
        <v>1.88657</v>
      </c>
      <c r="EO1327">
        <v>0.107914</v>
      </c>
      <c r="EP1327">
        <v>0</v>
      </c>
      <c r="EQ1327">
        <v>23.2249</v>
      </c>
      <c r="ER1327">
        <v>999.9</v>
      </c>
      <c r="ES1327">
        <v>38.2</v>
      </c>
      <c r="ET1327">
        <v>29.6</v>
      </c>
      <c r="EU1327">
        <v>17.4942</v>
      </c>
      <c r="EV1327">
        <v>63.8164</v>
      </c>
      <c r="EW1327">
        <v>23.8502</v>
      </c>
      <c r="EX1327">
        <v>1</v>
      </c>
      <c r="EY1327">
        <v>-0.119286</v>
      </c>
      <c r="EZ1327">
        <v>1.70631</v>
      </c>
      <c r="FA1327">
        <v>20.2346</v>
      </c>
      <c r="FB1327">
        <v>5.23122</v>
      </c>
      <c r="FC1327">
        <v>11.968</v>
      </c>
      <c r="FD1327">
        <v>4.9696</v>
      </c>
      <c r="FE1327">
        <v>3.28968</v>
      </c>
      <c r="FF1327">
        <v>9999</v>
      </c>
      <c r="FG1327">
        <v>9999</v>
      </c>
      <c r="FH1327">
        <v>9999</v>
      </c>
      <c r="FI1327">
        <v>380.9</v>
      </c>
      <c r="FJ1327">
        <v>4.97273</v>
      </c>
      <c r="FK1327">
        <v>1.87698</v>
      </c>
      <c r="FL1327">
        <v>1.87501</v>
      </c>
      <c r="FM1327">
        <v>1.87789</v>
      </c>
      <c r="FN1327">
        <v>1.87459</v>
      </c>
      <c r="FO1327">
        <v>1.8782</v>
      </c>
      <c r="FP1327">
        <v>1.8753</v>
      </c>
      <c r="FQ1327">
        <v>1.87638</v>
      </c>
      <c r="FR1327">
        <v>0</v>
      </c>
      <c r="FS1327">
        <v>0</v>
      </c>
      <c r="FT1327">
        <v>0</v>
      </c>
      <c r="FU1327">
        <v>0</v>
      </c>
      <c r="FV1327" t="s">
        <v>358</v>
      </c>
      <c r="FW1327" t="s">
        <v>359</v>
      </c>
      <c r="FX1327" t="s">
        <v>360</v>
      </c>
      <c r="FY1327" t="s">
        <v>360</v>
      </c>
      <c r="FZ1327" t="s">
        <v>360</v>
      </c>
      <c r="GA1327" t="s">
        <v>360</v>
      </c>
      <c r="GB1327">
        <v>0</v>
      </c>
      <c r="GC1327">
        <v>100</v>
      </c>
      <c r="GD1327">
        <v>100</v>
      </c>
      <c r="GE1327">
        <v>4.399</v>
      </c>
      <c r="GF1327">
        <v>0.1987</v>
      </c>
      <c r="GG1327">
        <v>1.777354642861949</v>
      </c>
      <c r="GH1327">
        <v>0.004141656873719072</v>
      </c>
      <c r="GI1327">
        <v>-1.960372967482991E-06</v>
      </c>
      <c r="GJ1327">
        <v>5.42736388890357E-10</v>
      </c>
      <c r="GK1327">
        <v>-0.009777689371679627</v>
      </c>
      <c r="GL1327">
        <v>0.002273355880072555</v>
      </c>
      <c r="GM1327">
        <v>0.000541358641816816</v>
      </c>
      <c r="GN1327">
        <v>-1.836191331155658E-06</v>
      </c>
      <c r="GO1327">
        <v>-0</v>
      </c>
      <c r="GP1327">
        <v>2096</v>
      </c>
      <c r="GQ1327">
        <v>1</v>
      </c>
      <c r="GR1327">
        <v>23</v>
      </c>
      <c r="GS1327">
        <v>7438.8</v>
      </c>
      <c r="GT1327">
        <v>7438.7</v>
      </c>
      <c r="GU1327">
        <v>2.2583</v>
      </c>
      <c r="GV1327">
        <v>2.5293</v>
      </c>
      <c r="GW1327">
        <v>1.39893</v>
      </c>
      <c r="GX1327">
        <v>2.33521</v>
      </c>
      <c r="GY1327">
        <v>1.44897</v>
      </c>
      <c r="GZ1327">
        <v>2.43164</v>
      </c>
      <c r="HA1327">
        <v>34.9444</v>
      </c>
      <c r="HB1327">
        <v>12.6348</v>
      </c>
      <c r="HC1327">
        <v>18</v>
      </c>
      <c r="HD1327">
        <v>490.407</v>
      </c>
      <c r="HE1327">
        <v>459.37</v>
      </c>
      <c r="HF1327">
        <v>22.0883</v>
      </c>
      <c r="HG1327">
        <v>25.441</v>
      </c>
      <c r="HH1327">
        <v>30.0014</v>
      </c>
      <c r="HI1327">
        <v>25.2807</v>
      </c>
      <c r="HJ1327">
        <v>25.3563</v>
      </c>
      <c r="HK1327">
        <v>45.2535</v>
      </c>
      <c r="HL1327">
        <v>30.4098</v>
      </c>
      <c r="HM1327">
        <v>35.4745</v>
      </c>
      <c r="HN1327">
        <v>22.0719</v>
      </c>
      <c r="HO1327">
        <v>1042.55</v>
      </c>
      <c r="HP1327">
        <v>12.5015</v>
      </c>
      <c r="HQ1327">
        <v>101.096</v>
      </c>
      <c r="HR1327">
        <v>101.994</v>
      </c>
    </row>
    <row r="1328" spans="1:226">
      <c r="A1328">
        <v>1312</v>
      </c>
      <c r="B1328">
        <v>1664307454.1</v>
      </c>
      <c r="C1328">
        <v>14347.09999990463</v>
      </c>
      <c r="D1328" t="s">
        <v>2996</v>
      </c>
      <c r="E1328" t="s">
        <v>2997</v>
      </c>
      <c r="F1328">
        <v>5</v>
      </c>
      <c r="G1328" t="s">
        <v>353</v>
      </c>
      <c r="H1328" t="s">
        <v>2873</v>
      </c>
      <c r="I1328">
        <v>1664307446.314285</v>
      </c>
      <c r="J1328">
        <f>(K1328)/1000</f>
        <v>0</v>
      </c>
      <c r="K1328">
        <f>IF(BF1328, AN1328, AH1328)</f>
        <v>0</v>
      </c>
      <c r="L1328">
        <f>IF(BF1328, AI1328, AG1328)</f>
        <v>0</v>
      </c>
      <c r="M1328">
        <f>BH1328 - IF(AU1328&gt;1, L1328*BB1328*100.0/(AW1328*BV1328), 0)</f>
        <v>0</v>
      </c>
      <c r="N1328">
        <f>((T1328-J1328/2)*M1328-L1328)/(T1328+J1328/2)</f>
        <v>0</v>
      </c>
      <c r="O1328">
        <f>N1328*(BO1328+BP1328)/1000.0</f>
        <v>0</v>
      </c>
      <c r="P1328">
        <f>(BH1328 - IF(AU1328&gt;1, L1328*BB1328*100.0/(AW1328*BV1328), 0))*(BO1328+BP1328)/1000.0</f>
        <v>0</v>
      </c>
      <c r="Q1328">
        <f>2.0/((1/S1328-1/R1328)+SIGN(S1328)*SQRT((1/S1328-1/R1328)*(1/S1328-1/R1328) + 4*BC1328/((BC1328+1)*(BC1328+1))*(2*1/S1328*1/R1328-1/R1328*1/R1328)))</f>
        <v>0</v>
      </c>
      <c r="R1328">
        <f>IF(LEFT(BD1328,1)&lt;&gt;"0",IF(LEFT(BD1328,1)="1",3.0,BE1328),$D$5+$E$5*(BV1328*BO1328/($K$5*1000))+$F$5*(BV1328*BO1328/($K$5*1000))*MAX(MIN(BB1328,$J$5),$I$5)*MAX(MIN(BB1328,$J$5),$I$5)+$G$5*MAX(MIN(BB1328,$J$5),$I$5)*(BV1328*BO1328/($K$5*1000))+$H$5*(BV1328*BO1328/($K$5*1000))*(BV1328*BO1328/($K$5*1000)))</f>
        <v>0</v>
      </c>
      <c r="S1328">
        <f>J1328*(1000-(1000*0.61365*exp(17.502*W1328/(240.97+W1328))/(BO1328+BP1328)+BJ1328)/2)/(1000*0.61365*exp(17.502*W1328/(240.97+W1328))/(BO1328+BP1328)-BJ1328)</f>
        <v>0</v>
      </c>
      <c r="T1328">
        <f>1/((BC1328+1)/(Q1328/1.6)+1/(R1328/1.37)) + BC1328/((BC1328+1)/(Q1328/1.6) + BC1328/(R1328/1.37))</f>
        <v>0</v>
      </c>
      <c r="U1328">
        <f>(AX1328*BA1328)</f>
        <v>0</v>
      </c>
      <c r="V1328">
        <f>(BQ1328+(U1328+2*0.95*5.67E-8*(((BQ1328+$B$7)+273)^4-(BQ1328+273)^4)-44100*J1328)/(1.84*29.3*R1328+8*0.95*5.67E-8*(BQ1328+273)^3))</f>
        <v>0</v>
      </c>
      <c r="W1328">
        <f>($C$7*BR1328+$D$7*BS1328+$E$7*V1328)</f>
        <v>0</v>
      </c>
      <c r="X1328">
        <f>0.61365*exp(17.502*W1328/(240.97+W1328))</f>
        <v>0</v>
      </c>
      <c r="Y1328">
        <f>(Z1328/AA1328*100)</f>
        <v>0</v>
      </c>
      <c r="Z1328">
        <f>BJ1328*(BO1328+BP1328)/1000</f>
        <v>0</v>
      </c>
      <c r="AA1328">
        <f>0.61365*exp(17.502*BQ1328/(240.97+BQ1328))</f>
        <v>0</v>
      </c>
      <c r="AB1328">
        <f>(X1328-BJ1328*(BO1328+BP1328)/1000)</f>
        <v>0</v>
      </c>
      <c r="AC1328">
        <f>(-J1328*44100)</f>
        <v>0</v>
      </c>
      <c r="AD1328">
        <f>2*29.3*R1328*0.92*(BQ1328-W1328)</f>
        <v>0</v>
      </c>
      <c r="AE1328">
        <f>2*0.95*5.67E-8*(((BQ1328+$B$7)+273)^4-(W1328+273)^4)</f>
        <v>0</v>
      </c>
      <c r="AF1328">
        <f>U1328+AE1328+AC1328+AD1328</f>
        <v>0</v>
      </c>
      <c r="AG1328">
        <f>BN1328*AU1328*(BI1328-BH1328*(1000-AU1328*BK1328)/(1000-AU1328*BJ1328))/(100*BB1328)</f>
        <v>0</v>
      </c>
      <c r="AH1328">
        <f>1000*BN1328*AU1328*(BJ1328-BK1328)/(100*BB1328*(1000-AU1328*BJ1328))</f>
        <v>0</v>
      </c>
      <c r="AI1328">
        <f>(AJ1328 - AK1328 - BO1328*1E3/(8.314*(BQ1328+273.15)) * AM1328/BN1328 * AL1328) * BN1328/(100*BB1328) * (1000 - BK1328)/1000</f>
        <v>0</v>
      </c>
      <c r="AJ1328">
        <v>1038.377670025974</v>
      </c>
      <c r="AK1328">
        <v>982.3948181818174</v>
      </c>
      <c r="AL1328">
        <v>3.377109437229332</v>
      </c>
      <c r="AM1328">
        <v>63.45</v>
      </c>
      <c r="AN1328">
        <f>(AP1328 - AO1328 + BO1328*1E3/(8.314*(BQ1328+273.15)) * AR1328/BN1328 * AQ1328) * BN1328/(100*BB1328) * 1000/(1000 - AP1328)</f>
        <v>0</v>
      </c>
      <c r="AO1328">
        <v>12.44599343344793</v>
      </c>
      <c r="AP1328">
        <v>18.33325244755246</v>
      </c>
      <c r="AQ1328">
        <v>-2.195796476506893E-05</v>
      </c>
      <c r="AR1328">
        <v>96.70902246186058</v>
      </c>
      <c r="AS1328">
        <v>3</v>
      </c>
      <c r="AT1328">
        <v>1</v>
      </c>
      <c r="AU1328">
        <f>IF(AS1328*$H$13&gt;=AW1328,1.0,(AW1328/(AW1328-AS1328*$H$13)))</f>
        <v>0</v>
      </c>
      <c r="AV1328">
        <f>(AU1328-1)*100</f>
        <v>0</v>
      </c>
      <c r="AW1328">
        <f>MAX(0,($B$13+$C$13*BV1328)/(1+$D$13*BV1328)*BO1328/(BQ1328+273)*$E$13)</f>
        <v>0</v>
      </c>
      <c r="AX1328">
        <f>$B$11*BW1328+$C$11*BX1328+$F$11*CI1328*(1-CL1328)</f>
        <v>0</v>
      </c>
      <c r="AY1328">
        <f>AX1328*AZ1328</f>
        <v>0</v>
      </c>
      <c r="AZ1328">
        <f>($B$11*$D$9+$C$11*$D$9+$F$11*((CV1328+CN1328)/MAX(CV1328+CN1328+CW1328, 0.1)*$I$9+CW1328/MAX(CV1328+CN1328+CW1328, 0.1)*$J$9))/($B$11+$C$11+$F$11)</f>
        <v>0</v>
      </c>
      <c r="BA1328">
        <f>($B$11*$K$9+$C$11*$K$9+$F$11*((CV1328+CN1328)/MAX(CV1328+CN1328+CW1328, 0.1)*$P$9+CW1328/MAX(CV1328+CN1328+CW1328, 0.1)*$Q$9))/($B$11+$C$11+$F$11)</f>
        <v>0</v>
      </c>
      <c r="BB1328">
        <v>6</v>
      </c>
      <c r="BC1328">
        <v>0.5</v>
      </c>
      <c r="BD1328" t="s">
        <v>355</v>
      </c>
      <c r="BE1328">
        <v>2</v>
      </c>
      <c r="BF1328" t="b">
        <v>1</v>
      </c>
      <c r="BG1328">
        <v>1664307446.314285</v>
      </c>
      <c r="BH1328">
        <v>940.2986428571428</v>
      </c>
      <c r="BI1328">
        <v>1009.174</v>
      </c>
      <c r="BJ1328">
        <v>18.34566071428571</v>
      </c>
      <c r="BK1328">
        <v>12.42921428571429</v>
      </c>
      <c r="BL1328">
        <v>935.9174285714286</v>
      </c>
      <c r="BM1328">
        <v>18.14688571428571</v>
      </c>
      <c r="BN1328">
        <v>500.0640714285714</v>
      </c>
      <c r="BO1328">
        <v>90.91110714285718</v>
      </c>
      <c r="BP1328">
        <v>0.1000497035714286</v>
      </c>
      <c r="BQ1328">
        <v>24.72411428571428</v>
      </c>
      <c r="BR1328">
        <v>25.00416071428572</v>
      </c>
      <c r="BS1328">
        <v>999.9000000000002</v>
      </c>
      <c r="BT1328">
        <v>0</v>
      </c>
      <c r="BU1328">
        <v>0</v>
      </c>
      <c r="BV1328">
        <v>9997.845714285713</v>
      </c>
      <c r="BW1328">
        <v>0</v>
      </c>
      <c r="BX1328">
        <v>8.057840714285714</v>
      </c>
      <c r="BY1328">
        <v>-68.87507500000001</v>
      </c>
      <c r="BZ1328">
        <v>957.8713928571427</v>
      </c>
      <c r="CA1328">
        <v>1021.87525</v>
      </c>
      <c r="CB1328">
        <v>5.916441785714285</v>
      </c>
      <c r="CC1328">
        <v>1009.174</v>
      </c>
      <c r="CD1328">
        <v>12.42921428571429</v>
      </c>
      <c r="CE1328">
        <v>1.667823928571428</v>
      </c>
      <c r="CF1328">
        <v>1.129954642857143</v>
      </c>
      <c r="CG1328">
        <v>14.60016071428571</v>
      </c>
      <c r="CH1328">
        <v>8.709336785714287</v>
      </c>
      <c r="CI1328">
        <v>2000.027857142857</v>
      </c>
      <c r="CJ1328">
        <v>0.9800015714285716</v>
      </c>
      <c r="CK1328">
        <v>0.01999815714285714</v>
      </c>
      <c r="CL1328">
        <v>0</v>
      </c>
      <c r="CM1328">
        <v>868.1115357142857</v>
      </c>
      <c r="CN1328">
        <v>5.000560000000001</v>
      </c>
      <c r="CO1328">
        <v>17307.59642857143</v>
      </c>
      <c r="CP1328">
        <v>17295.12142857143</v>
      </c>
      <c r="CQ1328">
        <v>37.51107142857143</v>
      </c>
      <c r="CR1328">
        <v>38.062</v>
      </c>
      <c r="CS1328">
        <v>37.187</v>
      </c>
      <c r="CT1328">
        <v>37</v>
      </c>
      <c r="CU1328">
        <v>38.30314285714286</v>
      </c>
      <c r="CV1328">
        <v>1955.127857142857</v>
      </c>
      <c r="CW1328">
        <v>39.9</v>
      </c>
      <c r="CX1328">
        <v>0</v>
      </c>
      <c r="CY1328">
        <v>1664307470.7</v>
      </c>
      <c r="CZ1328">
        <v>0</v>
      </c>
      <c r="DA1328">
        <v>0</v>
      </c>
      <c r="DB1328" t="s">
        <v>356</v>
      </c>
      <c r="DC1328">
        <v>1663861122</v>
      </c>
      <c r="DD1328">
        <v>1663861125</v>
      </c>
      <c r="DE1328">
        <v>0</v>
      </c>
      <c r="DF1328">
        <v>-0.287</v>
      </c>
      <c r="DG1328">
        <v>-0.004</v>
      </c>
      <c r="DH1328">
        <v>3.172</v>
      </c>
      <c r="DI1328">
        <v>0.178</v>
      </c>
      <c r="DJ1328">
        <v>400</v>
      </c>
      <c r="DK1328">
        <v>17</v>
      </c>
      <c r="DL1328">
        <v>0.18</v>
      </c>
      <c r="DM1328">
        <v>0.07000000000000001</v>
      </c>
      <c r="DN1328">
        <v>-68.7359625</v>
      </c>
      <c r="DO1328">
        <v>-2.653658161350683</v>
      </c>
      <c r="DP1328">
        <v>0.2630901743580513</v>
      </c>
      <c r="DQ1328">
        <v>0</v>
      </c>
      <c r="DR1328">
        <v>5.9292295</v>
      </c>
      <c r="DS1328">
        <v>-0.2802355722326573</v>
      </c>
      <c r="DT1328">
        <v>0.02738129735330301</v>
      </c>
      <c r="DU1328">
        <v>0</v>
      </c>
      <c r="DV1328">
        <v>0</v>
      </c>
      <c r="DW1328">
        <v>2</v>
      </c>
      <c r="DX1328" t="s">
        <v>357</v>
      </c>
      <c r="DY1328">
        <v>2.98102</v>
      </c>
      <c r="DZ1328">
        <v>2.72879</v>
      </c>
      <c r="EA1328">
        <v>0.154256</v>
      </c>
      <c r="EB1328">
        <v>0.162557</v>
      </c>
      <c r="EC1328">
        <v>0.0895512</v>
      </c>
      <c r="ED1328">
        <v>0.06822540000000001</v>
      </c>
      <c r="EE1328">
        <v>25423.6</v>
      </c>
      <c r="EF1328">
        <v>24778.4</v>
      </c>
      <c r="EG1328">
        <v>30585.1</v>
      </c>
      <c r="EH1328">
        <v>29828.5</v>
      </c>
      <c r="EI1328">
        <v>38425</v>
      </c>
      <c r="EJ1328">
        <v>36607.2</v>
      </c>
      <c r="EK1328">
        <v>46776.2</v>
      </c>
      <c r="EL1328">
        <v>44355.3</v>
      </c>
      <c r="EM1328">
        <v>1.8906</v>
      </c>
      <c r="EN1328">
        <v>1.88633</v>
      </c>
      <c r="EO1328">
        <v>0.107083</v>
      </c>
      <c r="EP1328">
        <v>0</v>
      </c>
      <c r="EQ1328">
        <v>23.2275</v>
      </c>
      <c r="ER1328">
        <v>999.9</v>
      </c>
      <c r="ES1328">
        <v>38.2</v>
      </c>
      <c r="ET1328">
        <v>29.6</v>
      </c>
      <c r="EU1328">
        <v>17.4959</v>
      </c>
      <c r="EV1328">
        <v>63.6764</v>
      </c>
      <c r="EW1328">
        <v>23.5256</v>
      </c>
      <c r="EX1328">
        <v>1</v>
      </c>
      <c r="EY1328">
        <v>-0.120897</v>
      </c>
      <c r="EZ1328">
        <v>1.2759</v>
      </c>
      <c r="FA1328">
        <v>20.2389</v>
      </c>
      <c r="FB1328">
        <v>5.23197</v>
      </c>
      <c r="FC1328">
        <v>11.968</v>
      </c>
      <c r="FD1328">
        <v>4.97145</v>
      </c>
      <c r="FE1328">
        <v>3.28965</v>
      </c>
      <c r="FF1328">
        <v>9999</v>
      </c>
      <c r="FG1328">
        <v>9999</v>
      </c>
      <c r="FH1328">
        <v>9999</v>
      </c>
      <c r="FI1328">
        <v>380.9</v>
      </c>
      <c r="FJ1328">
        <v>4.97272</v>
      </c>
      <c r="FK1328">
        <v>1.87698</v>
      </c>
      <c r="FL1328">
        <v>1.875</v>
      </c>
      <c r="FM1328">
        <v>1.8779</v>
      </c>
      <c r="FN1328">
        <v>1.8746</v>
      </c>
      <c r="FO1328">
        <v>1.8782</v>
      </c>
      <c r="FP1328">
        <v>1.87531</v>
      </c>
      <c r="FQ1328">
        <v>1.87638</v>
      </c>
      <c r="FR1328">
        <v>0</v>
      </c>
      <c r="FS1328">
        <v>0</v>
      </c>
      <c r="FT1328">
        <v>0</v>
      </c>
      <c r="FU1328">
        <v>0</v>
      </c>
      <c r="FV1328" t="s">
        <v>358</v>
      </c>
      <c r="FW1328" t="s">
        <v>359</v>
      </c>
      <c r="FX1328" t="s">
        <v>360</v>
      </c>
      <c r="FY1328" t="s">
        <v>360</v>
      </c>
      <c r="FZ1328" t="s">
        <v>360</v>
      </c>
      <c r="GA1328" t="s">
        <v>360</v>
      </c>
      <c r="GB1328">
        <v>0</v>
      </c>
      <c r="GC1328">
        <v>100</v>
      </c>
      <c r="GD1328">
        <v>100</v>
      </c>
      <c r="GE1328">
        <v>4.43</v>
      </c>
      <c r="GF1328">
        <v>0.1985</v>
      </c>
      <c r="GG1328">
        <v>1.777354642861949</v>
      </c>
      <c r="GH1328">
        <v>0.004141656873719072</v>
      </c>
      <c r="GI1328">
        <v>-1.960372967482991E-06</v>
      </c>
      <c r="GJ1328">
        <v>5.42736388890357E-10</v>
      </c>
      <c r="GK1328">
        <v>-0.009777689371679627</v>
      </c>
      <c r="GL1328">
        <v>0.002273355880072555</v>
      </c>
      <c r="GM1328">
        <v>0.000541358641816816</v>
      </c>
      <c r="GN1328">
        <v>-1.836191331155658E-06</v>
      </c>
      <c r="GO1328">
        <v>-0</v>
      </c>
      <c r="GP1328">
        <v>2096</v>
      </c>
      <c r="GQ1328">
        <v>1</v>
      </c>
      <c r="GR1328">
        <v>23</v>
      </c>
      <c r="GS1328">
        <v>7438.9</v>
      </c>
      <c r="GT1328">
        <v>7438.8</v>
      </c>
      <c r="GU1328">
        <v>2.29004</v>
      </c>
      <c r="GV1328">
        <v>2.52441</v>
      </c>
      <c r="GW1328">
        <v>1.39893</v>
      </c>
      <c r="GX1328">
        <v>2.33521</v>
      </c>
      <c r="GY1328">
        <v>1.44897</v>
      </c>
      <c r="GZ1328">
        <v>2.44751</v>
      </c>
      <c r="HA1328">
        <v>34.9444</v>
      </c>
      <c r="HB1328">
        <v>12.6435</v>
      </c>
      <c r="HC1328">
        <v>18</v>
      </c>
      <c r="HD1328">
        <v>490.634</v>
      </c>
      <c r="HE1328">
        <v>459.213</v>
      </c>
      <c r="HF1328">
        <v>22.0218</v>
      </c>
      <c r="HG1328">
        <v>25.4388</v>
      </c>
      <c r="HH1328">
        <v>29.9998</v>
      </c>
      <c r="HI1328">
        <v>25.2802</v>
      </c>
      <c r="HJ1328">
        <v>25.3563</v>
      </c>
      <c r="HK1328">
        <v>45.8809</v>
      </c>
      <c r="HL1328">
        <v>30.4098</v>
      </c>
      <c r="HM1328">
        <v>35.1017</v>
      </c>
      <c r="HN1328">
        <v>22.0713</v>
      </c>
      <c r="HO1328">
        <v>1055.92</v>
      </c>
      <c r="HP1328">
        <v>12.526</v>
      </c>
      <c r="HQ1328">
        <v>101.097</v>
      </c>
      <c r="HR1328">
        <v>101.995</v>
      </c>
    </row>
    <row r="1329" spans="1:226">
      <c r="A1329">
        <v>1313</v>
      </c>
      <c r="B1329">
        <v>1664307459.1</v>
      </c>
      <c r="C1329">
        <v>14352.09999990463</v>
      </c>
      <c r="D1329" t="s">
        <v>2998</v>
      </c>
      <c r="E1329" t="s">
        <v>2999</v>
      </c>
      <c r="F1329">
        <v>5</v>
      </c>
      <c r="G1329" t="s">
        <v>353</v>
      </c>
      <c r="H1329" t="s">
        <v>2873</v>
      </c>
      <c r="I1329">
        <v>1664307451.6</v>
      </c>
      <c r="J1329">
        <f>(K1329)/1000</f>
        <v>0</v>
      </c>
      <c r="K1329">
        <f>IF(BF1329, AN1329, AH1329)</f>
        <v>0</v>
      </c>
      <c r="L1329">
        <f>IF(BF1329, AI1329, AG1329)</f>
        <v>0</v>
      </c>
      <c r="M1329">
        <f>BH1329 - IF(AU1329&gt;1, L1329*BB1329*100.0/(AW1329*BV1329), 0)</f>
        <v>0</v>
      </c>
      <c r="N1329">
        <f>((T1329-J1329/2)*M1329-L1329)/(T1329+J1329/2)</f>
        <v>0</v>
      </c>
      <c r="O1329">
        <f>N1329*(BO1329+BP1329)/1000.0</f>
        <v>0</v>
      </c>
      <c r="P1329">
        <f>(BH1329 - IF(AU1329&gt;1, L1329*BB1329*100.0/(AW1329*BV1329), 0))*(BO1329+BP1329)/1000.0</f>
        <v>0</v>
      </c>
      <c r="Q1329">
        <f>2.0/((1/S1329-1/R1329)+SIGN(S1329)*SQRT((1/S1329-1/R1329)*(1/S1329-1/R1329) + 4*BC1329/((BC1329+1)*(BC1329+1))*(2*1/S1329*1/R1329-1/R1329*1/R1329)))</f>
        <v>0</v>
      </c>
      <c r="R1329">
        <f>IF(LEFT(BD1329,1)&lt;&gt;"0",IF(LEFT(BD1329,1)="1",3.0,BE1329),$D$5+$E$5*(BV1329*BO1329/($K$5*1000))+$F$5*(BV1329*BO1329/($K$5*1000))*MAX(MIN(BB1329,$J$5),$I$5)*MAX(MIN(BB1329,$J$5),$I$5)+$G$5*MAX(MIN(BB1329,$J$5),$I$5)*(BV1329*BO1329/($K$5*1000))+$H$5*(BV1329*BO1329/($K$5*1000))*(BV1329*BO1329/($K$5*1000)))</f>
        <v>0</v>
      </c>
      <c r="S1329">
        <f>J1329*(1000-(1000*0.61365*exp(17.502*W1329/(240.97+W1329))/(BO1329+BP1329)+BJ1329)/2)/(1000*0.61365*exp(17.502*W1329/(240.97+W1329))/(BO1329+BP1329)-BJ1329)</f>
        <v>0</v>
      </c>
      <c r="T1329">
        <f>1/((BC1329+1)/(Q1329/1.6)+1/(R1329/1.37)) + BC1329/((BC1329+1)/(Q1329/1.6) + BC1329/(R1329/1.37))</f>
        <v>0</v>
      </c>
      <c r="U1329">
        <f>(AX1329*BA1329)</f>
        <v>0</v>
      </c>
      <c r="V1329">
        <f>(BQ1329+(U1329+2*0.95*5.67E-8*(((BQ1329+$B$7)+273)^4-(BQ1329+273)^4)-44100*J1329)/(1.84*29.3*R1329+8*0.95*5.67E-8*(BQ1329+273)^3))</f>
        <v>0</v>
      </c>
      <c r="W1329">
        <f>($C$7*BR1329+$D$7*BS1329+$E$7*V1329)</f>
        <v>0</v>
      </c>
      <c r="X1329">
        <f>0.61365*exp(17.502*W1329/(240.97+W1329))</f>
        <v>0</v>
      </c>
      <c r="Y1329">
        <f>(Z1329/AA1329*100)</f>
        <v>0</v>
      </c>
      <c r="Z1329">
        <f>BJ1329*(BO1329+BP1329)/1000</f>
        <v>0</v>
      </c>
      <c r="AA1329">
        <f>0.61365*exp(17.502*BQ1329/(240.97+BQ1329))</f>
        <v>0</v>
      </c>
      <c r="AB1329">
        <f>(X1329-BJ1329*(BO1329+BP1329)/1000)</f>
        <v>0</v>
      </c>
      <c r="AC1329">
        <f>(-J1329*44100)</f>
        <v>0</v>
      </c>
      <c r="AD1329">
        <f>2*29.3*R1329*0.92*(BQ1329-W1329)</f>
        <v>0</v>
      </c>
      <c r="AE1329">
        <f>2*0.95*5.67E-8*(((BQ1329+$B$7)+273)^4-(W1329+273)^4)</f>
        <v>0</v>
      </c>
      <c r="AF1329">
        <f>U1329+AE1329+AC1329+AD1329</f>
        <v>0</v>
      </c>
      <c r="AG1329">
        <f>BN1329*AU1329*(BI1329-BH1329*(1000-AU1329*BK1329)/(1000-AU1329*BJ1329))/(100*BB1329)</f>
        <v>0</v>
      </c>
      <c r="AH1329">
        <f>1000*BN1329*AU1329*(BJ1329-BK1329)/(100*BB1329*(1000-AU1329*BJ1329))</f>
        <v>0</v>
      </c>
      <c r="AI1329">
        <f>(AJ1329 - AK1329 - BO1329*1E3/(8.314*(BQ1329+273.15)) * AM1329/BN1329 * AL1329) * BN1329/(100*BB1329) * (1000 - BK1329)/1000</f>
        <v>0</v>
      </c>
      <c r="AJ1329">
        <v>1055.26767795671</v>
      </c>
      <c r="AK1329">
        <v>999.3864848484844</v>
      </c>
      <c r="AL1329">
        <v>3.392625627705564</v>
      </c>
      <c r="AM1329">
        <v>63.45</v>
      </c>
      <c r="AN1329">
        <f>(AP1329 - AO1329 + BO1329*1E3/(8.314*(BQ1329+273.15)) * AR1329/BN1329 * AQ1329) * BN1329/(100*BB1329) * 1000/(1000 - AP1329)</f>
        <v>0</v>
      </c>
      <c r="AO1329">
        <v>12.43600947100794</v>
      </c>
      <c r="AP1329">
        <v>18.31226153846155</v>
      </c>
      <c r="AQ1329">
        <v>-1.810693593256789E-05</v>
      </c>
      <c r="AR1329">
        <v>96.70902246186058</v>
      </c>
      <c r="AS1329">
        <v>3</v>
      </c>
      <c r="AT1329">
        <v>1</v>
      </c>
      <c r="AU1329">
        <f>IF(AS1329*$H$13&gt;=AW1329,1.0,(AW1329/(AW1329-AS1329*$H$13)))</f>
        <v>0</v>
      </c>
      <c r="AV1329">
        <f>(AU1329-1)*100</f>
        <v>0</v>
      </c>
      <c r="AW1329">
        <f>MAX(0,($B$13+$C$13*BV1329)/(1+$D$13*BV1329)*BO1329/(BQ1329+273)*$E$13)</f>
        <v>0</v>
      </c>
      <c r="AX1329">
        <f>$B$11*BW1329+$C$11*BX1329+$F$11*CI1329*(1-CL1329)</f>
        <v>0</v>
      </c>
      <c r="AY1329">
        <f>AX1329*AZ1329</f>
        <v>0</v>
      </c>
      <c r="AZ1329">
        <f>($B$11*$D$9+$C$11*$D$9+$F$11*((CV1329+CN1329)/MAX(CV1329+CN1329+CW1329, 0.1)*$I$9+CW1329/MAX(CV1329+CN1329+CW1329, 0.1)*$J$9))/($B$11+$C$11+$F$11)</f>
        <v>0</v>
      </c>
      <c r="BA1329">
        <f>($B$11*$K$9+$C$11*$K$9+$F$11*((CV1329+CN1329)/MAX(CV1329+CN1329+CW1329, 0.1)*$P$9+CW1329/MAX(CV1329+CN1329+CW1329, 0.1)*$Q$9))/($B$11+$C$11+$F$11)</f>
        <v>0</v>
      </c>
      <c r="BB1329">
        <v>6</v>
      </c>
      <c r="BC1329">
        <v>0.5</v>
      </c>
      <c r="BD1329" t="s">
        <v>355</v>
      </c>
      <c r="BE1329">
        <v>2</v>
      </c>
      <c r="BF1329" t="b">
        <v>1</v>
      </c>
      <c r="BG1329">
        <v>1664307451.6</v>
      </c>
      <c r="BH1329">
        <v>957.7854814814817</v>
      </c>
      <c r="BI1329">
        <v>1026.823703703704</v>
      </c>
      <c r="BJ1329">
        <v>18.33609259259259</v>
      </c>
      <c r="BK1329">
        <v>12.43965555555556</v>
      </c>
      <c r="BL1329">
        <v>953.371185185185</v>
      </c>
      <c r="BM1329">
        <v>18.13750370370371</v>
      </c>
      <c r="BN1329">
        <v>500.0663703703704</v>
      </c>
      <c r="BO1329">
        <v>90.91064814814816</v>
      </c>
      <c r="BP1329">
        <v>0.09999698518518521</v>
      </c>
      <c r="BQ1329">
        <v>24.71524074074074</v>
      </c>
      <c r="BR1329">
        <v>24.99544814814815</v>
      </c>
      <c r="BS1329">
        <v>999.9000000000001</v>
      </c>
      <c r="BT1329">
        <v>0</v>
      </c>
      <c r="BU1329">
        <v>0</v>
      </c>
      <c r="BV1329">
        <v>10003.25074074074</v>
      </c>
      <c r="BW1329">
        <v>0</v>
      </c>
      <c r="BX1329">
        <v>8.053949999999999</v>
      </c>
      <c r="BY1329">
        <v>-69.03768888888888</v>
      </c>
      <c r="BZ1329">
        <v>975.6753333333334</v>
      </c>
      <c r="CA1329">
        <v>1039.757407407408</v>
      </c>
      <c r="CB1329">
        <v>5.896435185185185</v>
      </c>
      <c r="CC1329">
        <v>1026.823703703704</v>
      </c>
      <c r="CD1329">
        <v>12.43965555555556</v>
      </c>
      <c r="CE1329">
        <v>1.666945555555556</v>
      </c>
      <c r="CF1329">
        <v>1.130898518518519</v>
      </c>
      <c r="CG1329">
        <v>14.59199259259259</v>
      </c>
      <c r="CH1329">
        <v>8.721685925925923</v>
      </c>
      <c r="CI1329">
        <v>2000.018518518519</v>
      </c>
      <c r="CJ1329">
        <v>0.9800014444444446</v>
      </c>
      <c r="CK1329">
        <v>0.01999825555555555</v>
      </c>
      <c r="CL1329">
        <v>0</v>
      </c>
      <c r="CM1329">
        <v>867.7495555555556</v>
      </c>
      <c r="CN1329">
        <v>5.000560000000001</v>
      </c>
      <c r="CO1329">
        <v>17299.23703703704</v>
      </c>
      <c r="CP1329">
        <v>17295.03333333333</v>
      </c>
      <c r="CQ1329">
        <v>37.50688888888889</v>
      </c>
      <c r="CR1329">
        <v>38.062</v>
      </c>
      <c r="CS1329">
        <v>37.187</v>
      </c>
      <c r="CT1329">
        <v>37</v>
      </c>
      <c r="CU1329">
        <v>38.30281481481481</v>
      </c>
      <c r="CV1329">
        <v>1955.118518518518</v>
      </c>
      <c r="CW1329">
        <v>39.9</v>
      </c>
      <c r="CX1329">
        <v>0</v>
      </c>
      <c r="CY1329">
        <v>1664307475.5</v>
      </c>
      <c r="CZ1329">
        <v>0</v>
      </c>
      <c r="DA1329">
        <v>0</v>
      </c>
      <c r="DB1329" t="s">
        <v>356</v>
      </c>
      <c r="DC1329">
        <v>1663861122</v>
      </c>
      <c r="DD1329">
        <v>1663861125</v>
      </c>
      <c r="DE1329">
        <v>0</v>
      </c>
      <c r="DF1329">
        <v>-0.287</v>
      </c>
      <c r="DG1329">
        <v>-0.004</v>
      </c>
      <c r="DH1329">
        <v>3.172</v>
      </c>
      <c r="DI1329">
        <v>0.178</v>
      </c>
      <c r="DJ1329">
        <v>400</v>
      </c>
      <c r="DK1329">
        <v>17</v>
      </c>
      <c r="DL1329">
        <v>0.18</v>
      </c>
      <c r="DM1329">
        <v>0.07000000000000001</v>
      </c>
      <c r="DN1329">
        <v>-68.93095609756097</v>
      </c>
      <c r="DO1329">
        <v>-2.042301742160356</v>
      </c>
      <c r="DP1329">
        <v>0.2109493836511972</v>
      </c>
      <c r="DQ1329">
        <v>0</v>
      </c>
      <c r="DR1329">
        <v>5.910211219512195</v>
      </c>
      <c r="DS1329">
        <v>-0.2297759581881574</v>
      </c>
      <c r="DT1329">
        <v>0.02407889321610917</v>
      </c>
      <c r="DU1329">
        <v>0</v>
      </c>
      <c r="DV1329">
        <v>0</v>
      </c>
      <c r="DW1329">
        <v>2</v>
      </c>
      <c r="DX1329" t="s">
        <v>357</v>
      </c>
      <c r="DY1329">
        <v>2.98081</v>
      </c>
      <c r="DZ1329">
        <v>2.72825</v>
      </c>
      <c r="EA1329">
        <v>0.155959</v>
      </c>
      <c r="EB1329">
        <v>0.16421</v>
      </c>
      <c r="EC1329">
        <v>0.0894742</v>
      </c>
      <c r="ED1329">
        <v>0.0682504</v>
      </c>
      <c r="EE1329">
        <v>25372.7</v>
      </c>
      <c r="EF1329">
        <v>24730</v>
      </c>
      <c r="EG1329">
        <v>30585.5</v>
      </c>
      <c r="EH1329">
        <v>29829.1</v>
      </c>
      <c r="EI1329">
        <v>38428.7</v>
      </c>
      <c r="EJ1329">
        <v>36607.2</v>
      </c>
      <c r="EK1329">
        <v>46776.6</v>
      </c>
      <c r="EL1329">
        <v>44356.3</v>
      </c>
      <c r="EM1329">
        <v>1.89053</v>
      </c>
      <c r="EN1329">
        <v>1.88657</v>
      </c>
      <c r="EO1329">
        <v>0.106495</v>
      </c>
      <c r="EP1329">
        <v>0</v>
      </c>
      <c r="EQ1329">
        <v>23.2294</v>
      </c>
      <c r="ER1329">
        <v>999.9</v>
      </c>
      <c r="ES1329">
        <v>38.2</v>
      </c>
      <c r="ET1329">
        <v>29.6</v>
      </c>
      <c r="EU1329">
        <v>17.495</v>
      </c>
      <c r="EV1329">
        <v>63.9264</v>
      </c>
      <c r="EW1329">
        <v>23.3814</v>
      </c>
      <c r="EX1329">
        <v>1</v>
      </c>
      <c r="EY1329">
        <v>-0.122223</v>
      </c>
      <c r="EZ1329">
        <v>1.1161</v>
      </c>
      <c r="FA1329">
        <v>20.2407</v>
      </c>
      <c r="FB1329">
        <v>5.23167</v>
      </c>
      <c r="FC1329">
        <v>11.968</v>
      </c>
      <c r="FD1329">
        <v>4.9712</v>
      </c>
      <c r="FE1329">
        <v>3.28965</v>
      </c>
      <c r="FF1329">
        <v>9999</v>
      </c>
      <c r="FG1329">
        <v>9999</v>
      </c>
      <c r="FH1329">
        <v>9999</v>
      </c>
      <c r="FI1329">
        <v>380.9</v>
      </c>
      <c r="FJ1329">
        <v>4.97273</v>
      </c>
      <c r="FK1329">
        <v>1.87697</v>
      </c>
      <c r="FL1329">
        <v>1.87502</v>
      </c>
      <c r="FM1329">
        <v>1.8779</v>
      </c>
      <c r="FN1329">
        <v>1.87462</v>
      </c>
      <c r="FO1329">
        <v>1.8782</v>
      </c>
      <c r="FP1329">
        <v>1.8753</v>
      </c>
      <c r="FQ1329">
        <v>1.87637</v>
      </c>
      <c r="FR1329">
        <v>0</v>
      </c>
      <c r="FS1329">
        <v>0</v>
      </c>
      <c r="FT1329">
        <v>0</v>
      </c>
      <c r="FU1329">
        <v>0</v>
      </c>
      <c r="FV1329" t="s">
        <v>358</v>
      </c>
      <c r="FW1329" t="s">
        <v>359</v>
      </c>
      <c r="FX1329" t="s">
        <v>360</v>
      </c>
      <c r="FY1329" t="s">
        <v>360</v>
      </c>
      <c r="FZ1329" t="s">
        <v>360</v>
      </c>
      <c r="GA1329" t="s">
        <v>360</v>
      </c>
      <c r="GB1329">
        <v>0</v>
      </c>
      <c r="GC1329">
        <v>100</v>
      </c>
      <c r="GD1329">
        <v>100</v>
      </c>
      <c r="GE1329">
        <v>4.461</v>
      </c>
      <c r="GF1329">
        <v>0.1981</v>
      </c>
      <c r="GG1329">
        <v>1.777354642861949</v>
      </c>
      <c r="GH1329">
        <v>0.004141656873719072</v>
      </c>
      <c r="GI1329">
        <v>-1.960372967482991E-06</v>
      </c>
      <c r="GJ1329">
        <v>5.42736388890357E-10</v>
      </c>
      <c r="GK1329">
        <v>-0.009777689371679627</v>
      </c>
      <c r="GL1329">
        <v>0.002273355880072555</v>
      </c>
      <c r="GM1329">
        <v>0.000541358641816816</v>
      </c>
      <c r="GN1329">
        <v>-1.836191331155658E-06</v>
      </c>
      <c r="GO1329">
        <v>-0</v>
      </c>
      <c r="GP1329">
        <v>2096</v>
      </c>
      <c r="GQ1329">
        <v>1</v>
      </c>
      <c r="GR1329">
        <v>23</v>
      </c>
      <c r="GS1329">
        <v>7439</v>
      </c>
      <c r="GT1329">
        <v>7438.9</v>
      </c>
      <c r="GU1329">
        <v>2.31689</v>
      </c>
      <c r="GV1329">
        <v>2.52319</v>
      </c>
      <c r="GW1329">
        <v>1.39893</v>
      </c>
      <c r="GX1329">
        <v>2.33521</v>
      </c>
      <c r="GY1329">
        <v>1.44897</v>
      </c>
      <c r="GZ1329">
        <v>2.44507</v>
      </c>
      <c r="HA1329">
        <v>34.9444</v>
      </c>
      <c r="HB1329">
        <v>12.661</v>
      </c>
      <c r="HC1329">
        <v>18</v>
      </c>
      <c r="HD1329">
        <v>490.582</v>
      </c>
      <c r="HE1329">
        <v>459.353</v>
      </c>
      <c r="HF1329">
        <v>22.019</v>
      </c>
      <c r="HG1329">
        <v>25.4388</v>
      </c>
      <c r="HH1329">
        <v>29.9992</v>
      </c>
      <c r="HI1329">
        <v>25.2786</v>
      </c>
      <c r="HJ1329">
        <v>25.3542</v>
      </c>
      <c r="HK1329">
        <v>46.4297</v>
      </c>
      <c r="HL1329">
        <v>30.0976</v>
      </c>
      <c r="HM1329">
        <v>35.1017</v>
      </c>
      <c r="HN1329">
        <v>22.0495</v>
      </c>
      <c r="HO1329">
        <v>1075.95</v>
      </c>
      <c r="HP1329">
        <v>12.5594</v>
      </c>
      <c r="HQ1329">
        <v>101.098</v>
      </c>
      <c r="HR1329">
        <v>101.997</v>
      </c>
    </row>
    <row r="1330" spans="1:226">
      <c r="A1330">
        <v>1314</v>
      </c>
      <c r="B1330">
        <v>1664307464.1</v>
      </c>
      <c r="C1330">
        <v>14357.09999990463</v>
      </c>
      <c r="D1330" t="s">
        <v>3000</v>
      </c>
      <c r="E1330" t="s">
        <v>3001</v>
      </c>
      <c r="F1330">
        <v>5</v>
      </c>
      <c r="G1330" t="s">
        <v>353</v>
      </c>
      <c r="H1330" t="s">
        <v>2873</v>
      </c>
      <c r="I1330">
        <v>1664307456.314285</v>
      </c>
      <c r="J1330">
        <f>(K1330)/1000</f>
        <v>0</v>
      </c>
      <c r="K1330">
        <f>IF(BF1330, AN1330, AH1330)</f>
        <v>0</v>
      </c>
      <c r="L1330">
        <f>IF(BF1330, AI1330, AG1330)</f>
        <v>0</v>
      </c>
      <c r="M1330">
        <f>BH1330 - IF(AU1330&gt;1, L1330*BB1330*100.0/(AW1330*BV1330), 0)</f>
        <v>0</v>
      </c>
      <c r="N1330">
        <f>((T1330-J1330/2)*M1330-L1330)/(T1330+J1330/2)</f>
        <v>0</v>
      </c>
      <c r="O1330">
        <f>N1330*(BO1330+BP1330)/1000.0</f>
        <v>0</v>
      </c>
      <c r="P1330">
        <f>(BH1330 - IF(AU1330&gt;1, L1330*BB1330*100.0/(AW1330*BV1330), 0))*(BO1330+BP1330)/1000.0</f>
        <v>0</v>
      </c>
      <c r="Q1330">
        <f>2.0/((1/S1330-1/R1330)+SIGN(S1330)*SQRT((1/S1330-1/R1330)*(1/S1330-1/R1330) + 4*BC1330/((BC1330+1)*(BC1330+1))*(2*1/S1330*1/R1330-1/R1330*1/R1330)))</f>
        <v>0</v>
      </c>
      <c r="R1330">
        <f>IF(LEFT(BD1330,1)&lt;&gt;"0",IF(LEFT(BD1330,1)="1",3.0,BE1330),$D$5+$E$5*(BV1330*BO1330/($K$5*1000))+$F$5*(BV1330*BO1330/($K$5*1000))*MAX(MIN(BB1330,$J$5),$I$5)*MAX(MIN(BB1330,$J$5),$I$5)+$G$5*MAX(MIN(BB1330,$J$5),$I$5)*(BV1330*BO1330/($K$5*1000))+$H$5*(BV1330*BO1330/($K$5*1000))*(BV1330*BO1330/($K$5*1000)))</f>
        <v>0</v>
      </c>
      <c r="S1330">
        <f>J1330*(1000-(1000*0.61365*exp(17.502*W1330/(240.97+W1330))/(BO1330+BP1330)+BJ1330)/2)/(1000*0.61365*exp(17.502*W1330/(240.97+W1330))/(BO1330+BP1330)-BJ1330)</f>
        <v>0</v>
      </c>
      <c r="T1330">
        <f>1/((BC1330+1)/(Q1330/1.6)+1/(R1330/1.37)) + BC1330/((BC1330+1)/(Q1330/1.6) + BC1330/(R1330/1.37))</f>
        <v>0</v>
      </c>
      <c r="U1330">
        <f>(AX1330*BA1330)</f>
        <v>0</v>
      </c>
      <c r="V1330">
        <f>(BQ1330+(U1330+2*0.95*5.67E-8*(((BQ1330+$B$7)+273)^4-(BQ1330+273)^4)-44100*J1330)/(1.84*29.3*R1330+8*0.95*5.67E-8*(BQ1330+273)^3))</f>
        <v>0</v>
      </c>
      <c r="W1330">
        <f>($C$7*BR1330+$D$7*BS1330+$E$7*V1330)</f>
        <v>0</v>
      </c>
      <c r="X1330">
        <f>0.61365*exp(17.502*W1330/(240.97+W1330))</f>
        <v>0</v>
      </c>
      <c r="Y1330">
        <f>(Z1330/AA1330*100)</f>
        <v>0</v>
      </c>
      <c r="Z1330">
        <f>BJ1330*(BO1330+BP1330)/1000</f>
        <v>0</v>
      </c>
      <c r="AA1330">
        <f>0.61365*exp(17.502*BQ1330/(240.97+BQ1330))</f>
        <v>0</v>
      </c>
      <c r="AB1330">
        <f>(X1330-BJ1330*(BO1330+BP1330)/1000)</f>
        <v>0</v>
      </c>
      <c r="AC1330">
        <f>(-J1330*44100)</f>
        <v>0</v>
      </c>
      <c r="AD1330">
        <f>2*29.3*R1330*0.92*(BQ1330-W1330)</f>
        <v>0</v>
      </c>
      <c r="AE1330">
        <f>2*0.95*5.67E-8*(((BQ1330+$B$7)+273)^4-(W1330+273)^4)</f>
        <v>0</v>
      </c>
      <c r="AF1330">
        <f>U1330+AE1330+AC1330+AD1330</f>
        <v>0</v>
      </c>
      <c r="AG1330">
        <f>BN1330*AU1330*(BI1330-BH1330*(1000-AU1330*BK1330)/(1000-AU1330*BJ1330))/(100*BB1330)</f>
        <v>0</v>
      </c>
      <c r="AH1330">
        <f>1000*BN1330*AU1330*(BJ1330-BK1330)/(100*BB1330*(1000-AU1330*BJ1330))</f>
        <v>0</v>
      </c>
      <c r="AI1330">
        <f>(AJ1330 - AK1330 - BO1330*1E3/(8.314*(BQ1330+273.15)) * AM1330/BN1330 * AL1330) * BN1330/(100*BB1330) * (1000 - BK1330)/1000</f>
        <v>0</v>
      </c>
      <c r="AJ1330">
        <v>1072.312946528139</v>
      </c>
      <c r="AK1330">
        <v>1016.450303030303</v>
      </c>
      <c r="AL1330">
        <v>3.415449350649303</v>
      </c>
      <c r="AM1330">
        <v>63.45</v>
      </c>
      <c r="AN1330">
        <f>(AP1330 - AO1330 + BO1330*1E3/(8.314*(BQ1330+273.15)) * AR1330/BN1330 * AQ1330) * BN1330/(100*BB1330) * 1000/(1000 - AP1330)</f>
        <v>0</v>
      </c>
      <c r="AO1330">
        <v>12.46651116603334</v>
      </c>
      <c r="AP1330">
        <v>18.30778741258741</v>
      </c>
      <c r="AQ1330">
        <v>-0.002952839515358316</v>
      </c>
      <c r="AR1330">
        <v>96.70902246186058</v>
      </c>
      <c r="AS1330">
        <v>3</v>
      </c>
      <c r="AT1330">
        <v>1</v>
      </c>
      <c r="AU1330">
        <f>IF(AS1330*$H$13&gt;=AW1330,1.0,(AW1330/(AW1330-AS1330*$H$13)))</f>
        <v>0</v>
      </c>
      <c r="AV1330">
        <f>(AU1330-1)*100</f>
        <v>0</v>
      </c>
      <c r="AW1330">
        <f>MAX(0,($B$13+$C$13*BV1330)/(1+$D$13*BV1330)*BO1330/(BQ1330+273)*$E$13)</f>
        <v>0</v>
      </c>
      <c r="AX1330">
        <f>$B$11*BW1330+$C$11*BX1330+$F$11*CI1330*(1-CL1330)</f>
        <v>0</v>
      </c>
      <c r="AY1330">
        <f>AX1330*AZ1330</f>
        <v>0</v>
      </c>
      <c r="AZ1330">
        <f>($B$11*$D$9+$C$11*$D$9+$F$11*((CV1330+CN1330)/MAX(CV1330+CN1330+CW1330, 0.1)*$I$9+CW1330/MAX(CV1330+CN1330+CW1330, 0.1)*$J$9))/($B$11+$C$11+$F$11)</f>
        <v>0</v>
      </c>
      <c r="BA1330">
        <f>($B$11*$K$9+$C$11*$K$9+$F$11*((CV1330+CN1330)/MAX(CV1330+CN1330+CW1330, 0.1)*$P$9+CW1330/MAX(CV1330+CN1330+CW1330, 0.1)*$Q$9))/($B$11+$C$11+$F$11)</f>
        <v>0</v>
      </c>
      <c r="BB1330">
        <v>6</v>
      </c>
      <c r="BC1330">
        <v>0.5</v>
      </c>
      <c r="BD1330" t="s">
        <v>355</v>
      </c>
      <c r="BE1330">
        <v>2</v>
      </c>
      <c r="BF1330" t="b">
        <v>1</v>
      </c>
      <c r="BG1330">
        <v>1664307456.314285</v>
      </c>
      <c r="BH1330">
        <v>973.4835357142857</v>
      </c>
      <c r="BI1330">
        <v>1042.629642857143</v>
      </c>
      <c r="BJ1330">
        <v>18.32361785714286</v>
      </c>
      <c r="BK1330">
        <v>12.45251785714285</v>
      </c>
      <c r="BL1330">
        <v>969.0397142857144</v>
      </c>
      <c r="BM1330">
        <v>18.125275</v>
      </c>
      <c r="BN1330">
        <v>500.0647499999999</v>
      </c>
      <c r="BO1330">
        <v>90.91031785714287</v>
      </c>
      <c r="BP1330">
        <v>0.1000138035714286</v>
      </c>
      <c r="BQ1330">
        <v>24.70480357142857</v>
      </c>
      <c r="BR1330">
        <v>24.98292857142858</v>
      </c>
      <c r="BS1330">
        <v>999.9000000000002</v>
      </c>
      <c r="BT1330">
        <v>0</v>
      </c>
      <c r="BU1330">
        <v>0</v>
      </c>
      <c r="BV1330">
        <v>10003.9375</v>
      </c>
      <c r="BW1330">
        <v>0</v>
      </c>
      <c r="BX1330">
        <v>8.053949999999999</v>
      </c>
      <c r="BY1330">
        <v>-69.14648214285714</v>
      </c>
      <c r="BZ1330">
        <v>991.6544642857143</v>
      </c>
      <c r="CA1330">
        <v>1055.7775</v>
      </c>
      <c r="CB1330">
        <v>5.871097499999999</v>
      </c>
      <c r="CC1330">
        <v>1042.629642857143</v>
      </c>
      <c r="CD1330">
        <v>12.45251785714285</v>
      </c>
      <c r="CE1330">
        <v>1.665805</v>
      </c>
      <c r="CF1330">
        <v>1.132063928571428</v>
      </c>
      <c r="CG1330">
        <v>14.58139285714286</v>
      </c>
      <c r="CH1330">
        <v>8.736900714285714</v>
      </c>
      <c r="CI1330">
        <v>2000.009285714286</v>
      </c>
      <c r="CJ1330">
        <v>0.9800014285714286</v>
      </c>
      <c r="CK1330">
        <v>0.01999826785714285</v>
      </c>
      <c r="CL1330">
        <v>0</v>
      </c>
      <c r="CM1330">
        <v>867.4569285714285</v>
      </c>
      <c r="CN1330">
        <v>5.000560000000001</v>
      </c>
      <c r="CO1330">
        <v>17292.30714285715</v>
      </c>
      <c r="CP1330">
        <v>17294.96428571429</v>
      </c>
      <c r="CQ1330">
        <v>37.50442857142857</v>
      </c>
      <c r="CR1330">
        <v>38.062</v>
      </c>
      <c r="CS1330">
        <v>37.187</v>
      </c>
      <c r="CT1330">
        <v>37</v>
      </c>
      <c r="CU1330">
        <v>38.28985714285714</v>
      </c>
      <c r="CV1330">
        <v>1955.109285714286</v>
      </c>
      <c r="CW1330">
        <v>39.9</v>
      </c>
      <c r="CX1330">
        <v>0</v>
      </c>
      <c r="CY1330">
        <v>1664307480.3</v>
      </c>
      <c r="CZ1330">
        <v>0</v>
      </c>
      <c r="DA1330">
        <v>0</v>
      </c>
      <c r="DB1330" t="s">
        <v>356</v>
      </c>
      <c r="DC1330">
        <v>1663861122</v>
      </c>
      <c r="DD1330">
        <v>1663861125</v>
      </c>
      <c r="DE1330">
        <v>0</v>
      </c>
      <c r="DF1330">
        <v>-0.287</v>
      </c>
      <c r="DG1330">
        <v>-0.004</v>
      </c>
      <c r="DH1330">
        <v>3.172</v>
      </c>
      <c r="DI1330">
        <v>0.178</v>
      </c>
      <c r="DJ1330">
        <v>400</v>
      </c>
      <c r="DK1330">
        <v>17</v>
      </c>
      <c r="DL1330">
        <v>0.18</v>
      </c>
      <c r="DM1330">
        <v>0.07000000000000001</v>
      </c>
      <c r="DN1330">
        <v>-69.04010731707318</v>
      </c>
      <c r="DO1330">
        <v>-1.521547735191787</v>
      </c>
      <c r="DP1330">
        <v>0.1646600331951457</v>
      </c>
      <c r="DQ1330">
        <v>0</v>
      </c>
      <c r="DR1330">
        <v>5.888145365853658</v>
      </c>
      <c r="DS1330">
        <v>-0.2738755400696933</v>
      </c>
      <c r="DT1330">
        <v>0.02949407415451454</v>
      </c>
      <c r="DU1330">
        <v>0</v>
      </c>
      <c r="DV1330">
        <v>0</v>
      </c>
      <c r="DW1330">
        <v>2</v>
      </c>
      <c r="DX1330" t="s">
        <v>357</v>
      </c>
      <c r="DY1330">
        <v>2.98086</v>
      </c>
      <c r="DZ1330">
        <v>2.72854</v>
      </c>
      <c r="EA1330">
        <v>0.157648</v>
      </c>
      <c r="EB1330">
        <v>0.165857</v>
      </c>
      <c r="EC1330">
        <v>0.0894596</v>
      </c>
      <c r="ED1330">
        <v>0.0684331</v>
      </c>
      <c r="EE1330">
        <v>25323</v>
      </c>
      <c r="EF1330">
        <v>24681.3</v>
      </c>
      <c r="EG1330">
        <v>30586.7</v>
      </c>
      <c r="EH1330">
        <v>29829.1</v>
      </c>
      <c r="EI1330">
        <v>38430.9</v>
      </c>
      <c r="EJ1330">
        <v>36600.2</v>
      </c>
      <c r="EK1330">
        <v>46778.3</v>
      </c>
      <c r="EL1330">
        <v>44356.5</v>
      </c>
      <c r="EM1330">
        <v>1.89037</v>
      </c>
      <c r="EN1330">
        <v>1.88657</v>
      </c>
      <c r="EO1330">
        <v>0.105288</v>
      </c>
      <c r="EP1330">
        <v>0</v>
      </c>
      <c r="EQ1330">
        <v>23.2314</v>
      </c>
      <c r="ER1330">
        <v>999.9</v>
      </c>
      <c r="ES1330">
        <v>38.2</v>
      </c>
      <c r="ET1330">
        <v>29.6</v>
      </c>
      <c r="EU1330">
        <v>17.4927</v>
      </c>
      <c r="EV1330">
        <v>63.8464</v>
      </c>
      <c r="EW1330">
        <v>23.3974</v>
      </c>
      <c r="EX1330">
        <v>1</v>
      </c>
      <c r="EY1330">
        <v>-0.122752</v>
      </c>
      <c r="EZ1330">
        <v>0.944341</v>
      </c>
      <c r="FA1330">
        <v>20.242</v>
      </c>
      <c r="FB1330">
        <v>5.23152</v>
      </c>
      <c r="FC1330">
        <v>11.968</v>
      </c>
      <c r="FD1330">
        <v>4.97105</v>
      </c>
      <c r="FE1330">
        <v>3.28958</v>
      </c>
      <c r="FF1330">
        <v>9999</v>
      </c>
      <c r="FG1330">
        <v>9999</v>
      </c>
      <c r="FH1330">
        <v>9999</v>
      </c>
      <c r="FI1330">
        <v>380.9</v>
      </c>
      <c r="FJ1330">
        <v>4.97275</v>
      </c>
      <c r="FK1330">
        <v>1.87698</v>
      </c>
      <c r="FL1330">
        <v>1.87502</v>
      </c>
      <c r="FM1330">
        <v>1.8779</v>
      </c>
      <c r="FN1330">
        <v>1.87467</v>
      </c>
      <c r="FO1330">
        <v>1.8782</v>
      </c>
      <c r="FP1330">
        <v>1.87531</v>
      </c>
      <c r="FQ1330">
        <v>1.8764</v>
      </c>
      <c r="FR1330">
        <v>0</v>
      </c>
      <c r="FS1330">
        <v>0</v>
      </c>
      <c r="FT1330">
        <v>0</v>
      </c>
      <c r="FU1330">
        <v>0</v>
      </c>
      <c r="FV1330" t="s">
        <v>358</v>
      </c>
      <c r="FW1330" t="s">
        <v>359</v>
      </c>
      <c r="FX1330" t="s">
        <v>360</v>
      </c>
      <c r="FY1330" t="s">
        <v>360</v>
      </c>
      <c r="FZ1330" t="s">
        <v>360</v>
      </c>
      <c r="GA1330" t="s">
        <v>360</v>
      </c>
      <c r="GB1330">
        <v>0</v>
      </c>
      <c r="GC1330">
        <v>100</v>
      </c>
      <c r="GD1330">
        <v>100</v>
      </c>
      <c r="GE1330">
        <v>4.492</v>
      </c>
      <c r="GF1330">
        <v>0.198</v>
      </c>
      <c r="GG1330">
        <v>1.777354642861949</v>
      </c>
      <c r="GH1330">
        <v>0.004141656873719072</v>
      </c>
      <c r="GI1330">
        <v>-1.960372967482991E-06</v>
      </c>
      <c r="GJ1330">
        <v>5.42736388890357E-10</v>
      </c>
      <c r="GK1330">
        <v>-0.009777689371679627</v>
      </c>
      <c r="GL1330">
        <v>0.002273355880072555</v>
      </c>
      <c r="GM1330">
        <v>0.000541358641816816</v>
      </c>
      <c r="GN1330">
        <v>-1.836191331155658E-06</v>
      </c>
      <c r="GO1330">
        <v>-0</v>
      </c>
      <c r="GP1330">
        <v>2096</v>
      </c>
      <c r="GQ1330">
        <v>1</v>
      </c>
      <c r="GR1330">
        <v>23</v>
      </c>
      <c r="GS1330">
        <v>7439</v>
      </c>
      <c r="GT1330">
        <v>7439</v>
      </c>
      <c r="GU1330">
        <v>2.34741</v>
      </c>
      <c r="GV1330">
        <v>2.51953</v>
      </c>
      <c r="GW1330">
        <v>1.39893</v>
      </c>
      <c r="GX1330">
        <v>2.33521</v>
      </c>
      <c r="GY1330">
        <v>1.44897</v>
      </c>
      <c r="GZ1330">
        <v>2.4707</v>
      </c>
      <c r="HA1330">
        <v>34.9444</v>
      </c>
      <c r="HB1330">
        <v>12.661</v>
      </c>
      <c r="HC1330">
        <v>18</v>
      </c>
      <c r="HD1330">
        <v>490.501</v>
      </c>
      <c r="HE1330">
        <v>459.353</v>
      </c>
      <c r="HF1330">
        <v>22.0239</v>
      </c>
      <c r="HG1330">
        <v>25.4366</v>
      </c>
      <c r="HH1330">
        <v>29.9994</v>
      </c>
      <c r="HI1330">
        <v>25.2786</v>
      </c>
      <c r="HJ1330">
        <v>25.3542</v>
      </c>
      <c r="HK1330">
        <v>47.0482</v>
      </c>
      <c r="HL1330">
        <v>29.8272</v>
      </c>
      <c r="HM1330">
        <v>35.1017</v>
      </c>
      <c r="HN1330">
        <v>22.0654</v>
      </c>
      <c r="HO1330">
        <v>1089.33</v>
      </c>
      <c r="HP1330">
        <v>12.5833</v>
      </c>
      <c r="HQ1330">
        <v>101.102</v>
      </c>
      <c r="HR1330">
        <v>101.998</v>
      </c>
    </row>
    <row r="1331" spans="1:226">
      <c r="A1331">
        <v>1315</v>
      </c>
      <c r="B1331">
        <v>1664307469.1</v>
      </c>
      <c r="C1331">
        <v>14362.09999990463</v>
      </c>
      <c r="D1331" t="s">
        <v>3002</v>
      </c>
      <c r="E1331" t="s">
        <v>3003</v>
      </c>
      <c r="F1331">
        <v>5</v>
      </c>
      <c r="G1331" t="s">
        <v>353</v>
      </c>
      <c r="H1331" t="s">
        <v>2873</v>
      </c>
      <c r="I1331">
        <v>1664307461.6</v>
      </c>
      <c r="J1331">
        <f>(K1331)/1000</f>
        <v>0</v>
      </c>
      <c r="K1331">
        <f>IF(BF1331, AN1331, AH1331)</f>
        <v>0</v>
      </c>
      <c r="L1331">
        <f>IF(BF1331, AI1331, AG1331)</f>
        <v>0</v>
      </c>
      <c r="M1331">
        <f>BH1331 - IF(AU1331&gt;1, L1331*BB1331*100.0/(AW1331*BV1331), 0)</f>
        <v>0</v>
      </c>
      <c r="N1331">
        <f>((T1331-J1331/2)*M1331-L1331)/(T1331+J1331/2)</f>
        <v>0</v>
      </c>
      <c r="O1331">
        <f>N1331*(BO1331+BP1331)/1000.0</f>
        <v>0</v>
      </c>
      <c r="P1331">
        <f>(BH1331 - IF(AU1331&gt;1, L1331*BB1331*100.0/(AW1331*BV1331), 0))*(BO1331+BP1331)/1000.0</f>
        <v>0</v>
      </c>
      <c r="Q1331">
        <f>2.0/((1/S1331-1/R1331)+SIGN(S1331)*SQRT((1/S1331-1/R1331)*(1/S1331-1/R1331) + 4*BC1331/((BC1331+1)*(BC1331+1))*(2*1/S1331*1/R1331-1/R1331*1/R1331)))</f>
        <v>0</v>
      </c>
      <c r="R1331">
        <f>IF(LEFT(BD1331,1)&lt;&gt;"0",IF(LEFT(BD1331,1)="1",3.0,BE1331),$D$5+$E$5*(BV1331*BO1331/($K$5*1000))+$F$5*(BV1331*BO1331/($K$5*1000))*MAX(MIN(BB1331,$J$5),$I$5)*MAX(MIN(BB1331,$J$5),$I$5)+$G$5*MAX(MIN(BB1331,$J$5),$I$5)*(BV1331*BO1331/($K$5*1000))+$H$5*(BV1331*BO1331/($K$5*1000))*(BV1331*BO1331/($K$5*1000)))</f>
        <v>0</v>
      </c>
      <c r="S1331">
        <f>J1331*(1000-(1000*0.61365*exp(17.502*W1331/(240.97+W1331))/(BO1331+BP1331)+BJ1331)/2)/(1000*0.61365*exp(17.502*W1331/(240.97+W1331))/(BO1331+BP1331)-BJ1331)</f>
        <v>0</v>
      </c>
      <c r="T1331">
        <f>1/((BC1331+1)/(Q1331/1.6)+1/(R1331/1.37)) + BC1331/((BC1331+1)/(Q1331/1.6) + BC1331/(R1331/1.37))</f>
        <v>0</v>
      </c>
      <c r="U1331">
        <f>(AX1331*BA1331)</f>
        <v>0</v>
      </c>
      <c r="V1331">
        <f>(BQ1331+(U1331+2*0.95*5.67E-8*(((BQ1331+$B$7)+273)^4-(BQ1331+273)^4)-44100*J1331)/(1.84*29.3*R1331+8*0.95*5.67E-8*(BQ1331+273)^3))</f>
        <v>0</v>
      </c>
      <c r="W1331">
        <f>($C$7*BR1331+$D$7*BS1331+$E$7*V1331)</f>
        <v>0</v>
      </c>
      <c r="X1331">
        <f>0.61365*exp(17.502*W1331/(240.97+W1331))</f>
        <v>0</v>
      </c>
      <c r="Y1331">
        <f>(Z1331/AA1331*100)</f>
        <v>0</v>
      </c>
      <c r="Z1331">
        <f>BJ1331*(BO1331+BP1331)/1000</f>
        <v>0</v>
      </c>
      <c r="AA1331">
        <f>0.61365*exp(17.502*BQ1331/(240.97+BQ1331))</f>
        <v>0</v>
      </c>
      <c r="AB1331">
        <f>(X1331-BJ1331*(BO1331+BP1331)/1000)</f>
        <v>0</v>
      </c>
      <c r="AC1331">
        <f>(-J1331*44100)</f>
        <v>0</v>
      </c>
      <c r="AD1331">
        <f>2*29.3*R1331*0.92*(BQ1331-W1331)</f>
        <v>0</v>
      </c>
      <c r="AE1331">
        <f>2*0.95*5.67E-8*(((BQ1331+$B$7)+273)^4-(W1331+273)^4)</f>
        <v>0</v>
      </c>
      <c r="AF1331">
        <f>U1331+AE1331+AC1331+AD1331</f>
        <v>0</v>
      </c>
      <c r="AG1331">
        <f>BN1331*AU1331*(BI1331-BH1331*(1000-AU1331*BK1331)/(1000-AU1331*BJ1331))/(100*BB1331)</f>
        <v>0</v>
      </c>
      <c r="AH1331">
        <f>1000*BN1331*AU1331*(BJ1331-BK1331)/(100*BB1331*(1000-AU1331*BJ1331))</f>
        <v>0</v>
      </c>
      <c r="AI1331">
        <f>(AJ1331 - AK1331 - BO1331*1E3/(8.314*(BQ1331+273.15)) * AM1331/BN1331 * AL1331) * BN1331/(100*BB1331) * (1000 - BK1331)/1000</f>
        <v>0</v>
      </c>
      <c r="AJ1331">
        <v>1089.357696519481</v>
      </c>
      <c r="AK1331">
        <v>1033.54690909091</v>
      </c>
      <c r="AL1331">
        <v>3.423471861472012</v>
      </c>
      <c r="AM1331">
        <v>63.45</v>
      </c>
      <c r="AN1331">
        <f>(AP1331 - AO1331 + BO1331*1E3/(8.314*(BQ1331+273.15)) * AR1331/BN1331 * AQ1331) * BN1331/(100*BB1331) * 1000/(1000 - AP1331)</f>
        <v>0</v>
      </c>
      <c r="AO1331">
        <v>12.50572508366117</v>
      </c>
      <c r="AP1331">
        <v>18.30111538461539</v>
      </c>
      <c r="AQ1331">
        <v>-0.0001518524887677695</v>
      </c>
      <c r="AR1331">
        <v>96.70902246186058</v>
      </c>
      <c r="AS1331">
        <v>3</v>
      </c>
      <c r="AT1331">
        <v>1</v>
      </c>
      <c r="AU1331">
        <f>IF(AS1331*$H$13&gt;=AW1331,1.0,(AW1331/(AW1331-AS1331*$H$13)))</f>
        <v>0</v>
      </c>
      <c r="AV1331">
        <f>(AU1331-1)*100</f>
        <v>0</v>
      </c>
      <c r="AW1331">
        <f>MAX(0,($B$13+$C$13*BV1331)/(1+$D$13*BV1331)*BO1331/(BQ1331+273)*$E$13)</f>
        <v>0</v>
      </c>
      <c r="AX1331">
        <f>$B$11*BW1331+$C$11*BX1331+$F$11*CI1331*(1-CL1331)</f>
        <v>0</v>
      </c>
      <c r="AY1331">
        <f>AX1331*AZ1331</f>
        <v>0</v>
      </c>
      <c r="AZ1331">
        <f>($B$11*$D$9+$C$11*$D$9+$F$11*((CV1331+CN1331)/MAX(CV1331+CN1331+CW1331, 0.1)*$I$9+CW1331/MAX(CV1331+CN1331+CW1331, 0.1)*$J$9))/($B$11+$C$11+$F$11)</f>
        <v>0</v>
      </c>
      <c r="BA1331">
        <f>($B$11*$K$9+$C$11*$K$9+$F$11*((CV1331+CN1331)/MAX(CV1331+CN1331+CW1331, 0.1)*$P$9+CW1331/MAX(CV1331+CN1331+CW1331, 0.1)*$Q$9))/($B$11+$C$11+$F$11)</f>
        <v>0</v>
      </c>
      <c r="BB1331">
        <v>6</v>
      </c>
      <c r="BC1331">
        <v>0.5</v>
      </c>
      <c r="BD1331" t="s">
        <v>355</v>
      </c>
      <c r="BE1331">
        <v>2</v>
      </c>
      <c r="BF1331" t="b">
        <v>1</v>
      </c>
      <c r="BG1331">
        <v>1664307461.6</v>
      </c>
      <c r="BH1331">
        <v>991.1544814814814</v>
      </c>
      <c r="BI1331">
        <v>1060.352962962963</v>
      </c>
      <c r="BJ1331">
        <v>18.31147037037037</v>
      </c>
      <c r="BK1331">
        <v>12.47455925925926</v>
      </c>
      <c r="BL1331">
        <v>986.6781851851853</v>
      </c>
      <c r="BM1331">
        <v>18.11337777777778</v>
      </c>
      <c r="BN1331">
        <v>500.0681481481482</v>
      </c>
      <c r="BO1331">
        <v>90.90952592592595</v>
      </c>
      <c r="BP1331">
        <v>0.09997107407407409</v>
      </c>
      <c r="BQ1331">
        <v>24.69545925925926</v>
      </c>
      <c r="BR1331">
        <v>24.97070370370371</v>
      </c>
      <c r="BS1331">
        <v>999.9000000000001</v>
      </c>
      <c r="BT1331">
        <v>0</v>
      </c>
      <c r="BU1331">
        <v>0</v>
      </c>
      <c r="BV1331">
        <v>10014.42518518519</v>
      </c>
      <c r="BW1331">
        <v>0</v>
      </c>
      <c r="BX1331">
        <v>8.053949999999999</v>
      </c>
      <c r="BY1331">
        <v>-69.19865185185185</v>
      </c>
      <c r="BZ1331">
        <v>1009.642666666667</v>
      </c>
      <c r="CA1331">
        <v>1073.748148148148</v>
      </c>
      <c r="CB1331">
        <v>5.836907407407407</v>
      </c>
      <c r="CC1331">
        <v>1060.352962962963</v>
      </c>
      <c r="CD1331">
        <v>12.47455925925926</v>
      </c>
      <c r="CE1331">
        <v>1.664686666666667</v>
      </c>
      <c r="CF1331">
        <v>1.134057407407407</v>
      </c>
      <c r="CG1331">
        <v>14.571</v>
      </c>
      <c r="CH1331">
        <v>8.76290074074074</v>
      </c>
      <c r="CI1331">
        <v>2000.000740740741</v>
      </c>
      <c r="CJ1331">
        <v>0.9800012962962965</v>
      </c>
      <c r="CK1331">
        <v>0.01999837037037036</v>
      </c>
      <c r="CL1331">
        <v>0</v>
      </c>
      <c r="CM1331">
        <v>867.0346666666667</v>
      </c>
      <c r="CN1331">
        <v>5.000560000000001</v>
      </c>
      <c r="CO1331">
        <v>17284.9037037037</v>
      </c>
      <c r="CP1331">
        <v>17294.91111111111</v>
      </c>
      <c r="CQ1331">
        <v>37.5</v>
      </c>
      <c r="CR1331">
        <v>38.062</v>
      </c>
      <c r="CS1331">
        <v>37.1847037037037</v>
      </c>
      <c r="CT1331">
        <v>37</v>
      </c>
      <c r="CU1331">
        <v>38.27755555555555</v>
      </c>
      <c r="CV1331">
        <v>1955.100740740741</v>
      </c>
      <c r="CW1331">
        <v>39.9</v>
      </c>
      <c r="CX1331">
        <v>0</v>
      </c>
      <c r="CY1331">
        <v>1664307485.7</v>
      </c>
      <c r="CZ1331">
        <v>0</v>
      </c>
      <c r="DA1331">
        <v>0</v>
      </c>
      <c r="DB1331" t="s">
        <v>356</v>
      </c>
      <c r="DC1331">
        <v>1663861122</v>
      </c>
      <c r="DD1331">
        <v>1663861125</v>
      </c>
      <c r="DE1331">
        <v>0</v>
      </c>
      <c r="DF1331">
        <v>-0.287</v>
      </c>
      <c r="DG1331">
        <v>-0.004</v>
      </c>
      <c r="DH1331">
        <v>3.172</v>
      </c>
      <c r="DI1331">
        <v>0.178</v>
      </c>
      <c r="DJ1331">
        <v>400</v>
      </c>
      <c r="DK1331">
        <v>17</v>
      </c>
      <c r="DL1331">
        <v>0.18</v>
      </c>
      <c r="DM1331">
        <v>0.07000000000000001</v>
      </c>
      <c r="DN1331">
        <v>-69.1508780487805</v>
      </c>
      <c r="DO1331">
        <v>-0.7986480836238429</v>
      </c>
      <c r="DP1331">
        <v>0.09102576293634759</v>
      </c>
      <c r="DQ1331">
        <v>0</v>
      </c>
      <c r="DR1331">
        <v>5.859034878048781</v>
      </c>
      <c r="DS1331">
        <v>-0.3838026480836229</v>
      </c>
      <c r="DT1331">
        <v>0.0402018487089745</v>
      </c>
      <c r="DU1331">
        <v>0</v>
      </c>
      <c r="DV1331">
        <v>0</v>
      </c>
      <c r="DW1331">
        <v>2</v>
      </c>
      <c r="DX1331" t="s">
        <v>357</v>
      </c>
      <c r="DY1331">
        <v>2.98094</v>
      </c>
      <c r="DZ1331">
        <v>2.72851</v>
      </c>
      <c r="EA1331">
        <v>0.159331</v>
      </c>
      <c r="EB1331">
        <v>0.167497</v>
      </c>
      <c r="EC1331">
        <v>0.0894448</v>
      </c>
      <c r="ED1331">
        <v>0.06852129999999999</v>
      </c>
      <c r="EE1331">
        <v>25272.3</v>
      </c>
      <c r="EF1331">
        <v>24632.6</v>
      </c>
      <c r="EG1331">
        <v>30586.5</v>
      </c>
      <c r="EH1331">
        <v>29828.9</v>
      </c>
      <c r="EI1331">
        <v>38431.4</v>
      </c>
      <c r="EJ1331">
        <v>36596.4</v>
      </c>
      <c r="EK1331">
        <v>46778.1</v>
      </c>
      <c r="EL1331">
        <v>44356</v>
      </c>
      <c r="EM1331">
        <v>1.89065</v>
      </c>
      <c r="EN1331">
        <v>1.88662</v>
      </c>
      <c r="EO1331">
        <v>0.104941</v>
      </c>
      <c r="EP1331">
        <v>0</v>
      </c>
      <c r="EQ1331">
        <v>23.2334</v>
      </c>
      <c r="ER1331">
        <v>999.9</v>
      </c>
      <c r="ES1331">
        <v>38.2</v>
      </c>
      <c r="ET1331">
        <v>29.6</v>
      </c>
      <c r="EU1331">
        <v>17.4974</v>
      </c>
      <c r="EV1331">
        <v>63.8264</v>
      </c>
      <c r="EW1331">
        <v>23.2933</v>
      </c>
      <c r="EX1331">
        <v>1</v>
      </c>
      <c r="EY1331">
        <v>-0.122785</v>
      </c>
      <c r="EZ1331">
        <v>0.828061</v>
      </c>
      <c r="FA1331">
        <v>20.2427</v>
      </c>
      <c r="FB1331">
        <v>5.23107</v>
      </c>
      <c r="FC1331">
        <v>11.968</v>
      </c>
      <c r="FD1331">
        <v>4.97095</v>
      </c>
      <c r="FE1331">
        <v>3.2895</v>
      </c>
      <c r="FF1331">
        <v>9999</v>
      </c>
      <c r="FG1331">
        <v>9999</v>
      </c>
      <c r="FH1331">
        <v>9999</v>
      </c>
      <c r="FI1331">
        <v>380.9</v>
      </c>
      <c r="FJ1331">
        <v>4.97273</v>
      </c>
      <c r="FK1331">
        <v>1.87698</v>
      </c>
      <c r="FL1331">
        <v>1.87503</v>
      </c>
      <c r="FM1331">
        <v>1.8779</v>
      </c>
      <c r="FN1331">
        <v>1.87466</v>
      </c>
      <c r="FO1331">
        <v>1.8782</v>
      </c>
      <c r="FP1331">
        <v>1.87531</v>
      </c>
      <c r="FQ1331">
        <v>1.8764</v>
      </c>
      <c r="FR1331">
        <v>0</v>
      </c>
      <c r="FS1331">
        <v>0</v>
      </c>
      <c r="FT1331">
        <v>0</v>
      </c>
      <c r="FU1331">
        <v>0</v>
      </c>
      <c r="FV1331" t="s">
        <v>358</v>
      </c>
      <c r="FW1331" t="s">
        <v>359</v>
      </c>
      <c r="FX1331" t="s">
        <v>360</v>
      </c>
      <c r="FY1331" t="s">
        <v>360</v>
      </c>
      <c r="FZ1331" t="s">
        <v>360</v>
      </c>
      <c r="GA1331" t="s">
        <v>360</v>
      </c>
      <c r="GB1331">
        <v>0</v>
      </c>
      <c r="GC1331">
        <v>100</v>
      </c>
      <c r="GD1331">
        <v>100</v>
      </c>
      <c r="GE1331">
        <v>4.52</v>
      </c>
      <c r="GF1331">
        <v>0.1979</v>
      </c>
      <c r="GG1331">
        <v>1.777354642861949</v>
      </c>
      <c r="GH1331">
        <v>0.004141656873719072</v>
      </c>
      <c r="GI1331">
        <v>-1.960372967482991E-06</v>
      </c>
      <c r="GJ1331">
        <v>5.42736388890357E-10</v>
      </c>
      <c r="GK1331">
        <v>-0.009777689371679627</v>
      </c>
      <c r="GL1331">
        <v>0.002273355880072555</v>
      </c>
      <c r="GM1331">
        <v>0.000541358641816816</v>
      </c>
      <c r="GN1331">
        <v>-1.836191331155658E-06</v>
      </c>
      <c r="GO1331">
        <v>-0</v>
      </c>
      <c r="GP1331">
        <v>2096</v>
      </c>
      <c r="GQ1331">
        <v>1</v>
      </c>
      <c r="GR1331">
        <v>23</v>
      </c>
      <c r="GS1331">
        <v>7439.1</v>
      </c>
      <c r="GT1331">
        <v>7439.1</v>
      </c>
      <c r="GU1331">
        <v>2.37549</v>
      </c>
      <c r="GV1331">
        <v>2.51953</v>
      </c>
      <c r="GW1331">
        <v>1.39893</v>
      </c>
      <c r="GX1331">
        <v>2.33521</v>
      </c>
      <c r="GY1331">
        <v>1.44897</v>
      </c>
      <c r="GZ1331">
        <v>2.46582</v>
      </c>
      <c r="HA1331">
        <v>34.9444</v>
      </c>
      <c r="HB1331">
        <v>12.661</v>
      </c>
      <c r="HC1331">
        <v>18</v>
      </c>
      <c r="HD1331">
        <v>490.647</v>
      </c>
      <c r="HE1331">
        <v>459.384</v>
      </c>
      <c r="HF1331">
        <v>22.0575</v>
      </c>
      <c r="HG1331">
        <v>25.4356</v>
      </c>
      <c r="HH1331">
        <v>29.9998</v>
      </c>
      <c r="HI1331">
        <v>25.2781</v>
      </c>
      <c r="HJ1331">
        <v>25.3542</v>
      </c>
      <c r="HK1331">
        <v>47.5902</v>
      </c>
      <c r="HL1331">
        <v>29.5261</v>
      </c>
      <c r="HM1331">
        <v>35.1017</v>
      </c>
      <c r="HN1331">
        <v>22.0914</v>
      </c>
      <c r="HO1331">
        <v>1109.45</v>
      </c>
      <c r="HP1331">
        <v>12.607</v>
      </c>
      <c r="HQ1331">
        <v>101.101</v>
      </c>
      <c r="HR1331">
        <v>101.997</v>
      </c>
    </row>
    <row r="1332" spans="1:226">
      <c r="A1332">
        <v>1316</v>
      </c>
      <c r="B1332">
        <v>1664307474.1</v>
      </c>
      <c r="C1332">
        <v>14367.09999990463</v>
      </c>
      <c r="D1332" t="s">
        <v>3004</v>
      </c>
      <c r="E1332" t="s">
        <v>3005</v>
      </c>
      <c r="F1332">
        <v>5</v>
      </c>
      <c r="G1332" t="s">
        <v>353</v>
      </c>
      <c r="H1332" t="s">
        <v>2873</v>
      </c>
      <c r="I1332">
        <v>1664307466.314285</v>
      </c>
      <c r="J1332">
        <f>(K1332)/1000</f>
        <v>0</v>
      </c>
      <c r="K1332">
        <f>IF(BF1332, AN1332, AH1332)</f>
        <v>0</v>
      </c>
      <c r="L1332">
        <f>IF(BF1332, AI1332, AG1332)</f>
        <v>0</v>
      </c>
      <c r="M1332">
        <f>BH1332 - IF(AU1332&gt;1, L1332*BB1332*100.0/(AW1332*BV1332), 0)</f>
        <v>0</v>
      </c>
      <c r="N1332">
        <f>((T1332-J1332/2)*M1332-L1332)/(T1332+J1332/2)</f>
        <v>0</v>
      </c>
      <c r="O1332">
        <f>N1332*(BO1332+BP1332)/1000.0</f>
        <v>0</v>
      </c>
      <c r="P1332">
        <f>(BH1332 - IF(AU1332&gt;1, L1332*BB1332*100.0/(AW1332*BV1332), 0))*(BO1332+BP1332)/1000.0</f>
        <v>0</v>
      </c>
      <c r="Q1332">
        <f>2.0/((1/S1332-1/R1332)+SIGN(S1332)*SQRT((1/S1332-1/R1332)*(1/S1332-1/R1332) + 4*BC1332/((BC1332+1)*(BC1332+1))*(2*1/S1332*1/R1332-1/R1332*1/R1332)))</f>
        <v>0</v>
      </c>
      <c r="R1332">
        <f>IF(LEFT(BD1332,1)&lt;&gt;"0",IF(LEFT(BD1332,1)="1",3.0,BE1332),$D$5+$E$5*(BV1332*BO1332/($K$5*1000))+$F$5*(BV1332*BO1332/($K$5*1000))*MAX(MIN(BB1332,$J$5),$I$5)*MAX(MIN(BB1332,$J$5),$I$5)+$G$5*MAX(MIN(BB1332,$J$5),$I$5)*(BV1332*BO1332/($K$5*1000))+$H$5*(BV1332*BO1332/($K$5*1000))*(BV1332*BO1332/($K$5*1000)))</f>
        <v>0</v>
      </c>
      <c r="S1332">
        <f>J1332*(1000-(1000*0.61365*exp(17.502*W1332/(240.97+W1332))/(BO1332+BP1332)+BJ1332)/2)/(1000*0.61365*exp(17.502*W1332/(240.97+W1332))/(BO1332+BP1332)-BJ1332)</f>
        <v>0</v>
      </c>
      <c r="T1332">
        <f>1/((BC1332+1)/(Q1332/1.6)+1/(R1332/1.37)) + BC1332/((BC1332+1)/(Q1332/1.6) + BC1332/(R1332/1.37))</f>
        <v>0</v>
      </c>
      <c r="U1332">
        <f>(AX1332*BA1332)</f>
        <v>0</v>
      </c>
      <c r="V1332">
        <f>(BQ1332+(U1332+2*0.95*5.67E-8*(((BQ1332+$B$7)+273)^4-(BQ1332+273)^4)-44100*J1332)/(1.84*29.3*R1332+8*0.95*5.67E-8*(BQ1332+273)^3))</f>
        <v>0</v>
      </c>
      <c r="W1332">
        <f>($C$7*BR1332+$D$7*BS1332+$E$7*V1332)</f>
        <v>0</v>
      </c>
      <c r="X1332">
        <f>0.61365*exp(17.502*W1332/(240.97+W1332))</f>
        <v>0</v>
      </c>
      <c r="Y1332">
        <f>(Z1332/AA1332*100)</f>
        <v>0</v>
      </c>
      <c r="Z1332">
        <f>BJ1332*(BO1332+BP1332)/1000</f>
        <v>0</v>
      </c>
      <c r="AA1332">
        <f>0.61365*exp(17.502*BQ1332/(240.97+BQ1332))</f>
        <v>0</v>
      </c>
      <c r="AB1332">
        <f>(X1332-BJ1332*(BO1332+BP1332)/1000)</f>
        <v>0</v>
      </c>
      <c r="AC1332">
        <f>(-J1332*44100)</f>
        <v>0</v>
      </c>
      <c r="AD1332">
        <f>2*29.3*R1332*0.92*(BQ1332-W1332)</f>
        <v>0</v>
      </c>
      <c r="AE1332">
        <f>2*0.95*5.67E-8*(((BQ1332+$B$7)+273)^4-(W1332+273)^4)</f>
        <v>0</v>
      </c>
      <c r="AF1332">
        <f>U1332+AE1332+AC1332+AD1332</f>
        <v>0</v>
      </c>
      <c r="AG1332">
        <f>BN1332*AU1332*(BI1332-BH1332*(1000-AU1332*BK1332)/(1000-AU1332*BJ1332))/(100*BB1332)</f>
        <v>0</v>
      </c>
      <c r="AH1332">
        <f>1000*BN1332*AU1332*(BJ1332-BK1332)/(100*BB1332*(1000-AU1332*BJ1332))</f>
        <v>0</v>
      </c>
      <c r="AI1332">
        <f>(AJ1332 - AK1332 - BO1332*1E3/(8.314*(BQ1332+273.15)) * AM1332/BN1332 * AL1332) * BN1332/(100*BB1332) * (1000 - BK1332)/1000</f>
        <v>0</v>
      </c>
      <c r="AJ1332">
        <v>1106.288502822511</v>
      </c>
      <c r="AK1332">
        <v>1050.520909090909</v>
      </c>
      <c r="AL1332">
        <v>3.402862337662202</v>
      </c>
      <c r="AM1332">
        <v>63.45</v>
      </c>
      <c r="AN1332">
        <f>(AP1332 - AO1332 + BO1332*1E3/(8.314*(BQ1332+273.15)) * AR1332/BN1332 * AQ1332) * BN1332/(100*BB1332) * 1000/(1000 - AP1332)</f>
        <v>0</v>
      </c>
      <c r="AO1332">
        <v>12.52031673643147</v>
      </c>
      <c r="AP1332">
        <v>18.3036125874126</v>
      </c>
      <c r="AQ1332">
        <v>0.0002148397813365331</v>
      </c>
      <c r="AR1332">
        <v>96.70902246186058</v>
      </c>
      <c r="AS1332">
        <v>3</v>
      </c>
      <c r="AT1332">
        <v>1</v>
      </c>
      <c r="AU1332">
        <f>IF(AS1332*$H$13&gt;=AW1332,1.0,(AW1332/(AW1332-AS1332*$H$13)))</f>
        <v>0</v>
      </c>
      <c r="AV1332">
        <f>(AU1332-1)*100</f>
        <v>0</v>
      </c>
      <c r="AW1332">
        <f>MAX(0,($B$13+$C$13*BV1332)/(1+$D$13*BV1332)*BO1332/(BQ1332+273)*$E$13)</f>
        <v>0</v>
      </c>
      <c r="AX1332">
        <f>$B$11*BW1332+$C$11*BX1332+$F$11*CI1332*(1-CL1332)</f>
        <v>0</v>
      </c>
      <c r="AY1332">
        <f>AX1332*AZ1332</f>
        <v>0</v>
      </c>
      <c r="AZ1332">
        <f>($B$11*$D$9+$C$11*$D$9+$F$11*((CV1332+CN1332)/MAX(CV1332+CN1332+CW1332, 0.1)*$I$9+CW1332/MAX(CV1332+CN1332+CW1332, 0.1)*$J$9))/($B$11+$C$11+$F$11)</f>
        <v>0</v>
      </c>
      <c r="BA1332">
        <f>($B$11*$K$9+$C$11*$K$9+$F$11*((CV1332+CN1332)/MAX(CV1332+CN1332+CW1332, 0.1)*$P$9+CW1332/MAX(CV1332+CN1332+CW1332, 0.1)*$Q$9))/($B$11+$C$11+$F$11)</f>
        <v>0</v>
      </c>
      <c r="BB1332">
        <v>6</v>
      </c>
      <c r="BC1332">
        <v>0.5</v>
      </c>
      <c r="BD1332" t="s">
        <v>355</v>
      </c>
      <c r="BE1332">
        <v>2</v>
      </c>
      <c r="BF1332" t="b">
        <v>1</v>
      </c>
      <c r="BG1332">
        <v>1664307466.314285</v>
      </c>
      <c r="BH1332">
        <v>1006.922678571429</v>
      </c>
      <c r="BI1332">
        <v>1076.162142857143</v>
      </c>
      <c r="BJ1332">
        <v>18.30516785714286</v>
      </c>
      <c r="BK1332">
        <v>12.50546071428572</v>
      </c>
      <c r="BL1332">
        <v>1002.417428571429</v>
      </c>
      <c r="BM1332">
        <v>18.10719285714286</v>
      </c>
      <c r="BN1332">
        <v>500.0666785714285</v>
      </c>
      <c r="BO1332">
        <v>90.90940357142858</v>
      </c>
      <c r="BP1332">
        <v>0.09999369285714288</v>
      </c>
      <c r="BQ1332">
        <v>24.69103214285714</v>
      </c>
      <c r="BR1332">
        <v>24.96192857142858</v>
      </c>
      <c r="BS1332">
        <v>999.9000000000002</v>
      </c>
      <c r="BT1332">
        <v>0</v>
      </c>
      <c r="BU1332">
        <v>0</v>
      </c>
      <c r="BV1332">
        <v>10014.55714285714</v>
      </c>
      <c r="BW1332">
        <v>0</v>
      </c>
      <c r="BX1332">
        <v>8.053949999999999</v>
      </c>
      <c r="BY1332">
        <v>-69.23974285714286</v>
      </c>
      <c r="BZ1332">
        <v>1025.698928571428</v>
      </c>
      <c r="CA1332">
        <v>1089.791785714285</v>
      </c>
      <c r="CB1332">
        <v>5.799698928571429</v>
      </c>
      <c r="CC1332">
        <v>1076.162142857143</v>
      </c>
      <c r="CD1332">
        <v>12.50546071428572</v>
      </c>
      <c r="CE1332">
        <v>1.664111428571429</v>
      </c>
      <c r="CF1332">
        <v>1.136864642857143</v>
      </c>
      <c r="CG1332">
        <v>14.56565</v>
      </c>
      <c r="CH1332">
        <v>8.799482857142856</v>
      </c>
      <c r="CI1332">
        <v>2000.013571428571</v>
      </c>
      <c r="CJ1332">
        <v>0.9800015714285715</v>
      </c>
      <c r="CK1332">
        <v>0.01999815714285714</v>
      </c>
      <c r="CL1332">
        <v>0</v>
      </c>
      <c r="CM1332">
        <v>866.7131071428573</v>
      </c>
      <c r="CN1332">
        <v>5.000560000000001</v>
      </c>
      <c r="CO1332">
        <v>17278.45714285714</v>
      </c>
      <c r="CP1332">
        <v>17295.02142857143</v>
      </c>
      <c r="CQ1332">
        <v>37.5</v>
      </c>
      <c r="CR1332">
        <v>38.062</v>
      </c>
      <c r="CS1332">
        <v>37.18478571428572</v>
      </c>
      <c r="CT1332">
        <v>37</v>
      </c>
      <c r="CU1332">
        <v>38.26771428571429</v>
      </c>
      <c r="CV1332">
        <v>1955.113571428572</v>
      </c>
      <c r="CW1332">
        <v>39.9</v>
      </c>
      <c r="CX1332">
        <v>0</v>
      </c>
      <c r="CY1332">
        <v>1664307490.5</v>
      </c>
      <c r="CZ1332">
        <v>0</v>
      </c>
      <c r="DA1332">
        <v>0</v>
      </c>
      <c r="DB1332" t="s">
        <v>356</v>
      </c>
      <c r="DC1332">
        <v>1663861122</v>
      </c>
      <c r="DD1332">
        <v>1663861125</v>
      </c>
      <c r="DE1332">
        <v>0</v>
      </c>
      <c r="DF1332">
        <v>-0.287</v>
      </c>
      <c r="DG1332">
        <v>-0.004</v>
      </c>
      <c r="DH1332">
        <v>3.172</v>
      </c>
      <c r="DI1332">
        <v>0.178</v>
      </c>
      <c r="DJ1332">
        <v>400</v>
      </c>
      <c r="DK1332">
        <v>17</v>
      </c>
      <c r="DL1332">
        <v>0.18</v>
      </c>
      <c r="DM1332">
        <v>0.07000000000000001</v>
      </c>
      <c r="DN1332">
        <v>-69.21194749999999</v>
      </c>
      <c r="DO1332">
        <v>-0.5048859287052672</v>
      </c>
      <c r="DP1332">
        <v>0.05655951726942168</v>
      </c>
      <c r="DQ1332">
        <v>0</v>
      </c>
      <c r="DR1332">
        <v>5.825026</v>
      </c>
      <c r="DS1332">
        <v>-0.4596038273921313</v>
      </c>
      <c r="DT1332">
        <v>0.04525868876801444</v>
      </c>
      <c r="DU1332">
        <v>0</v>
      </c>
      <c r="DV1332">
        <v>0</v>
      </c>
      <c r="DW1332">
        <v>2</v>
      </c>
      <c r="DX1332" t="s">
        <v>357</v>
      </c>
      <c r="DY1332">
        <v>2.98083</v>
      </c>
      <c r="DZ1332">
        <v>2.72853</v>
      </c>
      <c r="EA1332">
        <v>0.160992</v>
      </c>
      <c r="EB1332">
        <v>0.169114</v>
      </c>
      <c r="EC1332">
        <v>0.0894481</v>
      </c>
      <c r="ED1332">
        <v>0.06871720000000001</v>
      </c>
      <c r="EE1332">
        <v>25222.5</v>
      </c>
      <c r="EF1332">
        <v>24585.3</v>
      </c>
      <c r="EG1332">
        <v>30586.6</v>
      </c>
      <c r="EH1332">
        <v>29829.5</v>
      </c>
      <c r="EI1332">
        <v>38431.8</v>
      </c>
      <c r="EJ1332">
        <v>36589.6</v>
      </c>
      <c r="EK1332">
        <v>46778.5</v>
      </c>
      <c r="EL1332">
        <v>44357</v>
      </c>
      <c r="EM1332">
        <v>1.89037</v>
      </c>
      <c r="EN1332">
        <v>1.88692</v>
      </c>
      <c r="EO1332">
        <v>0.104494</v>
      </c>
      <c r="EP1332">
        <v>0</v>
      </c>
      <c r="EQ1332">
        <v>23.2334</v>
      </c>
      <c r="ER1332">
        <v>999.9</v>
      </c>
      <c r="ES1332">
        <v>38.2</v>
      </c>
      <c r="ET1332">
        <v>29.6</v>
      </c>
      <c r="EU1332">
        <v>17.4951</v>
      </c>
      <c r="EV1332">
        <v>63.5964</v>
      </c>
      <c r="EW1332">
        <v>23.2051</v>
      </c>
      <c r="EX1332">
        <v>1</v>
      </c>
      <c r="EY1332">
        <v>-0.123209</v>
      </c>
      <c r="EZ1332">
        <v>0.781416</v>
      </c>
      <c r="FA1332">
        <v>20.2429</v>
      </c>
      <c r="FB1332">
        <v>5.23152</v>
      </c>
      <c r="FC1332">
        <v>11.968</v>
      </c>
      <c r="FD1332">
        <v>4.97095</v>
      </c>
      <c r="FE1332">
        <v>3.2895</v>
      </c>
      <c r="FF1332">
        <v>9999</v>
      </c>
      <c r="FG1332">
        <v>9999</v>
      </c>
      <c r="FH1332">
        <v>9999</v>
      </c>
      <c r="FI1332">
        <v>380.9</v>
      </c>
      <c r="FJ1332">
        <v>4.97273</v>
      </c>
      <c r="FK1332">
        <v>1.87696</v>
      </c>
      <c r="FL1332">
        <v>1.875</v>
      </c>
      <c r="FM1332">
        <v>1.8779</v>
      </c>
      <c r="FN1332">
        <v>1.87461</v>
      </c>
      <c r="FO1332">
        <v>1.8782</v>
      </c>
      <c r="FP1332">
        <v>1.87531</v>
      </c>
      <c r="FQ1332">
        <v>1.87638</v>
      </c>
      <c r="FR1332">
        <v>0</v>
      </c>
      <c r="FS1332">
        <v>0</v>
      </c>
      <c r="FT1332">
        <v>0</v>
      </c>
      <c r="FU1332">
        <v>0</v>
      </c>
      <c r="FV1332" t="s">
        <v>358</v>
      </c>
      <c r="FW1332" t="s">
        <v>359</v>
      </c>
      <c r="FX1332" t="s">
        <v>360</v>
      </c>
      <c r="FY1332" t="s">
        <v>360</v>
      </c>
      <c r="FZ1332" t="s">
        <v>360</v>
      </c>
      <c r="GA1332" t="s">
        <v>360</v>
      </c>
      <c r="GB1332">
        <v>0</v>
      </c>
      <c r="GC1332">
        <v>100</v>
      </c>
      <c r="GD1332">
        <v>100</v>
      </c>
      <c r="GE1332">
        <v>4.55</v>
      </c>
      <c r="GF1332">
        <v>0.1979</v>
      </c>
      <c r="GG1332">
        <v>1.777354642861949</v>
      </c>
      <c r="GH1332">
        <v>0.004141656873719072</v>
      </c>
      <c r="GI1332">
        <v>-1.960372967482991E-06</v>
      </c>
      <c r="GJ1332">
        <v>5.42736388890357E-10</v>
      </c>
      <c r="GK1332">
        <v>-0.009777689371679627</v>
      </c>
      <c r="GL1332">
        <v>0.002273355880072555</v>
      </c>
      <c r="GM1332">
        <v>0.000541358641816816</v>
      </c>
      <c r="GN1332">
        <v>-1.836191331155658E-06</v>
      </c>
      <c r="GO1332">
        <v>-0</v>
      </c>
      <c r="GP1332">
        <v>2096</v>
      </c>
      <c r="GQ1332">
        <v>1</v>
      </c>
      <c r="GR1332">
        <v>23</v>
      </c>
      <c r="GS1332">
        <v>7439.2</v>
      </c>
      <c r="GT1332">
        <v>7439.2</v>
      </c>
      <c r="GU1332">
        <v>2.40601</v>
      </c>
      <c r="GV1332">
        <v>2.51465</v>
      </c>
      <c r="GW1332">
        <v>1.39893</v>
      </c>
      <c r="GX1332">
        <v>2.33521</v>
      </c>
      <c r="GY1332">
        <v>1.44897</v>
      </c>
      <c r="GZ1332">
        <v>2.50244</v>
      </c>
      <c r="HA1332">
        <v>34.9444</v>
      </c>
      <c r="HB1332">
        <v>12.6523</v>
      </c>
      <c r="HC1332">
        <v>18</v>
      </c>
      <c r="HD1332">
        <v>490.486</v>
      </c>
      <c r="HE1332">
        <v>459.573</v>
      </c>
      <c r="HF1332">
        <v>22.0929</v>
      </c>
      <c r="HG1332">
        <v>25.4345</v>
      </c>
      <c r="HH1332">
        <v>29.9999</v>
      </c>
      <c r="HI1332">
        <v>25.2765</v>
      </c>
      <c r="HJ1332">
        <v>25.3542</v>
      </c>
      <c r="HK1332">
        <v>48.2069</v>
      </c>
      <c r="HL1332">
        <v>29.5261</v>
      </c>
      <c r="HM1332">
        <v>35.1017</v>
      </c>
      <c r="HN1332">
        <v>22.12</v>
      </c>
      <c r="HO1332">
        <v>1122.82</v>
      </c>
      <c r="HP1332">
        <v>12.6315</v>
      </c>
      <c r="HQ1332">
        <v>101.102</v>
      </c>
      <c r="HR1332">
        <v>101.999</v>
      </c>
    </row>
    <row r="1333" spans="1:226">
      <c r="A1333">
        <v>1317</v>
      </c>
      <c r="B1333">
        <v>1664307479.1</v>
      </c>
      <c r="C1333">
        <v>14372.09999990463</v>
      </c>
      <c r="D1333" t="s">
        <v>3006</v>
      </c>
      <c r="E1333" t="s">
        <v>3007</v>
      </c>
      <c r="F1333">
        <v>5</v>
      </c>
      <c r="G1333" t="s">
        <v>353</v>
      </c>
      <c r="H1333" t="s">
        <v>2873</v>
      </c>
      <c r="I1333">
        <v>1664307471.6</v>
      </c>
      <c r="J1333">
        <f>(K1333)/1000</f>
        <v>0</v>
      </c>
      <c r="K1333">
        <f>IF(BF1333, AN1333, AH1333)</f>
        <v>0</v>
      </c>
      <c r="L1333">
        <f>IF(BF1333, AI1333, AG1333)</f>
        <v>0</v>
      </c>
      <c r="M1333">
        <f>BH1333 - IF(AU1333&gt;1, L1333*BB1333*100.0/(AW1333*BV1333), 0)</f>
        <v>0</v>
      </c>
      <c r="N1333">
        <f>((T1333-J1333/2)*M1333-L1333)/(T1333+J1333/2)</f>
        <v>0</v>
      </c>
      <c r="O1333">
        <f>N1333*(BO1333+BP1333)/1000.0</f>
        <v>0</v>
      </c>
      <c r="P1333">
        <f>(BH1333 - IF(AU1333&gt;1, L1333*BB1333*100.0/(AW1333*BV1333), 0))*(BO1333+BP1333)/1000.0</f>
        <v>0</v>
      </c>
      <c r="Q1333">
        <f>2.0/((1/S1333-1/R1333)+SIGN(S1333)*SQRT((1/S1333-1/R1333)*(1/S1333-1/R1333) + 4*BC1333/((BC1333+1)*(BC1333+1))*(2*1/S1333*1/R1333-1/R1333*1/R1333)))</f>
        <v>0</v>
      </c>
      <c r="R1333">
        <f>IF(LEFT(BD1333,1)&lt;&gt;"0",IF(LEFT(BD1333,1)="1",3.0,BE1333),$D$5+$E$5*(BV1333*BO1333/($K$5*1000))+$F$5*(BV1333*BO1333/($K$5*1000))*MAX(MIN(BB1333,$J$5),$I$5)*MAX(MIN(BB1333,$J$5),$I$5)+$G$5*MAX(MIN(BB1333,$J$5),$I$5)*(BV1333*BO1333/($K$5*1000))+$H$5*(BV1333*BO1333/($K$5*1000))*(BV1333*BO1333/($K$5*1000)))</f>
        <v>0</v>
      </c>
      <c r="S1333">
        <f>J1333*(1000-(1000*0.61365*exp(17.502*W1333/(240.97+W1333))/(BO1333+BP1333)+BJ1333)/2)/(1000*0.61365*exp(17.502*W1333/(240.97+W1333))/(BO1333+BP1333)-BJ1333)</f>
        <v>0</v>
      </c>
      <c r="T1333">
        <f>1/((BC1333+1)/(Q1333/1.6)+1/(R1333/1.37)) + BC1333/((BC1333+1)/(Q1333/1.6) + BC1333/(R1333/1.37))</f>
        <v>0</v>
      </c>
      <c r="U1333">
        <f>(AX1333*BA1333)</f>
        <v>0</v>
      </c>
      <c r="V1333">
        <f>(BQ1333+(U1333+2*0.95*5.67E-8*(((BQ1333+$B$7)+273)^4-(BQ1333+273)^4)-44100*J1333)/(1.84*29.3*R1333+8*0.95*5.67E-8*(BQ1333+273)^3))</f>
        <v>0</v>
      </c>
      <c r="W1333">
        <f>($C$7*BR1333+$D$7*BS1333+$E$7*V1333)</f>
        <v>0</v>
      </c>
      <c r="X1333">
        <f>0.61365*exp(17.502*W1333/(240.97+W1333))</f>
        <v>0</v>
      </c>
      <c r="Y1333">
        <f>(Z1333/AA1333*100)</f>
        <v>0</v>
      </c>
      <c r="Z1333">
        <f>BJ1333*(BO1333+BP1333)/1000</f>
        <v>0</v>
      </c>
      <c r="AA1333">
        <f>0.61365*exp(17.502*BQ1333/(240.97+BQ1333))</f>
        <v>0</v>
      </c>
      <c r="AB1333">
        <f>(X1333-BJ1333*(BO1333+BP1333)/1000)</f>
        <v>0</v>
      </c>
      <c r="AC1333">
        <f>(-J1333*44100)</f>
        <v>0</v>
      </c>
      <c r="AD1333">
        <f>2*29.3*R1333*0.92*(BQ1333-W1333)</f>
        <v>0</v>
      </c>
      <c r="AE1333">
        <f>2*0.95*5.67E-8*(((BQ1333+$B$7)+273)^4-(W1333+273)^4)</f>
        <v>0</v>
      </c>
      <c r="AF1333">
        <f>U1333+AE1333+AC1333+AD1333</f>
        <v>0</v>
      </c>
      <c r="AG1333">
        <f>BN1333*AU1333*(BI1333-BH1333*(1000-AU1333*BK1333)/(1000-AU1333*BJ1333))/(100*BB1333)</f>
        <v>0</v>
      </c>
      <c r="AH1333">
        <f>1000*BN1333*AU1333*(BJ1333-BK1333)/(100*BB1333*(1000-AU1333*BJ1333))</f>
        <v>0</v>
      </c>
      <c r="AI1333">
        <f>(AJ1333 - AK1333 - BO1333*1E3/(8.314*(BQ1333+273.15)) * AM1333/BN1333 * AL1333) * BN1333/(100*BB1333) * (1000 - BK1333)/1000</f>
        <v>0</v>
      </c>
      <c r="AJ1333">
        <v>1123.398517748918</v>
      </c>
      <c r="AK1333">
        <v>1067.55896969697</v>
      </c>
      <c r="AL1333">
        <v>3.394058874458779</v>
      </c>
      <c r="AM1333">
        <v>63.45</v>
      </c>
      <c r="AN1333">
        <f>(AP1333 - AO1333 + BO1333*1E3/(8.314*(BQ1333+273.15)) * AR1333/BN1333 * AQ1333) * BN1333/(100*BB1333) * 1000/(1000 - AP1333)</f>
        <v>0</v>
      </c>
      <c r="AO1333">
        <v>12.57560651874568</v>
      </c>
      <c r="AP1333">
        <v>18.29844335664336</v>
      </c>
      <c r="AQ1333">
        <v>-0.0001402101337921483</v>
      </c>
      <c r="AR1333">
        <v>96.70902246186058</v>
      </c>
      <c r="AS1333">
        <v>3</v>
      </c>
      <c r="AT1333">
        <v>1</v>
      </c>
      <c r="AU1333">
        <f>IF(AS1333*$H$13&gt;=AW1333,1.0,(AW1333/(AW1333-AS1333*$H$13)))</f>
        <v>0</v>
      </c>
      <c r="AV1333">
        <f>(AU1333-1)*100</f>
        <v>0</v>
      </c>
      <c r="AW1333">
        <f>MAX(0,($B$13+$C$13*BV1333)/(1+$D$13*BV1333)*BO1333/(BQ1333+273)*$E$13)</f>
        <v>0</v>
      </c>
      <c r="AX1333">
        <f>$B$11*BW1333+$C$11*BX1333+$F$11*CI1333*(1-CL1333)</f>
        <v>0</v>
      </c>
      <c r="AY1333">
        <f>AX1333*AZ1333</f>
        <v>0</v>
      </c>
      <c r="AZ1333">
        <f>($B$11*$D$9+$C$11*$D$9+$F$11*((CV1333+CN1333)/MAX(CV1333+CN1333+CW1333, 0.1)*$I$9+CW1333/MAX(CV1333+CN1333+CW1333, 0.1)*$J$9))/($B$11+$C$11+$F$11)</f>
        <v>0</v>
      </c>
      <c r="BA1333">
        <f>($B$11*$K$9+$C$11*$K$9+$F$11*((CV1333+CN1333)/MAX(CV1333+CN1333+CW1333, 0.1)*$P$9+CW1333/MAX(CV1333+CN1333+CW1333, 0.1)*$Q$9))/($B$11+$C$11+$F$11)</f>
        <v>0</v>
      </c>
      <c r="BB1333">
        <v>6</v>
      </c>
      <c r="BC1333">
        <v>0.5</v>
      </c>
      <c r="BD1333" t="s">
        <v>355</v>
      </c>
      <c r="BE1333">
        <v>2</v>
      </c>
      <c r="BF1333" t="b">
        <v>1</v>
      </c>
      <c r="BG1333">
        <v>1664307471.6</v>
      </c>
      <c r="BH1333">
        <v>1024.622222222222</v>
      </c>
      <c r="BI1333">
        <v>1093.89962962963</v>
      </c>
      <c r="BJ1333">
        <v>18.30262222222222</v>
      </c>
      <c r="BK1333">
        <v>12.54151851851852</v>
      </c>
      <c r="BL1333">
        <v>1020.084148148148</v>
      </c>
      <c r="BM1333">
        <v>18.10469629629629</v>
      </c>
      <c r="BN1333">
        <v>500.073</v>
      </c>
      <c r="BO1333">
        <v>90.90938888888888</v>
      </c>
      <c r="BP1333">
        <v>0.09985728518518518</v>
      </c>
      <c r="BQ1333">
        <v>24.68795925925926</v>
      </c>
      <c r="BR1333">
        <v>24.96038148148148</v>
      </c>
      <c r="BS1333">
        <v>999.9000000000001</v>
      </c>
      <c r="BT1333">
        <v>0</v>
      </c>
      <c r="BU1333">
        <v>0</v>
      </c>
      <c r="BV1333">
        <v>10025.70444444445</v>
      </c>
      <c r="BW1333">
        <v>0</v>
      </c>
      <c r="BX1333">
        <v>8.053949999999999</v>
      </c>
      <c r="BY1333">
        <v>-69.27798518518519</v>
      </c>
      <c r="BZ1333">
        <v>1043.724444444444</v>
      </c>
      <c r="CA1333">
        <v>1107.794074074074</v>
      </c>
      <c r="CB1333">
        <v>5.76109037037037</v>
      </c>
      <c r="CC1333">
        <v>1093.89962962963</v>
      </c>
      <c r="CD1333">
        <v>12.54151851851852</v>
      </c>
      <c r="CE1333">
        <v>1.66388</v>
      </c>
      <c r="CF1333">
        <v>1.140142592592593</v>
      </c>
      <c r="CG1333">
        <v>14.5634962962963</v>
      </c>
      <c r="CH1333">
        <v>8.842075185185184</v>
      </c>
      <c r="CI1333">
        <v>1999.994074074074</v>
      </c>
      <c r="CJ1333">
        <v>0.9800014444444445</v>
      </c>
      <c r="CK1333">
        <v>0.01999825555555555</v>
      </c>
      <c r="CL1333">
        <v>0</v>
      </c>
      <c r="CM1333">
        <v>866.3444074074076</v>
      </c>
      <c r="CN1333">
        <v>5.000560000000001</v>
      </c>
      <c r="CO1333">
        <v>17270.63333333333</v>
      </c>
      <c r="CP1333">
        <v>17294.84074074074</v>
      </c>
      <c r="CQ1333">
        <v>37.47674074074074</v>
      </c>
      <c r="CR1333">
        <v>38.05281481481481</v>
      </c>
      <c r="CS1333">
        <v>37.11070370370371</v>
      </c>
      <c r="CT1333">
        <v>36.96755555555556</v>
      </c>
      <c r="CU1333">
        <v>38.24985185185186</v>
      </c>
      <c r="CV1333">
        <v>1955.094074074074</v>
      </c>
      <c r="CW1333">
        <v>39.9</v>
      </c>
      <c r="CX1333">
        <v>0</v>
      </c>
      <c r="CY1333">
        <v>1664307495.9</v>
      </c>
      <c r="CZ1333">
        <v>0</v>
      </c>
      <c r="DA1333">
        <v>0</v>
      </c>
      <c r="DB1333" t="s">
        <v>356</v>
      </c>
      <c r="DC1333">
        <v>1663861122</v>
      </c>
      <c r="DD1333">
        <v>1663861125</v>
      </c>
      <c r="DE1333">
        <v>0</v>
      </c>
      <c r="DF1333">
        <v>-0.287</v>
      </c>
      <c r="DG1333">
        <v>-0.004</v>
      </c>
      <c r="DH1333">
        <v>3.172</v>
      </c>
      <c r="DI1333">
        <v>0.178</v>
      </c>
      <c r="DJ1333">
        <v>400</v>
      </c>
      <c r="DK1333">
        <v>17</v>
      </c>
      <c r="DL1333">
        <v>0.18</v>
      </c>
      <c r="DM1333">
        <v>0.07000000000000001</v>
      </c>
      <c r="DN1333">
        <v>-69.25815609756097</v>
      </c>
      <c r="DO1333">
        <v>-0.4538696864112641</v>
      </c>
      <c r="DP1333">
        <v>0.05196777166752554</v>
      </c>
      <c r="DQ1333">
        <v>0</v>
      </c>
      <c r="DR1333">
        <v>5.782376341463414</v>
      </c>
      <c r="DS1333">
        <v>-0.4305629268292595</v>
      </c>
      <c r="DT1333">
        <v>0.0430031722457829</v>
      </c>
      <c r="DU1333">
        <v>0</v>
      </c>
      <c r="DV1333">
        <v>0</v>
      </c>
      <c r="DW1333">
        <v>2</v>
      </c>
      <c r="DX1333" t="s">
        <v>357</v>
      </c>
      <c r="DY1333">
        <v>2.98082</v>
      </c>
      <c r="DZ1333">
        <v>2.72842</v>
      </c>
      <c r="EA1333">
        <v>0.162641</v>
      </c>
      <c r="EB1333">
        <v>0.170722</v>
      </c>
      <c r="EC1333">
        <v>0.08943329999999999</v>
      </c>
      <c r="ED1333">
        <v>0.0687789</v>
      </c>
      <c r="EE1333">
        <v>25173.1</v>
      </c>
      <c r="EF1333">
        <v>24537.6</v>
      </c>
      <c r="EG1333">
        <v>30586.9</v>
      </c>
      <c r="EH1333">
        <v>29829.3</v>
      </c>
      <c r="EI1333">
        <v>38432.7</v>
      </c>
      <c r="EJ1333">
        <v>36586.8</v>
      </c>
      <c r="EK1333">
        <v>46778.7</v>
      </c>
      <c r="EL1333">
        <v>44356.5</v>
      </c>
      <c r="EM1333">
        <v>1.8904</v>
      </c>
      <c r="EN1333">
        <v>1.8868</v>
      </c>
      <c r="EO1333">
        <v>0.106245</v>
      </c>
      <c r="EP1333">
        <v>0</v>
      </c>
      <c r="EQ1333">
        <v>23.2342</v>
      </c>
      <c r="ER1333">
        <v>999.9</v>
      </c>
      <c r="ES1333">
        <v>38.2</v>
      </c>
      <c r="ET1333">
        <v>29.6</v>
      </c>
      <c r="EU1333">
        <v>17.495</v>
      </c>
      <c r="EV1333">
        <v>63.3364</v>
      </c>
      <c r="EW1333">
        <v>23.5897</v>
      </c>
      <c r="EX1333">
        <v>1</v>
      </c>
      <c r="EY1333">
        <v>-0.1233</v>
      </c>
      <c r="EZ1333">
        <v>0.7410679999999999</v>
      </c>
      <c r="FA1333">
        <v>20.2431</v>
      </c>
      <c r="FB1333">
        <v>5.23137</v>
      </c>
      <c r="FC1333">
        <v>11.968</v>
      </c>
      <c r="FD1333">
        <v>4.9711</v>
      </c>
      <c r="FE1333">
        <v>3.28958</v>
      </c>
      <c r="FF1333">
        <v>9999</v>
      </c>
      <c r="FG1333">
        <v>9999</v>
      </c>
      <c r="FH1333">
        <v>9999</v>
      </c>
      <c r="FI1333">
        <v>380.9</v>
      </c>
      <c r="FJ1333">
        <v>4.97274</v>
      </c>
      <c r="FK1333">
        <v>1.87697</v>
      </c>
      <c r="FL1333">
        <v>1.87501</v>
      </c>
      <c r="FM1333">
        <v>1.8779</v>
      </c>
      <c r="FN1333">
        <v>1.87462</v>
      </c>
      <c r="FO1333">
        <v>1.87818</v>
      </c>
      <c r="FP1333">
        <v>1.8753</v>
      </c>
      <c r="FQ1333">
        <v>1.87638</v>
      </c>
      <c r="FR1333">
        <v>0</v>
      </c>
      <c r="FS1333">
        <v>0</v>
      </c>
      <c r="FT1333">
        <v>0</v>
      </c>
      <c r="FU1333">
        <v>0</v>
      </c>
      <c r="FV1333" t="s">
        <v>358</v>
      </c>
      <c r="FW1333" t="s">
        <v>359</v>
      </c>
      <c r="FX1333" t="s">
        <v>360</v>
      </c>
      <c r="FY1333" t="s">
        <v>360</v>
      </c>
      <c r="FZ1333" t="s">
        <v>360</v>
      </c>
      <c r="GA1333" t="s">
        <v>360</v>
      </c>
      <c r="GB1333">
        <v>0</v>
      </c>
      <c r="GC1333">
        <v>100</v>
      </c>
      <c r="GD1333">
        <v>100</v>
      </c>
      <c r="GE1333">
        <v>4.58</v>
      </c>
      <c r="GF1333">
        <v>0.1979</v>
      </c>
      <c r="GG1333">
        <v>1.777354642861949</v>
      </c>
      <c r="GH1333">
        <v>0.004141656873719072</v>
      </c>
      <c r="GI1333">
        <v>-1.960372967482991E-06</v>
      </c>
      <c r="GJ1333">
        <v>5.42736388890357E-10</v>
      </c>
      <c r="GK1333">
        <v>-0.009777689371679627</v>
      </c>
      <c r="GL1333">
        <v>0.002273355880072555</v>
      </c>
      <c r="GM1333">
        <v>0.000541358641816816</v>
      </c>
      <c r="GN1333">
        <v>-1.836191331155658E-06</v>
      </c>
      <c r="GO1333">
        <v>-0</v>
      </c>
      <c r="GP1333">
        <v>2096</v>
      </c>
      <c r="GQ1333">
        <v>1</v>
      </c>
      <c r="GR1333">
        <v>23</v>
      </c>
      <c r="GS1333">
        <v>7439.3</v>
      </c>
      <c r="GT1333">
        <v>7439.2</v>
      </c>
      <c r="GU1333">
        <v>2.43286</v>
      </c>
      <c r="GV1333">
        <v>2.51587</v>
      </c>
      <c r="GW1333">
        <v>1.39893</v>
      </c>
      <c r="GX1333">
        <v>2.33521</v>
      </c>
      <c r="GY1333">
        <v>1.44897</v>
      </c>
      <c r="GZ1333">
        <v>2.48535</v>
      </c>
      <c r="HA1333">
        <v>34.9444</v>
      </c>
      <c r="HB1333">
        <v>12.6523</v>
      </c>
      <c r="HC1333">
        <v>18</v>
      </c>
      <c r="HD1333">
        <v>490.499</v>
      </c>
      <c r="HE1333">
        <v>459.483</v>
      </c>
      <c r="HF1333">
        <v>22.1299</v>
      </c>
      <c r="HG1333">
        <v>25.4329</v>
      </c>
      <c r="HH1333">
        <v>29.9998</v>
      </c>
      <c r="HI1333">
        <v>25.2765</v>
      </c>
      <c r="HJ1333">
        <v>25.3527</v>
      </c>
      <c r="HK1333">
        <v>48.7477</v>
      </c>
      <c r="HL1333">
        <v>29.5261</v>
      </c>
      <c r="HM1333">
        <v>35.1017</v>
      </c>
      <c r="HN1333">
        <v>22.1518</v>
      </c>
      <c r="HO1333">
        <v>1142.86</v>
      </c>
      <c r="HP1333">
        <v>12.6558</v>
      </c>
      <c r="HQ1333">
        <v>101.103</v>
      </c>
      <c r="HR1333">
        <v>101.998</v>
      </c>
    </row>
    <row r="1334" spans="1:226">
      <c r="A1334">
        <v>1318</v>
      </c>
      <c r="B1334">
        <v>1664307484.1</v>
      </c>
      <c r="C1334">
        <v>14377.09999990463</v>
      </c>
      <c r="D1334" t="s">
        <v>3008</v>
      </c>
      <c r="E1334" t="s">
        <v>3009</v>
      </c>
      <c r="F1334">
        <v>5</v>
      </c>
      <c r="G1334" t="s">
        <v>353</v>
      </c>
      <c r="H1334" t="s">
        <v>2873</v>
      </c>
      <c r="I1334">
        <v>1664307476.314285</v>
      </c>
      <c r="J1334">
        <f>(K1334)/1000</f>
        <v>0</v>
      </c>
      <c r="K1334">
        <f>IF(BF1334, AN1334, AH1334)</f>
        <v>0</v>
      </c>
      <c r="L1334">
        <f>IF(BF1334, AI1334, AG1334)</f>
        <v>0</v>
      </c>
      <c r="M1334">
        <f>BH1334 - IF(AU1334&gt;1, L1334*BB1334*100.0/(AW1334*BV1334), 0)</f>
        <v>0</v>
      </c>
      <c r="N1334">
        <f>((T1334-J1334/2)*M1334-L1334)/(T1334+J1334/2)</f>
        <v>0</v>
      </c>
      <c r="O1334">
        <f>N1334*(BO1334+BP1334)/1000.0</f>
        <v>0</v>
      </c>
      <c r="P1334">
        <f>(BH1334 - IF(AU1334&gt;1, L1334*BB1334*100.0/(AW1334*BV1334), 0))*(BO1334+BP1334)/1000.0</f>
        <v>0</v>
      </c>
      <c r="Q1334">
        <f>2.0/((1/S1334-1/R1334)+SIGN(S1334)*SQRT((1/S1334-1/R1334)*(1/S1334-1/R1334) + 4*BC1334/((BC1334+1)*(BC1334+1))*(2*1/S1334*1/R1334-1/R1334*1/R1334)))</f>
        <v>0</v>
      </c>
      <c r="R1334">
        <f>IF(LEFT(BD1334,1)&lt;&gt;"0",IF(LEFT(BD1334,1)="1",3.0,BE1334),$D$5+$E$5*(BV1334*BO1334/($K$5*1000))+$F$5*(BV1334*BO1334/($K$5*1000))*MAX(MIN(BB1334,$J$5),$I$5)*MAX(MIN(BB1334,$J$5),$I$5)+$G$5*MAX(MIN(BB1334,$J$5),$I$5)*(BV1334*BO1334/($K$5*1000))+$H$5*(BV1334*BO1334/($K$5*1000))*(BV1334*BO1334/($K$5*1000)))</f>
        <v>0</v>
      </c>
      <c r="S1334">
        <f>J1334*(1000-(1000*0.61365*exp(17.502*W1334/(240.97+W1334))/(BO1334+BP1334)+BJ1334)/2)/(1000*0.61365*exp(17.502*W1334/(240.97+W1334))/(BO1334+BP1334)-BJ1334)</f>
        <v>0</v>
      </c>
      <c r="T1334">
        <f>1/((BC1334+1)/(Q1334/1.6)+1/(R1334/1.37)) + BC1334/((BC1334+1)/(Q1334/1.6) + BC1334/(R1334/1.37))</f>
        <v>0</v>
      </c>
      <c r="U1334">
        <f>(AX1334*BA1334)</f>
        <v>0</v>
      </c>
      <c r="V1334">
        <f>(BQ1334+(U1334+2*0.95*5.67E-8*(((BQ1334+$B$7)+273)^4-(BQ1334+273)^4)-44100*J1334)/(1.84*29.3*R1334+8*0.95*5.67E-8*(BQ1334+273)^3))</f>
        <v>0</v>
      </c>
      <c r="W1334">
        <f>($C$7*BR1334+$D$7*BS1334+$E$7*V1334)</f>
        <v>0</v>
      </c>
      <c r="X1334">
        <f>0.61365*exp(17.502*W1334/(240.97+W1334))</f>
        <v>0</v>
      </c>
      <c r="Y1334">
        <f>(Z1334/AA1334*100)</f>
        <v>0</v>
      </c>
      <c r="Z1334">
        <f>BJ1334*(BO1334+BP1334)/1000</f>
        <v>0</v>
      </c>
      <c r="AA1334">
        <f>0.61365*exp(17.502*BQ1334/(240.97+BQ1334))</f>
        <v>0</v>
      </c>
      <c r="AB1334">
        <f>(X1334-BJ1334*(BO1334+BP1334)/1000)</f>
        <v>0</v>
      </c>
      <c r="AC1334">
        <f>(-J1334*44100)</f>
        <v>0</v>
      </c>
      <c r="AD1334">
        <f>2*29.3*R1334*0.92*(BQ1334-W1334)</f>
        <v>0</v>
      </c>
      <c r="AE1334">
        <f>2*0.95*5.67E-8*(((BQ1334+$B$7)+273)^4-(W1334+273)^4)</f>
        <v>0</v>
      </c>
      <c r="AF1334">
        <f>U1334+AE1334+AC1334+AD1334</f>
        <v>0</v>
      </c>
      <c r="AG1334">
        <f>BN1334*AU1334*(BI1334-BH1334*(1000-AU1334*BK1334)/(1000-AU1334*BJ1334))/(100*BB1334)</f>
        <v>0</v>
      </c>
      <c r="AH1334">
        <f>1000*BN1334*AU1334*(BJ1334-BK1334)/(100*BB1334*(1000-AU1334*BJ1334))</f>
        <v>0</v>
      </c>
      <c r="AI1334">
        <f>(AJ1334 - AK1334 - BO1334*1E3/(8.314*(BQ1334+273.15)) * AM1334/BN1334 * AL1334) * BN1334/(100*BB1334) * (1000 - BK1334)/1000</f>
        <v>0</v>
      </c>
      <c r="AJ1334">
        <v>1140.419666701299</v>
      </c>
      <c r="AK1334">
        <v>1084.60503030303</v>
      </c>
      <c r="AL1334">
        <v>3.402398268398227</v>
      </c>
      <c r="AM1334">
        <v>63.45</v>
      </c>
      <c r="AN1334">
        <f>(AP1334 - AO1334 + BO1334*1E3/(8.314*(BQ1334+273.15)) * AR1334/BN1334 * AQ1334) * BN1334/(100*BB1334) * 1000/(1000 - AP1334)</f>
        <v>0</v>
      </c>
      <c r="AO1334">
        <v>12.58223987600069</v>
      </c>
      <c r="AP1334">
        <v>18.28451818181819</v>
      </c>
      <c r="AQ1334">
        <v>-9.755362554876888E-05</v>
      </c>
      <c r="AR1334">
        <v>96.70902246186058</v>
      </c>
      <c r="AS1334">
        <v>3</v>
      </c>
      <c r="AT1334">
        <v>1</v>
      </c>
      <c r="AU1334">
        <f>IF(AS1334*$H$13&gt;=AW1334,1.0,(AW1334/(AW1334-AS1334*$H$13)))</f>
        <v>0</v>
      </c>
      <c r="AV1334">
        <f>(AU1334-1)*100</f>
        <v>0</v>
      </c>
      <c r="AW1334">
        <f>MAX(0,($B$13+$C$13*BV1334)/(1+$D$13*BV1334)*BO1334/(BQ1334+273)*$E$13)</f>
        <v>0</v>
      </c>
      <c r="AX1334">
        <f>$B$11*BW1334+$C$11*BX1334+$F$11*CI1334*(1-CL1334)</f>
        <v>0</v>
      </c>
      <c r="AY1334">
        <f>AX1334*AZ1334</f>
        <v>0</v>
      </c>
      <c r="AZ1334">
        <f>($B$11*$D$9+$C$11*$D$9+$F$11*((CV1334+CN1334)/MAX(CV1334+CN1334+CW1334, 0.1)*$I$9+CW1334/MAX(CV1334+CN1334+CW1334, 0.1)*$J$9))/($B$11+$C$11+$F$11)</f>
        <v>0</v>
      </c>
      <c r="BA1334">
        <f>($B$11*$K$9+$C$11*$K$9+$F$11*((CV1334+CN1334)/MAX(CV1334+CN1334+CW1334, 0.1)*$P$9+CW1334/MAX(CV1334+CN1334+CW1334, 0.1)*$Q$9))/($B$11+$C$11+$F$11)</f>
        <v>0</v>
      </c>
      <c r="BB1334">
        <v>6</v>
      </c>
      <c r="BC1334">
        <v>0.5</v>
      </c>
      <c r="BD1334" t="s">
        <v>355</v>
      </c>
      <c r="BE1334">
        <v>2</v>
      </c>
      <c r="BF1334" t="b">
        <v>1</v>
      </c>
      <c r="BG1334">
        <v>1664307476.314285</v>
      </c>
      <c r="BH1334">
        <v>1040.395</v>
      </c>
      <c r="BI1334">
        <v>1109.713571428571</v>
      </c>
      <c r="BJ1334">
        <v>18.29856428571428</v>
      </c>
      <c r="BK1334">
        <v>12.56419285714286</v>
      </c>
      <c r="BL1334">
        <v>1035.8275</v>
      </c>
      <c r="BM1334">
        <v>18.10071071428571</v>
      </c>
      <c r="BN1334">
        <v>500.0850714285714</v>
      </c>
      <c r="BO1334">
        <v>90.90994999999999</v>
      </c>
      <c r="BP1334">
        <v>0.09991546428571429</v>
      </c>
      <c r="BQ1334">
        <v>24.687025</v>
      </c>
      <c r="BR1334">
        <v>24.96303214285714</v>
      </c>
      <c r="BS1334">
        <v>999.9000000000002</v>
      </c>
      <c r="BT1334">
        <v>0</v>
      </c>
      <c r="BU1334">
        <v>0</v>
      </c>
      <c r="BV1334">
        <v>10012.71928571429</v>
      </c>
      <c r="BW1334">
        <v>0</v>
      </c>
      <c r="BX1334">
        <v>8.053949999999999</v>
      </c>
      <c r="BY1334">
        <v>-69.3193</v>
      </c>
      <c r="BZ1334">
        <v>1059.786785714286</v>
      </c>
      <c r="CA1334">
        <v>1123.834642857143</v>
      </c>
      <c r="CB1334">
        <v>5.7343675</v>
      </c>
      <c r="CC1334">
        <v>1109.713571428571</v>
      </c>
      <c r="CD1334">
        <v>12.56419285714286</v>
      </c>
      <c r="CE1334">
        <v>1.663521428571428</v>
      </c>
      <c r="CF1334">
        <v>1.142210714285714</v>
      </c>
      <c r="CG1334">
        <v>14.56015357142857</v>
      </c>
      <c r="CH1334">
        <v>8.868896071428571</v>
      </c>
      <c r="CI1334">
        <v>1999.998928571428</v>
      </c>
      <c r="CJ1334">
        <v>0.9800015714285715</v>
      </c>
      <c r="CK1334">
        <v>0.01999815714285714</v>
      </c>
      <c r="CL1334">
        <v>0</v>
      </c>
      <c r="CM1334">
        <v>865.9508928571429</v>
      </c>
      <c r="CN1334">
        <v>5.000560000000001</v>
      </c>
      <c r="CO1334">
        <v>17263.23928571429</v>
      </c>
      <c r="CP1334">
        <v>17294.87857142857</v>
      </c>
      <c r="CQ1334">
        <v>37.41942857142858</v>
      </c>
      <c r="CR1334">
        <v>38.03321428571428</v>
      </c>
      <c r="CS1334">
        <v>37.04203571428571</v>
      </c>
      <c r="CT1334">
        <v>36.93960714285714</v>
      </c>
      <c r="CU1334">
        <v>38.24085714285714</v>
      </c>
      <c r="CV1334">
        <v>1955.098928571428</v>
      </c>
      <c r="CW1334">
        <v>39.9</v>
      </c>
      <c r="CX1334">
        <v>0</v>
      </c>
      <c r="CY1334">
        <v>1664307500.7</v>
      </c>
      <c r="CZ1334">
        <v>0</v>
      </c>
      <c r="DA1334">
        <v>0</v>
      </c>
      <c r="DB1334" t="s">
        <v>356</v>
      </c>
      <c r="DC1334">
        <v>1663861122</v>
      </c>
      <c r="DD1334">
        <v>1663861125</v>
      </c>
      <c r="DE1334">
        <v>0</v>
      </c>
      <c r="DF1334">
        <v>-0.287</v>
      </c>
      <c r="DG1334">
        <v>-0.004</v>
      </c>
      <c r="DH1334">
        <v>3.172</v>
      </c>
      <c r="DI1334">
        <v>0.178</v>
      </c>
      <c r="DJ1334">
        <v>400</v>
      </c>
      <c r="DK1334">
        <v>17</v>
      </c>
      <c r="DL1334">
        <v>0.18</v>
      </c>
      <c r="DM1334">
        <v>0.07000000000000001</v>
      </c>
      <c r="DN1334">
        <v>-69.29628048780488</v>
      </c>
      <c r="DO1334">
        <v>-0.5537519163762383</v>
      </c>
      <c r="DP1334">
        <v>0.06138635035183371</v>
      </c>
      <c r="DQ1334">
        <v>0</v>
      </c>
      <c r="DR1334">
        <v>5.756752195121951</v>
      </c>
      <c r="DS1334">
        <v>-0.3772413240418046</v>
      </c>
      <c r="DT1334">
        <v>0.03795658762272924</v>
      </c>
      <c r="DU1334">
        <v>0</v>
      </c>
      <c r="DV1334">
        <v>0</v>
      </c>
      <c r="DW1334">
        <v>2</v>
      </c>
      <c r="DX1334" t="s">
        <v>357</v>
      </c>
      <c r="DY1334">
        <v>2.98091</v>
      </c>
      <c r="DZ1334">
        <v>2.7283</v>
      </c>
      <c r="EA1334">
        <v>0.164269</v>
      </c>
      <c r="EB1334">
        <v>0.172303</v>
      </c>
      <c r="EC1334">
        <v>0.08938069999999999</v>
      </c>
      <c r="ED1334">
        <v>0.0688325</v>
      </c>
      <c r="EE1334">
        <v>25124.2</v>
      </c>
      <c r="EF1334">
        <v>24490.5</v>
      </c>
      <c r="EG1334">
        <v>30586.9</v>
      </c>
      <c r="EH1334">
        <v>29829</v>
      </c>
      <c r="EI1334">
        <v>38435.1</v>
      </c>
      <c r="EJ1334">
        <v>36584.2</v>
      </c>
      <c r="EK1334">
        <v>46778.7</v>
      </c>
      <c r="EL1334">
        <v>44355.8</v>
      </c>
      <c r="EM1334">
        <v>1.89053</v>
      </c>
      <c r="EN1334">
        <v>1.88722</v>
      </c>
      <c r="EO1334">
        <v>0.105139</v>
      </c>
      <c r="EP1334">
        <v>0</v>
      </c>
      <c r="EQ1334">
        <v>23.2353</v>
      </c>
      <c r="ER1334">
        <v>999.9</v>
      </c>
      <c r="ES1334">
        <v>38.1</v>
      </c>
      <c r="ET1334">
        <v>29.6</v>
      </c>
      <c r="EU1334">
        <v>17.4485</v>
      </c>
      <c r="EV1334">
        <v>63.2264</v>
      </c>
      <c r="EW1334">
        <v>23.2532</v>
      </c>
      <c r="EX1334">
        <v>1</v>
      </c>
      <c r="EY1334">
        <v>-0.123806</v>
      </c>
      <c r="EZ1334">
        <v>0.772211</v>
      </c>
      <c r="FA1334">
        <v>20.2429</v>
      </c>
      <c r="FB1334">
        <v>5.23212</v>
      </c>
      <c r="FC1334">
        <v>11.968</v>
      </c>
      <c r="FD1334">
        <v>4.9714</v>
      </c>
      <c r="FE1334">
        <v>3.28965</v>
      </c>
      <c r="FF1334">
        <v>9999</v>
      </c>
      <c r="FG1334">
        <v>9999</v>
      </c>
      <c r="FH1334">
        <v>9999</v>
      </c>
      <c r="FI1334">
        <v>380.9</v>
      </c>
      <c r="FJ1334">
        <v>4.97275</v>
      </c>
      <c r="FK1334">
        <v>1.87697</v>
      </c>
      <c r="FL1334">
        <v>1.87501</v>
      </c>
      <c r="FM1334">
        <v>1.8779</v>
      </c>
      <c r="FN1334">
        <v>1.8746</v>
      </c>
      <c r="FO1334">
        <v>1.8782</v>
      </c>
      <c r="FP1334">
        <v>1.87531</v>
      </c>
      <c r="FQ1334">
        <v>1.87639</v>
      </c>
      <c r="FR1334">
        <v>0</v>
      </c>
      <c r="FS1334">
        <v>0</v>
      </c>
      <c r="FT1334">
        <v>0</v>
      </c>
      <c r="FU1334">
        <v>0</v>
      </c>
      <c r="FV1334" t="s">
        <v>358</v>
      </c>
      <c r="FW1334" t="s">
        <v>359</v>
      </c>
      <c r="FX1334" t="s">
        <v>360</v>
      </c>
      <c r="FY1334" t="s">
        <v>360</v>
      </c>
      <c r="FZ1334" t="s">
        <v>360</v>
      </c>
      <c r="GA1334" t="s">
        <v>360</v>
      </c>
      <c r="GB1334">
        <v>0</v>
      </c>
      <c r="GC1334">
        <v>100</v>
      </c>
      <c r="GD1334">
        <v>100</v>
      </c>
      <c r="GE1334">
        <v>4.61</v>
      </c>
      <c r="GF1334">
        <v>0.1975</v>
      </c>
      <c r="GG1334">
        <v>1.777354642861949</v>
      </c>
      <c r="GH1334">
        <v>0.004141656873719072</v>
      </c>
      <c r="GI1334">
        <v>-1.960372967482991E-06</v>
      </c>
      <c r="GJ1334">
        <v>5.42736388890357E-10</v>
      </c>
      <c r="GK1334">
        <v>-0.009777689371679627</v>
      </c>
      <c r="GL1334">
        <v>0.002273355880072555</v>
      </c>
      <c r="GM1334">
        <v>0.000541358641816816</v>
      </c>
      <c r="GN1334">
        <v>-1.836191331155658E-06</v>
      </c>
      <c r="GO1334">
        <v>-0</v>
      </c>
      <c r="GP1334">
        <v>2096</v>
      </c>
      <c r="GQ1334">
        <v>1</v>
      </c>
      <c r="GR1334">
        <v>23</v>
      </c>
      <c r="GS1334">
        <v>7439.4</v>
      </c>
      <c r="GT1334">
        <v>7439.3</v>
      </c>
      <c r="GU1334">
        <v>2.46338</v>
      </c>
      <c r="GV1334">
        <v>2.51343</v>
      </c>
      <c r="GW1334">
        <v>1.39893</v>
      </c>
      <c r="GX1334">
        <v>2.33521</v>
      </c>
      <c r="GY1334">
        <v>1.44897</v>
      </c>
      <c r="GZ1334">
        <v>2.47437</v>
      </c>
      <c r="HA1334">
        <v>34.9444</v>
      </c>
      <c r="HB1334">
        <v>12.6435</v>
      </c>
      <c r="HC1334">
        <v>18</v>
      </c>
      <c r="HD1334">
        <v>490.563</v>
      </c>
      <c r="HE1334">
        <v>459.745</v>
      </c>
      <c r="HF1334">
        <v>22.1637</v>
      </c>
      <c r="HG1334">
        <v>25.4324</v>
      </c>
      <c r="HH1334">
        <v>29.9999</v>
      </c>
      <c r="HI1334">
        <v>25.2759</v>
      </c>
      <c r="HJ1334">
        <v>25.352</v>
      </c>
      <c r="HK1334">
        <v>49.3639</v>
      </c>
      <c r="HL1334">
        <v>29.2339</v>
      </c>
      <c r="HM1334">
        <v>34.7272</v>
      </c>
      <c r="HN1334">
        <v>22.1708</v>
      </c>
      <c r="HO1334">
        <v>1156.21</v>
      </c>
      <c r="HP1334">
        <v>12.7031</v>
      </c>
      <c r="HQ1334">
        <v>101.103</v>
      </c>
      <c r="HR1334">
        <v>101.997</v>
      </c>
    </row>
    <row r="1335" spans="1:226">
      <c r="A1335">
        <v>1319</v>
      </c>
      <c r="B1335">
        <v>1664307489.1</v>
      </c>
      <c r="C1335">
        <v>14382.09999990463</v>
      </c>
      <c r="D1335" t="s">
        <v>3010</v>
      </c>
      <c r="E1335" t="s">
        <v>3011</v>
      </c>
      <c r="F1335">
        <v>5</v>
      </c>
      <c r="G1335" t="s">
        <v>353</v>
      </c>
      <c r="H1335" t="s">
        <v>2873</v>
      </c>
      <c r="I1335">
        <v>1664307481.6</v>
      </c>
      <c r="J1335">
        <f>(K1335)/1000</f>
        <v>0</v>
      </c>
      <c r="K1335">
        <f>IF(BF1335, AN1335, AH1335)</f>
        <v>0</v>
      </c>
      <c r="L1335">
        <f>IF(BF1335, AI1335, AG1335)</f>
        <v>0</v>
      </c>
      <c r="M1335">
        <f>BH1335 - IF(AU1335&gt;1, L1335*BB1335*100.0/(AW1335*BV1335), 0)</f>
        <v>0</v>
      </c>
      <c r="N1335">
        <f>((T1335-J1335/2)*M1335-L1335)/(T1335+J1335/2)</f>
        <v>0</v>
      </c>
      <c r="O1335">
        <f>N1335*(BO1335+BP1335)/1000.0</f>
        <v>0</v>
      </c>
      <c r="P1335">
        <f>(BH1335 - IF(AU1335&gt;1, L1335*BB1335*100.0/(AW1335*BV1335), 0))*(BO1335+BP1335)/1000.0</f>
        <v>0</v>
      </c>
      <c r="Q1335">
        <f>2.0/((1/S1335-1/R1335)+SIGN(S1335)*SQRT((1/S1335-1/R1335)*(1/S1335-1/R1335) + 4*BC1335/((BC1335+1)*(BC1335+1))*(2*1/S1335*1/R1335-1/R1335*1/R1335)))</f>
        <v>0</v>
      </c>
      <c r="R1335">
        <f>IF(LEFT(BD1335,1)&lt;&gt;"0",IF(LEFT(BD1335,1)="1",3.0,BE1335),$D$5+$E$5*(BV1335*BO1335/($K$5*1000))+$F$5*(BV1335*BO1335/($K$5*1000))*MAX(MIN(BB1335,$J$5),$I$5)*MAX(MIN(BB1335,$J$5),$I$5)+$G$5*MAX(MIN(BB1335,$J$5),$I$5)*(BV1335*BO1335/($K$5*1000))+$H$5*(BV1335*BO1335/($K$5*1000))*(BV1335*BO1335/($K$5*1000)))</f>
        <v>0</v>
      </c>
      <c r="S1335">
        <f>J1335*(1000-(1000*0.61365*exp(17.502*W1335/(240.97+W1335))/(BO1335+BP1335)+BJ1335)/2)/(1000*0.61365*exp(17.502*W1335/(240.97+W1335))/(BO1335+BP1335)-BJ1335)</f>
        <v>0</v>
      </c>
      <c r="T1335">
        <f>1/((BC1335+1)/(Q1335/1.6)+1/(R1335/1.37)) + BC1335/((BC1335+1)/(Q1335/1.6) + BC1335/(R1335/1.37))</f>
        <v>0</v>
      </c>
      <c r="U1335">
        <f>(AX1335*BA1335)</f>
        <v>0</v>
      </c>
      <c r="V1335">
        <f>(BQ1335+(U1335+2*0.95*5.67E-8*(((BQ1335+$B$7)+273)^4-(BQ1335+273)^4)-44100*J1335)/(1.84*29.3*R1335+8*0.95*5.67E-8*(BQ1335+273)^3))</f>
        <v>0</v>
      </c>
      <c r="W1335">
        <f>($C$7*BR1335+$D$7*BS1335+$E$7*V1335)</f>
        <v>0</v>
      </c>
      <c r="X1335">
        <f>0.61365*exp(17.502*W1335/(240.97+W1335))</f>
        <v>0</v>
      </c>
      <c r="Y1335">
        <f>(Z1335/AA1335*100)</f>
        <v>0</v>
      </c>
      <c r="Z1335">
        <f>BJ1335*(BO1335+BP1335)/1000</f>
        <v>0</v>
      </c>
      <c r="AA1335">
        <f>0.61365*exp(17.502*BQ1335/(240.97+BQ1335))</f>
        <v>0</v>
      </c>
      <c r="AB1335">
        <f>(X1335-BJ1335*(BO1335+BP1335)/1000)</f>
        <v>0</v>
      </c>
      <c r="AC1335">
        <f>(-J1335*44100)</f>
        <v>0</v>
      </c>
      <c r="AD1335">
        <f>2*29.3*R1335*0.92*(BQ1335-W1335)</f>
        <v>0</v>
      </c>
      <c r="AE1335">
        <f>2*0.95*5.67E-8*(((BQ1335+$B$7)+273)^4-(W1335+273)^4)</f>
        <v>0</v>
      </c>
      <c r="AF1335">
        <f>U1335+AE1335+AC1335+AD1335</f>
        <v>0</v>
      </c>
      <c r="AG1335">
        <f>BN1335*AU1335*(BI1335-BH1335*(1000-AU1335*BK1335)/(1000-AU1335*BJ1335))/(100*BB1335)</f>
        <v>0</v>
      </c>
      <c r="AH1335">
        <f>1000*BN1335*AU1335*(BJ1335-BK1335)/(100*BB1335*(1000-AU1335*BJ1335))</f>
        <v>0</v>
      </c>
      <c r="AI1335">
        <f>(AJ1335 - AK1335 - BO1335*1E3/(8.314*(BQ1335+273.15)) * AM1335/BN1335 * AL1335) * BN1335/(100*BB1335) * (1000 - BK1335)/1000</f>
        <v>0</v>
      </c>
      <c r="AJ1335">
        <v>1157.310360519481</v>
      </c>
      <c r="AK1335">
        <v>1101.664545454546</v>
      </c>
      <c r="AL1335">
        <v>3.412806926406955</v>
      </c>
      <c r="AM1335">
        <v>63.45</v>
      </c>
      <c r="AN1335">
        <f>(AP1335 - AO1335 + BO1335*1E3/(8.314*(BQ1335+273.15)) * AR1335/BN1335 * AQ1335) * BN1335/(100*BB1335) * 1000/(1000 - AP1335)</f>
        <v>0</v>
      </c>
      <c r="AO1335">
        <v>12.60447017776393</v>
      </c>
      <c r="AP1335">
        <v>18.27167482517483</v>
      </c>
      <c r="AQ1335">
        <v>-0.000332260814348266</v>
      </c>
      <c r="AR1335">
        <v>96.70902246186058</v>
      </c>
      <c r="AS1335">
        <v>4</v>
      </c>
      <c r="AT1335">
        <v>1</v>
      </c>
      <c r="AU1335">
        <f>IF(AS1335*$H$13&gt;=AW1335,1.0,(AW1335/(AW1335-AS1335*$H$13)))</f>
        <v>0</v>
      </c>
      <c r="AV1335">
        <f>(AU1335-1)*100</f>
        <v>0</v>
      </c>
      <c r="AW1335">
        <f>MAX(0,($B$13+$C$13*BV1335)/(1+$D$13*BV1335)*BO1335/(BQ1335+273)*$E$13)</f>
        <v>0</v>
      </c>
      <c r="AX1335">
        <f>$B$11*BW1335+$C$11*BX1335+$F$11*CI1335*(1-CL1335)</f>
        <v>0</v>
      </c>
      <c r="AY1335">
        <f>AX1335*AZ1335</f>
        <v>0</v>
      </c>
      <c r="AZ1335">
        <f>($B$11*$D$9+$C$11*$D$9+$F$11*((CV1335+CN1335)/MAX(CV1335+CN1335+CW1335, 0.1)*$I$9+CW1335/MAX(CV1335+CN1335+CW1335, 0.1)*$J$9))/($B$11+$C$11+$F$11)</f>
        <v>0</v>
      </c>
      <c r="BA1335">
        <f>($B$11*$K$9+$C$11*$K$9+$F$11*((CV1335+CN1335)/MAX(CV1335+CN1335+CW1335, 0.1)*$P$9+CW1335/MAX(CV1335+CN1335+CW1335, 0.1)*$Q$9))/($B$11+$C$11+$F$11)</f>
        <v>0</v>
      </c>
      <c r="BB1335">
        <v>6</v>
      </c>
      <c r="BC1335">
        <v>0.5</v>
      </c>
      <c r="BD1335" t="s">
        <v>355</v>
      </c>
      <c r="BE1335">
        <v>2</v>
      </c>
      <c r="BF1335" t="b">
        <v>1</v>
      </c>
      <c r="BG1335">
        <v>1664307481.6</v>
      </c>
      <c r="BH1335">
        <v>1058.093703703704</v>
      </c>
      <c r="BI1335">
        <v>1127.430740740741</v>
      </c>
      <c r="BJ1335">
        <v>18.28905185185185</v>
      </c>
      <c r="BK1335">
        <v>12.59167777777778</v>
      </c>
      <c r="BL1335">
        <v>1053.493703703704</v>
      </c>
      <c r="BM1335">
        <v>18.09138888888889</v>
      </c>
      <c r="BN1335">
        <v>500.0772222222222</v>
      </c>
      <c r="BO1335">
        <v>90.9099925925926</v>
      </c>
      <c r="BP1335">
        <v>0.09991994074074075</v>
      </c>
      <c r="BQ1335">
        <v>24.68758518518518</v>
      </c>
      <c r="BR1335">
        <v>24.96531111111111</v>
      </c>
      <c r="BS1335">
        <v>999.9000000000001</v>
      </c>
      <c r="BT1335">
        <v>0</v>
      </c>
      <c r="BU1335">
        <v>0</v>
      </c>
      <c r="BV1335">
        <v>10003.47222222222</v>
      </c>
      <c r="BW1335">
        <v>0</v>
      </c>
      <c r="BX1335">
        <v>8.053949999999999</v>
      </c>
      <c r="BY1335">
        <v>-69.33753333333333</v>
      </c>
      <c r="BZ1335">
        <v>1077.804814814815</v>
      </c>
      <c r="CA1335">
        <v>1141.808148148148</v>
      </c>
      <c r="CB1335">
        <v>5.697370370370371</v>
      </c>
      <c r="CC1335">
        <v>1127.430740740741</v>
      </c>
      <c r="CD1335">
        <v>12.59167777777778</v>
      </c>
      <c r="CE1335">
        <v>1.662657777777778</v>
      </c>
      <c r="CF1335">
        <v>1.14471037037037</v>
      </c>
      <c r="CG1335">
        <v>14.55211851851852</v>
      </c>
      <c r="CH1335">
        <v>8.901266296296297</v>
      </c>
      <c r="CI1335">
        <v>1999.978888888889</v>
      </c>
      <c r="CJ1335">
        <v>0.9800012962962965</v>
      </c>
      <c r="CK1335">
        <v>0.01999837037037036</v>
      </c>
      <c r="CL1335">
        <v>0</v>
      </c>
      <c r="CM1335">
        <v>865.5410370370372</v>
      </c>
      <c r="CN1335">
        <v>5.000560000000001</v>
      </c>
      <c r="CO1335">
        <v>17254.23333333333</v>
      </c>
      <c r="CP1335">
        <v>17294.7</v>
      </c>
      <c r="CQ1335">
        <v>37.40703703703704</v>
      </c>
      <c r="CR1335">
        <v>38.01148148148148</v>
      </c>
      <c r="CS1335">
        <v>36.95340740740741</v>
      </c>
      <c r="CT1335">
        <v>36.90022222222222</v>
      </c>
      <c r="CU1335">
        <v>38.23125925925925</v>
      </c>
      <c r="CV1335">
        <v>1955.078888888889</v>
      </c>
      <c r="CW1335">
        <v>39.9</v>
      </c>
      <c r="CX1335">
        <v>0</v>
      </c>
      <c r="CY1335">
        <v>1664307505.5</v>
      </c>
      <c r="CZ1335">
        <v>0</v>
      </c>
      <c r="DA1335">
        <v>0</v>
      </c>
      <c r="DB1335" t="s">
        <v>356</v>
      </c>
      <c r="DC1335">
        <v>1663861122</v>
      </c>
      <c r="DD1335">
        <v>1663861125</v>
      </c>
      <c r="DE1335">
        <v>0</v>
      </c>
      <c r="DF1335">
        <v>-0.287</v>
      </c>
      <c r="DG1335">
        <v>-0.004</v>
      </c>
      <c r="DH1335">
        <v>3.172</v>
      </c>
      <c r="DI1335">
        <v>0.178</v>
      </c>
      <c r="DJ1335">
        <v>400</v>
      </c>
      <c r="DK1335">
        <v>17</v>
      </c>
      <c r="DL1335">
        <v>0.18</v>
      </c>
      <c r="DM1335">
        <v>0.07000000000000001</v>
      </c>
      <c r="DN1335">
        <v>-69.32105249999999</v>
      </c>
      <c r="DO1335">
        <v>-0.250287804878009</v>
      </c>
      <c r="DP1335">
        <v>0.05349879899352845</v>
      </c>
      <c r="DQ1335">
        <v>0</v>
      </c>
      <c r="DR1335">
        <v>5.720152499999999</v>
      </c>
      <c r="DS1335">
        <v>-0.3934205628517893</v>
      </c>
      <c r="DT1335">
        <v>0.03869683376905658</v>
      </c>
      <c r="DU1335">
        <v>0</v>
      </c>
      <c r="DV1335">
        <v>0</v>
      </c>
      <c r="DW1335">
        <v>2</v>
      </c>
      <c r="DX1335" t="s">
        <v>357</v>
      </c>
      <c r="DY1335">
        <v>2.98089</v>
      </c>
      <c r="DZ1335">
        <v>2.72837</v>
      </c>
      <c r="EA1335">
        <v>0.165891</v>
      </c>
      <c r="EB1335">
        <v>0.173887</v>
      </c>
      <c r="EC1335">
        <v>0.0893355</v>
      </c>
      <c r="ED1335">
        <v>0.0689458</v>
      </c>
      <c r="EE1335">
        <v>25075.5</v>
      </c>
      <c r="EF1335">
        <v>24443.8</v>
      </c>
      <c r="EG1335">
        <v>30587</v>
      </c>
      <c r="EH1335">
        <v>29829.1</v>
      </c>
      <c r="EI1335">
        <v>38437.3</v>
      </c>
      <c r="EJ1335">
        <v>36580.1</v>
      </c>
      <c r="EK1335">
        <v>46778.9</v>
      </c>
      <c r="EL1335">
        <v>44356.1</v>
      </c>
      <c r="EM1335">
        <v>1.89032</v>
      </c>
      <c r="EN1335">
        <v>1.8872</v>
      </c>
      <c r="EO1335">
        <v>0.105463</v>
      </c>
      <c r="EP1335">
        <v>0</v>
      </c>
      <c r="EQ1335">
        <v>23.2353</v>
      </c>
      <c r="ER1335">
        <v>999.9</v>
      </c>
      <c r="ES1335">
        <v>38.1</v>
      </c>
      <c r="ET1335">
        <v>29.6</v>
      </c>
      <c r="EU1335">
        <v>17.4504</v>
      </c>
      <c r="EV1335">
        <v>63.8364</v>
      </c>
      <c r="EW1335">
        <v>23.1811</v>
      </c>
      <c r="EX1335">
        <v>1</v>
      </c>
      <c r="EY1335">
        <v>-0.123641</v>
      </c>
      <c r="EZ1335">
        <v>0.760114</v>
      </c>
      <c r="FA1335">
        <v>20.2431</v>
      </c>
      <c r="FB1335">
        <v>5.23182</v>
      </c>
      <c r="FC1335">
        <v>11.968</v>
      </c>
      <c r="FD1335">
        <v>4.9714</v>
      </c>
      <c r="FE1335">
        <v>3.28965</v>
      </c>
      <c r="FF1335">
        <v>9999</v>
      </c>
      <c r="FG1335">
        <v>9999</v>
      </c>
      <c r="FH1335">
        <v>9999</v>
      </c>
      <c r="FI1335">
        <v>380.9</v>
      </c>
      <c r="FJ1335">
        <v>4.97275</v>
      </c>
      <c r="FK1335">
        <v>1.87698</v>
      </c>
      <c r="FL1335">
        <v>1.87508</v>
      </c>
      <c r="FM1335">
        <v>1.8779</v>
      </c>
      <c r="FN1335">
        <v>1.87468</v>
      </c>
      <c r="FO1335">
        <v>1.8782</v>
      </c>
      <c r="FP1335">
        <v>1.87531</v>
      </c>
      <c r="FQ1335">
        <v>1.87639</v>
      </c>
      <c r="FR1335">
        <v>0</v>
      </c>
      <c r="FS1335">
        <v>0</v>
      </c>
      <c r="FT1335">
        <v>0</v>
      </c>
      <c r="FU1335">
        <v>0</v>
      </c>
      <c r="FV1335" t="s">
        <v>358</v>
      </c>
      <c r="FW1335" t="s">
        <v>359</v>
      </c>
      <c r="FX1335" t="s">
        <v>360</v>
      </c>
      <c r="FY1335" t="s">
        <v>360</v>
      </c>
      <c r="FZ1335" t="s">
        <v>360</v>
      </c>
      <c r="GA1335" t="s">
        <v>360</v>
      </c>
      <c r="GB1335">
        <v>0</v>
      </c>
      <c r="GC1335">
        <v>100</v>
      </c>
      <c r="GD1335">
        <v>100</v>
      </c>
      <c r="GE1335">
        <v>4.64</v>
      </c>
      <c r="GF1335">
        <v>0.1973</v>
      </c>
      <c r="GG1335">
        <v>1.777354642861949</v>
      </c>
      <c r="GH1335">
        <v>0.004141656873719072</v>
      </c>
      <c r="GI1335">
        <v>-1.960372967482991E-06</v>
      </c>
      <c r="GJ1335">
        <v>5.42736388890357E-10</v>
      </c>
      <c r="GK1335">
        <v>-0.009777689371679627</v>
      </c>
      <c r="GL1335">
        <v>0.002273355880072555</v>
      </c>
      <c r="GM1335">
        <v>0.000541358641816816</v>
      </c>
      <c r="GN1335">
        <v>-1.836191331155658E-06</v>
      </c>
      <c r="GO1335">
        <v>-0</v>
      </c>
      <c r="GP1335">
        <v>2096</v>
      </c>
      <c r="GQ1335">
        <v>1</v>
      </c>
      <c r="GR1335">
        <v>23</v>
      </c>
      <c r="GS1335">
        <v>7439.5</v>
      </c>
      <c r="GT1335">
        <v>7439.4</v>
      </c>
      <c r="GU1335">
        <v>2.49023</v>
      </c>
      <c r="GV1335">
        <v>2.51221</v>
      </c>
      <c r="GW1335">
        <v>1.39893</v>
      </c>
      <c r="GX1335">
        <v>2.33521</v>
      </c>
      <c r="GY1335">
        <v>1.44897</v>
      </c>
      <c r="GZ1335">
        <v>2.4585</v>
      </c>
      <c r="HA1335">
        <v>34.9444</v>
      </c>
      <c r="HB1335">
        <v>12.6435</v>
      </c>
      <c r="HC1335">
        <v>18</v>
      </c>
      <c r="HD1335">
        <v>490.443</v>
      </c>
      <c r="HE1335">
        <v>459.729</v>
      </c>
      <c r="HF1335">
        <v>22.1862</v>
      </c>
      <c r="HG1335">
        <v>25.4308</v>
      </c>
      <c r="HH1335">
        <v>30</v>
      </c>
      <c r="HI1335">
        <v>25.2744</v>
      </c>
      <c r="HJ1335">
        <v>25.352</v>
      </c>
      <c r="HK1335">
        <v>49.8944</v>
      </c>
      <c r="HL1335">
        <v>28.9488</v>
      </c>
      <c r="HM1335">
        <v>34.7272</v>
      </c>
      <c r="HN1335">
        <v>22.1961</v>
      </c>
      <c r="HO1335">
        <v>1176.25</v>
      </c>
      <c r="HP1335">
        <v>12.7445</v>
      </c>
      <c r="HQ1335">
        <v>101.103</v>
      </c>
      <c r="HR1335">
        <v>101.997</v>
      </c>
    </row>
    <row r="1336" spans="1:226">
      <c r="A1336">
        <v>1320</v>
      </c>
      <c r="B1336">
        <v>1664307494.1</v>
      </c>
      <c r="C1336">
        <v>14387.09999990463</v>
      </c>
      <c r="D1336" t="s">
        <v>3012</v>
      </c>
      <c r="E1336" t="s">
        <v>3013</v>
      </c>
      <c r="F1336">
        <v>5</v>
      </c>
      <c r="G1336" t="s">
        <v>353</v>
      </c>
      <c r="H1336" t="s">
        <v>2873</v>
      </c>
      <c r="I1336">
        <v>1664307486.314285</v>
      </c>
      <c r="J1336">
        <f>(K1336)/1000</f>
        <v>0</v>
      </c>
      <c r="K1336">
        <f>IF(BF1336, AN1336, AH1336)</f>
        <v>0</v>
      </c>
      <c r="L1336">
        <f>IF(BF1336, AI1336, AG1336)</f>
        <v>0</v>
      </c>
      <c r="M1336">
        <f>BH1336 - IF(AU1336&gt;1, L1336*BB1336*100.0/(AW1336*BV1336), 0)</f>
        <v>0</v>
      </c>
      <c r="N1336">
        <f>((T1336-J1336/2)*M1336-L1336)/(T1336+J1336/2)</f>
        <v>0</v>
      </c>
      <c r="O1336">
        <f>N1336*(BO1336+BP1336)/1000.0</f>
        <v>0</v>
      </c>
      <c r="P1336">
        <f>(BH1336 - IF(AU1336&gt;1, L1336*BB1336*100.0/(AW1336*BV1336), 0))*(BO1336+BP1336)/1000.0</f>
        <v>0</v>
      </c>
      <c r="Q1336">
        <f>2.0/((1/S1336-1/R1336)+SIGN(S1336)*SQRT((1/S1336-1/R1336)*(1/S1336-1/R1336) + 4*BC1336/((BC1336+1)*(BC1336+1))*(2*1/S1336*1/R1336-1/R1336*1/R1336)))</f>
        <v>0</v>
      </c>
      <c r="R1336">
        <f>IF(LEFT(BD1336,1)&lt;&gt;"0",IF(LEFT(BD1336,1)="1",3.0,BE1336),$D$5+$E$5*(BV1336*BO1336/($K$5*1000))+$F$5*(BV1336*BO1336/($K$5*1000))*MAX(MIN(BB1336,$J$5),$I$5)*MAX(MIN(BB1336,$J$5),$I$5)+$G$5*MAX(MIN(BB1336,$J$5),$I$5)*(BV1336*BO1336/($K$5*1000))+$H$5*(BV1336*BO1336/($K$5*1000))*(BV1336*BO1336/($K$5*1000)))</f>
        <v>0</v>
      </c>
      <c r="S1336">
        <f>J1336*(1000-(1000*0.61365*exp(17.502*W1336/(240.97+W1336))/(BO1336+BP1336)+BJ1336)/2)/(1000*0.61365*exp(17.502*W1336/(240.97+W1336))/(BO1336+BP1336)-BJ1336)</f>
        <v>0</v>
      </c>
      <c r="T1336">
        <f>1/((BC1336+1)/(Q1336/1.6)+1/(R1336/1.37)) + BC1336/((BC1336+1)/(Q1336/1.6) + BC1336/(R1336/1.37))</f>
        <v>0</v>
      </c>
      <c r="U1336">
        <f>(AX1336*BA1336)</f>
        <v>0</v>
      </c>
      <c r="V1336">
        <f>(BQ1336+(U1336+2*0.95*5.67E-8*(((BQ1336+$B$7)+273)^4-(BQ1336+273)^4)-44100*J1336)/(1.84*29.3*R1336+8*0.95*5.67E-8*(BQ1336+273)^3))</f>
        <v>0</v>
      </c>
      <c r="W1336">
        <f>($C$7*BR1336+$D$7*BS1336+$E$7*V1336)</f>
        <v>0</v>
      </c>
      <c r="X1336">
        <f>0.61365*exp(17.502*W1336/(240.97+W1336))</f>
        <v>0</v>
      </c>
      <c r="Y1336">
        <f>(Z1336/AA1336*100)</f>
        <v>0</v>
      </c>
      <c r="Z1336">
        <f>BJ1336*(BO1336+BP1336)/1000</f>
        <v>0</v>
      </c>
      <c r="AA1336">
        <f>0.61365*exp(17.502*BQ1336/(240.97+BQ1336))</f>
        <v>0</v>
      </c>
      <c r="AB1336">
        <f>(X1336-BJ1336*(BO1336+BP1336)/1000)</f>
        <v>0</v>
      </c>
      <c r="AC1336">
        <f>(-J1336*44100)</f>
        <v>0</v>
      </c>
      <c r="AD1336">
        <f>2*29.3*R1336*0.92*(BQ1336-W1336)</f>
        <v>0</v>
      </c>
      <c r="AE1336">
        <f>2*0.95*5.67E-8*(((BQ1336+$B$7)+273)^4-(W1336+273)^4)</f>
        <v>0</v>
      </c>
      <c r="AF1336">
        <f>U1336+AE1336+AC1336+AD1336</f>
        <v>0</v>
      </c>
      <c r="AG1336">
        <f>BN1336*AU1336*(BI1336-BH1336*(1000-AU1336*BK1336)/(1000-AU1336*BJ1336))/(100*BB1336)</f>
        <v>0</v>
      </c>
      <c r="AH1336">
        <f>1000*BN1336*AU1336*(BJ1336-BK1336)/(100*BB1336*(1000-AU1336*BJ1336))</f>
        <v>0</v>
      </c>
      <c r="AI1336">
        <f>(AJ1336 - AK1336 - BO1336*1E3/(8.314*(BQ1336+273.15)) * AM1336/BN1336 * AL1336) * BN1336/(100*BB1336) * (1000 - BK1336)/1000</f>
        <v>0</v>
      </c>
      <c r="AJ1336">
        <v>1174.447805090909</v>
      </c>
      <c r="AK1336">
        <v>1118.743515151515</v>
      </c>
      <c r="AL1336">
        <v>3.411284848484716</v>
      </c>
      <c r="AM1336">
        <v>63.45</v>
      </c>
      <c r="AN1336">
        <f>(AP1336 - AO1336 + BO1336*1E3/(8.314*(BQ1336+273.15)) * AR1336/BN1336 * AQ1336) * BN1336/(100*BB1336) * 1000/(1000 - AP1336)</f>
        <v>0</v>
      </c>
      <c r="AO1336">
        <v>12.6319460579017</v>
      </c>
      <c r="AP1336">
        <v>18.26045454545455</v>
      </c>
      <c r="AQ1336">
        <v>-0.0001717836176301493</v>
      </c>
      <c r="AR1336">
        <v>96.70902246186058</v>
      </c>
      <c r="AS1336">
        <v>4</v>
      </c>
      <c r="AT1336">
        <v>1</v>
      </c>
      <c r="AU1336">
        <f>IF(AS1336*$H$13&gt;=AW1336,1.0,(AW1336/(AW1336-AS1336*$H$13)))</f>
        <v>0</v>
      </c>
      <c r="AV1336">
        <f>(AU1336-1)*100</f>
        <v>0</v>
      </c>
      <c r="AW1336">
        <f>MAX(0,($B$13+$C$13*BV1336)/(1+$D$13*BV1336)*BO1336/(BQ1336+273)*$E$13)</f>
        <v>0</v>
      </c>
      <c r="AX1336">
        <f>$B$11*BW1336+$C$11*BX1336+$F$11*CI1336*(1-CL1336)</f>
        <v>0</v>
      </c>
      <c r="AY1336">
        <f>AX1336*AZ1336</f>
        <v>0</v>
      </c>
      <c r="AZ1336">
        <f>($B$11*$D$9+$C$11*$D$9+$F$11*((CV1336+CN1336)/MAX(CV1336+CN1336+CW1336, 0.1)*$I$9+CW1336/MAX(CV1336+CN1336+CW1336, 0.1)*$J$9))/($B$11+$C$11+$F$11)</f>
        <v>0</v>
      </c>
      <c r="BA1336">
        <f>($B$11*$K$9+$C$11*$K$9+$F$11*((CV1336+CN1336)/MAX(CV1336+CN1336+CW1336, 0.1)*$P$9+CW1336/MAX(CV1336+CN1336+CW1336, 0.1)*$Q$9))/($B$11+$C$11+$F$11)</f>
        <v>0</v>
      </c>
      <c r="BB1336">
        <v>6</v>
      </c>
      <c r="BC1336">
        <v>0.5</v>
      </c>
      <c r="BD1336" t="s">
        <v>355</v>
      </c>
      <c r="BE1336">
        <v>2</v>
      </c>
      <c r="BF1336" t="b">
        <v>1</v>
      </c>
      <c r="BG1336">
        <v>1664307486.314285</v>
      </c>
      <c r="BH1336">
        <v>1073.886071428572</v>
      </c>
      <c r="BI1336">
        <v>1143.241785714286</v>
      </c>
      <c r="BJ1336">
        <v>18.27793214285715</v>
      </c>
      <c r="BK1336">
        <v>12.61238928571428</v>
      </c>
      <c r="BL1336">
        <v>1069.258214285714</v>
      </c>
      <c r="BM1336">
        <v>18.08048214285714</v>
      </c>
      <c r="BN1336">
        <v>500.0749642857142</v>
      </c>
      <c r="BO1336">
        <v>90.90957500000002</v>
      </c>
      <c r="BP1336">
        <v>0.1000966214285714</v>
      </c>
      <c r="BQ1336">
        <v>24.68960357142857</v>
      </c>
      <c r="BR1336">
        <v>24.96804642857143</v>
      </c>
      <c r="BS1336">
        <v>999.9000000000002</v>
      </c>
      <c r="BT1336">
        <v>0</v>
      </c>
      <c r="BU1336">
        <v>0</v>
      </c>
      <c r="BV1336">
        <v>9990.757142857143</v>
      </c>
      <c r="BW1336">
        <v>0</v>
      </c>
      <c r="BX1336">
        <v>8.053949999999999</v>
      </c>
      <c r="BY1336">
        <v>-69.35513571428571</v>
      </c>
      <c r="BZ1336">
        <v>1093.879642857143</v>
      </c>
      <c r="CA1336">
        <v>1157.844285714286</v>
      </c>
      <c r="CB1336">
        <v>5.665536428571429</v>
      </c>
      <c r="CC1336">
        <v>1143.241785714286</v>
      </c>
      <c r="CD1336">
        <v>12.61238928571428</v>
      </c>
      <c r="CE1336">
        <v>1.661639642857143</v>
      </c>
      <c r="CF1336">
        <v>1.146587857142857</v>
      </c>
      <c r="CG1336">
        <v>14.54262857142857</v>
      </c>
      <c r="CH1336">
        <v>8.925517857142856</v>
      </c>
      <c r="CI1336">
        <v>1999.9675</v>
      </c>
      <c r="CJ1336">
        <v>0.980001142857143</v>
      </c>
      <c r="CK1336">
        <v>0.01999848928571428</v>
      </c>
      <c r="CL1336">
        <v>0</v>
      </c>
      <c r="CM1336">
        <v>865.1194285714284</v>
      </c>
      <c r="CN1336">
        <v>5.000560000000001</v>
      </c>
      <c r="CO1336">
        <v>17245.67857142857</v>
      </c>
      <c r="CP1336">
        <v>17294.60357142857</v>
      </c>
      <c r="CQ1336">
        <v>37.40817857142856</v>
      </c>
      <c r="CR1336">
        <v>38</v>
      </c>
      <c r="CS1336">
        <v>36.94389285714286</v>
      </c>
      <c r="CT1336">
        <v>36.90157142857142</v>
      </c>
      <c r="CU1336">
        <v>38.22517857142856</v>
      </c>
      <c r="CV1336">
        <v>1955.0675</v>
      </c>
      <c r="CW1336">
        <v>39.9</v>
      </c>
      <c r="CX1336">
        <v>0</v>
      </c>
      <c r="CY1336">
        <v>1664307510.3</v>
      </c>
      <c r="CZ1336">
        <v>0</v>
      </c>
      <c r="DA1336">
        <v>0</v>
      </c>
      <c r="DB1336" t="s">
        <v>356</v>
      </c>
      <c r="DC1336">
        <v>1663861122</v>
      </c>
      <c r="DD1336">
        <v>1663861125</v>
      </c>
      <c r="DE1336">
        <v>0</v>
      </c>
      <c r="DF1336">
        <v>-0.287</v>
      </c>
      <c r="DG1336">
        <v>-0.004</v>
      </c>
      <c r="DH1336">
        <v>3.172</v>
      </c>
      <c r="DI1336">
        <v>0.178</v>
      </c>
      <c r="DJ1336">
        <v>400</v>
      </c>
      <c r="DK1336">
        <v>17</v>
      </c>
      <c r="DL1336">
        <v>0.18</v>
      </c>
      <c r="DM1336">
        <v>0.07000000000000001</v>
      </c>
      <c r="DN1336">
        <v>-69.3503575</v>
      </c>
      <c r="DO1336">
        <v>-0.1424656660411597</v>
      </c>
      <c r="DP1336">
        <v>0.05078417513113651</v>
      </c>
      <c r="DQ1336">
        <v>0</v>
      </c>
      <c r="DR1336">
        <v>5.6837035</v>
      </c>
      <c r="DS1336">
        <v>-0.4007083677298433</v>
      </c>
      <c r="DT1336">
        <v>0.03947006647764865</v>
      </c>
      <c r="DU1336">
        <v>0</v>
      </c>
      <c r="DV1336">
        <v>0</v>
      </c>
      <c r="DW1336">
        <v>2</v>
      </c>
      <c r="DX1336" t="s">
        <v>357</v>
      </c>
      <c r="DY1336">
        <v>2.98107</v>
      </c>
      <c r="DZ1336">
        <v>2.72842</v>
      </c>
      <c r="EA1336">
        <v>0.167499</v>
      </c>
      <c r="EB1336">
        <v>0.175438</v>
      </c>
      <c r="EC1336">
        <v>0.0892964</v>
      </c>
      <c r="ED1336">
        <v>0.0691369</v>
      </c>
      <c r="EE1336">
        <v>25026.4</v>
      </c>
      <c r="EF1336">
        <v>24398.1</v>
      </c>
      <c r="EG1336">
        <v>30585.9</v>
      </c>
      <c r="EH1336">
        <v>29829.3</v>
      </c>
      <c r="EI1336">
        <v>38437.9</v>
      </c>
      <c r="EJ1336">
        <v>36573</v>
      </c>
      <c r="EK1336">
        <v>46777.5</v>
      </c>
      <c r="EL1336">
        <v>44356.7</v>
      </c>
      <c r="EM1336">
        <v>1.89045</v>
      </c>
      <c r="EN1336">
        <v>1.88745</v>
      </c>
      <c r="EO1336">
        <v>0.105686</v>
      </c>
      <c r="EP1336">
        <v>0</v>
      </c>
      <c r="EQ1336">
        <v>23.2353</v>
      </c>
      <c r="ER1336">
        <v>999.9</v>
      </c>
      <c r="ES1336">
        <v>38.1</v>
      </c>
      <c r="ET1336">
        <v>29.6</v>
      </c>
      <c r="EU1336">
        <v>17.4518</v>
      </c>
      <c r="EV1336">
        <v>63.6964</v>
      </c>
      <c r="EW1336">
        <v>23.3413</v>
      </c>
      <c r="EX1336">
        <v>1</v>
      </c>
      <c r="EY1336">
        <v>-0.123747</v>
      </c>
      <c r="EZ1336">
        <v>0.752557</v>
      </c>
      <c r="FA1336">
        <v>20.2431</v>
      </c>
      <c r="FB1336">
        <v>5.23197</v>
      </c>
      <c r="FC1336">
        <v>11.968</v>
      </c>
      <c r="FD1336">
        <v>4.9711</v>
      </c>
      <c r="FE1336">
        <v>3.28965</v>
      </c>
      <c r="FF1336">
        <v>9999</v>
      </c>
      <c r="FG1336">
        <v>9999</v>
      </c>
      <c r="FH1336">
        <v>9999</v>
      </c>
      <c r="FI1336">
        <v>380.9</v>
      </c>
      <c r="FJ1336">
        <v>4.97273</v>
      </c>
      <c r="FK1336">
        <v>1.87696</v>
      </c>
      <c r="FL1336">
        <v>1.87501</v>
      </c>
      <c r="FM1336">
        <v>1.8779</v>
      </c>
      <c r="FN1336">
        <v>1.87461</v>
      </c>
      <c r="FO1336">
        <v>1.8782</v>
      </c>
      <c r="FP1336">
        <v>1.8753</v>
      </c>
      <c r="FQ1336">
        <v>1.87638</v>
      </c>
      <c r="FR1336">
        <v>0</v>
      </c>
      <c r="FS1336">
        <v>0</v>
      </c>
      <c r="FT1336">
        <v>0</v>
      </c>
      <c r="FU1336">
        <v>0</v>
      </c>
      <c r="FV1336" t="s">
        <v>358</v>
      </c>
      <c r="FW1336" t="s">
        <v>359</v>
      </c>
      <c r="FX1336" t="s">
        <v>360</v>
      </c>
      <c r="FY1336" t="s">
        <v>360</v>
      </c>
      <c r="FZ1336" t="s">
        <v>360</v>
      </c>
      <c r="GA1336" t="s">
        <v>360</v>
      </c>
      <c r="GB1336">
        <v>0</v>
      </c>
      <c r="GC1336">
        <v>100</v>
      </c>
      <c r="GD1336">
        <v>100</v>
      </c>
      <c r="GE1336">
        <v>4.67</v>
      </c>
      <c r="GF1336">
        <v>0.1971</v>
      </c>
      <c r="GG1336">
        <v>1.777354642861949</v>
      </c>
      <c r="GH1336">
        <v>0.004141656873719072</v>
      </c>
      <c r="GI1336">
        <v>-1.960372967482991E-06</v>
      </c>
      <c r="GJ1336">
        <v>5.42736388890357E-10</v>
      </c>
      <c r="GK1336">
        <v>-0.009777689371679627</v>
      </c>
      <c r="GL1336">
        <v>0.002273355880072555</v>
      </c>
      <c r="GM1336">
        <v>0.000541358641816816</v>
      </c>
      <c r="GN1336">
        <v>-1.836191331155658E-06</v>
      </c>
      <c r="GO1336">
        <v>-0</v>
      </c>
      <c r="GP1336">
        <v>2096</v>
      </c>
      <c r="GQ1336">
        <v>1</v>
      </c>
      <c r="GR1336">
        <v>23</v>
      </c>
      <c r="GS1336">
        <v>7439.5</v>
      </c>
      <c r="GT1336">
        <v>7439.5</v>
      </c>
      <c r="GU1336">
        <v>2.52075</v>
      </c>
      <c r="GV1336">
        <v>2.51099</v>
      </c>
      <c r="GW1336">
        <v>1.39893</v>
      </c>
      <c r="GX1336">
        <v>2.33521</v>
      </c>
      <c r="GY1336">
        <v>1.44897</v>
      </c>
      <c r="GZ1336">
        <v>2.44995</v>
      </c>
      <c r="HA1336">
        <v>34.9444</v>
      </c>
      <c r="HB1336">
        <v>12.6348</v>
      </c>
      <c r="HC1336">
        <v>18</v>
      </c>
      <c r="HD1336">
        <v>490.511</v>
      </c>
      <c r="HE1336">
        <v>459.886</v>
      </c>
      <c r="HF1336">
        <v>22.2086</v>
      </c>
      <c r="HG1336">
        <v>25.4303</v>
      </c>
      <c r="HH1336">
        <v>30</v>
      </c>
      <c r="HI1336">
        <v>25.2744</v>
      </c>
      <c r="HJ1336">
        <v>25.352</v>
      </c>
      <c r="HK1336">
        <v>50.5077</v>
      </c>
      <c r="HL1336">
        <v>28.6527</v>
      </c>
      <c r="HM1336">
        <v>34.7272</v>
      </c>
      <c r="HN1336">
        <v>22.2198</v>
      </c>
      <c r="HO1336">
        <v>1189.61</v>
      </c>
      <c r="HP1336">
        <v>12.7891</v>
      </c>
      <c r="HQ1336">
        <v>101.1</v>
      </c>
      <c r="HR1336">
        <v>101.998</v>
      </c>
    </row>
    <row r="1337" spans="1:226">
      <c r="A1337">
        <v>1321</v>
      </c>
      <c r="B1337">
        <v>1664307499.1</v>
      </c>
      <c r="C1337">
        <v>14392.09999990463</v>
      </c>
      <c r="D1337" t="s">
        <v>3014</v>
      </c>
      <c r="E1337" t="s">
        <v>3015</v>
      </c>
      <c r="F1337">
        <v>5</v>
      </c>
      <c r="G1337" t="s">
        <v>353</v>
      </c>
      <c r="H1337" t="s">
        <v>2873</v>
      </c>
      <c r="I1337">
        <v>1664307491.6</v>
      </c>
      <c r="J1337">
        <f>(K1337)/1000</f>
        <v>0</v>
      </c>
      <c r="K1337">
        <f>IF(BF1337, AN1337, AH1337)</f>
        <v>0</v>
      </c>
      <c r="L1337">
        <f>IF(BF1337, AI1337, AG1337)</f>
        <v>0</v>
      </c>
      <c r="M1337">
        <f>BH1337 - IF(AU1337&gt;1, L1337*BB1337*100.0/(AW1337*BV1337), 0)</f>
        <v>0</v>
      </c>
      <c r="N1337">
        <f>((T1337-J1337/2)*M1337-L1337)/(T1337+J1337/2)</f>
        <v>0</v>
      </c>
      <c r="O1337">
        <f>N1337*(BO1337+BP1337)/1000.0</f>
        <v>0</v>
      </c>
      <c r="P1337">
        <f>(BH1337 - IF(AU1337&gt;1, L1337*BB1337*100.0/(AW1337*BV1337), 0))*(BO1337+BP1337)/1000.0</f>
        <v>0</v>
      </c>
      <c r="Q1337">
        <f>2.0/((1/S1337-1/R1337)+SIGN(S1337)*SQRT((1/S1337-1/R1337)*(1/S1337-1/R1337) + 4*BC1337/((BC1337+1)*(BC1337+1))*(2*1/S1337*1/R1337-1/R1337*1/R1337)))</f>
        <v>0</v>
      </c>
      <c r="R1337">
        <f>IF(LEFT(BD1337,1)&lt;&gt;"0",IF(LEFT(BD1337,1)="1",3.0,BE1337),$D$5+$E$5*(BV1337*BO1337/($K$5*1000))+$F$5*(BV1337*BO1337/($K$5*1000))*MAX(MIN(BB1337,$J$5),$I$5)*MAX(MIN(BB1337,$J$5),$I$5)+$G$5*MAX(MIN(BB1337,$J$5),$I$5)*(BV1337*BO1337/($K$5*1000))+$H$5*(BV1337*BO1337/($K$5*1000))*(BV1337*BO1337/($K$5*1000)))</f>
        <v>0</v>
      </c>
      <c r="S1337">
        <f>J1337*(1000-(1000*0.61365*exp(17.502*W1337/(240.97+W1337))/(BO1337+BP1337)+BJ1337)/2)/(1000*0.61365*exp(17.502*W1337/(240.97+W1337))/(BO1337+BP1337)-BJ1337)</f>
        <v>0</v>
      </c>
      <c r="T1337">
        <f>1/((BC1337+1)/(Q1337/1.6)+1/(R1337/1.37)) + BC1337/((BC1337+1)/(Q1337/1.6) + BC1337/(R1337/1.37))</f>
        <v>0</v>
      </c>
      <c r="U1337">
        <f>(AX1337*BA1337)</f>
        <v>0</v>
      </c>
      <c r="V1337">
        <f>(BQ1337+(U1337+2*0.95*5.67E-8*(((BQ1337+$B$7)+273)^4-(BQ1337+273)^4)-44100*J1337)/(1.84*29.3*R1337+8*0.95*5.67E-8*(BQ1337+273)^3))</f>
        <v>0</v>
      </c>
      <c r="W1337">
        <f>($C$7*BR1337+$D$7*BS1337+$E$7*V1337)</f>
        <v>0</v>
      </c>
      <c r="X1337">
        <f>0.61365*exp(17.502*W1337/(240.97+W1337))</f>
        <v>0</v>
      </c>
      <c r="Y1337">
        <f>(Z1337/AA1337*100)</f>
        <v>0</v>
      </c>
      <c r="Z1337">
        <f>BJ1337*(BO1337+BP1337)/1000</f>
        <v>0</v>
      </c>
      <c r="AA1337">
        <f>0.61365*exp(17.502*BQ1337/(240.97+BQ1337))</f>
        <v>0</v>
      </c>
      <c r="AB1337">
        <f>(X1337-BJ1337*(BO1337+BP1337)/1000)</f>
        <v>0</v>
      </c>
      <c r="AC1337">
        <f>(-J1337*44100)</f>
        <v>0</v>
      </c>
      <c r="AD1337">
        <f>2*29.3*R1337*0.92*(BQ1337-W1337)</f>
        <v>0</v>
      </c>
      <c r="AE1337">
        <f>2*0.95*5.67E-8*(((BQ1337+$B$7)+273)^4-(W1337+273)^4)</f>
        <v>0</v>
      </c>
      <c r="AF1337">
        <f>U1337+AE1337+AC1337+AD1337</f>
        <v>0</v>
      </c>
      <c r="AG1337">
        <f>BN1337*AU1337*(BI1337-BH1337*(1000-AU1337*BK1337)/(1000-AU1337*BJ1337))/(100*BB1337)</f>
        <v>0</v>
      </c>
      <c r="AH1337">
        <f>1000*BN1337*AU1337*(BJ1337-BK1337)/(100*BB1337*(1000-AU1337*BJ1337))</f>
        <v>0</v>
      </c>
      <c r="AI1337">
        <f>(AJ1337 - AK1337 - BO1337*1E3/(8.314*(BQ1337+273.15)) * AM1337/BN1337 * AL1337) * BN1337/(100*BB1337) * (1000 - BK1337)/1000</f>
        <v>0</v>
      </c>
      <c r="AJ1337">
        <v>1191.269578181818</v>
      </c>
      <c r="AK1337">
        <v>1135.65896969697</v>
      </c>
      <c r="AL1337">
        <v>3.376992207792147</v>
      </c>
      <c r="AM1337">
        <v>63.45</v>
      </c>
      <c r="AN1337">
        <f>(AP1337 - AO1337 + BO1337*1E3/(8.314*(BQ1337+273.15)) * AR1337/BN1337 * AQ1337) * BN1337/(100*BB1337) * 1000/(1000 - AP1337)</f>
        <v>0</v>
      </c>
      <c r="AO1337">
        <v>12.68895102325639</v>
      </c>
      <c r="AP1337">
        <v>18.25496013986015</v>
      </c>
      <c r="AQ1337">
        <v>-9.833435676552328E-05</v>
      </c>
      <c r="AR1337">
        <v>96.70902246186058</v>
      </c>
      <c r="AS1337">
        <v>3</v>
      </c>
      <c r="AT1337">
        <v>1</v>
      </c>
      <c r="AU1337">
        <f>IF(AS1337*$H$13&gt;=AW1337,1.0,(AW1337/(AW1337-AS1337*$H$13)))</f>
        <v>0</v>
      </c>
      <c r="AV1337">
        <f>(AU1337-1)*100</f>
        <v>0</v>
      </c>
      <c r="AW1337">
        <f>MAX(0,($B$13+$C$13*BV1337)/(1+$D$13*BV1337)*BO1337/(BQ1337+273)*$E$13)</f>
        <v>0</v>
      </c>
      <c r="AX1337">
        <f>$B$11*BW1337+$C$11*BX1337+$F$11*CI1337*(1-CL1337)</f>
        <v>0</v>
      </c>
      <c r="AY1337">
        <f>AX1337*AZ1337</f>
        <v>0</v>
      </c>
      <c r="AZ1337">
        <f>($B$11*$D$9+$C$11*$D$9+$F$11*((CV1337+CN1337)/MAX(CV1337+CN1337+CW1337, 0.1)*$I$9+CW1337/MAX(CV1337+CN1337+CW1337, 0.1)*$J$9))/($B$11+$C$11+$F$11)</f>
        <v>0</v>
      </c>
      <c r="BA1337">
        <f>($B$11*$K$9+$C$11*$K$9+$F$11*((CV1337+CN1337)/MAX(CV1337+CN1337+CW1337, 0.1)*$P$9+CW1337/MAX(CV1337+CN1337+CW1337, 0.1)*$Q$9))/($B$11+$C$11+$F$11)</f>
        <v>0</v>
      </c>
      <c r="BB1337">
        <v>6</v>
      </c>
      <c r="BC1337">
        <v>0.5</v>
      </c>
      <c r="BD1337" t="s">
        <v>355</v>
      </c>
      <c r="BE1337">
        <v>2</v>
      </c>
      <c r="BF1337" t="b">
        <v>1</v>
      </c>
      <c r="BG1337">
        <v>1664307491.6</v>
      </c>
      <c r="BH1337">
        <v>1091.582222222222</v>
      </c>
      <c r="BI1337">
        <v>1160.902222222222</v>
      </c>
      <c r="BJ1337">
        <v>18.26544814814815</v>
      </c>
      <c r="BK1337">
        <v>12.65330740740741</v>
      </c>
      <c r="BL1337">
        <v>1086.923333333333</v>
      </c>
      <c r="BM1337">
        <v>18.06824444444445</v>
      </c>
      <c r="BN1337">
        <v>500.0682222222222</v>
      </c>
      <c r="BO1337">
        <v>90.90859629629631</v>
      </c>
      <c r="BP1337">
        <v>0.09998097407407405</v>
      </c>
      <c r="BQ1337">
        <v>24.69284074074074</v>
      </c>
      <c r="BR1337">
        <v>24.96998888888889</v>
      </c>
      <c r="BS1337">
        <v>999.9000000000001</v>
      </c>
      <c r="BT1337">
        <v>0</v>
      </c>
      <c r="BU1337">
        <v>0</v>
      </c>
      <c r="BV1337">
        <v>10003.31037037037</v>
      </c>
      <c r="BW1337">
        <v>0</v>
      </c>
      <c r="BX1337">
        <v>8.053949999999999</v>
      </c>
      <c r="BY1337">
        <v>-69.31941481481482</v>
      </c>
      <c r="BZ1337">
        <v>1111.891851851852</v>
      </c>
      <c r="CA1337">
        <v>1175.78</v>
      </c>
      <c r="CB1337">
        <v>5.612125925925925</v>
      </c>
      <c r="CC1337">
        <v>1160.902222222222</v>
      </c>
      <c r="CD1337">
        <v>12.65330740740741</v>
      </c>
      <c r="CE1337">
        <v>1.660486296296296</v>
      </c>
      <c r="CF1337">
        <v>1.150295555555556</v>
      </c>
      <c r="CG1337">
        <v>14.53188518518518</v>
      </c>
      <c r="CH1337">
        <v>8.973295555555556</v>
      </c>
      <c r="CI1337">
        <v>1999.973703703704</v>
      </c>
      <c r="CJ1337">
        <v>0.9800012962962964</v>
      </c>
      <c r="CK1337">
        <v>0.01999837037037036</v>
      </c>
      <c r="CL1337">
        <v>0</v>
      </c>
      <c r="CM1337">
        <v>864.6605925925926</v>
      </c>
      <c r="CN1337">
        <v>5.000560000000001</v>
      </c>
      <c r="CO1337">
        <v>17236.25925925926</v>
      </c>
      <c r="CP1337">
        <v>17294.65185185185</v>
      </c>
      <c r="CQ1337">
        <v>37.41866666666667</v>
      </c>
      <c r="CR1337">
        <v>38</v>
      </c>
      <c r="CS1337">
        <v>36.93714814814815</v>
      </c>
      <c r="CT1337">
        <v>36.891</v>
      </c>
      <c r="CU1337">
        <v>38.215</v>
      </c>
      <c r="CV1337">
        <v>1955.073703703704</v>
      </c>
      <c r="CW1337">
        <v>39.9</v>
      </c>
      <c r="CX1337">
        <v>0</v>
      </c>
      <c r="CY1337">
        <v>1664307515.7</v>
      </c>
      <c r="CZ1337">
        <v>0</v>
      </c>
      <c r="DA1337">
        <v>0</v>
      </c>
      <c r="DB1337" t="s">
        <v>356</v>
      </c>
      <c r="DC1337">
        <v>1663861122</v>
      </c>
      <c r="DD1337">
        <v>1663861125</v>
      </c>
      <c r="DE1337">
        <v>0</v>
      </c>
      <c r="DF1337">
        <v>-0.287</v>
      </c>
      <c r="DG1337">
        <v>-0.004</v>
      </c>
      <c r="DH1337">
        <v>3.172</v>
      </c>
      <c r="DI1337">
        <v>0.178</v>
      </c>
      <c r="DJ1337">
        <v>400</v>
      </c>
      <c r="DK1337">
        <v>17</v>
      </c>
      <c r="DL1337">
        <v>0.18</v>
      </c>
      <c r="DM1337">
        <v>0.07000000000000001</v>
      </c>
      <c r="DN1337">
        <v>-69.3399463414634</v>
      </c>
      <c r="DO1337">
        <v>0.2774696864111688</v>
      </c>
      <c r="DP1337">
        <v>0.06386742785077192</v>
      </c>
      <c r="DQ1337">
        <v>0</v>
      </c>
      <c r="DR1337">
        <v>5.64024487804878</v>
      </c>
      <c r="DS1337">
        <v>-0.5850871777003462</v>
      </c>
      <c r="DT1337">
        <v>0.05837805301451581</v>
      </c>
      <c r="DU1337">
        <v>0</v>
      </c>
      <c r="DV1337">
        <v>0</v>
      </c>
      <c r="DW1337">
        <v>2</v>
      </c>
      <c r="DX1337" t="s">
        <v>357</v>
      </c>
      <c r="DY1337">
        <v>2.98078</v>
      </c>
      <c r="DZ1337">
        <v>2.7283</v>
      </c>
      <c r="EA1337">
        <v>0.169085</v>
      </c>
      <c r="EB1337">
        <v>0.176988</v>
      </c>
      <c r="EC1337">
        <v>0.08927889999999999</v>
      </c>
      <c r="ED1337">
        <v>0.06935180000000001</v>
      </c>
      <c r="EE1337">
        <v>24978.7</v>
      </c>
      <c r="EF1337">
        <v>24352.1</v>
      </c>
      <c r="EG1337">
        <v>30585.8</v>
      </c>
      <c r="EH1337">
        <v>29829.2</v>
      </c>
      <c r="EI1337">
        <v>38438.9</v>
      </c>
      <c r="EJ1337">
        <v>36564.4</v>
      </c>
      <c r="EK1337">
        <v>46777.6</v>
      </c>
      <c r="EL1337">
        <v>44356.4</v>
      </c>
      <c r="EM1337">
        <v>1.8904</v>
      </c>
      <c r="EN1337">
        <v>1.88755</v>
      </c>
      <c r="EO1337">
        <v>0.106804</v>
      </c>
      <c r="EP1337">
        <v>0</v>
      </c>
      <c r="EQ1337">
        <v>23.2353</v>
      </c>
      <c r="ER1337">
        <v>999.9</v>
      </c>
      <c r="ES1337">
        <v>38.1</v>
      </c>
      <c r="ET1337">
        <v>29.6</v>
      </c>
      <c r="EU1337">
        <v>17.4484</v>
      </c>
      <c r="EV1337">
        <v>63.1664</v>
      </c>
      <c r="EW1337">
        <v>23.6859</v>
      </c>
      <c r="EX1337">
        <v>1</v>
      </c>
      <c r="EY1337">
        <v>-0.124103</v>
      </c>
      <c r="EZ1337">
        <v>0.744401</v>
      </c>
      <c r="FA1337">
        <v>20.2432</v>
      </c>
      <c r="FB1337">
        <v>5.23182</v>
      </c>
      <c r="FC1337">
        <v>11.968</v>
      </c>
      <c r="FD1337">
        <v>4.9711</v>
      </c>
      <c r="FE1337">
        <v>3.28963</v>
      </c>
      <c r="FF1337">
        <v>9999</v>
      </c>
      <c r="FG1337">
        <v>9999</v>
      </c>
      <c r="FH1337">
        <v>9999</v>
      </c>
      <c r="FI1337">
        <v>380.9</v>
      </c>
      <c r="FJ1337">
        <v>4.97275</v>
      </c>
      <c r="FK1337">
        <v>1.87694</v>
      </c>
      <c r="FL1337">
        <v>1.87502</v>
      </c>
      <c r="FM1337">
        <v>1.8779</v>
      </c>
      <c r="FN1337">
        <v>1.87463</v>
      </c>
      <c r="FO1337">
        <v>1.87819</v>
      </c>
      <c r="FP1337">
        <v>1.87529</v>
      </c>
      <c r="FQ1337">
        <v>1.87637</v>
      </c>
      <c r="FR1337">
        <v>0</v>
      </c>
      <c r="FS1337">
        <v>0</v>
      </c>
      <c r="FT1337">
        <v>0</v>
      </c>
      <c r="FU1337">
        <v>0</v>
      </c>
      <c r="FV1337" t="s">
        <v>358</v>
      </c>
      <c r="FW1337" t="s">
        <v>359</v>
      </c>
      <c r="FX1337" t="s">
        <v>360</v>
      </c>
      <c r="FY1337" t="s">
        <v>360</v>
      </c>
      <c r="FZ1337" t="s">
        <v>360</v>
      </c>
      <c r="GA1337" t="s">
        <v>360</v>
      </c>
      <c r="GB1337">
        <v>0</v>
      </c>
      <c r="GC1337">
        <v>100</v>
      </c>
      <c r="GD1337">
        <v>100</v>
      </c>
      <c r="GE1337">
        <v>4.7</v>
      </c>
      <c r="GF1337">
        <v>0.1969</v>
      </c>
      <c r="GG1337">
        <v>1.777354642861949</v>
      </c>
      <c r="GH1337">
        <v>0.004141656873719072</v>
      </c>
      <c r="GI1337">
        <v>-1.960372967482991E-06</v>
      </c>
      <c r="GJ1337">
        <v>5.42736388890357E-10</v>
      </c>
      <c r="GK1337">
        <v>-0.009777689371679627</v>
      </c>
      <c r="GL1337">
        <v>0.002273355880072555</v>
      </c>
      <c r="GM1337">
        <v>0.000541358641816816</v>
      </c>
      <c r="GN1337">
        <v>-1.836191331155658E-06</v>
      </c>
      <c r="GO1337">
        <v>-0</v>
      </c>
      <c r="GP1337">
        <v>2096</v>
      </c>
      <c r="GQ1337">
        <v>1</v>
      </c>
      <c r="GR1337">
        <v>23</v>
      </c>
      <c r="GS1337">
        <v>7439.6</v>
      </c>
      <c r="GT1337">
        <v>7439.6</v>
      </c>
      <c r="GU1337">
        <v>2.55005</v>
      </c>
      <c r="GV1337">
        <v>2.51953</v>
      </c>
      <c r="GW1337">
        <v>1.39893</v>
      </c>
      <c r="GX1337">
        <v>2.33521</v>
      </c>
      <c r="GY1337">
        <v>1.44897</v>
      </c>
      <c r="GZ1337">
        <v>2.38281</v>
      </c>
      <c r="HA1337">
        <v>34.9444</v>
      </c>
      <c r="HB1337">
        <v>12.626</v>
      </c>
      <c r="HC1337">
        <v>18</v>
      </c>
      <c r="HD1337">
        <v>490.477</v>
      </c>
      <c r="HE1337">
        <v>459.933</v>
      </c>
      <c r="HF1337">
        <v>22.2317</v>
      </c>
      <c r="HG1337">
        <v>25.4281</v>
      </c>
      <c r="HH1337">
        <v>29.9999</v>
      </c>
      <c r="HI1337">
        <v>25.2733</v>
      </c>
      <c r="HJ1337">
        <v>25.35</v>
      </c>
      <c r="HK1337">
        <v>51.0467</v>
      </c>
      <c r="HL1337">
        <v>28.3777</v>
      </c>
      <c r="HM1337">
        <v>34.7272</v>
      </c>
      <c r="HN1337">
        <v>22.2394</v>
      </c>
      <c r="HO1337">
        <v>1209.65</v>
      </c>
      <c r="HP1337">
        <v>12.8307</v>
      </c>
      <c r="HQ1337">
        <v>101.1</v>
      </c>
      <c r="HR1337">
        <v>101.998</v>
      </c>
    </row>
    <row r="1338" spans="1:226">
      <c r="A1338">
        <v>1322</v>
      </c>
      <c r="B1338">
        <v>1664307504.1</v>
      </c>
      <c r="C1338">
        <v>14397.09999990463</v>
      </c>
      <c r="D1338" t="s">
        <v>3016</v>
      </c>
      <c r="E1338" t="s">
        <v>3017</v>
      </c>
      <c r="F1338">
        <v>5</v>
      </c>
      <c r="G1338" t="s">
        <v>353</v>
      </c>
      <c r="H1338" t="s">
        <v>2873</v>
      </c>
      <c r="I1338">
        <v>1664307496.314285</v>
      </c>
      <c r="J1338">
        <f>(K1338)/1000</f>
        <v>0</v>
      </c>
      <c r="K1338">
        <f>IF(BF1338, AN1338, AH1338)</f>
        <v>0</v>
      </c>
      <c r="L1338">
        <f>IF(BF1338, AI1338, AG1338)</f>
        <v>0</v>
      </c>
      <c r="M1338">
        <f>BH1338 - IF(AU1338&gt;1, L1338*BB1338*100.0/(AW1338*BV1338), 0)</f>
        <v>0</v>
      </c>
      <c r="N1338">
        <f>((T1338-J1338/2)*M1338-L1338)/(T1338+J1338/2)</f>
        <v>0</v>
      </c>
      <c r="O1338">
        <f>N1338*(BO1338+BP1338)/1000.0</f>
        <v>0</v>
      </c>
      <c r="P1338">
        <f>(BH1338 - IF(AU1338&gt;1, L1338*BB1338*100.0/(AW1338*BV1338), 0))*(BO1338+BP1338)/1000.0</f>
        <v>0</v>
      </c>
      <c r="Q1338">
        <f>2.0/((1/S1338-1/R1338)+SIGN(S1338)*SQRT((1/S1338-1/R1338)*(1/S1338-1/R1338) + 4*BC1338/((BC1338+1)*(BC1338+1))*(2*1/S1338*1/R1338-1/R1338*1/R1338)))</f>
        <v>0</v>
      </c>
      <c r="R1338">
        <f>IF(LEFT(BD1338,1)&lt;&gt;"0",IF(LEFT(BD1338,1)="1",3.0,BE1338),$D$5+$E$5*(BV1338*BO1338/($K$5*1000))+$F$5*(BV1338*BO1338/($K$5*1000))*MAX(MIN(BB1338,$J$5),$I$5)*MAX(MIN(BB1338,$J$5),$I$5)+$G$5*MAX(MIN(BB1338,$J$5),$I$5)*(BV1338*BO1338/($K$5*1000))+$H$5*(BV1338*BO1338/($K$5*1000))*(BV1338*BO1338/($K$5*1000)))</f>
        <v>0</v>
      </c>
      <c r="S1338">
        <f>J1338*(1000-(1000*0.61365*exp(17.502*W1338/(240.97+W1338))/(BO1338+BP1338)+BJ1338)/2)/(1000*0.61365*exp(17.502*W1338/(240.97+W1338))/(BO1338+BP1338)-BJ1338)</f>
        <v>0</v>
      </c>
      <c r="T1338">
        <f>1/((BC1338+1)/(Q1338/1.6)+1/(R1338/1.37)) + BC1338/((BC1338+1)/(Q1338/1.6) + BC1338/(R1338/1.37))</f>
        <v>0</v>
      </c>
      <c r="U1338">
        <f>(AX1338*BA1338)</f>
        <v>0</v>
      </c>
      <c r="V1338">
        <f>(BQ1338+(U1338+2*0.95*5.67E-8*(((BQ1338+$B$7)+273)^4-(BQ1338+273)^4)-44100*J1338)/(1.84*29.3*R1338+8*0.95*5.67E-8*(BQ1338+273)^3))</f>
        <v>0</v>
      </c>
      <c r="W1338">
        <f>($C$7*BR1338+$D$7*BS1338+$E$7*V1338)</f>
        <v>0</v>
      </c>
      <c r="X1338">
        <f>0.61365*exp(17.502*W1338/(240.97+W1338))</f>
        <v>0</v>
      </c>
      <c r="Y1338">
        <f>(Z1338/AA1338*100)</f>
        <v>0</v>
      </c>
      <c r="Z1338">
        <f>BJ1338*(BO1338+BP1338)/1000</f>
        <v>0</v>
      </c>
      <c r="AA1338">
        <f>0.61365*exp(17.502*BQ1338/(240.97+BQ1338))</f>
        <v>0</v>
      </c>
      <c r="AB1338">
        <f>(X1338-BJ1338*(BO1338+BP1338)/1000)</f>
        <v>0</v>
      </c>
      <c r="AC1338">
        <f>(-J1338*44100)</f>
        <v>0</v>
      </c>
      <c r="AD1338">
        <f>2*29.3*R1338*0.92*(BQ1338-W1338)</f>
        <v>0</v>
      </c>
      <c r="AE1338">
        <f>2*0.95*5.67E-8*(((BQ1338+$B$7)+273)^4-(W1338+273)^4)</f>
        <v>0</v>
      </c>
      <c r="AF1338">
        <f>U1338+AE1338+AC1338+AD1338</f>
        <v>0</v>
      </c>
      <c r="AG1338">
        <f>BN1338*AU1338*(BI1338-BH1338*(1000-AU1338*BK1338)/(1000-AU1338*BJ1338))/(100*BB1338)</f>
        <v>0</v>
      </c>
      <c r="AH1338">
        <f>1000*BN1338*AU1338*(BJ1338-BK1338)/(100*BB1338*(1000-AU1338*BJ1338))</f>
        <v>0</v>
      </c>
      <c r="AI1338">
        <f>(AJ1338 - AK1338 - BO1338*1E3/(8.314*(BQ1338+273.15)) * AM1338/BN1338 * AL1338) * BN1338/(100*BB1338) * (1000 - BK1338)/1000</f>
        <v>0</v>
      </c>
      <c r="AJ1338">
        <v>1208.389522354979</v>
      </c>
      <c r="AK1338">
        <v>1152.631878787878</v>
      </c>
      <c r="AL1338">
        <v>3.384368831168782</v>
      </c>
      <c r="AM1338">
        <v>63.45</v>
      </c>
      <c r="AN1338">
        <f>(AP1338 - AO1338 + BO1338*1E3/(8.314*(BQ1338+273.15)) * AR1338/BN1338 * AQ1338) * BN1338/(100*BB1338) * 1000/(1000 - AP1338)</f>
        <v>0</v>
      </c>
      <c r="AO1338">
        <v>12.73396514898371</v>
      </c>
      <c r="AP1338">
        <v>18.25083916083917</v>
      </c>
      <c r="AQ1338">
        <v>-7.9823901426528E-05</v>
      </c>
      <c r="AR1338">
        <v>96.70902246186058</v>
      </c>
      <c r="AS1338">
        <v>4</v>
      </c>
      <c r="AT1338">
        <v>1</v>
      </c>
      <c r="AU1338">
        <f>IF(AS1338*$H$13&gt;=AW1338,1.0,(AW1338/(AW1338-AS1338*$H$13)))</f>
        <v>0</v>
      </c>
      <c r="AV1338">
        <f>(AU1338-1)*100</f>
        <v>0</v>
      </c>
      <c r="AW1338">
        <f>MAX(0,($B$13+$C$13*BV1338)/(1+$D$13*BV1338)*BO1338/(BQ1338+273)*$E$13)</f>
        <v>0</v>
      </c>
      <c r="AX1338">
        <f>$B$11*BW1338+$C$11*BX1338+$F$11*CI1338*(1-CL1338)</f>
        <v>0</v>
      </c>
      <c r="AY1338">
        <f>AX1338*AZ1338</f>
        <v>0</v>
      </c>
      <c r="AZ1338">
        <f>($B$11*$D$9+$C$11*$D$9+$F$11*((CV1338+CN1338)/MAX(CV1338+CN1338+CW1338, 0.1)*$I$9+CW1338/MAX(CV1338+CN1338+CW1338, 0.1)*$J$9))/($B$11+$C$11+$F$11)</f>
        <v>0</v>
      </c>
      <c r="BA1338">
        <f>($B$11*$K$9+$C$11*$K$9+$F$11*((CV1338+CN1338)/MAX(CV1338+CN1338+CW1338, 0.1)*$P$9+CW1338/MAX(CV1338+CN1338+CW1338, 0.1)*$Q$9))/($B$11+$C$11+$F$11)</f>
        <v>0</v>
      </c>
      <c r="BB1338">
        <v>6</v>
      </c>
      <c r="BC1338">
        <v>0.5</v>
      </c>
      <c r="BD1338" t="s">
        <v>355</v>
      </c>
      <c r="BE1338">
        <v>2</v>
      </c>
      <c r="BF1338" t="b">
        <v>1</v>
      </c>
      <c r="BG1338">
        <v>1664307496.314285</v>
      </c>
      <c r="BH1338">
        <v>1107.329642857143</v>
      </c>
      <c r="BI1338">
        <v>1176.685357142857</v>
      </c>
      <c r="BJ1338">
        <v>18.25798928571428</v>
      </c>
      <c r="BK1338">
        <v>12.69488928571429</v>
      </c>
      <c r="BL1338">
        <v>1102.642142857143</v>
      </c>
      <c r="BM1338">
        <v>18.06092857142857</v>
      </c>
      <c r="BN1338">
        <v>500.0735714285715</v>
      </c>
      <c r="BO1338">
        <v>90.90880714285717</v>
      </c>
      <c r="BP1338">
        <v>0.1000367714285714</v>
      </c>
      <c r="BQ1338">
        <v>24.69729999999999</v>
      </c>
      <c r="BR1338">
        <v>24.98231428571428</v>
      </c>
      <c r="BS1338">
        <v>999.9000000000002</v>
      </c>
      <c r="BT1338">
        <v>0</v>
      </c>
      <c r="BU1338">
        <v>0</v>
      </c>
      <c r="BV1338">
        <v>10007.87964285714</v>
      </c>
      <c r="BW1338">
        <v>0</v>
      </c>
      <c r="BX1338">
        <v>8.053949999999999</v>
      </c>
      <c r="BY1338">
        <v>-69.35496785714285</v>
      </c>
      <c r="BZ1338">
        <v>1127.923571428571</v>
      </c>
      <c r="CA1338">
        <v>1191.816071428571</v>
      </c>
      <c r="CB1338">
        <v>5.563090714285715</v>
      </c>
      <c r="CC1338">
        <v>1176.685357142857</v>
      </c>
      <c r="CD1338">
        <v>12.69488928571429</v>
      </c>
      <c r="CE1338">
        <v>1.659812142857143</v>
      </c>
      <c r="CF1338">
        <v>1.154077857142857</v>
      </c>
      <c r="CG1338">
        <v>14.52559642857143</v>
      </c>
      <c r="CH1338">
        <v>9.021916071428572</v>
      </c>
      <c r="CI1338">
        <v>1999.986071428571</v>
      </c>
      <c r="CJ1338">
        <v>0.9800012857142859</v>
      </c>
      <c r="CK1338">
        <v>0.01999837857142856</v>
      </c>
      <c r="CL1338">
        <v>0</v>
      </c>
      <c r="CM1338">
        <v>864.2277142857141</v>
      </c>
      <c r="CN1338">
        <v>5.000560000000001</v>
      </c>
      <c r="CO1338">
        <v>17227.72142857143</v>
      </c>
      <c r="CP1338">
        <v>17294.75714285715</v>
      </c>
      <c r="CQ1338">
        <v>37.41275</v>
      </c>
      <c r="CR1338">
        <v>38</v>
      </c>
      <c r="CS1338">
        <v>36.93264285714286</v>
      </c>
      <c r="CT1338">
        <v>36.89046428571429</v>
      </c>
      <c r="CU1338">
        <v>38.21392857142856</v>
      </c>
      <c r="CV1338">
        <v>1955.086071428571</v>
      </c>
      <c r="CW1338">
        <v>39.9</v>
      </c>
      <c r="CX1338">
        <v>0</v>
      </c>
      <c r="CY1338">
        <v>1664307520.5</v>
      </c>
      <c r="CZ1338">
        <v>0</v>
      </c>
      <c r="DA1338">
        <v>0</v>
      </c>
      <c r="DB1338" t="s">
        <v>356</v>
      </c>
      <c r="DC1338">
        <v>1663861122</v>
      </c>
      <c r="DD1338">
        <v>1663861125</v>
      </c>
      <c r="DE1338">
        <v>0</v>
      </c>
      <c r="DF1338">
        <v>-0.287</v>
      </c>
      <c r="DG1338">
        <v>-0.004</v>
      </c>
      <c r="DH1338">
        <v>3.172</v>
      </c>
      <c r="DI1338">
        <v>0.178</v>
      </c>
      <c r="DJ1338">
        <v>400</v>
      </c>
      <c r="DK1338">
        <v>17</v>
      </c>
      <c r="DL1338">
        <v>0.18</v>
      </c>
      <c r="DM1338">
        <v>0.07000000000000001</v>
      </c>
      <c r="DN1338">
        <v>-69.34846341463415</v>
      </c>
      <c r="DO1338">
        <v>-0.200282926829314</v>
      </c>
      <c r="DP1338">
        <v>0.07291835981490752</v>
      </c>
      <c r="DQ1338">
        <v>0</v>
      </c>
      <c r="DR1338">
        <v>5.591013170731707</v>
      </c>
      <c r="DS1338">
        <v>-0.640890731707314</v>
      </c>
      <c r="DT1338">
        <v>0.06349268467327261</v>
      </c>
      <c r="DU1338">
        <v>0</v>
      </c>
      <c r="DV1338">
        <v>0</v>
      </c>
      <c r="DW1338">
        <v>2</v>
      </c>
      <c r="DX1338" t="s">
        <v>357</v>
      </c>
      <c r="DY1338">
        <v>2.98106</v>
      </c>
      <c r="DZ1338">
        <v>2.72868</v>
      </c>
      <c r="EA1338">
        <v>0.170663</v>
      </c>
      <c r="EB1338">
        <v>0.17852</v>
      </c>
      <c r="EC1338">
        <v>0.089266</v>
      </c>
      <c r="ED1338">
        <v>0.069498</v>
      </c>
      <c r="EE1338">
        <v>24931.2</v>
      </c>
      <c r="EF1338">
        <v>24306.5</v>
      </c>
      <c r="EG1338">
        <v>30585.8</v>
      </c>
      <c r="EH1338">
        <v>29828.7</v>
      </c>
      <c r="EI1338">
        <v>38439.1</v>
      </c>
      <c r="EJ1338">
        <v>36558</v>
      </c>
      <c r="EK1338">
        <v>46777.1</v>
      </c>
      <c r="EL1338">
        <v>44355.5</v>
      </c>
      <c r="EM1338">
        <v>1.89037</v>
      </c>
      <c r="EN1338">
        <v>1.88762</v>
      </c>
      <c r="EO1338">
        <v>0.107631</v>
      </c>
      <c r="EP1338">
        <v>0</v>
      </c>
      <c r="EQ1338">
        <v>23.2353</v>
      </c>
      <c r="ER1338">
        <v>999.9</v>
      </c>
      <c r="ES1338">
        <v>38.1</v>
      </c>
      <c r="ET1338">
        <v>29.6</v>
      </c>
      <c r="EU1338">
        <v>17.4505</v>
      </c>
      <c r="EV1338">
        <v>63.7164</v>
      </c>
      <c r="EW1338">
        <v>23.5176</v>
      </c>
      <c r="EX1338">
        <v>1</v>
      </c>
      <c r="EY1338">
        <v>-0.124108</v>
      </c>
      <c r="EZ1338">
        <v>0.783015</v>
      </c>
      <c r="FA1338">
        <v>20.243</v>
      </c>
      <c r="FB1338">
        <v>5.23017</v>
      </c>
      <c r="FC1338">
        <v>11.968</v>
      </c>
      <c r="FD1338">
        <v>4.9708</v>
      </c>
      <c r="FE1338">
        <v>3.2895</v>
      </c>
      <c r="FF1338">
        <v>9999</v>
      </c>
      <c r="FG1338">
        <v>9999</v>
      </c>
      <c r="FH1338">
        <v>9999</v>
      </c>
      <c r="FI1338">
        <v>380.9</v>
      </c>
      <c r="FJ1338">
        <v>4.97276</v>
      </c>
      <c r="FK1338">
        <v>1.87696</v>
      </c>
      <c r="FL1338">
        <v>1.87501</v>
      </c>
      <c r="FM1338">
        <v>1.8779</v>
      </c>
      <c r="FN1338">
        <v>1.87462</v>
      </c>
      <c r="FO1338">
        <v>1.8782</v>
      </c>
      <c r="FP1338">
        <v>1.8753</v>
      </c>
      <c r="FQ1338">
        <v>1.87638</v>
      </c>
      <c r="FR1338">
        <v>0</v>
      </c>
      <c r="FS1338">
        <v>0</v>
      </c>
      <c r="FT1338">
        <v>0</v>
      </c>
      <c r="FU1338">
        <v>0</v>
      </c>
      <c r="FV1338" t="s">
        <v>358</v>
      </c>
      <c r="FW1338" t="s">
        <v>359</v>
      </c>
      <c r="FX1338" t="s">
        <v>360</v>
      </c>
      <c r="FY1338" t="s">
        <v>360</v>
      </c>
      <c r="FZ1338" t="s">
        <v>360</v>
      </c>
      <c r="GA1338" t="s">
        <v>360</v>
      </c>
      <c r="GB1338">
        <v>0</v>
      </c>
      <c r="GC1338">
        <v>100</v>
      </c>
      <c r="GD1338">
        <v>100</v>
      </c>
      <c r="GE1338">
        <v>4.73</v>
      </c>
      <c r="GF1338">
        <v>0.1969</v>
      </c>
      <c r="GG1338">
        <v>1.777354642861949</v>
      </c>
      <c r="GH1338">
        <v>0.004141656873719072</v>
      </c>
      <c r="GI1338">
        <v>-1.960372967482991E-06</v>
      </c>
      <c r="GJ1338">
        <v>5.42736388890357E-10</v>
      </c>
      <c r="GK1338">
        <v>-0.009777689371679627</v>
      </c>
      <c r="GL1338">
        <v>0.002273355880072555</v>
      </c>
      <c r="GM1338">
        <v>0.000541358641816816</v>
      </c>
      <c r="GN1338">
        <v>-1.836191331155658E-06</v>
      </c>
      <c r="GO1338">
        <v>-0</v>
      </c>
      <c r="GP1338">
        <v>2096</v>
      </c>
      <c r="GQ1338">
        <v>1</v>
      </c>
      <c r="GR1338">
        <v>23</v>
      </c>
      <c r="GS1338">
        <v>7439.7</v>
      </c>
      <c r="GT1338">
        <v>7439.7</v>
      </c>
      <c r="GU1338">
        <v>2.57812</v>
      </c>
      <c r="GV1338">
        <v>2.51831</v>
      </c>
      <c r="GW1338">
        <v>1.39893</v>
      </c>
      <c r="GX1338">
        <v>2.33521</v>
      </c>
      <c r="GY1338">
        <v>1.44897</v>
      </c>
      <c r="GZ1338">
        <v>2.37061</v>
      </c>
      <c r="HA1338">
        <v>34.9444</v>
      </c>
      <c r="HB1338">
        <v>12.6173</v>
      </c>
      <c r="HC1338">
        <v>18</v>
      </c>
      <c r="HD1338">
        <v>490.455</v>
      </c>
      <c r="HE1338">
        <v>459.979</v>
      </c>
      <c r="HF1338">
        <v>22.2486</v>
      </c>
      <c r="HG1338">
        <v>25.4281</v>
      </c>
      <c r="HH1338">
        <v>30.0001</v>
      </c>
      <c r="HI1338">
        <v>25.2722</v>
      </c>
      <c r="HJ1338">
        <v>25.3499</v>
      </c>
      <c r="HK1338">
        <v>51.6538</v>
      </c>
      <c r="HL1338">
        <v>28.0394</v>
      </c>
      <c r="HM1338">
        <v>34.7272</v>
      </c>
      <c r="HN1338">
        <v>22.247</v>
      </c>
      <c r="HO1338">
        <v>1223.01</v>
      </c>
      <c r="HP1338">
        <v>12.8773</v>
      </c>
      <c r="HQ1338">
        <v>101.099</v>
      </c>
      <c r="HR1338">
        <v>101.996</v>
      </c>
    </row>
    <row r="1339" spans="1:226">
      <c r="A1339">
        <v>1323</v>
      </c>
      <c r="B1339">
        <v>1664307509.1</v>
      </c>
      <c r="C1339">
        <v>14402.09999990463</v>
      </c>
      <c r="D1339" t="s">
        <v>3018</v>
      </c>
      <c r="E1339" t="s">
        <v>3019</v>
      </c>
      <c r="F1339">
        <v>5</v>
      </c>
      <c r="G1339" t="s">
        <v>353</v>
      </c>
      <c r="H1339" t="s">
        <v>2873</v>
      </c>
      <c r="I1339">
        <v>1664307501.6</v>
      </c>
      <c r="J1339">
        <f>(K1339)/1000</f>
        <v>0</v>
      </c>
      <c r="K1339">
        <f>IF(BF1339, AN1339, AH1339)</f>
        <v>0</v>
      </c>
      <c r="L1339">
        <f>IF(BF1339, AI1339, AG1339)</f>
        <v>0</v>
      </c>
      <c r="M1339">
        <f>BH1339 - IF(AU1339&gt;1, L1339*BB1339*100.0/(AW1339*BV1339), 0)</f>
        <v>0</v>
      </c>
      <c r="N1339">
        <f>((T1339-J1339/2)*M1339-L1339)/(T1339+J1339/2)</f>
        <v>0</v>
      </c>
      <c r="O1339">
        <f>N1339*(BO1339+BP1339)/1000.0</f>
        <v>0</v>
      </c>
      <c r="P1339">
        <f>(BH1339 - IF(AU1339&gt;1, L1339*BB1339*100.0/(AW1339*BV1339), 0))*(BO1339+BP1339)/1000.0</f>
        <v>0</v>
      </c>
      <c r="Q1339">
        <f>2.0/((1/S1339-1/R1339)+SIGN(S1339)*SQRT((1/S1339-1/R1339)*(1/S1339-1/R1339) + 4*BC1339/((BC1339+1)*(BC1339+1))*(2*1/S1339*1/R1339-1/R1339*1/R1339)))</f>
        <v>0</v>
      </c>
      <c r="R1339">
        <f>IF(LEFT(BD1339,1)&lt;&gt;"0",IF(LEFT(BD1339,1)="1",3.0,BE1339),$D$5+$E$5*(BV1339*BO1339/($K$5*1000))+$F$5*(BV1339*BO1339/($K$5*1000))*MAX(MIN(BB1339,$J$5),$I$5)*MAX(MIN(BB1339,$J$5),$I$5)+$G$5*MAX(MIN(BB1339,$J$5),$I$5)*(BV1339*BO1339/($K$5*1000))+$H$5*(BV1339*BO1339/($K$5*1000))*(BV1339*BO1339/($K$5*1000)))</f>
        <v>0</v>
      </c>
      <c r="S1339">
        <f>J1339*(1000-(1000*0.61365*exp(17.502*W1339/(240.97+W1339))/(BO1339+BP1339)+BJ1339)/2)/(1000*0.61365*exp(17.502*W1339/(240.97+W1339))/(BO1339+BP1339)-BJ1339)</f>
        <v>0</v>
      </c>
      <c r="T1339">
        <f>1/((BC1339+1)/(Q1339/1.6)+1/(R1339/1.37)) + BC1339/((BC1339+1)/(Q1339/1.6) + BC1339/(R1339/1.37))</f>
        <v>0</v>
      </c>
      <c r="U1339">
        <f>(AX1339*BA1339)</f>
        <v>0</v>
      </c>
      <c r="V1339">
        <f>(BQ1339+(U1339+2*0.95*5.67E-8*(((BQ1339+$B$7)+273)^4-(BQ1339+273)^4)-44100*J1339)/(1.84*29.3*R1339+8*0.95*5.67E-8*(BQ1339+273)^3))</f>
        <v>0</v>
      </c>
      <c r="W1339">
        <f>($C$7*BR1339+$D$7*BS1339+$E$7*V1339)</f>
        <v>0</v>
      </c>
      <c r="X1339">
        <f>0.61365*exp(17.502*W1339/(240.97+W1339))</f>
        <v>0</v>
      </c>
      <c r="Y1339">
        <f>(Z1339/AA1339*100)</f>
        <v>0</v>
      </c>
      <c r="Z1339">
        <f>BJ1339*(BO1339+BP1339)/1000</f>
        <v>0</v>
      </c>
      <c r="AA1339">
        <f>0.61365*exp(17.502*BQ1339/(240.97+BQ1339))</f>
        <v>0</v>
      </c>
      <c r="AB1339">
        <f>(X1339-BJ1339*(BO1339+BP1339)/1000)</f>
        <v>0</v>
      </c>
      <c r="AC1339">
        <f>(-J1339*44100)</f>
        <v>0</v>
      </c>
      <c r="AD1339">
        <f>2*29.3*R1339*0.92*(BQ1339-W1339)</f>
        <v>0</v>
      </c>
      <c r="AE1339">
        <f>2*0.95*5.67E-8*(((BQ1339+$B$7)+273)^4-(W1339+273)^4)</f>
        <v>0</v>
      </c>
      <c r="AF1339">
        <f>U1339+AE1339+AC1339+AD1339</f>
        <v>0</v>
      </c>
      <c r="AG1339">
        <f>BN1339*AU1339*(BI1339-BH1339*(1000-AU1339*BK1339)/(1000-AU1339*BJ1339))/(100*BB1339)</f>
        <v>0</v>
      </c>
      <c r="AH1339">
        <f>1000*BN1339*AU1339*(BJ1339-BK1339)/(100*BB1339*(1000-AU1339*BJ1339))</f>
        <v>0</v>
      </c>
      <c r="AI1339">
        <f>(AJ1339 - AK1339 - BO1339*1E3/(8.314*(BQ1339+273.15)) * AM1339/BN1339 * AL1339) * BN1339/(100*BB1339) * (1000 - BK1339)/1000</f>
        <v>0</v>
      </c>
      <c r="AJ1339">
        <v>1225.387980571429</v>
      </c>
      <c r="AK1339">
        <v>1169.790727272727</v>
      </c>
      <c r="AL1339">
        <v>3.433577489177394</v>
      </c>
      <c r="AM1339">
        <v>63.45</v>
      </c>
      <c r="AN1339">
        <f>(AP1339 - AO1339 + BO1339*1E3/(8.314*(BQ1339+273.15)) * AR1339/BN1339 * AQ1339) * BN1339/(100*BB1339) * 1000/(1000 - AP1339)</f>
        <v>0</v>
      </c>
      <c r="AO1339">
        <v>12.76992763164316</v>
      </c>
      <c r="AP1339">
        <v>18.24274965034967</v>
      </c>
      <c r="AQ1339">
        <v>-0.0001307026295380653</v>
      </c>
      <c r="AR1339">
        <v>96.70902246186058</v>
      </c>
      <c r="AS1339">
        <v>4</v>
      </c>
      <c r="AT1339">
        <v>1</v>
      </c>
      <c r="AU1339">
        <f>IF(AS1339*$H$13&gt;=AW1339,1.0,(AW1339/(AW1339-AS1339*$H$13)))</f>
        <v>0</v>
      </c>
      <c r="AV1339">
        <f>(AU1339-1)*100</f>
        <v>0</v>
      </c>
      <c r="AW1339">
        <f>MAX(0,($B$13+$C$13*BV1339)/(1+$D$13*BV1339)*BO1339/(BQ1339+273)*$E$13)</f>
        <v>0</v>
      </c>
      <c r="AX1339">
        <f>$B$11*BW1339+$C$11*BX1339+$F$11*CI1339*(1-CL1339)</f>
        <v>0</v>
      </c>
      <c r="AY1339">
        <f>AX1339*AZ1339</f>
        <v>0</v>
      </c>
      <c r="AZ1339">
        <f>($B$11*$D$9+$C$11*$D$9+$F$11*((CV1339+CN1339)/MAX(CV1339+CN1339+CW1339, 0.1)*$I$9+CW1339/MAX(CV1339+CN1339+CW1339, 0.1)*$J$9))/($B$11+$C$11+$F$11)</f>
        <v>0</v>
      </c>
      <c r="BA1339">
        <f>($B$11*$K$9+$C$11*$K$9+$F$11*((CV1339+CN1339)/MAX(CV1339+CN1339+CW1339, 0.1)*$P$9+CW1339/MAX(CV1339+CN1339+CW1339, 0.1)*$Q$9))/($B$11+$C$11+$F$11)</f>
        <v>0</v>
      </c>
      <c r="BB1339">
        <v>6</v>
      </c>
      <c r="BC1339">
        <v>0.5</v>
      </c>
      <c r="BD1339" t="s">
        <v>355</v>
      </c>
      <c r="BE1339">
        <v>2</v>
      </c>
      <c r="BF1339" t="b">
        <v>1</v>
      </c>
      <c r="BG1339">
        <v>1664307501.6</v>
      </c>
      <c r="BH1339">
        <v>1124.983333333333</v>
      </c>
      <c r="BI1339">
        <v>1194.346296296296</v>
      </c>
      <c r="BJ1339">
        <v>18.25093703703704</v>
      </c>
      <c r="BK1339">
        <v>12.74667037037037</v>
      </c>
      <c r="BL1339">
        <v>1120.264814814815</v>
      </c>
      <c r="BM1339">
        <v>18.05402592592592</v>
      </c>
      <c r="BN1339">
        <v>500.0831111111111</v>
      </c>
      <c r="BO1339">
        <v>90.90854444444446</v>
      </c>
      <c r="BP1339">
        <v>0.1000744925925926</v>
      </c>
      <c r="BQ1339">
        <v>24.70210370370371</v>
      </c>
      <c r="BR1339">
        <v>24.99352962962963</v>
      </c>
      <c r="BS1339">
        <v>999.9000000000001</v>
      </c>
      <c r="BT1339">
        <v>0</v>
      </c>
      <c r="BU1339">
        <v>0</v>
      </c>
      <c r="BV1339">
        <v>10002.10666666667</v>
      </c>
      <c r="BW1339">
        <v>0</v>
      </c>
      <c r="BX1339">
        <v>8.053949999999999</v>
      </c>
      <c r="BY1339">
        <v>-69.36153333333334</v>
      </c>
      <c r="BZ1339">
        <v>1145.897777777778</v>
      </c>
      <c r="CA1339">
        <v>1209.767777777778</v>
      </c>
      <c r="CB1339">
        <v>5.504270740740741</v>
      </c>
      <c r="CC1339">
        <v>1194.346296296296</v>
      </c>
      <c r="CD1339">
        <v>12.74667037037037</v>
      </c>
      <c r="CE1339">
        <v>1.659166666666667</v>
      </c>
      <c r="CF1339">
        <v>1.158781481481481</v>
      </c>
      <c r="CG1339">
        <v>14.51957777777777</v>
      </c>
      <c r="CH1339">
        <v>9.082217037037038</v>
      </c>
      <c r="CI1339">
        <v>1999.991481481482</v>
      </c>
      <c r="CJ1339">
        <v>0.9800014444444446</v>
      </c>
      <c r="CK1339">
        <v>0.01999825555555555</v>
      </c>
      <c r="CL1339">
        <v>0</v>
      </c>
      <c r="CM1339">
        <v>863.6877777777779</v>
      </c>
      <c r="CN1339">
        <v>5.000560000000001</v>
      </c>
      <c r="CO1339">
        <v>17217.75555555555</v>
      </c>
      <c r="CP1339">
        <v>17294.80740740741</v>
      </c>
      <c r="CQ1339">
        <v>37.38633333333333</v>
      </c>
      <c r="CR1339">
        <v>38.00459259259259</v>
      </c>
      <c r="CS1339">
        <v>36.92325925925926</v>
      </c>
      <c r="CT1339">
        <v>36.891</v>
      </c>
      <c r="CU1339">
        <v>38.21725925925926</v>
      </c>
      <c r="CV1339">
        <v>1955.091481481481</v>
      </c>
      <c r="CW1339">
        <v>39.9</v>
      </c>
      <c r="CX1339">
        <v>0</v>
      </c>
      <c r="CY1339">
        <v>1664307525.9</v>
      </c>
      <c r="CZ1339">
        <v>0</v>
      </c>
      <c r="DA1339">
        <v>0</v>
      </c>
      <c r="DB1339" t="s">
        <v>356</v>
      </c>
      <c r="DC1339">
        <v>1663861122</v>
      </c>
      <c r="DD1339">
        <v>1663861125</v>
      </c>
      <c r="DE1339">
        <v>0</v>
      </c>
      <c r="DF1339">
        <v>-0.287</v>
      </c>
      <c r="DG1339">
        <v>-0.004</v>
      </c>
      <c r="DH1339">
        <v>3.172</v>
      </c>
      <c r="DI1339">
        <v>0.178</v>
      </c>
      <c r="DJ1339">
        <v>400</v>
      </c>
      <c r="DK1339">
        <v>17</v>
      </c>
      <c r="DL1339">
        <v>0.18</v>
      </c>
      <c r="DM1339">
        <v>0.07000000000000001</v>
      </c>
      <c r="DN1339">
        <v>-69.36361219512196</v>
      </c>
      <c r="DO1339">
        <v>-0.152696864111389</v>
      </c>
      <c r="DP1339">
        <v>0.07414511215283892</v>
      </c>
      <c r="DQ1339">
        <v>0</v>
      </c>
      <c r="DR1339">
        <v>5.550371463414635</v>
      </c>
      <c r="DS1339">
        <v>-0.6500567247386827</v>
      </c>
      <c r="DT1339">
        <v>0.06442131421111875</v>
      </c>
      <c r="DU1339">
        <v>0</v>
      </c>
      <c r="DV1339">
        <v>0</v>
      </c>
      <c r="DW1339">
        <v>2</v>
      </c>
      <c r="DX1339" t="s">
        <v>357</v>
      </c>
      <c r="DY1339">
        <v>2.98083</v>
      </c>
      <c r="DZ1339">
        <v>2.72834</v>
      </c>
      <c r="EA1339">
        <v>0.172235</v>
      </c>
      <c r="EB1339">
        <v>0.180057</v>
      </c>
      <c r="EC1339">
        <v>0.0892425</v>
      </c>
      <c r="ED1339">
        <v>0.0697591</v>
      </c>
      <c r="EE1339">
        <v>24885</v>
      </c>
      <c r="EF1339">
        <v>24261.3</v>
      </c>
      <c r="EG1339">
        <v>30587</v>
      </c>
      <c r="EH1339">
        <v>29829.1</v>
      </c>
      <c r="EI1339">
        <v>38441.7</v>
      </c>
      <c r="EJ1339">
        <v>36548.2</v>
      </c>
      <c r="EK1339">
        <v>46778.9</v>
      </c>
      <c r="EL1339">
        <v>44356.2</v>
      </c>
      <c r="EM1339">
        <v>1.89023</v>
      </c>
      <c r="EN1339">
        <v>1.888</v>
      </c>
      <c r="EO1339">
        <v>0.107802</v>
      </c>
      <c r="EP1339">
        <v>0</v>
      </c>
      <c r="EQ1339">
        <v>23.2353</v>
      </c>
      <c r="ER1339">
        <v>999.9</v>
      </c>
      <c r="ES1339">
        <v>38</v>
      </c>
      <c r="ET1339">
        <v>29.6</v>
      </c>
      <c r="EU1339">
        <v>17.4056</v>
      </c>
      <c r="EV1339">
        <v>63.8764</v>
      </c>
      <c r="EW1339">
        <v>23.722</v>
      </c>
      <c r="EX1339">
        <v>1</v>
      </c>
      <c r="EY1339">
        <v>-0.123623</v>
      </c>
      <c r="EZ1339">
        <v>1.14858</v>
      </c>
      <c r="FA1339">
        <v>20.2405</v>
      </c>
      <c r="FB1339">
        <v>5.23122</v>
      </c>
      <c r="FC1339">
        <v>11.968</v>
      </c>
      <c r="FD1339">
        <v>4.9709</v>
      </c>
      <c r="FE1339">
        <v>3.2895</v>
      </c>
      <c r="FF1339">
        <v>9999</v>
      </c>
      <c r="FG1339">
        <v>9999</v>
      </c>
      <c r="FH1339">
        <v>9999</v>
      </c>
      <c r="FI1339">
        <v>380.9</v>
      </c>
      <c r="FJ1339">
        <v>4.97275</v>
      </c>
      <c r="FK1339">
        <v>1.87697</v>
      </c>
      <c r="FL1339">
        <v>1.875</v>
      </c>
      <c r="FM1339">
        <v>1.87789</v>
      </c>
      <c r="FN1339">
        <v>1.87458</v>
      </c>
      <c r="FO1339">
        <v>1.87819</v>
      </c>
      <c r="FP1339">
        <v>1.8753</v>
      </c>
      <c r="FQ1339">
        <v>1.87637</v>
      </c>
      <c r="FR1339">
        <v>0</v>
      </c>
      <c r="FS1339">
        <v>0</v>
      </c>
      <c r="FT1339">
        <v>0</v>
      </c>
      <c r="FU1339">
        <v>0</v>
      </c>
      <c r="FV1339" t="s">
        <v>358</v>
      </c>
      <c r="FW1339" t="s">
        <v>359</v>
      </c>
      <c r="FX1339" t="s">
        <v>360</v>
      </c>
      <c r="FY1339" t="s">
        <v>360</v>
      </c>
      <c r="FZ1339" t="s">
        <v>360</v>
      </c>
      <c r="GA1339" t="s">
        <v>360</v>
      </c>
      <c r="GB1339">
        <v>0</v>
      </c>
      <c r="GC1339">
        <v>100</v>
      </c>
      <c r="GD1339">
        <v>100</v>
      </c>
      <c r="GE1339">
        <v>4.77</v>
      </c>
      <c r="GF1339">
        <v>0.1968</v>
      </c>
      <c r="GG1339">
        <v>1.777354642861949</v>
      </c>
      <c r="GH1339">
        <v>0.004141656873719072</v>
      </c>
      <c r="GI1339">
        <v>-1.960372967482991E-06</v>
      </c>
      <c r="GJ1339">
        <v>5.42736388890357E-10</v>
      </c>
      <c r="GK1339">
        <v>-0.009777689371679627</v>
      </c>
      <c r="GL1339">
        <v>0.002273355880072555</v>
      </c>
      <c r="GM1339">
        <v>0.000541358641816816</v>
      </c>
      <c r="GN1339">
        <v>-1.836191331155658E-06</v>
      </c>
      <c r="GO1339">
        <v>-0</v>
      </c>
      <c r="GP1339">
        <v>2096</v>
      </c>
      <c r="GQ1339">
        <v>1</v>
      </c>
      <c r="GR1339">
        <v>23</v>
      </c>
      <c r="GS1339">
        <v>7439.8</v>
      </c>
      <c r="GT1339">
        <v>7439.7</v>
      </c>
      <c r="GU1339">
        <v>2.60742</v>
      </c>
      <c r="GV1339">
        <v>2.52319</v>
      </c>
      <c r="GW1339">
        <v>1.39893</v>
      </c>
      <c r="GX1339">
        <v>2.33521</v>
      </c>
      <c r="GY1339">
        <v>1.44897</v>
      </c>
      <c r="GZ1339">
        <v>2.35962</v>
      </c>
      <c r="HA1339">
        <v>34.9444</v>
      </c>
      <c r="HB1339">
        <v>12.6085</v>
      </c>
      <c r="HC1339">
        <v>18</v>
      </c>
      <c r="HD1339">
        <v>490.374</v>
      </c>
      <c r="HE1339">
        <v>460.216</v>
      </c>
      <c r="HF1339">
        <v>22.2325</v>
      </c>
      <c r="HG1339">
        <v>25.426</v>
      </c>
      <c r="HH1339">
        <v>30.0004</v>
      </c>
      <c r="HI1339">
        <v>25.2722</v>
      </c>
      <c r="HJ1339">
        <v>25.3499</v>
      </c>
      <c r="HK1339">
        <v>52.1884</v>
      </c>
      <c r="HL1339">
        <v>28.0394</v>
      </c>
      <c r="HM1339">
        <v>34.7272</v>
      </c>
      <c r="HN1339">
        <v>22.1506</v>
      </c>
      <c r="HO1339">
        <v>1243.05</v>
      </c>
      <c r="HP1339">
        <v>12.9181</v>
      </c>
      <c r="HQ1339">
        <v>101.103</v>
      </c>
      <c r="HR1339">
        <v>101.997</v>
      </c>
    </row>
    <row r="1340" spans="1:226">
      <c r="A1340">
        <v>1324</v>
      </c>
      <c r="B1340">
        <v>1664307514.1</v>
      </c>
      <c r="C1340">
        <v>14407.09999990463</v>
      </c>
      <c r="D1340" t="s">
        <v>3020</v>
      </c>
      <c r="E1340" t="s">
        <v>3021</v>
      </c>
      <c r="F1340">
        <v>5</v>
      </c>
      <c r="G1340" t="s">
        <v>353</v>
      </c>
      <c r="H1340" t="s">
        <v>2873</v>
      </c>
      <c r="I1340">
        <v>1664307506.314285</v>
      </c>
      <c r="J1340">
        <f>(K1340)/1000</f>
        <v>0</v>
      </c>
      <c r="K1340">
        <f>IF(BF1340, AN1340, AH1340)</f>
        <v>0</v>
      </c>
      <c r="L1340">
        <f>IF(BF1340, AI1340, AG1340)</f>
        <v>0</v>
      </c>
      <c r="M1340">
        <f>BH1340 - IF(AU1340&gt;1, L1340*BB1340*100.0/(AW1340*BV1340), 0)</f>
        <v>0</v>
      </c>
      <c r="N1340">
        <f>((T1340-J1340/2)*M1340-L1340)/(T1340+J1340/2)</f>
        <v>0</v>
      </c>
      <c r="O1340">
        <f>N1340*(BO1340+BP1340)/1000.0</f>
        <v>0</v>
      </c>
      <c r="P1340">
        <f>(BH1340 - IF(AU1340&gt;1, L1340*BB1340*100.0/(AW1340*BV1340), 0))*(BO1340+BP1340)/1000.0</f>
        <v>0</v>
      </c>
      <c r="Q1340">
        <f>2.0/((1/S1340-1/R1340)+SIGN(S1340)*SQRT((1/S1340-1/R1340)*(1/S1340-1/R1340) + 4*BC1340/((BC1340+1)*(BC1340+1))*(2*1/S1340*1/R1340-1/R1340*1/R1340)))</f>
        <v>0</v>
      </c>
      <c r="R1340">
        <f>IF(LEFT(BD1340,1)&lt;&gt;"0",IF(LEFT(BD1340,1)="1",3.0,BE1340),$D$5+$E$5*(BV1340*BO1340/($K$5*1000))+$F$5*(BV1340*BO1340/($K$5*1000))*MAX(MIN(BB1340,$J$5),$I$5)*MAX(MIN(BB1340,$J$5),$I$5)+$G$5*MAX(MIN(BB1340,$J$5),$I$5)*(BV1340*BO1340/($K$5*1000))+$H$5*(BV1340*BO1340/($K$5*1000))*(BV1340*BO1340/($K$5*1000)))</f>
        <v>0</v>
      </c>
      <c r="S1340">
        <f>J1340*(1000-(1000*0.61365*exp(17.502*W1340/(240.97+W1340))/(BO1340+BP1340)+BJ1340)/2)/(1000*0.61365*exp(17.502*W1340/(240.97+W1340))/(BO1340+BP1340)-BJ1340)</f>
        <v>0</v>
      </c>
      <c r="T1340">
        <f>1/((BC1340+1)/(Q1340/1.6)+1/(R1340/1.37)) + BC1340/((BC1340+1)/(Q1340/1.6) + BC1340/(R1340/1.37))</f>
        <v>0</v>
      </c>
      <c r="U1340">
        <f>(AX1340*BA1340)</f>
        <v>0</v>
      </c>
      <c r="V1340">
        <f>(BQ1340+(U1340+2*0.95*5.67E-8*(((BQ1340+$B$7)+273)^4-(BQ1340+273)^4)-44100*J1340)/(1.84*29.3*R1340+8*0.95*5.67E-8*(BQ1340+273)^3))</f>
        <v>0</v>
      </c>
      <c r="W1340">
        <f>($C$7*BR1340+$D$7*BS1340+$E$7*V1340)</f>
        <v>0</v>
      </c>
      <c r="X1340">
        <f>0.61365*exp(17.502*W1340/(240.97+W1340))</f>
        <v>0</v>
      </c>
      <c r="Y1340">
        <f>(Z1340/AA1340*100)</f>
        <v>0</v>
      </c>
      <c r="Z1340">
        <f>BJ1340*(BO1340+BP1340)/1000</f>
        <v>0</v>
      </c>
      <c r="AA1340">
        <f>0.61365*exp(17.502*BQ1340/(240.97+BQ1340))</f>
        <v>0</v>
      </c>
      <c r="AB1340">
        <f>(X1340-BJ1340*(BO1340+BP1340)/1000)</f>
        <v>0</v>
      </c>
      <c r="AC1340">
        <f>(-J1340*44100)</f>
        <v>0</v>
      </c>
      <c r="AD1340">
        <f>2*29.3*R1340*0.92*(BQ1340-W1340)</f>
        <v>0</v>
      </c>
      <c r="AE1340">
        <f>2*0.95*5.67E-8*(((BQ1340+$B$7)+273)^4-(W1340+273)^4)</f>
        <v>0</v>
      </c>
      <c r="AF1340">
        <f>U1340+AE1340+AC1340+AD1340</f>
        <v>0</v>
      </c>
      <c r="AG1340">
        <f>BN1340*AU1340*(BI1340-BH1340*(1000-AU1340*BK1340)/(1000-AU1340*BJ1340))/(100*BB1340)</f>
        <v>0</v>
      </c>
      <c r="AH1340">
        <f>1000*BN1340*AU1340*(BJ1340-BK1340)/(100*BB1340*(1000-AU1340*BJ1340))</f>
        <v>0</v>
      </c>
      <c r="AI1340">
        <f>(AJ1340 - AK1340 - BO1340*1E3/(8.314*(BQ1340+273.15)) * AM1340/BN1340 * AL1340) * BN1340/(100*BB1340) * (1000 - BK1340)/1000</f>
        <v>0</v>
      </c>
      <c r="AJ1340">
        <v>1242.279116363637</v>
      </c>
      <c r="AK1340">
        <v>1186.744727272727</v>
      </c>
      <c r="AL1340">
        <v>3.399120346320223</v>
      </c>
      <c r="AM1340">
        <v>63.45</v>
      </c>
      <c r="AN1340">
        <f>(AP1340 - AO1340 + BO1340*1E3/(8.314*(BQ1340+273.15)) * AR1340/BN1340 * AQ1340) * BN1340/(100*BB1340) * 1000/(1000 - AP1340)</f>
        <v>0</v>
      </c>
      <c r="AO1340">
        <v>12.83186125142529</v>
      </c>
      <c r="AP1340">
        <v>18.2404216783217</v>
      </c>
      <c r="AQ1340">
        <v>0.0001206255137940396</v>
      </c>
      <c r="AR1340">
        <v>96.70902246186058</v>
      </c>
      <c r="AS1340">
        <v>4</v>
      </c>
      <c r="AT1340">
        <v>1</v>
      </c>
      <c r="AU1340">
        <f>IF(AS1340*$H$13&gt;=AW1340,1.0,(AW1340/(AW1340-AS1340*$H$13)))</f>
        <v>0</v>
      </c>
      <c r="AV1340">
        <f>(AU1340-1)*100</f>
        <v>0</v>
      </c>
      <c r="AW1340">
        <f>MAX(0,($B$13+$C$13*BV1340)/(1+$D$13*BV1340)*BO1340/(BQ1340+273)*$E$13)</f>
        <v>0</v>
      </c>
      <c r="AX1340">
        <f>$B$11*BW1340+$C$11*BX1340+$F$11*CI1340*(1-CL1340)</f>
        <v>0</v>
      </c>
      <c r="AY1340">
        <f>AX1340*AZ1340</f>
        <v>0</v>
      </c>
      <c r="AZ1340">
        <f>($B$11*$D$9+$C$11*$D$9+$F$11*((CV1340+CN1340)/MAX(CV1340+CN1340+CW1340, 0.1)*$I$9+CW1340/MAX(CV1340+CN1340+CW1340, 0.1)*$J$9))/($B$11+$C$11+$F$11)</f>
        <v>0</v>
      </c>
      <c r="BA1340">
        <f>($B$11*$K$9+$C$11*$K$9+$F$11*((CV1340+CN1340)/MAX(CV1340+CN1340+CW1340, 0.1)*$P$9+CW1340/MAX(CV1340+CN1340+CW1340, 0.1)*$Q$9))/($B$11+$C$11+$F$11)</f>
        <v>0</v>
      </c>
      <c r="BB1340">
        <v>6</v>
      </c>
      <c r="BC1340">
        <v>0.5</v>
      </c>
      <c r="BD1340" t="s">
        <v>355</v>
      </c>
      <c r="BE1340">
        <v>2</v>
      </c>
      <c r="BF1340" t="b">
        <v>1</v>
      </c>
      <c r="BG1340">
        <v>1664307506.314285</v>
      </c>
      <c r="BH1340">
        <v>1140.728571428571</v>
      </c>
      <c r="BI1340">
        <v>1210.128214285714</v>
      </c>
      <c r="BJ1340">
        <v>18.24724642857143</v>
      </c>
      <c r="BK1340">
        <v>12.78836428571429</v>
      </c>
      <c r="BL1340">
        <v>1135.981071428571</v>
      </c>
      <c r="BM1340">
        <v>18.05041428571429</v>
      </c>
      <c r="BN1340">
        <v>500.0758571428572</v>
      </c>
      <c r="BO1340">
        <v>90.90824285714284</v>
      </c>
      <c r="BP1340">
        <v>0.1001024214285714</v>
      </c>
      <c r="BQ1340">
        <v>24.706</v>
      </c>
      <c r="BR1340">
        <v>25.002025</v>
      </c>
      <c r="BS1340">
        <v>999.9000000000002</v>
      </c>
      <c r="BT1340">
        <v>0</v>
      </c>
      <c r="BU1340">
        <v>0</v>
      </c>
      <c r="BV1340">
        <v>9998.640357142856</v>
      </c>
      <c r="BW1340">
        <v>0</v>
      </c>
      <c r="BX1340">
        <v>8.053949999999999</v>
      </c>
      <c r="BY1340">
        <v>-69.39871428571429</v>
      </c>
      <c r="BZ1340">
        <v>1161.930714285714</v>
      </c>
      <c r="CA1340">
        <v>1225.805</v>
      </c>
      <c r="CB1340">
        <v>5.458887142857144</v>
      </c>
      <c r="CC1340">
        <v>1210.128214285714</v>
      </c>
      <c r="CD1340">
        <v>12.78836428571429</v>
      </c>
      <c r="CE1340">
        <v>1.658826071428572</v>
      </c>
      <c r="CF1340">
        <v>1.162568214285714</v>
      </c>
      <c r="CG1340">
        <v>14.51640357142857</v>
      </c>
      <c r="CH1340">
        <v>9.130586785714286</v>
      </c>
      <c r="CI1340">
        <v>1999.987142857143</v>
      </c>
      <c r="CJ1340">
        <v>0.9800014285714287</v>
      </c>
      <c r="CK1340">
        <v>0.01999826785714285</v>
      </c>
      <c r="CL1340">
        <v>0</v>
      </c>
      <c r="CM1340">
        <v>863.2537142857143</v>
      </c>
      <c r="CN1340">
        <v>5.000560000000001</v>
      </c>
      <c r="CO1340">
        <v>17208.66785714286</v>
      </c>
      <c r="CP1340">
        <v>17294.76785714286</v>
      </c>
      <c r="CQ1340">
        <v>37.35692857142857</v>
      </c>
      <c r="CR1340">
        <v>38.00442857142857</v>
      </c>
      <c r="CS1340">
        <v>36.92164285714286</v>
      </c>
      <c r="CT1340">
        <v>36.89932142857142</v>
      </c>
      <c r="CU1340">
        <v>38.22285714285714</v>
      </c>
      <c r="CV1340">
        <v>1955.087142857143</v>
      </c>
      <c r="CW1340">
        <v>39.9</v>
      </c>
      <c r="CX1340">
        <v>0</v>
      </c>
      <c r="CY1340">
        <v>1664307530.7</v>
      </c>
      <c r="CZ1340">
        <v>0</v>
      </c>
      <c r="DA1340">
        <v>0</v>
      </c>
      <c r="DB1340" t="s">
        <v>356</v>
      </c>
      <c r="DC1340">
        <v>1663861122</v>
      </c>
      <c r="DD1340">
        <v>1663861125</v>
      </c>
      <c r="DE1340">
        <v>0</v>
      </c>
      <c r="DF1340">
        <v>-0.287</v>
      </c>
      <c r="DG1340">
        <v>-0.004</v>
      </c>
      <c r="DH1340">
        <v>3.172</v>
      </c>
      <c r="DI1340">
        <v>0.178</v>
      </c>
      <c r="DJ1340">
        <v>400</v>
      </c>
      <c r="DK1340">
        <v>17</v>
      </c>
      <c r="DL1340">
        <v>0.18</v>
      </c>
      <c r="DM1340">
        <v>0.07000000000000001</v>
      </c>
      <c r="DN1340">
        <v>-69.3653243902439</v>
      </c>
      <c r="DO1340">
        <v>-0.3921993031359677</v>
      </c>
      <c r="DP1340">
        <v>0.07592302192862542</v>
      </c>
      <c r="DQ1340">
        <v>0</v>
      </c>
      <c r="DR1340">
        <v>5.485618048780488</v>
      </c>
      <c r="DS1340">
        <v>-0.598655958188154</v>
      </c>
      <c r="DT1340">
        <v>0.05945639095556544</v>
      </c>
      <c r="DU1340">
        <v>0</v>
      </c>
      <c r="DV1340">
        <v>0</v>
      </c>
      <c r="DW1340">
        <v>2</v>
      </c>
      <c r="DX1340" t="s">
        <v>357</v>
      </c>
      <c r="DY1340">
        <v>2.98082</v>
      </c>
      <c r="DZ1340">
        <v>2.72826</v>
      </c>
      <c r="EA1340">
        <v>0.173788</v>
      </c>
      <c r="EB1340">
        <v>0.181576</v>
      </c>
      <c r="EC1340">
        <v>0.08922670000000001</v>
      </c>
      <c r="ED1340">
        <v>0.0698496</v>
      </c>
      <c r="EE1340">
        <v>24837.8</v>
      </c>
      <c r="EF1340">
        <v>24216.5</v>
      </c>
      <c r="EG1340">
        <v>30586.3</v>
      </c>
      <c r="EH1340">
        <v>29829.3</v>
      </c>
      <c r="EI1340">
        <v>38441.8</v>
      </c>
      <c r="EJ1340">
        <v>36544.9</v>
      </c>
      <c r="EK1340">
        <v>46778</v>
      </c>
      <c r="EL1340">
        <v>44356.4</v>
      </c>
      <c r="EM1340">
        <v>1.89023</v>
      </c>
      <c r="EN1340">
        <v>1.88797</v>
      </c>
      <c r="EO1340">
        <v>0.107646</v>
      </c>
      <c r="EP1340">
        <v>0</v>
      </c>
      <c r="EQ1340">
        <v>23.2353</v>
      </c>
      <c r="ER1340">
        <v>999.9</v>
      </c>
      <c r="ES1340">
        <v>38</v>
      </c>
      <c r="ET1340">
        <v>29.6</v>
      </c>
      <c r="EU1340">
        <v>17.4043</v>
      </c>
      <c r="EV1340">
        <v>63.1064</v>
      </c>
      <c r="EW1340">
        <v>23.774</v>
      </c>
      <c r="EX1340">
        <v>1</v>
      </c>
      <c r="EY1340">
        <v>-0.123674</v>
      </c>
      <c r="EZ1340">
        <v>1.07048</v>
      </c>
      <c r="FA1340">
        <v>20.2412</v>
      </c>
      <c r="FB1340">
        <v>5.23197</v>
      </c>
      <c r="FC1340">
        <v>11.968</v>
      </c>
      <c r="FD1340">
        <v>4.9711</v>
      </c>
      <c r="FE1340">
        <v>3.28965</v>
      </c>
      <c r="FF1340">
        <v>9999</v>
      </c>
      <c r="FG1340">
        <v>9999</v>
      </c>
      <c r="FH1340">
        <v>9999</v>
      </c>
      <c r="FI1340">
        <v>380.9</v>
      </c>
      <c r="FJ1340">
        <v>4.97274</v>
      </c>
      <c r="FK1340">
        <v>1.87698</v>
      </c>
      <c r="FL1340">
        <v>1.87502</v>
      </c>
      <c r="FM1340">
        <v>1.8779</v>
      </c>
      <c r="FN1340">
        <v>1.87461</v>
      </c>
      <c r="FO1340">
        <v>1.8782</v>
      </c>
      <c r="FP1340">
        <v>1.87531</v>
      </c>
      <c r="FQ1340">
        <v>1.8764</v>
      </c>
      <c r="FR1340">
        <v>0</v>
      </c>
      <c r="FS1340">
        <v>0</v>
      </c>
      <c r="FT1340">
        <v>0</v>
      </c>
      <c r="FU1340">
        <v>0</v>
      </c>
      <c r="FV1340" t="s">
        <v>358</v>
      </c>
      <c r="FW1340" t="s">
        <v>359</v>
      </c>
      <c r="FX1340" t="s">
        <v>360</v>
      </c>
      <c r="FY1340" t="s">
        <v>360</v>
      </c>
      <c r="FZ1340" t="s">
        <v>360</v>
      </c>
      <c r="GA1340" t="s">
        <v>360</v>
      </c>
      <c r="GB1340">
        <v>0</v>
      </c>
      <c r="GC1340">
        <v>100</v>
      </c>
      <c r="GD1340">
        <v>100</v>
      </c>
      <c r="GE1340">
        <v>4.79</v>
      </c>
      <c r="GF1340">
        <v>0.1966</v>
      </c>
      <c r="GG1340">
        <v>1.777354642861949</v>
      </c>
      <c r="GH1340">
        <v>0.004141656873719072</v>
      </c>
      <c r="GI1340">
        <v>-1.960372967482991E-06</v>
      </c>
      <c r="GJ1340">
        <v>5.42736388890357E-10</v>
      </c>
      <c r="GK1340">
        <v>-0.009777689371679627</v>
      </c>
      <c r="GL1340">
        <v>0.002273355880072555</v>
      </c>
      <c r="GM1340">
        <v>0.000541358641816816</v>
      </c>
      <c r="GN1340">
        <v>-1.836191331155658E-06</v>
      </c>
      <c r="GO1340">
        <v>-0</v>
      </c>
      <c r="GP1340">
        <v>2096</v>
      </c>
      <c r="GQ1340">
        <v>1</v>
      </c>
      <c r="GR1340">
        <v>23</v>
      </c>
      <c r="GS1340">
        <v>7439.9</v>
      </c>
      <c r="GT1340">
        <v>7439.8</v>
      </c>
      <c r="GU1340">
        <v>2.6355</v>
      </c>
      <c r="GV1340">
        <v>2.52319</v>
      </c>
      <c r="GW1340">
        <v>1.39893</v>
      </c>
      <c r="GX1340">
        <v>2.33521</v>
      </c>
      <c r="GY1340">
        <v>1.44897</v>
      </c>
      <c r="GZ1340">
        <v>2.36206</v>
      </c>
      <c r="HA1340">
        <v>34.9444</v>
      </c>
      <c r="HB1340">
        <v>12.6085</v>
      </c>
      <c r="HC1340">
        <v>18</v>
      </c>
      <c r="HD1340">
        <v>490.362</v>
      </c>
      <c r="HE1340">
        <v>460.188</v>
      </c>
      <c r="HF1340">
        <v>22.1541</v>
      </c>
      <c r="HG1340">
        <v>25.4248</v>
      </c>
      <c r="HH1340">
        <v>30</v>
      </c>
      <c r="HI1340">
        <v>25.2705</v>
      </c>
      <c r="HJ1340">
        <v>25.3483</v>
      </c>
      <c r="HK1340">
        <v>52.7917</v>
      </c>
      <c r="HL1340">
        <v>27.4676</v>
      </c>
      <c r="HM1340">
        <v>34.7272</v>
      </c>
      <c r="HN1340">
        <v>22.1463</v>
      </c>
      <c r="HO1340">
        <v>1256.5</v>
      </c>
      <c r="HP1340">
        <v>12.9696</v>
      </c>
      <c r="HQ1340">
        <v>101.101</v>
      </c>
      <c r="HR1340">
        <v>101.998</v>
      </c>
    </row>
    <row r="1341" spans="1:226">
      <c r="A1341">
        <v>1325</v>
      </c>
      <c r="B1341">
        <v>1664307519.1</v>
      </c>
      <c r="C1341">
        <v>14412.09999990463</v>
      </c>
      <c r="D1341" t="s">
        <v>3022</v>
      </c>
      <c r="E1341" t="s">
        <v>3023</v>
      </c>
      <c r="F1341">
        <v>5</v>
      </c>
      <c r="G1341" t="s">
        <v>353</v>
      </c>
      <c r="H1341" t="s">
        <v>2873</v>
      </c>
      <c r="I1341">
        <v>1664307511.6</v>
      </c>
      <c r="J1341">
        <f>(K1341)/1000</f>
        <v>0</v>
      </c>
      <c r="K1341">
        <f>IF(BF1341, AN1341, AH1341)</f>
        <v>0</v>
      </c>
      <c r="L1341">
        <f>IF(BF1341, AI1341, AG1341)</f>
        <v>0</v>
      </c>
      <c r="M1341">
        <f>BH1341 - IF(AU1341&gt;1, L1341*BB1341*100.0/(AW1341*BV1341), 0)</f>
        <v>0</v>
      </c>
      <c r="N1341">
        <f>((T1341-J1341/2)*M1341-L1341)/(T1341+J1341/2)</f>
        <v>0</v>
      </c>
      <c r="O1341">
        <f>N1341*(BO1341+BP1341)/1000.0</f>
        <v>0</v>
      </c>
      <c r="P1341">
        <f>(BH1341 - IF(AU1341&gt;1, L1341*BB1341*100.0/(AW1341*BV1341), 0))*(BO1341+BP1341)/1000.0</f>
        <v>0</v>
      </c>
      <c r="Q1341">
        <f>2.0/((1/S1341-1/R1341)+SIGN(S1341)*SQRT((1/S1341-1/R1341)*(1/S1341-1/R1341) + 4*BC1341/((BC1341+1)*(BC1341+1))*(2*1/S1341*1/R1341-1/R1341*1/R1341)))</f>
        <v>0</v>
      </c>
      <c r="R1341">
        <f>IF(LEFT(BD1341,1)&lt;&gt;"0",IF(LEFT(BD1341,1)="1",3.0,BE1341),$D$5+$E$5*(BV1341*BO1341/($K$5*1000))+$F$5*(BV1341*BO1341/($K$5*1000))*MAX(MIN(BB1341,$J$5),$I$5)*MAX(MIN(BB1341,$J$5),$I$5)+$G$5*MAX(MIN(BB1341,$J$5),$I$5)*(BV1341*BO1341/($K$5*1000))+$H$5*(BV1341*BO1341/($K$5*1000))*(BV1341*BO1341/($K$5*1000)))</f>
        <v>0</v>
      </c>
      <c r="S1341">
        <f>J1341*(1000-(1000*0.61365*exp(17.502*W1341/(240.97+W1341))/(BO1341+BP1341)+BJ1341)/2)/(1000*0.61365*exp(17.502*W1341/(240.97+W1341))/(BO1341+BP1341)-BJ1341)</f>
        <v>0</v>
      </c>
      <c r="T1341">
        <f>1/((BC1341+1)/(Q1341/1.6)+1/(R1341/1.37)) + BC1341/((BC1341+1)/(Q1341/1.6) + BC1341/(R1341/1.37))</f>
        <v>0</v>
      </c>
      <c r="U1341">
        <f>(AX1341*BA1341)</f>
        <v>0</v>
      </c>
      <c r="V1341">
        <f>(BQ1341+(U1341+2*0.95*5.67E-8*(((BQ1341+$B$7)+273)^4-(BQ1341+273)^4)-44100*J1341)/(1.84*29.3*R1341+8*0.95*5.67E-8*(BQ1341+273)^3))</f>
        <v>0</v>
      </c>
      <c r="W1341">
        <f>($C$7*BR1341+$D$7*BS1341+$E$7*V1341)</f>
        <v>0</v>
      </c>
      <c r="X1341">
        <f>0.61365*exp(17.502*W1341/(240.97+W1341))</f>
        <v>0</v>
      </c>
      <c r="Y1341">
        <f>(Z1341/AA1341*100)</f>
        <v>0</v>
      </c>
      <c r="Z1341">
        <f>BJ1341*(BO1341+BP1341)/1000</f>
        <v>0</v>
      </c>
      <c r="AA1341">
        <f>0.61365*exp(17.502*BQ1341/(240.97+BQ1341))</f>
        <v>0</v>
      </c>
      <c r="AB1341">
        <f>(X1341-BJ1341*(BO1341+BP1341)/1000)</f>
        <v>0</v>
      </c>
      <c r="AC1341">
        <f>(-J1341*44100)</f>
        <v>0</v>
      </c>
      <c r="AD1341">
        <f>2*29.3*R1341*0.92*(BQ1341-W1341)</f>
        <v>0</v>
      </c>
      <c r="AE1341">
        <f>2*0.95*5.67E-8*(((BQ1341+$B$7)+273)^4-(W1341+273)^4)</f>
        <v>0</v>
      </c>
      <c r="AF1341">
        <f>U1341+AE1341+AC1341+AD1341</f>
        <v>0</v>
      </c>
      <c r="AG1341">
        <f>BN1341*AU1341*(BI1341-BH1341*(1000-AU1341*BK1341)/(1000-AU1341*BJ1341))/(100*BB1341)</f>
        <v>0</v>
      </c>
      <c r="AH1341">
        <f>1000*BN1341*AU1341*(BJ1341-BK1341)/(100*BB1341*(1000-AU1341*BJ1341))</f>
        <v>0</v>
      </c>
      <c r="AI1341">
        <f>(AJ1341 - AK1341 - BO1341*1E3/(8.314*(BQ1341+273.15)) * AM1341/BN1341 * AL1341) * BN1341/(100*BB1341) * (1000 - BK1341)/1000</f>
        <v>0</v>
      </c>
      <c r="AJ1341">
        <v>1259.502596190477</v>
      </c>
      <c r="AK1341">
        <v>1203.903878787878</v>
      </c>
      <c r="AL1341">
        <v>3.431168831168509</v>
      </c>
      <c r="AM1341">
        <v>63.45</v>
      </c>
      <c r="AN1341">
        <f>(AP1341 - AO1341 + BO1341*1E3/(8.314*(BQ1341+273.15)) * AR1341/BN1341 * AQ1341) * BN1341/(100*BB1341) * 1000/(1000 - AP1341)</f>
        <v>0</v>
      </c>
      <c r="AO1341">
        <v>12.85789971259053</v>
      </c>
      <c r="AP1341">
        <v>18.22496503496505</v>
      </c>
      <c r="AQ1341">
        <v>-0.0001060391512827625</v>
      </c>
      <c r="AR1341">
        <v>96.70902246186058</v>
      </c>
      <c r="AS1341">
        <v>4</v>
      </c>
      <c r="AT1341">
        <v>1</v>
      </c>
      <c r="AU1341">
        <f>IF(AS1341*$H$13&gt;=AW1341,1.0,(AW1341/(AW1341-AS1341*$H$13)))</f>
        <v>0</v>
      </c>
      <c r="AV1341">
        <f>(AU1341-1)*100</f>
        <v>0</v>
      </c>
      <c r="AW1341">
        <f>MAX(0,($B$13+$C$13*BV1341)/(1+$D$13*BV1341)*BO1341/(BQ1341+273)*$E$13)</f>
        <v>0</v>
      </c>
      <c r="AX1341">
        <f>$B$11*BW1341+$C$11*BX1341+$F$11*CI1341*(1-CL1341)</f>
        <v>0</v>
      </c>
      <c r="AY1341">
        <f>AX1341*AZ1341</f>
        <v>0</v>
      </c>
      <c r="AZ1341">
        <f>($B$11*$D$9+$C$11*$D$9+$F$11*((CV1341+CN1341)/MAX(CV1341+CN1341+CW1341, 0.1)*$I$9+CW1341/MAX(CV1341+CN1341+CW1341, 0.1)*$J$9))/($B$11+$C$11+$F$11)</f>
        <v>0</v>
      </c>
      <c r="BA1341">
        <f>($B$11*$K$9+$C$11*$K$9+$F$11*((CV1341+CN1341)/MAX(CV1341+CN1341+CW1341, 0.1)*$P$9+CW1341/MAX(CV1341+CN1341+CW1341, 0.1)*$Q$9))/($B$11+$C$11+$F$11)</f>
        <v>0</v>
      </c>
      <c r="BB1341">
        <v>6</v>
      </c>
      <c r="BC1341">
        <v>0.5</v>
      </c>
      <c r="BD1341" t="s">
        <v>355</v>
      </c>
      <c r="BE1341">
        <v>2</v>
      </c>
      <c r="BF1341" t="b">
        <v>1</v>
      </c>
      <c r="BG1341">
        <v>1664307511.6</v>
      </c>
      <c r="BH1341">
        <v>1158.443333333333</v>
      </c>
      <c r="BI1341">
        <v>1227.87</v>
      </c>
      <c r="BJ1341">
        <v>18.24011851851852</v>
      </c>
      <c r="BK1341">
        <v>12.83504444444444</v>
      </c>
      <c r="BL1341">
        <v>1153.664814814815</v>
      </c>
      <c r="BM1341">
        <v>18.04342592592593</v>
      </c>
      <c r="BN1341">
        <v>500.0732592592592</v>
      </c>
      <c r="BO1341">
        <v>90.90760740740743</v>
      </c>
      <c r="BP1341">
        <v>0.1000504962962963</v>
      </c>
      <c r="BQ1341">
        <v>24.70748148148148</v>
      </c>
      <c r="BR1341">
        <v>25.00542962962963</v>
      </c>
      <c r="BS1341">
        <v>999.9000000000001</v>
      </c>
      <c r="BT1341">
        <v>0</v>
      </c>
      <c r="BU1341">
        <v>0</v>
      </c>
      <c r="BV1341">
        <v>9993.242592592593</v>
      </c>
      <c r="BW1341">
        <v>0</v>
      </c>
      <c r="BX1341">
        <v>8.053949999999999</v>
      </c>
      <c r="BY1341">
        <v>-69.42594444444444</v>
      </c>
      <c r="BZ1341">
        <v>1179.967037037037</v>
      </c>
      <c r="CA1341">
        <v>1243.835555555555</v>
      </c>
      <c r="CB1341">
        <v>5.405074074074073</v>
      </c>
      <c r="CC1341">
        <v>1227.87</v>
      </c>
      <c r="CD1341">
        <v>12.83504444444444</v>
      </c>
      <c r="CE1341">
        <v>1.658166666666666</v>
      </c>
      <c r="CF1341">
        <v>1.166803703703704</v>
      </c>
      <c r="CG1341">
        <v>14.51024444444445</v>
      </c>
      <c r="CH1341">
        <v>9.184542222222221</v>
      </c>
      <c r="CI1341">
        <v>1999.988518518519</v>
      </c>
      <c r="CJ1341">
        <v>0.9800015925925927</v>
      </c>
      <c r="CK1341">
        <v>0.01999814074074074</v>
      </c>
      <c r="CL1341">
        <v>0</v>
      </c>
      <c r="CM1341">
        <v>862.6628888888889</v>
      </c>
      <c r="CN1341">
        <v>5.000560000000001</v>
      </c>
      <c r="CO1341">
        <v>17198.52962962963</v>
      </c>
      <c r="CP1341">
        <v>17294.79259259259</v>
      </c>
      <c r="CQ1341">
        <v>37.33303703703704</v>
      </c>
      <c r="CR1341">
        <v>38.00459259259259</v>
      </c>
      <c r="CS1341">
        <v>36.93033333333334</v>
      </c>
      <c r="CT1341">
        <v>36.90714814814815</v>
      </c>
      <c r="CU1341">
        <v>38.21959259259259</v>
      </c>
      <c r="CV1341">
        <v>1955.088518518518</v>
      </c>
      <c r="CW1341">
        <v>39.9</v>
      </c>
      <c r="CX1341">
        <v>0</v>
      </c>
      <c r="CY1341">
        <v>1664307535.5</v>
      </c>
      <c r="CZ1341">
        <v>0</v>
      </c>
      <c r="DA1341">
        <v>0</v>
      </c>
      <c r="DB1341" t="s">
        <v>356</v>
      </c>
      <c r="DC1341">
        <v>1663861122</v>
      </c>
      <c r="DD1341">
        <v>1663861125</v>
      </c>
      <c r="DE1341">
        <v>0</v>
      </c>
      <c r="DF1341">
        <v>-0.287</v>
      </c>
      <c r="DG1341">
        <v>-0.004</v>
      </c>
      <c r="DH1341">
        <v>3.172</v>
      </c>
      <c r="DI1341">
        <v>0.178</v>
      </c>
      <c r="DJ1341">
        <v>400</v>
      </c>
      <c r="DK1341">
        <v>17</v>
      </c>
      <c r="DL1341">
        <v>0.18</v>
      </c>
      <c r="DM1341">
        <v>0.07000000000000001</v>
      </c>
      <c r="DN1341">
        <v>-69.41943658536586</v>
      </c>
      <c r="DO1341">
        <v>-0.3258167247388096</v>
      </c>
      <c r="DP1341">
        <v>0.06574506104457592</v>
      </c>
      <c r="DQ1341">
        <v>0</v>
      </c>
      <c r="DR1341">
        <v>5.435485365853659</v>
      </c>
      <c r="DS1341">
        <v>-0.6081301045296135</v>
      </c>
      <c r="DT1341">
        <v>0.06050426943603324</v>
      </c>
      <c r="DU1341">
        <v>0</v>
      </c>
      <c r="DV1341">
        <v>0</v>
      </c>
      <c r="DW1341">
        <v>2</v>
      </c>
      <c r="DX1341" t="s">
        <v>357</v>
      </c>
      <c r="DY1341">
        <v>2.98073</v>
      </c>
      <c r="DZ1341">
        <v>2.72815</v>
      </c>
      <c r="EA1341">
        <v>0.175342</v>
      </c>
      <c r="EB1341">
        <v>0.183088</v>
      </c>
      <c r="EC1341">
        <v>0.08917369999999999</v>
      </c>
      <c r="ED1341">
        <v>0.070132</v>
      </c>
      <c r="EE1341">
        <v>24791.7</v>
      </c>
      <c r="EF1341">
        <v>24171.9</v>
      </c>
      <c r="EG1341">
        <v>30587.1</v>
      </c>
      <c r="EH1341">
        <v>29829.3</v>
      </c>
      <c r="EI1341">
        <v>38445.1</v>
      </c>
      <c r="EJ1341">
        <v>36533.9</v>
      </c>
      <c r="EK1341">
        <v>46779.2</v>
      </c>
      <c r="EL1341">
        <v>44356.5</v>
      </c>
      <c r="EM1341">
        <v>1.8901</v>
      </c>
      <c r="EN1341">
        <v>1.8881</v>
      </c>
      <c r="EO1341">
        <v>0.108238</v>
      </c>
      <c r="EP1341">
        <v>0</v>
      </c>
      <c r="EQ1341">
        <v>23.2353</v>
      </c>
      <c r="ER1341">
        <v>999.9</v>
      </c>
      <c r="ES1341">
        <v>38</v>
      </c>
      <c r="ET1341">
        <v>29.6</v>
      </c>
      <c r="EU1341">
        <v>17.4036</v>
      </c>
      <c r="EV1341">
        <v>63.6264</v>
      </c>
      <c r="EW1341">
        <v>23.6739</v>
      </c>
      <c r="EX1341">
        <v>1</v>
      </c>
      <c r="EY1341">
        <v>-0.12409</v>
      </c>
      <c r="EZ1341">
        <v>0.996765</v>
      </c>
      <c r="FA1341">
        <v>20.2418</v>
      </c>
      <c r="FB1341">
        <v>5.23212</v>
      </c>
      <c r="FC1341">
        <v>11.968</v>
      </c>
      <c r="FD1341">
        <v>4.9713</v>
      </c>
      <c r="FE1341">
        <v>3.28965</v>
      </c>
      <c r="FF1341">
        <v>9999</v>
      </c>
      <c r="FG1341">
        <v>9999</v>
      </c>
      <c r="FH1341">
        <v>9999</v>
      </c>
      <c r="FI1341">
        <v>380.9</v>
      </c>
      <c r="FJ1341">
        <v>4.97273</v>
      </c>
      <c r="FK1341">
        <v>1.87698</v>
      </c>
      <c r="FL1341">
        <v>1.87504</v>
      </c>
      <c r="FM1341">
        <v>1.8779</v>
      </c>
      <c r="FN1341">
        <v>1.87461</v>
      </c>
      <c r="FO1341">
        <v>1.8782</v>
      </c>
      <c r="FP1341">
        <v>1.87531</v>
      </c>
      <c r="FQ1341">
        <v>1.87639</v>
      </c>
      <c r="FR1341">
        <v>0</v>
      </c>
      <c r="FS1341">
        <v>0</v>
      </c>
      <c r="FT1341">
        <v>0</v>
      </c>
      <c r="FU1341">
        <v>0</v>
      </c>
      <c r="FV1341" t="s">
        <v>358</v>
      </c>
      <c r="FW1341" t="s">
        <v>359</v>
      </c>
      <c r="FX1341" t="s">
        <v>360</v>
      </c>
      <c r="FY1341" t="s">
        <v>360</v>
      </c>
      <c r="FZ1341" t="s">
        <v>360</v>
      </c>
      <c r="GA1341" t="s">
        <v>360</v>
      </c>
      <c r="GB1341">
        <v>0</v>
      </c>
      <c r="GC1341">
        <v>100</v>
      </c>
      <c r="GD1341">
        <v>100</v>
      </c>
      <c r="GE1341">
        <v>4.82</v>
      </c>
      <c r="GF1341">
        <v>0.1964</v>
      </c>
      <c r="GG1341">
        <v>1.777354642861949</v>
      </c>
      <c r="GH1341">
        <v>0.004141656873719072</v>
      </c>
      <c r="GI1341">
        <v>-1.960372967482991E-06</v>
      </c>
      <c r="GJ1341">
        <v>5.42736388890357E-10</v>
      </c>
      <c r="GK1341">
        <v>-0.009777689371679627</v>
      </c>
      <c r="GL1341">
        <v>0.002273355880072555</v>
      </c>
      <c r="GM1341">
        <v>0.000541358641816816</v>
      </c>
      <c r="GN1341">
        <v>-1.836191331155658E-06</v>
      </c>
      <c r="GO1341">
        <v>-0</v>
      </c>
      <c r="GP1341">
        <v>2096</v>
      </c>
      <c r="GQ1341">
        <v>1</v>
      </c>
      <c r="GR1341">
        <v>23</v>
      </c>
      <c r="GS1341">
        <v>7440</v>
      </c>
      <c r="GT1341">
        <v>7439.9</v>
      </c>
      <c r="GU1341">
        <v>2.66235</v>
      </c>
      <c r="GV1341">
        <v>2.52441</v>
      </c>
      <c r="GW1341">
        <v>1.39893</v>
      </c>
      <c r="GX1341">
        <v>2.33521</v>
      </c>
      <c r="GY1341">
        <v>1.44897</v>
      </c>
      <c r="GZ1341">
        <v>2.39746</v>
      </c>
      <c r="HA1341">
        <v>34.9444</v>
      </c>
      <c r="HB1341">
        <v>12.6173</v>
      </c>
      <c r="HC1341">
        <v>18</v>
      </c>
      <c r="HD1341">
        <v>490.29</v>
      </c>
      <c r="HE1341">
        <v>460.261</v>
      </c>
      <c r="HF1341">
        <v>22.1358</v>
      </c>
      <c r="HG1341">
        <v>25.4238</v>
      </c>
      <c r="HH1341">
        <v>29.9998</v>
      </c>
      <c r="HI1341">
        <v>25.2701</v>
      </c>
      <c r="HJ1341">
        <v>25.3478</v>
      </c>
      <c r="HK1341">
        <v>53.3198</v>
      </c>
      <c r="HL1341">
        <v>27.4676</v>
      </c>
      <c r="HM1341">
        <v>34.7272</v>
      </c>
      <c r="HN1341">
        <v>22.1411</v>
      </c>
      <c r="HO1341">
        <v>1269.86</v>
      </c>
      <c r="HP1341">
        <v>13.0286</v>
      </c>
      <c r="HQ1341">
        <v>101.104</v>
      </c>
      <c r="HR1341">
        <v>101.998</v>
      </c>
    </row>
    <row r="1342" spans="1:226">
      <c r="A1342">
        <v>1326</v>
      </c>
      <c r="B1342">
        <v>1664307524.1</v>
      </c>
      <c r="C1342">
        <v>14417.09999990463</v>
      </c>
      <c r="D1342" t="s">
        <v>3024</v>
      </c>
      <c r="E1342" t="s">
        <v>3025</v>
      </c>
      <c r="F1342">
        <v>5</v>
      </c>
      <c r="G1342" t="s">
        <v>353</v>
      </c>
      <c r="H1342" t="s">
        <v>2873</v>
      </c>
      <c r="I1342">
        <v>1664307516.314285</v>
      </c>
      <c r="J1342">
        <f>(K1342)/1000</f>
        <v>0</v>
      </c>
      <c r="K1342">
        <f>IF(BF1342, AN1342, AH1342)</f>
        <v>0</v>
      </c>
      <c r="L1342">
        <f>IF(BF1342, AI1342, AG1342)</f>
        <v>0</v>
      </c>
      <c r="M1342">
        <f>BH1342 - IF(AU1342&gt;1, L1342*BB1342*100.0/(AW1342*BV1342), 0)</f>
        <v>0</v>
      </c>
      <c r="N1342">
        <f>((T1342-J1342/2)*M1342-L1342)/(T1342+J1342/2)</f>
        <v>0</v>
      </c>
      <c r="O1342">
        <f>N1342*(BO1342+BP1342)/1000.0</f>
        <v>0</v>
      </c>
      <c r="P1342">
        <f>(BH1342 - IF(AU1342&gt;1, L1342*BB1342*100.0/(AW1342*BV1342), 0))*(BO1342+BP1342)/1000.0</f>
        <v>0</v>
      </c>
      <c r="Q1342">
        <f>2.0/((1/S1342-1/R1342)+SIGN(S1342)*SQRT((1/S1342-1/R1342)*(1/S1342-1/R1342) + 4*BC1342/((BC1342+1)*(BC1342+1))*(2*1/S1342*1/R1342-1/R1342*1/R1342)))</f>
        <v>0</v>
      </c>
      <c r="R1342">
        <f>IF(LEFT(BD1342,1)&lt;&gt;"0",IF(LEFT(BD1342,1)="1",3.0,BE1342),$D$5+$E$5*(BV1342*BO1342/($K$5*1000))+$F$5*(BV1342*BO1342/($K$5*1000))*MAX(MIN(BB1342,$J$5),$I$5)*MAX(MIN(BB1342,$J$5),$I$5)+$G$5*MAX(MIN(BB1342,$J$5),$I$5)*(BV1342*BO1342/($K$5*1000))+$H$5*(BV1342*BO1342/($K$5*1000))*(BV1342*BO1342/($K$5*1000)))</f>
        <v>0</v>
      </c>
      <c r="S1342">
        <f>J1342*(1000-(1000*0.61365*exp(17.502*W1342/(240.97+W1342))/(BO1342+BP1342)+BJ1342)/2)/(1000*0.61365*exp(17.502*W1342/(240.97+W1342))/(BO1342+BP1342)-BJ1342)</f>
        <v>0</v>
      </c>
      <c r="T1342">
        <f>1/((BC1342+1)/(Q1342/1.6)+1/(R1342/1.37)) + BC1342/((BC1342+1)/(Q1342/1.6) + BC1342/(R1342/1.37))</f>
        <v>0</v>
      </c>
      <c r="U1342">
        <f>(AX1342*BA1342)</f>
        <v>0</v>
      </c>
      <c r="V1342">
        <f>(BQ1342+(U1342+2*0.95*5.67E-8*(((BQ1342+$B$7)+273)^4-(BQ1342+273)^4)-44100*J1342)/(1.84*29.3*R1342+8*0.95*5.67E-8*(BQ1342+273)^3))</f>
        <v>0</v>
      </c>
      <c r="W1342">
        <f>($C$7*BR1342+$D$7*BS1342+$E$7*V1342)</f>
        <v>0</v>
      </c>
      <c r="X1342">
        <f>0.61365*exp(17.502*W1342/(240.97+W1342))</f>
        <v>0</v>
      </c>
      <c r="Y1342">
        <f>(Z1342/AA1342*100)</f>
        <v>0</v>
      </c>
      <c r="Z1342">
        <f>BJ1342*(BO1342+BP1342)/1000</f>
        <v>0</v>
      </c>
      <c r="AA1342">
        <f>0.61365*exp(17.502*BQ1342/(240.97+BQ1342))</f>
        <v>0</v>
      </c>
      <c r="AB1342">
        <f>(X1342-BJ1342*(BO1342+BP1342)/1000)</f>
        <v>0</v>
      </c>
      <c r="AC1342">
        <f>(-J1342*44100)</f>
        <v>0</v>
      </c>
      <c r="AD1342">
        <f>2*29.3*R1342*0.92*(BQ1342-W1342)</f>
        <v>0</v>
      </c>
      <c r="AE1342">
        <f>2*0.95*5.67E-8*(((BQ1342+$B$7)+273)^4-(W1342+273)^4)</f>
        <v>0</v>
      </c>
      <c r="AF1342">
        <f>U1342+AE1342+AC1342+AD1342</f>
        <v>0</v>
      </c>
      <c r="AG1342">
        <f>BN1342*AU1342*(BI1342-BH1342*(1000-AU1342*BK1342)/(1000-AU1342*BJ1342))/(100*BB1342)</f>
        <v>0</v>
      </c>
      <c r="AH1342">
        <f>1000*BN1342*AU1342*(BJ1342-BK1342)/(100*BB1342*(1000-AU1342*BJ1342))</f>
        <v>0</v>
      </c>
      <c r="AI1342">
        <f>(AJ1342 - AK1342 - BO1342*1E3/(8.314*(BQ1342+273.15)) * AM1342/BN1342 * AL1342) * BN1342/(100*BB1342) * (1000 - BK1342)/1000</f>
        <v>0</v>
      </c>
      <c r="AJ1342">
        <v>1276.530683220779</v>
      </c>
      <c r="AK1342">
        <v>1220.898666666667</v>
      </c>
      <c r="AL1342">
        <v>3.383466666666687</v>
      </c>
      <c r="AM1342">
        <v>63.45</v>
      </c>
      <c r="AN1342">
        <f>(AP1342 - AO1342 + BO1342*1E3/(8.314*(BQ1342+273.15)) * AR1342/BN1342 * AQ1342) * BN1342/(100*BB1342) * 1000/(1000 - AP1342)</f>
        <v>0</v>
      </c>
      <c r="AO1342">
        <v>12.93520884673654</v>
      </c>
      <c r="AP1342">
        <v>18.22129440559441</v>
      </c>
      <c r="AQ1342">
        <v>-5.274375184603268E-05</v>
      </c>
      <c r="AR1342">
        <v>96.70902246186058</v>
      </c>
      <c r="AS1342">
        <v>4</v>
      </c>
      <c r="AT1342">
        <v>1</v>
      </c>
      <c r="AU1342">
        <f>IF(AS1342*$H$13&gt;=AW1342,1.0,(AW1342/(AW1342-AS1342*$H$13)))</f>
        <v>0</v>
      </c>
      <c r="AV1342">
        <f>(AU1342-1)*100</f>
        <v>0</v>
      </c>
      <c r="AW1342">
        <f>MAX(0,($B$13+$C$13*BV1342)/(1+$D$13*BV1342)*BO1342/(BQ1342+273)*$E$13)</f>
        <v>0</v>
      </c>
      <c r="AX1342">
        <f>$B$11*BW1342+$C$11*BX1342+$F$11*CI1342*(1-CL1342)</f>
        <v>0</v>
      </c>
      <c r="AY1342">
        <f>AX1342*AZ1342</f>
        <v>0</v>
      </c>
      <c r="AZ1342">
        <f>($B$11*$D$9+$C$11*$D$9+$F$11*((CV1342+CN1342)/MAX(CV1342+CN1342+CW1342, 0.1)*$I$9+CW1342/MAX(CV1342+CN1342+CW1342, 0.1)*$J$9))/($B$11+$C$11+$F$11)</f>
        <v>0</v>
      </c>
      <c r="BA1342">
        <f>($B$11*$K$9+$C$11*$K$9+$F$11*((CV1342+CN1342)/MAX(CV1342+CN1342+CW1342, 0.1)*$P$9+CW1342/MAX(CV1342+CN1342+CW1342, 0.1)*$Q$9))/($B$11+$C$11+$F$11)</f>
        <v>0</v>
      </c>
      <c r="BB1342">
        <v>6</v>
      </c>
      <c r="BC1342">
        <v>0.5</v>
      </c>
      <c r="BD1342" t="s">
        <v>355</v>
      </c>
      <c r="BE1342">
        <v>2</v>
      </c>
      <c r="BF1342" t="b">
        <v>1</v>
      </c>
      <c r="BG1342">
        <v>1664307516.314285</v>
      </c>
      <c r="BH1342">
        <v>1174.256428571429</v>
      </c>
      <c r="BI1342">
        <v>1243.682142857143</v>
      </c>
      <c r="BJ1342">
        <v>18.23266071428572</v>
      </c>
      <c r="BK1342">
        <v>12.88440357142857</v>
      </c>
      <c r="BL1342">
        <v>1169.448571428571</v>
      </c>
      <c r="BM1342">
        <v>18.03610714285714</v>
      </c>
      <c r="BN1342">
        <v>500.06225</v>
      </c>
      <c r="BO1342">
        <v>90.90803214285714</v>
      </c>
      <c r="BP1342">
        <v>0.0999490107142857</v>
      </c>
      <c r="BQ1342">
        <v>24.70684285714286</v>
      </c>
      <c r="BR1342">
        <v>25.00930357142857</v>
      </c>
      <c r="BS1342">
        <v>999.9000000000002</v>
      </c>
      <c r="BT1342">
        <v>0</v>
      </c>
      <c r="BU1342">
        <v>0</v>
      </c>
      <c r="BV1342">
        <v>9997.732142857143</v>
      </c>
      <c r="BW1342">
        <v>0</v>
      </c>
      <c r="BX1342">
        <v>8.053949999999999</v>
      </c>
      <c r="BY1342">
        <v>-69.42640714285714</v>
      </c>
      <c r="BZ1342">
        <v>1196.064285714285</v>
      </c>
      <c r="CA1342">
        <v>1259.917142857143</v>
      </c>
      <c r="CB1342">
        <v>5.348254999999999</v>
      </c>
      <c r="CC1342">
        <v>1243.682142857143</v>
      </c>
      <c r="CD1342">
        <v>12.88440357142857</v>
      </c>
      <c r="CE1342">
        <v>1.657495714285714</v>
      </c>
      <c r="CF1342">
        <v>1.171295357142857</v>
      </c>
      <c r="CG1342">
        <v>14.50397857142857</v>
      </c>
      <c r="CH1342">
        <v>9.241542857142857</v>
      </c>
      <c r="CI1342">
        <v>2000.02</v>
      </c>
      <c r="CJ1342">
        <v>0.980002</v>
      </c>
      <c r="CK1342">
        <v>0.019997825</v>
      </c>
      <c r="CL1342">
        <v>0</v>
      </c>
      <c r="CM1342">
        <v>862.1579642857143</v>
      </c>
      <c r="CN1342">
        <v>5.000560000000001</v>
      </c>
      <c r="CO1342">
        <v>17190.025</v>
      </c>
      <c r="CP1342">
        <v>17295.06071428572</v>
      </c>
      <c r="CQ1342">
        <v>37.35682142857143</v>
      </c>
      <c r="CR1342">
        <v>38</v>
      </c>
      <c r="CS1342">
        <v>36.935</v>
      </c>
      <c r="CT1342">
        <v>36.906</v>
      </c>
      <c r="CU1342">
        <v>38.22067857142856</v>
      </c>
      <c r="CV1342">
        <v>1955.119999999999</v>
      </c>
      <c r="CW1342">
        <v>39.9</v>
      </c>
      <c r="CX1342">
        <v>0</v>
      </c>
      <c r="CY1342">
        <v>1664307540.3</v>
      </c>
      <c r="CZ1342">
        <v>0</v>
      </c>
      <c r="DA1342">
        <v>0</v>
      </c>
      <c r="DB1342" t="s">
        <v>356</v>
      </c>
      <c r="DC1342">
        <v>1663861122</v>
      </c>
      <c r="DD1342">
        <v>1663861125</v>
      </c>
      <c r="DE1342">
        <v>0</v>
      </c>
      <c r="DF1342">
        <v>-0.287</v>
      </c>
      <c r="DG1342">
        <v>-0.004</v>
      </c>
      <c r="DH1342">
        <v>3.172</v>
      </c>
      <c r="DI1342">
        <v>0.178</v>
      </c>
      <c r="DJ1342">
        <v>400</v>
      </c>
      <c r="DK1342">
        <v>17</v>
      </c>
      <c r="DL1342">
        <v>0.18</v>
      </c>
      <c r="DM1342">
        <v>0.07000000000000001</v>
      </c>
      <c r="DN1342">
        <v>-69.41600731707317</v>
      </c>
      <c r="DO1342">
        <v>-0.2193637630661971</v>
      </c>
      <c r="DP1342">
        <v>0.06938164651613429</v>
      </c>
      <c r="DQ1342">
        <v>0</v>
      </c>
      <c r="DR1342">
        <v>5.378206829268293</v>
      </c>
      <c r="DS1342">
        <v>-0.7052684320557392</v>
      </c>
      <c r="DT1342">
        <v>0.07043145473987972</v>
      </c>
      <c r="DU1342">
        <v>0</v>
      </c>
      <c r="DV1342">
        <v>0</v>
      </c>
      <c r="DW1342">
        <v>2</v>
      </c>
      <c r="DX1342" t="s">
        <v>357</v>
      </c>
      <c r="DY1342">
        <v>2.98074</v>
      </c>
      <c r="DZ1342">
        <v>2.72835</v>
      </c>
      <c r="EA1342">
        <v>0.176864</v>
      </c>
      <c r="EB1342">
        <v>0.184578</v>
      </c>
      <c r="EC1342">
        <v>0.0891593</v>
      </c>
      <c r="ED1342">
        <v>0.0703275</v>
      </c>
      <c r="EE1342">
        <v>24745.4</v>
      </c>
      <c r="EF1342">
        <v>24128</v>
      </c>
      <c r="EG1342">
        <v>30586.4</v>
      </c>
      <c r="EH1342">
        <v>29829.5</v>
      </c>
      <c r="EI1342">
        <v>38444.9</v>
      </c>
      <c r="EJ1342">
        <v>36526.4</v>
      </c>
      <c r="EK1342">
        <v>46778.1</v>
      </c>
      <c r="EL1342">
        <v>44356.7</v>
      </c>
      <c r="EM1342">
        <v>1.89028</v>
      </c>
      <c r="EN1342">
        <v>1.8883</v>
      </c>
      <c r="EO1342">
        <v>0.108238</v>
      </c>
      <c r="EP1342">
        <v>0</v>
      </c>
      <c r="EQ1342">
        <v>23.2353</v>
      </c>
      <c r="ER1342">
        <v>999.9</v>
      </c>
      <c r="ES1342">
        <v>38</v>
      </c>
      <c r="ET1342">
        <v>29.6</v>
      </c>
      <c r="EU1342">
        <v>17.4047</v>
      </c>
      <c r="EV1342">
        <v>63.9064</v>
      </c>
      <c r="EW1342">
        <v>23.7099</v>
      </c>
      <c r="EX1342">
        <v>1</v>
      </c>
      <c r="EY1342">
        <v>-0.124372</v>
      </c>
      <c r="EZ1342">
        <v>0.98262</v>
      </c>
      <c r="FA1342">
        <v>20.2416</v>
      </c>
      <c r="FB1342">
        <v>5.23032</v>
      </c>
      <c r="FC1342">
        <v>11.968</v>
      </c>
      <c r="FD1342">
        <v>4.9706</v>
      </c>
      <c r="FE1342">
        <v>3.28932</v>
      </c>
      <c r="FF1342">
        <v>9999</v>
      </c>
      <c r="FG1342">
        <v>9999</v>
      </c>
      <c r="FH1342">
        <v>9999</v>
      </c>
      <c r="FI1342">
        <v>380.9</v>
      </c>
      <c r="FJ1342">
        <v>4.97273</v>
      </c>
      <c r="FK1342">
        <v>1.87698</v>
      </c>
      <c r="FL1342">
        <v>1.87501</v>
      </c>
      <c r="FM1342">
        <v>1.8779</v>
      </c>
      <c r="FN1342">
        <v>1.87463</v>
      </c>
      <c r="FO1342">
        <v>1.8782</v>
      </c>
      <c r="FP1342">
        <v>1.87531</v>
      </c>
      <c r="FQ1342">
        <v>1.87638</v>
      </c>
      <c r="FR1342">
        <v>0</v>
      </c>
      <c r="FS1342">
        <v>0</v>
      </c>
      <c r="FT1342">
        <v>0</v>
      </c>
      <c r="FU1342">
        <v>0</v>
      </c>
      <c r="FV1342" t="s">
        <v>358</v>
      </c>
      <c r="FW1342" t="s">
        <v>359</v>
      </c>
      <c r="FX1342" t="s">
        <v>360</v>
      </c>
      <c r="FY1342" t="s">
        <v>360</v>
      </c>
      <c r="FZ1342" t="s">
        <v>360</v>
      </c>
      <c r="GA1342" t="s">
        <v>360</v>
      </c>
      <c r="GB1342">
        <v>0</v>
      </c>
      <c r="GC1342">
        <v>100</v>
      </c>
      <c r="GD1342">
        <v>100</v>
      </c>
      <c r="GE1342">
        <v>4.86</v>
      </c>
      <c r="GF1342">
        <v>0.1963</v>
      </c>
      <c r="GG1342">
        <v>1.777354642861949</v>
      </c>
      <c r="GH1342">
        <v>0.004141656873719072</v>
      </c>
      <c r="GI1342">
        <v>-1.960372967482991E-06</v>
      </c>
      <c r="GJ1342">
        <v>5.42736388890357E-10</v>
      </c>
      <c r="GK1342">
        <v>-0.009777689371679627</v>
      </c>
      <c r="GL1342">
        <v>0.002273355880072555</v>
      </c>
      <c r="GM1342">
        <v>0.000541358641816816</v>
      </c>
      <c r="GN1342">
        <v>-1.836191331155658E-06</v>
      </c>
      <c r="GO1342">
        <v>-0</v>
      </c>
      <c r="GP1342">
        <v>2096</v>
      </c>
      <c r="GQ1342">
        <v>1</v>
      </c>
      <c r="GR1342">
        <v>23</v>
      </c>
      <c r="GS1342">
        <v>7440</v>
      </c>
      <c r="GT1342">
        <v>7440</v>
      </c>
      <c r="GU1342">
        <v>2.69165</v>
      </c>
      <c r="GV1342">
        <v>2.52197</v>
      </c>
      <c r="GW1342">
        <v>1.39893</v>
      </c>
      <c r="GX1342">
        <v>2.33521</v>
      </c>
      <c r="GY1342">
        <v>1.44897</v>
      </c>
      <c r="GZ1342">
        <v>2.41455</v>
      </c>
      <c r="HA1342">
        <v>34.9444</v>
      </c>
      <c r="HB1342">
        <v>12.6085</v>
      </c>
      <c r="HC1342">
        <v>18</v>
      </c>
      <c r="HD1342">
        <v>490.382</v>
      </c>
      <c r="HE1342">
        <v>460.387</v>
      </c>
      <c r="HF1342">
        <v>22.128</v>
      </c>
      <c r="HG1342">
        <v>25.4217</v>
      </c>
      <c r="HH1342">
        <v>29.9999</v>
      </c>
      <c r="HI1342">
        <v>25.2695</v>
      </c>
      <c r="HJ1342">
        <v>25.3478</v>
      </c>
      <c r="HK1342">
        <v>53.9175</v>
      </c>
      <c r="HL1342">
        <v>27.1769</v>
      </c>
      <c r="HM1342">
        <v>34.7272</v>
      </c>
      <c r="HN1342">
        <v>22.1278</v>
      </c>
      <c r="HO1342">
        <v>1289.92</v>
      </c>
      <c r="HP1342">
        <v>13.082</v>
      </c>
      <c r="HQ1342">
        <v>101.101</v>
      </c>
      <c r="HR1342">
        <v>101.999</v>
      </c>
    </row>
    <row r="1343" spans="1:226">
      <c r="A1343">
        <v>1327</v>
      </c>
      <c r="B1343">
        <v>1664307529.1</v>
      </c>
      <c r="C1343">
        <v>14422.09999990463</v>
      </c>
      <c r="D1343" t="s">
        <v>3026</v>
      </c>
      <c r="E1343" t="s">
        <v>3027</v>
      </c>
      <c r="F1343">
        <v>5</v>
      </c>
      <c r="G1343" t="s">
        <v>353</v>
      </c>
      <c r="H1343" t="s">
        <v>2873</v>
      </c>
      <c r="I1343">
        <v>1664307521.6</v>
      </c>
      <c r="J1343">
        <f>(K1343)/1000</f>
        <v>0</v>
      </c>
      <c r="K1343">
        <f>IF(BF1343, AN1343, AH1343)</f>
        <v>0</v>
      </c>
      <c r="L1343">
        <f>IF(BF1343, AI1343, AG1343)</f>
        <v>0</v>
      </c>
      <c r="M1343">
        <f>BH1343 - IF(AU1343&gt;1, L1343*BB1343*100.0/(AW1343*BV1343), 0)</f>
        <v>0</v>
      </c>
      <c r="N1343">
        <f>((T1343-J1343/2)*M1343-L1343)/(T1343+J1343/2)</f>
        <v>0</v>
      </c>
      <c r="O1343">
        <f>N1343*(BO1343+BP1343)/1000.0</f>
        <v>0</v>
      </c>
      <c r="P1343">
        <f>(BH1343 - IF(AU1343&gt;1, L1343*BB1343*100.0/(AW1343*BV1343), 0))*(BO1343+BP1343)/1000.0</f>
        <v>0</v>
      </c>
      <c r="Q1343">
        <f>2.0/((1/S1343-1/R1343)+SIGN(S1343)*SQRT((1/S1343-1/R1343)*(1/S1343-1/R1343) + 4*BC1343/((BC1343+1)*(BC1343+1))*(2*1/S1343*1/R1343-1/R1343*1/R1343)))</f>
        <v>0</v>
      </c>
      <c r="R1343">
        <f>IF(LEFT(BD1343,1)&lt;&gt;"0",IF(LEFT(BD1343,1)="1",3.0,BE1343),$D$5+$E$5*(BV1343*BO1343/($K$5*1000))+$F$5*(BV1343*BO1343/($K$5*1000))*MAX(MIN(BB1343,$J$5),$I$5)*MAX(MIN(BB1343,$J$5),$I$5)+$G$5*MAX(MIN(BB1343,$J$5),$I$5)*(BV1343*BO1343/($K$5*1000))+$H$5*(BV1343*BO1343/($K$5*1000))*(BV1343*BO1343/($K$5*1000)))</f>
        <v>0</v>
      </c>
      <c r="S1343">
        <f>J1343*(1000-(1000*0.61365*exp(17.502*W1343/(240.97+W1343))/(BO1343+BP1343)+BJ1343)/2)/(1000*0.61365*exp(17.502*W1343/(240.97+W1343))/(BO1343+BP1343)-BJ1343)</f>
        <v>0</v>
      </c>
      <c r="T1343">
        <f>1/((BC1343+1)/(Q1343/1.6)+1/(R1343/1.37)) + BC1343/((BC1343+1)/(Q1343/1.6) + BC1343/(R1343/1.37))</f>
        <v>0</v>
      </c>
      <c r="U1343">
        <f>(AX1343*BA1343)</f>
        <v>0</v>
      </c>
      <c r="V1343">
        <f>(BQ1343+(U1343+2*0.95*5.67E-8*(((BQ1343+$B$7)+273)^4-(BQ1343+273)^4)-44100*J1343)/(1.84*29.3*R1343+8*0.95*5.67E-8*(BQ1343+273)^3))</f>
        <v>0</v>
      </c>
      <c r="W1343">
        <f>($C$7*BR1343+$D$7*BS1343+$E$7*V1343)</f>
        <v>0</v>
      </c>
      <c r="X1343">
        <f>0.61365*exp(17.502*W1343/(240.97+W1343))</f>
        <v>0</v>
      </c>
      <c r="Y1343">
        <f>(Z1343/AA1343*100)</f>
        <v>0</v>
      </c>
      <c r="Z1343">
        <f>BJ1343*(BO1343+BP1343)/1000</f>
        <v>0</v>
      </c>
      <c r="AA1343">
        <f>0.61365*exp(17.502*BQ1343/(240.97+BQ1343))</f>
        <v>0</v>
      </c>
      <c r="AB1343">
        <f>(X1343-BJ1343*(BO1343+BP1343)/1000)</f>
        <v>0</v>
      </c>
      <c r="AC1343">
        <f>(-J1343*44100)</f>
        <v>0</v>
      </c>
      <c r="AD1343">
        <f>2*29.3*R1343*0.92*(BQ1343-W1343)</f>
        <v>0</v>
      </c>
      <c r="AE1343">
        <f>2*0.95*5.67E-8*(((BQ1343+$B$7)+273)^4-(W1343+273)^4)</f>
        <v>0</v>
      </c>
      <c r="AF1343">
        <f>U1343+AE1343+AC1343+AD1343</f>
        <v>0</v>
      </c>
      <c r="AG1343">
        <f>BN1343*AU1343*(BI1343-BH1343*(1000-AU1343*BK1343)/(1000-AU1343*BJ1343))/(100*BB1343)</f>
        <v>0</v>
      </c>
      <c r="AH1343">
        <f>1000*BN1343*AU1343*(BJ1343-BK1343)/(100*BB1343*(1000-AU1343*BJ1343))</f>
        <v>0</v>
      </c>
      <c r="AI1343">
        <f>(AJ1343 - AK1343 - BO1343*1E3/(8.314*(BQ1343+273.15)) * AM1343/BN1343 * AL1343) * BN1343/(100*BB1343) * (1000 - BK1343)/1000</f>
        <v>0</v>
      </c>
      <c r="AJ1343">
        <v>1293.662456346321</v>
      </c>
      <c r="AK1343">
        <v>1238.016424242424</v>
      </c>
      <c r="AL1343">
        <v>3.424566233766372</v>
      </c>
      <c r="AM1343">
        <v>63.45</v>
      </c>
      <c r="AN1343">
        <f>(AP1343 - AO1343 + BO1343*1E3/(8.314*(BQ1343+273.15)) * AR1343/BN1343 * AQ1343) * BN1343/(100*BB1343) * 1000/(1000 - AP1343)</f>
        <v>0</v>
      </c>
      <c r="AO1343">
        <v>12.98158937930033</v>
      </c>
      <c r="AP1343">
        <v>18.20735314685315</v>
      </c>
      <c r="AQ1343">
        <v>-8.969013285236224E-05</v>
      </c>
      <c r="AR1343">
        <v>96.70902246186058</v>
      </c>
      <c r="AS1343">
        <v>4</v>
      </c>
      <c r="AT1343">
        <v>1</v>
      </c>
      <c r="AU1343">
        <f>IF(AS1343*$H$13&gt;=AW1343,1.0,(AW1343/(AW1343-AS1343*$H$13)))</f>
        <v>0</v>
      </c>
      <c r="AV1343">
        <f>(AU1343-1)*100</f>
        <v>0</v>
      </c>
      <c r="AW1343">
        <f>MAX(0,($B$13+$C$13*BV1343)/(1+$D$13*BV1343)*BO1343/(BQ1343+273)*$E$13)</f>
        <v>0</v>
      </c>
      <c r="AX1343">
        <f>$B$11*BW1343+$C$11*BX1343+$F$11*CI1343*(1-CL1343)</f>
        <v>0</v>
      </c>
      <c r="AY1343">
        <f>AX1343*AZ1343</f>
        <v>0</v>
      </c>
      <c r="AZ1343">
        <f>($B$11*$D$9+$C$11*$D$9+$F$11*((CV1343+CN1343)/MAX(CV1343+CN1343+CW1343, 0.1)*$I$9+CW1343/MAX(CV1343+CN1343+CW1343, 0.1)*$J$9))/($B$11+$C$11+$F$11)</f>
        <v>0</v>
      </c>
      <c r="BA1343">
        <f>($B$11*$K$9+$C$11*$K$9+$F$11*((CV1343+CN1343)/MAX(CV1343+CN1343+CW1343, 0.1)*$P$9+CW1343/MAX(CV1343+CN1343+CW1343, 0.1)*$Q$9))/($B$11+$C$11+$F$11)</f>
        <v>0</v>
      </c>
      <c r="BB1343">
        <v>6</v>
      </c>
      <c r="BC1343">
        <v>0.5</v>
      </c>
      <c r="BD1343" t="s">
        <v>355</v>
      </c>
      <c r="BE1343">
        <v>2</v>
      </c>
      <c r="BF1343" t="b">
        <v>1</v>
      </c>
      <c r="BG1343">
        <v>1664307521.6</v>
      </c>
      <c r="BH1343">
        <v>1191.99037037037</v>
      </c>
      <c r="BI1343">
        <v>1261.443333333333</v>
      </c>
      <c r="BJ1343">
        <v>18.22154444444445</v>
      </c>
      <c r="BK1343">
        <v>12.93878888888889</v>
      </c>
      <c r="BL1343">
        <v>1187.151111111111</v>
      </c>
      <c r="BM1343">
        <v>18.0252</v>
      </c>
      <c r="BN1343">
        <v>500.067925925926</v>
      </c>
      <c r="BO1343">
        <v>90.90776666666669</v>
      </c>
      <c r="BP1343">
        <v>0.09996134074074073</v>
      </c>
      <c r="BQ1343">
        <v>24.70521851851852</v>
      </c>
      <c r="BR1343">
        <v>25.01304814814815</v>
      </c>
      <c r="BS1343">
        <v>999.9000000000001</v>
      </c>
      <c r="BT1343">
        <v>0</v>
      </c>
      <c r="BU1343">
        <v>0</v>
      </c>
      <c r="BV1343">
        <v>9998.896296296294</v>
      </c>
      <c r="BW1343">
        <v>0</v>
      </c>
      <c r="BX1343">
        <v>8.053949999999999</v>
      </c>
      <c r="BY1343">
        <v>-69.45378888888888</v>
      </c>
      <c r="BZ1343">
        <v>1214.113703703704</v>
      </c>
      <c r="CA1343">
        <v>1277.980740740741</v>
      </c>
      <c r="CB1343">
        <v>5.282751851851851</v>
      </c>
      <c r="CC1343">
        <v>1261.443333333333</v>
      </c>
      <c r="CD1343">
        <v>12.93878888888889</v>
      </c>
      <c r="CE1343">
        <v>1.65648037037037</v>
      </c>
      <c r="CF1343">
        <v>1.176235555555555</v>
      </c>
      <c r="CG1343">
        <v>14.49448148148148</v>
      </c>
      <c r="CH1343">
        <v>9.304036296296298</v>
      </c>
      <c r="CI1343">
        <v>2000.025185185185</v>
      </c>
      <c r="CJ1343">
        <v>0.9800020370370371</v>
      </c>
      <c r="CK1343">
        <v>0.01999779629629629</v>
      </c>
      <c r="CL1343">
        <v>0</v>
      </c>
      <c r="CM1343">
        <v>861.6978888888889</v>
      </c>
      <c r="CN1343">
        <v>5.000560000000001</v>
      </c>
      <c r="CO1343">
        <v>17180.17407407408</v>
      </c>
      <c r="CP1343">
        <v>17295.09629629629</v>
      </c>
      <c r="CQ1343">
        <v>37.39788888888889</v>
      </c>
      <c r="CR1343">
        <v>38.00459259259259</v>
      </c>
      <c r="CS1343">
        <v>36.94181481481481</v>
      </c>
      <c r="CT1343">
        <v>36.90025925925926</v>
      </c>
      <c r="CU1343">
        <v>38.22666666666666</v>
      </c>
      <c r="CV1343">
        <v>1955.125185185185</v>
      </c>
      <c r="CW1343">
        <v>39.9</v>
      </c>
      <c r="CX1343">
        <v>0</v>
      </c>
      <c r="CY1343">
        <v>1664307545.7</v>
      </c>
      <c r="CZ1343">
        <v>0</v>
      </c>
      <c r="DA1343">
        <v>0</v>
      </c>
      <c r="DB1343" t="s">
        <v>356</v>
      </c>
      <c r="DC1343">
        <v>1663861122</v>
      </c>
      <c r="DD1343">
        <v>1663861125</v>
      </c>
      <c r="DE1343">
        <v>0</v>
      </c>
      <c r="DF1343">
        <v>-0.287</v>
      </c>
      <c r="DG1343">
        <v>-0.004</v>
      </c>
      <c r="DH1343">
        <v>3.172</v>
      </c>
      <c r="DI1343">
        <v>0.178</v>
      </c>
      <c r="DJ1343">
        <v>400</v>
      </c>
      <c r="DK1343">
        <v>17</v>
      </c>
      <c r="DL1343">
        <v>0.18</v>
      </c>
      <c r="DM1343">
        <v>0.07000000000000001</v>
      </c>
      <c r="DN1343">
        <v>-69.43846097560976</v>
      </c>
      <c r="DO1343">
        <v>-0.2420216027876063</v>
      </c>
      <c r="DP1343">
        <v>0.07254000032967191</v>
      </c>
      <c r="DQ1343">
        <v>0</v>
      </c>
      <c r="DR1343">
        <v>5.330546829268293</v>
      </c>
      <c r="DS1343">
        <v>-0.7305378397212591</v>
      </c>
      <c r="DT1343">
        <v>0.07286397776542343</v>
      </c>
      <c r="DU1343">
        <v>0</v>
      </c>
      <c r="DV1343">
        <v>0</v>
      </c>
      <c r="DW1343">
        <v>2</v>
      </c>
      <c r="DX1343" t="s">
        <v>357</v>
      </c>
      <c r="DY1343">
        <v>2.98065</v>
      </c>
      <c r="DZ1343">
        <v>2.7285</v>
      </c>
      <c r="EA1343">
        <v>0.178394</v>
      </c>
      <c r="EB1343">
        <v>0.186065</v>
      </c>
      <c r="EC1343">
        <v>0.0891178</v>
      </c>
      <c r="ED1343">
        <v>0.0705093</v>
      </c>
      <c r="EE1343">
        <v>24700</v>
      </c>
      <c r="EF1343">
        <v>24083.9</v>
      </c>
      <c r="EG1343">
        <v>30587.1</v>
      </c>
      <c r="EH1343">
        <v>29829.4</v>
      </c>
      <c r="EI1343">
        <v>38447.8</v>
      </c>
      <c r="EJ1343">
        <v>36519.2</v>
      </c>
      <c r="EK1343">
        <v>46779.2</v>
      </c>
      <c r="EL1343">
        <v>44356.6</v>
      </c>
      <c r="EM1343">
        <v>1.8901</v>
      </c>
      <c r="EN1343">
        <v>1.88835</v>
      </c>
      <c r="EO1343">
        <v>0.108354</v>
      </c>
      <c r="EP1343">
        <v>0</v>
      </c>
      <c r="EQ1343">
        <v>23.2353</v>
      </c>
      <c r="ER1343">
        <v>999.9</v>
      </c>
      <c r="ES1343">
        <v>38</v>
      </c>
      <c r="ET1343">
        <v>29.6</v>
      </c>
      <c r="EU1343">
        <v>17.4049</v>
      </c>
      <c r="EV1343">
        <v>63.8864</v>
      </c>
      <c r="EW1343">
        <v>23.5817</v>
      </c>
      <c r="EX1343">
        <v>1</v>
      </c>
      <c r="EY1343">
        <v>-0.12437</v>
      </c>
      <c r="EZ1343">
        <v>0.993407</v>
      </c>
      <c r="FA1343">
        <v>20.2418</v>
      </c>
      <c r="FB1343">
        <v>5.23107</v>
      </c>
      <c r="FC1343">
        <v>11.968</v>
      </c>
      <c r="FD1343">
        <v>4.97065</v>
      </c>
      <c r="FE1343">
        <v>3.2895</v>
      </c>
      <c r="FF1343">
        <v>9999</v>
      </c>
      <c r="FG1343">
        <v>9999</v>
      </c>
      <c r="FH1343">
        <v>9999</v>
      </c>
      <c r="FI1343">
        <v>380.9</v>
      </c>
      <c r="FJ1343">
        <v>4.97273</v>
      </c>
      <c r="FK1343">
        <v>1.87697</v>
      </c>
      <c r="FL1343">
        <v>1.87503</v>
      </c>
      <c r="FM1343">
        <v>1.87789</v>
      </c>
      <c r="FN1343">
        <v>1.87462</v>
      </c>
      <c r="FO1343">
        <v>1.8782</v>
      </c>
      <c r="FP1343">
        <v>1.87531</v>
      </c>
      <c r="FQ1343">
        <v>1.8764</v>
      </c>
      <c r="FR1343">
        <v>0</v>
      </c>
      <c r="FS1343">
        <v>0</v>
      </c>
      <c r="FT1343">
        <v>0</v>
      </c>
      <c r="FU1343">
        <v>0</v>
      </c>
      <c r="FV1343" t="s">
        <v>358</v>
      </c>
      <c r="FW1343" t="s">
        <v>359</v>
      </c>
      <c r="FX1343" t="s">
        <v>360</v>
      </c>
      <c r="FY1343" t="s">
        <v>360</v>
      </c>
      <c r="FZ1343" t="s">
        <v>360</v>
      </c>
      <c r="GA1343" t="s">
        <v>360</v>
      </c>
      <c r="GB1343">
        <v>0</v>
      </c>
      <c r="GC1343">
        <v>100</v>
      </c>
      <c r="GD1343">
        <v>100</v>
      </c>
      <c r="GE1343">
        <v>4.88</v>
      </c>
      <c r="GF1343">
        <v>0.1961</v>
      </c>
      <c r="GG1343">
        <v>1.777354642861949</v>
      </c>
      <c r="GH1343">
        <v>0.004141656873719072</v>
      </c>
      <c r="GI1343">
        <v>-1.960372967482991E-06</v>
      </c>
      <c r="GJ1343">
        <v>5.42736388890357E-10</v>
      </c>
      <c r="GK1343">
        <v>-0.009777689371679627</v>
      </c>
      <c r="GL1343">
        <v>0.002273355880072555</v>
      </c>
      <c r="GM1343">
        <v>0.000541358641816816</v>
      </c>
      <c r="GN1343">
        <v>-1.836191331155658E-06</v>
      </c>
      <c r="GO1343">
        <v>-0</v>
      </c>
      <c r="GP1343">
        <v>2096</v>
      </c>
      <c r="GQ1343">
        <v>1</v>
      </c>
      <c r="GR1343">
        <v>23</v>
      </c>
      <c r="GS1343">
        <v>7440.1</v>
      </c>
      <c r="GT1343">
        <v>7440.1</v>
      </c>
      <c r="GU1343">
        <v>2.71851</v>
      </c>
      <c r="GV1343">
        <v>2.52197</v>
      </c>
      <c r="GW1343">
        <v>1.39893</v>
      </c>
      <c r="GX1343">
        <v>2.33521</v>
      </c>
      <c r="GY1343">
        <v>1.44897</v>
      </c>
      <c r="GZ1343">
        <v>2.43896</v>
      </c>
      <c r="HA1343">
        <v>34.9444</v>
      </c>
      <c r="HB1343">
        <v>12.6173</v>
      </c>
      <c r="HC1343">
        <v>18</v>
      </c>
      <c r="HD1343">
        <v>490.276</v>
      </c>
      <c r="HE1343">
        <v>460.411</v>
      </c>
      <c r="HF1343">
        <v>22.1181</v>
      </c>
      <c r="HG1343">
        <v>25.4216</v>
      </c>
      <c r="HH1343">
        <v>29.9999</v>
      </c>
      <c r="HI1343">
        <v>25.268</v>
      </c>
      <c r="HJ1343">
        <v>25.3467</v>
      </c>
      <c r="HK1343">
        <v>54.4395</v>
      </c>
      <c r="HL1343">
        <v>26.5899</v>
      </c>
      <c r="HM1343">
        <v>34.3559</v>
      </c>
      <c r="HN1343">
        <v>22.1135</v>
      </c>
      <c r="HO1343">
        <v>1303.3</v>
      </c>
      <c r="HP1343">
        <v>13.1455</v>
      </c>
      <c r="HQ1343">
        <v>101.104</v>
      </c>
      <c r="HR1343">
        <v>101.998</v>
      </c>
    </row>
    <row r="1344" spans="1:226">
      <c r="A1344">
        <v>1328</v>
      </c>
      <c r="B1344">
        <v>1664307534</v>
      </c>
      <c r="C1344">
        <v>14427</v>
      </c>
      <c r="D1344" t="s">
        <v>3028</v>
      </c>
      <c r="E1344" t="s">
        <v>3029</v>
      </c>
      <c r="F1344">
        <v>5</v>
      </c>
      <c r="G1344" t="s">
        <v>353</v>
      </c>
      <c r="H1344" t="s">
        <v>2873</v>
      </c>
      <c r="I1344">
        <v>1664307526.307142</v>
      </c>
      <c r="J1344">
        <f>(K1344)/1000</f>
        <v>0</v>
      </c>
      <c r="K1344">
        <f>IF(BF1344, AN1344, AH1344)</f>
        <v>0</v>
      </c>
      <c r="L1344">
        <f>IF(BF1344, AI1344, AG1344)</f>
        <v>0</v>
      </c>
      <c r="M1344">
        <f>BH1344 - IF(AU1344&gt;1, L1344*BB1344*100.0/(AW1344*BV1344), 0)</f>
        <v>0</v>
      </c>
      <c r="N1344">
        <f>((T1344-J1344/2)*M1344-L1344)/(T1344+J1344/2)</f>
        <v>0</v>
      </c>
      <c r="O1344">
        <f>N1344*(BO1344+BP1344)/1000.0</f>
        <v>0</v>
      </c>
      <c r="P1344">
        <f>(BH1344 - IF(AU1344&gt;1, L1344*BB1344*100.0/(AW1344*BV1344), 0))*(BO1344+BP1344)/1000.0</f>
        <v>0</v>
      </c>
      <c r="Q1344">
        <f>2.0/((1/S1344-1/R1344)+SIGN(S1344)*SQRT((1/S1344-1/R1344)*(1/S1344-1/R1344) + 4*BC1344/((BC1344+1)*(BC1344+1))*(2*1/S1344*1/R1344-1/R1344*1/R1344)))</f>
        <v>0</v>
      </c>
      <c r="R1344">
        <f>IF(LEFT(BD1344,1)&lt;&gt;"0",IF(LEFT(BD1344,1)="1",3.0,BE1344),$D$5+$E$5*(BV1344*BO1344/($K$5*1000))+$F$5*(BV1344*BO1344/($K$5*1000))*MAX(MIN(BB1344,$J$5),$I$5)*MAX(MIN(BB1344,$J$5),$I$5)+$G$5*MAX(MIN(BB1344,$J$5),$I$5)*(BV1344*BO1344/($K$5*1000))+$H$5*(BV1344*BO1344/($K$5*1000))*(BV1344*BO1344/($K$5*1000)))</f>
        <v>0</v>
      </c>
      <c r="S1344">
        <f>J1344*(1000-(1000*0.61365*exp(17.502*W1344/(240.97+W1344))/(BO1344+BP1344)+BJ1344)/2)/(1000*0.61365*exp(17.502*W1344/(240.97+W1344))/(BO1344+BP1344)-BJ1344)</f>
        <v>0</v>
      </c>
      <c r="T1344">
        <f>1/((BC1344+1)/(Q1344/1.6)+1/(R1344/1.37)) + BC1344/((BC1344+1)/(Q1344/1.6) + BC1344/(R1344/1.37))</f>
        <v>0</v>
      </c>
      <c r="U1344">
        <f>(AX1344*BA1344)</f>
        <v>0</v>
      </c>
      <c r="V1344">
        <f>(BQ1344+(U1344+2*0.95*5.67E-8*(((BQ1344+$B$7)+273)^4-(BQ1344+273)^4)-44100*J1344)/(1.84*29.3*R1344+8*0.95*5.67E-8*(BQ1344+273)^3))</f>
        <v>0</v>
      </c>
      <c r="W1344">
        <f>($C$7*BR1344+$D$7*BS1344+$E$7*V1344)</f>
        <v>0</v>
      </c>
      <c r="X1344">
        <f>0.61365*exp(17.502*W1344/(240.97+W1344))</f>
        <v>0</v>
      </c>
      <c r="Y1344">
        <f>(Z1344/AA1344*100)</f>
        <v>0</v>
      </c>
      <c r="Z1344">
        <f>BJ1344*(BO1344+BP1344)/1000</f>
        <v>0</v>
      </c>
      <c r="AA1344">
        <f>0.61365*exp(17.502*BQ1344/(240.97+BQ1344))</f>
        <v>0</v>
      </c>
      <c r="AB1344">
        <f>(X1344-BJ1344*(BO1344+BP1344)/1000)</f>
        <v>0</v>
      </c>
      <c r="AC1344">
        <f>(-J1344*44100)</f>
        <v>0</v>
      </c>
      <c r="AD1344">
        <f>2*29.3*R1344*0.92*(BQ1344-W1344)</f>
        <v>0</v>
      </c>
      <c r="AE1344">
        <f>2*0.95*5.67E-8*(((BQ1344+$B$7)+273)^4-(W1344+273)^4)</f>
        <v>0</v>
      </c>
      <c r="AF1344">
        <f>U1344+AE1344+AC1344+AD1344</f>
        <v>0</v>
      </c>
      <c r="AG1344">
        <f>BN1344*AU1344*(BI1344-BH1344*(1000-AU1344*BK1344)/(1000-AU1344*BJ1344))/(100*BB1344)</f>
        <v>0</v>
      </c>
      <c r="AH1344">
        <f>1000*BN1344*AU1344*(BJ1344-BK1344)/(100*BB1344*(1000-AU1344*BJ1344))</f>
        <v>0</v>
      </c>
      <c r="AI1344">
        <f>(AJ1344 - AK1344 - BO1344*1E3/(8.314*(BQ1344+273.15)) * AM1344/BN1344 * AL1344) * BN1344/(100*BB1344) * (1000 - BK1344)/1000</f>
        <v>0</v>
      </c>
      <c r="AJ1344">
        <v>1310.337330651269</v>
      </c>
      <c r="AK1344">
        <v>1255.059389624582</v>
      </c>
      <c r="AL1344">
        <v>3.504568210311409</v>
      </c>
      <c r="AM1344">
        <v>63.45</v>
      </c>
      <c r="AN1344">
        <f>(AP1344 - AO1344 + BO1344*1E3/(8.314*(BQ1344+273.15)) * AR1344/BN1344 * AQ1344) * BN1344/(100*BB1344) * 1000/(1000 - AP1344)</f>
        <v>0</v>
      </c>
      <c r="AO1344">
        <v>13.02495027916353</v>
      </c>
      <c r="AP1344">
        <v>18.19323811587296</v>
      </c>
      <c r="AQ1344">
        <v>-4.228991439278679E-05</v>
      </c>
      <c r="AR1344">
        <v>96.70902246186058</v>
      </c>
      <c r="AS1344">
        <v>4</v>
      </c>
      <c r="AT1344">
        <v>1</v>
      </c>
      <c r="AU1344">
        <f>IF(AS1344*$H$13&gt;=AW1344,1.0,(AW1344/(AW1344-AS1344*$H$13)))</f>
        <v>0</v>
      </c>
      <c r="AV1344">
        <f>(AU1344-1)*100</f>
        <v>0</v>
      </c>
      <c r="AW1344">
        <f>MAX(0,($B$13+$C$13*BV1344)/(1+$D$13*BV1344)*BO1344/(BQ1344+273)*$E$13)</f>
        <v>0</v>
      </c>
      <c r="AX1344">
        <f>$B$11*BW1344+$C$11*BX1344+$F$11*CI1344*(1-CL1344)</f>
        <v>0</v>
      </c>
      <c r="AY1344">
        <f>AX1344*AZ1344</f>
        <v>0</v>
      </c>
      <c r="AZ1344">
        <f>($B$11*$D$9+$C$11*$D$9+$F$11*((CV1344+CN1344)/MAX(CV1344+CN1344+CW1344, 0.1)*$I$9+CW1344/MAX(CV1344+CN1344+CW1344, 0.1)*$J$9))/($B$11+$C$11+$F$11)</f>
        <v>0</v>
      </c>
      <c r="BA1344">
        <f>($B$11*$K$9+$C$11*$K$9+$F$11*((CV1344+CN1344)/MAX(CV1344+CN1344+CW1344, 0.1)*$P$9+CW1344/MAX(CV1344+CN1344+CW1344, 0.1)*$Q$9))/($B$11+$C$11+$F$11)</f>
        <v>0</v>
      </c>
      <c r="BB1344">
        <v>6</v>
      </c>
      <c r="BC1344">
        <v>0.5</v>
      </c>
      <c r="BD1344" t="s">
        <v>355</v>
      </c>
      <c r="BE1344">
        <v>2</v>
      </c>
      <c r="BF1344" t="b">
        <v>1</v>
      </c>
      <c r="BG1344">
        <v>1664307526.307142</v>
      </c>
      <c r="BH1344">
        <v>1207.800357142857</v>
      </c>
      <c r="BI1344">
        <v>1277.223928571428</v>
      </c>
      <c r="BJ1344">
        <v>18.21179642857143</v>
      </c>
      <c r="BK1344">
        <v>12.99003571428571</v>
      </c>
      <c r="BL1344">
        <v>1202.932857142857</v>
      </c>
      <c r="BM1344">
        <v>18.01564285714285</v>
      </c>
      <c r="BN1344">
        <v>500.0722142857143</v>
      </c>
      <c r="BO1344">
        <v>90.90721428571429</v>
      </c>
      <c r="BP1344">
        <v>0.09994659642857144</v>
      </c>
      <c r="BQ1344">
        <v>24.70391071428572</v>
      </c>
      <c r="BR1344">
        <v>25.01856785714286</v>
      </c>
      <c r="BS1344">
        <v>999.9000000000002</v>
      </c>
      <c r="BT1344">
        <v>0</v>
      </c>
      <c r="BU1344">
        <v>0</v>
      </c>
      <c r="BV1344">
        <v>10007.48571428571</v>
      </c>
      <c r="BW1344">
        <v>0</v>
      </c>
      <c r="BX1344">
        <v>8.055082857142859</v>
      </c>
      <c r="BY1344">
        <v>-69.42471071428572</v>
      </c>
      <c r="BZ1344">
        <v>1230.204285714286</v>
      </c>
      <c r="CA1344">
        <v>1294.035357142857</v>
      </c>
      <c r="CB1344">
        <v>5.221762857142858</v>
      </c>
      <c r="CC1344">
        <v>1277.223928571428</v>
      </c>
      <c r="CD1344">
        <v>12.99003571428571</v>
      </c>
      <c r="CE1344">
        <v>1.655583571428572</v>
      </c>
      <c r="CF1344">
        <v>1.180886428571428</v>
      </c>
      <c r="CG1344">
        <v>14.48611071428572</v>
      </c>
      <c r="CH1344">
        <v>9.362687500000002</v>
      </c>
      <c r="CI1344">
        <v>2000.015357142858</v>
      </c>
      <c r="CJ1344">
        <v>0.9800019999999999</v>
      </c>
      <c r="CK1344">
        <v>0.019997825</v>
      </c>
      <c r="CL1344">
        <v>0</v>
      </c>
      <c r="CM1344">
        <v>861.2950357142855</v>
      </c>
      <c r="CN1344">
        <v>5.000560000000001</v>
      </c>
      <c r="CO1344">
        <v>17171.12142857143</v>
      </c>
      <c r="CP1344">
        <v>17295.01071428572</v>
      </c>
      <c r="CQ1344">
        <v>37.42160714285715</v>
      </c>
      <c r="CR1344">
        <v>38.00442857142857</v>
      </c>
      <c r="CS1344">
        <v>36.91264285714286</v>
      </c>
      <c r="CT1344">
        <v>36.89264285714285</v>
      </c>
      <c r="CU1344">
        <v>38.22967857142856</v>
      </c>
      <c r="CV1344">
        <v>1955.115357142857</v>
      </c>
      <c r="CW1344">
        <v>39.9</v>
      </c>
      <c r="CX1344">
        <v>0</v>
      </c>
      <c r="CY1344">
        <v>1664307550.5</v>
      </c>
      <c r="CZ1344">
        <v>0</v>
      </c>
      <c r="DA1344">
        <v>0</v>
      </c>
      <c r="DB1344" t="s">
        <v>356</v>
      </c>
      <c r="DC1344">
        <v>1663861122</v>
      </c>
      <c r="DD1344">
        <v>1663861125</v>
      </c>
      <c r="DE1344">
        <v>0</v>
      </c>
      <c r="DF1344">
        <v>-0.287</v>
      </c>
      <c r="DG1344">
        <v>-0.004</v>
      </c>
      <c r="DH1344">
        <v>3.172</v>
      </c>
      <c r="DI1344">
        <v>0.178</v>
      </c>
      <c r="DJ1344">
        <v>400</v>
      </c>
      <c r="DK1344">
        <v>17</v>
      </c>
      <c r="DL1344">
        <v>0.18</v>
      </c>
      <c r="DM1344">
        <v>0.07000000000000001</v>
      </c>
      <c r="DN1344">
        <v>-69.44711951219513</v>
      </c>
      <c r="DO1344">
        <v>0.1071395942121399</v>
      </c>
      <c r="DP1344">
        <v>0.073373907835017</v>
      </c>
      <c r="DQ1344">
        <v>0</v>
      </c>
      <c r="DR1344">
        <v>5.265251951219513</v>
      </c>
      <c r="DS1344">
        <v>-0.7713087666393343</v>
      </c>
      <c r="DT1344">
        <v>0.07636793073648934</v>
      </c>
      <c r="DU1344">
        <v>0</v>
      </c>
      <c r="DV1344">
        <v>0</v>
      </c>
      <c r="DW1344">
        <v>2</v>
      </c>
      <c r="DX1344" t="s">
        <v>357</v>
      </c>
      <c r="DY1344">
        <v>2.98084</v>
      </c>
      <c r="DZ1344">
        <v>2.72829</v>
      </c>
      <c r="EA1344">
        <v>0.179901</v>
      </c>
      <c r="EB1344">
        <v>0.187504</v>
      </c>
      <c r="EC1344">
        <v>0.0890658</v>
      </c>
      <c r="ED1344">
        <v>0.0707188</v>
      </c>
      <c r="EE1344">
        <v>24655</v>
      </c>
      <c r="EF1344">
        <v>24041.5</v>
      </c>
      <c r="EG1344">
        <v>30587.4</v>
      </c>
      <c r="EH1344">
        <v>29829.5</v>
      </c>
      <c r="EI1344">
        <v>38450.5</v>
      </c>
      <c r="EJ1344">
        <v>36511.3</v>
      </c>
      <c r="EK1344">
        <v>46779.7</v>
      </c>
      <c r="EL1344">
        <v>44357</v>
      </c>
      <c r="EM1344">
        <v>1.89</v>
      </c>
      <c r="EN1344">
        <v>1.88865</v>
      </c>
      <c r="EO1344">
        <v>0.109136</v>
      </c>
      <c r="EP1344">
        <v>0</v>
      </c>
      <c r="EQ1344">
        <v>23.2353</v>
      </c>
      <c r="ER1344">
        <v>999.9</v>
      </c>
      <c r="ES1344">
        <v>38</v>
      </c>
      <c r="ET1344">
        <v>29.6</v>
      </c>
      <c r="EU1344">
        <v>17.4049</v>
      </c>
      <c r="EV1344">
        <v>63.9264</v>
      </c>
      <c r="EW1344">
        <v>23.3974</v>
      </c>
      <c r="EX1344">
        <v>1</v>
      </c>
      <c r="EY1344">
        <v>-0.124738</v>
      </c>
      <c r="EZ1344">
        <v>1.01438</v>
      </c>
      <c r="FA1344">
        <v>20.2415</v>
      </c>
      <c r="FB1344">
        <v>5.22987</v>
      </c>
      <c r="FC1344">
        <v>11.968</v>
      </c>
      <c r="FD1344">
        <v>4.97075</v>
      </c>
      <c r="FE1344">
        <v>3.28932</v>
      </c>
      <c r="FF1344">
        <v>9999</v>
      </c>
      <c r="FG1344">
        <v>9999</v>
      </c>
      <c r="FH1344">
        <v>9999</v>
      </c>
      <c r="FI1344">
        <v>380.9</v>
      </c>
      <c r="FJ1344">
        <v>4.97272</v>
      </c>
      <c r="FK1344">
        <v>1.87695</v>
      </c>
      <c r="FL1344">
        <v>1.87501</v>
      </c>
      <c r="FM1344">
        <v>1.87785</v>
      </c>
      <c r="FN1344">
        <v>1.87459</v>
      </c>
      <c r="FO1344">
        <v>1.87819</v>
      </c>
      <c r="FP1344">
        <v>1.87529</v>
      </c>
      <c r="FQ1344">
        <v>1.87637</v>
      </c>
      <c r="FR1344">
        <v>0</v>
      </c>
      <c r="FS1344">
        <v>0</v>
      </c>
      <c r="FT1344">
        <v>0</v>
      </c>
      <c r="FU1344">
        <v>0</v>
      </c>
      <c r="FV1344" t="s">
        <v>358</v>
      </c>
      <c r="FW1344" t="s">
        <v>359</v>
      </c>
      <c r="FX1344" t="s">
        <v>360</v>
      </c>
      <c r="FY1344" t="s">
        <v>360</v>
      </c>
      <c r="FZ1344" t="s">
        <v>360</v>
      </c>
      <c r="GA1344" t="s">
        <v>360</v>
      </c>
      <c r="GB1344">
        <v>0</v>
      </c>
      <c r="GC1344">
        <v>100</v>
      </c>
      <c r="GD1344">
        <v>100</v>
      </c>
      <c r="GE1344">
        <v>4.91</v>
      </c>
      <c r="GF1344">
        <v>0.1958</v>
      </c>
      <c r="GG1344">
        <v>1.777354642861949</v>
      </c>
      <c r="GH1344">
        <v>0.004141656873719072</v>
      </c>
      <c r="GI1344">
        <v>-1.960372967482991E-06</v>
      </c>
      <c r="GJ1344">
        <v>5.42736388890357E-10</v>
      </c>
      <c r="GK1344">
        <v>-0.009777689371679627</v>
      </c>
      <c r="GL1344">
        <v>0.002273355880072555</v>
      </c>
      <c r="GM1344">
        <v>0.000541358641816816</v>
      </c>
      <c r="GN1344">
        <v>-1.836191331155658E-06</v>
      </c>
      <c r="GO1344">
        <v>-0</v>
      </c>
      <c r="GP1344">
        <v>2096</v>
      </c>
      <c r="GQ1344">
        <v>1</v>
      </c>
      <c r="GR1344">
        <v>23</v>
      </c>
      <c r="GS1344">
        <v>7440.2</v>
      </c>
      <c r="GT1344">
        <v>7440.1</v>
      </c>
      <c r="GU1344">
        <v>2.74658</v>
      </c>
      <c r="GV1344">
        <v>2.51709</v>
      </c>
      <c r="GW1344">
        <v>1.39893</v>
      </c>
      <c r="GX1344">
        <v>2.33521</v>
      </c>
      <c r="GY1344">
        <v>1.44897</v>
      </c>
      <c r="GZ1344">
        <v>2.46826</v>
      </c>
      <c r="HA1344">
        <v>34.9444</v>
      </c>
      <c r="HB1344">
        <v>12.6173</v>
      </c>
      <c r="HC1344">
        <v>18</v>
      </c>
      <c r="HD1344">
        <v>490.221</v>
      </c>
      <c r="HE1344">
        <v>460.59</v>
      </c>
      <c r="HF1344">
        <v>22.1035</v>
      </c>
      <c r="HG1344">
        <v>25.4196</v>
      </c>
      <c r="HH1344">
        <v>29.9999</v>
      </c>
      <c r="HI1344">
        <v>25.268</v>
      </c>
      <c r="HJ1344">
        <v>25.3456</v>
      </c>
      <c r="HK1344">
        <v>55.0296</v>
      </c>
      <c r="HL1344">
        <v>26.2727</v>
      </c>
      <c r="HM1344">
        <v>34.3559</v>
      </c>
      <c r="HN1344">
        <v>22.0946</v>
      </c>
      <c r="HO1344">
        <v>1323.35</v>
      </c>
      <c r="HP1344">
        <v>13.2132</v>
      </c>
      <c r="HQ1344">
        <v>101.105</v>
      </c>
      <c r="HR1344">
        <v>101.999</v>
      </c>
    </row>
    <row r="1345" spans="1:226">
      <c r="A1345">
        <v>1329</v>
      </c>
      <c r="B1345">
        <v>1664307539</v>
      </c>
      <c r="C1345">
        <v>14432</v>
      </c>
      <c r="D1345" t="s">
        <v>3030</v>
      </c>
      <c r="E1345" t="s">
        <v>3031</v>
      </c>
      <c r="F1345">
        <v>5</v>
      </c>
      <c r="G1345" t="s">
        <v>353</v>
      </c>
      <c r="H1345" t="s">
        <v>2873</v>
      </c>
      <c r="I1345">
        <v>1664307531.275</v>
      </c>
      <c r="J1345">
        <f>(K1345)/1000</f>
        <v>0</v>
      </c>
      <c r="K1345">
        <f>IF(BF1345, AN1345, AH1345)</f>
        <v>0</v>
      </c>
      <c r="L1345">
        <f>IF(BF1345, AI1345, AG1345)</f>
        <v>0</v>
      </c>
      <c r="M1345">
        <f>BH1345 - IF(AU1345&gt;1, L1345*BB1345*100.0/(AW1345*BV1345), 0)</f>
        <v>0</v>
      </c>
      <c r="N1345">
        <f>((T1345-J1345/2)*M1345-L1345)/(T1345+J1345/2)</f>
        <v>0</v>
      </c>
      <c r="O1345">
        <f>N1345*(BO1345+BP1345)/1000.0</f>
        <v>0</v>
      </c>
      <c r="P1345">
        <f>(BH1345 - IF(AU1345&gt;1, L1345*BB1345*100.0/(AW1345*BV1345), 0))*(BO1345+BP1345)/1000.0</f>
        <v>0</v>
      </c>
      <c r="Q1345">
        <f>2.0/((1/S1345-1/R1345)+SIGN(S1345)*SQRT((1/S1345-1/R1345)*(1/S1345-1/R1345) + 4*BC1345/((BC1345+1)*(BC1345+1))*(2*1/S1345*1/R1345-1/R1345*1/R1345)))</f>
        <v>0</v>
      </c>
      <c r="R1345">
        <f>IF(LEFT(BD1345,1)&lt;&gt;"0",IF(LEFT(BD1345,1)="1",3.0,BE1345),$D$5+$E$5*(BV1345*BO1345/($K$5*1000))+$F$5*(BV1345*BO1345/($K$5*1000))*MAX(MIN(BB1345,$J$5),$I$5)*MAX(MIN(BB1345,$J$5),$I$5)+$G$5*MAX(MIN(BB1345,$J$5),$I$5)*(BV1345*BO1345/($K$5*1000))+$H$5*(BV1345*BO1345/($K$5*1000))*(BV1345*BO1345/($K$5*1000)))</f>
        <v>0</v>
      </c>
      <c r="S1345">
        <f>J1345*(1000-(1000*0.61365*exp(17.502*W1345/(240.97+W1345))/(BO1345+BP1345)+BJ1345)/2)/(1000*0.61365*exp(17.502*W1345/(240.97+W1345))/(BO1345+BP1345)-BJ1345)</f>
        <v>0</v>
      </c>
      <c r="T1345">
        <f>1/((BC1345+1)/(Q1345/1.6)+1/(R1345/1.37)) + BC1345/((BC1345+1)/(Q1345/1.6) + BC1345/(R1345/1.37))</f>
        <v>0</v>
      </c>
      <c r="U1345">
        <f>(AX1345*BA1345)</f>
        <v>0</v>
      </c>
      <c r="V1345">
        <f>(BQ1345+(U1345+2*0.95*5.67E-8*(((BQ1345+$B$7)+273)^4-(BQ1345+273)^4)-44100*J1345)/(1.84*29.3*R1345+8*0.95*5.67E-8*(BQ1345+273)^3))</f>
        <v>0</v>
      </c>
      <c r="W1345">
        <f>($C$7*BR1345+$D$7*BS1345+$E$7*V1345)</f>
        <v>0</v>
      </c>
      <c r="X1345">
        <f>0.61365*exp(17.502*W1345/(240.97+W1345))</f>
        <v>0</v>
      </c>
      <c r="Y1345">
        <f>(Z1345/AA1345*100)</f>
        <v>0</v>
      </c>
      <c r="Z1345">
        <f>BJ1345*(BO1345+BP1345)/1000</f>
        <v>0</v>
      </c>
      <c r="AA1345">
        <f>0.61365*exp(17.502*BQ1345/(240.97+BQ1345))</f>
        <v>0</v>
      </c>
      <c r="AB1345">
        <f>(X1345-BJ1345*(BO1345+BP1345)/1000)</f>
        <v>0</v>
      </c>
      <c r="AC1345">
        <f>(-J1345*44100)</f>
        <v>0</v>
      </c>
      <c r="AD1345">
        <f>2*29.3*R1345*0.92*(BQ1345-W1345)</f>
        <v>0</v>
      </c>
      <c r="AE1345">
        <f>2*0.95*5.67E-8*(((BQ1345+$B$7)+273)^4-(W1345+273)^4)</f>
        <v>0</v>
      </c>
      <c r="AF1345">
        <f>U1345+AE1345+AC1345+AD1345</f>
        <v>0</v>
      </c>
      <c r="AG1345">
        <f>BN1345*AU1345*(BI1345-BH1345*(1000-AU1345*BK1345)/(1000-AU1345*BJ1345))/(100*BB1345)</f>
        <v>0</v>
      </c>
      <c r="AH1345">
        <f>1000*BN1345*AU1345*(BJ1345-BK1345)/(100*BB1345*(1000-AU1345*BJ1345))</f>
        <v>0</v>
      </c>
      <c r="AI1345">
        <f>(AJ1345 - AK1345 - BO1345*1E3/(8.314*(BQ1345+273.15)) * AM1345/BN1345 * AL1345) * BN1345/(100*BB1345) * (1000 - BK1345)/1000</f>
        <v>0</v>
      </c>
      <c r="AJ1345">
        <v>1327.15137787013</v>
      </c>
      <c r="AK1345">
        <v>1271.795696969697</v>
      </c>
      <c r="AL1345">
        <v>3.331426839826744</v>
      </c>
      <c r="AM1345">
        <v>63.45</v>
      </c>
      <c r="AN1345">
        <f>(AP1345 - AO1345 + BO1345*1E3/(8.314*(BQ1345+273.15)) * AR1345/BN1345 * AQ1345) * BN1345/(100*BB1345) * 1000/(1000 - AP1345)</f>
        <v>0</v>
      </c>
      <c r="AO1345">
        <v>13.08622371930731</v>
      </c>
      <c r="AP1345">
        <v>18.18342307692308</v>
      </c>
      <c r="AQ1345">
        <v>-6.33104136380709E-05</v>
      </c>
      <c r="AR1345">
        <v>96.70902246186058</v>
      </c>
      <c r="AS1345">
        <v>4</v>
      </c>
      <c r="AT1345">
        <v>1</v>
      </c>
      <c r="AU1345">
        <f>IF(AS1345*$H$13&gt;=AW1345,1.0,(AW1345/(AW1345-AS1345*$H$13)))</f>
        <v>0</v>
      </c>
      <c r="AV1345">
        <f>(AU1345-1)*100</f>
        <v>0</v>
      </c>
      <c r="AW1345">
        <f>MAX(0,($B$13+$C$13*BV1345)/(1+$D$13*BV1345)*BO1345/(BQ1345+273)*$E$13)</f>
        <v>0</v>
      </c>
      <c r="AX1345">
        <f>$B$11*BW1345+$C$11*BX1345+$F$11*CI1345*(1-CL1345)</f>
        <v>0</v>
      </c>
      <c r="AY1345">
        <f>AX1345*AZ1345</f>
        <v>0</v>
      </c>
      <c r="AZ1345">
        <f>($B$11*$D$9+$C$11*$D$9+$F$11*((CV1345+CN1345)/MAX(CV1345+CN1345+CW1345, 0.1)*$I$9+CW1345/MAX(CV1345+CN1345+CW1345, 0.1)*$J$9))/($B$11+$C$11+$F$11)</f>
        <v>0</v>
      </c>
      <c r="BA1345">
        <f>($B$11*$K$9+$C$11*$K$9+$F$11*((CV1345+CN1345)/MAX(CV1345+CN1345+CW1345, 0.1)*$P$9+CW1345/MAX(CV1345+CN1345+CW1345, 0.1)*$Q$9))/($B$11+$C$11+$F$11)</f>
        <v>0</v>
      </c>
      <c r="BB1345">
        <v>6</v>
      </c>
      <c r="BC1345">
        <v>0.5</v>
      </c>
      <c r="BD1345" t="s">
        <v>355</v>
      </c>
      <c r="BE1345">
        <v>2</v>
      </c>
      <c r="BF1345" t="b">
        <v>1</v>
      </c>
      <c r="BG1345">
        <v>1664307531.275</v>
      </c>
      <c r="BH1345">
        <v>1224.498571428572</v>
      </c>
      <c r="BI1345">
        <v>1293.843214285715</v>
      </c>
      <c r="BJ1345">
        <v>18.20068928571429</v>
      </c>
      <c r="BK1345">
        <v>13.04476428571428</v>
      </c>
      <c r="BL1345">
        <v>1219.601785714286</v>
      </c>
      <c r="BM1345">
        <v>18.00476071428571</v>
      </c>
      <c r="BN1345">
        <v>500.0778214285714</v>
      </c>
      <c r="BO1345">
        <v>90.90611428571427</v>
      </c>
      <c r="BP1345">
        <v>0.1000092321428571</v>
      </c>
      <c r="BQ1345">
        <v>24.70350357142857</v>
      </c>
      <c r="BR1345">
        <v>25.02285357142857</v>
      </c>
      <c r="BS1345">
        <v>999.9000000000002</v>
      </c>
      <c r="BT1345">
        <v>0</v>
      </c>
      <c r="BU1345">
        <v>0</v>
      </c>
      <c r="BV1345">
        <v>10006.27857142857</v>
      </c>
      <c r="BW1345">
        <v>0</v>
      </c>
      <c r="BX1345">
        <v>8.057397499999999</v>
      </c>
      <c r="BY1345">
        <v>-69.34514642857143</v>
      </c>
      <c r="BZ1345">
        <v>1247.198214285714</v>
      </c>
      <c r="CA1345">
        <v>1310.946071428571</v>
      </c>
      <c r="CB1345">
        <v>5.155929642857143</v>
      </c>
      <c r="CC1345">
        <v>1293.843214285715</v>
      </c>
      <c r="CD1345">
        <v>13.04476428571428</v>
      </c>
      <c r="CE1345">
        <v>1.654553928571429</v>
      </c>
      <c r="CF1345">
        <v>1.185847857142857</v>
      </c>
      <c r="CG1345">
        <v>14.47648928571429</v>
      </c>
      <c r="CH1345">
        <v>9.42496</v>
      </c>
      <c r="CI1345">
        <v>2000.005</v>
      </c>
      <c r="CJ1345">
        <v>0.9800017142857145</v>
      </c>
      <c r="CK1345">
        <v>0.01999804642857142</v>
      </c>
      <c r="CL1345">
        <v>0</v>
      </c>
      <c r="CM1345">
        <v>860.8288928571429</v>
      </c>
      <c r="CN1345">
        <v>5.000560000000001</v>
      </c>
      <c r="CO1345">
        <v>17161.625</v>
      </c>
      <c r="CP1345">
        <v>17294.92857142857</v>
      </c>
      <c r="CQ1345">
        <v>37.39035714285715</v>
      </c>
      <c r="CR1345">
        <v>38.00442857142857</v>
      </c>
      <c r="CS1345">
        <v>36.91271428571429</v>
      </c>
      <c r="CT1345">
        <v>36.89492857142857</v>
      </c>
      <c r="CU1345">
        <v>38.23185714285713</v>
      </c>
      <c r="CV1345">
        <v>1955.105</v>
      </c>
      <c r="CW1345">
        <v>39.9</v>
      </c>
      <c r="CX1345">
        <v>0</v>
      </c>
      <c r="CY1345">
        <v>1664307555.3</v>
      </c>
      <c r="CZ1345">
        <v>0</v>
      </c>
      <c r="DA1345">
        <v>0</v>
      </c>
      <c r="DB1345" t="s">
        <v>356</v>
      </c>
      <c r="DC1345">
        <v>1663861122</v>
      </c>
      <c r="DD1345">
        <v>1663861125</v>
      </c>
      <c r="DE1345">
        <v>0</v>
      </c>
      <c r="DF1345">
        <v>-0.287</v>
      </c>
      <c r="DG1345">
        <v>-0.004</v>
      </c>
      <c r="DH1345">
        <v>3.172</v>
      </c>
      <c r="DI1345">
        <v>0.178</v>
      </c>
      <c r="DJ1345">
        <v>400</v>
      </c>
      <c r="DK1345">
        <v>17</v>
      </c>
      <c r="DL1345">
        <v>0.18</v>
      </c>
      <c r="DM1345">
        <v>0.07000000000000001</v>
      </c>
      <c r="DN1345">
        <v>-69.35472195121952</v>
      </c>
      <c r="DO1345">
        <v>1.033597150789446</v>
      </c>
      <c r="DP1345">
        <v>0.1848536118414432</v>
      </c>
      <c r="DQ1345">
        <v>0</v>
      </c>
      <c r="DR1345">
        <v>5.196581707317073</v>
      </c>
      <c r="DS1345">
        <v>-0.7728428602198397</v>
      </c>
      <c r="DT1345">
        <v>0.07624630936777872</v>
      </c>
      <c r="DU1345">
        <v>0</v>
      </c>
      <c r="DV1345">
        <v>0</v>
      </c>
      <c r="DW1345">
        <v>2</v>
      </c>
      <c r="DX1345" t="s">
        <v>357</v>
      </c>
      <c r="DY1345">
        <v>2.98093</v>
      </c>
      <c r="DZ1345">
        <v>2.72839</v>
      </c>
      <c r="EA1345">
        <v>0.181369</v>
      </c>
      <c r="EB1345">
        <v>0.188989</v>
      </c>
      <c r="EC1345">
        <v>0.0890335</v>
      </c>
      <c r="ED1345">
        <v>0.07104489999999999</v>
      </c>
      <c r="EE1345">
        <v>24610.8</v>
      </c>
      <c r="EF1345">
        <v>23997.3</v>
      </c>
      <c r="EG1345">
        <v>30587.3</v>
      </c>
      <c r="EH1345">
        <v>29829.2</v>
      </c>
      <c r="EI1345">
        <v>38451.9</v>
      </c>
      <c r="EJ1345">
        <v>36497.8</v>
      </c>
      <c r="EK1345">
        <v>46779.6</v>
      </c>
      <c r="EL1345">
        <v>44356.2</v>
      </c>
      <c r="EM1345">
        <v>1.89018</v>
      </c>
      <c r="EN1345">
        <v>1.8887</v>
      </c>
      <c r="EO1345">
        <v>0.109367</v>
      </c>
      <c r="EP1345">
        <v>0</v>
      </c>
      <c r="EQ1345">
        <v>23.2362</v>
      </c>
      <c r="ER1345">
        <v>999.9</v>
      </c>
      <c r="ES1345">
        <v>38</v>
      </c>
      <c r="ET1345">
        <v>29.6</v>
      </c>
      <c r="EU1345">
        <v>17.4032</v>
      </c>
      <c r="EV1345">
        <v>63.6964</v>
      </c>
      <c r="EW1345">
        <v>23.2772</v>
      </c>
      <c r="EX1345">
        <v>1</v>
      </c>
      <c r="EY1345">
        <v>-0.124703</v>
      </c>
      <c r="EZ1345">
        <v>1.06548</v>
      </c>
      <c r="FA1345">
        <v>20.2413</v>
      </c>
      <c r="FB1345">
        <v>5.23077</v>
      </c>
      <c r="FC1345">
        <v>11.968</v>
      </c>
      <c r="FD1345">
        <v>4.97095</v>
      </c>
      <c r="FE1345">
        <v>3.28948</v>
      </c>
      <c r="FF1345">
        <v>9999</v>
      </c>
      <c r="FG1345">
        <v>9999</v>
      </c>
      <c r="FH1345">
        <v>9999</v>
      </c>
      <c r="FI1345">
        <v>380.9</v>
      </c>
      <c r="FJ1345">
        <v>4.97271</v>
      </c>
      <c r="FK1345">
        <v>1.87695</v>
      </c>
      <c r="FL1345">
        <v>1.875</v>
      </c>
      <c r="FM1345">
        <v>1.87787</v>
      </c>
      <c r="FN1345">
        <v>1.87455</v>
      </c>
      <c r="FO1345">
        <v>1.87819</v>
      </c>
      <c r="FP1345">
        <v>1.87531</v>
      </c>
      <c r="FQ1345">
        <v>1.87637</v>
      </c>
      <c r="FR1345">
        <v>0</v>
      </c>
      <c r="FS1345">
        <v>0</v>
      </c>
      <c r="FT1345">
        <v>0</v>
      </c>
      <c r="FU1345">
        <v>0</v>
      </c>
      <c r="FV1345" t="s">
        <v>358</v>
      </c>
      <c r="FW1345" t="s">
        <v>359</v>
      </c>
      <c r="FX1345" t="s">
        <v>360</v>
      </c>
      <c r="FY1345" t="s">
        <v>360</v>
      </c>
      <c r="FZ1345" t="s">
        <v>360</v>
      </c>
      <c r="GA1345" t="s">
        <v>360</v>
      </c>
      <c r="GB1345">
        <v>0</v>
      </c>
      <c r="GC1345">
        <v>100</v>
      </c>
      <c r="GD1345">
        <v>100</v>
      </c>
      <c r="GE1345">
        <v>4.94</v>
      </c>
      <c r="GF1345">
        <v>0.1956</v>
      </c>
      <c r="GG1345">
        <v>1.777354642861949</v>
      </c>
      <c r="GH1345">
        <v>0.004141656873719072</v>
      </c>
      <c r="GI1345">
        <v>-1.960372967482991E-06</v>
      </c>
      <c r="GJ1345">
        <v>5.42736388890357E-10</v>
      </c>
      <c r="GK1345">
        <v>-0.009777689371679627</v>
      </c>
      <c r="GL1345">
        <v>0.002273355880072555</v>
      </c>
      <c r="GM1345">
        <v>0.000541358641816816</v>
      </c>
      <c r="GN1345">
        <v>-1.836191331155658E-06</v>
      </c>
      <c r="GO1345">
        <v>-0</v>
      </c>
      <c r="GP1345">
        <v>2096</v>
      </c>
      <c r="GQ1345">
        <v>1</v>
      </c>
      <c r="GR1345">
        <v>23</v>
      </c>
      <c r="GS1345">
        <v>7440.3</v>
      </c>
      <c r="GT1345">
        <v>7440.2</v>
      </c>
      <c r="GU1345">
        <v>2.77344</v>
      </c>
      <c r="GV1345">
        <v>2.51465</v>
      </c>
      <c r="GW1345">
        <v>1.39893</v>
      </c>
      <c r="GX1345">
        <v>2.33521</v>
      </c>
      <c r="GY1345">
        <v>1.44897</v>
      </c>
      <c r="GZ1345">
        <v>2.4939</v>
      </c>
      <c r="HA1345">
        <v>34.9444</v>
      </c>
      <c r="HB1345">
        <v>12.6173</v>
      </c>
      <c r="HC1345">
        <v>18</v>
      </c>
      <c r="HD1345">
        <v>490.305</v>
      </c>
      <c r="HE1345">
        <v>460.622</v>
      </c>
      <c r="HF1345">
        <v>22.0837</v>
      </c>
      <c r="HG1345">
        <v>25.4184</v>
      </c>
      <c r="HH1345">
        <v>30.0001</v>
      </c>
      <c r="HI1345">
        <v>25.2663</v>
      </c>
      <c r="HJ1345">
        <v>25.3456</v>
      </c>
      <c r="HK1345">
        <v>55.5521</v>
      </c>
      <c r="HL1345">
        <v>25.965</v>
      </c>
      <c r="HM1345">
        <v>34.3559</v>
      </c>
      <c r="HN1345">
        <v>22.0666</v>
      </c>
      <c r="HO1345">
        <v>1336.71</v>
      </c>
      <c r="HP1345">
        <v>13.2796</v>
      </c>
      <c r="HQ1345">
        <v>101.104</v>
      </c>
      <c r="HR1345">
        <v>101.998</v>
      </c>
    </row>
    <row r="1346" spans="1:226">
      <c r="A1346">
        <v>1330</v>
      </c>
      <c r="B1346">
        <v>1664307543.5</v>
      </c>
      <c r="C1346">
        <v>14436.5</v>
      </c>
      <c r="D1346" t="s">
        <v>3032</v>
      </c>
      <c r="E1346" t="s">
        <v>3033</v>
      </c>
      <c r="F1346">
        <v>5</v>
      </c>
      <c r="G1346" t="s">
        <v>353</v>
      </c>
      <c r="H1346" t="s">
        <v>2873</v>
      </c>
      <c r="I1346">
        <v>1664307535.692857</v>
      </c>
      <c r="J1346">
        <f>(K1346)/1000</f>
        <v>0</v>
      </c>
      <c r="K1346">
        <f>IF(BF1346, AN1346, AH1346)</f>
        <v>0</v>
      </c>
      <c r="L1346">
        <f>IF(BF1346, AI1346, AG1346)</f>
        <v>0</v>
      </c>
      <c r="M1346">
        <f>BH1346 - IF(AU1346&gt;1, L1346*BB1346*100.0/(AW1346*BV1346), 0)</f>
        <v>0</v>
      </c>
      <c r="N1346">
        <f>((T1346-J1346/2)*M1346-L1346)/(T1346+J1346/2)</f>
        <v>0</v>
      </c>
      <c r="O1346">
        <f>N1346*(BO1346+BP1346)/1000.0</f>
        <v>0</v>
      </c>
      <c r="P1346">
        <f>(BH1346 - IF(AU1346&gt;1, L1346*BB1346*100.0/(AW1346*BV1346), 0))*(BO1346+BP1346)/1000.0</f>
        <v>0</v>
      </c>
      <c r="Q1346">
        <f>2.0/((1/S1346-1/R1346)+SIGN(S1346)*SQRT((1/S1346-1/R1346)*(1/S1346-1/R1346) + 4*BC1346/((BC1346+1)*(BC1346+1))*(2*1/S1346*1/R1346-1/R1346*1/R1346)))</f>
        <v>0</v>
      </c>
      <c r="R1346">
        <f>IF(LEFT(BD1346,1)&lt;&gt;"0",IF(LEFT(BD1346,1)="1",3.0,BE1346),$D$5+$E$5*(BV1346*BO1346/($K$5*1000))+$F$5*(BV1346*BO1346/($K$5*1000))*MAX(MIN(BB1346,$J$5),$I$5)*MAX(MIN(BB1346,$J$5),$I$5)+$G$5*MAX(MIN(BB1346,$J$5),$I$5)*(BV1346*BO1346/($K$5*1000))+$H$5*(BV1346*BO1346/($K$5*1000))*(BV1346*BO1346/($K$5*1000)))</f>
        <v>0</v>
      </c>
      <c r="S1346">
        <f>J1346*(1000-(1000*0.61365*exp(17.502*W1346/(240.97+W1346))/(BO1346+BP1346)+BJ1346)/2)/(1000*0.61365*exp(17.502*W1346/(240.97+W1346))/(BO1346+BP1346)-BJ1346)</f>
        <v>0</v>
      </c>
      <c r="T1346">
        <f>1/((BC1346+1)/(Q1346/1.6)+1/(R1346/1.37)) + BC1346/((BC1346+1)/(Q1346/1.6) + BC1346/(R1346/1.37))</f>
        <v>0</v>
      </c>
      <c r="U1346">
        <f>(AX1346*BA1346)</f>
        <v>0</v>
      </c>
      <c r="V1346">
        <f>(BQ1346+(U1346+2*0.95*5.67E-8*(((BQ1346+$B$7)+273)^4-(BQ1346+273)^4)-44100*J1346)/(1.84*29.3*R1346+8*0.95*5.67E-8*(BQ1346+273)^3))</f>
        <v>0</v>
      </c>
      <c r="W1346">
        <f>($C$7*BR1346+$D$7*BS1346+$E$7*V1346)</f>
        <v>0</v>
      </c>
      <c r="X1346">
        <f>0.61365*exp(17.502*W1346/(240.97+W1346))</f>
        <v>0</v>
      </c>
      <c r="Y1346">
        <f>(Z1346/AA1346*100)</f>
        <v>0</v>
      </c>
      <c r="Z1346">
        <f>BJ1346*(BO1346+BP1346)/1000</f>
        <v>0</v>
      </c>
      <c r="AA1346">
        <f>0.61365*exp(17.502*BQ1346/(240.97+BQ1346))</f>
        <v>0</v>
      </c>
      <c r="AB1346">
        <f>(X1346-BJ1346*(BO1346+BP1346)/1000)</f>
        <v>0</v>
      </c>
      <c r="AC1346">
        <f>(-J1346*44100)</f>
        <v>0</v>
      </c>
      <c r="AD1346">
        <f>2*29.3*R1346*0.92*(BQ1346-W1346)</f>
        <v>0</v>
      </c>
      <c r="AE1346">
        <f>2*0.95*5.67E-8*(((BQ1346+$B$7)+273)^4-(W1346+273)^4)</f>
        <v>0</v>
      </c>
      <c r="AF1346">
        <f>U1346+AE1346+AC1346+AD1346</f>
        <v>0</v>
      </c>
      <c r="AG1346">
        <f>BN1346*AU1346*(BI1346-BH1346*(1000-AU1346*BK1346)/(1000-AU1346*BJ1346))/(100*BB1346)</f>
        <v>0</v>
      </c>
      <c r="AH1346">
        <f>1000*BN1346*AU1346*(BJ1346-BK1346)/(100*BB1346*(1000-AU1346*BJ1346))</f>
        <v>0</v>
      </c>
      <c r="AI1346">
        <f>(AJ1346 - AK1346 - BO1346*1E3/(8.314*(BQ1346+273.15)) * AM1346/BN1346 * AL1346) * BN1346/(100*BB1346) * (1000 - BK1346)/1000</f>
        <v>0</v>
      </c>
      <c r="AJ1346">
        <v>1343.06090791342</v>
      </c>
      <c r="AK1346">
        <v>1287.22096969697</v>
      </c>
      <c r="AL1346">
        <v>3.424116017316109</v>
      </c>
      <c r="AM1346">
        <v>63.45</v>
      </c>
      <c r="AN1346">
        <f>(AP1346 - AO1346 + BO1346*1E3/(8.314*(BQ1346+273.15)) * AR1346/BN1346 * AQ1346) * BN1346/(100*BB1346) * 1000/(1000 - AP1346)</f>
        <v>0</v>
      </c>
      <c r="AO1346">
        <v>13.15598967512313</v>
      </c>
      <c r="AP1346">
        <v>18.17663006993008</v>
      </c>
      <c r="AQ1346">
        <v>9.138681114690984E-06</v>
      </c>
      <c r="AR1346">
        <v>96.70902246186058</v>
      </c>
      <c r="AS1346">
        <v>4</v>
      </c>
      <c r="AT1346">
        <v>1</v>
      </c>
      <c r="AU1346">
        <f>IF(AS1346*$H$13&gt;=AW1346,1.0,(AW1346/(AW1346-AS1346*$H$13)))</f>
        <v>0</v>
      </c>
      <c r="AV1346">
        <f>(AU1346-1)*100</f>
        <v>0</v>
      </c>
      <c r="AW1346">
        <f>MAX(0,($B$13+$C$13*BV1346)/(1+$D$13*BV1346)*BO1346/(BQ1346+273)*$E$13)</f>
        <v>0</v>
      </c>
      <c r="AX1346">
        <f>$B$11*BW1346+$C$11*BX1346+$F$11*CI1346*(1-CL1346)</f>
        <v>0</v>
      </c>
      <c r="AY1346">
        <f>AX1346*AZ1346</f>
        <v>0</v>
      </c>
      <c r="AZ1346">
        <f>($B$11*$D$9+$C$11*$D$9+$F$11*((CV1346+CN1346)/MAX(CV1346+CN1346+CW1346, 0.1)*$I$9+CW1346/MAX(CV1346+CN1346+CW1346, 0.1)*$J$9))/($B$11+$C$11+$F$11)</f>
        <v>0</v>
      </c>
      <c r="BA1346">
        <f>($B$11*$K$9+$C$11*$K$9+$F$11*((CV1346+CN1346)/MAX(CV1346+CN1346+CW1346, 0.1)*$P$9+CW1346/MAX(CV1346+CN1346+CW1346, 0.1)*$Q$9))/($B$11+$C$11+$F$11)</f>
        <v>0</v>
      </c>
      <c r="BB1346">
        <v>6</v>
      </c>
      <c r="BC1346">
        <v>0.5</v>
      </c>
      <c r="BD1346" t="s">
        <v>355</v>
      </c>
      <c r="BE1346">
        <v>2</v>
      </c>
      <c r="BF1346" t="b">
        <v>1</v>
      </c>
      <c r="BG1346">
        <v>1664307535.692857</v>
      </c>
      <c r="BH1346">
        <v>1239.338571428572</v>
      </c>
      <c r="BI1346">
        <v>1308.694285714286</v>
      </c>
      <c r="BJ1346">
        <v>18.19098214285714</v>
      </c>
      <c r="BK1346">
        <v>13.09820357142857</v>
      </c>
      <c r="BL1346">
        <v>1234.415714285714</v>
      </c>
      <c r="BM1346">
        <v>17.99524642857143</v>
      </c>
      <c r="BN1346">
        <v>500.0773928571429</v>
      </c>
      <c r="BO1346">
        <v>90.90534642857142</v>
      </c>
      <c r="BP1346">
        <v>0.09998141428571428</v>
      </c>
      <c r="BQ1346">
        <v>24.70260357142858</v>
      </c>
      <c r="BR1346">
        <v>25.03115714285715</v>
      </c>
      <c r="BS1346">
        <v>999.9000000000002</v>
      </c>
      <c r="BT1346">
        <v>0</v>
      </c>
      <c r="BU1346">
        <v>0</v>
      </c>
      <c r="BV1346">
        <v>10009.80714285714</v>
      </c>
      <c r="BW1346">
        <v>0</v>
      </c>
      <c r="BX1346">
        <v>8.057397499999997</v>
      </c>
      <c r="BY1346">
        <v>-69.35491071428572</v>
      </c>
      <c r="BZ1346">
        <v>1262.301071428572</v>
      </c>
      <c r="CA1346">
        <v>1326.063571428571</v>
      </c>
      <c r="CB1346">
        <v>5.092786428571428</v>
      </c>
      <c r="CC1346">
        <v>1308.694285714286</v>
      </c>
      <c r="CD1346">
        <v>13.09820357142857</v>
      </c>
      <c r="CE1346">
        <v>1.6536575</v>
      </c>
      <c r="CF1346">
        <v>1.190696071428572</v>
      </c>
      <c r="CG1346">
        <v>14.46811071428571</v>
      </c>
      <c r="CH1346">
        <v>9.485593214285712</v>
      </c>
      <c r="CI1346">
        <v>2000.003214285714</v>
      </c>
      <c r="CJ1346">
        <v>0.9800017142857145</v>
      </c>
      <c r="CK1346">
        <v>0.01999804642857143</v>
      </c>
      <c r="CL1346">
        <v>0</v>
      </c>
      <c r="CM1346">
        <v>860.4185357142857</v>
      </c>
      <c r="CN1346">
        <v>5.000560000000001</v>
      </c>
      <c r="CO1346">
        <v>17152.95357142857</v>
      </c>
      <c r="CP1346">
        <v>17294.925</v>
      </c>
      <c r="CQ1346">
        <v>37.43053571428571</v>
      </c>
      <c r="CR1346">
        <v>37.99325</v>
      </c>
      <c r="CS1346">
        <v>36.89489285714286</v>
      </c>
      <c r="CT1346">
        <v>36.89271428571429</v>
      </c>
      <c r="CU1346">
        <v>38.22728571428571</v>
      </c>
      <c r="CV1346">
        <v>1955.103214285714</v>
      </c>
      <c r="CW1346">
        <v>39.9</v>
      </c>
      <c r="CX1346">
        <v>0</v>
      </c>
      <c r="CY1346">
        <v>1664307560.1</v>
      </c>
      <c r="CZ1346">
        <v>0</v>
      </c>
      <c r="DA1346">
        <v>0</v>
      </c>
      <c r="DB1346" t="s">
        <v>356</v>
      </c>
      <c r="DC1346">
        <v>1663861122</v>
      </c>
      <c r="DD1346">
        <v>1663861125</v>
      </c>
      <c r="DE1346">
        <v>0</v>
      </c>
      <c r="DF1346">
        <v>-0.287</v>
      </c>
      <c r="DG1346">
        <v>-0.004</v>
      </c>
      <c r="DH1346">
        <v>3.172</v>
      </c>
      <c r="DI1346">
        <v>0.178</v>
      </c>
      <c r="DJ1346">
        <v>400</v>
      </c>
      <c r="DK1346">
        <v>17</v>
      </c>
      <c r="DL1346">
        <v>0.18</v>
      </c>
      <c r="DM1346">
        <v>0.07000000000000001</v>
      </c>
      <c r="DN1346">
        <v>-69.39139756097561</v>
      </c>
      <c r="DO1346">
        <v>-0.04444352100759522</v>
      </c>
      <c r="DP1346">
        <v>0.2149739116194749</v>
      </c>
      <c r="DQ1346">
        <v>1</v>
      </c>
      <c r="DR1346">
        <v>5.143004146341464</v>
      </c>
      <c r="DS1346">
        <v>-0.856788974147824</v>
      </c>
      <c r="DT1346">
        <v>0.08422021022080811</v>
      </c>
      <c r="DU1346">
        <v>0</v>
      </c>
      <c r="DV1346">
        <v>1</v>
      </c>
      <c r="DW1346">
        <v>2</v>
      </c>
      <c r="DX1346" t="s">
        <v>412</v>
      </c>
      <c r="DY1346">
        <v>2.98078</v>
      </c>
      <c r="DZ1346">
        <v>2.72829</v>
      </c>
      <c r="EA1346">
        <v>0.182706</v>
      </c>
      <c r="EB1346">
        <v>0.190254</v>
      </c>
      <c r="EC1346">
        <v>0.089003</v>
      </c>
      <c r="ED1346">
        <v>0.0712522</v>
      </c>
      <c r="EE1346">
        <v>24570.3</v>
      </c>
      <c r="EF1346">
        <v>23959.5</v>
      </c>
      <c r="EG1346">
        <v>30587</v>
      </c>
      <c r="EH1346">
        <v>29828.7</v>
      </c>
      <c r="EI1346">
        <v>38452.6</v>
      </c>
      <c r="EJ1346">
        <v>36489</v>
      </c>
      <c r="EK1346">
        <v>46778.7</v>
      </c>
      <c r="EL1346">
        <v>44355.5</v>
      </c>
      <c r="EM1346">
        <v>1.88983</v>
      </c>
      <c r="EN1346">
        <v>1.88913</v>
      </c>
      <c r="EO1346">
        <v>0.110455</v>
      </c>
      <c r="EP1346">
        <v>0</v>
      </c>
      <c r="EQ1346">
        <v>23.2372</v>
      </c>
      <c r="ER1346">
        <v>999.9</v>
      </c>
      <c r="ES1346">
        <v>37.9</v>
      </c>
      <c r="ET1346">
        <v>29.6</v>
      </c>
      <c r="EU1346">
        <v>17.3607</v>
      </c>
      <c r="EV1346">
        <v>63.7764</v>
      </c>
      <c r="EW1346">
        <v>23.2252</v>
      </c>
      <c r="EX1346">
        <v>1</v>
      </c>
      <c r="EY1346">
        <v>-0.124647</v>
      </c>
      <c r="EZ1346">
        <v>1.11294</v>
      </c>
      <c r="FA1346">
        <v>20.2407</v>
      </c>
      <c r="FB1346">
        <v>5.22897</v>
      </c>
      <c r="FC1346">
        <v>11.968</v>
      </c>
      <c r="FD1346">
        <v>4.97085</v>
      </c>
      <c r="FE1346">
        <v>3.28943</v>
      </c>
      <c r="FF1346">
        <v>9999</v>
      </c>
      <c r="FG1346">
        <v>9999</v>
      </c>
      <c r="FH1346">
        <v>9999</v>
      </c>
      <c r="FI1346">
        <v>380.9</v>
      </c>
      <c r="FJ1346">
        <v>4.97269</v>
      </c>
      <c r="FK1346">
        <v>1.87693</v>
      </c>
      <c r="FL1346">
        <v>1.875</v>
      </c>
      <c r="FM1346">
        <v>1.87783</v>
      </c>
      <c r="FN1346">
        <v>1.87456</v>
      </c>
      <c r="FO1346">
        <v>1.87817</v>
      </c>
      <c r="FP1346">
        <v>1.87527</v>
      </c>
      <c r="FQ1346">
        <v>1.87637</v>
      </c>
      <c r="FR1346">
        <v>0</v>
      </c>
      <c r="FS1346">
        <v>0</v>
      </c>
      <c r="FT1346">
        <v>0</v>
      </c>
      <c r="FU1346">
        <v>0</v>
      </c>
      <c r="FV1346" t="s">
        <v>358</v>
      </c>
      <c r="FW1346" t="s">
        <v>359</v>
      </c>
      <c r="FX1346" t="s">
        <v>360</v>
      </c>
      <c r="FY1346" t="s">
        <v>360</v>
      </c>
      <c r="FZ1346" t="s">
        <v>360</v>
      </c>
      <c r="GA1346" t="s">
        <v>360</v>
      </c>
      <c r="GB1346">
        <v>0</v>
      </c>
      <c r="GC1346">
        <v>100</v>
      </c>
      <c r="GD1346">
        <v>100</v>
      </c>
      <c r="GE1346">
        <v>4.97</v>
      </c>
      <c r="GF1346">
        <v>0.1954</v>
      </c>
      <c r="GG1346">
        <v>1.777354642861949</v>
      </c>
      <c r="GH1346">
        <v>0.004141656873719072</v>
      </c>
      <c r="GI1346">
        <v>-1.960372967482991E-06</v>
      </c>
      <c r="GJ1346">
        <v>5.42736388890357E-10</v>
      </c>
      <c r="GK1346">
        <v>-0.009777689371679627</v>
      </c>
      <c r="GL1346">
        <v>0.002273355880072555</v>
      </c>
      <c r="GM1346">
        <v>0.000541358641816816</v>
      </c>
      <c r="GN1346">
        <v>-1.836191331155658E-06</v>
      </c>
      <c r="GO1346">
        <v>-0</v>
      </c>
      <c r="GP1346">
        <v>2096</v>
      </c>
      <c r="GQ1346">
        <v>1</v>
      </c>
      <c r="GR1346">
        <v>23</v>
      </c>
      <c r="GS1346">
        <v>7440.4</v>
      </c>
      <c r="GT1346">
        <v>7440.3</v>
      </c>
      <c r="GU1346">
        <v>2.79785</v>
      </c>
      <c r="GV1346">
        <v>2.51221</v>
      </c>
      <c r="GW1346">
        <v>1.39893</v>
      </c>
      <c r="GX1346">
        <v>2.33521</v>
      </c>
      <c r="GY1346">
        <v>1.44897</v>
      </c>
      <c r="GZ1346">
        <v>2.49146</v>
      </c>
      <c r="HA1346">
        <v>34.9444</v>
      </c>
      <c r="HB1346">
        <v>12.6173</v>
      </c>
      <c r="HC1346">
        <v>18</v>
      </c>
      <c r="HD1346">
        <v>490.111</v>
      </c>
      <c r="HE1346">
        <v>460.89</v>
      </c>
      <c r="HF1346">
        <v>22.058</v>
      </c>
      <c r="HG1346">
        <v>25.4174</v>
      </c>
      <c r="HH1346">
        <v>30.0002</v>
      </c>
      <c r="HI1346">
        <v>25.2658</v>
      </c>
      <c r="HJ1346">
        <v>25.3456</v>
      </c>
      <c r="HK1346">
        <v>56.0184</v>
      </c>
      <c r="HL1346">
        <v>25.1037</v>
      </c>
      <c r="HM1346">
        <v>34.3559</v>
      </c>
      <c r="HN1346">
        <v>22.0331</v>
      </c>
      <c r="HO1346">
        <v>1356.76</v>
      </c>
      <c r="HP1346">
        <v>13.4648</v>
      </c>
      <c r="HQ1346">
        <v>101.103</v>
      </c>
      <c r="HR1346">
        <v>101.996</v>
      </c>
    </row>
    <row r="1347" spans="1:226">
      <c r="A1347">
        <v>1331</v>
      </c>
      <c r="B1347">
        <v>1664307549</v>
      </c>
      <c r="C1347">
        <v>14442</v>
      </c>
      <c r="D1347" t="s">
        <v>3034</v>
      </c>
      <c r="E1347" t="s">
        <v>3035</v>
      </c>
      <c r="F1347">
        <v>5</v>
      </c>
      <c r="G1347" t="s">
        <v>353</v>
      </c>
      <c r="H1347" t="s">
        <v>2873</v>
      </c>
      <c r="I1347">
        <v>1664307541.232143</v>
      </c>
      <c r="J1347">
        <f>(K1347)/1000</f>
        <v>0</v>
      </c>
      <c r="K1347">
        <f>IF(BF1347, AN1347, AH1347)</f>
        <v>0</v>
      </c>
      <c r="L1347">
        <f>IF(BF1347, AI1347, AG1347)</f>
        <v>0</v>
      </c>
      <c r="M1347">
        <f>BH1347 - IF(AU1347&gt;1, L1347*BB1347*100.0/(AW1347*BV1347), 0)</f>
        <v>0</v>
      </c>
      <c r="N1347">
        <f>((T1347-J1347/2)*M1347-L1347)/(T1347+J1347/2)</f>
        <v>0</v>
      </c>
      <c r="O1347">
        <f>N1347*(BO1347+BP1347)/1000.0</f>
        <v>0</v>
      </c>
      <c r="P1347">
        <f>(BH1347 - IF(AU1347&gt;1, L1347*BB1347*100.0/(AW1347*BV1347), 0))*(BO1347+BP1347)/1000.0</f>
        <v>0</v>
      </c>
      <c r="Q1347">
        <f>2.0/((1/S1347-1/R1347)+SIGN(S1347)*SQRT((1/S1347-1/R1347)*(1/S1347-1/R1347) + 4*BC1347/((BC1347+1)*(BC1347+1))*(2*1/S1347*1/R1347-1/R1347*1/R1347)))</f>
        <v>0</v>
      </c>
      <c r="R1347">
        <f>IF(LEFT(BD1347,1)&lt;&gt;"0",IF(LEFT(BD1347,1)="1",3.0,BE1347),$D$5+$E$5*(BV1347*BO1347/($K$5*1000))+$F$5*(BV1347*BO1347/($K$5*1000))*MAX(MIN(BB1347,$J$5),$I$5)*MAX(MIN(BB1347,$J$5),$I$5)+$G$5*MAX(MIN(BB1347,$J$5),$I$5)*(BV1347*BO1347/($K$5*1000))+$H$5*(BV1347*BO1347/($K$5*1000))*(BV1347*BO1347/($K$5*1000)))</f>
        <v>0</v>
      </c>
      <c r="S1347">
        <f>J1347*(1000-(1000*0.61365*exp(17.502*W1347/(240.97+W1347))/(BO1347+BP1347)+BJ1347)/2)/(1000*0.61365*exp(17.502*W1347/(240.97+W1347))/(BO1347+BP1347)-BJ1347)</f>
        <v>0</v>
      </c>
      <c r="T1347">
        <f>1/((BC1347+1)/(Q1347/1.6)+1/(R1347/1.37)) + BC1347/((BC1347+1)/(Q1347/1.6) + BC1347/(R1347/1.37))</f>
        <v>0</v>
      </c>
      <c r="U1347">
        <f>(AX1347*BA1347)</f>
        <v>0</v>
      </c>
      <c r="V1347">
        <f>(BQ1347+(U1347+2*0.95*5.67E-8*(((BQ1347+$B$7)+273)^4-(BQ1347+273)^4)-44100*J1347)/(1.84*29.3*R1347+8*0.95*5.67E-8*(BQ1347+273)^3))</f>
        <v>0</v>
      </c>
      <c r="W1347">
        <f>($C$7*BR1347+$D$7*BS1347+$E$7*V1347)</f>
        <v>0</v>
      </c>
      <c r="X1347">
        <f>0.61365*exp(17.502*W1347/(240.97+W1347))</f>
        <v>0</v>
      </c>
      <c r="Y1347">
        <f>(Z1347/AA1347*100)</f>
        <v>0</v>
      </c>
      <c r="Z1347">
        <f>BJ1347*(BO1347+BP1347)/1000</f>
        <v>0</v>
      </c>
      <c r="AA1347">
        <f>0.61365*exp(17.502*BQ1347/(240.97+BQ1347))</f>
        <v>0</v>
      </c>
      <c r="AB1347">
        <f>(X1347-BJ1347*(BO1347+BP1347)/1000)</f>
        <v>0</v>
      </c>
      <c r="AC1347">
        <f>(-J1347*44100)</f>
        <v>0</v>
      </c>
      <c r="AD1347">
        <f>2*29.3*R1347*0.92*(BQ1347-W1347)</f>
        <v>0</v>
      </c>
      <c r="AE1347">
        <f>2*0.95*5.67E-8*(((BQ1347+$B$7)+273)^4-(W1347+273)^4)</f>
        <v>0</v>
      </c>
      <c r="AF1347">
        <f>U1347+AE1347+AC1347+AD1347</f>
        <v>0</v>
      </c>
      <c r="AG1347">
        <f>BN1347*AU1347*(BI1347-BH1347*(1000-AU1347*BK1347)/(1000-AU1347*BJ1347))/(100*BB1347)</f>
        <v>0</v>
      </c>
      <c r="AH1347">
        <f>1000*BN1347*AU1347*(BJ1347-BK1347)/(100*BB1347*(1000-AU1347*BJ1347))</f>
        <v>0</v>
      </c>
      <c r="AI1347">
        <f>(AJ1347 - AK1347 - BO1347*1E3/(8.314*(BQ1347+273.15)) * AM1347/BN1347 * AL1347) * BN1347/(100*BB1347) * (1000 - BK1347)/1000</f>
        <v>0</v>
      </c>
      <c r="AJ1347">
        <v>1361.044931809525</v>
      </c>
      <c r="AK1347">
        <v>1305.714424242424</v>
      </c>
      <c r="AL1347">
        <v>3.361613852813768</v>
      </c>
      <c r="AM1347">
        <v>63.45</v>
      </c>
      <c r="AN1347">
        <f>(AP1347 - AO1347 + BO1347*1E3/(8.314*(BQ1347+273.15)) * AR1347/BN1347 * AQ1347) * BN1347/(100*BB1347) * 1000/(1000 - AP1347)</f>
        <v>0</v>
      </c>
      <c r="AO1347">
        <v>13.23417219345697</v>
      </c>
      <c r="AP1347">
        <v>18.17639230769232</v>
      </c>
      <c r="AQ1347">
        <v>-7.107904361277154E-05</v>
      </c>
      <c r="AR1347">
        <v>96.70902246186058</v>
      </c>
      <c r="AS1347">
        <v>4</v>
      </c>
      <c r="AT1347">
        <v>1</v>
      </c>
      <c r="AU1347">
        <f>IF(AS1347*$H$13&gt;=AW1347,1.0,(AW1347/(AW1347-AS1347*$H$13)))</f>
        <v>0</v>
      </c>
      <c r="AV1347">
        <f>(AU1347-1)*100</f>
        <v>0</v>
      </c>
      <c r="AW1347">
        <f>MAX(0,($B$13+$C$13*BV1347)/(1+$D$13*BV1347)*BO1347/(BQ1347+273)*$E$13)</f>
        <v>0</v>
      </c>
      <c r="AX1347">
        <f>$B$11*BW1347+$C$11*BX1347+$F$11*CI1347*(1-CL1347)</f>
        <v>0</v>
      </c>
      <c r="AY1347">
        <f>AX1347*AZ1347</f>
        <v>0</v>
      </c>
      <c r="AZ1347">
        <f>($B$11*$D$9+$C$11*$D$9+$F$11*((CV1347+CN1347)/MAX(CV1347+CN1347+CW1347, 0.1)*$I$9+CW1347/MAX(CV1347+CN1347+CW1347, 0.1)*$J$9))/($B$11+$C$11+$F$11)</f>
        <v>0</v>
      </c>
      <c r="BA1347">
        <f>($B$11*$K$9+$C$11*$K$9+$F$11*((CV1347+CN1347)/MAX(CV1347+CN1347+CW1347, 0.1)*$P$9+CW1347/MAX(CV1347+CN1347+CW1347, 0.1)*$Q$9))/($B$11+$C$11+$F$11)</f>
        <v>0</v>
      </c>
      <c r="BB1347">
        <v>6</v>
      </c>
      <c r="BC1347">
        <v>0.5</v>
      </c>
      <c r="BD1347" t="s">
        <v>355</v>
      </c>
      <c r="BE1347">
        <v>2</v>
      </c>
      <c r="BF1347" t="b">
        <v>1</v>
      </c>
      <c r="BG1347">
        <v>1664307541.232143</v>
      </c>
      <c r="BH1347">
        <v>1257.872142857143</v>
      </c>
      <c r="BI1347">
        <v>1327.071428571429</v>
      </c>
      <c r="BJ1347">
        <v>18.18053571428571</v>
      </c>
      <c r="BK1347">
        <v>13.185225</v>
      </c>
      <c r="BL1347">
        <v>1252.915714285714</v>
      </c>
      <c r="BM1347">
        <v>17.98501071428571</v>
      </c>
      <c r="BN1347">
        <v>500.0734642857142</v>
      </c>
      <c r="BO1347">
        <v>90.90435357142856</v>
      </c>
      <c r="BP1347">
        <v>0.09995770714285714</v>
      </c>
      <c r="BQ1347">
        <v>24.70218571428572</v>
      </c>
      <c r="BR1347">
        <v>25.04188571428571</v>
      </c>
      <c r="BS1347">
        <v>999.9000000000002</v>
      </c>
      <c r="BT1347">
        <v>0</v>
      </c>
      <c r="BU1347">
        <v>0</v>
      </c>
      <c r="BV1347">
        <v>10008.57857142857</v>
      </c>
      <c r="BW1347">
        <v>0</v>
      </c>
      <c r="BX1347">
        <v>8.056757142857141</v>
      </c>
      <c r="BY1347">
        <v>-69.1980107142857</v>
      </c>
      <c r="BZ1347">
        <v>1281.163571428571</v>
      </c>
      <c r="CA1347">
        <v>1344.802857142857</v>
      </c>
      <c r="CB1347">
        <v>4.995325357142856</v>
      </c>
      <c r="CC1347">
        <v>1327.071428571429</v>
      </c>
      <c r="CD1347">
        <v>13.185225</v>
      </c>
      <c r="CE1347">
        <v>1.652690357142858</v>
      </c>
      <c r="CF1347">
        <v>1.198593214285714</v>
      </c>
      <c r="CG1347">
        <v>14.45906428571429</v>
      </c>
      <c r="CH1347">
        <v>9.583857499999999</v>
      </c>
      <c r="CI1347">
        <v>1999.998571428571</v>
      </c>
      <c r="CJ1347">
        <v>0.9800015714285717</v>
      </c>
      <c r="CK1347">
        <v>0.01999815714285714</v>
      </c>
      <c r="CL1347">
        <v>0</v>
      </c>
      <c r="CM1347">
        <v>859.7837142857144</v>
      </c>
      <c r="CN1347">
        <v>5.000560000000001</v>
      </c>
      <c r="CO1347">
        <v>17141.90357142857</v>
      </c>
      <c r="CP1347">
        <v>17294.87857142857</v>
      </c>
      <c r="CQ1347">
        <v>37.38807142857143</v>
      </c>
      <c r="CR1347">
        <v>37.98425</v>
      </c>
      <c r="CS1347">
        <v>36.94178571428572</v>
      </c>
      <c r="CT1347">
        <v>36.91728571428571</v>
      </c>
      <c r="CU1347">
        <v>38.24292857142857</v>
      </c>
      <c r="CV1347">
        <v>1955.098571428572</v>
      </c>
      <c r="CW1347">
        <v>39.9</v>
      </c>
      <c r="CX1347">
        <v>0</v>
      </c>
      <c r="CY1347">
        <v>1664307565.5</v>
      </c>
      <c r="CZ1347">
        <v>0</v>
      </c>
      <c r="DA1347">
        <v>0</v>
      </c>
      <c r="DB1347" t="s">
        <v>356</v>
      </c>
      <c r="DC1347">
        <v>1663861122</v>
      </c>
      <c r="DD1347">
        <v>1663861125</v>
      </c>
      <c r="DE1347">
        <v>0</v>
      </c>
      <c r="DF1347">
        <v>-0.287</v>
      </c>
      <c r="DG1347">
        <v>-0.004</v>
      </c>
      <c r="DH1347">
        <v>3.172</v>
      </c>
      <c r="DI1347">
        <v>0.178</v>
      </c>
      <c r="DJ1347">
        <v>400</v>
      </c>
      <c r="DK1347">
        <v>17</v>
      </c>
      <c r="DL1347">
        <v>0.18</v>
      </c>
      <c r="DM1347">
        <v>0.07000000000000001</v>
      </c>
      <c r="DN1347">
        <v>-69.28493658536584</v>
      </c>
      <c r="DO1347">
        <v>0.8218734299713277</v>
      </c>
      <c r="DP1347">
        <v>0.2515571435407641</v>
      </c>
      <c r="DQ1347">
        <v>0</v>
      </c>
      <c r="DR1347">
        <v>5.060037560975609</v>
      </c>
      <c r="DS1347">
        <v>-0.9911898712657651</v>
      </c>
      <c r="DT1347">
        <v>0.09773792448101214</v>
      </c>
      <c r="DU1347">
        <v>0</v>
      </c>
      <c r="DV1347">
        <v>0</v>
      </c>
      <c r="DW1347">
        <v>2</v>
      </c>
      <c r="DX1347" t="s">
        <v>357</v>
      </c>
      <c r="DY1347">
        <v>2.981</v>
      </c>
      <c r="DZ1347">
        <v>2.72874</v>
      </c>
      <c r="EA1347">
        <v>0.184305</v>
      </c>
      <c r="EB1347">
        <v>0.191801</v>
      </c>
      <c r="EC1347">
        <v>0.0890186</v>
      </c>
      <c r="ED1347">
        <v>0.0719742</v>
      </c>
      <c r="EE1347">
        <v>24521.9</v>
      </c>
      <c r="EF1347">
        <v>23914</v>
      </c>
      <c r="EG1347">
        <v>30586.5</v>
      </c>
      <c r="EH1347">
        <v>29829</v>
      </c>
      <c r="EI1347">
        <v>38451.8</v>
      </c>
      <c r="EJ1347">
        <v>36461.1</v>
      </c>
      <c r="EK1347">
        <v>46778.4</v>
      </c>
      <c r="EL1347">
        <v>44356.3</v>
      </c>
      <c r="EM1347">
        <v>1.89002</v>
      </c>
      <c r="EN1347">
        <v>1.88948</v>
      </c>
      <c r="EO1347">
        <v>0.110857</v>
      </c>
      <c r="EP1347">
        <v>0</v>
      </c>
      <c r="EQ1347">
        <v>23.2382</v>
      </c>
      <c r="ER1347">
        <v>999.9</v>
      </c>
      <c r="ES1347">
        <v>37.9</v>
      </c>
      <c r="ET1347">
        <v>29.6</v>
      </c>
      <c r="EU1347">
        <v>17.359</v>
      </c>
      <c r="EV1347">
        <v>63.5964</v>
      </c>
      <c r="EW1347">
        <v>23.0569</v>
      </c>
      <c r="EX1347">
        <v>1</v>
      </c>
      <c r="EY1347">
        <v>-0.124314</v>
      </c>
      <c r="EZ1347">
        <v>1.22309</v>
      </c>
      <c r="FA1347">
        <v>20.24</v>
      </c>
      <c r="FB1347">
        <v>5.22957</v>
      </c>
      <c r="FC1347">
        <v>11.968</v>
      </c>
      <c r="FD1347">
        <v>4.971</v>
      </c>
      <c r="FE1347">
        <v>3.28955</v>
      </c>
      <c r="FF1347">
        <v>9999</v>
      </c>
      <c r="FG1347">
        <v>9999</v>
      </c>
      <c r="FH1347">
        <v>9999</v>
      </c>
      <c r="FI1347">
        <v>380.9</v>
      </c>
      <c r="FJ1347">
        <v>4.97272</v>
      </c>
      <c r="FK1347">
        <v>1.87697</v>
      </c>
      <c r="FL1347">
        <v>1.87503</v>
      </c>
      <c r="FM1347">
        <v>1.8779</v>
      </c>
      <c r="FN1347">
        <v>1.87464</v>
      </c>
      <c r="FO1347">
        <v>1.8782</v>
      </c>
      <c r="FP1347">
        <v>1.87531</v>
      </c>
      <c r="FQ1347">
        <v>1.87639</v>
      </c>
      <c r="FR1347">
        <v>0</v>
      </c>
      <c r="FS1347">
        <v>0</v>
      </c>
      <c r="FT1347">
        <v>0</v>
      </c>
      <c r="FU1347">
        <v>0</v>
      </c>
      <c r="FV1347" t="s">
        <v>358</v>
      </c>
      <c r="FW1347" t="s">
        <v>359</v>
      </c>
      <c r="FX1347" t="s">
        <v>360</v>
      </c>
      <c r="FY1347" t="s">
        <v>360</v>
      </c>
      <c r="FZ1347" t="s">
        <v>360</v>
      </c>
      <c r="GA1347" t="s">
        <v>360</v>
      </c>
      <c r="GB1347">
        <v>0</v>
      </c>
      <c r="GC1347">
        <v>100</v>
      </c>
      <c r="GD1347">
        <v>100</v>
      </c>
      <c r="GE1347">
        <v>5</v>
      </c>
      <c r="GF1347">
        <v>0.1955</v>
      </c>
      <c r="GG1347">
        <v>1.777354642861949</v>
      </c>
      <c r="GH1347">
        <v>0.004141656873719072</v>
      </c>
      <c r="GI1347">
        <v>-1.960372967482991E-06</v>
      </c>
      <c r="GJ1347">
        <v>5.42736388890357E-10</v>
      </c>
      <c r="GK1347">
        <v>-0.009777689371679627</v>
      </c>
      <c r="GL1347">
        <v>0.002273355880072555</v>
      </c>
      <c r="GM1347">
        <v>0.000541358641816816</v>
      </c>
      <c r="GN1347">
        <v>-1.836191331155658E-06</v>
      </c>
      <c r="GO1347">
        <v>-0</v>
      </c>
      <c r="GP1347">
        <v>2096</v>
      </c>
      <c r="GQ1347">
        <v>1</v>
      </c>
      <c r="GR1347">
        <v>23</v>
      </c>
      <c r="GS1347">
        <v>7440.4</v>
      </c>
      <c r="GT1347">
        <v>7440.4</v>
      </c>
      <c r="GU1347">
        <v>2.82837</v>
      </c>
      <c r="GV1347">
        <v>2.50732</v>
      </c>
      <c r="GW1347">
        <v>1.39893</v>
      </c>
      <c r="GX1347">
        <v>2.33521</v>
      </c>
      <c r="GY1347">
        <v>1.44897</v>
      </c>
      <c r="GZ1347">
        <v>2.48169</v>
      </c>
      <c r="HA1347">
        <v>34.9444</v>
      </c>
      <c r="HB1347">
        <v>12.6173</v>
      </c>
      <c r="HC1347">
        <v>18</v>
      </c>
      <c r="HD1347">
        <v>490.22</v>
      </c>
      <c r="HE1347">
        <v>461.111</v>
      </c>
      <c r="HF1347">
        <v>22.0154</v>
      </c>
      <c r="HG1347">
        <v>25.4158</v>
      </c>
      <c r="HH1347">
        <v>30</v>
      </c>
      <c r="HI1347">
        <v>25.2658</v>
      </c>
      <c r="HJ1347">
        <v>25.3456</v>
      </c>
      <c r="HK1347">
        <v>56.6687</v>
      </c>
      <c r="HL1347">
        <v>24.4828</v>
      </c>
      <c r="HM1347">
        <v>34.3559</v>
      </c>
      <c r="HN1347">
        <v>21.9819</v>
      </c>
      <c r="HO1347">
        <v>1370.12</v>
      </c>
      <c r="HP1347">
        <v>13.58</v>
      </c>
      <c r="HQ1347">
        <v>101.102</v>
      </c>
      <c r="HR1347">
        <v>101.997</v>
      </c>
    </row>
    <row r="1348" spans="1:226">
      <c r="A1348">
        <v>1332</v>
      </c>
      <c r="B1348">
        <v>1664307554</v>
      </c>
      <c r="C1348">
        <v>14447</v>
      </c>
      <c r="D1348" t="s">
        <v>3036</v>
      </c>
      <c r="E1348" t="s">
        <v>3037</v>
      </c>
      <c r="F1348">
        <v>5</v>
      </c>
      <c r="G1348" t="s">
        <v>353</v>
      </c>
      <c r="H1348" t="s">
        <v>2873</v>
      </c>
      <c r="I1348">
        <v>1664307546.518518</v>
      </c>
      <c r="J1348">
        <f>(K1348)/1000</f>
        <v>0</v>
      </c>
      <c r="K1348">
        <f>IF(BF1348, AN1348, AH1348)</f>
        <v>0</v>
      </c>
      <c r="L1348">
        <f>IF(BF1348, AI1348, AG1348)</f>
        <v>0</v>
      </c>
      <c r="M1348">
        <f>BH1348 - IF(AU1348&gt;1, L1348*BB1348*100.0/(AW1348*BV1348), 0)</f>
        <v>0</v>
      </c>
      <c r="N1348">
        <f>((T1348-J1348/2)*M1348-L1348)/(T1348+J1348/2)</f>
        <v>0</v>
      </c>
      <c r="O1348">
        <f>N1348*(BO1348+BP1348)/1000.0</f>
        <v>0</v>
      </c>
      <c r="P1348">
        <f>(BH1348 - IF(AU1348&gt;1, L1348*BB1348*100.0/(AW1348*BV1348), 0))*(BO1348+BP1348)/1000.0</f>
        <v>0</v>
      </c>
      <c r="Q1348">
        <f>2.0/((1/S1348-1/R1348)+SIGN(S1348)*SQRT((1/S1348-1/R1348)*(1/S1348-1/R1348) + 4*BC1348/((BC1348+1)*(BC1348+1))*(2*1/S1348*1/R1348-1/R1348*1/R1348)))</f>
        <v>0</v>
      </c>
      <c r="R1348">
        <f>IF(LEFT(BD1348,1)&lt;&gt;"0",IF(LEFT(BD1348,1)="1",3.0,BE1348),$D$5+$E$5*(BV1348*BO1348/($K$5*1000))+$F$5*(BV1348*BO1348/($K$5*1000))*MAX(MIN(BB1348,$J$5),$I$5)*MAX(MIN(BB1348,$J$5),$I$5)+$G$5*MAX(MIN(BB1348,$J$5),$I$5)*(BV1348*BO1348/($K$5*1000))+$H$5*(BV1348*BO1348/($K$5*1000))*(BV1348*BO1348/($K$5*1000)))</f>
        <v>0</v>
      </c>
      <c r="S1348">
        <f>J1348*(1000-(1000*0.61365*exp(17.502*W1348/(240.97+W1348))/(BO1348+BP1348)+BJ1348)/2)/(1000*0.61365*exp(17.502*W1348/(240.97+W1348))/(BO1348+BP1348)-BJ1348)</f>
        <v>0</v>
      </c>
      <c r="T1348">
        <f>1/((BC1348+1)/(Q1348/1.6)+1/(R1348/1.37)) + BC1348/((BC1348+1)/(Q1348/1.6) + BC1348/(R1348/1.37))</f>
        <v>0</v>
      </c>
      <c r="U1348">
        <f>(AX1348*BA1348)</f>
        <v>0</v>
      </c>
      <c r="V1348">
        <f>(BQ1348+(U1348+2*0.95*5.67E-8*(((BQ1348+$B$7)+273)^4-(BQ1348+273)^4)-44100*J1348)/(1.84*29.3*R1348+8*0.95*5.67E-8*(BQ1348+273)^3))</f>
        <v>0</v>
      </c>
      <c r="W1348">
        <f>($C$7*BR1348+$D$7*BS1348+$E$7*V1348)</f>
        <v>0</v>
      </c>
      <c r="X1348">
        <f>0.61365*exp(17.502*W1348/(240.97+W1348))</f>
        <v>0</v>
      </c>
      <c r="Y1348">
        <f>(Z1348/AA1348*100)</f>
        <v>0</v>
      </c>
      <c r="Z1348">
        <f>BJ1348*(BO1348+BP1348)/1000</f>
        <v>0</v>
      </c>
      <c r="AA1348">
        <f>0.61365*exp(17.502*BQ1348/(240.97+BQ1348))</f>
        <v>0</v>
      </c>
      <c r="AB1348">
        <f>(X1348-BJ1348*(BO1348+BP1348)/1000)</f>
        <v>0</v>
      </c>
      <c r="AC1348">
        <f>(-J1348*44100)</f>
        <v>0</v>
      </c>
      <c r="AD1348">
        <f>2*29.3*R1348*0.92*(BQ1348-W1348)</f>
        <v>0</v>
      </c>
      <c r="AE1348">
        <f>2*0.95*5.67E-8*(((BQ1348+$B$7)+273)^4-(W1348+273)^4)</f>
        <v>0</v>
      </c>
      <c r="AF1348">
        <f>U1348+AE1348+AC1348+AD1348</f>
        <v>0</v>
      </c>
      <c r="AG1348">
        <f>BN1348*AU1348*(BI1348-BH1348*(1000-AU1348*BK1348)/(1000-AU1348*BJ1348))/(100*BB1348)</f>
        <v>0</v>
      </c>
      <c r="AH1348">
        <f>1000*BN1348*AU1348*(BJ1348-BK1348)/(100*BB1348*(1000-AU1348*BJ1348))</f>
        <v>0</v>
      </c>
      <c r="AI1348">
        <f>(AJ1348 - AK1348 - BO1348*1E3/(8.314*(BQ1348+273.15)) * AM1348/BN1348 * AL1348) * BN1348/(100*BB1348) * (1000 - BK1348)/1000</f>
        <v>0</v>
      </c>
      <c r="AJ1348">
        <v>1378.644957991342</v>
      </c>
      <c r="AK1348">
        <v>1322.774121212121</v>
      </c>
      <c r="AL1348">
        <v>3.434888311688212</v>
      </c>
      <c r="AM1348">
        <v>63.45</v>
      </c>
      <c r="AN1348">
        <f>(AP1348 - AO1348 + BO1348*1E3/(8.314*(BQ1348+273.15)) * AR1348/BN1348 * AQ1348) * BN1348/(100*BB1348) * 1000/(1000 - AP1348)</f>
        <v>0</v>
      </c>
      <c r="AO1348">
        <v>13.42925858257182</v>
      </c>
      <c r="AP1348">
        <v>18.21610559440561</v>
      </c>
      <c r="AQ1348">
        <v>0.00831469008413183</v>
      </c>
      <c r="AR1348">
        <v>96.70902246186058</v>
      </c>
      <c r="AS1348">
        <v>4</v>
      </c>
      <c r="AT1348">
        <v>1</v>
      </c>
      <c r="AU1348">
        <f>IF(AS1348*$H$13&gt;=AW1348,1.0,(AW1348/(AW1348-AS1348*$H$13)))</f>
        <v>0</v>
      </c>
      <c r="AV1348">
        <f>(AU1348-1)*100</f>
        <v>0</v>
      </c>
      <c r="AW1348">
        <f>MAX(0,($B$13+$C$13*BV1348)/(1+$D$13*BV1348)*BO1348/(BQ1348+273)*$E$13)</f>
        <v>0</v>
      </c>
      <c r="AX1348">
        <f>$B$11*BW1348+$C$11*BX1348+$F$11*CI1348*(1-CL1348)</f>
        <v>0</v>
      </c>
      <c r="AY1348">
        <f>AX1348*AZ1348</f>
        <v>0</v>
      </c>
      <c r="AZ1348">
        <f>($B$11*$D$9+$C$11*$D$9+$F$11*((CV1348+CN1348)/MAX(CV1348+CN1348+CW1348, 0.1)*$I$9+CW1348/MAX(CV1348+CN1348+CW1348, 0.1)*$J$9))/($B$11+$C$11+$F$11)</f>
        <v>0</v>
      </c>
      <c r="BA1348">
        <f>($B$11*$K$9+$C$11*$K$9+$F$11*((CV1348+CN1348)/MAX(CV1348+CN1348+CW1348, 0.1)*$P$9+CW1348/MAX(CV1348+CN1348+CW1348, 0.1)*$Q$9))/($B$11+$C$11+$F$11)</f>
        <v>0</v>
      </c>
      <c r="BB1348">
        <v>6</v>
      </c>
      <c r="BC1348">
        <v>0.5</v>
      </c>
      <c r="BD1348" t="s">
        <v>355</v>
      </c>
      <c r="BE1348">
        <v>2</v>
      </c>
      <c r="BF1348" t="b">
        <v>1</v>
      </c>
      <c r="BG1348">
        <v>1664307546.518518</v>
      </c>
      <c r="BH1348">
        <v>1275.424444444444</v>
      </c>
      <c r="BI1348">
        <v>1344.746296296296</v>
      </c>
      <c r="BJ1348">
        <v>18.18438518518519</v>
      </c>
      <c r="BK1348">
        <v>13.30595925925926</v>
      </c>
      <c r="BL1348">
        <v>1270.436296296297</v>
      </c>
      <c r="BM1348">
        <v>17.98878148148148</v>
      </c>
      <c r="BN1348">
        <v>500.0735185185185</v>
      </c>
      <c r="BO1348">
        <v>90.90367777777776</v>
      </c>
      <c r="BP1348">
        <v>0.09995611111111112</v>
      </c>
      <c r="BQ1348">
        <v>24.70091851851852</v>
      </c>
      <c r="BR1348">
        <v>25.05366666666666</v>
      </c>
      <c r="BS1348">
        <v>999.9000000000001</v>
      </c>
      <c r="BT1348">
        <v>0</v>
      </c>
      <c r="BU1348">
        <v>0</v>
      </c>
      <c r="BV1348">
        <v>10012.45185185185</v>
      </c>
      <c r="BW1348">
        <v>0</v>
      </c>
      <c r="BX1348">
        <v>8.053949999999999</v>
      </c>
      <c r="BY1348">
        <v>-69.32050370370369</v>
      </c>
      <c r="BZ1348">
        <v>1299.047037037037</v>
      </c>
      <c r="CA1348">
        <v>1362.881111111112</v>
      </c>
      <c r="CB1348">
        <v>4.878430740740741</v>
      </c>
      <c r="CC1348">
        <v>1344.746296296296</v>
      </c>
      <c r="CD1348">
        <v>13.30595925925926</v>
      </c>
      <c r="CE1348">
        <v>1.653028518518518</v>
      </c>
      <c r="CF1348">
        <v>1.20956037037037</v>
      </c>
      <c r="CG1348">
        <v>14.46221851851852</v>
      </c>
      <c r="CH1348">
        <v>9.719208148148148</v>
      </c>
      <c r="CI1348">
        <v>2000.018888888889</v>
      </c>
      <c r="CJ1348">
        <v>0.9800015925925928</v>
      </c>
      <c r="CK1348">
        <v>0.01999814074074074</v>
      </c>
      <c r="CL1348">
        <v>0</v>
      </c>
      <c r="CM1348">
        <v>859.2355555555553</v>
      </c>
      <c r="CN1348">
        <v>5.000560000000001</v>
      </c>
      <c r="CO1348">
        <v>17130.95185185185</v>
      </c>
      <c r="CP1348">
        <v>17295.05555555556</v>
      </c>
      <c r="CQ1348">
        <v>37.4187037037037</v>
      </c>
      <c r="CR1348">
        <v>37.979</v>
      </c>
      <c r="CS1348">
        <v>36.94196296296296</v>
      </c>
      <c r="CT1348">
        <v>36.91418518518518</v>
      </c>
      <c r="CU1348">
        <v>38.23111111111111</v>
      </c>
      <c r="CV1348">
        <v>1955.118888888889</v>
      </c>
      <c r="CW1348">
        <v>39.9</v>
      </c>
      <c r="CX1348">
        <v>0</v>
      </c>
      <c r="CY1348">
        <v>1664307570.3</v>
      </c>
      <c r="CZ1348">
        <v>0</v>
      </c>
      <c r="DA1348">
        <v>0</v>
      </c>
      <c r="DB1348" t="s">
        <v>356</v>
      </c>
      <c r="DC1348">
        <v>1663861122</v>
      </c>
      <c r="DD1348">
        <v>1663861125</v>
      </c>
      <c r="DE1348">
        <v>0</v>
      </c>
      <c r="DF1348">
        <v>-0.287</v>
      </c>
      <c r="DG1348">
        <v>-0.004</v>
      </c>
      <c r="DH1348">
        <v>3.172</v>
      </c>
      <c r="DI1348">
        <v>0.178</v>
      </c>
      <c r="DJ1348">
        <v>400</v>
      </c>
      <c r="DK1348">
        <v>17</v>
      </c>
      <c r="DL1348">
        <v>0.18</v>
      </c>
      <c r="DM1348">
        <v>0.07000000000000001</v>
      </c>
      <c r="DN1348">
        <v>-69.26692682926829</v>
      </c>
      <c r="DO1348">
        <v>-0.584015331010569</v>
      </c>
      <c r="DP1348">
        <v>0.295718394409927</v>
      </c>
      <c r="DQ1348">
        <v>0</v>
      </c>
      <c r="DR1348">
        <v>4.938222195121951</v>
      </c>
      <c r="DS1348">
        <v>-1.317736306620217</v>
      </c>
      <c r="DT1348">
        <v>0.1319660130767637</v>
      </c>
      <c r="DU1348">
        <v>0</v>
      </c>
      <c r="DV1348">
        <v>0</v>
      </c>
      <c r="DW1348">
        <v>2</v>
      </c>
      <c r="DX1348" t="s">
        <v>357</v>
      </c>
      <c r="DY1348">
        <v>2.98094</v>
      </c>
      <c r="DZ1348">
        <v>2.72828</v>
      </c>
      <c r="EA1348">
        <v>0.185766</v>
      </c>
      <c r="EB1348">
        <v>0.193269</v>
      </c>
      <c r="EC1348">
        <v>0.08914900000000001</v>
      </c>
      <c r="ED1348">
        <v>0.0724325</v>
      </c>
      <c r="EE1348">
        <v>24478.5</v>
      </c>
      <c r="EF1348">
        <v>23870.8</v>
      </c>
      <c r="EG1348">
        <v>30587.1</v>
      </c>
      <c r="EH1348">
        <v>29829.3</v>
      </c>
      <c r="EI1348">
        <v>38447.1</v>
      </c>
      <c r="EJ1348">
        <v>36443.3</v>
      </c>
      <c r="EK1348">
        <v>46779.4</v>
      </c>
      <c r="EL1348">
        <v>44356.7</v>
      </c>
      <c r="EM1348">
        <v>1.8897</v>
      </c>
      <c r="EN1348">
        <v>1.88965</v>
      </c>
      <c r="EO1348">
        <v>0.11149</v>
      </c>
      <c r="EP1348">
        <v>0</v>
      </c>
      <c r="EQ1348">
        <v>23.2402</v>
      </c>
      <c r="ER1348">
        <v>999.9</v>
      </c>
      <c r="ES1348">
        <v>37.9</v>
      </c>
      <c r="ET1348">
        <v>29.6</v>
      </c>
      <c r="EU1348">
        <v>17.3586</v>
      </c>
      <c r="EV1348">
        <v>63.8764</v>
      </c>
      <c r="EW1348">
        <v>23.1771</v>
      </c>
      <c r="EX1348">
        <v>1</v>
      </c>
      <c r="EY1348">
        <v>-0.124157</v>
      </c>
      <c r="EZ1348">
        <v>1.30867</v>
      </c>
      <c r="FA1348">
        <v>20.2391</v>
      </c>
      <c r="FB1348">
        <v>5.22912</v>
      </c>
      <c r="FC1348">
        <v>11.968</v>
      </c>
      <c r="FD1348">
        <v>4.9713</v>
      </c>
      <c r="FE1348">
        <v>3.2895</v>
      </c>
      <c r="FF1348">
        <v>9999</v>
      </c>
      <c r="FG1348">
        <v>9999</v>
      </c>
      <c r="FH1348">
        <v>9999</v>
      </c>
      <c r="FI1348">
        <v>380.9</v>
      </c>
      <c r="FJ1348">
        <v>4.97272</v>
      </c>
      <c r="FK1348">
        <v>1.87696</v>
      </c>
      <c r="FL1348">
        <v>1.87501</v>
      </c>
      <c r="FM1348">
        <v>1.87787</v>
      </c>
      <c r="FN1348">
        <v>1.8746</v>
      </c>
      <c r="FO1348">
        <v>1.87819</v>
      </c>
      <c r="FP1348">
        <v>1.87529</v>
      </c>
      <c r="FQ1348">
        <v>1.87637</v>
      </c>
      <c r="FR1348">
        <v>0</v>
      </c>
      <c r="FS1348">
        <v>0</v>
      </c>
      <c r="FT1348">
        <v>0</v>
      </c>
      <c r="FU1348">
        <v>0</v>
      </c>
      <c r="FV1348" t="s">
        <v>358</v>
      </c>
      <c r="FW1348" t="s">
        <v>359</v>
      </c>
      <c r="FX1348" t="s">
        <v>360</v>
      </c>
      <c r="FY1348" t="s">
        <v>360</v>
      </c>
      <c r="FZ1348" t="s">
        <v>360</v>
      </c>
      <c r="GA1348" t="s">
        <v>360</v>
      </c>
      <c r="GB1348">
        <v>0</v>
      </c>
      <c r="GC1348">
        <v>100</v>
      </c>
      <c r="GD1348">
        <v>100</v>
      </c>
      <c r="GE1348">
        <v>5.03</v>
      </c>
      <c r="GF1348">
        <v>0.1963</v>
      </c>
      <c r="GG1348">
        <v>1.777354642861949</v>
      </c>
      <c r="GH1348">
        <v>0.004141656873719072</v>
      </c>
      <c r="GI1348">
        <v>-1.960372967482991E-06</v>
      </c>
      <c r="GJ1348">
        <v>5.42736388890357E-10</v>
      </c>
      <c r="GK1348">
        <v>-0.009777689371679627</v>
      </c>
      <c r="GL1348">
        <v>0.002273355880072555</v>
      </c>
      <c r="GM1348">
        <v>0.000541358641816816</v>
      </c>
      <c r="GN1348">
        <v>-1.836191331155658E-06</v>
      </c>
      <c r="GO1348">
        <v>-0</v>
      </c>
      <c r="GP1348">
        <v>2096</v>
      </c>
      <c r="GQ1348">
        <v>1</v>
      </c>
      <c r="GR1348">
        <v>23</v>
      </c>
      <c r="GS1348">
        <v>7440.5</v>
      </c>
      <c r="GT1348">
        <v>7440.5</v>
      </c>
      <c r="GU1348">
        <v>2.85767</v>
      </c>
      <c r="GV1348">
        <v>2.50732</v>
      </c>
      <c r="GW1348">
        <v>1.39893</v>
      </c>
      <c r="GX1348">
        <v>2.33521</v>
      </c>
      <c r="GY1348">
        <v>1.44897</v>
      </c>
      <c r="GZ1348">
        <v>2.48657</v>
      </c>
      <c r="HA1348">
        <v>34.9444</v>
      </c>
      <c r="HB1348">
        <v>12.591</v>
      </c>
      <c r="HC1348">
        <v>18</v>
      </c>
      <c r="HD1348">
        <v>490.028</v>
      </c>
      <c r="HE1348">
        <v>461.205</v>
      </c>
      <c r="HF1348">
        <v>21.9606</v>
      </c>
      <c r="HG1348">
        <v>25.4153</v>
      </c>
      <c r="HH1348">
        <v>30.0002</v>
      </c>
      <c r="HI1348">
        <v>25.2637</v>
      </c>
      <c r="HJ1348">
        <v>25.3435</v>
      </c>
      <c r="HK1348">
        <v>57.2614</v>
      </c>
      <c r="HL1348">
        <v>24.1617</v>
      </c>
      <c r="HM1348">
        <v>34.3559</v>
      </c>
      <c r="HN1348">
        <v>21.9248</v>
      </c>
      <c r="HO1348">
        <v>1390.27</v>
      </c>
      <c r="HP1348">
        <v>13.6609</v>
      </c>
      <c r="HQ1348">
        <v>101.104</v>
      </c>
      <c r="HR1348">
        <v>101.998</v>
      </c>
    </row>
    <row r="1349" spans="1:226">
      <c r="A1349">
        <v>1333</v>
      </c>
      <c r="B1349">
        <v>1664307559</v>
      </c>
      <c r="C1349">
        <v>14452</v>
      </c>
      <c r="D1349" t="s">
        <v>3038</v>
      </c>
      <c r="E1349" t="s">
        <v>3039</v>
      </c>
      <c r="F1349">
        <v>5</v>
      </c>
      <c r="G1349" t="s">
        <v>353</v>
      </c>
      <c r="H1349" t="s">
        <v>2873</v>
      </c>
      <c r="I1349">
        <v>1664307551.232143</v>
      </c>
      <c r="J1349">
        <f>(K1349)/1000</f>
        <v>0</v>
      </c>
      <c r="K1349">
        <f>IF(BF1349, AN1349, AH1349)</f>
        <v>0</v>
      </c>
      <c r="L1349">
        <f>IF(BF1349, AI1349, AG1349)</f>
        <v>0</v>
      </c>
      <c r="M1349">
        <f>BH1349 - IF(AU1349&gt;1, L1349*BB1349*100.0/(AW1349*BV1349), 0)</f>
        <v>0</v>
      </c>
      <c r="N1349">
        <f>((T1349-J1349/2)*M1349-L1349)/(T1349+J1349/2)</f>
        <v>0</v>
      </c>
      <c r="O1349">
        <f>N1349*(BO1349+BP1349)/1000.0</f>
        <v>0</v>
      </c>
      <c r="P1349">
        <f>(BH1349 - IF(AU1349&gt;1, L1349*BB1349*100.0/(AW1349*BV1349), 0))*(BO1349+BP1349)/1000.0</f>
        <v>0</v>
      </c>
      <c r="Q1349">
        <f>2.0/((1/S1349-1/R1349)+SIGN(S1349)*SQRT((1/S1349-1/R1349)*(1/S1349-1/R1349) + 4*BC1349/((BC1349+1)*(BC1349+1))*(2*1/S1349*1/R1349-1/R1349*1/R1349)))</f>
        <v>0</v>
      </c>
      <c r="R1349">
        <f>IF(LEFT(BD1349,1)&lt;&gt;"0",IF(LEFT(BD1349,1)="1",3.0,BE1349),$D$5+$E$5*(BV1349*BO1349/($K$5*1000))+$F$5*(BV1349*BO1349/($K$5*1000))*MAX(MIN(BB1349,$J$5),$I$5)*MAX(MIN(BB1349,$J$5),$I$5)+$G$5*MAX(MIN(BB1349,$J$5),$I$5)*(BV1349*BO1349/($K$5*1000))+$H$5*(BV1349*BO1349/($K$5*1000))*(BV1349*BO1349/($K$5*1000)))</f>
        <v>0</v>
      </c>
      <c r="S1349">
        <f>J1349*(1000-(1000*0.61365*exp(17.502*W1349/(240.97+W1349))/(BO1349+BP1349)+BJ1349)/2)/(1000*0.61365*exp(17.502*W1349/(240.97+W1349))/(BO1349+BP1349)-BJ1349)</f>
        <v>0</v>
      </c>
      <c r="T1349">
        <f>1/((BC1349+1)/(Q1349/1.6)+1/(R1349/1.37)) + BC1349/((BC1349+1)/(Q1349/1.6) + BC1349/(R1349/1.37))</f>
        <v>0</v>
      </c>
      <c r="U1349">
        <f>(AX1349*BA1349)</f>
        <v>0</v>
      </c>
      <c r="V1349">
        <f>(BQ1349+(U1349+2*0.95*5.67E-8*(((BQ1349+$B$7)+273)^4-(BQ1349+273)^4)-44100*J1349)/(1.84*29.3*R1349+8*0.95*5.67E-8*(BQ1349+273)^3))</f>
        <v>0</v>
      </c>
      <c r="W1349">
        <f>($C$7*BR1349+$D$7*BS1349+$E$7*V1349)</f>
        <v>0</v>
      </c>
      <c r="X1349">
        <f>0.61365*exp(17.502*W1349/(240.97+W1349))</f>
        <v>0</v>
      </c>
      <c r="Y1349">
        <f>(Z1349/AA1349*100)</f>
        <v>0</v>
      </c>
      <c r="Z1349">
        <f>BJ1349*(BO1349+BP1349)/1000</f>
        <v>0</v>
      </c>
      <c r="AA1349">
        <f>0.61365*exp(17.502*BQ1349/(240.97+BQ1349))</f>
        <v>0</v>
      </c>
      <c r="AB1349">
        <f>(X1349-BJ1349*(BO1349+BP1349)/1000)</f>
        <v>0</v>
      </c>
      <c r="AC1349">
        <f>(-J1349*44100)</f>
        <v>0</v>
      </c>
      <c r="AD1349">
        <f>2*29.3*R1349*0.92*(BQ1349-W1349)</f>
        <v>0</v>
      </c>
      <c r="AE1349">
        <f>2*0.95*5.67E-8*(((BQ1349+$B$7)+273)^4-(W1349+273)^4)</f>
        <v>0</v>
      </c>
      <c r="AF1349">
        <f>U1349+AE1349+AC1349+AD1349</f>
        <v>0</v>
      </c>
      <c r="AG1349">
        <f>BN1349*AU1349*(BI1349-BH1349*(1000-AU1349*BK1349)/(1000-AU1349*BJ1349))/(100*BB1349)</f>
        <v>0</v>
      </c>
      <c r="AH1349">
        <f>1000*BN1349*AU1349*(BJ1349-BK1349)/(100*BB1349*(1000-AU1349*BJ1349))</f>
        <v>0</v>
      </c>
      <c r="AI1349">
        <f>(AJ1349 - AK1349 - BO1349*1E3/(8.314*(BQ1349+273.15)) * AM1349/BN1349 * AL1349) * BN1349/(100*BB1349) * (1000 - BK1349)/1000</f>
        <v>0</v>
      </c>
      <c r="AJ1349">
        <v>1395.584252467532</v>
      </c>
      <c r="AK1349">
        <v>1339.812545454545</v>
      </c>
      <c r="AL1349">
        <v>3.398940259740149</v>
      </c>
      <c r="AM1349">
        <v>63.45</v>
      </c>
      <c r="AN1349">
        <f>(AP1349 - AO1349 + BO1349*1E3/(8.314*(BQ1349+273.15)) * AR1349/BN1349 * AQ1349) * BN1349/(100*BB1349) * 1000/(1000 - AP1349)</f>
        <v>0</v>
      </c>
      <c r="AO1349">
        <v>13.52212680488393</v>
      </c>
      <c r="AP1349">
        <v>18.24276153846154</v>
      </c>
      <c r="AQ1349">
        <v>0.006503327319511431</v>
      </c>
      <c r="AR1349">
        <v>96.70902246186058</v>
      </c>
      <c r="AS1349">
        <v>4</v>
      </c>
      <c r="AT1349">
        <v>1</v>
      </c>
      <c r="AU1349">
        <f>IF(AS1349*$H$13&gt;=AW1349,1.0,(AW1349/(AW1349-AS1349*$H$13)))</f>
        <v>0</v>
      </c>
      <c r="AV1349">
        <f>(AU1349-1)*100</f>
        <v>0</v>
      </c>
      <c r="AW1349">
        <f>MAX(0,($B$13+$C$13*BV1349)/(1+$D$13*BV1349)*BO1349/(BQ1349+273)*$E$13)</f>
        <v>0</v>
      </c>
      <c r="AX1349">
        <f>$B$11*BW1349+$C$11*BX1349+$F$11*CI1349*(1-CL1349)</f>
        <v>0</v>
      </c>
      <c r="AY1349">
        <f>AX1349*AZ1349</f>
        <v>0</v>
      </c>
      <c r="AZ1349">
        <f>($B$11*$D$9+$C$11*$D$9+$F$11*((CV1349+CN1349)/MAX(CV1349+CN1349+CW1349, 0.1)*$I$9+CW1349/MAX(CV1349+CN1349+CW1349, 0.1)*$J$9))/($B$11+$C$11+$F$11)</f>
        <v>0</v>
      </c>
      <c r="BA1349">
        <f>($B$11*$K$9+$C$11*$K$9+$F$11*((CV1349+CN1349)/MAX(CV1349+CN1349+CW1349, 0.1)*$P$9+CW1349/MAX(CV1349+CN1349+CW1349, 0.1)*$Q$9))/($B$11+$C$11+$F$11)</f>
        <v>0</v>
      </c>
      <c r="BB1349">
        <v>6</v>
      </c>
      <c r="BC1349">
        <v>0.5</v>
      </c>
      <c r="BD1349" t="s">
        <v>355</v>
      </c>
      <c r="BE1349">
        <v>2</v>
      </c>
      <c r="BF1349" t="b">
        <v>1</v>
      </c>
      <c r="BG1349">
        <v>1664307551.232143</v>
      </c>
      <c r="BH1349">
        <v>1291.114642857143</v>
      </c>
      <c r="BI1349">
        <v>1360.440714285714</v>
      </c>
      <c r="BJ1349">
        <v>18.20085714285714</v>
      </c>
      <c r="BK1349">
        <v>13.42091428571429</v>
      </c>
      <c r="BL1349">
        <v>1286.097857142857</v>
      </c>
      <c r="BM1349">
        <v>18.00493214285714</v>
      </c>
      <c r="BN1349">
        <v>500.0735</v>
      </c>
      <c r="BO1349">
        <v>90.90376785714284</v>
      </c>
      <c r="BP1349">
        <v>0.09994361785714286</v>
      </c>
      <c r="BQ1349">
        <v>24.69946428571429</v>
      </c>
      <c r="BR1349">
        <v>25.06275357142857</v>
      </c>
      <c r="BS1349">
        <v>999.9000000000002</v>
      </c>
      <c r="BT1349">
        <v>0</v>
      </c>
      <c r="BU1349">
        <v>0</v>
      </c>
      <c r="BV1349">
        <v>10014.14642857143</v>
      </c>
      <c r="BW1349">
        <v>0</v>
      </c>
      <c r="BX1349">
        <v>8.053949999999999</v>
      </c>
      <c r="BY1349">
        <v>-69.32581428571429</v>
      </c>
      <c r="BZ1349">
        <v>1315.050357142857</v>
      </c>
      <c r="CA1349">
        <v>1378.949285714285</v>
      </c>
      <c r="CB1349">
        <v>4.779950714285715</v>
      </c>
      <c r="CC1349">
        <v>1360.440714285714</v>
      </c>
      <c r="CD1349">
        <v>13.42091428571429</v>
      </c>
      <c r="CE1349">
        <v>1.654527857142857</v>
      </c>
      <c r="CF1349">
        <v>1.220011071428571</v>
      </c>
      <c r="CG1349">
        <v>14.47622857142857</v>
      </c>
      <c r="CH1349">
        <v>9.847491785714286</v>
      </c>
      <c r="CI1349">
        <v>2000.021428571429</v>
      </c>
      <c r="CJ1349">
        <v>0.9800015714285717</v>
      </c>
      <c r="CK1349">
        <v>0.01999815714285714</v>
      </c>
      <c r="CL1349">
        <v>0</v>
      </c>
      <c r="CM1349">
        <v>858.7006071428572</v>
      </c>
      <c r="CN1349">
        <v>5.000560000000001</v>
      </c>
      <c r="CO1349">
        <v>17120.81785714286</v>
      </c>
      <c r="CP1349">
        <v>17295.07857142857</v>
      </c>
      <c r="CQ1349">
        <v>37.39253571428571</v>
      </c>
      <c r="CR1349">
        <v>37.98200000000001</v>
      </c>
      <c r="CS1349">
        <v>36.94396428571428</v>
      </c>
      <c r="CT1349">
        <v>36.91275</v>
      </c>
      <c r="CU1349">
        <v>38.22507142857143</v>
      </c>
      <c r="CV1349">
        <v>1955.121428571429</v>
      </c>
      <c r="CW1349">
        <v>39.9</v>
      </c>
      <c r="CX1349">
        <v>0</v>
      </c>
      <c r="CY1349">
        <v>1664307575.7</v>
      </c>
      <c r="CZ1349">
        <v>0</v>
      </c>
      <c r="DA1349">
        <v>0</v>
      </c>
      <c r="DB1349" t="s">
        <v>356</v>
      </c>
      <c r="DC1349">
        <v>1663861122</v>
      </c>
      <c r="DD1349">
        <v>1663861125</v>
      </c>
      <c r="DE1349">
        <v>0</v>
      </c>
      <c r="DF1349">
        <v>-0.287</v>
      </c>
      <c r="DG1349">
        <v>-0.004</v>
      </c>
      <c r="DH1349">
        <v>3.172</v>
      </c>
      <c r="DI1349">
        <v>0.178</v>
      </c>
      <c r="DJ1349">
        <v>400</v>
      </c>
      <c r="DK1349">
        <v>17</v>
      </c>
      <c r="DL1349">
        <v>0.18</v>
      </c>
      <c r="DM1349">
        <v>0.07000000000000001</v>
      </c>
      <c r="DN1349">
        <v>-69.34408292682926</v>
      </c>
      <c r="DO1349">
        <v>-0.06398048780491951</v>
      </c>
      <c r="DP1349">
        <v>0.274824718331644</v>
      </c>
      <c r="DQ1349">
        <v>1</v>
      </c>
      <c r="DR1349">
        <v>4.859174878048781</v>
      </c>
      <c r="DS1349">
        <v>-1.316885226480824</v>
      </c>
      <c r="DT1349">
        <v>0.1319631973477963</v>
      </c>
      <c r="DU1349">
        <v>0</v>
      </c>
      <c r="DV1349">
        <v>1</v>
      </c>
      <c r="DW1349">
        <v>2</v>
      </c>
      <c r="DX1349" t="s">
        <v>412</v>
      </c>
      <c r="DY1349">
        <v>2.98096</v>
      </c>
      <c r="DZ1349">
        <v>2.7283</v>
      </c>
      <c r="EA1349">
        <v>0.187225</v>
      </c>
      <c r="EB1349">
        <v>0.194738</v>
      </c>
      <c r="EC1349">
        <v>0.0892442</v>
      </c>
      <c r="ED1349">
        <v>0.0727544</v>
      </c>
      <c r="EE1349">
        <v>24434.5</v>
      </c>
      <c r="EF1349">
        <v>23827.3</v>
      </c>
      <c r="EG1349">
        <v>30586.9</v>
      </c>
      <c r="EH1349">
        <v>29829.2</v>
      </c>
      <c r="EI1349">
        <v>38442.7</v>
      </c>
      <c r="EJ1349">
        <v>36430.7</v>
      </c>
      <c r="EK1349">
        <v>46778.9</v>
      </c>
      <c r="EL1349">
        <v>44356.8</v>
      </c>
      <c r="EM1349">
        <v>1.88962</v>
      </c>
      <c r="EN1349">
        <v>1.88988</v>
      </c>
      <c r="EO1349">
        <v>0.111323</v>
      </c>
      <c r="EP1349">
        <v>0</v>
      </c>
      <c r="EQ1349">
        <v>23.2435</v>
      </c>
      <c r="ER1349">
        <v>999.9</v>
      </c>
      <c r="ES1349">
        <v>37.9</v>
      </c>
      <c r="ET1349">
        <v>29.6</v>
      </c>
      <c r="EU1349">
        <v>17.3576</v>
      </c>
      <c r="EV1349">
        <v>63.0164</v>
      </c>
      <c r="EW1349">
        <v>23.1851</v>
      </c>
      <c r="EX1349">
        <v>1</v>
      </c>
      <c r="EY1349">
        <v>-0.12409</v>
      </c>
      <c r="EZ1349">
        <v>1.40495</v>
      </c>
      <c r="FA1349">
        <v>20.2385</v>
      </c>
      <c r="FB1349">
        <v>5.22927</v>
      </c>
      <c r="FC1349">
        <v>11.968</v>
      </c>
      <c r="FD1349">
        <v>4.971</v>
      </c>
      <c r="FE1349">
        <v>3.28958</v>
      </c>
      <c r="FF1349">
        <v>9999</v>
      </c>
      <c r="FG1349">
        <v>9999</v>
      </c>
      <c r="FH1349">
        <v>9999</v>
      </c>
      <c r="FI1349">
        <v>380.9</v>
      </c>
      <c r="FJ1349">
        <v>4.97271</v>
      </c>
      <c r="FK1349">
        <v>1.87694</v>
      </c>
      <c r="FL1349">
        <v>1.87504</v>
      </c>
      <c r="FM1349">
        <v>1.87789</v>
      </c>
      <c r="FN1349">
        <v>1.8746</v>
      </c>
      <c r="FO1349">
        <v>1.87819</v>
      </c>
      <c r="FP1349">
        <v>1.8753</v>
      </c>
      <c r="FQ1349">
        <v>1.87638</v>
      </c>
      <c r="FR1349">
        <v>0</v>
      </c>
      <c r="FS1349">
        <v>0</v>
      </c>
      <c r="FT1349">
        <v>0</v>
      </c>
      <c r="FU1349">
        <v>0</v>
      </c>
      <c r="FV1349" t="s">
        <v>358</v>
      </c>
      <c r="FW1349" t="s">
        <v>359</v>
      </c>
      <c r="FX1349" t="s">
        <v>360</v>
      </c>
      <c r="FY1349" t="s">
        <v>360</v>
      </c>
      <c r="FZ1349" t="s">
        <v>360</v>
      </c>
      <c r="GA1349" t="s">
        <v>360</v>
      </c>
      <c r="GB1349">
        <v>0</v>
      </c>
      <c r="GC1349">
        <v>100</v>
      </c>
      <c r="GD1349">
        <v>100</v>
      </c>
      <c r="GE1349">
        <v>5.06</v>
      </c>
      <c r="GF1349">
        <v>0.1968</v>
      </c>
      <c r="GG1349">
        <v>1.777354642861949</v>
      </c>
      <c r="GH1349">
        <v>0.004141656873719072</v>
      </c>
      <c r="GI1349">
        <v>-1.960372967482991E-06</v>
      </c>
      <c r="GJ1349">
        <v>5.42736388890357E-10</v>
      </c>
      <c r="GK1349">
        <v>-0.009777689371679627</v>
      </c>
      <c r="GL1349">
        <v>0.002273355880072555</v>
      </c>
      <c r="GM1349">
        <v>0.000541358641816816</v>
      </c>
      <c r="GN1349">
        <v>-1.836191331155658E-06</v>
      </c>
      <c r="GO1349">
        <v>-0</v>
      </c>
      <c r="GP1349">
        <v>2096</v>
      </c>
      <c r="GQ1349">
        <v>1</v>
      </c>
      <c r="GR1349">
        <v>23</v>
      </c>
      <c r="GS1349">
        <v>7440.6</v>
      </c>
      <c r="GT1349">
        <v>7440.6</v>
      </c>
      <c r="GU1349">
        <v>2.88452</v>
      </c>
      <c r="GV1349">
        <v>2.50366</v>
      </c>
      <c r="GW1349">
        <v>1.39893</v>
      </c>
      <c r="GX1349">
        <v>2.33521</v>
      </c>
      <c r="GY1349">
        <v>1.44897</v>
      </c>
      <c r="GZ1349">
        <v>2.45483</v>
      </c>
      <c r="HA1349">
        <v>34.9444</v>
      </c>
      <c r="HB1349">
        <v>12.5998</v>
      </c>
      <c r="HC1349">
        <v>18</v>
      </c>
      <c r="HD1349">
        <v>489.987</v>
      </c>
      <c r="HE1349">
        <v>461.346</v>
      </c>
      <c r="HF1349">
        <v>21.897</v>
      </c>
      <c r="HG1349">
        <v>25.4131</v>
      </c>
      <c r="HH1349">
        <v>30.0003</v>
      </c>
      <c r="HI1349">
        <v>25.2637</v>
      </c>
      <c r="HJ1349">
        <v>25.3435</v>
      </c>
      <c r="HK1349">
        <v>57.78</v>
      </c>
      <c r="HL1349">
        <v>23.5839</v>
      </c>
      <c r="HM1349">
        <v>34.3559</v>
      </c>
      <c r="HN1349">
        <v>21.8554</v>
      </c>
      <c r="HO1349">
        <v>1403.64</v>
      </c>
      <c r="HP1349">
        <v>13.743</v>
      </c>
      <c r="HQ1349">
        <v>101.103</v>
      </c>
      <c r="HR1349">
        <v>101.998</v>
      </c>
    </row>
    <row r="1350" spans="1:226">
      <c r="A1350">
        <v>1334</v>
      </c>
      <c r="B1350">
        <v>1664307564</v>
      </c>
      <c r="C1350">
        <v>14457</v>
      </c>
      <c r="D1350" t="s">
        <v>3040</v>
      </c>
      <c r="E1350" t="s">
        <v>3041</v>
      </c>
      <c r="F1350">
        <v>5</v>
      </c>
      <c r="G1350" t="s">
        <v>353</v>
      </c>
      <c r="H1350" t="s">
        <v>2873</v>
      </c>
      <c r="I1350">
        <v>1664307556.5</v>
      </c>
      <c r="J1350">
        <f>(K1350)/1000</f>
        <v>0</v>
      </c>
      <c r="K1350">
        <f>IF(BF1350, AN1350, AH1350)</f>
        <v>0</v>
      </c>
      <c r="L1350">
        <f>IF(BF1350, AI1350, AG1350)</f>
        <v>0</v>
      </c>
      <c r="M1350">
        <f>BH1350 - IF(AU1350&gt;1, L1350*BB1350*100.0/(AW1350*BV1350), 0)</f>
        <v>0</v>
      </c>
      <c r="N1350">
        <f>((T1350-J1350/2)*M1350-L1350)/(T1350+J1350/2)</f>
        <v>0</v>
      </c>
      <c r="O1350">
        <f>N1350*(BO1350+BP1350)/1000.0</f>
        <v>0</v>
      </c>
      <c r="P1350">
        <f>(BH1350 - IF(AU1350&gt;1, L1350*BB1350*100.0/(AW1350*BV1350), 0))*(BO1350+BP1350)/1000.0</f>
        <v>0</v>
      </c>
      <c r="Q1350">
        <f>2.0/((1/S1350-1/R1350)+SIGN(S1350)*SQRT((1/S1350-1/R1350)*(1/S1350-1/R1350) + 4*BC1350/((BC1350+1)*(BC1350+1))*(2*1/S1350*1/R1350-1/R1350*1/R1350)))</f>
        <v>0</v>
      </c>
      <c r="R1350">
        <f>IF(LEFT(BD1350,1)&lt;&gt;"0",IF(LEFT(BD1350,1)="1",3.0,BE1350),$D$5+$E$5*(BV1350*BO1350/($K$5*1000))+$F$5*(BV1350*BO1350/($K$5*1000))*MAX(MIN(BB1350,$J$5),$I$5)*MAX(MIN(BB1350,$J$5),$I$5)+$G$5*MAX(MIN(BB1350,$J$5),$I$5)*(BV1350*BO1350/($K$5*1000))+$H$5*(BV1350*BO1350/($K$5*1000))*(BV1350*BO1350/($K$5*1000)))</f>
        <v>0</v>
      </c>
      <c r="S1350">
        <f>J1350*(1000-(1000*0.61365*exp(17.502*W1350/(240.97+W1350))/(BO1350+BP1350)+BJ1350)/2)/(1000*0.61365*exp(17.502*W1350/(240.97+W1350))/(BO1350+BP1350)-BJ1350)</f>
        <v>0</v>
      </c>
      <c r="T1350">
        <f>1/((BC1350+1)/(Q1350/1.6)+1/(R1350/1.37)) + BC1350/((BC1350+1)/(Q1350/1.6) + BC1350/(R1350/1.37))</f>
        <v>0</v>
      </c>
      <c r="U1350">
        <f>(AX1350*BA1350)</f>
        <v>0</v>
      </c>
      <c r="V1350">
        <f>(BQ1350+(U1350+2*0.95*5.67E-8*(((BQ1350+$B$7)+273)^4-(BQ1350+273)^4)-44100*J1350)/(1.84*29.3*R1350+8*0.95*5.67E-8*(BQ1350+273)^3))</f>
        <v>0</v>
      </c>
      <c r="W1350">
        <f>($C$7*BR1350+$D$7*BS1350+$E$7*V1350)</f>
        <v>0</v>
      </c>
      <c r="X1350">
        <f>0.61365*exp(17.502*W1350/(240.97+W1350))</f>
        <v>0</v>
      </c>
      <c r="Y1350">
        <f>(Z1350/AA1350*100)</f>
        <v>0</v>
      </c>
      <c r="Z1350">
        <f>BJ1350*(BO1350+BP1350)/1000</f>
        <v>0</v>
      </c>
      <c r="AA1350">
        <f>0.61365*exp(17.502*BQ1350/(240.97+BQ1350))</f>
        <v>0</v>
      </c>
      <c r="AB1350">
        <f>(X1350-BJ1350*(BO1350+BP1350)/1000)</f>
        <v>0</v>
      </c>
      <c r="AC1350">
        <f>(-J1350*44100)</f>
        <v>0</v>
      </c>
      <c r="AD1350">
        <f>2*29.3*R1350*0.92*(BQ1350-W1350)</f>
        <v>0</v>
      </c>
      <c r="AE1350">
        <f>2*0.95*5.67E-8*(((BQ1350+$B$7)+273)^4-(W1350+273)^4)</f>
        <v>0</v>
      </c>
      <c r="AF1350">
        <f>U1350+AE1350+AC1350+AD1350</f>
        <v>0</v>
      </c>
      <c r="AG1350">
        <f>BN1350*AU1350*(BI1350-BH1350*(1000-AU1350*BK1350)/(1000-AU1350*BJ1350))/(100*BB1350)</f>
        <v>0</v>
      </c>
      <c r="AH1350">
        <f>1000*BN1350*AU1350*(BJ1350-BK1350)/(100*BB1350*(1000-AU1350*BJ1350))</f>
        <v>0</v>
      </c>
      <c r="AI1350">
        <f>(AJ1350 - AK1350 - BO1350*1E3/(8.314*(BQ1350+273.15)) * AM1350/BN1350 * AL1350) * BN1350/(100*BB1350) * (1000 - BK1350)/1000</f>
        <v>0</v>
      </c>
      <c r="AJ1350">
        <v>1413.376483047619</v>
      </c>
      <c r="AK1350">
        <v>1357.326363636363</v>
      </c>
      <c r="AL1350">
        <v>3.506112554112499</v>
      </c>
      <c r="AM1350">
        <v>63.45</v>
      </c>
      <c r="AN1350">
        <f>(AP1350 - AO1350 + BO1350*1E3/(8.314*(BQ1350+273.15)) * AR1350/BN1350 * AQ1350) * BN1350/(100*BB1350) * 1000/(1000 - AP1350)</f>
        <v>0</v>
      </c>
      <c r="AO1350">
        <v>13.60097826442652</v>
      </c>
      <c r="AP1350">
        <v>18.24534475524476</v>
      </c>
      <c r="AQ1350">
        <v>0.00124365631105992</v>
      </c>
      <c r="AR1350">
        <v>96.70902246186058</v>
      </c>
      <c r="AS1350">
        <v>4</v>
      </c>
      <c r="AT1350">
        <v>1</v>
      </c>
      <c r="AU1350">
        <f>IF(AS1350*$H$13&gt;=AW1350,1.0,(AW1350/(AW1350-AS1350*$H$13)))</f>
        <v>0</v>
      </c>
      <c r="AV1350">
        <f>(AU1350-1)*100</f>
        <v>0</v>
      </c>
      <c r="AW1350">
        <f>MAX(0,($B$13+$C$13*BV1350)/(1+$D$13*BV1350)*BO1350/(BQ1350+273)*$E$13)</f>
        <v>0</v>
      </c>
      <c r="AX1350">
        <f>$B$11*BW1350+$C$11*BX1350+$F$11*CI1350*(1-CL1350)</f>
        <v>0</v>
      </c>
      <c r="AY1350">
        <f>AX1350*AZ1350</f>
        <v>0</v>
      </c>
      <c r="AZ1350">
        <f>($B$11*$D$9+$C$11*$D$9+$F$11*((CV1350+CN1350)/MAX(CV1350+CN1350+CW1350, 0.1)*$I$9+CW1350/MAX(CV1350+CN1350+CW1350, 0.1)*$J$9))/($B$11+$C$11+$F$11)</f>
        <v>0</v>
      </c>
      <c r="BA1350">
        <f>($B$11*$K$9+$C$11*$K$9+$F$11*((CV1350+CN1350)/MAX(CV1350+CN1350+CW1350, 0.1)*$P$9+CW1350/MAX(CV1350+CN1350+CW1350, 0.1)*$Q$9))/($B$11+$C$11+$F$11)</f>
        <v>0</v>
      </c>
      <c r="BB1350">
        <v>6</v>
      </c>
      <c r="BC1350">
        <v>0.5</v>
      </c>
      <c r="BD1350" t="s">
        <v>355</v>
      </c>
      <c r="BE1350">
        <v>2</v>
      </c>
      <c r="BF1350" t="b">
        <v>1</v>
      </c>
      <c r="BG1350">
        <v>1664307556.5</v>
      </c>
      <c r="BH1350">
        <v>1308.768148148148</v>
      </c>
      <c r="BI1350">
        <v>1378.365185185185</v>
      </c>
      <c r="BJ1350">
        <v>18.22621851851852</v>
      </c>
      <c r="BK1350">
        <v>13.54347777777778</v>
      </c>
      <c r="BL1350">
        <v>1303.72</v>
      </c>
      <c r="BM1350">
        <v>18.02979629629629</v>
      </c>
      <c r="BN1350">
        <v>500.0684444444444</v>
      </c>
      <c r="BO1350">
        <v>90.90416296296296</v>
      </c>
      <c r="BP1350">
        <v>0.09989696296296294</v>
      </c>
      <c r="BQ1350">
        <v>24.69684814814815</v>
      </c>
      <c r="BR1350">
        <v>25.07172222222222</v>
      </c>
      <c r="BS1350">
        <v>999.9000000000001</v>
      </c>
      <c r="BT1350">
        <v>0</v>
      </c>
      <c r="BU1350">
        <v>0</v>
      </c>
      <c r="BV1350">
        <v>10019.02407407408</v>
      </c>
      <c r="BW1350">
        <v>0</v>
      </c>
      <c r="BX1350">
        <v>8.053949999999999</v>
      </c>
      <c r="BY1350">
        <v>-69.59723703703703</v>
      </c>
      <c r="BZ1350">
        <v>1333.066296296296</v>
      </c>
      <c r="CA1350">
        <v>1397.291481481481</v>
      </c>
      <c r="CB1350">
        <v>4.682742222222222</v>
      </c>
      <c r="CC1350">
        <v>1378.365185185185</v>
      </c>
      <c r="CD1350">
        <v>13.54347777777778</v>
      </c>
      <c r="CE1350">
        <v>1.65683962962963</v>
      </c>
      <c r="CF1350">
        <v>1.231158518518518</v>
      </c>
      <c r="CG1350">
        <v>14.49784444444444</v>
      </c>
      <c r="CH1350">
        <v>9.983568888888888</v>
      </c>
      <c r="CI1350">
        <v>2000.041851851852</v>
      </c>
      <c r="CJ1350">
        <v>0.9800017407407409</v>
      </c>
      <c r="CK1350">
        <v>0.01999802592592593</v>
      </c>
      <c r="CL1350">
        <v>0</v>
      </c>
      <c r="CM1350">
        <v>858.1345925925924</v>
      </c>
      <c r="CN1350">
        <v>5.000560000000001</v>
      </c>
      <c r="CO1350">
        <v>17109.49259259259</v>
      </c>
      <c r="CP1350">
        <v>17295.25925925926</v>
      </c>
      <c r="CQ1350">
        <v>37.38625925925926</v>
      </c>
      <c r="CR1350">
        <v>37.98366666666666</v>
      </c>
      <c r="CS1350">
        <v>36.89788888888889</v>
      </c>
      <c r="CT1350">
        <v>36.87477777777778</v>
      </c>
      <c r="CU1350">
        <v>38.20329629629629</v>
      </c>
      <c r="CV1350">
        <v>1955.141851851852</v>
      </c>
      <c r="CW1350">
        <v>39.9</v>
      </c>
      <c r="CX1350">
        <v>0</v>
      </c>
      <c r="CY1350">
        <v>1664307580.5</v>
      </c>
      <c r="CZ1350">
        <v>0</v>
      </c>
      <c r="DA1350">
        <v>0</v>
      </c>
      <c r="DB1350" t="s">
        <v>356</v>
      </c>
      <c r="DC1350">
        <v>1663861122</v>
      </c>
      <c r="DD1350">
        <v>1663861125</v>
      </c>
      <c r="DE1350">
        <v>0</v>
      </c>
      <c r="DF1350">
        <v>-0.287</v>
      </c>
      <c r="DG1350">
        <v>-0.004</v>
      </c>
      <c r="DH1350">
        <v>3.172</v>
      </c>
      <c r="DI1350">
        <v>0.178</v>
      </c>
      <c r="DJ1350">
        <v>400</v>
      </c>
      <c r="DK1350">
        <v>17</v>
      </c>
      <c r="DL1350">
        <v>0.18</v>
      </c>
      <c r="DM1350">
        <v>0.07000000000000001</v>
      </c>
      <c r="DN1350">
        <v>-69.42337999999999</v>
      </c>
      <c r="DO1350">
        <v>-2.947035647279345</v>
      </c>
      <c r="DP1350">
        <v>0.3471022293215652</v>
      </c>
      <c r="DQ1350">
        <v>0</v>
      </c>
      <c r="DR1350">
        <v>4.74935675</v>
      </c>
      <c r="DS1350">
        <v>-1.091989080675437</v>
      </c>
      <c r="DT1350">
        <v>0.1088302601390693</v>
      </c>
      <c r="DU1350">
        <v>0</v>
      </c>
      <c r="DV1350">
        <v>0</v>
      </c>
      <c r="DW1350">
        <v>2</v>
      </c>
      <c r="DX1350" t="s">
        <v>357</v>
      </c>
      <c r="DY1350">
        <v>2.98084</v>
      </c>
      <c r="DZ1350">
        <v>2.72857</v>
      </c>
      <c r="EA1350">
        <v>0.188701</v>
      </c>
      <c r="EB1350">
        <v>0.196134</v>
      </c>
      <c r="EC1350">
        <v>0.0892512</v>
      </c>
      <c r="ED1350">
        <v>0.07309789999999999</v>
      </c>
      <c r="EE1350">
        <v>24390.9</v>
      </c>
      <c r="EF1350">
        <v>23785.9</v>
      </c>
      <c r="EG1350">
        <v>30587.8</v>
      </c>
      <c r="EH1350">
        <v>29829.1</v>
      </c>
      <c r="EI1350">
        <v>38443.5</v>
      </c>
      <c r="EJ1350">
        <v>36416.7</v>
      </c>
      <c r="EK1350">
        <v>46780.1</v>
      </c>
      <c r="EL1350">
        <v>44356.3</v>
      </c>
      <c r="EM1350">
        <v>1.88973</v>
      </c>
      <c r="EN1350">
        <v>1.89013</v>
      </c>
      <c r="EO1350">
        <v>0.111744</v>
      </c>
      <c r="EP1350">
        <v>0</v>
      </c>
      <c r="EQ1350">
        <v>23.246</v>
      </c>
      <c r="ER1350">
        <v>999.9</v>
      </c>
      <c r="ES1350">
        <v>37.9</v>
      </c>
      <c r="ET1350">
        <v>29.6</v>
      </c>
      <c r="EU1350">
        <v>17.3587</v>
      </c>
      <c r="EV1350">
        <v>63.5664</v>
      </c>
      <c r="EW1350">
        <v>23.4655</v>
      </c>
      <c r="EX1350">
        <v>1</v>
      </c>
      <c r="EY1350">
        <v>-0.124017</v>
      </c>
      <c r="EZ1350">
        <v>1.48818</v>
      </c>
      <c r="FA1350">
        <v>20.2376</v>
      </c>
      <c r="FB1350">
        <v>5.22852</v>
      </c>
      <c r="FC1350">
        <v>11.968</v>
      </c>
      <c r="FD1350">
        <v>4.97065</v>
      </c>
      <c r="FE1350">
        <v>3.28943</v>
      </c>
      <c r="FF1350">
        <v>9999</v>
      </c>
      <c r="FG1350">
        <v>9999</v>
      </c>
      <c r="FH1350">
        <v>9999</v>
      </c>
      <c r="FI1350">
        <v>380.9</v>
      </c>
      <c r="FJ1350">
        <v>4.97273</v>
      </c>
      <c r="FK1350">
        <v>1.87696</v>
      </c>
      <c r="FL1350">
        <v>1.87507</v>
      </c>
      <c r="FM1350">
        <v>1.8779</v>
      </c>
      <c r="FN1350">
        <v>1.87464</v>
      </c>
      <c r="FO1350">
        <v>1.8782</v>
      </c>
      <c r="FP1350">
        <v>1.87531</v>
      </c>
      <c r="FQ1350">
        <v>1.8764</v>
      </c>
      <c r="FR1350">
        <v>0</v>
      </c>
      <c r="FS1350">
        <v>0</v>
      </c>
      <c r="FT1350">
        <v>0</v>
      </c>
      <c r="FU1350">
        <v>0</v>
      </c>
      <c r="FV1350" t="s">
        <v>358</v>
      </c>
      <c r="FW1350" t="s">
        <v>359</v>
      </c>
      <c r="FX1350" t="s">
        <v>360</v>
      </c>
      <c r="FY1350" t="s">
        <v>360</v>
      </c>
      <c r="FZ1350" t="s">
        <v>360</v>
      </c>
      <c r="GA1350" t="s">
        <v>360</v>
      </c>
      <c r="GB1350">
        <v>0</v>
      </c>
      <c r="GC1350">
        <v>100</v>
      </c>
      <c r="GD1350">
        <v>100</v>
      </c>
      <c r="GE1350">
        <v>5.09</v>
      </c>
      <c r="GF1350">
        <v>0.1968</v>
      </c>
      <c r="GG1350">
        <v>1.777354642861949</v>
      </c>
      <c r="GH1350">
        <v>0.004141656873719072</v>
      </c>
      <c r="GI1350">
        <v>-1.960372967482991E-06</v>
      </c>
      <c r="GJ1350">
        <v>5.42736388890357E-10</v>
      </c>
      <c r="GK1350">
        <v>-0.009777689371679627</v>
      </c>
      <c r="GL1350">
        <v>0.002273355880072555</v>
      </c>
      <c r="GM1350">
        <v>0.000541358641816816</v>
      </c>
      <c r="GN1350">
        <v>-1.836191331155658E-06</v>
      </c>
      <c r="GO1350">
        <v>-0</v>
      </c>
      <c r="GP1350">
        <v>2096</v>
      </c>
      <c r="GQ1350">
        <v>1</v>
      </c>
      <c r="GR1350">
        <v>23</v>
      </c>
      <c r="GS1350">
        <v>7440.7</v>
      </c>
      <c r="GT1350">
        <v>7440.6</v>
      </c>
      <c r="GU1350">
        <v>2.9126</v>
      </c>
      <c r="GV1350">
        <v>2.50977</v>
      </c>
      <c r="GW1350">
        <v>1.39893</v>
      </c>
      <c r="GX1350">
        <v>2.33521</v>
      </c>
      <c r="GY1350">
        <v>1.44897</v>
      </c>
      <c r="GZ1350">
        <v>2.40967</v>
      </c>
      <c r="HA1350">
        <v>34.9444</v>
      </c>
      <c r="HB1350">
        <v>12.591</v>
      </c>
      <c r="HC1350">
        <v>18</v>
      </c>
      <c r="HD1350">
        <v>490.038</v>
      </c>
      <c r="HE1350">
        <v>461.504</v>
      </c>
      <c r="HF1350">
        <v>21.8234</v>
      </c>
      <c r="HG1350">
        <v>25.4126</v>
      </c>
      <c r="HH1350">
        <v>30.0002</v>
      </c>
      <c r="HI1350">
        <v>25.2631</v>
      </c>
      <c r="HJ1350">
        <v>25.3435</v>
      </c>
      <c r="HK1350">
        <v>58.356</v>
      </c>
      <c r="HL1350">
        <v>23.0096</v>
      </c>
      <c r="HM1350">
        <v>34.3559</v>
      </c>
      <c r="HN1350">
        <v>21.7819</v>
      </c>
      <c r="HO1350">
        <v>1423.69</v>
      </c>
      <c r="HP1350">
        <v>13.8372</v>
      </c>
      <c r="HQ1350">
        <v>101.106</v>
      </c>
      <c r="HR1350">
        <v>101.997</v>
      </c>
    </row>
    <row r="1351" spans="1:226">
      <c r="A1351">
        <v>1335</v>
      </c>
      <c r="B1351">
        <v>1664307569</v>
      </c>
      <c r="C1351">
        <v>14462</v>
      </c>
      <c r="D1351" t="s">
        <v>3042</v>
      </c>
      <c r="E1351" t="s">
        <v>3043</v>
      </c>
      <c r="F1351">
        <v>5</v>
      </c>
      <c r="G1351" t="s">
        <v>353</v>
      </c>
      <c r="H1351" t="s">
        <v>2873</v>
      </c>
      <c r="I1351">
        <v>1664307561.214286</v>
      </c>
      <c r="J1351">
        <f>(K1351)/1000</f>
        <v>0</v>
      </c>
      <c r="K1351">
        <f>IF(BF1351, AN1351, AH1351)</f>
        <v>0</v>
      </c>
      <c r="L1351">
        <f>IF(BF1351, AI1351, AG1351)</f>
        <v>0</v>
      </c>
      <c r="M1351">
        <f>BH1351 - IF(AU1351&gt;1, L1351*BB1351*100.0/(AW1351*BV1351), 0)</f>
        <v>0</v>
      </c>
      <c r="N1351">
        <f>((T1351-J1351/2)*M1351-L1351)/(T1351+J1351/2)</f>
        <v>0</v>
      </c>
      <c r="O1351">
        <f>N1351*(BO1351+BP1351)/1000.0</f>
        <v>0</v>
      </c>
      <c r="P1351">
        <f>(BH1351 - IF(AU1351&gt;1, L1351*BB1351*100.0/(AW1351*BV1351), 0))*(BO1351+BP1351)/1000.0</f>
        <v>0</v>
      </c>
      <c r="Q1351">
        <f>2.0/((1/S1351-1/R1351)+SIGN(S1351)*SQRT((1/S1351-1/R1351)*(1/S1351-1/R1351) + 4*BC1351/((BC1351+1)*(BC1351+1))*(2*1/S1351*1/R1351-1/R1351*1/R1351)))</f>
        <v>0</v>
      </c>
      <c r="R1351">
        <f>IF(LEFT(BD1351,1)&lt;&gt;"0",IF(LEFT(BD1351,1)="1",3.0,BE1351),$D$5+$E$5*(BV1351*BO1351/($K$5*1000))+$F$5*(BV1351*BO1351/($K$5*1000))*MAX(MIN(BB1351,$J$5),$I$5)*MAX(MIN(BB1351,$J$5),$I$5)+$G$5*MAX(MIN(BB1351,$J$5),$I$5)*(BV1351*BO1351/($K$5*1000))+$H$5*(BV1351*BO1351/($K$5*1000))*(BV1351*BO1351/($K$5*1000)))</f>
        <v>0</v>
      </c>
      <c r="S1351">
        <f>J1351*(1000-(1000*0.61365*exp(17.502*W1351/(240.97+W1351))/(BO1351+BP1351)+BJ1351)/2)/(1000*0.61365*exp(17.502*W1351/(240.97+W1351))/(BO1351+BP1351)-BJ1351)</f>
        <v>0</v>
      </c>
      <c r="T1351">
        <f>1/((BC1351+1)/(Q1351/1.6)+1/(R1351/1.37)) + BC1351/((BC1351+1)/(Q1351/1.6) + BC1351/(R1351/1.37))</f>
        <v>0</v>
      </c>
      <c r="U1351">
        <f>(AX1351*BA1351)</f>
        <v>0</v>
      </c>
      <c r="V1351">
        <f>(BQ1351+(U1351+2*0.95*5.67E-8*(((BQ1351+$B$7)+273)^4-(BQ1351+273)^4)-44100*J1351)/(1.84*29.3*R1351+8*0.95*5.67E-8*(BQ1351+273)^3))</f>
        <v>0</v>
      </c>
      <c r="W1351">
        <f>($C$7*BR1351+$D$7*BS1351+$E$7*V1351)</f>
        <v>0</v>
      </c>
      <c r="X1351">
        <f>0.61365*exp(17.502*W1351/(240.97+W1351))</f>
        <v>0</v>
      </c>
      <c r="Y1351">
        <f>(Z1351/AA1351*100)</f>
        <v>0</v>
      </c>
      <c r="Z1351">
        <f>BJ1351*(BO1351+BP1351)/1000</f>
        <v>0</v>
      </c>
      <c r="AA1351">
        <f>0.61365*exp(17.502*BQ1351/(240.97+BQ1351))</f>
        <v>0</v>
      </c>
      <c r="AB1351">
        <f>(X1351-BJ1351*(BO1351+BP1351)/1000)</f>
        <v>0</v>
      </c>
      <c r="AC1351">
        <f>(-J1351*44100)</f>
        <v>0</v>
      </c>
      <c r="AD1351">
        <f>2*29.3*R1351*0.92*(BQ1351-W1351)</f>
        <v>0</v>
      </c>
      <c r="AE1351">
        <f>2*0.95*5.67E-8*(((BQ1351+$B$7)+273)^4-(W1351+273)^4)</f>
        <v>0</v>
      </c>
      <c r="AF1351">
        <f>U1351+AE1351+AC1351+AD1351</f>
        <v>0</v>
      </c>
      <c r="AG1351">
        <f>BN1351*AU1351*(BI1351-BH1351*(1000-AU1351*BK1351)/(1000-AU1351*BJ1351))/(100*BB1351)</f>
        <v>0</v>
      </c>
      <c r="AH1351">
        <f>1000*BN1351*AU1351*(BJ1351-BK1351)/(100*BB1351*(1000-AU1351*BJ1351))</f>
        <v>0</v>
      </c>
      <c r="AI1351">
        <f>(AJ1351 - AK1351 - BO1351*1E3/(8.314*(BQ1351+273.15)) * AM1351/BN1351 * AL1351) * BN1351/(100*BB1351) * (1000 - BK1351)/1000</f>
        <v>0</v>
      </c>
      <c r="AJ1351">
        <v>1430.052997160174</v>
      </c>
      <c r="AK1351">
        <v>1374.360303030302</v>
      </c>
      <c r="AL1351">
        <v>3.412363636363381</v>
      </c>
      <c r="AM1351">
        <v>63.45</v>
      </c>
      <c r="AN1351">
        <f>(AP1351 - AO1351 + BO1351*1E3/(8.314*(BQ1351+273.15)) * AR1351/BN1351 * AQ1351) * BN1351/(100*BB1351) * 1000/(1000 - AP1351)</f>
        <v>0</v>
      </c>
      <c r="AO1351">
        <v>13.68822961961149</v>
      </c>
      <c r="AP1351">
        <v>18.25208251748253</v>
      </c>
      <c r="AQ1351">
        <v>0.0001620498148977981</v>
      </c>
      <c r="AR1351">
        <v>96.70902246186058</v>
      </c>
      <c r="AS1351">
        <v>4</v>
      </c>
      <c r="AT1351">
        <v>1</v>
      </c>
      <c r="AU1351">
        <f>IF(AS1351*$H$13&gt;=AW1351,1.0,(AW1351/(AW1351-AS1351*$H$13)))</f>
        <v>0</v>
      </c>
      <c r="AV1351">
        <f>(AU1351-1)*100</f>
        <v>0</v>
      </c>
      <c r="AW1351">
        <f>MAX(0,($B$13+$C$13*BV1351)/(1+$D$13*BV1351)*BO1351/(BQ1351+273)*$E$13)</f>
        <v>0</v>
      </c>
      <c r="AX1351">
        <f>$B$11*BW1351+$C$11*BX1351+$F$11*CI1351*(1-CL1351)</f>
        <v>0</v>
      </c>
      <c r="AY1351">
        <f>AX1351*AZ1351</f>
        <v>0</v>
      </c>
      <c r="AZ1351">
        <f>($B$11*$D$9+$C$11*$D$9+$F$11*((CV1351+CN1351)/MAX(CV1351+CN1351+CW1351, 0.1)*$I$9+CW1351/MAX(CV1351+CN1351+CW1351, 0.1)*$J$9))/($B$11+$C$11+$F$11)</f>
        <v>0</v>
      </c>
      <c r="BA1351">
        <f>($B$11*$K$9+$C$11*$K$9+$F$11*((CV1351+CN1351)/MAX(CV1351+CN1351+CW1351, 0.1)*$P$9+CW1351/MAX(CV1351+CN1351+CW1351, 0.1)*$Q$9))/($B$11+$C$11+$F$11)</f>
        <v>0</v>
      </c>
      <c r="BB1351">
        <v>6</v>
      </c>
      <c r="BC1351">
        <v>0.5</v>
      </c>
      <c r="BD1351" t="s">
        <v>355</v>
      </c>
      <c r="BE1351">
        <v>2</v>
      </c>
      <c r="BF1351" t="b">
        <v>1</v>
      </c>
      <c r="BG1351">
        <v>1664307561.214286</v>
      </c>
      <c r="BH1351">
        <v>1324.683571428571</v>
      </c>
      <c r="BI1351">
        <v>1394.239642857143</v>
      </c>
      <c r="BJ1351">
        <v>18.241625</v>
      </c>
      <c r="BK1351">
        <v>13.6235</v>
      </c>
      <c r="BL1351">
        <v>1319.606785714286</v>
      </c>
      <c r="BM1351">
        <v>18.04489285714286</v>
      </c>
      <c r="BN1351">
        <v>500.0768214285714</v>
      </c>
      <c r="BO1351">
        <v>90.90482857142857</v>
      </c>
      <c r="BP1351">
        <v>0.09992794999999997</v>
      </c>
      <c r="BQ1351">
        <v>24.69248571428571</v>
      </c>
      <c r="BR1351">
        <v>25.07812142857142</v>
      </c>
      <c r="BS1351">
        <v>999.9000000000002</v>
      </c>
      <c r="BT1351">
        <v>0</v>
      </c>
      <c r="BU1351">
        <v>0</v>
      </c>
      <c r="BV1351">
        <v>10017.20821428571</v>
      </c>
      <c r="BW1351">
        <v>0</v>
      </c>
      <c r="BX1351">
        <v>8.053949999999999</v>
      </c>
      <c r="BY1351">
        <v>-69.55702142857143</v>
      </c>
      <c r="BZ1351">
        <v>1349.2975</v>
      </c>
      <c r="CA1351">
        <v>1413.499285714286</v>
      </c>
      <c r="CB1351">
        <v>4.618127142857143</v>
      </c>
      <c r="CC1351">
        <v>1394.239642857143</v>
      </c>
      <c r="CD1351">
        <v>13.6235</v>
      </c>
      <c r="CE1351">
        <v>1.658251785714286</v>
      </c>
      <c r="CF1351">
        <v>1.238442142857143</v>
      </c>
      <c r="CG1351">
        <v>14.51104642857143</v>
      </c>
      <c r="CH1351">
        <v>10.07166107142857</v>
      </c>
      <c r="CI1351">
        <v>2000</v>
      </c>
      <c r="CJ1351">
        <v>0.9800017142857145</v>
      </c>
      <c r="CK1351">
        <v>0.01999804642857142</v>
      </c>
      <c r="CL1351">
        <v>0</v>
      </c>
      <c r="CM1351">
        <v>857.6618571428572</v>
      </c>
      <c r="CN1351">
        <v>5.000560000000001</v>
      </c>
      <c r="CO1351">
        <v>17099.12857142857</v>
      </c>
      <c r="CP1351">
        <v>17294.90357142857</v>
      </c>
      <c r="CQ1351">
        <v>37.36342857142857</v>
      </c>
      <c r="CR1351">
        <v>37.98875</v>
      </c>
      <c r="CS1351">
        <v>36.89478571428572</v>
      </c>
      <c r="CT1351">
        <v>36.85914285714286</v>
      </c>
      <c r="CU1351">
        <v>38.20721428571428</v>
      </c>
      <c r="CV1351">
        <v>1955.100357142857</v>
      </c>
      <c r="CW1351">
        <v>39.89892857142858</v>
      </c>
      <c r="CX1351">
        <v>0</v>
      </c>
      <c r="CY1351">
        <v>1664307585.3</v>
      </c>
      <c r="CZ1351">
        <v>0</v>
      </c>
      <c r="DA1351">
        <v>0</v>
      </c>
      <c r="DB1351" t="s">
        <v>356</v>
      </c>
      <c r="DC1351">
        <v>1663861122</v>
      </c>
      <c r="DD1351">
        <v>1663861125</v>
      </c>
      <c r="DE1351">
        <v>0</v>
      </c>
      <c r="DF1351">
        <v>-0.287</v>
      </c>
      <c r="DG1351">
        <v>-0.004</v>
      </c>
      <c r="DH1351">
        <v>3.172</v>
      </c>
      <c r="DI1351">
        <v>0.178</v>
      </c>
      <c r="DJ1351">
        <v>400</v>
      </c>
      <c r="DK1351">
        <v>17</v>
      </c>
      <c r="DL1351">
        <v>0.18</v>
      </c>
      <c r="DM1351">
        <v>0.07000000000000001</v>
      </c>
      <c r="DN1351">
        <v>-69.51580731707318</v>
      </c>
      <c r="DO1351">
        <v>-0.5465101045296101</v>
      </c>
      <c r="DP1351">
        <v>0.2661266316865006</v>
      </c>
      <c r="DQ1351">
        <v>0</v>
      </c>
      <c r="DR1351">
        <v>4.654080731707317</v>
      </c>
      <c r="DS1351">
        <v>-0.8395908710801312</v>
      </c>
      <c r="DT1351">
        <v>0.08332108304596388</v>
      </c>
      <c r="DU1351">
        <v>0</v>
      </c>
      <c r="DV1351">
        <v>0</v>
      </c>
      <c r="DW1351">
        <v>2</v>
      </c>
      <c r="DX1351" t="s">
        <v>357</v>
      </c>
      <c r="DY1351">
        <v>2.98097</v>
      </c>
      <c r="DZ1351">
        <v>2.72849</v>
      </c>
      <c r="EA1351">
        <v>0.190134</v>
      </c>
      <c r="EB1351">
        <v>0.19756</v>
      </c>
      <c r="EC1351">
        <v>0.08927359999999999</v>
      </c>
      <c r="ED1351">
        <v>0.07344779999999999</v>
      </c>
      <c r="EE1351">
        <v>24347.9</v>
      </c>
      <c r="EF1351">
        <v>23744.2</v>
      </c>
      <c r="EG1351">
        <v>30587.9</v>
      </c>
      <c r="EH1351">
        <v>29829.7</v>
      </c>
      <c r="EI1351">
        <v>38443</v>
      </c>
      <c r="EJ1351">
        <v>36403.6</v>
      </c>
      <c r="EK1351">
        <v>46780.5</v>
      </c>
      <c r="EL1351">
        <v>44357.1</v>
      </c>
      <c r="EM1351">
        <v>1.88973</v>
      </c>
      <c r="EN1351">
        <v>1.89028</v>
      </c>
      <c r="EO1351">
        <v>0.112157</v>
      </c>
      <c r="EP1351">
        <v>0</v>
      </c>
      <c r="EQ1351">
        <v>23.2484</v>
      </c>
      <c r="ER1351">
        <v>999.9</v>
      </c>
      <c r="ES1351">
        <v>37.9</v>
      </c>
      <c r="ET1351">
        <v>29.6</v>
      </c>
      <c r="EU1351">
        <v>17.3588</v>
      </c>
      <c r="EV1351">
        <v>63.6064</v>
      </c>
      <c r="EW1351">
        <v>23.5657</v>
      </c>
      <c r="EX1351">
        <v>1</v>
      </c>
      <c r="EY1351">
        <v>-0.123816</v>
      </c>
      <c r="EZ1351">
        <v>1.57994</v>
      </c>
      <c r="FA1351">
        <v>20.2368</v>
      </c>
      <c r="FB1351">
        <v>5.22867</v>
      </c>
      <c r="FC1351">
        <v>11.968</v>
      </c>
      <c r="FD1351">
        <v>4.97075</v>
      </c>
      <c r="FE1351">
        <v>3.2895</v>
      </c>
      <c r="FF1351">
        <v>9999</v>
      </c>
      <c r="FG1351">
        <v>9999</v>
      </c>
      <c r="FH1351">
        <v>9999</v>
      </c>
      <c r="FI1351">
        <v>380.9</v>
      </c>
      <c r="FJ1351">
        <v>4.97273</v>
      </c>
      <c r="FK1351">
        <v>1.87698</v>
      </c>
      <c r="FL1351">
        <v>1.87503</v>
      </c>
      <c r="FM1351">
        <v>1.8779</v>
      </c>
      <c r="FN1351">
        <v>1.87462</v>
      </c>
      <c r="FO1351">
        <v>1.8782</v>
      </c>
      <c r="FP1351">
        <v>1.87531</v>
      </c>
      <c r="FQ1351">
        <v>1.87638</v>
      </c>
      <c r="FR1351">
        <v>0</v>
      </c>
      <c r="FS1351">
        <v>0</v>
      </c>
      <c r="FT1351">
        <v>0</v>
      </c>
      <c r="FU1351">
        <v>0</v>
      </c>
      <c r="FV1351" t="s">
        <v>358</v>
      </c>
      <c r="FW1351" t="s">
        <v>359</v>
      </c>
      <c r="FX1351" t="s">
        <v>360</v>
      </c>
      <c r="FY1351" t="s">
        <v>360</v>
      </c>
      <c r="FZ1351" t="s">
        <v>360</v>
      </c>
      <c r="GA1351" t="s">
        <v>360</v>
      </c>
      <c r="GB1351">
        <v>0</v>
      </c>
      <c r="GC1351">
        <v>100</v>
      </c>
      <c r="GD1351">
        <v>100</v>
      </c>
      <c r="GE1351">
        <v>5.13</v>
      </c>
      <c r="GF1351">
        <v>0.197</v>
      </c>
      <c r="GG1351">
        <v>1.777354642861949</v>
      </c>
      <c r="GH1351">
        <v>0.004141656873719072</v>
      </c>
      <c r="GI1351">
        <v>-1.960372967482991E-06</v>
      </c>
      <c r="GJ1351">
        <v>5.42736388890357E-10</v>
      </c>
      <c r="GK1351">
        <v>-0.009777689371679627</v>
      </c>
      <c r="GL1351">
        <v>0.002273355880072555</v>
      </c>
      <c r="GM1351">
        <v>0.000541358641816816</v>
      </c>
      <c r="GN1351">
        <v>-1.836191331155658E-06</v>
      </c>
      <c r="GO1351">
        <v>-0</v>
      </c>
      <c r="GP1351">
        <v>2096</v>
      </c>
      <c r="GQ1351">
        <v>1</v>
      </c>
      <c r="GR1351">
        <v>23</v>
      </c>
      <c r="GS1351">
        <v>7440.8</v>
      </c>
      <c r="GT1351">
        <v>7440.7</v>
      </c>
      <c r="GU1351">
        <v>2.93823</v>
      </c>
      <c r="GV1351">
        <v>2.51709</v>
      </c>
      <c r="GW1351">
        <v>1.39893</v>
      </c>
      <c r="GX1351">
        <v>2.33521</v>
      </c>
      <c r="GY1351">
        <v>1.44897</v>
      </c>
      <c r="GZ1351">
        <v>2.39014</v>
      </c>
      <c r="HA1351">
        <v>34.9444</v>
      </c>
      <c r="HB1351">
        <v>12.5822</v>
      </c>
      <c r="HC1351">
        <v>18</v>
      </c>
      <c r="HD1351">
        <v>490.026</v>
      </c>
      <c r="HE1351">
        <v>461.583</v>
      </c>
      <c r="HF1351">
        <v>21.7455</v>
      </c>
      <c r="HG1351">
        <v>25.411</v>
      </c>
      <c r="HH1351">
        <v>30.0003</v>
      </c>
      <c r="HI1351">
        <v>25.2616</v>
      </c>
      <c r="HJ1351">
        <v>25.3415</v>
      </c>
      <c r="HK1351">
        <v>58.8669</v>
      </c>
      <c r="HL1351">
        <v>22.7036</v>
      </c>
      <c r="HM1351">
        <v>34.3559</v>
      </c>
      <c r="HN1351">
        <v>21.7002</v>
      </c>
      <c r="HO1351">
        <v>1437.05</v>
      </c>
      <c r="HP1351">
        <v>13.9257</v>
      </c>
      <c r="HQ1351">
        <v>101.106</v>
      </c>
      <c r="HR1351">
        <v>101.999</v>
      </c>
    </row>
    <row r="1352" spans="1:226">
      <c r="A1352">
        <v>1336</v>
      </c>
      <c r="B1352">
        <v>1664307574</v>
      </c>
      <c r="C1352">
        <v>14467</v>
      </c>
      <c r="D1352" t="s">
        <v>3044</v>
      </c>
      <c r="E1352" t="s">
        <v>3045</v>
      </c>
      <c r="F1352">
        <v>5</v>
      </c>
      <c r="G1352" t="s">
        <v>353</v>
      </c>
      <c r="H1352" t="s">
        <v>2873</v>
      </c>
      <c r="I1352">
        <v>1664307566.5</v>
      </c>
      <c r="J1352">
        <f>(K1352)/1000</f>
        <v>0</v>
      </c>
      <c r="K1352">
        <f>IF(BF1352, AN1352, AH1352)</f>
        <v>0</v>
      </c>
      <c r="L1352">
        <f>IF(BF1352, AI1352, AG1352)</f>
        <v>0</v>
      </c>
      <c r="M1352">
        <f>BH1352 - IF(AU1352&gt;1, L1352*BB1352*100.0/(AW1352*BV1352), 0)</f>
        <v>0</v>
      </c>
      <c r="N1352">
        <f>((T1352-J1352/2)*M1352-L1352)/(T1352+J1352/2)</f>
        <v>0</v>
      </c>
      <c r="O1352">
        <f>N1352*(BO1352+BP1352)/1000.0</f>
        <v>0</v>
      </c>
      <c r="P1352">
        <f>(BH1352 - IF(AU1352&gt;1, L1352*BB1352*100.0/(AW1352*BV1352), 0))*(BO1352+BP1352)/1000.0</f>
        <v>0</v>
      </c>
      <c r="Q1352">
        <f>2.0/((1/S1352-1/R1352)+SIGN(S1352)*SQRT((1/S1352-1/R1352)*(1/S1352-1/R1352) + 4*BC1352/((BC1352+1)*(BC1352+1))*(2*1/S1352*1/R1352-1/R1352*1/R1352)))</f>
        <v>0</v>
      </c>
      <c r="R1352">
        <f>IF(LEFT(BD1352,1)&lt;&gt;"0",IF(LEFT(BD1352,1)="1",3.0,BE1352),$D$5+$E$5*(BV1352*BO1352/($K$5*1000))+$F$5*(BV1352*BO1352/($K$5*1000))*MAX(MIN(BB1352,$J$5),$I$5)*MAX(MIN(BB1352,$J$5),$I$5)+$G$5*MAX(MIN(BB1352,$J$5),$I$5)*(BV1352*BO1352/($K$5*1000))+$H$5*(BV1352*BO1352/($K$5*1000))*(BV1352*BO1352/($K$5*1000)))</f>
        <v>0</v>
      </c>
      <c r="S1352">
        <f>J1352*(1000-(1000*0.61365*exp(17.502*W1352/(240.97+W1352))/(BO1352+BP1352)+BJ1352)/2)/(1000*0.61365*exp(17.502*W1352/(240.97+W1352))/(BO1352+BP1352)-BJ1352)</f>
        <v>0</v>
      </c>
      <c r="T1352">
        <f>1/((BC1352+1)/(Q1352/1.6)+1/(R1352/1.37)) + BC1352/((BC1352+1)/(Q1352/1.6) + BC1352/(R1352/1.37))</f>
        <v>0</v>
      </c>
      <c r="U1352">
        <f>(AX1352*BA1352)</f>
        <v>0</v>
      </c>
      <c r="V1352">
        <f>(BQ1352+(U1352+2*0.95*5.67E-8*(((BQ1352+$B$7)+273)^4-(BQ1352+273)^4)-44100*J1352)/(1.84*29.3*R1352+8*0.95*5.67E-8*(BQ1352+273)^3))</f>
        <v>0</v>
      </c>
      <c r="W1352">
        <f>($C$7*BR1352+$D$7*BS1352+$E$7*V1352)</f>
        <v>0</v>
      </c>
      <c r="X1352">
        <f>0.61365*exp(17.502*W1352/(240.97+W1352))</f>
        <v>0</v>
      </c>
      <c r="Y1352">
        <f>(Z1352/AA1352*100)</f>
        <v>0</v>
      </c>
      <c r="Z1352">
        <f>BJ1352*(BO1352+BP1352)/1000</f>
        <v>0</v>
      </c>
      <c r="AA1352">
        <f>0.61365*exp(17.502*BQ1352/(240.97+BQ1352))</f>
        <v>0</v>
      </c>
      <c r="AB1352">
        <f>(X1352-BJ1352*(BO1352+BP1352)/1000)</f>
        <v>0</v>
      </c>
      <c r="AC1352">
        <f>(-J1352*44100)</f>
        <v>0</v>
      </c>
      <c r="AD1352">
        <f>2*29.3*R1352*0.92*(BQ1352-W1352)</f>
        <v>0</v>
      </c>
      <c r="AE1352">
        <f>2*0.95*5.67E-8*(((BQ1352+$B$7)+273)^4-(W1352+273)^4)</f>
        <v>0</v>
      </c>
      <c r="AF1352">
        <f>U1352+AE1352+AC1352+AD1352</f>
        <v>0</v>
      </c>
      <c r="AG1352">
        <f>BN1352*AU1352*(BI1352-BH1352*(1000-AU1352*BK1352)/(1000-AU1352*BJ1352))/(100*BB1352)</f>
        <v>0</v>
      </c>
      <c r="AH1352">
        <f>1000*BN1352*AU1352*(BJ1352-BK1352)/(100*BB1352*(1000-AU1352*BJ1352))</f>
        <v>0</v>
      </c>
      <c r="AI1352">
        <f>(AJ1352 - AK1352 - BO1352*1E3/(8.314*(BQ1352+273.15)) * AM1352/BN1352 * AL1352) * BN1352/(100*BB1352) * (1000 - BK1352)/1000</f>
        <v>0</v>
      </c>
      <c r="AJ1352">
        <v>1447.634365714286</v>
      </c>
      <c r="AK1352">
        <v>1391.487272727273</v>
      </c>
      <c r="AL1352">
        <v>3.41267012986999</v>
      </c>
      <c r="AM1352">
        <v>63.45</v>
      </c>
      <c r="AN1352">
        <f>(AP1352 - AO1352 + BO1352*1E3/(8.314*(BQ1352+273.15)) * AR1352/BN1352 * AQ1352) * BN1352/(100*BB1352) * 1000/(1000 - AP1352)</f>
        <v>0</v>
      </c>
      <c r="AO1352">
        <v>13.78131990106441</v>
      </c>
      <c r="AP1352">
        <v>18.25733986013988</v>
      </c>
      <c r="AQ1352">
        <v>0.0004331810866096834</v>
      </c>
      <c r="AR1352">
        <v>96.70902246186058</v>
      </c>
      <c r="AS1352">
        <v>4</v>
      </c>
      <c r="AT1352">
        <v>1</v>
      </c>
      <c r="AU1352">
        <f>IF(AS1352*$H$13&gt;=AW1352,1.0,(AW1352/(AW1352-AS1352*$H$13)))</f>
        <v>0</v>
      </c>
      <c r="AV1352">
        <f>(AU1352-1)*100</f>
        <v>0</v>
      </c>
      <c r="AW1352">
        <f>MAX(0,($B$13+$C$13*BV1352)/(1+$D$13*BV1352)*BO1352/(BQ1352+273)*$E$13)</f>
        <v>0</v>
      </c>
      <c r="AX1352">
        <f>$B$11*BW1352+$C$11*BX1352+$F$11*CI1352*(1-CL1352)</f>
        <v>0</v>
      </c>
      <c r="AY1352">
        <f>AX1352*AZ1352</f>
        <v>0</v>
      </c>
      <c r="AZ1352">
        <f>($B$11*$D$9+$C$11*$D$9+$F$11*((CV1352+CN1352)/MAX(CV1352+CN1352+CW1352, 0.1)*$I$9+CW1352/MAX(CV1352+CN1352+CW1352, 0.1)*$J$9))/($B$11+$C$11+$F$11)</f>
        <v>0</v>
      </c>
      <c r="BA1352">
        <f>($B$11*$K$9+$C$11*$K$9+$F$11*((CV1352+CN1352)/MAX(CV1352+CN1352+CW1352, 0.1)*$P$9+CW1352/MAX(CV1352+CN1352+CW1352, 0.1)*$Q$9))/($B$11+$C$11+$F$11)</f>
        <v>0</v>
      </c>
      <c r="BB1352">
        <v>6</v>
      </c>
      <c r="BC1352">
        <v>0.5</v>
      </c>
      <c r="BD1352" t="s">
        <v>355</v>
      </c>
      <c r="BE1352">
        <v>2</v>
      </c>
      <c r="BF1352" t="b">
        <v>1</v>
      </c>
      <c r="BG1352">
        <v>1664307566.5</v>
      </c>
      <c r="BH1352">
        <v>1342.541851851852</v>
      </c>
      <c r="BI1352">
        <v>1412.114814814815</v>
      </c>
      <c r="BJ1352">
        <v>18.25070740740741</v>
      </c>
      <c r="BK1352">
        <v>13.71434074074074</v>
      </c>
      <c r="BL1352">
        <v>1337.433703703704</v>
      </c>
      <c r="BM1352">
        <v>18.05378518518518</v>
      </c>
      <c r="BN1352">
        <v>500.0721481481482</v>
      </c>
      <c r="BO1352">
        <v>90.90492962962963</v>
      </c>
      <c r="BP1352">
        <v>0.09997296666666668</v>
      </c>
      <c r="BQ1352">
        <v>24.68649629629629</v>
      </c>
      <c r="BR1352">
        <v>25.0844074074074</v>
      </c>
      <c r="BS1352">
        <v>999.9000000000001</v>
      </c>
      <c r="BT1352">
        <v>0</v>
      </c>
      <c r="BU1352">
        <v>0</v>
      </c>
      <c r="BV1352">
        <v>10015.21148148148</v>
      </c>
      <c r="BW1352">
        <v>0</v>
      </c>
      <c r="BX1352">
        <v>8.053949999999999</v>
      </c>
      <c r="BY1352">
        <v>-69.57382222222223</v>
      </c>
      <c r="BZ1352">
        <v>1367.5</v>
      </c>
      <c r="CA1352">
        <v>1431.752592592593</v>
      </c>
      <c r="CB1352">
        <v>4.536360740740741</v>
      </c>
      <c r="CC1352">
        <v>1412.114814814815</v>
      </c>
      <c r="CD1352">
        <v>13.71434074074074</v>
      </c>
      <c r="CE1352">
        <v>1.659078518518519</v>
      </c>
      <c r="CF1352">
        <v>1.246701481481482</v>
      </c>
      <c r="CG1352">
        <v>14.51876666666667</v>
      </c>
      <c r="CH1352">
        <v>10.17102222222222</v>
      </c>
      <c r="CI1352">
        <v>1999.983333333333</v>
      </c>
      <c r="CJ1352">
        <v>0.9800017407407409</v>
      </c>
      <c r="CK1352">
        <v>0.01999802592592592</v>
      </c>
      <c r="CL1352">
        <v>0</v>
      </c>
      <c r="CM1352">
        <v>857.1222962962961</v>
      </c>
      <c r="CN1352">
        <v>5.000560000000001</v>
      </c>
      <c r="CO1352">
        <v>17087.80740740741</v>
      </c>
      <c r="CP1352">
        <v>17294.75185185185</v>
      </c>
      <c r="CQ1352">
        <v>37.40933333333333</v>
      </c>
      <c r="CR1352">
        <v>37.98833333333333</v>
      </c>
      <c r="CS1352">
        <v>36.87237037037037</v>
      </c>
      <c r="CT1352">
        <v>36.84233333333333</v>
      </c>
      <c r="CU1352">
        <v>38.19407407407407</v>
      </c>
      <c r="CV1352">
        <v>1955.084444444444</v>
      </c>
      <c r="CW1352">
        <v>39.8962962962963</v>
      </c>
      <c r="CX1352">
        <v>0</v>
      </c>
      <c r="CY1352">
        <v>1664307590.7</v>
      </c>
      <c r="CZ1352">
        <v>0</v>
      </c>
      <c r="DA1352">
        <v>0</v>
      </c>
      <c r="DB1352" t="s">
        <v>356</v>
      </c>
      <c r="DC1352">
        <v>1663861122</v>
      </c>
      <c r="DD1352">
        <v>1663861125</v>
      </c>
      <c r="DE1352">
        <v>0</v>
      </c>
      <c r="DF1352">
        <v>-0.287</v>
      </c>
      <c r="DG1352">
        <v>-0.004</v>
      </c>
      <c r="DH1352">
        <v>3.172</v>
      </c>
      <c r="DI1352">
        <v>0.178</v>
      </c>
      <c r="DJ1352">
        <v>400</v>
      </c>
      <c r="DK1352">
        <v>17</v>
      </c>
      <c r="DL1352">
        <v>0.18</v>
      </c>
      <c r="DM1352">
        <v>0.07000000000000001</v>
      </c>
      <c r="DN1352">
        <v>-69.56138536585365</v>
      </c>
      <c r="DO1352">
        <v>0.1806501742160048</v>
      </c>
      <c r="DP1352">
        <v>0.2247103040838397</v>
      </c>
      <c r="DQ1352">
        <v>0</v>
      </c>
      <c r="DR1352">
        <v>4.581207804878049</v>
      </c>
      <c r="DS1352">
        <v>-0.9304110104529519</v>
      </c>
      <c r="DT1352">
        <v>0.09197083409673819</v>
      </c>
      <c r="DU1352">
        <v>0</v>
      </c>
      <c r="DV1352">
        <v>0</v>
      </c>
      <c r="DW1352">
        <v>2</v>
      </c>
      <c r="DX1352" t="s">
        <v>357</v>
      </c>
      <c r="DY1352">
        <v>2.98089</v>
      </c>
      <c r="DZ1352">
        <v>2.72842</v>
      </c>
      <c r="EA1352">
        <v>0.191555</v>
      </c>
      <c r="EB1352">
        <v>0.198909</v>
      </c>
      <c r="EC1352">
        <v>0.08928700000000001</v>
      </c>
      <c r="ED1352">
        <v>0.0737757</v>
      </c>
      <c r="EE1352">
        <v>24304.8</v>
      </c>
      <c r="EF1352">
        <v>23703.6</v>
      </c>
      <c r="EG1352">
        <v>30587.4</v>
      </c>
      <c r="EH1352">
        <v>29828.8</v>
      </c>
      <c r="EI1352">
        <v>38441.9</v>
      </c>
      <c r="EJ1352">
        <v>36389.3</v>
      </c>
      <c r="EK1352">
        <v>46779.7</v>
      </c>
      <c r="EL1352">
        <v>44355.4</v>
      </c>
      <c r="EM1352">
        <v>1.88962</v>
      </c>
      <c r="EN1352">
        <v>1.89048</v>
      </c>
      <c r="EO1352">
        <v>0.112318</v>
      </c>
      <c r="EP1352">
        <v>0</v>
      </c>
      <c r="EQ1352">
        <v>23.2499</v>
      </c>
      <c r="ER1352">
        <v>999.9</v>
      </c>
      <c r="ES1352">
        <v>37.9</v>
      </c>
      <c r="ET1352">
        <v>29.6</v>
      </c>
      <c r="EU1352">
        <v>17.3592</v>
      </c>
      <c r="EV1352">
        <v>63.6164</v>
      </c>
      <c r="EW1352">
        <v>23.6619</v>
      </c>
      <c r="EX1352">
        <v>1</v>
      </c>
      <c r="EY1352">
        <v>-0.123669</v>
      </c>
      <c r="EZ1352">
        <v>1.67027</v>
      </c>
      <c r="FA1352">
        <v>20.2358</v>
      </c>
      <c r="FB1352">
        <v>5.22807</v>
      </c>
      <c r="FC1352">
        <v>11.968</v>
      </c>
      <c r="FD1352">
        <v>4.97075</v>
      </c>
      <c r="FE1352">
        <v>3.28943</v>
      </c>
      <c r="FF1352">
        <v>9999</v>
      </c>
      <c r="FG1352">
        <v>9999</v>
      </c>
      <c r="FH1352">
        <v>9999</v>
      </c>
      <c r="FI1352">
        <v>380.9</v>
      </c>
      <c r="FJ1352">
        <v>4.97273</v>
      </c>
      <c r="FK1352">
        <v>1.87698</v>
      </c>
      <c r="FL1352">
        <v>1.87502</v>
      </c>
      <c r="FM1352">
        <v>1.8779</v>
      </c>
      <c r="FN1352">
        <v>1.87465</v>
      </c>
      <c r="FO1352">
        <v>1.8782</v>
      </c>
      <c r="FP1352">
        <v>1.87531</v>
      </c>
      <c r="FQ1352">
        <v>1.87639</v>
      </c>
      <c r="FR1352">
        <v>0</v>
      </c>
      <c r="FS1352">
        <v>0</v>
      </c>
      <c r="FT1352">
        <v>0</v>
      </c>
      <c r="FU1352">
        <v>0</v>
      </c>
      <c r="FV1352" t="s">
        <v>358</v>
      </c>
      <c r="FW1352" t="s">
        <v>359</v>
      </c>
      <c r="FX1352" t="s">
        <v>360</v>
      </c>
      <c r="FY1352" t="s">
        <v>360</v>
      </c>
      <c r="FZ1352" t="s">
        <v>360</v>
      </c>
      <c r="GA1352" t="s">
        <v>360</v>
      </c>
      <c r="GB1352">
        <v>0</v>
      </c>
      <c r="GC1352">
        <v>100</v>
      </c>
      <c r="GD1352">
        <v>100</v>
      </c>
      <c r="GE1352">
        <v>5.15</v>
      </c>
      <c r="GF1352">
        <v>0.197</v>
      </c>
      <c r="GG1352">
        <v>1.777354642861949</v>
      </c>
      <c r="GH1352">
        <v>0.004141656873719072</v>
      </c>
      <c r="GI1352">
        <v>-1.960372967482991E-06</v>
      </c>
      <c r="GJ1352">
        <v>5.42736388890357E-10</v>
      </c>
      <c r="GK1352">
        <v>-0.009777689371679627</v>
      </c>
      <c r="GL1352">
        <v>0.002273355880072555</v>
      </c>
      <c r="GM1352">
        <v>0.000541358641816816</v>
      </c>
      <c r="GN1352">
        <v>-1.836191331155658E-06</v>
      </c>
      <c r="GO1352">
        <v>-0</v>
      </c>
      <c r="GP1352">
        <v>2096</v>
      </c>
      <c r="GQ1352">
        <v>1</v>
      </c>
      <c r="GR1352">
        <v>23</v>
      </c>
      <c r="GS1352">
        <v>7440.9</v>
      </c>
      <c r="GT1352">
        <v>7440.8</v>
      </c>
      <c r="GU1352">
        <v>2.96753</v>
      </c>
      <c r="GV1352">
        <v>2.51709</v>
      </c>
      <c r="GW1352">
        <v>1.39893</v>
      </c>
      <c r="GX1352">
        <v>2.33521</v>
      </c>
      <c r="GY1352">
        <v>1.44897</v>
      </c>
      <c r="GZ1352">
        <v>2.35229</v>
      </c>
      <c r="HA1352">
        <v>34.9674</v>
      </c>
      <c r="HB1352">
        <v>12.5647</v>
      </c>
      <c r="HC1352">
        <v>18</v>
      </c>
      <c r="HD1352">
        <v>489.972</v>
      </c>
      <c r="HE1352">
        <v>461.709</v>
      </c>
      <c r="HF1352">
        <v>21.6599</v>
      </c>
      <c r="HG1352">
        <v>25.4104</v>
      </c>
      <c r="HH1352">
        <v>30</v>
      </c>
      <c r="HI1352">
        <v>25.2616</v>
      </c>
      <c r="HJ1352">
        <v>25.3414</v>
      </c>
      <c r="HK1352">
        <v>59.444</v>
      </c>
      <c r="HL1352">
        <v>22.1405</v>
      </c>
      <c r="HM1352">
        <v>34.3559</v>
      </c>
      <c r="HN1352">
        <v>21.6127</v>
      </c>
      <c r="HO1352">
        <v>1457.1</v>
      </c>
      <c r="HP1352">
        <v>14.0137</v>
      </c>
      <c r="HQ1352">
        <v>101.105</v>
      </c>
      <c r="HR1352">
        <v>101.996</v>
      </c>
    </row>
    <row r="1353" spans="1:226">
      <c r="A1353">
        <v>1337</v>
      </c>
      <c r="B1353">
        <v>1664307579</v>
      </c>
      <c r="C1353">
        <v>14472</v>
      </c>
      <c r="D1353" t="s">
        <v>3046</v>
      </c>
      <c r="E1353" t="s">
        <v>3047</v>
      </c>
      <c r="F1353">
        <v>5</v>
      </c>
      <c r="G1353" t="s">
        <v>353</v>
      </c>
      <c r="H1353" t="s">
        <v>2873</v>
      </c>
      <c r="I1353">
        <v>1664307571.214286</v>
      </c>
      <c r="J1353">
        <f>(K1353)/1000</f>
        <v>0</v>
      </c>
      <c r="K1353">
        <f>IF(BF1353, AN1353, AH1353)</f>
        <v>0</v>
      </c>
      <c r="L1353">
        <f>IF(BF1353, AI1353, AG1353)</f>
        <v>0</v>
      </c>
      <c r="M1353">
        <f>BH1353 - IF(AU1353&gt;1, L1353*BB1353*100.0/(AW1353*BV1353), 0)</f>
        <v>0</v>
      </c>
      <c r="N1353">
        <f>((T1353-J1353/2)*M1353-L1353)/(T1353+J1353/2)</f>
        <v>0</v>
      </c>
      <c r="O1353">
        <f>N1353*(BO1353+BP1353)/1000.0</f>
        <v>0</v>
      </c>
      <c r="P1353">
        <f>(BH1353 - IF(AU1353&gt;1, L1353*BB1353*100.0/(AW1353*BV1353), 0))*(BO1353+BP1353)/1000.0</f>
        <v>0</v>
      </c>
      <c r="Q1353">
        <f>2.0/((1/S1353-1/R1353)+SIGN(S1353)*SQRT((1/S1353-1/R1353)*(1/S1353-1/R1353) + 4*BC1353/((BC1353+1)*(BC1353+1))*(2*1/S1353*1/R1353-1/R1353*1/R1353)))</f>
        <v>0</v>
      </c>
      <c r="R1353">
        <f>IF(LEFT(BD1353,1)&lt;&gt;"0",IF(LEFT(BD1353,1)="1",3.0,BE1353),$D$5+$E$5*(BV1353*BO1353/($K$5*1000))+$F$5*(BV1353*BO1353/($K$5*1000))*MAX(MIN(BB1353,$J$5),$I$5)*MAX(MIN(BB1353,$J$5),$I$5)+$G$5*MAX(MIN(BB1353,$J$5),$I$5)*(BV1353*BO1353/($K$5*1000))+$H$5*(BV1353*BO1353/($K$5*1000))*(BV1353*BO1353/($K$5*1000)))</f>
        <v>0</v>
      </c>
      <c r="S1353">
        <f>J1353*(1000-(1000*0.61365*exp(17.502*W1353/(240.97+W1353))/(BO1353+BP1353)+BJ1353)/2)/(1000*0.61365*exp(17.502*W1353/(240.97+W1353))/(BO1353+BP1353)-BJ1353)</f>
        <v>0</v>
      </c>
      <c r="T1353">
        <f>1/((BC1353+1)/(Q1353/1.6)+1/(R1353/1.37)) + BC1353/((BC1353+1)/(Q1353/1.6) + BC1353/(R1353/1.37))</f>
        <v>0</v>
      </c>
      <c r="U1353">
        <f>(AX1353*BA1353)</f>
        <v>0</v>
      </c>
      <c r="V1353">
        <f>(BQ1353+(U1353+2*0.95*5.67E-8*(((BQ1353+$B$7)+273)^4-(BQ1353+273)^4)-44100*J1353)/(1.84*29.3*R1353+8*0.95*5.67E-8*(BQ1353+273)^3))</f>
        <v>0</v>
      </c>
      <c r="W1353">
        <f>($C$7*BR1353+$D$7*BS1353+$E$7*V1353)</f>
        <v>0</v>
      </c>
      <c r="X1353">
        <f>0.61365*exp(17.502*W1353/(240.97+W1353))</f>
        <v>0</v>
      </c>
      <c r="Y1353">
        <f>(Z1353/AA1353*100)</f>
        <v>0</v>
      </c>
      <c r="Z1353">
        <f>BJ1353*(BO1353+BP1353)/1000</f>
        <v>0</v>
      </c>
      <c r="AA1353">
        <f>0.61365*exp(17.502*BQ1353/(240.97+BQ1353))</f>
        <v>0</v>
      </c>
      <c r="AB1353">
        <f>(X1353-BJ1353*(BO1353+BP1353)/1000)</f>
        <v>0</v>
      </c>
      <c r="AC1353">
        <f>(-J1353*44100)</f>
        <v>0</v>
      </c>
      <c r="AD1353">
        <f>2*29.3*R1353*0.92*(BQ1353-W1353)</f>
        <v>0</v>
      </c>
      <c r="AE1353">
        <f>2*0.95*5.67E-8*(((BQ1353+$B$7)+273)^4-(W1353+273)^4)</f>
        <v>0</v>
      </c>
      <c r="AF1353">
        <f>U1353+AE1353+AC1353+AD1353</f>
        <v>0</v>
      </c>
      <c r="AG1353">
        <f>BN1353*AU1353*(BI1353-BH1353*(1000-AU1353*BK1353)/(1000-AU1353*BJ1353))/(100*BB1353)</f>
        <v>0</v>
      </c>
      <c r="AH1353">
        <f>1000*BN1353*AU1353*(BJ1353-BK1353)/(100*BB1353*(1000-AU1353*BJ1353))</f>
        <v>0</v>
      </c>
      <c r="AI1353">
        <f>(AJ1353 - AK1353 - BO1353*1E3/(8.314*(BQ1353+273.15)) * AM1353/BN1353 * AL1353) * BN1353/(100*BB1353) * (1000 - BK1353)/1000</f>
        <v>0</v>
      </c>
      <c r="AJ1353">
        <v>1464.147441974026</v>
      </c>
      <c r="AK1353">
        <v>1408.268424242424</v>
      </c>
      <c r="AL1353">
        <v>3.344985281385028</v>
      </c>
      <c r="AM1353">
        <v>63.45</v>
      </c>
      <c r="AN1353">
        <f>(AP1353 - AO1353 + BO1353*1E3/(8.314*(BQ1353+273.15)) * AR1353/BN1353 * AQ1353) * BN1353/(100*BB1353) * 1000/(1000 - AP1353)</f>
        <v>0</v>
      </c>
      <c r="AO1353">
        <v>13.86939088725231</v>
      </c>
      <c r="AP1353">
        <v>18.26132867132868</v>
      </c>
      <c r="AQ1353">
        <v>-4.595871036762165E-05</v>
      </c>
      <c r="AR1353">
        <v>96.70902246186058</v>
      </c>
      <c r="AS1353">
        <v>4</v>
      </c>
      <c r="AT1353">
        <v>1</v>
      </c>
      <c r="AU1353">
        <f>IF(AS1353*$H$13&gt;=AW1353,1.0,(AW1353/(AW1353-AS1353*$H$13)))</f>
        <v>0</v>
      </c>
      <c r="AV1353">
        <f>(AU1353-1)*100</f>
        <v>0</v>
      </c>
      <c r="AW1353">
        <f>MAX(0,($B$13+$C$13*BV1353)/(1+$D$13*BV1353)*BO1353/(BQ1353+273)*$E$13)</f>
        <v>0</v>
      </c>
      <c r="AX1353">
        <f>$B$11*BW1353+$C$11*BX1353+$F$11*CI1353*(1-CL1353)</f>
        <v>0</v>
      </c>
      <c r="AY1353">
        <f>AX1353*AZ1353</f>
        <v>0</v>
      </c>
      <c r="AZ1353">
        <f>($B$11*$D$9+$C$11*$D$9+$F$11*((CV1353+CN1353)/MAX(CV1353+CN1353+CW1353, 0.1)*$I$9+CW1353/MAX(CV1353+CN1353+CW1353, 0.1)*$J$9))/($B$11+$C$11+$F$11)</f>
        <v>0</v>
      </c>
      <c r="BA1353">
        <f>($B$11*$K$9+$C$11*$K$9+$F$11*((CV1353+CN1353)/MAX(CV1353+CN1353+CW1353, 0.1)*$P$9+CW1353/MAX(CV1353+CN1353+CW1353, 0.1)*$Q$9))/($B$11+$C$11+$F$11)</f>
        <v>0</v>
      </c>
      <c r="BB1353">
        <v>6</v>
      </c>
      <c r="BC1353">
        <v>0.5</v>
      </c>
      <c r="BD1353" t="s">
        <v>355</v>
      </c>
      <c r="BE1353">
        <v>2</v>
      </c>
      <c r="BF1353" t="b">
        <v>1</v>
      </c>
      <c r="BG1353">
        <v>1664307571.214286</v>
      </c>
      <c r="BH1353">
        <v>1358.348928571428</v>
      </c>
      <c r="BI1353">
        <v>1427.778928571429</v>
      </c>
      <c r="BJ1353">
        <v>18.25449642857143</v>
      </c>
      <c r="BK1353">
        <v>13.79760714285714</v>
      </c>
      <c r="BL1353">
        <v>1353.2125</v>
      </c>
      <c r="BM1353">
        <v>18.05749642857143</v>
      </c>
      <c r="BN1353">
        <v>500.0798571428572</v>
      </c>
      <c r="BO1353">
        <v>90.90415714285713</v>
      </c>
      <c r="BP1353">
        <v>0.1000188214285714</v>
      </c>
      <c r="BQ1353">
        <v>24.67906785714285</v>
      </c>
      <c r="BR1353">
        <v>25.09030714285714</v>
      </c>
      <c r="BS1353">
        <v>999.9000000000002</v>
      </c>
      <c r="BT1353">
        <v>0</v>
      </c>
      <c r="BU1353">
        <v>0</v>
      </c>
      <c r="BV1353">
        <v>10008.4875</v>
      </c>
      <c r="BW1353">
        <v>0</v>
      </c>
      <c r="BX1353">
        <v>8.053949999999999</v>
      </c>
      <c r="BY1353">
        <v>-69.43031785714285</v>
      </c>
      <c r="BZ1353">
        <v>1383.606428571429</v>
      </c>
      <c r="CA1353">
        <v>1447.756428571428</v>
      </c>
      <c r="CB1353">
        <v>4.456881071428572</v>
      </c>
      <c r="CC1353">
        <v>1427.778928571429</v>
      </c>
      <c r="CD1353">
        <v>13.79760714285714</v>
      </c>
      <c r="CE1353">
        <v>1.659409285714286</v>
      </c>
      <c r="CF1353">
        <v>1.254260357142857</v>
      </c>
      <c r="CG1353">
        <v>14.52183928571429</v>
      </c>
      <c r="CH1353">
        <v>10.26143571428571</v>
      </c>
      <c r="CI1353">
        <v>1999.968214285714</v>
      </c>
      <c r="CJ1353">
        <v>0.9800018571428571</v>
      </c>
      <c r="CK1353">
        <v>0.01999793571428571</v>
      </c>
      <c r="CL1353">
        <v>0</v>
      </c>
      <c r="CM1353">
        <v>856.7297857142859</v>
      </c>
      <c r="CN1353">
        <v>5.000560000000001</v>
      </c>
      <c r="CO1353">
        <v>17077.88571428571</v>
      </c>
      <c r="CP1353">
        <v>17294.61785714286</v>
      </c>
      <c r="CQ1353">
        <v>37.36128571428571</v>
      </c>
      <c r="CR1353">
        <v>37.98425</v>
      </c>
      <c r="CS1353">
        <v>36.87689285714286</v>
      </c>
      <c r="CT1353">
        <v>36.8525</v>
      </c>
      <c r="CU1353">
        <v>38.19610714285714</v>
      </c>
      <c r="CV1353">
        <v>1955.069642857143</v>
      </c>
      <c r="CW1353">
        <v>39.89642857142858</v>
      </c>
      <c r="CX1353">
        <v>0</v>
      </c>
      <c r="CY1353">
        <v>1664307595.5</v>
      </c>
      <c r="CZ1353">
        <v>0</v>
      </c>
      <c r="DA1353">
        <v>0</v>
      </c>
      <c r="DB1353" t="s">
        <v>356</v>
      </c>
      <c r="DC1353">
        <v>1663861122</v>
      </c>
      <c r="DD1353">
        <v>1663861125</v>
      </c>
      <c r="DE1353">
        <v>0</v>
      </c>
      <c r="DF1353">
        <v>-0.287</v>
      </c>
      <c r="DG1353">
        <v>-0.004</v>
      </c>
      <c r="DH1353">
        <v>3.172</v>
      </c>
      <c r="DI1353">
        <v>0.178</v>
      </c>
      <c r="DJ1353">
        <v>400</v>
      </c>
      <c r="DK1353">
        <v>17</v>
      </c>
      <c r="DL1353">
        <v>0.18</v>
      </c>
      <c r="DM1353">
        <v>0.07000000000000001</v>
      </c>
      <c r="DN1353">
        <v>-69.5264512195122</v>
      </c>
      <c r="DO1353">
        <v>1.694308013937128</v>
      </c>
      <c r="DP1353">
        <v>0.2633115321939358</v>
      </c>
      <c r="DQ1353">
        <v>0</v>
      </c>
      <c r="DR1353">
        <v>4.51831243902439</v>
      </c>
      <c r="DS1353">
        <v>-0.9981813240418149</v>
      </c>
      <c r="DT1353">
        <v>0.0984754087609517</v>
      </c>
      <c r="DU1353">
        <v>0</v>
      </c>
      <c r="DV1353">
        <v>0</v>
      </c>
      <c r="DW1353">
        <v>2</v>
      </c>
      <c r="DX1353" t="s">
        <v>357</v>
      </c>
      <c r="DY1353">
        <v>2.98078</v>
      </c>
      <c r="DZ1353">
        <v>2.72837</v>
      </c>
      <c r="EA1353">
        <v>0.192944</v>
      </c>
      <c r="EB1353">
        <v>0.200318</v>
      </c>
      <c r="EC1353">
        <v>0.0892984</v>
      </c>
      <c r="ED1353">
        <v>0.0741019</v>
      </c>
      <c r="EE1353">
        <v>24263.9</v>
      </c>
      <c r="EF1353">
        <v>23662.3</v>
      </c>
      <c r="EG1353">
        <v>30588.4</v>
      </c>
      <c r="EH1353">
        <v>29829.3</v>
      </c>
      <c r="EI1353">
        <v>38442.4</v>
      </c>
      <c r="EJ1353">
        <v>36377.2</v>
      </c>
      <c r="EK1353">
        <v>46780.8</v>
      </c>
      <c r="EL1353">
        <v>44356.4</v>
      </c>
      <c r="EM1353">
        <v>1.88908</v>
      </c>
      <c r="EN1353">
        <v>1.89097</v>
      </c>
      <c r="EO1353">
        <v>0.112806</v>
      </c>
      <c r="EP1353">
        <v>0</v>
      </c>
      <c r="EQ1353">
        <v>23.2509</v>
      </c>
      <c r="ER1353">
        <v>999.9</v>
      </c>
      <c r="ES1353">
        <v>37.9</v>
      </c>
      <c r="ET1353">
        <v>29.6</v>
      </c>
      <c r="EU1353">
        <v>17.3595</v>
      </c>
      <c r="EV1353">
        <v>63.5964</v>
      </c>
      <c r="EW1353">
        <v>23.6538</v>
      </c>
      <c r="EX1353">
        <v>1</v>
      </c>
      <c r="EY1353">
        <v>-0.123559</v>
      </c>
      <c r="EZ1353">
        <v>1.76386</v>
      </c>
      <c r="FA1353">
        <v>20.2347</v>
      </c>
      <c r="FB1353">
        <v>5.22852</v>
      </c>
      <c r="FC1353">
        <v>11.968</v>
      </c>
      <c r="FD1353">
        <v>4.97085</v>
      </c>
      <c r="FE1353">
        <v>3.28945</v>
      </c>
      <c r="FF1353">
        <v>9999</v>
      </c>
      <c r="FG1353">
        <v>9999</v>
      </c>
      <c r="FH1353">
        <v>9999</v>
      </c>
      <c r="FI1353">
        <v>380.9</v>
      </c>
      <c r="FJ1353">
        <v>4.97273</v>
      </c>
      <c r="FK1353">
        <v>1.87697</v>
      </c>
      <c r="FL1353">
        <v>1.87502</v>
      </c>
      <c r="FM1353">
        <v>1.87789</v>
      </c>
      <c r="FN1353">
        <v>1.87464</v>
      </c>
      <c r="FO1353">
        <v>1.87819</v>
      </c>
      <c r="FP1353">
        <v>1.87531</v>
      </c>
      <c r="FQ1353">
        <v>1.87639</v>
      </c>
      <c r="FR1353">
        <v>0</v>
      </c>
      <c r="FS1353">
        <v>0</v>
      </c>
      <c r="FT1353">
        <v>0</v>
      </c>
      <c r="FU1353">
        <v>0</v>
      </c>
      <c r="FV1353" t="s">
        <v>358</v>
      </c>
      <c r="FW1353" t="s">
        <v>359</v>
      </c>
      <c r="FX1353" t="s">
        <v>360</v>
      </c>
      <c r="FY1353" t="s">
        <v>360</v>
      </c>
      <c r="FZ1353" t="s">
        <v>360</v>
      </c>
      <c r="GA1353" t="s">
        <v>360</v>
      </c>
      <c r="GB1353">
        <v>0</v>
      </c>
      <c r="GC1353">
        <v>100</v>
      </c>
      <c r="GD1353">
        <v>100</v>
      </c>
      <c r="GE1353">
        <v>5.18</v>
      </c>
      <c r="GF1353">
        <v>0.1971</v>
      </c>
      <c r="GG1353">
        <v>1.777354642861949</v>
      </c>
      <c r="GH1353">
        <v>0.004141656873719072</v>
      </c>
      <c r="GI1353">
        <v>-1.960372967482991E-06</v>
      </c>
      <c r="GJ1353">
        <v>5.42736388890357E-10</v>
      </c>
      <c r="GK1353">
        <v>-0.009777689371679627</v>
      </c>
      <c r="GL1353">
        <v>0.002273355880072555</v>
      </c>
      <c r="GM1353">
        <v>0.000541358641816816</v>
      </c>
      <c r="GN1353">
        <v>-1.836191331155658E-06</v>
      </c>
      <c r="GO1353">
        <v>-0</v>
      </c>
      <c r="GP1353">
        <v>2096</v>
      </c>
      <c r="GQ1353">
        <v>1</v>
      </c>
      <c r="GR1353">
        <v>23</v>
      </c>
      <c r="GS1353">
        <v>7440.9</v>
      </c>
      <c r="GT1353">
        <v>7440.9</v>
      </c>
      <c r="GU1353">
        <v>2.99316</v>
      </c>
      <c r="GV1353">
        <v>2.52319</v>
      </c>
      <c r="GW1353">
        <v>1.39893</v>
      </c>
      <c r="GX1353">
        <v>2.33521</v>
      </c>
      <c r="GY1353">
        <v>1.44897</v>
      </c>
      <c r="GZ1353">
        <v>2.35229</v>
      </c>
      <c r="HA1353">
        <v>34.9674</v>
      </c>
      <c r="HB1353">
        <v>12.5735</v>
      </c>
      <c r="HC1353">
        <v>18</v>
      </c>
      <c r="HD1353">
        <v>489.659</v>
      </c>
      <c r="HE1353">
        <v>462.017</v>
      </c>
      <c r="HF1353">
        <v>21.5687</v>
      </c>
      <c r="HG1353">
        <v>25.4088</v>
      </c>
      <c r="HH1353">
        <v>30.0002</v>
      </c>
      <c r="HI1353">
        <v>25.2594</v>
      </c>
      <c r="HJ1353">
        <v>25.3404</v>
      </c>
      <c r="HK1353">
        <v>59.9598</v>
      </c>
      <c r="HL1353">
        <v>21.5616</v>
      </c>
      <c r="HM1353">
        <v>34.3559</v>
      </c>
      <c r="HN1353">
        <v>21.5192</v>
      </c>
      <c r="HO1353">
        <v>1470.5</v>
      </c>
      <c r="HP1353">
        <v>14.1054</v>
      </c>
      <c r="HQ1353">
        <v>101.107</v>
      </c>
      <c r="HR1353">
        <v>101.998</v>
      </c>
    </row>
    <row r="1354" spans="1:226">
      <c r="A1354">
        <v>1338</v>
      </c>
      <c r="B1354">
        <v>1664307583.5</v>
      </c>
      <c r="C1354">
        <v>14476.5</v>
      </c>
      <c r="D1354" t="s">
        <v>3048</v>
      </c>
      <c r="E1354" t="s">
        <v>3049</v>
      </c>
      <c r="F1354">
        <v>5</v>
      </c>
      <c r="G1354" t="s">
        <v>353</v>
      </c>
      <c r="H1354" t="s">
        <v>2873</v>
      </c>
      <c r="I1354">
        <v>1664307575.660714</v>
      </c>
      <c r="J1354">
        <f>(K1354)/1000</f>
        <v>0</v>
      </c>
      <c r="K1354">
        <f>IF(BF1354, AN1354, AH1354)</f>
        <v>0</v>
      </c>
      <c r="L1354">
        <f>IF(BF1354, AI1354, AG1354)</f>
        <v>0</v>
      </c>
      <c r="M1354">
        <f>BH1354 - IF(AU1354&gt;1, L1354*BB1354*100.0/(AW1354*BV1354), 0)</f>
        <v>0</v>
      </c>
      <c r="N1354">
        <f>((T1354-J1354/2)*M1354-L1354)/(T1354+J1354/2)</f>
        <v>0</v>
      </c>
      <c r="O1354">
        <f>N1354*(BO1354+BP1354)/1000.0</f>
        <v>0</v>
      </c>
      <c r="P1354">
        <f>(BH1354 - IF(AU1354&gt;1, L1354*BB1354*100.0/(AW1354*BV1354), 0))*(BO1354+BP1354)/1000.0</f>
        <v>0</v>
      </c>
      <c r="Q1354">
        <f>2.0/((1/S1354-1/R1354)+SIGN(S1354)*SQRT((1/S1354-1/R1354)*(1/S1354-1/R1354) + 4*BC1354/((BC1354+1)*(BC1354+1))*(2*1/S1354*1/R1354-1/R1354*1/R1354)))</f>
        <v>0</v>
      </c>
      <c r="R1354">
        <f>IF(LEFT(BD1354,1)&lt;&gt;"0",IF(LEFT(BD1354,1)="1",3.0,BE1354),$D$5+$E$5*(BV1354*BO1354/($K$5*1000))+$F$5*(BV1354*BO1354/($K$5*1000))*MAX(MIN(BB1354,$J$5),$I$5)*MAX(MIN(BB1354,$J$5),$I$5)+$G$5*MAX(MIN(BB1354,$J$5),$I$5)*(BV1354*BO1354/($K$5*1000))+$H$5*(BV1354*BO1354/($K$5*1000))*(BV1354*BO1354/($K$5*1000)))</f>
        <v>0</v>
      </c>
      <c r="S1354">
        <f>J1354*(1000-(1000*0.61365*exp(17.502*W1354/(240.97+W1354))/(BO1354+BP1354)+BJ1354)/2)/(1000*0.61365*exp(17.502*W1354/(240.97+W1354))/(BO1354+BP1354)-BJ1354)</f>
        <v>0</v>
      </c>
      <c r="T1354">
        <f>1/((BC1354+1)/(Q1354/1.6)+1/(R1354/1.37)) + BC1354/((BC1354+1)/(Q1354/1.6) + BC1354/(R1354/1.37))</f>
        <v>0</v>
      </c>
      <c r="U1354">
        <f>(AX1354*BA1354)</f>
        <v>0</v>
      </c>
      <c r="V1354">
        <f>(BQ1354+(U1354+2*0.95*5.67E-8*(((BQ1354+$B$7)+273)^4-(BQ1354+273)^4)-44100*J1354)/(1.84*29.3*R1354+8*0.95*5.67E-8*(BQ1354+273)^3))</f>
        <v>0</v>
      </c>
      <c r="W1354">
        <f>($C$7*BR1354+$D$7*BS1354+$E$7*V1354)</f>
        <v>0</v>
      </c>
      <c r="X1354">
        <f>0.61365*exp(17.502*W1354/(240.97+W1354))</f>
        <v>0</v>
      </c>
      <c r="Y1354">
        <f>(Z1354/AA1354*100)</f>
        <v>0</v>
      </c>
      <c r="Z1354">
        <f>BJ1354*(BO1354+BP1354)/1000</f>
        <v>0</v>
      </c>
      <c r="AA1354">
        <f>0.61365*exp(17.502*BQ1354/(240.97+BQ1354))</f>
        <v>0</v>
      </c>
      <c r="AB1354">
        <f>(X1354-BJ1354*(BO1354+BP1354)/1000)</f>
        <v>0</v>
      </c>
      <c r="AC1354">
        <f>(-J1354*44100)</f>
        <v>0</v>
      </c>
      <c r="AD1354">
        <f>2*29.3*R1354*0.92*(BQ1354-W1354)</f>
        <v>0</v>
      </c>
      <c r="AE1354">
        <f>2*0.95*5.67E-8*(((BQ1354+$B$7)+273)^4-(W1354+273)^4)</f>
        <v>0</v>
      </c>
      <c r="AF1354">
        <f>U1354+AE1354+AC1354+AD1354</f>
        <v>0</v>
      </c>
      <c r="AG1354">
        <f>BN1354*AU1354*(BI1354-BH1354*(1000-AU1354*BK1354)/(1000-AU1354*BJ1354))/(100*BB1354)</f>
        <v>0</v>
      </c>
      <c r="AH1354">
        <f>1000*BN1354*AU1354*(BJ1354-BK1354)/(100*BB1354*(1000-AU1354*BJ1354))</f>
        <v>0</v>
      </c>
      <c r="AI1354">
        <f>(AJ1354 - AK1354 - BO1354*1E3/(8.314*(BQ1354+273.15)) * AM1354/BN1354 * AL1354) * BN1354/(100*BB1354) * (1000 - BK1354)/1000</f>
        <v>0</v>
      </c>
      <c r="AJ1354">
        <v>1480.060835774892</v>
      </c>
      <c r="AK1354">
        <v>1423.876606060606</v>
      </c>
      <c r="AL1354">
        <v>3.472155844155782</v>
      </c>
      <c r="AM1354">
        <v>63.45</v>
      </c>
      <c r="AN1354">
        <f>(AP1354 - AO1354 + BO1354*1E3/(8.314*(BQ1354+273.15)) * AR1354/BN1354 * AQ1354) * BN1354/(100*BB1354) * 1000/(1000 - AP1354)</f>
        <v>0</v>
      </c>
      <c r="AO1354">
        <v>13.942249332993</v>
      </c>
      <c r="AP1354">
        <v>18.26102727272728</v>
      </c>
      <c r="AQ1354">
        <v>-7.974497104165696E-06</v>
      </c>
      <c r="AR1354">
        <v>96.70902246186058</v>
      </c>
      <c r="AS1354">
        <v>4</v>
      </c>
      <c r="AT1354">
        <v>1</v>
      </c>
      <c r="AU1354">
        <f>IF(AS1354*$H$13&gt;=AW1354,1.0,(AW1354/(AW1354-AS1354*$H$13)))</f>
        <v>0</v>
      </c>
      <c r="AV1354">
        <f>(AU1354-1)*100</f>
        <v>0</v>
      </c>
      <c r="AW1354">
        <f>MAX(0,($B$13+$C$13*BV1354)/(1+$D$13*BV1354)*BO1354/(BQ1354+273)*$E$13)</f>
        <v>0</v>
      </c>
      <c r="AX1354">
        <f>$B$11*BW1354+$C$11*BX1354+$F$11*CI1354*(1-CL1354)</f>
        <v>0</v>
      </c>
      <c r="AY1354">
        <f>AX1354*AZ1354</f>
        <v>0</v>
      </c>
      <c r="AZ1354">
        <f>($B$11*$D$9+$C$11*$D$9+$F$11*((CV1354+CN1354)/MAX(CV1354+CN1354+CW1354, 0.1)*$I$9+CW1354/MAX(CV1354+CN1354+CW1354, 0.1)*$J$9))/($B$11+$C$11+$F$11)</f>
        <v>0</v>
      </c>
      <c r="BA1354">
        <f>($B$11*$K$9+$C$11*$K$9+$F$11*((CV1354+CN1354)/MAX(CV1354+CN1354+CW1354, 0.1)*$P$9+CW1354/MAX(CV1354+CN1354+CW1354, 0.1)*$Q$9))/($B$11+$C$11+$F$11)</f>
        <v>0</v>
      </c>
      <c r="BB1354">
        <v>6</v>
      </c>
      <c r="BC1354">
        <v>0.5</v>
      </c>
      <c r="BD1354" t="s">
        <v>355</v>
      </c>
      <c r="BE1354">
        <v>2</v>
      </c>
      <c r="BF1354" t="b">
        <v>1</v>
      </c>
      <c r="BG1354">
        <v>1664307575.660714</v>
      </c>
      <c r="BH1354">
        <v>1373.223571428571</v>
      </c>
      <c r="BI1354">
        <v>1442.751071428571</v>
      </c>
      <c r="BJ1354">
        <v>18.258075</v>
      </c>
      <c r="BK1354">
        <v>13.87490714285714</v>
      </c>
      <c r="BL1354">
        <v>1368.059642857143</v>
      </c>
      <c r="BM1354">
        <v>18.06100357142858</v>
      </c>
      <c r="BN1354">
        <v>500.0695357142858</v>
      </c>
      <c r="BO1354">
        <v>90.90379285714285</v>
      </c>
      <c r="BP1354">
        <v>0.09995821071428572</v>
      </c>
      <c r="BQ1354">
        <v>24.67078214285715</v>
      </c>
      <c r="BR1354">
        <v>25.09731785714286</v>
      </c>
      <c r="BS1354">
        <v>999.9000000000002</v>
      </c>
      <c r="BT1354">
        <v>0</v>
      </c>
      <c r="BU1354">
        <v>0</v>
      </c>
      <c r="BV1354">
        <v>10006.12285714286</v>
      </c>
      <c r="BW1354">
        <v>0</v>
      </c>
      <c r="BX1354">
        <v>8.053949999999999</v>
      </c>
      <c r="BY1354">
        <v>-69.52706428571427</v>
      </c>
      <c r="BZ1354">
        <v>1398.762857142857</v>
      </c>
      <c r="CA1354">
        <v>1463.051785714286</v>
      </c>
      <c r="CB1354">
        <v>4.383165714285714</v>
      </c>
      <c r="CC1354">
        <v>1442.751071428571</v>
      </c>
      <c r="CD1354">
        <v>13.87490714285714</v>
      </c>
      <c r="CE1354">
        <v>1.659728214285714</v>
      </c>
      <c r="CF1354">
        <v>1.261281428571429</v>
      </c>
      <c r="CG1354">
        <v>14.52480714285714</v>
      </c>
      <c r="CH1354">
        <v>10.34502142857143</v>
      </c>
      <c r="CI1354">
        <v>1999.961071428572</v>
      </c>
      <c r="CJ1354">
        <v>0.9800017142857146</v>
      </c>
      <c r="CK1354">
        <v>0.01999804642857142</v>
      </c>
      <c r="CL1354">
        <v>0</v>
      </c>
      <c r="CM1354">
        <v>856.2692857142857</v>
      </c>
      <c r="CN1354">
        <v>5.000560000000001</v>
      </c>
      <c r="CO1354">
        <v>17068.56428571428</v>
      </c>
      <c r="CP1354">
        <v>17294.54285714286</v>
      </c>
      <c r="CQ1354">
        <v>37.39928571428572</v>
      </c>
      <c r="CR1354">
        <v>37.96625</v>
      </c>
      <c r="CS1354">
        <v>36.87692857142856</v>
      </c>
      <c r="CT1354">
        <v>36.85242857142857</v>
      </c>
      <c r="CU1354">
        <v>38.19610714285714</v>
      </c>
      <c r="CV1354">
        <v>1955.0625</v>
      </c>
      <c r="CW1354">
        <v>39.89678571428572</v>
      </c>
      <c r="CX1354">
        <v>0</v>
      </c>
      <c r="CY1354">
        <v>1664307599.7</v>
      </c>
      <c r="CZ1354">
        <v>0</v>
      </c>
      <c r="DA1354">
        <v>0</v>
      </c>
      <c r="DB1354" t="s">
        <v>356</v>
      </c>
      <c r="DC1354">
        <v>1663861122</v>
      </c>
      <c r="DD1354">
        <v>1663861125</v>
      </c>
      <c r="DE1354">
        <v>0</v>
      </c>
      <c r="DF1354">
        <v>-0.287</v>
      </c>
      <c r="DG1354">
        <v>-0.004</v>
      </c>
      <c r="DH1354">
        <v>3.172</v>
      </c>
      <c r="DI1354">
        <v>0.178</v>
      </c>
      <c r="DJ1354">
        <v>400</v>
      </c>
      <c r="DK1354">
        <v>17</v>
      </c>
      <c r="DL1354">
        <v>0.18</v>
      </c>
      <c r="DM1354">
        <v>0.07000000000000001</v>
      </c>
      <c r="DN1354">
        <v>-69.4829</v>
      </c>
      <c r="DO1354">
        <v>-0.7170236397747703</v>
      </c>
      <c r="DP1354">
        <v>0.2202291976555337</v>
      </c>
      <c r="DQ1354">
        <v>0</v>
      </c>
      <c r="DR1354">
        <v>4.42323925</v>
      </c>
      <c r="DS1354">
        <v>-0.9934382363977489</v>
      </c>
      <c r="DT1354">
        <v>0.09559879445859924</v>
      </c>
      <c r="DU1354">
        <v>0</v>
      </c>
      <c r="DV1354">
        <v>0</v>
      </c>
      <c r="DW1354">
        <v>2</v>
      </c>
      <c r="DX1354" t="s">
        <v>357</v>
      </c>
      <c r="DY1354">
        <v>2.98087</v>
      </c>
      <c r="DZ1354">
        <v>2.72831</v>
      </c>
      <c r="EA1354">
        <v>0.194234</v>
      </c>
      <c r="EB1354">
        <v>0.201554</v>
      </c>
      <c r="EC1354">
        <v>0.0893071</v>
      </c>
      <c r="ED1354">
        <v>0.0743896</v>
      </c>
      <c r="EE1354">
        <v>24225.1</v>
      </c>
      <c r="EF1354">
        <v>23625.9</v>
      </c>
      <c r="EG1354">
        <v>30588.4</v>
      </c>
      <c r="EH1354">
        <v>29829.5</v>
      </c>
      <c r="EI1354">
        <v>38442</v>
      </c>
      <c r="EJ1354">
        <v>36366.2</v>
      </c>
      <c r="EK1354">
        <v>46780.6</v>
      </c>
      <c r="EL1354">
        <v>44356.8</v>
      </c>
      <c r="EM1354">
        <v>1.88932</v>
      </c>
      <c r="EN1354">
        <v>1.89105</v>
      </c>
      <c r="EO1354">
        <v>0.112824</v>
      </c>
      <c r="EP1354">
        <v>0</v>
      </c>
      <c r="EQ1354">
        <v>23.2525</v>
      </c>
      <c r="ER1354">
        <v>999.9</v>
      </c>
      <c r="ES1354">
        <v>37.9</v>
      </c>
      <c r="ET1354">
        <v>29.6</v>
      </c>
      <c r="EU1354">
        <v>17.3567</v>
      </c>
      <c r="EV1354">
        <v>63.4064</v>
      </c>
      <c r="EW1354">
        <v>23.0449</v>
      </c>
      <c r="EX1354">
        <v>1</v>
      </c>
      <c r="EY1354">
        <v>-0.123422</v>
      </c>
      <c r="EZ1354">
        <v>1.83103</v>
      </c>
      <c r="FA1354">
        <v>20.2339</v>
      </c>
      <c r="FB1354">
        <v>5.22912</v>
      </c>
      <c r="FC1354">
        <v>11.968</v>
      </c>
      <c r="FD1354">
        <v>4.9712</v>
      </c>
      <c r="FE1354">
        <v>3.28958</v>
      </c>
      <c r="FF1354">
        <v>9999</v>
      </c>
      <c r="FG1354">
        <v>9999</v>
      </c>
      <c r="FH1354">
        <v>9999</v>
      </c>
      <c r="FI1354">
        <v>380.9</v>
      </c>
      <c r="FJ1354">
        <v>4.97273</v>
      </c>
      <c r="FK1354">
        <v>1.87698</v>
      </c>
      <c r="FL1354">
        <v>1.87502</v>
      </c>
      <c r="FM1354">
        <v>1.87789</v>
      </c>
      <c r="FN1354">
        <v>1.87463</v>
      </c>
      <c r="FO1354">
        <v>1.8782</v>
      </c>
      <c r="FP1354">
        <v>1.87531</v>
      </c>
      <c r="FQ1354">
        <v>1.87642</v>
      </c>
      <c r="FR1354">
        <v>0</v>
      </c>
      <c r="FS1354">
        <v>0</v>
      </c>
      <c r="FT1354">
        <v>0</v>
      </c>
      <c r="FU1354">
        <v>0</v>
      </c>
      <c r="FV1354" t="s">
        <v>358</v>
      </c>
      <c r="FW1354" t="s">
        <v>359</v>
      </c>
      <c r="FX1354" t="s">
        <v>360</v>
      </c>
      <c r="FY1354" t="s">
        <v>360</v>
      </c>
      <c r="FZ1354" t="s">
        <v>360</v>
      </c>
      <c r="GA1354" t="s">
        <v>360</v>
      </c>
      <c r="GB1354">
        <v>0</v>
      </c>
      <c r="GC1354">
        <v>100</v>
      </c>
      <c r="GD1354">
        <v>100</v>
      </c>
      <c r="GE1354">
        <v>5.21</v>
      </c>
      <c r="GF1354">
        <v>0.1972</v>
      </c>
      <c r="GG1354">
        <v>1.777354642861949</v>
      </c>
      <c r="GH1354">
        <v>0.004141656873719072</v>
      </c>
      <c r="GI1354">
        <v>-1.960372967482991E-06</v>
      </c>
      <c r="GJ1354">
        <v>5.42736388890357E-10</v>
      </c>
      <c r="GK1354">
        <v>-0.009777689371679627</v>
      </c>
      <c r="GL1354">
        <v>0.002273355880072555</v>
      </c>
      <c r="GM1354">
        <v>0.000541358641816816</v>
      </c>
      <c r="GN1354">
        <v>-1.836191331155658E-06</v>
      </c>
      <c r="GO1354">
        <v>-0</v>
      </c>
      <c r="GP1354">
        <v>2096</v>
      </c>
      <c r="GQ1354">
        <v>1</v>
      </c>
      <c r="GR1354">
        <v>23</v>
      </c>
      <c r="GS1354">
        <v>7441</v>
      </c>
      <c r="GT1354">
        <v>7441</v>
      </c>
      <c r="GU1354">
        <v>3.01636</v>
      </c>
      <c r="GV1354">
        <v>2.52319</v>
      </c>
      <c r="GW1354">
        <v>1.39893</v>
      </c>
      <c r="GX1354">
        <v>2.33521</v>
      </c>
      <c r="GY1354">
        <v>1.44897</v>
      </c>
      <c r="GZ1354">
        <v>2.36328</v>
      </c>
      <c r="HA1354">
        <v>34.9674</v>
      </c>
      <c r="HB1354">
        <v>12.5647</v>
      </c>
      <c r="HC1354">
        <v>18</v>
      </c>
      <c r="HD1354">
        <v>489.794</v>
      </c>
      <c r="HE1354">
        <v>462.054</v>
      </c>
      <c r="HF1354">
        <v>21.486</v>
      </c>
      <c r="HG1354">
        <v>25.4081</v>
      </c>
      <c r="HH1354">
        <v>30.0002</v>
      </c>
      <c r="HI1354">
        <v>25.2594</v>
      </c>
      <c r="HJ1354">
        <v>25.3393</v>
      </c>
      <c r="HK1354">
        <v>60.4889</v>
      </c>
      <c r="HL1354">
        <v>20.9738</v>
      </c>
      <c r="HM1354">
        <v>34.3559</v>
      </c>
      <c r="HN1354">
        <v>21.4165</v>
      </c>
      <c r="HO1354">
        <v>1490.54</v>
      </c>
      <c r="HP1354">
        <v>14.1824</v>
      </c>
      <c r="HQ1354">
        <v>101.107</v>
      </c>
      <c r="HR1354">
        <v>101.999</v>
      </c>
    </row>
    <row r="1355" spans="1:226">
      <c r="A1355">
        <v>1339</v>
      </c>
      <c r="B1355">
        <v>1664307588.5</v>
      </c>
      <c r="C1355">
        <v>14481.5</v>
      </c>
      <c r="D1355" t="s">
        <v>3050</v>
      </c>
      <c r="E1355" t="s">
        <v>3051</v>
      </c>
      <c r="F1355">
        <v>5</v>
      </c>
      <c r="G1355" t="s">
        <v>353</v>
      </c>
      <c r="H1355" t="s">
        <v>2873</v>
      </c>
      <c r="I1355">
        <v>1664307580.962963</v>
      </c>
      <c r="J1355">
        <f>(K1355)/1000</f>
        <v>0</v>
      </c>
      <c r="K1355">
        <f>IF(BF1355, AN1355, AH1355)</f>
        <v>0</v>
      </c>
      <c r="L1355">
        <f>IF(BF1355, AI1355, AG1355)</f>
        <v>0</v>
      </c>
      <c r="M1355">
        <f>BH1355 - IF(AU1355&gt;1, L1355*BB1355*100.0/(AW1355*BV1355), 0)</f>
        <v>0</v>
      </c>
      <c r="N1355">
        <f>((T1355-J1355/2)*M1355-L1355)/(T1355+J1355/2)</f>
        <v>0</v>
      </c>
      <c r="O1355">
        <f>N1355*(BO1355+BP1355)/1000.0</f>
        <v>0</v>
      </c>
      <c r="P1355">
        <f>(BH1355 - IF(AU1355&gt;1, L1355*BB1355*100.0/(AW1355*BV1355), 0))*(BO1355+BP1355)/1000.0</f>
        <v>0</v>
      </c>
      <c r="Q1355">
        <f>2.0/((1/S1355-1/R1355)+SIGN(S1355)*SQRT((1/S1355-1/R1355)*(1/S1355-1/R1355) + 4*BC1355/((BC1355+1)*(BC1355+1))*(2*1/S1355*1/R1355-1/R1355*1/R1355)))</f>
        <v>0</v>
      </c>
      <c r="R1355">
        <f>IF(LEFT(BD1355,1)&lt;&gt;"0",IF(LEFT(BD1355,1)="1",3.0,BE1355),$D$5+$E$5*(BV1355*BO1355/($K$5*1000))+$F$5*(BV1355*BO1355/($K$5*1000))*MAX(MIN(BB1355,$J$5),$I$5)*MAX(MIN(BB1355,$J$5),$I$5)+$G$5*MAX(MIN(BB1355,$J$5),$I$5)*(BV1355*BO1355/($K$5*1000))+$H$5*(BV1355*BO1355/($K$5*1000))*(BV1355*BO1355/($K$5*1000)))</f>
        <v>0</v>
      </c>
      <c r="S1355">
        <f>J1355*(1000-(1000*0.61365*exp(17.502*W1355/(240.97+W1355))/(BO1355+BP1355)+BJ1355)/2)/(1000*0.61365*exp(17.502*W1355/(240.97+W1355))/(BO1355+BP1355)-BJ1355)</f>
        <v>0</v>
      </c>
      <c r="T1355">
        <f>1/((BC1355+1)/(Q1355/1.6)+1/(R1355/1.37)) + BC1355/((BC1355+1)/(Q1355/1.6) + BC1355/(R1355/1.37))</f>
        <v>0</v>
      </c>
      <c r="U1355">
        <f>(AX1355*BA1355)</f>
        <v>0</v>
      </c>
      <c r="V1355">
        <f>(BQ1355+(U1355+2*0.95*5.67E-8*(((BQ1355+$B$7)+273)^4-(BQ1355+273)^4)-44100*J1355)/(1.84*29.3*R1355+8*0.95*5.67E-8*(BQ1355+273)^3))</f>
        <v>0</v>
      </c>
      <c r="W1355">
        <f>($C$7*BR1355+$D$7*BS1355+$E$7*V1355)</f>
        <v>0</v>
      </c>
      <c r="X1355">
        <f>0.61365*exp(17.502*W1355/(240.97+W1355))</f>
        <v>0</v>
      </c>
      <c r="Y1355">
        <f>(Z1355/AA1355*100)</f>
        <v>0</v>
      </c>
      <c r="Z1355">
        <f>BJ1355*(BO1355+BP1355)/1000</f>
        <v>0</v>
      </c>
      <c r="AA1355">
        <f>0.61365*exp(17.502*BQ1355/(240.97+BQ1355))</f>
        <v>0</v>
      </c>
      <c r="AB1355">
        <f>(X1355-BJ1355*(BO1355+BP1355)/1000)</f>
        <v>0</v>
      </c>
      <c r="AC1355">
        <f>(-J1355*44100)</f>
        <v>0</v>
      </c>
      <c r="AD1355">
        <f>2*29.3*R1355*0.92*(BQ1355-W1355)</f>
        <v>0</v>
      </c>
      <c r="AE1355">
        <f>2*0.95*5.67E-8*(((BQ1355+$B$7)+273)^4-(W1355+273)^4)</f>
        <v>0</v>
      </c>
      <c r="AF1355">
        <f>U1355+AE1355+AC1355+AD1355</f>
        <v>0</v>
      </c>
      <c r="AG1355">
        <f>BN1355*AU1355*(BI1355-BH1355*(1000-AU1355*BK1355)/(1000-AU1355*BJ1355))/(100*BB1355)</f>
        <v>0</v>
      </c>
      <c r="AH1355">
        <f>1000*BN1355*AU1355*(BJ1355-BK1355)/(100*BB1355*(1000-AU1355*BJ1355))</f>
        <v>0</v>
      </c>
      <c r="AI1355">
        <f>(AJ1355 - AK1355 - BO1355*1E3/(8.314*(BQ1355+273.15)) * AM1355/BN1355 * AL1355) * BN1355/(100*BB1355) * (1000 - BK1355)/1000</f>
        <v>0</v>
      </c>
      <c r="AJ1355">
        <v>1496.658589922078</v>
      </c>
      <c r="AK1355">
        <v>1440.799939393939</v>
      </c>
      <c r="AL1355">
        <v>3.373279653679377</v>
      </c>
      <c r="AM1355">
        <v>63.45</v>
      </c>
      <c r="AN1355">
        <f>(AP1355 - AO1355 + BO1355*1E3/(8.314*(BQ1355+273.15)) * AR1355/BN1355 * AQ1355) * BN1355/(100*BB1355) * 1000/(1000 - AP1355)</f>
        <v>0</v>
      </c>
      <c r="AO1355">
        <v>14.02097405930354</v>
      </c>
      <c r="AP1355">
        <v>18.2611125874126</v>
      </c>
      <c r="AQ1355">
        <v>-1.836112135496728E-05</v>
      </c>
      <c r="AR1355">
        <v>96.70902246186058</v>
      </c>
      <c r="AS1355">
        <v>4</v>
      </c>
      <c r="AT1355">
        <v>1</v>
      </c>
      <c r="AU1355">
        <f>IF(AS1355*$H$13&gt;=AW1355,1.0,(AW1355/(AW1355-AS1355*$H$13)))</f>
        <v>0</v>
      </c>
      <c r="AV1355">
        <f>(AU1355-1)*100</f>
        <v>0</v>
      </c>
      <c r="AW1355">
        <f>MAX(0,($B$13+$C$13*BV1355)/(1+$D$13*BV1355)*BO1355/(BQ1355+273)*$E$13)</f>
        <v>0</v>
      </c>
      <c r="AX1355">
        <f>$B$11*BW1355+$C$11*BX1355+$F$11*CI1355*(1-CL1355)</f>
        <v>0</v>
      </c>
      <c r="AY1355">
        <f>AX1355*AZ1355</f>
        <v>0</v>
      </c>
      <c r="AZ1355">
        <f>($B$11*$D$9+$C$11*$D$9+$F$11*((CV1355+CN1355)/MAX(CV1355+CN1355+CW1355, 0.1)*$I$9+CW1355/MAX(CV1355+CN1355+CW1355, 0.1)*$J$9))/($B$11+$C$11+$F$11)</f>
        <v>0</v>
      </c>
      <c r="BA1355">
        <f>($B$11*$K$9+$C$11*$K$9+$F$11*((CV1355+CN1355)/MAX(CV1355+CN1355+CW1355, 0.1)*$P$9+CW1355/MAX(CV1355+CN1355+CW1355, 0.1)*$Q$9))/($B$11+$C$11+$F$11)</f>
        <v>0</v>
      </c>
      <c r="BB1355">
        <v>6</v>
      </c>
      <c r="BC1355">
        <v>0.5</v>
      </c>
      <c r="BD1355" t="s">
        <v>355</v>
      </c>
      <c r="BE1355">
        <v>2</v>
      </c>
      <c r="BF1355" t="b">
        <v>1</v>
      </c>
      <c r="BG1355">
        <v>1664307580.962963</v>
      </c>
      <c r="BH1355">
        <v>1390.957777777777</v>
      </c>
      <c r="BI1355">
        <v>1460.381111111111</v>
      </c>
      <c r="BJ1355">
        <v>18.26002222222222</v>
      </c>
      <c r="BK1355">
        <v>13.96436666666667</v>
      </c>
      <c r="BL1355">
        <v>1385.761111111111</v>
      </c>
      <c r="BM1355">
        <v>18.06292962962963</v>
      </c>
      <c r="BN1355">
        <v>500.068</v>
      </c>
      <c r="BO1355">
        <v>90.90456666666667</v>
      </c>
      <c r="BP1355">
        <v>0.1000453777777778</v>
      </c>
      <c r="BQ1355">
        <v>24.65822962962963</v>
      </c>
      <c r="BR1355">
        <v>25.10373703703704</v>
      </c>
      <c r="BS1355">
        <v>999.9000000000001</v>
      </c>
      <c r="BT1355">
        <v>0</v>
      </c>
      <c r="BU1355">
        <v>0</v>
      </c>
      <c r="BV1355">
        <v>9990.606666666667</v>
      </c>
      <c r="BW1355">
        <v>0</v>
      </c>
      <c r="BX1355">
        <v>8.055635555555556</v>
      </c>
      <c r="BY1355">
        <v>-69.42274074074075</v>
      </c>
      <c r="BZ1355">
        <v>1416.82962962963</v>
      </c>
      <c r="CA1355">
        <v>1481.063333333333</v>
      </c>
      <c r="CB1355">
        <v>4.295663703703704</v>
      </c>
      <c r="CC1355">
        <v>1460.381111111111</v>
      </c>
      <c r="CD1355">
        <v>13.96436666666667</v>
      </c>
      <c r="CE1355">
        <v>1.659919629629629</v>
      </c>
      <c r="CF1355">
        <v>1.269424444444444</v>
      </c>
      <c r="CG1355">
        <v>14.5265962962963</v>
      </c>
      <c r="CH1355">
        <v>10.44145925925926</v>
      </c>
      <c r="CI1355">
        <v>1999.985185185185</v>
      </c>
      <c r="CJ1355">
        <v>0.9800017407407409</v>
      </c>
      <c r="CK1355">
        <v>0.01999802592592592</v>
      </c>
      <c r="CL1355">
        <v>0</v>
      </c>
      <c r="CM1355">
        <v>855.6653333333334</v>
      </c>
      <c r="CN1355">
        <v>5.000560000000001</v>
      </c>
      <c r="CO1355">
        <v>17058.02592592593</v>
      </c>
      <c r="CP1355">
        <v>17294.74444444444</v>
      </c>
      <c r="CQ1355">
        <v>37.34696296296296</v>
      </c>
      <c r="CR1355">
        <v>37.95100000000001</v>
      </c>
      <c r="CS1355">
        <v>36.90477777777777</v>
      </c>
      <c r="CT1355">
        <v>36.86785185185185</v>
      </c>
      <c r="CU1355">
        <v>38.21962962962962</v>
      </c>
      <c r="CV1355">
        <v>1955.086296296297</v>
      </c>
      <c r="CW1355">
        <v>39.89962962962963</v>
      </c>
      <c r="CX1355">
        <v>0</v>
      </c>
      <c r="CY1355">
        <v>1664307605.1</v>
      </c>
      <c r="CZ1355">
        <v>0</v>
      </c>
      <c r="DA1355">
        <v>0</v>
      </c>
      <c r="DB1355" t="s">
        <v>356</v>
      </c>
      <c r="DC1355">
        <v>1663861122</v>
      </c>
      <c r="DD1355">
        <v>1663861125</v>
      </c>
      <c r="DE1355">
        <v>0</v>
      </c>
      <c r="DF1355">
        <v>-0.287</v>
      </c>
      <c r="DG1355">
        <v>-0.004</v>
      </c>
      <c r="DH1355">
        <v>3.172</v>
      </c>
      <c r="DI1355">
        <v>0.178</v>
      </c>
      <c r="DJ1355">
        <v>400</v>
      </c>
      <c r="DK1355">
        <v>17</v>
      </c>
      <c r="DL1355">
        <v>0.18</v>
      </c>
      <c r="DM1355">
        <v>0.07000000000000001</v>
      </c>
      <c r="DN1355">
        <v>-69.470315</v>
      </c>
      <c r="DO1355">
        <v>0.6297951219512031</v>
      </c>
      <c r="DP1355">
        <v>0.2323651249112056</v>
      </c>
      <c r="DQ1355">
        <v>0</v>
      </c>
      <c r="DR1355">
        <v>4.35764375</v>
      </c>
      <c r="DS1355">
        <v>-0.9798777861163284</v>
      </c>
      <c r="DT1355">
        <v>0.09429708427855811</v>
      </c>
      <c r="DU1355">
        <v>0</v>
      </c>
      <c r="DV1355">
        <v>0</v>
      </c>
      <c r="DW1355">
        <v>2</v>
      </c>
      <c r="DX1355" t="s">
        <v>357</v>
      </c>
      <c r="DY1355">
        <v>2.98089</v>
      </c>
      <c r="DZ1355">
        <v>2.72832</v>
      </c>
      <c r="EA1355">
        <v>0.195616</v>
      </c>
      <c r="EB1355">
        <v>0.202935</v>
      </c>
      <c r="EC1355">
        <v>0.0893041</v>
      </c>
      <c r="ED1355">
        <v>0.0747641</v>
      </c>
      <c r="EE1355">
        <v>24183.7</v>
      </c>
      <c r="EF1355">
        <v>23585.3</v>
      </c>
      <c r="EG1355">
        <v>30588.6</v>
      </c>
      <c r="EH1355">
        <v>29829.7</v>
      </c>
      <c r="EI1355">
        <v>38442.6</v>
      </c>
      <c r="EJ1355">
        <v>36351.8</v>
      </c>
      <c r="EK1355">
        <v>46781.1</v>
      </c>
      <c r="EL1355">
        <v>44357.3</v>
      </c>
      <c r="EM1355">
        <v>1.88955</v>
      </c>
      <c r="EN1355">
        <v>1.89135</v>
      </c>
      <c r="EO1355">
        <v>0.112757</v>
      </c>
      <c r="EP1355">
        <v>0</v>
      </c>
      <c r="EQ1355">
        <v>23.2529</v>
      </c>
      <c r="ER1355">
        <v>999.9</v>
      </c>
      <c r="ES1355">
        <v>37.9</v>
      </c>
      <c r="ET1355">
        <v>29.6</v>
      </c>
      <c r="EU1355">
        <v>17.3604</v>
      </c>
      <c r="EV1355">
        <v>63.8364</v>
      </c>
      <c r="EW1355">
        <v>23.726</v>
      </c>
      <c r="EX1355">
        <v>1</v>
      </c>
      <c r="EY1355">
        <v>-0.12331</v>
      </c>
      <c r="EZ1355">
        <v>1.94239</v>
      </c>
      <c r="FA1355">
        <v>20.2327</v>
      </c>
      <c r="FB1355">
        <v>5.22957</v>
      </c>
      <c r="FC1355">
        <v>11.968</v>
      </c>
      <c r="FD1355">
        <v>4.9711</v>
      </c>
      <c r="FE1355">
        <v>3.28965</v>
      </c>
      <c r="FF1355">
        <v>9999</v>
      </c>
      <c r="FG1355">
        <v>9999</v>
      </c>
      <c r="FH1355">
        <v>9999</v>
      </c>
      <c r="FI1355">
        <v>380.9</v>
      </c>
      <c r="FJ1355">
        <v>4.97273</v>
      </c>
      <c r="FK1355">
        <v>1.87698</v>
      </c>
      <c r="FL1355">
        <v>1.87501</v>
      </c>
      <c r="FM1355">
        <v>1.87789</v>
      </c>
      <c r="FN1355">
        <v>1.87461</v>
      </c>
      <c r="FO1355">
        <v>1.87818</v>
      </c>
      <c r="FP1355">
        <v>1.87531</v>
      </c>
      <c r="FQ1355">
        <v>1.87641</v>
      </c>
      <c r="FR1355">
        <v>0</v>
      </c>
      <c r="FS1355">
        <v>0</v>
      </c>
      <c r="FT1355">
        <v>0</v>
      </c>
      <c r="FU1355">
        <v>0</v>
      </c>
      <c r="FV1355" t="s">
        <v>358</v>
      </c>
      <c r="FW1355" t="s">
        <v>359</v>
      </c>
      <c r="FX1355" t="s">
        <v>360</v>
      </c>
      <c r="FY1355" t="s">
        <v>360</v>
      </c>
      <c r="FZ1355" t="s">
        <v>360</v>
      </c>
      <c r="GA1355" t="s">
        <v>360</v>
      </c>
      <c r="GB1355">
        <v>0</v>
      </c>
      <c r="GC1355">
        <v>100</v>
      </c>
      <c r="GD1355">
        <v>100</v>
      </c>
      <c r="GE1355">
        <v>5.24</v>
      </c>
      <c r="GF1355">
        <v>0.1971</v>
      </c>
      <c r="GG1355">
        <v>1.777354642861949</v>
      </c>
      <c r="GH1355">
        <v>0.004141656873719072</v>
      </c>
      <c r="GI1355">
        <v>-1.960372967482991E-06</v>
      </c>
      <c r="GJ1355">
        <v>5.42736388890357E-10</v>
      </c>
      <c r="GK1355">
        <v>-0.009777689371679627</v>
      </c>
      <c r="GL1355">
        <v>0.002273355880072555</v>
      </c>
      <c r="GM1355">
        <v>0.000541358641816816</v>
      </c>
      <c r="GN1355">
        <v>-1.836191331155658E-06</v>
      </c>
      <c r="GO1355">
        <v>-0</v>
      </c>
      <c r="GP1355">
        <v>2096</v>
      </c>
      <c r="GQ1355">
        <v>1</v>
      </c>
      <c r="GR1355">
        <v>23</v>
      </c>
      <c r="GS1355">
        <v>7441.1</v>
      </c>
      <c r="GT1355">
        <v>7441.1</v>
      </c>
      <c r="GU1355">
        <v>3.04565</v>
      </c>
      <c r="GV1355">
        <v>2.52319</v>
      </c>
      <c r="GW1355">
        <v>1.39893</v>
      </c>
      <c r="GX1355">
        <v>2.33521</v>
      </c>
      <c r="GY1355">
        <v>1.44897</v>
      </c>
      <c r="GZ1355">
        <v>2.38403</v>
      </c>
      <c r="HA1355">
        <v>34.9674</v>
      </c>
      <c r="HB1355">
        <v>12.556</v>
      </c>
      <c r="HC1355">
        <v>18</v>
      </c>
      <c r="HD1355">
        <v>489.907</v>
      </c>
      <c r="HE1355">
        <v>462.244</v>
      </c>
      <c r="HF1355">
        <v>21.3759</v>
      </c>
      <c r="HG1355">
        <v>25.4067</v>
      </c>
      <c r="HH1355">
        <v>30.0001</v>
      </c>
      <c r="HI1355">
        <v>25.2581</v>
      </c>
      <c r="HJ1355">
        <v>25.3393</v>
      </c>
      <c r="HK1355">
        <v>61.0028</v>
      </c>
      <c r="HL1355">
        <v>20.3734</v>
      </c>
      <c r="HM1355">
        <v>34.3559</v>
      </c>
      <c r="HN1355">
        <v>21.3091</v>
      </c>
      <c r="HO1355">
        <v>1503.9</v>
      </c>
      <c r="HP1355">
        <v>14.2727</v>
      </c>
      <c r="HQ1355">
        <v>101.108</v>
      </c>
      <c r="HR1355">
        <v>102</v>
      </c>
    </row>
    <row r="1356" spans="1:226">
      <c r="A1356">
        <v>1340</v>
      </c>
      <c r="B1356">
        <v>1664307593.5</v>
      </c>
      <c r="C1356">
        <v>14486.5</v>
      </c>
      <c r="D1356" t="s">
        <v>3052</v>
      </c>
      <c r="E1356" t="s">
        <v>3053</v>
      </c>
      <c r="F1356">
        <v>5</v>
      </c>
      <c r="G1356" t="s">
        <v>353</v>
      </c>
      <c r="H1356" t="s">
        <v>2873</v>
      </c>
      <c r="I1356">
        <v>1664307585.981482</v>
      </c>
      <c r="J1356">
        <f>(K1356)/1000</f>
        <v>0</v>
      </c>
      <c r="K1356">
        <f>IF(BF1356, AN1356, AH1356)</f>
        <v>0</v>
      </c>
      <c r="L1356">
        <f>IF(BF1356, AI1356, AG1356)</f>
        <v>0</v>
      </c>
      <c r="M1356">
        <f>BH1356 - IF(AU1356&gt;1, L1356*BB1356*100.0/(AW1356*BV1356), 0)</f>
        <v>0</v>
      </c>
      <c r="N1356">
        <f>((T1356-J1356/2)*M1356-L1356)/(T1356+J1356/2)</f>
        <v>0</v>
      </c>
      <c r="O1356">
        <f>N1356*(BO1356+BP1356)/1000.0</f>
        <v>0</v>
      </c>
      <c r="P1356">
        <f>(BH1356 - IF(AU1356&gt;1, L1356*BB1356*100.0/(AW1356*BV1356), 0))*(BO1356+BP1356)/1000.0</f>
        <v>0</v>
      </c>
      <c r="Q1356">
        <f>2.0/((1/S1356-1/R1356)+SIGN(S1356)*SQRT((1/S1356-1/R1356)*(1/S1356-1/R1356) + 4*BC1356/((BC1356+1)*(BC1356+1))*(2*1/S1356*1/R1356-1/R1356*1/R1356)))</f>
        <v>0</v>
      </c>
      <c r="R1356">
        <f>IF(LEFT(BD1356,1)&lt;&gt;"0",IF(LEFT(BD1356,1)="1",3.0,BE1356),$D$5+$E$5*(BV1356*BO1356/($K$5*1000))+$F$5*(BV1356*BO1356/($K$5*1000))*MAX(MIN(BB1356,$J$5),$I$5)*MAX(MIN(BB1356,$J$5),$I$5)+$G$5*MAX(MIN(BB1356,$J$5),$I$5)*(BV1356*BO1356/($K$5*1000))+$H$5*(BV1356*BO1356/($K$5*1000))*(BV1356*BO1356/($K$5*1000)))</f>
        <v>0</v>
      </c>
      <c r="S1356">
        <f>J1356*(1000-(1000*0.61365*exp(17.502*W1356/(240.97+W1356))/(BO1356+BP1356)+BJ1356)/2)/(1000*0.61365*exp(17.502*W1356/(240.97+W1356))/(BO1356+BP1356)-BJ1356)</f>
        <v>0</v>
      </c>
      <c r="T1356">
        <f>1/((BC1356+1)/(Q1356/1.6)+1/(R1356/1.37)) + BC1356/((BC1356+1)/(Q1356/1.6) + BC1356/(R1356/1.37))</f>
        <v>0</v>
      </c>
      <c r="U1356">
        <f>(AX1356*BA1356)</f>
        <v>0</v>
      </c>
      <c r="V1356">
        <f>(BQ1356+(U1356+2*0.95*5.67E-8*(((BQ1356+$B$7)+273)^4-(BQ1356+273)^4)-44100*J1356)/(1.84*29.3*R1356+8*0.95*5.67E-8*(BQ1356+273)^3))</f>
        <v>0</v>
      </c>
      <c r="W1356">
        <f>($C$7*BR1356+$D$7*BS1356+$E$7*V1356)</f>
        <v>0</v>
      </c>
      <c r="X1356">
        <f>0.61365*exp(17.502*W1356/(240.97+W1356))</f>
        <v>0</v>
      </c>
      <c r="Y1356">
        <f>(Z1356/AA1356*100)</f>
        <v>0</v>
      </c>
      <c r="Z1356">
        <f>BJ1356*(BO1356+BP1356)/1000</f>
        <v>0</v>
      </c>
      <c r="AA1356">
        <f>0.61365*exp(17.502*BQ1356/(240.97+BQ1356))</f>
        <v>0</v>
      </c>
      <c r="AB1356">
        <f>(X1356-BJ1356*(BO1356+BP1356)/1000)</f>
        <v>0</v>
      </c>
      <c r="AC1356">
        <f>(-J1356*44100)</f>
        <v>0</v>
      </c>
      <c r="AD1356">
        <f>2*29.3*R1356*0.92*(BQ1356-W1356)</f>
        <v>0</v>
      </c>
      <c r="AE1356">
        <f>2*0.95*5.67E-8*(((BQ1356+$B$7)+273)^4-(W1356+273)^4)</f>
        <v>0</v>
      </c>
      <c r="AF1356">
        <f>U1356+AE1356+AC1356+AD1356</f>
        <v>0</v>
      </c>
      <c r="AG1356">
        <f>BN1356*AU1356*(BI1356-BH1356*(1000-AU1356*BK1356)/(1000-AU1356*BJ1356))/(100*BB1356)</f>
        <v>0</v>
      </c>
      <c r="AH1356">
        <f>1000*BN1356*AU1356*(BJ1356-BK1356)/(100*BB1356*(1000-AU1356*BJ1356))</f>
        <v>0</v>
      </c>
      <c r="AI1356">
        <f>(AJ1356 - AK1356 - BO1356*1E3/(8.314*(BQ1356+273.15)) * AM1356/BN1356 * AL1356) * BN1356/(100*BB1356) * (1000 - BK1356)/1000</f>
        <v>0</v>
      </c>
      <c r="AJ1356">
        <v>1514.412271341992</v>
      </c>
      <c r="AK1356">
        <v>1458.058424242424</v>
      </c>
      <c r="AL1356">
        <v>3.463213852813581</v>
      </c>
      <c r="AM1356">
        <v>63.45</v>
      </c>
      <c r="AN1356">
        <f>(AP1356 - AO1356 + BO1356*1E3/(8.314*(BQ1356+273.15)) * AR1356/BN1356 * AQ1356) * BN1356/(100*BB1356) * 1000/(1000 - AP1356)</f>
        <v>0</v>
      </c>
      <c r="AO1356">
        <v>14.12428582210732</v>
      </c>
      <c r="AP1356">
        <v>18.26166993006995</v>
      </c>
      <c r="AQ1356">
        <v>5.625379104615321E-05</v>
      </c>
      <c r="AR1356">
        <v>96.70902246186058</v>
      </c>
      <c r="AS1356">
        <v>4</v>
      </c>
      <c r="AT1356">
        <v>1</v>
      </c>
      <c r="AU1356">
        <f>IF(AS1356*$H$13&gt;=AW1356,1.0,(AW1356/(AW1356-AS1356*$H$13)))</f>
        <v>0</v>
      </c>
      <c r="AV1356">
        <f>(AU1356-1)*100</f>
        <v>0</v>
      </c>
      <c r="AW1356">
        <f>MAX(0,($B$13+$C$13*BV1356)/(1+$D$13*BV1356)*BO1356/(BQ1356+273)*$E$13)</f>
        <v>0</v>
      </c>
      <c r="AX1356">
        <f>$B$11*BW1356+$C$11*BX1356+$F$11*CI1356*(1-CL1356)</f>
        <v>0</v>
      </c>
      <c r="AY1356">
        <f>AX1356*AZ1356</f>
        <v>0</v>
      </c>
      <c r="AZ1356">
        <f>($B$11*$D$9+$C$11*$D$9+$F$11*((CV1356+CN1356)/MAX(CV1356+CN1356+CW1356, 0.1)*$I$9+CW1356/MAX(CV1356+CN1356+CW1356, 0.1)*$J$9))/($B$11+$C$11+$F$11)</f>
        <v>0</v>
      </c>
      <c r="BA1356">
        <f>($B$11*$K$9+$C$11*$K$9+$F$11*((CV1356+CN1356)/MAX(CV1356+CN1356+CW1356, 0.1)*$P$9+CW1356/MAX(CV1356+CN1356+CW1356, 0.1)*$Q$9))/($B$11+$C$11+$F$11)</f>
        <v>0</v>
      </c>
      <c r="BB1356">
        <v>6</v>
      </c>
      <c r="BC1356">
        <v>0.5</v>
      </c>
      <c r="BD1356" t="s">
        <v>355</v>
      </c>
      <c r="BE1356">
        <v>2</v>
      </c>
      <c r="BF1356" t="b">
        <v>1</v>
      </c>
      <c r="BG1356">
        <v>1664307585.981482</v>
      </c>
      <c r="BH1356">
        <v>1407.787037037037</v>
      </c>
      <c r="BI1356">
        <v>1477.363333333333</v>
      </c>
      <c r="BJ1356">
        <v>18.26138888888889</v>
      </c>
      <c r="BK1356">
        <v>14.0528</v>
      </c>
      <c r="BL1356">
        <v>1402.56</v>
      </c>
      <c r="BM1356">
        <v>18.06427407407407</v>
      </c>
      <c r="BN1356">
        <v>500.0698148148148</v>
      </c>
      <c r="BO1356">
        <v>90.90512222222223</v>
      </c>
      <c r="BP1356">
        <v>0.1000184703703704</v>
      </c>
      <c r="BQ1356">
        <v>24.6448962962963</v>
      </c>
      <c r="BR1356">
        <v>25.10430370370371</v>
      </c>
      <c r="BS1356">
        <v>999.9000000000001</v>
      </c>
      <c r="BT1356">
        <v>0</v>
      </c>
      <c r="BU1356">
        <v>0</v>
      </c>
      <c r="BV1356">
        <v>9989.471851851851</v>
      </c>
      <c r="BW1356">
        <v>0</v>
      </c>
      <c r="BX1356">
        <v>8.057525185185183</v>
      </c>
      <c r="BY1356">
        <v>-69.5754</v>
      </c>
      <c r="BZ1356">
        <v>1433.974444444444</v>
      </c>
      <c r="CA1356">
        <v>1498.420740740741</v>
      </c>
      <c r="CB1356">
        <v>4.20859925925926</v>
      </c>
      <c r="CC1356">
        <v>1477.363333333333</v>
      </c>
      <c r="CD1356">
        <v>14.0528</v>
      </c>
      <c r="CE1356">
        <v>1.660054444444444</v>
      </c>
      <c r="CF1356">
        <v>1.277471111111111</v>
      </c>
      <c r="CG1356">
        <v>14.52785555555556</v>
      </c>
      <c r="CH1356">
        <v>10.53617407407407</v>
      </c>
      <c r="CI1356">
        <v>1999.99</v>
      </c>
      <c r="CJ1356">
        <v>0.9800018888888891</v>
      </c>
      <c r="CK1356">
        <v>0.01999791111111111</v>
      </c>
      <c r="CL1356">
        <v>0</v>
      </c>
      <c r="CM1356">
        <v>855.1224814814815</v>
      </c>
      <c r="CN1356">
        <v>5.000560000000001</v>
      </c>
      <c r="CO1356">
        <v>17048.1037037037</v>
      </c>
      <c r="CP1356">
        <v>17294.78518518518</v>
      </c>
      <c r="CQ1356">
        <v>37.35855555555555</v>
      </c>
      <c r="CR1356">
        <v>37.94166666666666</v>
      </c>
      <c r="CS1356">
        <v>36.89096296296296</v>
      </c>
      <c r="CT1356">
        <v>36.86085185185185</v>
      </c>
      <c r="CU1356">
        <v>38.2195925925926</v>
      </c>
      <c r="CV1356">
        <v>1955.091481481481</v>
      </c>
      <c r="CW1356">
        <v>39.89814814814815</v>
      </c>
      <c r="CX1356">
        <v>0</v>
      </c>
      <c r="CY1356">
        <v>1664307609.9</v>
      </c>
      <c r="CZ1356">
        <v>0</v>
      </c>
      <c r="DA1356">
        <v>0</v>
      </c>
      <c r="DB1356" t="s">
        <v>356</v>
      </c>
      <c r="DC1356">
        <v>1663861122</v>
      </c>
      <c r="DD1356">
        <v>1663861125</v>
      </c>
      <c r="DE1356">
        <v>0</v>
      </c>
      <c r="DF1356">
        <v>-0.287</v>
      </c>
      <c r="DG1356">
        <v>-0.004</v>
      </c>
      <c r="DH1356">
        <v>3.172</v>
      </c>
      <c r="DI1356">
        <v>0.178</v>
      </c>
      <c r="DJ1356">
        <v>400</v>
      </c>
      <c r="DK1356">
        <v>17</v>
      </c>
      <c r="DL1356">
        <v>0.18</v>
      </c>
      <c r="DM1356">
        <v>0.07000000000000001</v>
      </c>
      <c r="DN1356">
        <v>-69.499335</v>
      </c>
      <c r="DO1356">
        <v>-1.267168480300193</v>
      </c>
      <c r="DP1356">
        <v>0.2495590236296829</v>
      </c>
      <c r="DQ1356">
        <v>0</v>
      </c>
      <c r="DR1356">
        <v>4.25441775</v>
      </c>
      <c r="DS1356">
        <v>-1.033889268292708</v>
      </c>
      <c r="DT1356">
        <v>0.09961346782658208</v>
      </c>
      <c r="DU1356">
        <v>0</v>
      </c>
      <c r="DV1356">
        <v>0</v>
      </c>
      <c r="DW1356">
        <v>2</v>
      </c>
      <c r="DX1356" t="s">
        <v>357</v>
      </c>
      <c r="DY1356">
        <v>2.98092</v>
      </c>
      <c r="DZ1356">
        <v>2.72815</v>
      </c>
      <c r="EA1356">
        <v>0.197018</v>
      </c>
      <c r="EB1356">
        <v>0.204296</v>
      </c>
      <c r="EC1356">
        <v>0.0893022</v>
      </c>
      <c r="ED1356">
        <v>0.0751011</v>
      </c>
      <c r="EE1356">
        <v>24141.7</v>
      </c>
      <c r="EF1356">
        <v>23545.4</v>
      </c>
      <c r="EG1356">
        <v>30588.6</v>
      </c>
      <c r="EH1356">
        <v>29830.1</v>
      </c>
      <c r="EI1356">
        <v>38442.9</v>
      </c>
      <c r="EJ1356">
        <v>36338.9</v>
      </c>
      <c r="EK1356">
        <v>46781.3</v>
      </c>
      <c r="EL1356">
        <v>44357.9</v>
      </c>
      <c r="EM1356">
        <v>1.88937</v>
      </c>
      <c r="EN1356">
        <v>1.89175</v>
      </c>
      <c r="EO1356">
        <v>0.112232</v>
      </c>
      <c r="EP1356">
        <v>0</v>
      </c>
      <c r="EQ1356">
        <v>23.2544</v>
      </c>
      <c r="ER1356">
        <v>999.9</v>
      </c>
      <c r="ES1356">
        <v>37.9</v>
      </c>
      <c r="ET1356">
        <v>29.6</v>
      </c>
      <c r="EU1356">
        <v>17.3598</v>
      </c>
      <c r="EV1356">
        <v>63.8464</v>
      </c>
      <c r="EW1356">
        <v>23.4936</v>
      </c>
      <c r="EX1356">
        <v>1</v>
      </c>
      <c r="EY1356">
        <v>-0.122988</v>
      </c>
      <c r="EZ1356">
        <v>2.01077</v>
      </c>
      <c r="FA1356">
        <v>20.2317</v>
      </c>
      <c r="FB1356">
        <v>5.23002</v>
      </c>
      <c r="FC1356">
        <v>11.968</v>
      </c>
      <c r="FD1356">
        <v>4.97085</v>
      </c>
      <c r="FE1356">
        <v>3.28965</v>
      </c>
      <c r="FF1356">
        <v>9999</v>
      </c>
      <c r="FG1356">
        <v>9999</v>
      </c>
      <c r="FH1356">
        <v>9999</v>
      </c>
      <c r="FI1356">
        <v>380.9</v>
      </c>
      <c r="FJ1356">
        <v>4.97272</v>
      </c>
      <c r="FK1356">
        <v>1.87697</v>
      </c>
      <c r="FL1356">
        <v>1.87502</v>
      </c>
      <c r="FM1356">
        <v>1.8779</v>
      </c>
      <c r="FN1356">
        <v>1.87465</v>
      </c>
      <c r="FO1356">
        <v>1.8782</v>
      </c>
      <c r="FP1356">
        <v>1.87531</v>
      </c>
      <c r="FQ1356">
        <v>1.87638</v>
      </c>
      <c r="FR1356">
        <v>0</v>
      </c>
      <c r="FS1356">
        <v>0</v>
      </c>
      <c r="FT1356">
        <v>0</v>
      </c>
      <c r="FU1356">
        <v>0</v>
      </c>
      <c r="FV1356" t="s">
        <v>358</v>
      </c>
      <c r="FW1356" t="s">
        <v>359</v>
      </c>
      <c r="FX1356" t="s">
        <v>360</v>
      </c>
      <c r="FY1356" t="s">
        <v>360</v>
      </c>
      <c r="FZ1356" t="s">
        <v>360</v>
      </c>
      <c r="GA1356" t="s">
        <v>360</v>
      </c>
      <c r="GB1356">
        <v>0</v>
      </c>
      <c r="GC1356">
        <v>100</v>
      </c>
      <c r="GD1356">
        <v>100</v>
      </c>
      <c r="GE1356">
        <v>5.27</v>
      </c>
      <c r="GF1356">
        <v>0.1971</v>
      </c>
      <c r="GG1356">
        <v>1.777354642861949</v>
      </c>
      <c r="GH1356">
        <v>0.004141656873719072</v>
      </c>
      <c r="GI1356">
        <v>-1.960372967482991E-06</v>
      </c>
      <c r="GJ1356">
        <v>5.42736388890357E-10</v>
      </c>
      <c r="GK1356">
        <v>-0.009777689371679627</v>
      </c>
      <c r="GL1356">
        <v>0.002273355880072555</v>
      </c>
      <c r="GM1356">
        <v>0.000541358641816816</v>
      </c>
      <c r="GN1356">
        <v>-1.836191331155658E-06</v>
      </c>
      <c r="GO1356">
        <v>-0</v>
      </c>
      <c r="GP1356">
        <v>2096</v>
      </c>
      <c r="GQ1356">
        <v>1</v>
      </c>
      <c r="GR1356">
        <v>23</v>
      </c>
      <c r="GS1356">
        <v>7441.2</v>
      </c>
      <c r="GT1356">
        <v>7441.1</v>
      </c>
      <c r="GU1356">
        <v>3.07129</v>
      </c>
      <c r="GV1356">
        <v>2.52075</v>
      </c>
      <c r="GW1356">
        <v>1.39893</v>
      </c>
      <c r="GX1356">
        <v>2.33521</v>
      </c>
      <c r="GY1356">
        <v>1.44897</v>
      </c>
      <c r="GZ1356">
        <v>2.4353</v>
      </c>
      <c r="HA1356">
        <v>34.9674</v>
      </c>
      <c r="HB1356">
        <v>12.556</v>
      </c>
      <c r="HC1356">
        <v>18</v>
      </c>
      <c r="HD1356">
        <v>489.806</v>
      </c>
      <c r="HE1356">
        <v>462.484</v>
      </c>
      <c r="HF1356">
        <v>21.2722</v>
      </c>
      <c r="HG1356">
        <v>25.406</v>
      </c>
      <c r="HH1356">
        <v>30.0001</v>
      </c>
      <c r="HI1356">
        <v>25.2573</v>
      </c>
      <c r="HJ1356">
        <v>25.3376</v>
      </c>
      <c r="HK1356">
        <v>61.5781</v>
      </c>
      <c r="HL1356">
        <v>19.8064</v>
      </c>
      <c r="HM1356">
        <v>34.3559</v>
      </c>
      <c r="HN1356">
        <v>21.2052</v>
      </c>
      <c r="HO1356">
        <v>1523.95</v>
      </c>
      <c r="HP1356">
        <v>14.3656</v>
      </c>
      <c r="HQ1356">
        <v>101.108</v>
      </c>
      <c r="HR1356">
        <v>102.001</v>
      </c>
    </row>
    <row r="1357" spans="1:226">
      <c r="A1357">
        <v>1341</v>
      </c>
      <c r="B1357">
        <v>1664307598.5</v>
      </c>
      <c r="C1357">
        <v>14491.5</v>
      </c>
      <c r="D1357" t="s">
        <v>3054</v>
      </c>
      <c r="E1357" t="s">
        <v>3055</v>
      </c>
      <c r="F1357">
        <v>5</v>
      </c>
      <c r="G1357" t="s">
        <v>353</v>
      </c>
      <c r="H1357" t="s">
        <v>2873</v>
      </c>
      <c r="I1357">
        <v>1664307591</v>
      </c>
      <c r="J1357">
        <f>(K1357)/1000</f>
        <v>0</v>
      </c>
      <c r="K1357">
        <f>IF(BF1357, AN1357, AH1357)</f>
        <v>0</v>
      </c>
      <c r="L1357">
        <f>IF(BF1357, AI1357, AG1357)</f>
        <v>0</v>
      </c>
      <c r="M1357">
        <f>BH1357 - IF(AU1357&gt;1, L1357*BB1357*100.0/(AW1357*BV1357), 0)</f>
        <v>0</v>
      </c>
      <c r="N1357">
        <f>((T1357-J1357/2)*M1357-L1357)/(T1357+J1357/2)</f>
        <v>0</v>
      </c>
      <c r="O1357">
        <f>N1357*(BO1357+BP1357)/1000.0</f>
        <v>0</v>
      </c>
      <c r="P1357">
        <f>(BH1357 - IF(AU1357&gt;1, L1357*BB1357*100.0/(AW1357*BV1357), 0))*(BO1357+BP1357)/1000.0</f>
        <v>0</v>
      </c>
      <c r="Q1357">
        <f>2.0/((1/S1357-1/R1357)+SIGN(S1357)*SQRT((1/S1357-1/R1357)*(1/S1357-1/R1357) + 4*BC1357/((BC1357+1)*(BC1357+1))*(2*1/S1357*1/R1357-1/R1357*1/R1357)))</f>
        <v>0</v>
      </c>
      <c r="R1357">
        <f>IF(LEFT(BD1357,1)&lt;&gt;"0",IF(LEFT(BD1357,1)="1",3.0,BE1357),$D$5+$E$5*(BV1357*BO1357/($K$5*1000))+$F$5*(BV1357*BO1357/($K$5*1000))*MAX(MIN(BB1357,$J$5),$I$5)*MAX(MIN(BB1357,$J$5),$I$5)+$G$5*MAX(MIN(BB1357,$J$5),$I$5)*(BV1357*BO1357/($K$5*1000))+$H$5*(BV1357*BO1357/($K$5*1000))*(BV1357*BO1357/($K$5*1000)))</f>
        <v>0</v>
      </c>
      <c r="S1357">
        <f>J1357*(1000-(1000*0.61365*exp(17.502*W1357/(240.97+W1357))/(BO1357+BP1357)+BJ1357)/2)/(1000*0.61365*exp(17.502*W1357/(240.97+W1357))/(BO1357+BP1357)-BJ1357)</f>
        <v>0</v>
      </c>
      <c r="T1357">
        <f>1/((BC1357+1)/(Q1357/1.6)+1/(R1357/1.37)) + BC1357/((BC1357+1)/(Q1357/1.6) + BC1357/(R1357/1.37))</f>
        <v>0</v>
      </c>
      <c r="U1357">
        <f>(AX1357*BA1357)</f>
        <v>0</v>
      </c>
      <c r="V1357">
        <f>(BQ1357+(U1357+2*0.95*5.67E-8*(((BQ1357+$B$7)+273)^4-(BQ1357+273)^4)-44100*J1357)/(1.84*29.3*R1357+8*0.95*5.67E-8*(BQ1357+273)^3))</f>
        <v>0</v>
      </c>
      <c r="W1357">
        <f>($C$7*BR1357+$D$7*BS1357+$E$7*V1357)</f>
        <v>0</v>
      </c>
      <c r="X1357">
        <f>0.61365*exp(17.502*W1357/(240.97+W1357))</f>
        <v>0</v>
      </c>
      <c r="Y1357">
        <f>(Z1357/AA1357*100)</f>
        <v>0</v>
      </c>
      <c r="Z1357">
        <f>BJ1357*(BO1357+BP1357)/1000</f>
        <v>0</v>
      </c>
      <c r="AA1357">
        <f>0.61365*exp(17.502*BQ1357/(240.97+BQ1357))</f>
        <v>0</v>
      </c>
      <c r="AB1357">
        <f>(X1357-BJ1357*(BO1357+BP1357)/1000)</f>
        <v>0</v>
      </c>
      <c r="AC1357">
        <f>(-J1357*44100)</f>
        <v>0</v>
      </c>
      <c r="AD1357">
        <f>2*29.3*R1357*0.92*(BQ1357-W1357)</f>
        <v>0</v>
      </c>
      <c r="AE1357">
        <f>2*0.95*5.67E-8*(((BQ1357+$B$7)+273)^4-(W1357+273)^4)</f>
        <v>0</v>
      </c>
      <c r="AF1357">
        <f>U1357+AE1357+AC1357+AD1357</f>
        <v>0</v>
      </c>
      <c r="AG1357">
        <f>BN1357*AU1357*(BI1357-BH1357*(1000-AU1357*BK1357)/(1000-AU1357*BJ1357))/(100*BB1357)</f>
        <v>0</v>
      </c>
      <c r="AH1357">
        <f>1000*BN1357*AU1357*(BJ1357-BK1357)/(100*BB1357*(1000-AU1357*BJ1357))</f>
        <v>0</v>
      </c>
      <c r="AI1357">
        <f>(AJ1357 - AK1357 - BO1357*1E3/(8.314*(BQ1357+273.15)) * AM1357/BN1357 * AL1357) * BN1357/(100*BB1357) * (1000 - BK1357)/1000</f>
        <v>0</v>
      </c>
      <c r="AJ1357">
        <v>1531.535846476191</v>
      </c>
      <c r="AK1357">
        <v>1475.356909090909</v>
      </c>
      <c r="AL1357">
        <v>3.436881385281043</v>
      </c>
      <c r="AM1357">
        <v>63.45</v>
      </c>
      <c r="AN1357">
        <f>(AP1357 - AO1357 + BO1357*1E3/(8.314*(BQ1357+273.15)) * AR1357/BN1357 * AQ1357) * BN1357/(100*BB1357) * 1000/(1000 - AP1357)</f>
        <v>0</v>
      </c>
      <c r="AO1357">
        <v>14.21299946023866</v>
      </c>
      <c r="AP1357">
        <v>18.26767202797204</v>
      </c>
      <c r="AQ1357">
        <v>-2.050479614414166E-05</v>
      </c>
      <c r="AR1357">
        <v>96.70902246186058</v>
      </c>
      <c r="AS1357">
        <v>4</v>
      </c>
      <c r="AT1357">
        <v>1</v>
      </c>
      <c r="AU1357">
        <f>IF(AS1357*$H$13&gt;=AW1357,1.0,(AW1357/(AW1357-AS1357*$H$13)))</f>
        <v>0</v>
      </c>
      <c r="AV1357">
        <f>(AU1357-1)*100</f>
        <v>0</v>
      </c>
      <c r="AW1357">
        <f>MAX(0,($B$13+$C$13*BV1357)/(1+$D$13*BV1357)*BO1357/(BQ1357+273)*$E$13)</f>
        <v>0</v>
      </c>
      <c r="AX1357">
        <f>$B$11*BW1357+$C$11*BX1357+$F$11*CI1357*(1-CL1357)</f>
        <v>0</v>
      </c>
      <c r="AY1357">
        <f>AX1357*AZ1357</f>
        <v>0</v>
      </c>
      <c r="AZ1357">
        <f>($B$11*$D$9+$C$11*$D$9+$F$11*((CV1357+CN1357)/MAX(CV1357+CN1357+CW1357, 0.1)*$I$9+CW1357/MAX(CV1357+CN1357+CW1357, 0.1)*$J$9))/($B$11+$C$11+$F$11)</f>
        <v>0</v>
      </c>
      <c r="BA1357">
        <f>($B$11*$K$9+$C$11*$K$9+$F$11*((CV1357+CN1357)/MAX(CV1357+CN1357+CW1357, 0.1)*$P$9+CW1357/MAX(CV1357+CN1357+CW1357, 0.1)*$Q$9))/($B$11+$C$11+$F$11)</f>
        <v>0</v>
      </c>
      <c r="BB1357">
        <v>6</v>
      </c>
      <c r="BC1357">
        <v>0.5</v>
      </c>
      <c r="BD1357" t="s">
        <v>355</v>
      </c>
      <c r="BE1357">
        <v>2</v>
      </c>
      <c r="BF1357" t="b">
        <v>1</v>
      </c>
      <c r="BG1357">
        <v>1664307591</v>
      </c>
      <c r="BH1357">
        <v>1424.720740740741</v>
      </c>
      <c r="BI1357">
        <v>1494.235185185185</v>
      </c>
      <c r="BJ1357">
        <v>18.26234074074074</v>
      </c>
      <c r="BK1357">
        <v>14.14462222222222</v>
      </c>
      <c r="BL1357">
        <v>1419.462962962963</v>
      </c>
      <c r="BM1357">
        <v>18.06520740740741</v>
      </c>
      <c r="BN1357">
        <v>500.0625185185186</v>
      </c>
      <c r="BO1357">
        <v>90.90485555555554</v>
      </c>
      <c r="BP1357">
        <v>0.09997577037037038</v>
      </c>
      <c r="BQ1357">
        <v>24.62954444444444</v>
      </c>
      <c r="BR1357">
        <v>25.10232222222222</v>
      </c>
      <c r="BS1357">
        <v>999.9000000000001</v>
      </c>
      <c r="BT1357">
        <v>0</v>
      </c>
      <c r="BU1357">
        <v>0</v>
      </c>
      <c r="BV1357">
        <v>9995.137037037037</v>
      </c>
      <c r="BW1357">
        <v>0</v>
      </c>
      <c r="BX1357">
        <v>8.057525185185185</v>
      </c>
      <c r="BY1357">
        <v>-69.51398888888889</v>
      </c>
      <c r="BZ1357">
        <v>1451.223703703703</v>
      </c>
      <c r="CA1357">
        <v>1515.674074074074</v>
      </c>
      <c r="CB1357">
        <v>4.117728888888889</v>
      </c>
      <c r="CC1357">
        <v>1494.235185185185</v>
      </c>
      <c r="CD1357">
        <v>14.14462222222222</v>
      </c>
      <c r="CE1357">
        <v>1.660135555555555</v>
      </c>
      <c r="CF1357">
        <v>1.285814444444444</v>
      </c>
      <c r="CG1357">
        <v>14.52861481481482</v>
      </c>
      <c r="CH1357">
        <v>10.63382962962963</v>
      </c>
      <c r="CI1357">
        <v>1999.994074074074</v>
      </c>
      <c r="CJ1357">
        <v>0.9800018888888892</v>
      </c>
      <c r="CK1357">
        <v>0.01999791111111111</v>
      </c>
      <c r="CL1357">
        <v>0</v>
      </c>
      <c r="CM1357">
        <v>854.625</v>
      </c>
      <c r="CN1357">
        <v>5.000560000000001</v>
      </c>
      <c r="CO1357">
        <v>17038.24074074074</v>
      </c>
      <c r="CP1357">
        <v>17294.83333333333</v>
      </c>
      <c r="CQ1357">
        <v>37.33781481481482</v>
      </c>
      <c r="CR1357">
        <v>37.93933333333333</v>
      </c>
      <c r="CS1357">
        <v>36.87707407407407</v>
      </c>
      <c r="CT1357">
        <v>36.85859259259259</v>
      </c>
      <c r="CU1357">
        <v>38.21037037037036</v>
      </c>
      <c r="CV1357">
        <v>1955.095925925926</v>
      </c>
      <c r="CW1357">
        <v>39.89555555555556</v>
      </c>
      <c r="CX1357">
        <v>0</v>
      </c>
      <c r="CY1357">
        <v>1664307614.7</v>
      </c>
      <c r="CZ1357">
        <v>0</v>
      </c>
      <c r="DA1357">
        <v>0</v>
      </c>
      <c r="DB1357" t="s">
        <v>356</v>
      </c>
      <c r="DC1357">
        <v>1663861122</v>
      </c>
      <c r="DD1357">
        <v>1663861125</v>
      </c>
      <c r="DE1357">
        <v>0</v>
      </c>
      <c r="DF1357">
        <v>-0.287</v>
      </c>
      <c r="DG1357">
        <v>-0.004</v>
      </c>
      <c r="DH1357">
        <v>3.172</v>
      </c>
      <c r="DI1357">
        <v>0.178</v>
      </c>
      <c r="DJ1357">
        <v>400</v>
      </c>
      <c r="DK1357">
        <v>17</v>
      </c>
      <c r="DL1357">
        <v>0.18</v>
      </c>
      <c r="DM1357">
        <v>0.07000000000000001</v>
      </c>
      <c r="DN1357">
        <v>-69.56052</v>
      </c>
      <c r="DO1357">
        <v>0.1013696060039408</v>
      </c>
      <c r="DP1357">
        <v>0.191989596332719</v>
      </c>
      <c r="DQ1357">
        <v>0</v>
      </c>
      <c r="DR1357">
        <v>4.18434725</v>
      </c>
      <c r="DS1357">
        <v>-1.086997260788</v>
      </c>
      <c r="DT1357">
        <v>0.1046707662623022</v>
      </c>
      <c r="DU1357">
        <v>0</v>
      </c>
      <c r="DV1357">
        <v>0</v>
      </c>
      <c r="DW1357">
        <v>2</v>
      </c>
      <c r="DX1357" t="s">
        <v>357</v>
      </c>
      <c r="DY1357">
        <v>2.98083</v>
      </c>
      <c r="DZ1357">
        <v>2.72843</v>
      </c>
      <c r="EA1357">
        <v>0.198405</v>
      </c>
      <c r="EB1357">
        <v>0.205648</v>
      </c>
      <c r="EC1357">
        <v>0.08932669999999999</v>
      </c>
      <c r="ED1357">
        <v>0.07545350000000001</v>
      </c>
      <c r="EE1357">
        <v>24099.5</v>
      </c>
      <c r="EF1357">
        <v>23505.4</v>
      </c>
      <c r="EG1357">
        <v>30588</v>
      </c>
      <c r="EH1357">
        <v>29830.1</v>
      </c>
      <c r="EI1357">
        <v>38441.2</v>
      </c>
      <c r="EJ1357">
        <v>36324.9</v>
      </c>
      <c r="EK1357">
        <v>46780.3</v>
      </c>
      <c r="EL1357">
        <v>44357.7</v>
      </c>
      <c r="EM1357">
        <v>1.88915</v>
      </c>
      <c r="EN1357">
        <v>1.892</v>
      </c>
      <c r="EO1357">
        <v>0.112265</v>
      </c>
      <c r="EP1357">
        <v>0</v>
      </c>
      <c r="EQ1357">
        <v>23.2529</v>
      </c>
      <c r="ER1357">
        <v>999.9</v>
      </c>
      <c r="ES1357">
        <v>37.9</v>
      </c>
      <c r="ET1357">
        <v>29.6</v>
      </c>
      <c r="EU1357">
        <v>17.36</v>
      </c>
      <c r="EV1357">
        <v>63.6764</v>
      </c>
      <c r="EW1357">
        <v>23.5016</v>
      </c>
      <c r="EX1357">
        <v>1</v>
      </c>
      <c r="EY1357">
        <v>-0.123061</v>
      </c>
      <c r="EZ1357">
        <v>2.07605</v>
      </c>
      <c r="FA1357">
        <v>20.2312</v>
      </c>
      <c r="FB1357">
        <v>5.22957</v>
      </c>
      <c r="FC1357">
        <v>11.968</v>
      </c>
      <c r="FD1357">
        <v>4.9708</v>
      </c>
      <c r="FE1357">
        <v>3.28958</v>
      </c>
      <c r="FF1357">
        <v>9999</v>
      </c>
      <c r="FG1357">
        <v>9999</v>
      </c>
      <c r="FH1357">
        <v>9999</v>
      </c>
      <c r="FI1357">
        <v>380.9</v>
      </c>
      <c r="FJ1357">
        <v>4.97273</v>
      </c>
      <c r="FK1357">
        <v>1.87695</v>
      </c>
      <c r="FL1357">
        <v>1.875</v>
      </c>
      <c r="FM1357">
        <v>1.8779</v>
      </c>
      <c r="FN1357">
        <v>1.87462</v>
      </c>
      <c r="FO1357">
        <v>1.8782</v>
      </c>
      <c r="FP1357">
        <v>1.87531</v>
      </c>
      <c r="FQ1357">
        <v>1.87638</v>
      </c>
      <c r="FR1357">
        <v>0</v>
      </c>
      <c r="FS1357">
        <v>0</v>
      </c>
      <c r="FT1357">
        <v>0</v>
      </c>
      <c r="FU1357">
        <v>0</v>
      </c>
      <c r="FV1357" t="s">
        <v>358</v>
      </c>
      <c r="FW1357" t="s">
        <v>359</v>
      </c>
      <c r="FX1357" t="s">
        <v>360</v>
      </c>
      <c r="FY1357" t="s">
        <v>360</v>
      </c>
      <c r="FZ1357" t="s">
        <v>360</v>
      </c>
      <c r="GA1357" t="s">
        <v>360</v>
      </c>
      <c r="GB1357">
        <v>0</v>
      </c>
      <c r="GC1357">
        <v>100</v>
      </c>
      <c r="GD1357">
        <v>100</v>
      </c>
      <c r="GE1357">
        <v>5.31</v>
      </c>
      <c r="GF1357">
        <v>0.1972</v>
      </c>
      <c r="GG1357">
        <v>1.777354642861949</v>
      </c>
      <c r="GH1357">
        <v>0.004141656873719072</v>
      </c>
      <c r="GI1357">
        <v>-1.960372967482991E-06</v>
      </c>
      <c r="GJ1357">
        <v>5.42736388890357E-10</v>
      </c>
      <c r="GK1357">
        <v>-0.009777689371679627</v>
      </c>
      <c r="GL1357">
        <v>0.002273355880072555</v>
      </c>
      <c r="GM1357">
        <v>0.000541358641816816</v>
      </c>
      <c r="GN1357">
        <v>-1.836191331155658E-06</v>
      </c>
      <c r="GO1357">
        <v>-0</v>
      </c>
      <c r="GP1357">
        <v>2096</v>
      </c>
      <c r="GQ1357">
        <v>1</v>
      </c>
      <c r="GR1357">
        <v>23</v>
      </c>
      <c r="GS1357">
        <v>7441.3</v>
      </c>
      <c r="GT1357">
        <v>7441.2</v>
      </c>
      <c r="GU1357">
        <v>3.09937</v>
      </c>
      <c r="GV1357">
        <v>2.52075</v>
      </c>
      <c r="GW1357">
        <v>1.39893</v>
      </c>
      <c r="GX1357">
        <v>2.33521</v>
      </c>
      <c r="GY1357">
        <v>1.44897</v>
      </c>
      <c r="GZ1357">
        <v>2.45117</v>
      </c>
      <c r="HA1357">
        <v>34.9674</v>
      </c>
      <c r="HB1357">
        <v>12.556</v>
      </c>
      <c r="HC1357">
        <v>18</v>
      </c>
      <c r="HD1357">
        <v>489.679</v>
      </c>
      <c r="HE1357">
        <v>462.638</v>
      </c>
      <c r="HF1357">
        <v>21.1616</v>
      </c>
      <c r="HG1357">
        <v>25.4046</v>
      </c>
      <c r="HH1357">
        <v>30</v>
      </c>
      <c r="HI1357">
        <v>25.2565</v>
      </c>
      <c r="HJ1357">
        <v>25.3372</v>
      </c>
      <c r="HK1357">
        <v>62.0835</v>
      </c>
      <c r="HL1357">
        <v>19.4993</v>
      </c>
      <c r="HM1357">
        <v>34.3559</v>
      </c>
      <c r="HN1357">
        <v>21.1057</v>
      </c>
      <c r="HO1357">
        <v>1537.32</v>
      </c>
      <c r="HP1357">
        <v>14.4435</v>
      </c>
      <c r="HQ1357">
        <v>101.106</v>
      </c>
      <c r="HR1357">
        <v>102.001</v>
      </c>
    </row>
    <row r="1358" spans="1:226">
      <c r="A1358">
        <v>1342</v>
      </c>
      <c r="B1358">
        <v>1664307603.5</v>
      </c>
      <c r="C1358">
        <v>14496.5</v>
      </c>
      <c r="D1358" t="s">
        <v>3056</v>
      </c>
      <c r="E1358" t="s">
        <v>3057</v>
      </c>
      <c r="F1358">
        <v>5</v>
      </c>
      <c r="G1358" t="s">
        <v>353</v>
      </c>
      <c r="H1358" t="s">
        <v>2873</v>
      </c>
      <c r="I1358">
        <v>1664307595.714286</v>
      </c>
      <c r="J1358">
        <f>(K1358)/1000</f>
        <v>0</v>
      </c>
      <c r="K1358">
        <f>IF(BF1358, AN1358, AH1358)</f>
        <v>0</v>
      </c>
      <c r="L1358">
        <f>IF(BF1358, AI1358, AG1358)</f>
        <v>0</v>
      </c>
      <c r="M1358">
        <f>BH1358 - IF(AU1358&gt;1, L1358*BB1358*100.0/(AW1358*BV1358), 0)</f>
        <v>0</v>
      </c>
      <c r="N1358">
        <f>((T1358-J1358/2)*M1358-L1358)/(T1358+J1358/2)</f>
        <v>0</v>
      </c>
      <c r="O1358">
        <f>N1358*(BO1358+BP1358)/1000.0</f>
        <v>0</v>
      </c>
      <c r="P1358">
        <f>(BH1358 - IF(AU1358&gt;1, L1358*BB1358*100.0/(AW1358*BV1358), 0))*(BO1358+BP1358)/1000.0</f>
        <v>0</v>
      </c>
      <c r="Q1358">
        <f>2.0/((1/S1358-1/R1358)+SIGN(S1358)*SQRT((1/S1358-1/R1358)*(1/S1358-1/R1358) + 4*BC1358/((BC1358+1)*(BC1358+1))*(2*1/S1358*1/R1358-1/R1358*1/R1358)))</f>
        <v>0</v>
      </c>
      <c r="R1358">
        <f>IF(LEFT(BD1358,1)&lt;&gt;"0",IF(LEFT(BD1358,1)="1",3.0,BE1358),$D$5+$E$5*(BV1358*BO1358/($K$5*1000))+$F$5*(BV1358*BO1358/($K$5*1000))*MAX(MIN(BB1358,$J$5),$I$5)*MAX(MIN(BB1358,$J$5),$I$5)+$G$5*MAX(MIN(BB1358,$J$5),$I$5)*(BV1358*BO1358/($K$5*1000))+$H$5*(BV1358*BO1358/($K$5*1000))*(BV1358*BO1358/($K$5*1000)))</f>
        <v>0</v>
      </c>
      <c r="S1358">
        <f>J1358*(1000-(1000*0.61365*exp(17.502*W1358/(240.97+W1358))/(BO1358+BP1358)+BJ1358)/2)/(1000*0.61365*exp(17.502*W1358/(240.97+W1358))/(BO1358+BP1358)-BJ1358)</f>
        <v>0</v>
      </c>
      <c r="T1358">
        <f>1/((BC1358+1)/(Q1358/1.6)+1/(R1358/1.37)) + BC1358/((BC1358+1)/(Q1358/1.6) + BC1358/(R1358/1.37))</f>
        <v>0</v>
      </c>
      <c r="U1358">
        <f>(AX1358*BA1358)</f>
        <v>0</v>
      </c>
      <c r="V1358">
        <f>(BQ1358+(U1358+2*0.95*5.67E-8*(((BQ1358+$B$7)+273)^4-(BQ1358+273)^4)-44100*J1358)/(1.84*29.3*R1358+8*0.95*5.67E-8*(BQ1358+273)^3))</f>
        <v>0</v>
      </c>
      <c r="W1358">
        <f>($C$7*BR1358+$D$7*BS1358+$E$7*V1358)</f>
        <v>0</v>
      </c>
      <c r="X1358">
        <f>0.61365*exp(17.502*W1358/(240.97+W1358))</f>
        <v>0</v>
      </c>
      <c r="Y1358">
        <f>(Z1358/AA1358*100)</f>
        <v>0</v>
      </c>
      <c r="Z1358">
        <f>BJ1358*(BO1358+BP1358)/1000</f>
        <v>0</v>
      </c>
      <c r="AA1358">
        <f>0.61365*exp(17.502*BQ1358/(240.97+BQ1358))</f>
        <v>0</v>
      </c>
      <c r="AB1358">
        <f>(X1358-BJ1358*(BO1358+BP1358)/1000)</f>
        <v>0</v>
      </c>
      <c r="AC1358">
        <f>(-J1358*44100)</f>
        <v>0</v>
      </c>
      <c r="AD1358">
        <f>2*29.3*R1358*0.92*(BQ1358-W1358)</f>
        <v>0</v>
      </c>
      <c r="AE1358">
        <f>2*0.95*5.67E-8*(((BQ1358+$B$7)+273)^4-(W1358+273)^4)</f>
        <v>0</v>
      </c>
      <c r="AF1358">
        <f>U1358+AE1358+AC1358+AD1358</f>
        <v>0</v>
      </c>
      <c r="AG1358">
        <f>BN1358*AU1358*(BI1358-BH1358*(1000-AU1358*BK1358)/(1000-AU1358*BJ1358))/(100*BB1358)</f>
        <v>0</v>
      </c>
      <c r="AH1358">
        <f>1000*BN1358*AU1358*(BJ1358-BK1358)/(100*BB1358*(1000-AU1358*BJ1358))</f>
        <v>0</v>
      </c>
      <c r="AI1358">
        <f>(AJ1358 - AK1358 - BO1358*1E3/(8.314*(BQ1358+273.15)) * AM1358/BN1358 * AL1358) * BN1358/(100*BB1358) * (1000 - BK1358)/1000</f>
        <v>0</v>
      </c>
      <c r="AJ1358">
        <v>1548.791570632035</v>
      </c>
      <c r="AK1358">
        <v>1492.548424242424</v>
      </c>
      <c r="AL1358">
        <v>3.439880519480203</v>
      </c>
      <c r="AM1358">
        <v>63.45</v>
      </c>
      <c r="AN1358">
        <f>(AP1358 - AO1358 + BO1358*1E3/(8.314*(BQ1358+273.15)) * AR1358/BN1358 * AQ1358) * BN1358/(100*BB1358) * 1000/(1000 - AP1358)</f>
        <v>0</v>
      </c>
      <c r="AO1358">
        <v>14.30100497740779</v>
      </c>
      <c r="AP1358">
        <v>18.27098461538463</v>
      </c>
      <c r="AQ1358">
        <v>0.0001023204780652329</v>
      </c>
      <c r="AR1358">
        <v>96.70902246186058</v>
      </c>
      <c r="AS1358">
        <v>4</v>
      </c>
      <c r="AT1358">
        <v>1</v>
      </c>
      <c r="AU1358">
        <f>IF(AS1358*$H$13&gt;=AW1358,1.0,(AW1358/(AW1358-AS1358*$H$13)))</f>
        <v>0</v>
      </c>
      <c r="AV1358">
        <f>(AU1358-1)*100</f>
        <v>0</v>
      </c>
      <c r="AW1358">
        <f>MAX(0,($B$13+$C$13*BV1358)/(1+$D$13*BV1358)*BO1358/(BQ1358+273)*$E$13)</f>
        <v>0</v>
      </c>
      <c r="AX1358">
        <f>$B$11*BW1358+$C$11*BX1358+$F$11*CI1358*(1-CL1358)</f>
        <v>0</v>
      </c>
      <c r="AY1358">
        <f>AX1358*AZ1358</f>
        <v>0</v>
      </c>
      <c r="AZ1358">
        <f>($B$11*$D$9+$C$11*$D$9+$F$11*((CV1358+CN1358)/MAX(CV1358+CN1358+CW1358, 0.1)*$I$9+CW1358/MAX(CV1358+CN1358+CW1358, 0.1)*$J$9))/($B$11+$C$11+$F$11)</f>
        <v>0</v>
      </c>
      <c r="BA1358">
        <f>($B$11*$K$9+$C$11*$K$9+$F$11*((CV1358+CN1358)/MAX(CV1358+CN1358+CW1358, 0.1)*$P$9+CW1358/MAX(CV1358+CN1358+CW1358, 0.1)*$Q$9))/($B$11+$C$11+$F$11)</f>
        <v>0</v>
      </c>
      <c r="BB1358">
        <v>6</v>
      </c>
      <c r="BC1358">
        <v>0.5</v>
      </c>
      <c r="BD1358" t="s">
        <v>355</v>
      </c>
      <c r="BE1358">
        <v>2</v>
      </c>
      <c r="BF1358" t="b">
        <v>1</v>
      </c>
      <c r="BG1358">
        <v>1664307595.714286</v>
      </c>
      <c r="BH1358">
        <v>1440.639285714286</v>
      </c>
      <c r="BI1358">
        <v>1510.224285714286</v>
      </c>
      <c r="BJ1358">
        <v>18.26538214285714</v>
      </c>
      <c r="BK1358">
        <v>14.23285357142857</v>
      </c>
      <c r="BL1358">
        <v>1435.352857142857</v>
      </c>
      <c r="BM1358">
        <v>18.06818571428571</v>
      </c>
      <c r="BN1358">
        <v>500.0581428571429</v>
      </c>
      <c r="BO1358">
        <v>90.90328571428572</v>
      </c>
      <c r="BP1358">
        <v>0.09991045714285715</v>
      </c>
      <c r="BQ1358">
        <v>24.61360714285714</v>
      </c>
      <c r="BR1358">
        <v>25.09905714285714</v>
      </c>
      <c r="BS1358">
        <v>999.9000000000002</v>
      </c>
      <c r="BT1358">
        <v>0</v>
      </c>
      <c r="BU1358">
        <v>0</v>
      </c>
      <c r="BV1358">
        <v>10006.425</v>
      </c>
      <c r="BW1358">
        <v>0</v>
      </c>
      <c r="BX1358">
        <v>8.056264642857142</v>
      </c>
      <c r="BY1358">
        <v>-69.58387499999999</v>
      </c>
      <c r="BZ1358">
        <v>1467.442857142857</v>
      </c>
      <c r="CA1358">
        <v>1532.030357142857</v>
      </c>
      <c r="CB1358">
        <v>4.032529285714285</v>
      </c>
      <c r="CC1358">
        <v>1510.224285714286</v>
      </c>
      <c r="CD1358">
        <v>14.23285357142857</v>
      </c>
      <c r="CE1358">
        <v>1.660382857142857</v>
      </c>
      <c r="CF1358">
        <v>1.293813214285714</v>
      </c>
      <c r="CG1358">
        <v>14.53091785714285</v>
      </c>
      <c r="CH1358">
        <v>10.72696071428571</v>
      </c>
      <c r="CI1358">
        <v>1999.982857142857</v>
      </c>
      <c r="CJ1358">
        <v>0.9800020000000002</v>
      </c>
      <c r="CK1358">
        <v>0.019997825</v>
      </c>
      <c r="CL1358">
        <v>0</v>
      </c>
      <c r="CM1358">
        <v>854.1944999999999</v>
      </c>
      <c r="CN1358">
        <v>5.000560000000001</v>
      </c>
      <c r="CO1358">
        <v>17028.84285714286</v>
      </c>
      <c r="CP1358">
        <v>17294.75</v>
      </c>
      <c r="CQ1358">
        <v>37.28335714285714</v>
      </c>
      <c r="CR1358">
        <v>37.93924999999999</v>
      </c>
      <c r="CS1358">
        <v>36.86364285714286</v>
      </c>
      <c r="CT1358">
        <v>36.87260714285714</v>
      </c>
      <c r="CU1358">
        <v>38.20060714285713</v>
      </c>
      <c r="CV1358">
        <v>1955.085357142857</v>
      </c>
      <c r="CW1358">
        <v>39.89285714285715</v>
      </c>
      <c r="CX1358">
        <v>0</v>
      </c>
      <c r="CY1358">
        <v>1664307620.1</v>
      </c>
      <c r="CZ1358">
        <v>0</v>
      </c>
      <c r="DA1358">
        <v>0</v>
      </c>
      <c r="DB1358" t="s">
        <v>356</v>
      </c>
      <c r="DC1358">
        <v>1663861122</v>
      </c>
      <c r="DD1358">
        <v>1663861125</v>
      </c>
      <c r="DE1358">
        <v>0</v>
      </c>
      <c r="DF1358">
        <v>-0.287</v>
      </c>
      <c r="DG1358">
        <v>-0.004</v>
      </c>
      <c r="DH1358">
        <v>3.172</v>
      </c>
      <c r="DI1358">
        <v>0.178</v>
      </c>
      <c r="DJ1358">
        <v>400</v>
      </c>
      <c r="DK1358">
        <v>17</v>
      </c>
      <c r="DL1358">
        <v>0.18</v>
      </c>
      <c r="DM1358">
        <v>0.07000000000000001</v>
      </c>
      <c r="DN1358">
        <v>-69.51665249999999</v>
      </c>
      <c r="DO1358">
        <v>-0.4482517823639431</v>
      </c>
      <c r="DP1358">
        <v>0.1718574714516377</v>
      </c>
      <c r="DQ1358">
        <v>0</v>
      </c>
      <c r="DR1358">
        <v>4.078533500000001</v>
      </c>
      <c r="DS1358">
        <v>-1.085014784240151</v>
      </c>
      <c r="DT1358">
        <v>0.1044894576871274</v>
      </c>
      <c r="DU1358">
        <v>0</v>
      </c>
      <c r="DV1358">
        <v>0</v>
      </c>
      <c r="DW1358">
        <v>2</v>
      </c>
      <c r="DX1358" t="s">
        <v>357</v>
      </c>
      <c r="DY1358">
        <v>2.98098</v>
      </c>
      <c r="DZ1358">
        <v>2.72829</v>
      </c>
      <c r="EA1358">
        <v>0.199776</v>
      </c>
      <c r="EB1358">
        <v>0.206998</v>
      </c>
      <c r="EC1358">
        <v>0.08933140000000001</v>
      </c>
      <c r="ED1358">
        <v>0.0758047</v>
      </c>
      <c r="EE1358">
        <v>24058.5</v>
      </c>
      <c r="EF1358">
        <v>23465.2</v>
      </c>
      <c r="EG1358">
        <v>30588.2</v>
      </c>
      <c r="EH1358">
        <v>29829.7</v>
      </c>
      <c r="EI1358">
        <v>38441.1</v>
      </c>
      <c r="EJ1358">
        <v>36310.6</v>
      </c>
      <c r="EK1358">
        <v>46780.4</v>
      </c>
      <c r="EL1358">
        <v>44357.2</v>
      </c>
      <c r="EM1358">
        <v>1.8892</v>
      </c>
      <c r="EN1358">
        <v>1.89177</v>
      </c>
      <c r="EO1358">
        <v>0.111595</v>
      </c>
      <c r="EP1358">
        <v>0</v>
      </c>
      <c r="EQ1358">
        <v>23.2517</v>
      </c>
      <c r="ER1358">
        <v>999.9</v>
      </c>
      <c r="ES1358">
        <v>37.9</v>
      </c>
      <c r="ET1358">
        <v>29.6</v>
      </c>
      <c r="EU1358">
        <v>17.3596</v>
      </c>
      <c r="EV1358">
        <v>63.8064</v>
      </c>
      <c r="EW1358">
        <v>23.0008</v>
      </c>
      <c r="EX1358">
        <v>1</v>
      </c>
      <c r="EY1358">
        <v>-0.123089</v>
      </c>
      <c r="EZ1358">
        <v>2.11493</v>
      </c>
      <c r="FA1358">
        <v>20.2307</v>
      </c>
      <c r="FB1358">
        <v>5.22972</v>
      </c>
      <c r="FC1358">
        <v>11.968</v>
      </c>
      <c r="FD1358">
        <v>4.9704</v>
      </c>
      <c r="FE1358">
        <v>3.2895</v>
      </c>
      <c r="FF1358">
        <v>9999</v>
      </c>
      <c r="FG1358">
        <v>9999</v>
      </c>
      <c r="FH1358">
        <v>9999</v>
      </c>
      <c r="FI1358">
        <v>380.9</v>
      </c>
      <c r="FJ1358">
        <v>4.97271</v>
      </c>
      <c r="FK1358">
        <v>1.87688</v>
      </c>
      <c r="FL1358">
        <v>1.875</v>
      </c>
      <c r="FM1358">
        <v>1.87784</v>
      </c>
      <c r="FN1358">
        <v>1.87455</v>
      </c>
      <c r="FO1358">
        <v>1.87818</v>
      </c>
      <c r="FP1358">
        <v>1.87527</v>
      </c>
      <c r="FQ1358">
        <v>1.87637</v>
      </c>
      <c r="FR1358">
        <v>0</v>
      </c>
      <c r="FS1358">
        <v>0</v>
      </c>
      <c r="FT1358">
        <v>0</v>
      </c>
      <c r="FU1358">
        <v>0</v>
      </c>
      <c r="FV1358" t="s">
        <v>358</v>
      </c>
      <c r="FW1358" t="s">
        <v>359</v>
      </c>
      <c r="FX1358" t="s">
        <v>360</v>
      </c>
      <c r="FY1358" t="s">
        <v>360</v>
      </c>
      <c r="FZ1358" t="s">
        <v>360</v>
      </c>
      <c r="GA1358" t="s">
        <v>360</v>
      </c>
      <c r="GB1358">
        <v>0</v>
      </c>
      <c r="GC1358">
        <v>100</v>
      </c>
      <c r="GD1358">
        <v>100</v>
      </c>
      <c r="GE1358">
        <v>5.33</v>
      </c>
      <c r="GF1358">
        <v>0.1973</v>
      </c>
      <c r="GG1358">
        <v>1.777354642861949</v>
      </c>
      <c r="GH1358">
        <v>0.004141656873719072</v>
      </c>
      <c r="GI1358">
        <v>-1.960372967482991E-06</v>
      </c>
      <c r="GJ1358">
        <v>5.42736388890357E-10</v>
      </c>
      <c r="GK1358">
        <v>-0.009777689371679627</v>
      </c>
      <c r="GL1358">
        <v>0.002273355880072555</v>
      </c>
      <c r="GM1358">
        <v>0.000541358641816816</v>
      </c>
      <c r="GN1358">
        <v>-1.836191331155658E-06</v>
      </c>
      <c r="GO1358">
        <v>-0</v>
      </c>
      <c r="GP1358">
        <v>2096</v>
      </c>
      <c r="GQ1358">
        <v>1</v>
      </c>
      <c r="GR1358">
        <v>23</v>
      </c>
      <c r="GS1358">
        <v>7441.4</v>
      </c>
      <c r="GT1358">
        <v>7441.3</v>
      </c>
      <c r="GU1358">
        <v>3.12378</v>
      </c>
      <c r="GV1358">
        <v>2.51343</v>
      </c>
      <c r="GW1358">
        <v>1.39893</v>
      </c>
      <c r="GX1358">
        <v>2.33521</v>
      </c>
      <c r="GY1358">
        <v>1.44897</v>
      </c>
      <c r="GZ1358">
        <v>2.46826</v>
      </c>
      <c r="HA1358">
        <v>34.9674</v>
      </c>
      <c r="HB1358">
        <v>12.5647</v>
      </c>
      <c r="HC1358">
        <v>18</v>
      </c>
      <c r="HD1358">
        <v>489.696</v>
      </c>
      <c r="HE1358">
        <v>462.49</v>
      </c>
      <c r="HF1358">
        <v>21.064</v>
      </c>
      <c r="HG1358">
        <v>25.4037</v>
      </c>
      <c r="HH1358">
        <v>30</v>
      </c>
      <c r="HI1358">
        <v>25.2552</v>
      </c>
      <c r="HJ1358">
        <v>25.3364</v>
      </c>
      <c r="HK1358">
        <v>62.6422</v>
      </c>
      <c r="HL1358">
        <v>18.9416</v>
      </c>
      <c r="HM1358">
        <v>34.3559</v>
      </c>
      <c r="HN1358">
        <v>21.0063</v>
      </c>
      <c r="HO1358">
        <v>1557.38</v>
      </c>
      <c r="HP1358">
        <v>14.5309</v>
      </c>
      <c r="HQ1358">
        <v>101.107</v>
      </c>
      <c r="HR1358">
        <v>102</v>
      </c>
    </row>
    <row r="1359" spans="1:226">
      <c r="A1359">
        <v>1343</v>
      </c>
      <c r="B1359">
        <v>1664307608.5</v>
      </c>
      <c r="C1359">
        <v>14501.5</v>
      </c>
      <c r="D1359" t="s">
        <v>3058</v>
      </c>
      <c r="E1359" t="s">
        <v>3059</v>
      </c>
      <c r="F1359">
        <v>5</v>
      </c>
      <c r="G1359" t="s">
        <v>353</v>
      </c>
      <c r="H1359" t="s">
        <v>2873</v>
      </c>
      <c r="I1359">
        <v>1664307601</v>
      </c>
      <c r="J1359">
        <f>(K1359)/1000</f>
        <v>0</v>
      </c>
      <c r="K1359">
        <f>IF(BF1359, AN1359, AH1359)</f>
        <v>0</v>
      </c>
      <c r="L1359">
        <f>IF(BF1359, AI1359, AG1359)</f>
        <v>0</v>
      </c>
      <c r="M1359">
        <f>BH1359 - IF(AU1359&gt;1, L1359*BB1359*100.0/(AW1359*BV1359), 0)</f>
        <v>0</v>
      </c>
      <c r="N1359">
        <f>((T1359-J1359/2)*M1359-L1359)/(T1359+J1359/2)</f>
        <v>0</v>
      </c>
      <c r="O1359">
        <f>N1359*(BO1359+BP1359)/1000.0</f>
        <v>0</v>
      </c>
      <c r="P1359">
        <f>(BH1359 - IF(AU1359&gt;1, L1359*BB1359*100.0/(AW1359*BV1359), 0))*(BO1359+BP1359)/1000.0</f>
        <v>0</v>
      </c>
      <c r="Q1359">
        <f>2.0/((1/S1359-1/R1359)+SIGN(S1359)*SQRT((1/S1359-1/R1359)*(1/S1359-1/R1359) + 4*BC1359/((BC1359+1)*(BC1359+1))*(2*1/S1359*1/R1359-1/R1359*1/R1359)))</f>
        <v>0</v>
      </c>
      <c r="R1359">
        <f>IF(LEFT(BD1359,1)&lt;&gt;"0",IF(LEFT(BD1359,1)="1",3.0,BE1359),$D$5+$E$5*(BV1359*BO1359/($K$5*1000))+$F$5*(BV1359*BO1359/($K$5*1000))*MAX(MIN(BB1359,$J$5),$I$5)*MAX(MIN(BB1359,$J$5),$I$5)+$G$5*MAX(MIN(BB1359,$J$5),$I$5)*(BV1359*BO1359/($K$5*1000))+$H$5*(BV1359*BO1359/($K$5*1000))*(BV1359*BO1359/($K$5*1000)))</f>
        <v>0</v>
      </c>
      <c r="S1359">
        <f>J1359*(1000-(1000*0.61365*exp(17.502*W1359/(240.97+W1359))/(BO1359+BP1359)+BJ1359)/2)/(1000*0.61365*exp(17.502*W1359/(240.97+W1359))/(BO1359+BP1359)-BJ1359)</f>
        <v>0</v>
      </c>
      <c r="T1359">
        <f>1/((BC1359+1)/(Q1359/1.6)+1/(R1359/1.37)) + BC1359/((BC1359+1)/(Q1359/1.6) + BC1359/(R1359/1.37))</f>
        <v>0</v>
      </c>
      <c r="U1359">
        <f>(AX1359*BA1359)</f>
        <v>0</v>
      </c>
      <c r="V1359">
        <f>(BQ1359+(U1359+2*0.95*5.67E-8*(((BQ1359+$B$7)+273)^4-(BQ1359+273)^4)-44100*J1359)/(1.84*29.3*R1359+8*0.95*5.67E-8*(BQ1359+273)^3))</f>
        <v>0</v>
      </c>
      <c r="W1359">
        <f>($C$7*BR1359+$D$7*BS1359+$E$7*V1359)</f>
        <v>0</v>
      </c>
      <c r="X1359">
        <f>0.61365*exp(17.502*W1359/(240.97+W1359))</f>
        <v>0</v>
      </c>
      <c r="Y1359">
        <f>(Z1359/AA1359*100)</f>
        <v>0</v>
      </c>
      <c r="Z1359">
        <f>BJ1359*(BO1359+BP1359)/1000</f>
        <v>0</v>
      </c>
      <c r="AA1359">
        <f>0.61365*exp(17.502*BQ1359/(240.97+BQ1359))</f>
        <v>0</v>
      </c>
      <c r="AB1359">
        <f>(X1359-BJ1359*(BO1359+BP1359)/1000)</f>
        <v>0</v>
      </c>
      <c r="AC1359">
        <f>(-J1359*44100)</f>
        <v>0</v>
      </c>
      <c r="AD1359">
        <f>2*29.3*R1359*0.92*(BQ1359-W1359)</f>
        <v>0</v>
      </c>
      <c r="AE1359">
        <f>2*0.95*5.67E-8*(((BQ1359+$B$7)+273)^4-(W1359+273)^4)</f>
        <v>0</v>
      </c>
      <c r="AF1359">
        <f>U1359+AE1359+AC1359+AD1359</f>
        <v>0</v>
      </c>
      <c r="AG1359">
        <f>BN1359*AU1359*(BI1359-BH1359*(1000-AU1359*BK1359)/(1000-AU1359*BJ1359))/(100*BB1359)</f>
        <v>0</v>
      </c>
      <c r="AH1359">
        <f>1000*BN1359*AU1359*(BJ1359-BK1359)/(100*BB1359*(1000-AU1359*BJ1359))</f>
        <v>0</v>
      </c>
      <c r="AI1359">
        <f>(AJ1359 - AK1359 - BO1359*1E3/(8.314*(BQ1359+273.15)) * AM1359/BN1359 * AL1359) * BN1359/(100*BB1359) * (1000 - BK1359)/1000</f>
        <v>0</v>
      </c>
      <c r="AJ1359">
        <v>1565.927897419914</v>
      </c>
      <c r="AK1359">
        <v>1509.739272727273</v>
      </c>
      <c r="AL1359">
        <v>3.436174891774699</v>
      </c>
      <c r="AM1359">
        <v>63.45</v>
      </c>
      <c r="AN1359">
        <f>(AP1359 - AO1359 + BO1359*1E3/(8.314*(BQ1359+273.15)) * AR1359/BN1359 * AQ1359) * BN1359/(100*BB1359) * 1000/(1000 - AP1359)</f>
        <v>0</v>
      </c>
      <c r="AO1359">
        <v>14.38679275410404</v>
      </c>
      <c r="AP1359">
        <v>18.27143356643357</v>
      </c>
      <c r="AQ1359">
        <v>-7.562721456833544E-06</v>
      </c>
      <c r="AR1359">
        <v>96.70902246186058</v>
      </c>
      <c r="AS1359">
        <v>4</v>
      </c>
      <c r="AT1359">
        <v>1</v>
      </c>
      <c r="AU1359">
        <f>IF(AS1359*$H$13&gt;=AW1359,1.0,(AW1359/(AW1359-AS1359*$H$13)))</f>
        <v>0</v>
      </c>
      <c r="AV1359">
        <f>(AU1359-1)*100</f>
        <v>0</v>
      </c>
      <c r="AW1359">
        <f>MAX(0,($B$13+$C$13*BV1359)/(1+$D$13*BV1359)*BO1359/(BQ1359+273)*$E$13)</f>
        <v>0</v>
      </c>
      <c r="AX1359">
        <f>$B$11*BW1359+$C$11*BX1359+$F$11*CI1359*(1-CL1359)</f>
        <v>0</v>
      </c>
      <c r="AY1359">
        <f>AX1359*AZ1359</f>
        <v>0</v>
      </c>
      <c r="AZ1359">
        <f>($B$11*$D$9+$C$11*$D$9+$F$11*((CV1359+CN1359)/MAX(CV1359+CN1359+CW1359, 0.1)*$I$9+CW1359/MAX(CV1359+CN1359+CW1359, 0.1)*$J$9))/($B$11+$C$11+$F$11)</f>
        <v>0</v>
      </c>
      <c r="BA1359">
        <f>($B$11*$K$9+$C$11*$K$9+$F$11*((CV1359+CN1359)/MAX(CV1359+CN1359+CW1359, 0.1)*$P$9+CW1359/MAX(CV1359+CN1359+CW1359, 0.1)*$Q$9))/($B$11+$C$11+$F$11)</f>
        <v>0</v>
      </c>
      <c r="BB1359">
        <v>6</v>
      </c>
      <c r="BC1359">
        <v>0.5</v>
      </c>
      <c r="BD1359" t="s">
        <v>355</v>
      </c>
      <c r="BE1359">
        <v>2</v>
      </c>
      <c r="BF1359" t="b">
        <v>1</v>
      </c>
      <c r="BG1359">
        <v>1664307601</v>
      </c>
      <c r="BH1359">
        <v>1458.537407407407</v>
      </c>
      <c r="BI1359">
        <v>1527.995555555555</v>
      </c>
      <c r="BJ1359">
        <v>18.26838888888889</v>
      </c>
      <c r="BK1359">
        <v>14.32347407407408</v>
      </c>
      <c r="BL1359">
        <v>1453.216666666667</v>
      </c>
      <c r="BM1359">
        <v>18.07113333333333</v>
      </c>
      <c r="BN1359">
        <v>500.0553333333334</v>
      </c>
      <c r="BO1359">
        <v>90.90208148148147</v>
      </c>
      <c r="BP1359">
        <v>0.0998970037037037</v>
      </c>
      <c r="BQ1359">
        <v>24.59186296296296</v>
      </c>
      <c r="BR1359">
        <v>25.09494444444444</v>
      </c>
      <c r="BS1359">
        <v>999.9000000000001</v>
      </c>
      <c r="BT1359">
        <v>0</v>
      </c>
      <c r="BU1359">
        <v>0</v>
      </c>
      <c r="BV1359">
        <v>10010.29814814815</v>
      </c>
      <c r="BW1359">
        <v>0</v>
      </c>
      <c r="BX1359">
        <v>8.053949999999999</v>
      </c>
      <c r="BY1359">
        <v>-69.45755555555556</v>
      </c>
      <c r="BZ1359">
        <v>1485.678518518519</v>
      </c>
      <c r="CA1359">
        <v>1550.200370370371</v>
      </c>
      <c r="CB1359">
        <v>3.944905925925926</v>
      </c>
      <c r="CC1359">
        <v>1527.995555555555</v>
      </c>
      <c r="CD1359">
        <v>14.32347407407408</v>
      </c>
      <c r="CE1359">
        <v>1.660633703703704</v>
      </c>
      <c r="CF1359">
        <v>1.302034074074074</v>
      </c>
      <c r="CG1359">
        <v>14.53326296296296</v>
      </c>
      <c r="CH1359">
        <v>10.82219629629629</v>
      </c>
      <c r="CI1359">
        <v>2000.001851851852</v>
      </c>
      <c r="CJ1359">
        <v>0.9800021851851852</v>
      </c>
      <c r="CK1359">
        <v>0.01999768148148148</v>
      </c>
      <c r="CL1359">
        <v>0</v>
      </c>
      <c r="CM1359">
        <v>853.7416666666669</v>
      </c>
      <c r="CN1359">
        <v>5.000560000000001</v>
      </c>
      <c r="CO1359">
        <v>17018.86666666666</v>
      </c>
      <c r="CP1359">
        <v>17294.92592592593</v>
      </c>
      <c r="CQ1359">
        <v>37.33088888888889</v>
      </c>
      <c r="CR1359">
        <v>37.937</v>
      </c>
      <c r="CS1359">
        <v>36.87248148148148</v>
      </c>
      <c r="CT1359">
        <v>36.87948148148148</v>
      </c>
      <c r="CU1359">
        <v>38.20107407407407</v>
      </c>
      <c r="CV1359">
        <v>1955.104814814815</v>
      </c>
      <c r="CW1359">
        <v>39.89148148148148</v>
      </c>
      <c r="CX1359">
        <v>0</v>
      </c>
      <c r="CY1359">
        <v>1664307624.9</v>
      </c>
      <c r="CZ1359">
        <v>0</v>
      </c>
      <c r="DA1359">
        <v>0</v>
      </c>
      <c r="DB1359" t="s">
        <v>356</v>
      </c>
      <c r="DC1359">
        <v>1663861122</v>
      </c>
      <c r="DD1359">
        <v>1663861125</v>
      </c>
      <c r="DE1359">
        <v>0</v>
      </c>
      <c r="DF1359">
        <v>-0.287</v>
      </c>
      <c r="DG1359">
        <v>-0.004</v>
      </c>
      <c r="DH1359">
        <v>3.172</v>
      </c>
      <c r="DI1359">
        <v>0.178</v>
      </c>
      <c r="DJ1359">
        <v>400</v>
      </c>
      <c r="DK1359">
        <v>17</v>
      </c>
      <c r="DL1359">
        <v>0.18</v>
      </c>
      <c r="DM1359">
        <v>0.07000000000000001</v>
      </c>
      <c r="DN1359">
        <v>-69.54540999999999</v>
      </c>
      <c r="DO1359">
        <v>1.034841275797583</v>
      </c>
      <c r="DP1359">
        <v>0.1297555967964402</v>
      </c>
      <c r="DQ1359">
        <v>0</v>
      </c>
      <c r="DR1359">
        <v>4.00820025</v>
      </c>
      <c r="DS1359">
        <v>-1.014848667917451</v>
      </c>
      <c r="DT1359">
        <v>0.09777494179204352</v>
      </c>
      <c r="DU1359">
        <v>0</v>
      </c>
      <c r="DV1359">
        <v>0</v>
      </c>
      <c r="DW1359">
        <v>2</v>
      </c>
      <c r="DX1359" t="s">
        <v>357</v>
      </c>
      <c r="DY1359">
        <v>2.98091</v>
      </c>
      <c r="DZ1359">
        <v>2.72836</v>
      </c>
      <c r="EA1359">
        <v>0.201142</v>
      </c>
      <c r="EB1359">
        <v>0.208305</v>
      </c>
      <c r="EC1359">
        <v>0.0893346</v>
      </c>
      <c r="ED1359">
        <v>0.0760589</v>
      </c>
      <c r="EE1359">
        <v>24017.4</v>
      </c>
      <c r="EF1359">
        <v>23426.6</v>
      </c>
      <c r="EG1359">
        <v>30588.2</v>
      </c>
      <c r="EH1359">
        <v>29829.8</v>
      </c>
      <c r="EI1359">
        <v>38441.4</v>
      </c>
      <c r="EJ1359">
        <v>36300.5</v>
      </c>
      <c r="EK1359">
        <v>46780.8</v>
      </c>
      <c r="EL1359">
        <v>44357.1</v>
      </c>
      <c r="EM1359">
        <v>1.8892</v>
      </c>
      <c r="EN1359">
        <v>1.89235</v>
      </c>
      <c r="EO1359">
        <v>0.111915</v>
      </c>
      <c r="EP1359">
        <v>0</v>
      </c>
      <c r="EQ1359">
        <v>23.2491</v>
      </c>
      <c r="ER1359">
        <v>999.9</v>
      </c>
      <c r="ES1359">
        <v>37.9</v>
      </c>
      <c r="ET1359">
        <v>29.6</v>
      </c>
      <c r="EU1359">
        <v>17.359</v>
      </c>
      <c r="EV1359">
        <v>63.3964</v>
      </c>
      <c r="EW1359">
        <v>23.145</v>
      </c>
      <c r="EX1359">
        <v>1</v>
      </c>
      <c r="EY1359">
        <v>-0.123049</v>
      </c>
      <c r="EZ1359">
        <v>2.15494</v>
      </c>
      <c r="FA1359">
        <v>20.2305</v>
      </c>
      <c r="FB1359">
        <v>5.22987</v>
      </c>
      <c r="FC1359">
        <v>11.968</v>
      </c>
      <c r="FD1359">
        <v>4.9703</v>
      </c>
      <c r="FE1359">
        <v>3.2895</v>
      </c>
      <c r="FF1359">
        <v>9999</v>
      </c>
      <c r="FG1359">
        <v>9999</v>
      </c>
      <c r="FH1359">
        <v>9999</v>
      </c>
      <c r="FI1359">
        <v>380.9</v>
      </c>
      <c r="FJ1359">
        <v>4.97273</v>
      </c>
      <c r="FK1359">
        <v>1.87695</v>
      </c>
      <c r="FL1359">
        <v>1.87501</v>
      </c>
      <c r="FM1359">
        <v>1.8779</v>
      </c>
      <c r="FN1359">
        <v>1.87465</v>
      </c>
      <c r="FO1359">
        <v>1.8782</v>
      </c>
      <c r="FP1359">
        <v>1.87531</v>
      </c>
      <c r="FQ1359">
        <v>1.87643</v>
      </c>
      <c r="FR1359">
        <v>0</v>
      </c>
      <c r="FS1359">
        <v>0</v>
      </c>
      <c r="FT1359">
        <v>0</v>
      </c>
      <c r="FU1359">
        <v>0</v>
      </c>
      <c r="FV1359" t="s">
        <v>358</v>
      </c>
      <c r="FW1359" t="s">
        <v>359</v>
      </c>
      <c r="FX1359" t="s">
        <v>360</v>
      </c>
      <c r="FY1359" t="s">
        <v>360</v>
      </c>
      <c r="FZ1359" t="s">
        <v>360</v>
      </c>
      <c r="GA1359" t="s">
        <v>360</v>
      </c>
      <c r="GB1359">
        <v>0</v>
      </c>
      <c r="GC1359">
        <v>100</v>
      </c>
      <c r="GD1359">
        <v>100</v>
      </c>
      <c r="GE1359">
        <v>5.37</v>
      </c>
      <c r="GF1359">
        <v>0.1974</v>
      </c>
      <c r="GG1359">
        <v>1.777354642861949</v>
      </c>
      <c r="GH1359">
        <v>0.004141656873719072</v>
      </c>
      <c r="GI1359">
        <v>-1.960372967482991E-06</v>
      </c>
      <c r="GJ1359">
        <v>5.42736388890357E-10</v>
      </c>
      <c r="GK1359">
        <v>-0.009777689371679627</v>
      </c>
      <c r="GL1359">
        <v>0.002273355880072555</v>
      </c>
      <c r="GM1359">
        <v>0.000541358641816816</v>
      </c>
      <c r="GN1359">
        <v>-1.836191331155658E-06</v>
      </c>
      <c r="GO1359">
        <v>-0</v>
      </c>
      <c r="GP1359">
        <v>2096</v>
      </c>
      <c r="GQ1359">
        <v>1</v>
      </c>
      <c r="GR1359">
        <v>23</v>
      </c>
      <c r="GS1359">
        <v>7441.4</v>
      </c>
      <c r="GT1359">
        <v>7441.4</v>
      </c>
      <c r="GU1359">
        <v>3.15063</v>
      </c>
      <c r="GV1359">
        <v>2.50977</v>
      </c>
      <c r="GW1359">
        <v>1.39893</v>
      </c>
      <c r="GX1359">
        <v>2.33521</v>
      </c>
      <c r="GY1359">
        <v>1.44897</v>
      </c>
      <c r="GZ1359">
        <v>2.47803</v>
      </c>
      <c r="HA1359">
        <v>34.9444</v>
      </c>
      <c r="HB1359">
        <v>12.556</v>
      </c>
      <c r="HC1359">
        <v>18</v>
      </c>
      <c r="HD1359">
        <v>489.691</v>
      </c>
      <c r="HE1359">
        <v>462.842</v>
      </c>
      <c r="HF1359">
        <v>20.9632</v>
      </c>
      <c r="HG1359">
        <v>25.4024</v>
      </c>
      <c r="HH1359">
        <v>30.0001</v>
      </c>
      <c r="HI1359">
        <v>25.2543</v>
      </c>
      <c r="HJ1359">
        <v>25.335</v>
      </c>
      <c r="HK1359">
        <v>63.0954</v>
      </c>
      <c r="HL1359">
        <v>18.3477</v>
      </c>
      <c r="HM1359">
        <v>34.3559</v>
      </c>
      <c r="HN1359">
        <v>20.9174</v>
      </c>
      <c r="HO1359">
        <v>1570.75</v>
      </c>
      <c r="HP1359">
        <v>14.616</v>
      </c>
      <c r="HQ1359">
        <v>101.107</v>
      </c>
      <c r="HR1359">
        <v>102</v>
      </c>
    </row>
    <row r="1360" spans="1:226">
      <c r="A1360">
        <v>1344</v>
      </c>
      <c r="B1360">
        <v>1664307613.5</v>
      </c>
      <c r="C1360">
        <v>14506.5</v>
      </c>
      <c r="D1360" t="s">
        <v>3060</v>
      </c>
      <c r="E1360" t="s">
        <v>3061</v>
      </c>
      <c r="F1360">
        <v>5</v>
      </c>
      <c r="G1360" t="s">
        <v>353</v>
      </c>
      <c r="H1360" t="s">
        <v>2873</v>
      </c>
      <c r="I1360">
        <v>1664307605.714286</v>
      </c>
      <c r="J1360">
        <f>(K1360)/1000</f>
        <v>0</v>
      </c>
      <c r="K1360">
        <f>IF(BF1360, AN1360, AH1360)</f>
        <v>0</v>
      </c>
      <c r="L1360">
        <f>IF(BF1360, AI1360, AG1360)</f>
        <v>0</v>
      </c>
      <c r="M1360">
        <f>BH1360 - IF(AU1360&gt;1, L1360*BB1360*100.0/(AW1360*BV1360), 0)</f>
        <v>0</v>
      </c>
      <c r="N1360">
        <f>((T1360-J1360/2)*M1360-L1360)/(T1360+J1360/2)</f>
        <v>0</v>
      </c>
      <c r="O1360">
        <f>N1360*(BO1360+BP1360)/1000.0</f>
        <v>0</v>
      </c>
      <c r="P1360">
        <f>(BH1360 - IF(AU1360&gt;1, L1360*BB1360*100.0/(AW1360*BV1360), 0))*(BO1360+BP1360)/1000.0</f>
        <v>0</v>
      </c>
      <c r="Q1360">
        <f>2.0/((1/S1360-1/R1360)+SIGN(S1360)*SQRT((1/S1360-1/R1360)*(1/S1360-1/R1360) + 4*BC1360/((BC1360+1)*(BC1360+1))*(2*1/S1360*1/R1360-1/R1360*1/R1360)))</f>
        <v>0</v>
      </c>
      <c r="R1360">
        <f>IF(LEFT(BD1360,1)&lt;&gt;"0",IF(LEFT(BD1360,1)="1",3.0,BE1360),$D$5+$E$5*(BV1360*BO1360/($K$5*1000))+$F$5*(BV1360*BO1360/($K$5*1000))*MAX(MIN(BB1360,$J$5),$I$5)*MAX(MIN(BB1360,$J$5),$I$5)+$G$5*MAX(MIN(BB1360,$J$5),$I$5)*(BV1360*BO1360/($K$5*1000))+$H$5*(BV1360*BO1360/($K$5*1000))*(BV1360*BO1360/($K$5*1000)))</f>
        <v>0</v>
      </c>
      <c r="S1360">
        <f>J1360*(1000-(1000*0.61365*exp(17.502*W1360/(240.97+W1360))/(BO1360+BP1360)+BJ1360)/2)/(1000*0.61365*exp(17.502*W1360/(240.97+W1360))/(BO1360+BP1360)-BJ1360)</f>
        <v>0</v>
      </c>
      <c r="T1360">
        <f>1/((BC1360+1)/(Q1360/1.6)+1/(R1360/1.37)) + BC1360/((BC1360+1)/(Q1360/1.6) + BC1360/(R1360/1.37))</f>
        <v>0</v>
      </c>
      <c r="U1360">
        <f>(AX1360*BA1360)</f>
        <v>0</v>
      </c>
      <c r="V1360">
        <f>(BQ1360+(U1360+2*0.95*5.67E-8*(((BQ1360+$B$7)+273)^4-(BQ1360+273)^4)-44100*J1360)/(1.84*29.3*R1360+8*0.95*5.67E-8*(BQ1360+273)^3))</f>
        <v>0</v>
      </c>
      <c r="W1360">
        <f>($C$7*BR1360+$D$7*BS1360+$E$7*V1360)</f>
        <v>0</v>
      </c>
      <c r="X1360">
        <f>0.61365*exp(17.502*W1360/(240.97+W1360))</f>
        <v>0</v>
      </c>
      <c r="Y1360">
        <f>(Z1360/AA1360*100)</f>
        <v>0</v>
      </c>
      <c r="Z1360">
        <f>BJ1360*(BO1360+BP1360)/1000</f>
        <v>0</v>
      </c>
      <c r="AA1360">
        <f>0.61365*exp(17.502*BQ1360/(240.97+BQ1360))</f>
        <v>0</v>
      </c>
      <c r="AB1360">
        <f>(X1360-BJ1360*(BO1360+BP1360)/1000)</f>
        <v>0</v>
      </c>
      <c r="AC1360">
        <f>(-J1360*44100)</f>
        <v>0</v>
      </c>
      <c r="AD1360">
        <f>2*29.3*R1360*0.92*(BQ1360-W1360)</f>
        <v>0</v>
      </c>
      <c r="AE1360">
        <f>2*0.95*5.67E-8*(((BQ1360+$B$7)+273)^4-(W1360+273)^4)</f>
        <v>0</v>
      </c>
      <c r="AF1360">
        <f>U1360+AE1360+AC1360+AD1360</f>
        <v>0</v>
      </c>
      <c r="AG1360">
        <f>BN1360*AU1360*(BI1360-BH1360*(1000-AU1360*BK1360)/(1000-AU1360*BJ1360))/(100*BB1360)</f>
        <v>0</v>
      </c>
      <c r="AH1360">
        <f>1000*BN1360*AU1360*(BJ1360-BK1360)/(100*BB1360*(1000-AU1360*BJ1360))</f>
        <v>0</v>
      </c>
      <c r="AI1360">
        <f>(AJ1360 - AK1360 - BO1360*1E3/(8.314*(BQ1360+273.15)) * AM1360/BN1360 * AL1360) * BN1360/(100*BB1360) * (1000 - BK1360)/1000</f>
        <v>0</v>
      </c>
      <c r="AJ1360">
        <v>1582.124722077923</v>
      </c>
      <c r="AK1360">
        <v>1526.36</v>
      </c>
      <c r="AL1360">
        <v>3.309961904761707</v>
      </c>
      <c r="AM1360">
        <v>63.45</v>
      </c>
      <c r="AN1360">
        <f>(AP1360 - AO1360 + BO1360*1E3/(8.314*(BQ1360+273.15)) * AR1360/BN1360 * AQ1360) * BN1360/(100*BB1360) * 1000/(1000 - AP1360)</f>
        <v>0</v>
      </c>
      <c r="AO1360">
        <v>14.46422865953802</v>
      </c>
      <c r="AP1360">
        <v>18.27166993006994</v>
      </c>
      <c r="AQ1360">
        <v>-2.089097526708699E-05</v>
      </c>
      <c r="AR1360">
        <v>96.70902246186058</v>
      </c>
      <c r="AS1360">
        <v>4</v>
      </c>
      <c r="AT1360">
        <v>1</v>
      </c>
      <c r="AU1360">
        <f>IF(AS1360*$H$13&gt;=AW1360,1.0,(AW1360/(AW1360-AS1360*$H$13)))</f>
        <v>0</v>
      </c>
      <c r="AV1360">
        <f>(AU1360-1)*100</f>
        <v>0</v>
      </c>
      <c r="AW1360">
        <f>MAX(0,($B$13+$C$13*BV1360)/(1+$D$13*BV1360)*BO1360/(BQ1360+273)*$E$13)</f>
        <v>0</v>
      </c>
      <c r="AX1360">
        <f>$B$11*BW1360+$C$11*BX1360+$F$11*CI1360*(1-CL1360)</f>
        <v>0</v>
      </c>
      <c r="AY1360">
        <f>AX1360*AZ1360</f>
        <v>0</v>
      </c>
      <c r="AZ1360">
        <f>($B$11*$D$9+$C$11*$D$9+$F$11*((CV1360+CN1360)/MAX(CV1360+CN1360+CW1360, 0.1)*$I$9+CW1360/MAX(CV1360+CN1360+CW1360, 0.1)*$J$9))/($B$11+$C$11+$F$11)</f>
        <v>0</v>
      </c>
      <c r="BA1360">
        <f>($B$11*$K$9+$C$11*$K$9+$F$11*((CV1360+CN1360)/MAX(CV1360+CN1360+CW1360, 0.1)*$P$9+CW1360/MAX(CV1360+CN1360+CW1360, 0.1)*$Q$9))/($B$11+$C$11+$F$11)</f>
        <v>0</v>
      </c>
      <c r="BB1360">
        <v>6</v>
      </c>
      <c r="BC1360">
        <v>0.5</v>
      </c>
      <c r="BD1360" t="s">
        <v>355</v>
      </c>
      <c r="BE1360">
        <v>2</v>
      </c>
      <c r="BF1360" t="b">
        <v>1</v>
      </c>
      <c r="BG1360">
        <v>1664307605.714286</v>
      </c>
      <c r="BH1360">
        <v>1474.343214285714</v>
      </c>
      <c r="BI1360">
        <v>1543.501785714286</v>
      </c>
      <c r="BJ1360">
        <v>18.27070357142857</v>
      </c>
      <c r="BK1360">
        <v>14.402625</v>
      </c>
      <c r="BL1360">
        <v>1468.992142857143</v>
      </c>
      <c r="BM1360">
        <v>18.07340357142857</v>
      </c>
      <c r="BN1360">
        <v>500.068</v>
      </c>
      <c r="BO1360">
        <v>90.90173928571427</v>
      </c>
      <c r="BP1360">
        <v>0.1000220642857143</v>
      </c>
      <c r="BQ1360">
        <v>24.57051071428571</v>
      </c>
      <c r="BR1360">
        <v>25.08983571428571</v>
      </c>
      <c r="BS1360">
        <v>999.9000000000002</v>
      </c>
      <c r="BT1360">
        <v>0</v>
      </c>
      <c r="BU1360">
        <v>0</v>
      </c>
      <c r="BV1360">
        <v>9998.301785714286</v>
      </c>
      <c r="BW1360">
        <v>0</v>
      </c>
      <c r="BX1360">
        <v>8.053949999999999</v>
      </c>
      <c r="BY1360">
        <v>-69.15730357142857</v>
      </c>
      <c r="BZ1360">
        <v>1501.781785714286</v>
      </c>
      <c r="CA1360">
        <v>1566.057142857143</v>
      </c>
      <c r="CB1360">
        <v>3.868065357142858</v>
      </c>
      <c r="CC1360">
        <v>1543.501785714286</v>
      </c>
      <c r="CD1360">
        <v>14.402625</v>
      </c>
      <c r="CE1360">
        <v>1.6608375</v>
      </c>
      <c r="CF1360">
        <v>1.309223928571429</v>
      </c>
      <c r="CG1360">
        <v>14.53516071428571</v>
      </c>
      <c r="CH1360">
        <v>10.90500357142857</v>
      </c>
      <c r="CI1360">
        <v>2000.007857142857</v>
      </c>
      <c r="CJ1360">
        <v>0.9800022857142857</v>
      </c>
      <c r="CK1360">
        <v>0.01999760357142857</v>
      </c>
      <c r="CL1360">
        <v>0</v>
      </c>
      <c r="CM1360">
        <v>853.2903928571429</v>
      </c>
      <c r="CN1360">
        <v>5.000560000000001</v>
      </c>
      <c r="CO1360">
        <v>17009.98214285714</v>
      </c>
      <c r="CP1360">
        <v>17294.96785714286</v>
      </c>
      <c r="CQ1360">
        <v>37.32792857142856</v>
      </c>
      <c r="CR1360">
        <v>37.937</v>
      </c>
      <c r="CS1360">
        <v>36.87928571428571</v>
      </c>
      <c r="CT1360">
        <v>36.89710714285714</v>
      </c>
      <c r="CU1360">
        <v>38.22739285714285</v>
      </c>
      <c r="CV1360">
        <v>1955.111071428571</v>
      </c>
      <c r="CW1360">
        <v>39.89142857142858</v>
      </c>
      <c r="CX1360">
        <v>0</v>
      </c>
      <c r="CY1360">
        <v>1664307630.3</v>
      </c>
      <c r="CZ1360">
        <v>0</v>
      </c>
      <c r="DA1360">
        <v>0</v>
      </c>
      <c r="DB1360" t="s">
        <v>356</v>
      </c>
      <c r="DC1360">
        <v>1663861122</v>
      </c>
      <c r="DD1360">
        <v>1663861125</v>
      </c>
      <c r="DE1360">
        <v>0</v>
      </c>
      <c r="DF1360">
        <v>-0.287</v>
      </c>
      <c r="DG1360">
        <v>-0.004</v>
      </c>
      <c r="DH1360">
        <v>3.172</v>
      </c>
      <c r="DI1360">
        <v>0.178</v>
      </c>
      <c r="DJ1360">
        <v>400</v>
      </c>
      <c r="DK1360">
        <v>17</v>
      </c>
      <c r="DL1360">
        <v>0.18</v>
      </c>
      <c r="DM1360">
        <v>0.07000000000000001</v>
      </c>
      <c r="DN1360">
        <v>-69.2520775</v>
      </c>
      <c r="DO1360">
        <v>3.393362476548103</v>
      </c>
      <c r="DP1360">
        <v>0.4094903951788726</v>
      </c>
      <c r="DQ1360">
        <v>0</v>
      </c>
      <c r="DR1360">
        <v>3.9078905</v>
      </c>
      <c r="DS1360">
        <v>-0.9736237148217709</v>
      </c>
      <c r="DT1360">
        <v>0.0938200248601012</v>
      </c>
      <c r="DU1360">
        <v>0</v>
      </c>
      <c r="DV1360">
        <v>0</v>
      </c>
      <c r="DW1360">
        <v>2</v>
      </c>
      <c r="DX1360" t="s">
        <v>357</v>
      </c>
      <c r="DY1360">
        <v>2.98089</v>
      </c>
      <c r="DZ1360">
        <v>2.72837</v>
      </c>
      <c r="EA1360">
        <v>0.202451</v>
      </c>
      <c r="EB1360">
        <v>0.209517</v>
      </c>
      <c r="EC1360">
        <v>0.0893393</v>
      </c>
      <c r="ED1360">
        <v>0.0764365</v>
      </c>
      <c r="EE1360">
        <v>23978.1</v>
      </c>
      <c r="EF1360">
        <v>23390.8</v>
      </c>
      <c r="EG1360">
        <v>30588.2</v>
      </c>
      <c r="EH1360">
        <v>29829.9</v>
      </c>
      <c r="EI1360">
        <v>38441.4</v>
      </c>
      <c r="EJ1360">
        <v>36285.7</v>
      </c>
      <c r="EK1360">
        <v>46780.8</v>
      </c>
      <c r="EL1360">
        <v>44357.3</v>
      </c>
      <c r="EM1360">
        <v>1.88908</v>
      </c>
      <c r="EN1360">
        <v>1.8927</v>
      </c>
      <c r="EO1360">
        <v>0.111416</v>
      </c>
      <c r="EP1360">
        <v>0</v>
      </c>
      <c r="EQ1360">
        <v>23.2454</v>
      </c>
      <c r="ER1360">
        <v>999.9</v>
      </c>
      <c r="ES1360">
        <v>37.9</v>
      </c>
      <c r="ET1360">
        <v>29.6</v>
      </c>
      <c r="EU1360">
        <v>17.3598</v>
      </c>
      <c r="EV1360">
        <v>63.6164</v>
      </c>
      <c r="EW1360">
        <v>23.3694</v>
      </c>
      <c r="EX1360">
        <v>1</v>
      </c>
      <c r="EY1360">
        <v>-0.123115</v>
      </c>
      <c r="EZ1360">
        <v>2.17983</v>
      </c>
      <c r="FA1360">
        <v>20.2302</v>
      </c>
      <c r="FB1360">
        <v>5.23077</v>
      </c>
      <c r="FC1360">
        <v>11.968</v>
      </c>
      <c r="FD1360">
        <v>4.9701</v>
      </c>
      <c r="FE1360">
        <v>3.28958</v>
      </c>
      <c r="FF1360">
        <v>9999</v>
      </c>
      <c r="FG1360">
        <v>9999</v>
      </c>
      <c r="FH1360">
        <v>9999</v>
      </c>
      <c r="FI1360">
        <v>380.9</v>
      </c>
      <c r="FJ1360">
        <v>4.97273</v>
      </c>
      <c r="FK1360">
        <v>1.87694</v>
      </c>
      <c r="FL1360">
        <v>1.875</v>
      </c>
      <c r="FM1360">
        <v>1.87788</v>
      </c>
      <c r="FN1360">
        <v>1.8746</v>
      </c>
      <c r="FO1360">
        <v>1.8782</v>
      </c>
      <c r="FP1360">
        <v>1.8753</v>
      </c>
      <c r="FQ1360">
        <v>1.87639</v>
      </c>
      <c r="FR1360">
        <v>0</v>
      </c>
      <c r="FS1360">
        <v>0</v>
      </c>
      <c r="FT1360">
        <v>0</v>
      </c>
      <c r="FU1360">
        <v>0</v>
      </c>
      <c r="FV1360" t="s">
        <v>358</v>
      </c>
      <c r="FW1360" t="s">
        <v>359</v>
      </c>
      <c r="FX1360" t="s">
        <v>360</v>
      </c>
      <c r="FY1360" t="s">
        <v>360</v>
      </c>
      <c r="FZ1360" t="s">
        <v>360</v>
      </c>
      <c r="GA1360" t="s">
        <v>360</v>
      </c>
      <c r="GB1360">
        <v>0</v>
      </c>
      <c r="GC1360">
        <v>100</v>
      </c>
      <c r="GD1360">
        <v>100</v>
      </c>
      <c r="GE1360">
        <v>5.4</v>
      </c>
      <c r="GF1360">
        <v>0.1973</v>
      </c>
      <c r="GG1360">
        <v>1.777354642861949</v>
      </c>
      <c r="GH1360">
        <v>0.004141656873719072</v>
      </c>
      <c r="GI1360">
        <v>-1.960372967482991E-06</v>
      </c>
      <c r="GJ1360">
        <v>5.42736388890357E-10</v>
      </c>
      <c r="GK1360">
        <v>-0.009777689371679627</v>
      </c>
      <c r="GL1360">
        <v>0.002273355880072555</v>
      </c>
      <c r="GM1360">
        <v>0.000541358641816816</v>
      </c>
      <c r="GN1360">
        <v>-1.836191331155658E-06</v>
      </c>
      <c r="GO1360">
        <v>-0</v>
      </c>
      <c r="GP1360">
        <v>2096</v>
      </c>
      <c r="GQ1360">
        <v>1</v>
      </c>
      <c r="GR1360">
        <v>23</v>
      </c>
      <c r="GS1360">
        <v>7441.5</v>
      </c>
      <c r="GT1360">
        <v>7441.5</v>
      </c>
      <c r="GU1360">
        <v>3.17505</v>
      </c>
      <c r="GV1360">
        <v>2.50732</v>
      </c>
      <c r="GW1360">
        <v>1.39893</v>
      </c>
      <c r="GX1360">
        <v>2.33521</v>
      </c>
      <c r="GY1360">
        <v>1.44897</v>
      </c>
      <c r="GZ1360">
        <v>2.48657</v>
      </c>
      <c r="HA1360">
        <v>34.9674</v>
      </c>
      <c r="HB1360">
        <v>12.5647</v>
      </c>
      <c r="HC1360">
        <v>18</v>
      </c>
      <c r="HD1360">
        <v>489.613</v>
      </c>
      <c r="HE1360">
        <v>463.064</v>
      </c>
      <c r="HF1360">
        <v>20.8777</v>
      </c>
      <c r="HG1360">
        <v>25.4017</v>
      </c>
      <c r="HH1360">
        <v>30</v>
      </c>
      <c r="HI1360">
        <v>25.253</v>
      </c>
      <c r="HJ1360">
        <v>25.335</v>
      </c>
      <c r="HK1360">
        <v>63.5887</v>
      </c>
      <c r="HL1360">
        <v>17.7553</v>
      </c>
      <c r="HM1360">
        <v>34.3559</v>
      </c>
      <c r="HN1360">
        <v>20.8303</v>
      </c>
      <c r="HO1360">
        <v>1590.79</v>
      </c>
      <c r="HP1360">
        <v>14.7041</v>
      </c>
      <c r="HQ1360">
        <v>101.107</v>
      </c>
      <c r="HR1360">
        <v>102</v>
      </c>
    </row>
    <row r="1361" spans="1:226">
      <c r="A1361">
        <v>1345</v>
      </c>
      <c r="B1361">
        <v>1664307618.5</v>
      </c>
      <c r="C1361">
        <v>14511.5</v>
      </c>
      <c r="D1361" t="s">
        <v>3062</v>
      </c>
      <c r="E1361" t="s">
        <v>3063</v>
      </c>
      <c r="F1361">
        <v>5</v>
      </c>
      <c r="G1361" t="s">
        <v>353</v>
      </c>
      <c r="H1361" t="s">
        <v>2873</v>
      </c>
      <c r="I1361">
        <v>1664307611</v>
      </c>
      <c r="J1361">
        <f>(K1361)/1000</f>
        <v>0</v>
      </c>
      <c r="K1361">
        <f>IF(BF1361, AN1361, AH1361)</f>
        <v>0</v>
      </c>
      <c r="L1361">
        <f>IF(BF1361, AI1361, AG1361)</f>
        <v>0</v>
      </c>
      <c r="M1361">
        <f>BH1361 - IF(AU1361&gt;1, L1361*BB1361*100.0/(AW1361*BV1361), 0)</f>
        <v>0</v>
      </c>
      <c r="N1361">
        <f>((T1361-J1361/2)*M1361-L1361)/(T1361+J1361/2)</f>
        <v>0</v>
      </c>
      <c r="O1361">
        <f>N1361*(BO1361+BP1361)/1000.0</f>
        <v>0</v>
      </c>
      <c r="P1361">
        <f>(BH1361 - IF(AU1361&gt;1, L1361*BB1361*100.0/(AW1361*BV1361), 0))*(BO1361+BP1361)/1000.0</f>
        <v>0</v>
      </c>
      <c r="Q1361">
        <f>2.0/((1/S1361-1/R1361)+SIGN(S1361)*SQRT((1/S1361-1/R1361)*(1/S1361-1/R1361) + 4*BC1361/((BC1361+1)*(BC1361+1))*(2*1/S1361*1/R1361-1/R1361*1/R1361)))</f>
        <v>0</v>
      </c>
      <c r="R1361">
        <f>IF(LEFT(BD1361,1)&lt;&gt;"0",IF(LEFT(BD1361,1)="1",3.0,BE1361),$D$5+$E$5*(BV1361*BO1361/($K$5*1000))+$F$5*(BV1361*BO1361/($K$5*1000))*MAX(MIN(BB1361,$J$5),$I$5)*MAX(MIN(BB1361,$J$5),$I$5)+$G$5*MAX(MIN(BB1361,$J$5),$I$5)*(BV1361*BO1361/($K$5*1000))+$H$5*(BV1361*BO1361/($K$5*1000))*(BV1361*BO1361/($K$5*1000)))</f>
        <v>0</v>
      </c>
      <c r="S1361">
        <f>J1361*(1000-(1000*0.61365*exp(17.502*W1361/(240.97+W1361))/(BO1361+BP1361)+BJ1361)/2)/(1000*0.61365*exp(17.502*W1361/(240.97+W1361))/(BO1361+BP1361)-BJ1361)</f>
        <v>0</v>
      </c>
      <c r="T1361">
        <f>1/((BC1361+1)/(Q1361/1.6)+1/(R1361/1.37)) + BC1361/((BC1361+1)/(Q1361/1.6) + BC1361/(R1361/1.37))</f>
        <v>0</v>
      </c>
      <c r="U1361">
        <f>(AX1361*BA1361)</f>
        <v>0</v>
      </c>
      <c r="V1361">
        <f>(BQ1361+(U1361+2*0.95*5.67E-8*(((BQ1361+$B$7)+273)^4-(BQ1361+273)^4)-44100*J1361)/(1.84*29.3*R1361+8*0.95*5.67E-8*(BQ1361+273)^3))</f>
        <v>0</v>
      </c>
      <c r="W1361">
        <f>($C$7*BR1361+$D$7*BS1361+$E$7*V1361)</f>
        <v>0</v>
      </c>
      <c r="X1361">
        <f>0.61365*exp(17.502*W1361/(240.97+W1361))</f>
        <v>0</v>
      </c>
      <c r="Y1361">
        <f>(Z1361/AA1361*100)</f>
        <v>0</v>
      </c>
      <c r="Z1361">
        <f>BJ1361*(BO1361+BP1361)/1000</f>
        <v>0</v>
      </c>
      <c r="AA1361">
        <f>0.61365*exp(17.502*BQ1361/(240.97+BQ1361))</f>
        <v>0</v>
      </c>
      <c r="AB1361">
        <f>(X1361-BJ1361*(BO1361+BP1361)/1000)</f>
        <v>0</v>
      </c>
      <c r="AC1361">
        <f>(-J1361*44100)</f>
        <v>0</v>
      </c>
      <c r="AD1361">
        <f>2*29.3*R1361*0.92*(BQ1361-W1361)</f>
        <v>0</v>
      </c>
      <c r="AE1361">
        <f>2*0.95*5.67E-8*(((BQ1361+$B$7)+273)^4-(W1361+273)^4)</f>
        <v>0</v>
      </c>
      <c r="AF1361">
        <f>U1361+AE1361+AC1361+AD1361</f>
        <v>0</v>
      </c>
      <c r="AG1361">
        <f>BN1361*AU1361*(BI1361-BH1361*(1000-AU1361*BK1361)/(1000-AU1361*BJ1361))/(100*BB1361)</f>
        <v>0</v>
      </c>
      <c r="AH1361">
        <f>1000*BN1361*AU1361*(BJ1361-BK1361)/(100*BB1361*(1000-AU1361*BJ1361))</f>
        <v>0</v>
      </c>
      <c r="AI1361">
        <f>(AJ1361 - AK1361 - BO1361*1E3/(8.314*(BQ1361+273.15)) * AM1361/BN1361 * AL1361) * BN1361/(100*BB1361) * (1000 - BK1361)/1000</f>
        <v>0</v>
      </c>
      <c r="AJ1361">
        <v>1598.528327792208</v>
      </c>
      <c r="AK1361">
        <v>1542.954606060606</v>
      </c>
      <c r="AL1361">
        <v>3.304993939393829</v>
      </c>
      <c r="AM1361">
        <v>63.45</v>
      </c>
      <c r="AN1361">
        <f>(AP1361 - AO1361 + BO1361*1E3/(8.314*(BQ1361+273.15)) * AR1361/BN1361 * AQ1361) * BN1361/(100*BB1361) * 1000/(1000 - AP1361)</f>
        <v>0</v>
      </c>
      <c r="AO1361">
        <v>14.56070549317894</v>
      </c>
      <c r="AP1361">
        <v>18.27698671328672</v>
      </c>
      <c r="AQ1361">
        <v>2.627032102844272E-06</v>
      </c>
      <c r="AR1361">
        <v>96.70902246186058</v>
      </c>
      <c r="AS1361">
        <v>4</v>
      </c>
      <c r="AT1361">
        <v>1</v>
      </c>
      <c r="AU1361">
        <f>IF(AS1361*$H$13&gt;=AW1361,1.0,(AW1361/(AW1361-AS1361*$H$13)))</f>
        <v>0</v>
      </c>
      <c r="AV1361">
        <f>(AU1361-1)*100</f>
        <v>0</v>
      </c>
      <c r="AW1361">
        <f>MAX(0,($B$13+$C$13*BV1361)/(1+$D$13*BV1361)*BO1361/(BQ1361+273)*$E$13)</f>
        <v>0</v>
      </c>
      <c r="AX1361">
        <f>$B$11*BW1361+$C$11*BX1361+$F$11*CI1361*(1-CL1361)</f>
        <v>0</v>
      </c>
      <c r="AY1361">
        <f>AX1361*AZ1361</f>
        <v>0</v>
      </c>
      <c r="AZ1361">
        <f>($B$11*$D$9+$C$11*$D$9+$F$11*((CV1361+CN1361)/MAX(CV1361+CN1361+CW1361, 0.1)*$I$9+CW1361/MAX(CV1361+CN1361+CW1361, 0.1)*$J$9))/($B$11+$C$11+$F$11)</f>
        <v>0</v>
      </c>
      <c r="BA1361">
        <f>($B$11*$K$9+$C$11*$K$9+$F$11*((CV1361+CN1361)/MAX(CV1361+CN1361+CW1361, 0.1)*$P$9+CW1361/MAX(CV1361+CN1361+CW1361, 0.1)*$Q$9))/($B$11+$C$11+$F$11)</f>
        <v>0</v>
      </c>
      <c r="BB1361">
        <v>6</v>
      </c>
      <c r="BC1361">
        <v>0.5</v>
      </c>
      <c r="BD1361" t="s">
        <v>355</v>
      </c>
      <c r="BE1361">
        <v>2</v>
      </c>
      <c r="BF1361" t="b">
        <v>1</v>
      </c>
      <c r="BG1361">
        <v>1664307611</v>
      </c>
      <c r="BH1361">
        <v>1491.881851851852</v>
      </c>
      <c r="BI1361">
        <v>1560.634814814815</v>
      </c>
      <c r="BJ1361">
        <v>18.27188888888889</v>
      </c>
      <c r="BK1361">
        <v>14.49615555555556</v>
      </c>
      <c r="BL1361">
        <v>1486.495555555555</v>
      </c>
      <c r="BM1361">
        <v>18.07457037037037</v>
      </c>
      <c r="BN1361">
        <v>500.0731851851851</v>
      </c>
      <c r="BO1361">
        <v>90.90135555555555</v>
      </c>
      <c r="BP1361">
        <v>0.1000150962962963</v>
      </c>
      <c r="BQ1361">
        <v>24.54521111111112</v>
      </c>
      <c r="BR1361">
        <v>25.08194444444444</v>
      </c>
      <c r="BS1361">
        <v>999.9000000000001</v>
      </c>
      <c r="BT1361">
        <v>0</v>
      </c>
      <c r="BU1361">
        <v>0</v>
      </c>
      <c r="BV1361">
        <v>9994.309259259258</v>
      </c>
      <c r="BW1361">
        <v>0</v>
      </c>
      <c r="BX1361">
        <v>8.053949999999999</v>
      </c>
      <c r="BY1361">
        <v>-68.75324814814815</v>
      </c>
      <c r="BZ1361">
        <v>1519.648518518519</v>
      </c>
      <c r="CA1361">
        <v>1583.590740740741</v>
      </c>
      <c r="CB1361">
        <v>3.775727407407407</v>
      </c>
      <c r="CC1361">
        <v>1560.634814814815</v>
      </c>
      <c r="CD1361">
        <v>14.49615555555556</v>
      </c>
      <c r="CE1361">
        <v>1.660938518518518</v>
      </c>
      <c r="CF1361">
        <v>1.31772</v>
      </c>
      <c r="CG1361">
        <v>14.53611111111111</v>
      </c>
      <c r="CH1361">
        <v>11.0022962962963</v>
      </c>
      <c r="CI1361">
        <v>1999.98</v>
      </c>
      <c r="CJ1361">
        <v>0.9800021851851852</v>
      </c>
      <c r="CK1361">
        <v>0.01999768148148148</v>
      </c>
      <c r="CL1361">
        <v>0</v>
      </c>
      <c r="CM1361">
        <v>852.7311851851852</v>
      </c>
      <c r="CN1361">
        <v>5.000560000000001</v>
      </c>
      <c r="CO1361">
        <v>17000.1</v>
      </c>
      <c r="CP1361">
        <v>17294.71851851852</v>
      </c>
      <c r="CQ1361">
        <v>37.38166666666667</v>
      </c>
      <c r="CR1361">
        <v>37.937</v>
      </c>
      <c r="CS1361">
        <v>36.93040740740741</v>
      </c>
      <c r="CT1361">
        <v>36.891</v>
      </c>
      <c r="CU1361">
        <v>38.24285185185185</v>
      </c>
      <c r="CV1361">
        <v>1955.082962962963</v>
      </c>
      <c r="CW1361">
        <v>39.89074074074075</v>
      </c>
      <c r="CX1361">
        <v>0</v>
      </c>
      <c r="CY1361">
        <v>1664307635.1</v>
      </c>
      <c r="CZ1361">
        <v>0</v>
      </c>
      <c r="DA1361">
        <v>0</v>
      </c>
      <c r="DB1361" t="s">
        <v>356</v>
      </c>
      <c r="DC1361">
        <v>1663861122</v>
      </c>
      <c r="DD1361">
        <v>1663861125</v>
      </c>
      <c r="DE1361">
        <v>0</v>
      </c>
      <c r="DF1361">
        <v>-0.287</v>
      </c>
      <c r="DG1361">
        <v>-0.004</v>
      </c>
      <c r="DH1361">
        <v>3.172</v>
      </c>
      <c r="DI1361">
        <v>0.178</v>
      </c>
      <c r="DJ1361">
        <v>400</v>
      </c>
      <c r="DK1361">
        <v>17</v>
      </c>
      <c r="DL1361">
        <v>0.18</v>
      </c>
      <c r="DM1361">
        <v>0.07000000000000001</v>
      </c>
      <c r="DN1361">
        <v>-69.0146575</v>
      </c>
      <c r="DO1361">
        <v>5.008677298311731</v>
      </c>
      <c r="DP1361">
        <v>0.526045573542588</v>
      </c>
      <c r="DQ1361">
        <v>0</v>
      </c>
      <c r="DR1361">
        <v>3.839844</v>
      </c>
      <c r="DS1361">
        <v>-1.025512570356481</v>
      </c>
      <c r="DT1361">
        <v>0.09894398930202887</v>
      </c>
      <c r="DU1361">
        <v>0</v>
      </c>
      <c r="DV1361">
        <v>0</v>
      </c>
      <c r="DW1361">
        <v>2</v>
      </c>
      <c r="DX1361" t="s">
        <v>357</v>
      </c>
      <c r="DY1361">
        <v>2.98092</v>
      </c>
      <c r="DZ1361">
        <v>2.72831</v>
      </c>
      <c r="EA1361">
        <v>0.203747</v>
      </c>
      <c r="EB1361">
        <v>0.210808</v>
      </c>
      <c r="EC1361">
        <v>0.08935990000000001</v>
      </c>
      <c r="ED1361">
        <v>0.0768759</v>
      </c>
      <c r="EE1361">
        <v>23939.7</v>
      </c>
      <c r="EF1361">
        <v>23352.6</v>
      </c>
      <c r="EG1361">
        <v>30588.9</v>
      </c>
      <c r="EH1361">
        <v>29829.8</v>
      </c>
      <c r="EI1361">
        <v>38441.2</v>
      </c>
      <c r="EJ1361">
        <v>36268.3</v>
      </c>
      <c r="EK1361">
        <v>46781.7</v>
      </c>
      <c r="EL1361">
        <v>44357.2</v>
      </c>
      <c r="EM1361">
        <v>1.88902</v>
      </c>
      <c r="EN1361">
        <v>1.89305</v>
      </c>
      <c r="EO1361">
        <v>0.111602</v>
      </c>
      <c r="EP1361">
        <v>0</v>
      </c>
      <c r="EQ1361">
        <v>23.2413</v>
      </c>
      <c r="ER1361">
        <v>999.9</v>
      </c>
      <c r="ES1361">
        <v>37.9</v>
      </c>
      <c r="ET1361">
        <v>29.6</v>
      </c>
      <c r="EU1361">
        <v>17.3598</v>
      </c>
      <c r="EV1361">
        <v>63.3564</v>
      </c>
      <c r="EW1361">
        <v>23.129</v>
      </c>
      <c r="EX1361">
        <v>1</v>
      </c>
      <c r="EY1361">
        <v>-0.123415</v>
      </c>
      <c r="EZ1361">
        <v>2.19801</v>
      </c>
      <c r="FA1361">
        <v>20.23</v>
      </c>
      <c r="FB1361">
        <v>5.23032</v>
      </c>
      <c r="FC1361">
        <v>11.968</v>
      </c>
      <c r="FD1361">
        <v>4.9698</v>
      </c>
      <c r="FE1361">
        <v>3.28945</v>
      </c>
      <c r="FF1361">
        <v>9999</v>
      </c>
      <c r="FG1361">
        <v>9999</v>
      </c>
      <c r="FH1361">
        <v>9999</v>
      </c>
      <c r="FI1361">
        <v>380.9</v>
      </c>
      <c r="FJ1361">
        <v>4.97274</v>
      </c>
      <c r="FK1361">
        <v>1.87691</v>
      </c>
      <c r="FL1361">
        <v>1.87501</v>
      </c>
      <c r="FM1361">
        <v>1.87785</v>
      </c>
      <c r="FN1361">
        <v>1.87456</v>
      </c>
      <c r="FO1361">
        <v>1.87819</v>
      </c>
      <c r="FP1361">
        <v>1.8753</v>
      </c>
      <c r="FQ1361">
        <v>1.87637</v>
      </c>
      <c r="FR1361">
        <v>0</v>
      </c>
      <c r="FS1361">
        <v>0</v>
      </c>
      <c r="FT1361">
        <v>0</v>
      </c>
      <c r="FU1361">
        <v>0</v>
      </c>
      <c r="FV1361" t="s">
        <v>358</v>
      </c>
      <c r="FW1361" t="s">
        <v>359</v>
      </c>
      <c r="FX1361" t="s">
        <v>360</v>
      </c>
      <c r="FY1361" t="s">
        <v>360</v>
      </c>
      <c r="FZ1361" t="s">
        <v>360</v>
      </c>
      <c r="GA1361" t="s">
        <v>360</v>
      </c>
      <c r="GB1361">
        <v>0</v>
      </c>
      <c r="GC1361">
        <v>100</v>
      </c>
      <c r="GD1361">
        <v>100</v>
      </c>
      <c r="GE1361">
        <v>5.44</v>
      </c>
      <c r="GF1361">
        <v>0.1975</v>
      </c>
      <c r="GG1361">
        <v>1.777354642861949</v>
      </c>
      <c r="GH1361">
        <v>0.004141656873719072</v>
      </c>
      <c r="GI1361">
        <v>-1.960372967482991E-06</v>
      </c>
      <c r="GJ1361">
        <v>5.42736388890357E-10</v>
      </c>
      <c r="GK1361">
        <v>-0.009777689371679627</v>
      </c>
      <c r="GL1361">
        <v>0.002273355880072555</v>
      </c>
      <c r="GM1361">
        <v>0.000541358641816816</v>
      </c>
      <c r="GN1361">
        <v>-1.836191331155658E-06</v>
      </c>
      <c r="GO1361">
        <v>-0</v>
      </c>
      <c r="GP1361">
        <v>2096</v>
      </c>
      <c r="GQ1361">
        <v>1</v>
      </c>
      <c r="GR1361">
        <v>23</v>
      </c>
      <c r="GS1361">
        <v>7441.6</v>
      </c>
      <c r="GT1361">
        <v>7441.6</v>
      </c>
      <c r="GU1361">
        <v>3.20312</v>
      </c>
      <c r="GV1361">
        <v>2.50366</v>
      </c>
      <c r="GW1361">
        <v>1.39893</v>
      </c>
      <c r="GX1361">
        <v>2.33521</v>
      </c>
      <c r="GY1361">
        <v>1.44897</v>
      </c>
      <c r="GZ1361">
        <v>2.47681</v>
      </c>
      <c r="HA1361">
        <v>34.9674</v>
      </c>
      <c r="HB1361">
        <v>12.556</v>
      </c>
      <c r="HC1361">
        <v>18</v>
      </c>
      <c r="HD1361">
        <v>489.58</v>
      </c>
      <c r="HE1361">
        <v>463.268</v>
      </c>
      <c r="HF1361">
        <v>20.7904</v>
      </c>
      <c r="HG1361">
        <v>25.4003</v>
      </c>
      <c r="HH1361">
        <v>30</v>
      </c>
      <c r="HI1361">
        <v>25.2522</v>
      </c>
      <c r="HJ1361">
        <v>25.3329</v>
      </c>
      <c r="HK1361">
        <v>64.157</v>
      </c>
      <c r="HL1361">
        <v>17.4812</v>
      </c>
      <c r="HM1361">
        <v>34.3559</v>
      </c>
      <c r="HN1361">
        <v>20.754</v>
      </c>
      <c r="HO1361">
        <v>1604.17</v>
      </c>
      <c r="HP1361">
        <v>14.782</v>
      </c>
      <c r="HQ1361">
        <v>101.109</v>
      </c>
      <c r="HR1361">
        <v>102</v>
      </c>
    </row>
    <row r="1362" spans="1:226">
      <c r="A1362">
        <v>1346</v>
      </c>
      <c r="B1362">
        <v>1664308046</v>
      </c>
      <c r="C1362">
        <v>14939</v>
      </c>
      <c r="D1362" t="s">
        <v>3064</v>
      </c>
      <c r="E1362" t="s">
        <v>3065</v>
      </c>
      <c r="F1362">
        <v>5</v>
      </c>
      <c r="G1362" t="s">
        <v>353</v>
      </c>
      <c r="H1362" t="s">
        <v>3066</v>
      </c>
      <c r="I1362">
        <v>1664308038.25</v>
      </c>
      <c r="J1362">
        <f>(K1362)/1000</f>
        <v>0</v>
      </c>
      <c r="K1362">
        <f>IF(BF1362, AN1362, AH1362)</f>
        <v>0</v>
      </c>
      <c r="L1362">
        <f>IF(BF1362, AI1362, AG1362)</f>
        <v>0</v>
      </c>
      <c r="M1362">
        <f>BH1362 - IF(AU1362&gt;1, L1362*BB1362*100.0/(AW1362*BV1362), 0)</f>
        <v>0</v>
      </c>
      <c r="N1362">
        <f>((T1362-J1362/2)*M1362-L1362)/(T1362+J1362/2)</f>
        <v>0</v>
      </c>
      <c r="O1362">
        <f>N1362*(BO1362+BP1362)/1000.0</f>
        <v>0</v>
      </c>
      <c r="P1362">
        <f>(BH1362 - IF(AU1362&gt;1, L1362*BB1362*100.0/(AW1362*BV1362), 0))*(BO1362+BP1362)/1000.0</f>
        <v>0</v>
      </c>
      <c r="Q1362">
        <f>2.0/((1/S1362-1/R1362)+SIGN(S1362)*SQRT((1/S1362-1/R1362)*(1/S1362-1/R1362) + 4*BC1362/((BC1362+1)*(BC1362+1))*(2*1/S1362*1/R1362-1/R1362*1/R1362)))</f>
        <v>0</v>
      </c>
      <c r="R1362">
        <f>IF(LEFT(BD1362,1)&lt;&gt;"0",IF(LEFT(BD1362,1)="1",3.0,BE1362),$D$5+$E$5*(BV1362*BO1362/($K$5*1000))+$F$5*(BV1362*BO1362/($K$5*1000))*MAX(MIN(BB1362,$J$5),$I$5)*MAX(MIN(BB1362,$J$5),$I$5)+$G$5*MAX(MIN(BB1362,$J$5),$I$5)*(BV1362*BO1362/($K$5*1000))+$H$5*(BV1362*BO1362/($K$5*1000))*(BV1362*BO1362/($K$5*1000)))</f>
        <v>0</v>
      </c>
      <c r="S1362">
        <f>J1362*(1000-(1000*0.61365*exp(17.502*W1362/(240.97+W1362))/(BO1362+BP1362)+BJ1362)/2)/(1000*0.61365*exp(17.502*W1362/(240.97+W1362))/(BO1362+BP1362)-BJ1362)</f>
        <v>0</v>
      </c>
      <c r="T1362">
        <f>1/((BC1362+1)/(Q1362/1.6)+1/(R1362/1.37)) + BC1362/((BC1362+1)/(Q1362/1.6) + BC1362/(R1362/1.37))</f>
        <v>0</v>
      </c>
      <c r="U1362">
        <f>(AX1362*BA1362)</f>
        <v>0</v>
      </c>
      <c r="V1362">
        <f>(BQ1362+(U1362+2*0.95*5.67E-8*(((BQ1362+$B$7)+273)^4-(BQ1362+273)^4)-44100*J1362)/(1.84*29.3*R1362+8*0.95*5.67E-8*(BQ1362+273)^3))</f>
        <v>0</v>
      </c>
      <c r="W1362">
        <f>($C$7*BR1362+$D$7*BS1362+$E$7*V1362)</f>
        <v>0</v>
      </c>
      <c r="X1362">
        <f>0.61365*exp(17.502*W1362/(240.97+W1362))</f>
        <v>0</v>
      </c>
      <c r="Y1362">
        <f>(Z1362/AA1362*100)</f>
        <v>0</v>
      </c>
      <c r="Z1362">
        <f>BJ1362*(BO1362+BP1362)/1000</f>
        <v>0</v>
      </c>
      <c r="AA1362">
        <f>0.61365*exp(17.502*BQ1362/(240.97+BQ1362))</f>
        <v>0</v>
      </c>
      <c r="AB1362">
        <f>(X1362-BJ1362*(BO1362+BP1362)/1000)</f>
        <v>0</v>
      </c>
      <c r="AC1362">
        <f>(-J1362*44100)</f>
        <v>0</v>
      </c>
      <c r="AD1362">
        <f>2*29.3*R1362*0.92*(BQ1362-W1362)</f>
        <v>0</v>
      </c>
      <c r="AE1362">
        <f>2*0.95*5.67E-8*(((BQ1362+$B$7)+273)^4-(W1362+273)^4)</f>
        <v>0</v>
      </c>
      <c r="AF1362">
        <f>U1362+AE1362+AC1362+AD1362</f>
        <v>0</v>
      </c>
      <c r="AG1362">
        <f>BN1362*AU1362*(BI1362-BH1362*(1000-AU1362*BK1362)/(1000-AU1362*BJ1362))/(100*BB1362)</f>
        <v>0</v>
      </c>
      <c r="AH1362">
        <f>1000*BN1362*AU1362*(BJ1362-BK1362)/(100*BB1362*(1000-AU1362*BJ1362))</f>
        <v>0</v>
      </c>
      <c r="AI1362">
        <f>(AJ1362 - AK1362 - BO1362*1E3/(8.314*(BQ1362+273.15)) * AM1362/BN1362 * AL1362) * BN1362/(100*BB1362) * (1000 - BK1362)/1000</f>
        <v>0</v>
      </c>
      <c r="AJ1362">
        <v>424.9704038367138</v>
      </c>
      <c r="AK1362">
        <v>396.7347333333332</v>
      </c>
      <c r="AL1362">
        <v>0.002826829489671001</v>
      </c>
      <c r="AM1362">
        <v>63.48631344093973</v>
      </c>
      <c r="AN1362">
        <f>(AP1362 - AO1362 + BO1362*1E3/(8.314*(BQ1362+273.15)) * AR1362/BN1362 * AQ1362) * BN1362/(100*BB1362) * 1000/(1000 - AP1362)</f>
        <v>0</v>
      </c>
      <c r="AO1362">
        <v>11.70303350778476</v>
      </c>
      <c r="AP1362">
        <v>18.41960659340661</v>
      </c>
      <c r="AQ1362">
        <v>0.001051248123135385</v>
      </c>
      <c r="AR1362">
        <v>96.80530402393545</v>
      </c>
      <c r="AS1362">
        <v>1</v>
      </c>
      <c r="AT1362">
        <v>0</v>
      </c>
      <c r="AU1362">
        <f>IF(AS1362*$H$13&gt;=AW1362,1.0,(AW1362/(AW1362-AS1362*$H$13)))</f>
        <v>0</v>
      </c>
      <c r="AV1362">
        <f>(AU1362-1)*100</f>
        <v>0</v>
      </c>
      <c r="AW1362">
        <f>MAX(0,($B$13+$C$13*BV1362)/(1+$D$13*BV1362)*BO1362/(BQ1362+273)*$E$13)</f>
        <v>0</v>
      </c>
      <c r="AX1362">
        <f>$B$11*BW1362+$C$11*BX1362+$F$11*CI1362*(1-CL1362)</f>
        <v>0</v>
      </c>
      <c r="AY1362">
        <f>AX1362*AZ1362</f>
        <v>0</v>
      </c>
      <c r="AZ1362">
        <f>($B$11*$D$9+$C$11*$D$9+$F$11*((CV1362+CN1362)/MAX(CV1362+CN1362+CW1362, 0.1)*$I$9+CW1362/MAX(CV1362+CN1362+CW1362, 0.1)*$J$9))/($B$11+$C$11+$F$11)</f>
        <v>0</v>
      </c>
      <c r="BA1362">
        <f>($B$11*$K$9+$C$11*$K$9+$F$11*((CV1362+CN1362)/MAX(CV1362+CN1362+CW1362, 0.1)*$P$9+CW1362/MAX(CV1362+CN1362+CW1362, 0.1)*$Q$9))/($B$11+$C$11+$F$11)</f>
        <v>0</v>
      </c>
      <c r="BB1362">
        <v>6</v>
      </c>
      <c r="BC1362">
        <v>0.5</v>
      </c>
      <c r="BD1362" t="s">
        <v>355</v>
      </c>
      <c r="BE1362">
        <v>2</v>
      </c>
      <c r="BF1362" t="b">
        <v>1</v>
      </c>
      <c r="BG1362">
        <v>1664308038.25</v>
      </c>
      <c r="BH1362">
        <v>389.3609</v>
      </c>
      <c r="BI1362">
        <v>419.9670333333333</v>
      </c>
      <c r="BJ1362">
        <v>18.42598333333333</v>
      </c>
      <c r="BK1362">
        <v>11.70534</v>
      </c>
      <c r="BL1362">
        <v>386.2450666666667</v>
      </c>
      <c r="BM1362">
        <v>18.22562333333333</v>
      </c>
      <c r="BN1362">
        <v>500.0716</v>
      </c>
      <c r="BO1362">
        <v>90.88710333333333</v>
      </c>
      <c r="BP1362">
        <v>0.1000148833333333</v>
      </c>
      <c r="BQ1362">
        <v>24.69537</v>
      </c>
      <c r="BR1362">
        <v>25.00336333333333</v>
      </c>
      <c r="BS1362">
        <v>999.9000000000002</v>
      </c>
      <c r="BT1362">
        <v>0</v>
      </c>
      <c r="BU1362">
        <v>0</v>
      </c>
      <c r="BV1362">
        <v>10000.95233333333</v>
      </c>
      <c r="BW1362">
        <v>0</v>
      </c>
      <c r="BX1362">
        <v>8.053949999999997</v>
      </c>
      <c r="BY1362">
        <v>-30.60618</v>
      </c>
      <c r="BZ1362">
        <v>396.6699</v>
      </c>
      <c r="CA1362">
        <v>424.9411333333333</v>
      </c>
      <c r="CB1362">
        <v>6.720635666666666</v>
      </c>
      <c r="CC1362">
        <v>419.9670333333333</v>
      </c>
      <c r="CD1362">
        <v>11.70534</v>
      </c>
      <c r="CE1362">
        <v>1.674684333333334</v>
      </c>
      <c r="CF1362">
        <v>1.063865666666667</v>
      </c>
      <c r="CG1362">
        <v>14.66374333333333</v>
      </c>
      <c r="CH1362">
        <v>7.821669666666667</v>
      </c>
      <c r="CI1362">
        <v>2000.002</v>
      </c>
      <c r="CJ1362">
        <v>0.9799931999999998</v>
      </c>
      <c r="CK1362">
        <v>0.02000686</v>
      </c>
      <c r="CL1362">
        <v>0</v>
      </c>
      <c r="CM1362">
        <v>873.3230333333335</v>
      </c>
      <c r="CN1362">
        <v>5.000560000000002</v>
      </c>
      <c r="CO1362">
        <v>17441.76</v>
      </c>
      <c r="CP1362">
        <v>17294.84333333333</v>
      </c>
      <c r="CQ1362">
        <v>39.94979999999999</v>
      </c>
      <c r="CR1362">
        <v>39.89973333333332</v>
      </c>
      <c r="CS1362">
        <v>39.254</v>
      </c>
      <c r="CT1362">
        <v>38.86226666666666</v>
      </c>
      <c r="CU1362">
        <v>40.44979999999999</v>
      </c>
      <c r="CV1362">
        <v>1955.090666666666</v>
      </c>
      <c r="CW1362">
        <v>39.91133333333334</v>
      </c>
      <c r="CX1362">
        <v>0</v>
      </c>
      <c r="CY1362">
        <v>1664308062.3</v>
      </c>
      <c r="CZ1362">
        <v>0</v>
      </c>
      <c r="DA1362">
        <v>0</v>
      </c>
      <c r="DB1362" t="s">
        <v>356</v>
      </c>
      <c r="DC1362">
        <v>1663861122</v>
      </c>
      <c r="DD1362">
        <v>1663861125</v>
      </c>
      <c r="DE1362">
        <v>0</v>
      </c>
      <c r="DF1362">
        <v>-0.287</v>
      </c>
      <c r="DG1362">
        <v>-0.004</v>
      </c>
      <c r="DH1362">
        <v>3.172</v>
      </c>
      <c r="DI1362">
        <v>0.178</v>
      </c>
      <c r="DJ1362">
        <v>400</v>
      </c>
      <c r="DK1362">
        <v>17</v>
      </c>
      <c r="DL1362">
        <v>0.18</v>
      </c>
      <c r="DM1362">
        <v>0.07000000000000001</v>
      </c>
      <c r="DN1362">
        <v>-30.6235725</v>
      </c>
      <c r="DO1362">
        <v>0.4470112570357215</v>
      </c>
      <c r="DP1362">
        <v>0.07225433546680758</v>
      </c>
      <c r="DQ1362">
        <v>0</v>
      </c>
      <c r="DR1362">
        <v>6.735649499999999</v>
      </c>
      <c r="DS1362">
        <v>-0.2485006378986764</v>
      </c>
      <c r="DT1362">
        <v>0.02674196252614977</v>
      </c>
      <c r="DU1362">
        <v>0</v>
      </c>
      <c r="DV1362">
        <v>0</v>
      </c>
      <c r="DW1362">
        <v>2</v>
      </c>
      <c r="DX1362" t="s">
        <v>357</v>
      </c>
      <c r="DY1362">
        <v>2.98098</v>
      </c>
      <c r="DZ1362">
        <v>2.72834</v>
      </c>
      <c r="EA1362">
        <v>0.081536</v>
      </c>
      <c r="EB1362">
        <v>0.0872767</v>
      </c>
      <c r="EC1362">
        <v>0.08986040000000001</v>
      </c>
      <c r="ED1362">
        <v>0.06541619999999999</v>
      </c>
      <c r="EE1362">
        <v>27618.7</v>
      </c>
      <c r="EF1362">
        <v>27010.8</v>
      </c>
      <c r="EG1362">
        <v>30594.8</v>
      </c>
      <c r="EH1362">
        <v>29833.7</v>
      </c>
      <c r="EI1362">
        <v>38417.1</v>
      </c>
      <c r="EJ1362">
        <v>36720</v>
      </c>
      <c r="EK1362">
        <v>46789.5</v>
      </c>
      <c r="EL1362">
        <v>44363.3</v>
      </c>
      <c r="EM1362">
        <v>1.89625</v>
      </c>
      <c r="EN1362">
        <v>1.88422</v>
      </c>
      <c r="EO1362">
        <v>0.122592</v>
      </c>
      <c r="EP1362">
        <v>0</v>
      </c>
      <c r="EQ1362">
        <v>23.0275</v>
      </c>
      <c r="ER1362">
        <v>999.9</v>
      </c>
      <c r="ES1362">
        <v>37.9</v>
      </c>
      <c r="ET1362">
        <v>29.7</v>
      </c>
      <c r="EU1362">
        <v>17.4611</v>
      </c>
      <c r="EV1362">
        <v>63.6363</v>
      </c>
      <c r="EW1362">
        <v>23.4255</v>
      </c>
      <c r="EX1362">
        <v>1</v>
      </c>
      <c r="EY1362">
        <v>-0.135023</v>
      </c>
      <c r="EZ1362">
        <v>-0.0121705</v>
      </c>
      <c r="FA1362">
        <v>20.2452</v>
      </c>
      <c r="FB1362">
        <v>5.23301</v>
      </c>
      <c r="FC1362">
        <v>11.968</v>
      </c>
      <c r="FD1362">
        <v>4.971</v>
      </c>
      <c r="FE1362">
        <v>3.29025</v>
      </c>
      <c r="FF1362">
        <v>9999</v>
      </c>
      <c r="FG1362">
        <v>9999</v>
      </c>
      <c r="FH1362">
        <v>9999</v>
      </c>
      <c r="FI1362">
        <v>381</v>
      </c>
      <c r="FJ1362">
        <v>4.97272</v>
      </c>
      <c r="FK1362">
        <v>1.87691</v>
      </c>
      <c r="FL1362">
        <v>1.875</v>
      </c>
      <c r="FM1362">
        <v>1.87784</v>
      </c>
      <c r="FN1362">
        <v>1.87455</v>
      </c>
      <c r="FO1362">
        <v>1.87814</v>
      </c>
      <c r="FP1362">
        <v>1.87525</v>
      </c>
      <c r="FQ1362">
        <v>1.87637</v>
      </c>
      <c r="FR1362">
        <v>0</v>
      </c>
      <c r="FS1362">
        <v>0</v>
      </c>
      <c r="FT1362">
        <v>0</v>
      </c>
      <c r="FU1362">
        <v>0</v>
      </c>
      <c r="FV1362" t="s">
        <v>358</v>
      </c>
      <c r="FW1362" t="s">
        <v>359</v>
      </c>
      <c r="FX1362" t="s">
        <v>360</v>
      </c>
      <c r="FY1362" t="s">
        <v>360</v>
      </c>
      <c r="FZ1362" t="s">
        <v>360</v>
      </c>
      <c r="GA1362" t="s">
        <v>360</v>
      </c>
      <c r="GB1362">
        <v>0</v>
      </c>
      <c r="GC1362">
        <v>100</v>
      </c>
      <c r="GD1362">
        <v>100</v>
      </c>
      <c r="GE1362">
        <v>3.117</v>
      </c>
      <c r="GF1362">
        <v>0.2003</v>
      </c>
      <c r="GG1362">
        <v>1.777354642861949</v>
      </c>
      <c r="GH1362">
        <v>0.004141656873719072</v>
      </c>
      <c r="GI1362">
        <v>-1.960372967482991E-06</v>
      </c>
      <c r="GJ1362">
        <v>5.42736388890357E-10</v>
      </c>
      <c r="GK1362">
        <v>-0.009777689371679627</v>
      </c>
      <c r="GL1362">
        <v>0.002273355880072555</v>
      </c>
      <c r="GM1362">
        <v>0.000541358641816816</v>
      </c>
      <c r="GN1362">
        <v>-1.836191331155658E-06</v>
      </c>
      <c r="GO1362">
        <v>-0</v>
      </c>
      <c r="GP1362">
        <v>2096</v>
      </c>
      <c r="GQ1362">
        <v>1</v>
      </c>
      <c r="GR1362">
        <v>23</v>
      </c>
      <c r="GS1362">
        <v>7448.7</v>
      </c>
      <c r="GT1362">
        <v>7448.7</v>
      </c>
      <c r="GU1362">
        <v>1.09741</v>
      </c>
      <c r="GV1362">
        <v>2.52441</v>
      </c>
      <c r="GW1362">
        <v>1.39893</v>
      </c>
      <c r="GX1362">
        <v>2.33521</v>
      </c>
      <c r="GY1362">
        <v>1.44897</v>
      </c>
      <c r="GZ1362">
        <v>2.37915</v>
      </c>
      <c r="HA1362">
        <v>34.9674</v>
      </c>
      <c r="HB1362">
        <v>12.2933</v>
      </c>
      <c r="HC1362">
        <v>18</v>
      </c>
      <c r="HD1362">
        <v>492.866</v>
      </c>
      <c r="HE1362">
        <v>456.945</v>
      </c>
      <c r="HF1362">
        <v>22.3938</v>
      </c>
      <c r="HG1362">
        <v>25.3043</v>
      </c>
      <c r="HH1362">
        <v>29.9984</v>
      </c>
      <c r="HI1362">
        <v>25.1616</v>
      </c>
      <c r="HJ1362">
        <v>25.2416</v>
      </c>
      <c r="HK1362">
        <v>21.9323</v>
      </c>
      <c r="HL1362">
        <v>33.4571</v>
      </c>
      <c r="HM1362">
        <v>34.3959</v>
      </c>
      <c r="HN1362">
        <v>22.3013</v>
      </c>
      <c r="HO1362">
        <v>413.291</v>
      </c>
      <c r="HP1362">
        <v>11.8089</v>
      </c>
      <c r="HQ1362">
        <v>101.127</v>
      </c>
      <c r="HR1362">
        <v>102.013</v>
      </c>
    </row>
    <row r="1363" spans="1:226">
      <c r="A1363">
        <v>1347</v>
      </c>
      <c r="B1363">
        <v>1664308051</v>
      </c>
      <c r="C1363">
        <v>14944</v>
      </c>
      <c r="D1363" t="s">
        <v>3067</v>
      </c>
      <c r="E1363" t="s">
        <v>3068</v>
      </c>
      <c r="F1363">
        <v>5</v>
      </c>
      <c r="G1363" t="s">
        <v>353</v>
      </c>
      <c r="H1363" t="s">
        <v>3066</v>
      </c>
      <c r="I1363">
        <v>1664308043.155172</v>
      </c>
      <c r="J1363">
        <f>(K1363)/1000</f>
        <v>0</v>
      </c>
      <c r="K1363">
        <f>IF(BF1363, AN1363, AH1363)</f>
        <v>0</v>
      </c>
      <c r="L1363">
        <f>IF(BF1363, AI1363, AG1363)</f>
        <v>0</v>
      </c>
      <c r="M1363">
        <f>BH1363 - IF(AU1363&gt;1, L1363*BB1363*100.0/(AW1363*BV1363), 0)</f>
        <v>0</v>
      </c>
      <c r="N1363">
        <f>((T1363-J1363/2)*M1363-L1363)/(T1363+J1363/2)</f>
        <v>0</v>
      </c>
      <c r="O1363">
        <f>N1363*(BO1363+BP1363)/1000.0</f>
        <v>0</v>
      </c>
      <c r="P1363">
        <f>(BH1363 - IF(AU1363&gt;1, L1363*BB1363*100.0/(AW1363*BV1363), 0))*(BO1363+BP1363)/1000.0</f>
        <v>0</v>
      </c>
      <c r="Q1363">
        <f>2.0/((1/S1363-1/R1363)+SIGN(S1363)*SQRT((1/S1363-1/R1363)*(1/S1363-1/R1363) + 4*BC1363/((BC1363+1)*(BC1363+1))*(2*1/S1363*1/R1363-1/R1363*1/R1363)))</f>
        <v>0</v>
      </c>
      <c r="R1363">
        <f>IF(LEFT(BD1363,1)&lt;&gt;"0",IF(LEFT(BD1363,1)="1",3.0,BE1363),$D$5+$E$5*(BV1363*BO1363/($K$5*1000))+$F$5*(BV1363*BO1363/($K$5*1000))*MAX(MIN(BB1363,$J$5),$I$5)*MAX(MIN(BB1363,$J$5),$I$5)+$G$5*MAX(MIN(BB1363,$J$5),$I$5)*(BV1363*BO1363/($K$5*1000))+$H$5*(BV1363*BO1363/($K$5*1000))*(BV1363*BO1363/($K$5*1000)))</f>
        <v>0</v>
      </c>
      <c r="S1363">
        <f>J1363*(1000-(1000*0.61365*exp(17.502*W1363/(240.97+W1363))/(BO1363+BP1363)+BJ1363)/2)/(1000*0.61365*exp(17.502*W1363/(240.97+W1363))/(BO1363+BP1363)-BJ1363)</f>
        <v>0</v>
      </c>
      <c r="T1363">
        <f>1/((BC1363+1)/(Q1363/1.6)+1/(R1363/1.37)) + BC1363/((BC1363+1)/(Q1363/1.6) + BC1363/(R1363/1.37))</f>
        <v>0</v>
      </c>
      <c r="U1363">
        <f>(AX1363*BA1363)</f>
        <v>0</v>
      </c>
      <c r="V1363">
        <f>(BQ1363+(U1363+2*0.95*5.67E-8*(((BQ1363+$B$7)+273)^4-(BQ1363+273)^4)-44100*J1363)/(1.84*29.3*R1363+8*0.95*5.67E-8*(BQ1363+273)^3))</f>
        <v>0</v>
      </c>
      <c r="W1363">
        <f>($C$7*BR1363+$D$7*BS1363+$E$7*V1363)</f>
        <v>0</v>
      </c>
      <c r="X1363">
        <f>0.61365*exp(17.502*W1363/(240.97+W1363))</f>
        <v>0</v>
      </c>
      <c r="Y1363">
        <f>(Z1363/AA1363*100)</f>
        <v>0</v>
      </c>
      <c r="Z1363">
        <f>BJ1363*(BO1363+BP1363)/1000</f>
        <v>0</v>
      </c>
      <c r="AA1363">
        <f>0.61365*exp(17.502*BQ1363/(240.97+BQ1363))</f>
        <v>0</v>
      </c>
      <c r="AB1363">
        <f>(X1363-BJ1363*(BO1363+BP1363)/1000)</f>
        <v>0</v>
      </c>
      <c r="AC1363">
        <f>(-J1363*44100)</f>
        <v>0</v>
      </c>
      <c r="AD1363">
        <f>2*29.3*R1363*0.92*(BQ1363-W1363)</f>
        <v>0</v>
      </c>
      <c r="AE1363">
        <f>2*0.95*5.67E-8*(((BQ1363+$B$7)+273)^4-(W1363+273)^4)</f>
        <v>0</v>
      </c>
      <c r="AF1363">
        <f>U1363+AE1363+AC1363+AD1363</f>
        <v>0</v>
      </c>
      <c r="AG1363">
        <f>BN1363*AU1363*(BI1363-BH1363*(1000-AU1363*BK1363)/(1000-AU1363*BJ1363))/(100*BB1363)</f>
        <v>0</v>
      </c>
      <c r="AH1363">
        <f>1000*BN1363*AU1363*(BJ1363-BK1363)/(100*BB1363*(1000-AU1363*BJ1363))</f>
        <v>0</v>
      </c>
      <c r="AI1363">
        <f>(AJ1363 - AK1363 - BO1363*1E3/(8.314*(BQ1363+273.15)) * AM1363/BN1363 * AL1363) * BN1363/(100*BB1363) * (1000 - BK1363)/1000</f>
        <v>0</v>
      </c>
      <c r="AJ1363">
        <v>424.8957149153549</v>
      </c>
      <c r="AK1363">
        <v>396.6396848484848</v>
      </c>
      <c r="AL1363">
        <v>-0.03329181296393498</v>
      </c>
      <c r="AM1363">
        <v>63.48631344093973</v>
      </c>
      <c r="AN1363">
        <f>(AP1363 - AO1363 + BO1363*1E3/(8.314*(BQ1363+273.15)) * AR1363/BN1363 * AQ1363) * BN1363/(100*BB1363) * 1000/(1000 - AP1363)</f>
        <v>0</v>
      </c>
      <c r="AO1363">
        <v>11.76209470668359</v>
      </c>
      <c r="AP1363">
        <v>18.42382417582419</v>
      </c>
      <c r="AQ1363">
        <v>-0.0001807255510086161</v>
      </c>
      <c r="AR1363">
        <v>96.80530402393545</v>
      </c>
      <c r="AS1363">
        <v>1</v>
      </c>
      <c r="AT1363">
        <v>0</v>
      </c>
      <c r="AU1363">
        <f>IF(AS1363*$H$13&gt;=AW1363,1.0,(AW1363/(AW1363-AS1363*$H$13)))</f>
        <v>0</v>
      </c>
      <c r="AV1363">
        <f>(AU1363-1)*100</f>
        <v>0</v>
      </c>
      <c r="AW1363">
        <f>MAX(0,($B$13+$C$13*BV1363)/(1+$D$13*BV1363)*BO1363/(BQ1363+273)*$E$13)</f>
        <v>0</v>
      </c>
      <c r="AX1363">
        <f>$B$11*BW1363+$C$11*BX1363+$F$11*CI1363*(1-CL1363)</f>
        <v>0</v>
      </c>
      <c r="AY1363">
        <f>AX1363*AZ1363</f>
        <v>0</v>
      </c>
      <c r="AZ1363">
        <f>($B$11*$D$9+$C$11*$D$9+$F$11*((CV1363+CN1363)/MAX(CV1363+CN1363+CW1363, 0.1)*$I$9+CW1363/MAX(CV1363+CN1363+CW1363, 0.1)*$J$9))/($B$11+$C$11+$F$11)</f>
        <v>0</v>
      </c>
      <c r="BA1363">
        <f>($B$11*$K$9+$C$11*$K$9+$F$11*((CV1363+CN1363)/MAX(CV1363+CN1363+CW1363, 0.1)*$P$9+CW1363/MAX(CV1363+CN1363+CW1363, 0.1)*$Q$9))/($B$11+$C$11+$F$11)</f>
        <v>0</v>
      </c>
      <c r="BB1363">
        <v>6</v>
      </c>
      <c r="BC1363">
        <v>0.5</v>
      </c>
      <c r="BD1363" t="s">
        <v>355</v>
      </c>
      <c r="BE1363">
        <v>2</v>
      </c>
      <c r="BF1363" t="b">
        <v>1</v>
      </c>
      <c r="BG1363">
        <v>1664308043.155172</v>
      </c>
      <c r="BH1363">
        <v>389.4040000000001</v>
      </c>
      <c r="BI1363">
        <v>419.7722413793104</v>
      </c>
      <c r="BJ1363">
        <v>18.42348275862069</v>
      </c>
      <c r="BK1363">
        <v>11.72827586206897</v>
      </c>
      <c r="BL1363">
        <v>386.2880344827587</v>
      </c>
      <c r="BM1363">
        <v>18.22317931034483</v>
      </c>
      <c r="BN1363">
        <v>500.0566206896552</v>
      </c>
      <c r="BO1363">
        <v>90.88711724137931</v>
      </c>
      <c r="BP1363">
        <v>0.09987357931034482</v>
      </c>
      <c r="BQ1363">
        <v>24.71319655172413</v>
      </c>
      <c r="BR1363">
        <v>25.02383103448275</v>
      </c>
      <c r="BS1363">
        <v>999.9000000000002</v>
      </c>
      <c r="BT1363">
        <v>0</v>
      </c>
      <c r="BU1363">
        <v>0</v>
      </c>
      <c r="BV1363">
        <v>10003.65689655173</v>
      </c>
      <c r="BW1363">
        <v>0</v>
      </c>
      <c r="BX1363">
        <v>8.053949999999999</v>
      </c>
      <c r="BY1363">
        <v>-30.36823103448276</v>
      </c>
      <c r="BZ1363">
        <v>396.7127931034482</v>
      </c>
      <c r="CA1363">
        <v>424.7539310344828</v>
      </c>
      <c r="CB1363">
        <v>6.695215862068965</v>
      </c>
      <c r="CC1363">
        <v>419.7722413793104</v>
      </c>
      <c r="CD1363">
        <v>11.72827586206897</v>
      </c>
      <c r="CE1363">
        <v>1.674458275862069</v>
      </c>
      <c r="CF1363">
        <v>1.06595</v>
      </c>
      <c r="CG1363">
        <v>14.66164827586207</v>
      </c>
      <c r="CH1363">
        <v>7.850371724137931</v>
      </c>
      <c r="CI1363">
        <v>2000.018965517241</v>
      </c>
      <c r="CJ1363">
        <v>0.9799931379310344</v>
      </c>
      <c r="CK1363">
        <v>0.02000692413793103</v>
      </c>
      <c r="CL1363">
        <v>0</v>
      </c>
      <c r="CM1363">
        <v>870.3700344827587</v>
      </c>
      <c r="CN1363">
        <v>5.000560000000001</v>
      </c>
      <c r="CO1363">
        <v>17382.12413793103</v>
      </c>
      <c r="CP1363">
        <v>17294.98620689655</v>
      </c>
      <c r="CQ1363">
        <v>39.81224137931034</v>
      </c>
      <c r="CR1363">
        <v>39.85537931034482</v>
      </c>
      <c r="CS1363">
        <v>39.20889655172413</v>
      </c>
      <c r="CT1363">
        <v>38.80586206896551</v>
      </c>
      <c r="CU1363">
        <v>40.40279310344826</v>
      </c>
      <c r="CV1363">
        <v>1955.107586206897</v>
      </c>
      <c r="CW1363">
        <v>39.91137931034483</v>
      </c>
      <c r="CX1363">
        <v>0</v>
      </c>
      <c r="CY1363">
        <v>1664308067.7</v>
      </c>
      <c r="CZ1363">
        <v>0</v>
      </c>
      <c r="DA1363">
        <v>0</v>
      </c>
      <c r="DB1363" t="s">
        <v>356</v>
      </c>
      <c r="DC1363">
        <v>1663861122</v>
      </c>
      <c r="DD1363">
        <v>1663861125</v>
      </c>
      <c r="DE1363">
        <v>0</v>
      </c>
      <c r="DF1363">
        <v>-0.287</v>
      </c>
      <c r="DG1363">
        <v>-0.004</v>
      </c>
      <c r="DH1363">
        <v>3.172</v>
      </c>
      <c r="DI1363">
        <v>0.178</v>
      </c>
      <c r="DJ1363">
        <v>400</v>
      </c>
      <c r="DK1363">
        <v>17</v>
      </c>
      <c r="DL1363">
        <v>0.18</v>
      </c>
      <c r="DM1363">
        <v>0.07000000000000001</v>
      </c>
      <c r="DN1363">
        <v>-30.46061707317073</v>
      </c>
      <c r="DO1363">
        <v>2.613232055749188</v>
      </c>
      <c r="DP1363">
        <v>0.4254789432767758</v>
      </c>
      <c r="DQ1363">
        <v>0</v>
      </c>
      <c r="DR1363">
        <v>6.706247560975609</v>
      </c>
      <c r="DS1363">
        <v>-0.2929365156794328</v>
      </c>
      <c r="DT1363">
        <v>0.03211694650161734</v>
      </c>
      <c r="DU1363">
        <v>0</v>
      </c>
      <c r="DV1363">
        <v>0</v>
      </c>
      <c r="DW1363">
        <v>2</v>
      </c>
      <c r="DX1363" t="s">
        <v>357</v>
      </c>
      <c r="DY1363">
        <v>2.9809</v>
      </c>
      <c r="DZ1363">
        <v>2.72826</v>
      </c>
      <c r="EA1363">
        <v>0.0815056</v>
      </c>
      <c r="EB1363">
        <v>0.0868072</v>
      </c>
      <c r="EC1363">
        <v>0.0898669</v>
      </c>
      <c r="ED1363">
        <v>0.06546399999999999</v>
      </c>
      <c r="EE1363">
        <v>27619.7</v>
      </c>
      <c r="EF1363">
        <v>27025</v>
      </c>
      <c r="EG1363">
        <v>30594.9</v>
      </c>
      <c r="EH1363">
        <v>29834</v>
      </c>
      <c r="EI1363">
        <v>38416.9</v>
      </c>
      <c r="EJ1363">
        <v>36718.2</v>
      </c>
      <c r="EK1363">
        <v>46789.6</v>
      </c>
      <c r="EL1363">
        <v>44363.4</v>
      </c>
      <c r="EM1363">
        <v>1.896</v>
      </c>
      <c r="EN1363">
        <v>1.88402</v>
      </c>
      <c r="EO1363">
        <v>0.125095</v>
      </c>
      <c r="EP1363">
        <v>0</v>
      </c>
      <c r="EQ1363">
        <v>23.0208</v>
      </c>
      <c r="ER1363">
        <v>999.9</v>
      </c>
      <c r="ES1363">
        <v>37.9</v>
      </c>
      <c r="ET1363">
        <v>29.7</v>
      </c>
      <c r="EU1363">
        <v>17.4626</v>
      </c>
      <c r="EV1363">
        <v>63.6463</v>
      </c>
      <c r="EW1363">
        <v>23.9022</v>
      </c>
      <c r="EX1363">
        <v>1</v>
      </c>
      <c r="EY1363">
        <v>-0.13452</v>
      </c>
      <c r="EZ1363">
        <v>0.713576</v>
      </c>
      <c r="FA1363">
        <v>20.2433</v>
      </c>
      <c r="FB1363">
        <v>5.23047</v>
      </c>
      <c r="FC1363">
        <v>11.968</v>
      </c>
      <c r="FD1363">
        <v>4.97005</v>
      </c>
      <c r="FE1363">
        <v>3.2895</v>
      </c>
      <c r="FF1363">
        <v>9999</v>
      </c>
      <c r="FG1363">
        <v>9999</v>
      </c>
      <c r="FH1363">
        <v>9999</v>
      </c>
      <c r="FI1363">
        <v>381</v>
      </c>
      <c r="FJ1363">
        <v>4.97274</v>
      </c>
      <c r="FK1363">
        <v>1.87698</v>
      </c>
      <c r="FL1363">
        <v>1.875</v>
      </c>
      <c r="FM1363">
        <v>1.87789</v>
      </c>
      <c r="FN1363">
        <v>1.87458</v>
      </c>
      <c r="FO1363">
        <v>1.87817</v>
      </c>
      <c r="FP1363">
        <v>1.87528</v>
      </c>
      <c r="FQ1363">
        <v>1.87638</v>
      </c>
      <c r="FR1363">
        <v>0</v>
      </c>
      <c r="FS1363">
        <v>0</v>
      </c>
      <c r="FT1363">
        <v>0</v>
      </c>
      <c r="FU1363">
        <v>0</v>
      </c>
      <c r="FV1363" t="s">
        <v>358</v>
      </c>
      <c r="FW1363" t="s">
        <v>359</v>
      </c>
      <c r="FX1363" t="s">
        <v>360</v>
      </c>
      <c r="FY1363" t="s">
        <v>360</v>
      </c>
      <c r="FZ1363" t="s">
        <v>360</v>
      </c>
      <c r="GA1363" t="s">
        <v>360</v>
      </c>
      <c r="GB1363">
        <v>0</v>
      </c>
      <c r="GC1363">
        <v>100</v>
      </c>
      <c r="GD1363">
        <v>100</v>
      </c>
      <c r="GE1363">
        <v>3.116</v>
      </c>
      <c r="GF1363">
        <v>0.2003</v>
      </c>
      <c r="GG1363">
        <v>1.777354642861949</v>
      </c>
      <c r="GH1363">
        <v>0.004141656873719072</v>
      </c>
      <c r="GI1363">
        <v>-1.960372967482991E-06</v>
      </c>
      <c r="GJ1363">
        <v>5.42736388890357E-10</v>
      </c>
      <c r="GK1363">
        <v>-0.009777689371679627</v>
      </c>
      <c r="GL1363">
        <v>0.002273355880072555</v>
      </c>
      <c r="GM1363">
        <v>0.000541358641816816</v>
      </c>
      <c r="GN1363">
        <v>-1.836191331155658E-06</v>
      </c>
      <c r="GO1363">
        <v>-0</v>
      </c>
      <c r="GP1363">
        <v>2096</v>
      </c>
      <c r="GQ1363">
        <v>1</v>
      </c>
      <c r="GR1363">
        <v>23</v>
      </c>
      <c r="GS1363">
        <v>7448.8</v>
      </c>
      <c r="GT1363">
        <v>7448.8</v>
      </c>
      <c r="GU1363">
        <v>1.07056</v>
      </c>
      <c r="GV1363">
        <v>2.53174</v>
      </c>
      <c r="GW1363">
        <v>1.39893</v>
      </c>
      <c r="GX1363">
        <v>2.33521</v>
      </c>
      <c r="GY1363">
        <v>1.44897</v>
      </c>
      <c r="GZ1363">
        <v>2.35962</v>
      </c>
      <c r="HA1363">
        <v>34.9674</v>
      </c>
      <c r="HB1363">
        <v>12.2758</v>
      </c>
      <c r="HC1363">
        <v>18</v>
      </c>
      <c r="HD1363">
        <v>492.73</v>
      </c>
      <c r="HE1363">
        <v>456.819</v>
      </c>
      <c r="HF1363">
        <v>22.4036</v>
      </c>
      <c r="HG1363">
        <v>25.3043</v>
      </c>
      <c r="HH1363">
        <v>30.0001</v>
      </c>
      <c r="HI1363">
        <v>25.1616</v>
      </c>
      <c r="HJ1363">
        <v>25.2416</v>
      </c>
      <c r="HK1363">
        <v>21.4268</v>
      </c>
      <c r="HL1363">
        <v>33.4571</v>
      </c>
      <c r="HM1363">
        <v>34.3959</v>
      </c>
      <c r="HN1363">
        <v>22.2632</v>
      </c>
      <c r="HO1363">
        <v>399.915</v>
      </c>
      <c r="HP1363">
        <v>11.8223</v>
      </c>
      <c r="HQ1363">
        <v>101.127</v>
      </c>
      <c r="HR1363">
        <v>102.014</v>
      </c>
    </row>
    <row r="1364" spans="1:226">
      <c r="A1364">
        <v>1348</v>
      </c>
      <c r="B1364">
        <v>1664308056</v>
      </c>
      <c r="C1364">
        <v>14949</v>
      </c>
      <c r="D1364" t="s">
        <v>3069</v>
      </c>
      <c r="E1364" t="s">
        <v>3070</v>
      </c>
      <c r="F1364">
        <v>5</v>
      </c>
      <c r="G1364" t="s">
        <v>353</v>
      </c>
      <c r="H1364" t="s">
        <v>3066</v>
      </c>
      <c r="I1364">
        <v>1664308048.232143</v>
      </c>
      <c r="J1364">
        <f>(K1364)/1000</f>
        <v>0</v>
      </c>
      <c r="K1364">
        <f>IF(BF1364, AN1364, AH1364)</f>
        <v>0</v>
      </c>
      <c r="L1364">
        <f>IF(BF1364, AI1364, AG1364)</f>
        <v>0</v>
      </c>
      <c r="M1364">
        <f>BH1364 - IF(AU1364&gt;1, L1364*BB1364*100.0/(AW1364*BV1364), 0)</f>
        <v>0</v>
      </c>
      <c r="N1364">
        <f>((T1364-J1364/2)*M1364-L1364)/(T1364+J1364/2)</f>
        <v>0</v>
      </c>
      <c r="O1364">
        <f>N1364*(BO1364+BP1364)/1000.0</f>
        <v>0</v>
      </c>
      <c r="P1364">
        <f>(BH1364 - IF(AU1364&gt;1, L1364*BB1364*100.0/(AW1364*BV1364), 0))*(BO1364+BP1364)/1000.0</f>
        <v>0</v>
      </c>
      <c r="Q1364">
        <f>2.0/((1/S1364-1/R1364)+SIGN(S1364)*SQRT((1/S1364-1/R1364)*(1/S1364-1/R1364) + 4*BC1364/((BC1364+1)*(BC1364+1))*(2*1/S1364*1/R1364-1/R1364*1/R1364)))</f>
        <v>0</v>
      </c>
      <c r="R1364">
        <f>IF(LEFT(BD1364,1)&lt;&gt;"0",IF(LEFT(BD1364,1)="1",3.0,BE1364),$D$5+$E$5*(BV1364*BO1364/($K$5*1000))+$F$5*(BV1364*BO1364/($K$5*1000))*MAX(MIN(BB1364,$J$5),$I$5)*MAX(MIN(BB1364,$J$5),$I$5)+$G$5*MAX(MIN(BB1364,$J$5),$I$5)*(BV1364*BO1364/($K$5*1000))+$H$5*(BV1364*BO1364/($K$5*1000))*(BV1364*BO1364/($K$5*1000)))</f>
        <v>0</v>
      </c>
      <c r="S1364">
        <f>J1364*(1000-(1000*0.61365*exp(17.502*W1364/(240.97+W1364))/(BO1364+BP1364)+BJ1364)/2)/(1000*0.61365*exp(17.502*W1364/(240.97+W1364))/(BO1364+BP1364)-BJ1364)</f>
        <v>0</v>
      </c>
      <c r="T1364">
        <f>1/((BC1364+1)/(Q1364/1.6)+1/(R1364/1.37)) + BC1364/((BC1364+1)/(Q1364/1.6) + BC1364/(R1364/1.37))</f>
        <v>0</v>
      </c>
      <c r="U1364">
        <f>(AX1364*BA1364)</f>
        <v>0</v>
      </c>
      <c r="V1364">
        <f>(BQ1364+(U1364+2*0.95*5.67E-8*(((BQ1364+$B$7)+273)^4-(BQ1364+273)^4)-44100*J1364)/(1.84*29.3*R1364+8*0.95*5.67E-8*(BQ1364+273)^3))</f>
        <v>0</v>
      </c>
      <c r="W1364">
        <f>($C$7*BR1364+$D$7*BS1364+$E$7*V1364)</f>
        <v>0</v>
      </c>
      <c r="X1364">
        <f>0.61365*exp(17.502*W1364/(240.97+W1364))</f>
        <v>0</v>
      </c>
      <c r="Y1364">
        <f>(Z1364/AA1364*100)</f>
        <v>0</v>
      </c>
      <c r="Z1364">
        <f>BJ1364*(BO1364+BP1364)/1000</f>
        <v>0</v>
      </c>
      <c r="AA1364">
        <f>0.61365*exp(17.502*BQ1364/(240.97+BQ1364))</f>
        <v>0</v>
      </c>
      <c r="AB1364">
        <f>(X1364-BJ1364*(BO1364+BP1364)/1000)</f>
        <v>0</v>
      </c>
      <c r="AC1364">
        <f>(-J1364*44100)</f>
        <v>0</v>
      </c>
      <c r="AD1364">
        <f>2*29.3*R1364*0.92*(BQ1364-W1364)</f>
        <v>0</v>
      </c>
      <c r="AE1364">
        <f>2*0.95*5.67E-8*(((BQ1364+$B$7)+273)^4-(W1364+273)^4)</f>
        <v>0</v>
      </c>
      <c r="AF1364">
        <f>U1364+AE1364+AC1364+AD1364</f>
        <v>0</v>
      </c>
      <c r="AG1364">
        <f>BN1364*AU1364*(BI1364-BH1364*(1000-AU1364*BK1364)/(1000-AU1364*BJ1364))/(100*BB1364)</f>
        <v>0</v>
      </c>
      <c r="AH1364">
        <f>1000*BN1364*AU1364*(BJ1364-BK1364)/(100*BB1364*(1000-AU1364*BJ1364))</f>
        <v>0</v>
      </c>
      <c r="AI1364">
        <f>(AJ1364 - AK1364 - BO1364*1E3/(8.314*(BQ1364+273.15)) * AM1364/BN1364 * AL1364) * BN1364/(100*BB1364) * (1000 - BK1364)/1000</f>
        <v>0</v>
      </c>
      <c r="AJ1364">
        <v>417.0981968081471</v>
      </c>
      <c r="AK1364">
        <v>393.052903030303</v>
      </c>
      <c r="AL1364">
        <v>-0.8865407651349004</v>
      </c>
      <c r="AM1364">
        <v>63.48631344093973</v>
      </c>
      <c r="AN1364">
        <f>(AP1364 - AO1364 + BO1364*1E3/(8.314*(BQ1364+273.15)) * AR1364/BN1364 * AQ1364) * BN1364/(100*BB1364) * 1000/(1000 - AP1364)</f>
        <v>0</v>
      </c>
      <c r="AO1364">
        <v>11.76835743974595</v>
      </c>
      <c r="AP1364">
        <v>18.41343076923077</v>
      </c>
      <c r="AQ1364">
        <v>-7.358007884311363E-05</v>
      </c>
      <c r="AR1364">
        <v>96.80530402393545</v>
      </c>
      <c r="AS1364">
        <v>1</v>
      </c>
      <c r="AT1364">
        <v>0</v>
      </c>
      <c r="AU1364">
        <f>IF(AS1364*$H$13&gt;=AW1364,1.0,(AW1364/(AW1364-AS1364*$H$13)))</f>
        <v>0</v>
      </c>
      <c r="AV1364">
        <f>(AU1364-1)*100</f>
        <v>0</v>
      </c>
      <c r="AW1364">
        <f>MAX(0,($B$13+$C$13*BV1364)/(1+$D$13*BV1364)*BO1364/(BQ1364+273)*$E$13)</f>
        <v>0</v>
      </c>
      <c r="AX1364">
        <f>$B$11*BW1364+$C$11*BX1364+$F$11*CI1364*(1-CL1364)</f>
        <v>0</v>
      </c>
      <c r="AY1364">
        <f>AX1364*AZ1364</f>
        <v>0</v>
      </c>
      <c r="AZ1364">
        <f>($B$11*$D$9+$C$11*$D$9+$F$11*((CV1364+CN1364)/MAX(CV1364+CN1364+CW1364, 0.1)*$I$9+CW1364/MAX(CV1364+CN1364+CW1364, 0.1)*$J$9))/($B$11+$C$11+$F$11)</f>
        <v>0</v>
      </c>
      <c r="BA1364">
        <f>($B$11*$K$9+$C$11*$K$9+$F$11*((CV1364+CN1364)/MAX(CV1364+CN1364+CW1364, 0.1)*$P$9+CW1364/MAX(CV1364+CN1364+CW1364, 0.1)*$Q$9))/($B$11+$C$11+$F$11)</f>
        <v>0</v>
      </c>
      <c r="BB1364">
        <v>6</v>
      </c>
      <c r="BC1364">
        <v>0.5</v>
      </c>
      <c r="BD1364" t="s">
        <v>355</v>
      </c>
      <c r="BE1364">
        <v>2</v>
      </c>
      <c r="BF1364" t="b">
        <v>1</v>
      </c>
      <c r="BG1364">
        <v>1664308048.232143</v>
      </c>
      <c r="BH1364">
        <v>388.8804285714285</v>
      </c>
      <c r="BI1364">
        <v>416.8844642857143</v>
      </c>
      <c r="BJ1364">
        <v>18.42296071428571</v>
      </c>
      <c r="BK1364">
        <v>11.74975714285714</v>
      </c>
      <c r="BL1364">
        <v>385.7659285714286</v>
      </c>
      <c r="BM1364">
        <v>18.22266428571428</v>
      </c>
      <c r="BN1364">
        <v>500.045</v>
      </c>
      <c r="BO1364">
        <v>90.88760357142856</v>
      </c>
      <c r="BP1364">
        <v>0.09977681785714286</v>
      </c>
      <c r="BQ1364">
        <v>24.74073571428572</v>
      </c>
      <c r="BR1364">
        <v>25.05833928571429</v>
      </c>
      <c r="BS1364">
        <v>999.9000000000002</v>
      </c>
      <c r="BT1364">
        <v>0</v>
      </c>
      <c r="BU1364">
        <v>0</v>
      </c>
      <c r="BV1364">
        <v>10009.74821428572</v>
      </c>
      <c r="BW1364">
        <v>0</v>
      </c>
      <c r="BX1364">
        <v>8.053949999999999</v>
      </c>
      <c r="BY1364">
        <v>-28.003975</v>
      </c>
      <c r="BZ1364">
        <v>396.1791071428572</v>
      </c>
      <c r="CA1364">
        <v>421.8409642857143</v>
      </c>
      <c r="CB1364">
        <v>6.673215000000001</v>
      </c>
      <c r="CC1364">
        <v>416.8844642857143</v>
      </c>
      <c r="CD1364">
        <v>11.74975714285714</v>
      </c>
      <c r="CE1364">
        <v>1.67442</v>
      </c>
      <c r="CF1364">
        <v>1.0679075</v>
      </c>
      <c r="CG1364">
        <v>14.66129285714286</v>
      </c>
      <c r="CH1364">
        <v>7.87731392857143</v>
      </c>
      <c r="CI1364">
        <v>2000.035</v>
      </c>
      <c r="CJ1364">
        <v>0.9799928571428571</v>
      </c>
      <c r="CK1364">
        <v>0.02000721428571428</v>
      </c>
      <c r="CL1364">
        <v>0</v>
      </c>
      <c r="CM1364">
        <v>867.3947857142857</v>
      </c>
      <c r="CN1364">
        <v>5.000560000000001</v>
      </c>
      <c r="CO1364">
        <v>17322.73571428571</v>
      </c>
      <c r="CP1364">
        <v>17295.12857142857</v>
      </c>
      <c r="CQ1364">
        <v>39.80782142857142</v>
      </c>
      <c r="CR1364">
        <v>39.81221428571428</v>
      </c>
      <c r="CS1364">
        <v>39.15607142857142</v>
      </c>
      <c r="CT1364">
        <v>38.73867857142857</v>
      </c>
      <c r="CU1364">
        <v>40.35682142857142</v>
      </c>
      <c r="CV1364">
        <v>1955.1225</v>
      </c>
      <c r="CW1364">
        <v>39.91214285714285</v>
      </c>
      <c r="CX1364">
        <v>0</v>
      </c>
      <c r="CY1364">
        <v>1664308072.5</v>
      </c>
      <c r="CZ1364">
        <v>0</v>
      </c>
      <c r="DA1364">
        <v>0</v>
      </c>
      <c r="DB1364" t="s">
        <v>356</v>
      </c>
      <c r="DC1364">
        <v>1663861122</v>
      </c>
      <c r="DD1364">
        <v>1663861125</v>
      </c>
      <c r="DE1364">
        <v>0</v>
      </c>
      <c r="DF1364">
        <v>-0.287</v>
      </c>
      <c r="DG1364">
        <v>-0.004</v>
      </c>
      <c r="DH1364">
        <v>3.172</v>
      </c>
      <c r="DI1364">
        <v>0.178</v>
      </c>
      <c r="DJ1364">
        <v>400</v>
      </c>
      <c r="DK1364">
        <v>17</v>
      </c>
      <c r="DL1364">
        <v>0.18</v>
      </c>
      <c r="DM1364">
        <v>0.07000000000000001</v>
      </c>
      <c r="DN1364">
        <v>-28.9654575</v>
      </c>
      <c r="DO1364">
        <v>22.66694971857422</v>
      </c>
      <c r="DP1364">
        <v>2.884723970494188</v>
      </c>
      <c r="DQ1364">
        <v>0</v>
      </c>
      <c r="DR1364">
        <v>6.685080999999999</v>
      </c>
      <c r="DS1364">
        <v>-0.2882440525328385</v>
      </c>
      <c r="DT1364">
        <v>0.03119304271788831</v>
      </c>
      <c r="DU1364">
        <v>0</v>
      </c>
      <c r="DV1364">
        <v>0</v>
      </c>
      <c r="DW1364">
        <v>2</v>
      </c>
      <c r="DX1364" t="s">
        <v>357</v>
      </c>
      <c r="DY1364">
        <v>2.98095</v>
      </c>
      <c r="DZ1364">
        <v>2.72838</v>
      </c>
      <c r="EA1364">
        <v>0.0808357</v>
      </c>
      <c r="EB1364">
        <v>0.08474520000000001</v>
      </c>
      <c r="EC1364">
        <v>0.0898269</v>
      </c>
      <c r="ED1364">
        <v>0.065452</v>
      </c>
      <c r="EE1364">
        <v>27639.9</v>
      </c>
      <c r="EF1364">
        <v>27085.3</v>
      </c>
      <c r="EG1364">
        <v>30595</v>
      </c>
      <c r="EH1364">
        <v>29833.2</v>
      </c>
      <c r="EI1364">
        <v>38418.9</v>
      </c>
      <c r="EJ1364">
        <v>36717.6</v>
      </c>
      <c r="EK1364">
        <v>46790</v>
      </c>
      <c r="EL1364">
        <v>44362.3</v>
      </c>
      <c r="EM1364">
        <v>1.89595</v>
      </c>
      <c r="EN1364">
        <v>1.88412</v>
      </c>
      <c r="EO1364">
        <v>0.127338</v>
      </c>
      <c r="EP1364">
        <v>0</v>
      </c>
      <c r="EQ1364">
        <v>23.0166</v>
      </c>
      <c r="ER1364">
        <v>999.9</v>
      </c>
      <c r="ES1364">
        <v>37.8</v>
      </c>
      <c r="ET1364">
        <v>29.7</v>
      </c>
      <c r="EU1364">
        <v>17.4164</v>
      </c>
      <c r="EV1364">
        <v>63.7463</v>
      </c>
      <c r="EW1364">
        <v>23.9704</v>
      </c>
      <c r="EX1364">
        <v>1</v>
      </c>
      <c r="EY1364">
        <v>-0.133272</v>
      </c>
      <c r="EZ1364">
        <v>1.14634</v>
      </c>
      <c r="FA1364">
        <v>20.2404</v>
      </c>
      <c r="FB1364">
        <v>5.22987</v>
      </c>
      <c r="FC1364">
        <v>11.968</v>
      </c>
      <c r="FD1364">
        <v>4.96995</v>
      </c>
      <c r="FE1364">
        <v>3.2895</v>
      </c>
      <c r="FF1364">
        <v>9999</v>
      </c>
      <c r="FG1364">
        <v>9999</v>
      </c>
      <c r="FH1364">
        <v>9999</v>
      </c>
      <c r="FI1364">
        <v>381</v>
      </c>
      <c r="FJ1364">
        <v>4.97273</v>
      </c>
      <c r="FK1364">
        <v>1.87696</v>
      </c>
      <c r="FL1364">
        <v>1.875</v>
      </c>
      <c r="FM1364">
        <v>1.87789</v>
      </c>
      <c r="FN1364">
        <v>1.87457</v>
      </c>
      <c r="FO1364">
        <v>1.87819</v>
      </c>
      <c r="FP1364">
        <v>1.87527</v>
      </c>
      <c r="FQ1364">
        <v>1.87637</v>
      </c>
      <c r="FR1364">
        <v>0</v>
      </c>
      <c r="FS1364">
        <v>0</v>
      </c>
      <c r="FT1364">
        <v>0</v>
      </c>
      <c r="FU1364">
        <v>0</v>
      </c>
      <c r="FV1364" t="s">
        <v>358</v>
      </c>
      <c r="FW1364" t="s">
        <v>359</v>
      </c>
      <c r="FX1364" t="s">
        <v>360</v>
      </c>
      <c r="FY1364" t="s">
        <v>360</v>
      </c>
      <c r="FZ1364" t="s">
        <v>360</v>
      </c>
      <c r="GA1364" t="s">
        <v>360</v>
      </c>
      <c r="GB1364">
        <v>0</v>
      </c>
      <c r="GC1364">
        <v>100</v>
      </c>
      <c r="GD1364">
        <v>100</v>
      </c>
      <c r="GE1364">
        <v>3.104</v>
      </c>
      <c r="GF1364">
        <v>0.2001</v>
      </c>
      <c r="GG1364">
        <v>1.777354642861949</v>
      </c>
      <c r="GH1364">
        <v>0.004141656873719072</v>
      </c>
      <c r="GI1364">
        <v>-1.960372967482991E-06</v>
      </c>
      <c r="GJ1364">
        <v>5.42736388890357E-10</v>
      </c>
      <c r="GK1364">
        <v>-0.009777689371679627</v>
      </c>
      <c r="GL1364">
        <v>0.002273355880072555</v>
      </c>
      <c r="GM1364">
        <v>0.000541358641816816</v>
      </c>
      <c r="GN1364">
        <v>-1.836191331155658E-06</v>
      </c>
      <c r="GO1364">
        <v>-0</v>
      </c>
      <c r="GP1364">
        <v>2096</v>
      </c>
      <c r="GQ1364">
        <v>1</v>
      </c>
      <c r="GR1364">
        <v>23</v>
      </c>
      <c r="GS1364">
        <v>7448.9</v>
      </c>
      <c r="GT1364">
        <v>7448.9</v>
      </c>
      <c r="GU1364">
        <v>1.04004</v>
      </c>
      <c r="GV1364">
        <v>2.53906</v>
      </c>
      <c r="GW1364">
        <v>1.39893</v>
      </c>
      <c r="GX1364">
        <v>2.33521</v>
      </c>
      <c r="GY1364">
        <v>1.44897</v>
      </c>
      <c r="GZ1364">
        <v>2.33643</v>
      </c>
      <c r="HA1364">
        <v>34.9674</v>
      </c>
      <c r="HB1364">
        <v>12.267</v>
      </c>
      <c r="HC1364">
        <v>18</v>
      </c>
      <c r="HD1364">
        <v>492.702</v>
      </c>
      <c r="HE1364">
        <v>456.865</v>
      </c>
      <c r="HF1364">
        <v>22.3203</v>
      </c>
      <c r="HG1364">
        <v>25.3043</v>
      </c>
      <c r="HH1364">
        <v>30.0007</v>
      </c>
      <c r="HI1364">
        <v>25.1616</v>
      </c>
      <c r="HJ1364">
        <v>25.2395</v>
      </c>
      <c r="HK1364">
        <v>20.7325</v>
      </c>
      <c r="HL1364">
        <v>33.4571</v>
      </c>
      <c r="HM1364">
        <v>34.0243</v>
      </c>
      <c r="HN1364">
        <v>22.1851</v>
      </c>
      <c r="HO1364">
        <v>379.865</v>
      </c>
      <c r="HP1364">
        <v>11.849</v>
      </c>
      <c r="HQ1364">
        <v>101.128</v>
      </c>
      <c r="HR1364">
        <v>102.011</v>
      </c>
    </row>
    <row r="1365" spans="1:226">
      <c r="A1365">
        <v>1349</v>
      </c>
      <c r="B1365">
        <v>1664308061</v>
      </c>
      <c r="C1365">
        <v>14954</v>
      </c>
      <c r="D1365" t="s">
        <v>3071</v>
      </c>
      <c r="E1365" t="s">
        <v>3072</v>
      </c>
      <c r="F1365">
        <v>5</v>
      </c>
      <c r="G1365" t="s">
        <v>353</v>
      </c>
      <c r="H1365" t="s">
        <v>3066</v>
      </c>
      <c r="I1365">
        <v>1664308053.5</v>
      </c>
      <c r="J1365">
        <f>(K1365)/1000</f>
        <v>0</v>
      </c>
      <c r="K1365">
        <f>IF(BF1365, AN1365, AH1365)</f>
        <v>0</v>
      </c>
      <c r="L1365">
        <f>IF(BF1365, AI1365, AG1365)</f>
        <v>0</v>
      </c>
      <c r="M1365">
        <f>BH1365 - IF(AU1365&gt;1, L1365*BB1365*100.0/(AW1365*BV1365), 0)</f>
        <v>0</v>
      </c>
      <c r="N1365">
        <f>((T1365-J1365/2)*M1365-L1365)/(T1365+J1365/2)</f>
        <v>0</v>
      </c>
      <c r="O1365">
        <f>N1365*(BO1365+BP1365)/1000.0</f>
        <v>0</v>
      </c>
      <c r="P1365">
        <f>(BH1365 - IF(AU1365&gt;1, L1365*BB1365*100.0/(AW1365*BV1365), 0))*(BO1365+BP1365)/1000.0</f>
        <v>0</v>
      </c>
      <c r="Q1365">
        <f>2.0/((1/S1365-1/R1365)+SIGN(S1365)*SQRT((1/S1365-1/R1365)*(1/S1365-1/R1365) + 4*BC1365/((BC1365+1)*(BC1365+1))*(2*1/S1365*1/R1365-1/R1365*1/R1365)))</f>
        <v>0</v>
      </c>
      <c r="R1365">
        <f>IF(LEFT(BD1365,1)&lt;&gt;"0",IF(LEFT(BD1365,1)="1",3.0,BE1365),$D$5+$E$5*(BV1365*BO1365/($K$5*1000))+$F$5*(BV1365*BO1365/($K$5*1000))*MAX(MIN(BB1365,$J$5),$I$5)*MAX(MIN(BB1365,$J$5),$I$5)+$G$5*MAX(MIN(BB1365,$J$5),$I$5)*(BV1365*BO1365/($K$5*1000))+$H$5*(BV1365*BO1365/($K$5*1000))*(BV1365*BO1365/($K$5*1000)))</f>
        <v>0</v>
      </c>
      <c r="S1365">
        <f>J1365*(1000-(1000*0.61365*exp(17.502*W1365/(240.97+W1365))/(BO1365+BP1365)+BJ1365)/2)/(1000*0.61365*exp(17.502*W1365/(240.97+W1365))/(BO1365+BP1365)-BJ1365)</f>
        <v>0</v>
      </c>
      <c r="T1365">
        <f>1/((BC1365+1)/(Q1365/1.6)+1/(R1365/1.37)) + BC1365/((BC1365+1)/(Q1365/1.6) + BC1365/(R1365/1.37))</f>
        <v>0</v>
      </c>
      <c r="U1365">
        <f>(AX1365*BA1365)</f>
        <v>0</v>
      </c>
      <c r="V1365">
        <f>(BQ1365+(U1365+2*0.95*5.67E-8*(((BQ1365+$B$7)+273)^4-(BQ1365+273)^4)-44100*J1365)/(1.84*29.3*R1365+8*0.95*5.67E-8*(BQ1365+273)^3))</f>
        <v>0</v>
      </c>
      <c r="W1365">
        <f>($C$7*BR1365+$D$7*BS1365+$E$7*V1365)</f>
        <v>0</v>
      </c>
      <c r="X1365">
        <f>0.61365*exp(17.502*W1365/(240.97+W1365))</f>
        <v>0</v>
      </c>
      <c r="Y1365">
        <f>(Z1365/AA1365*100)</f>
        <v>0</v>
      </c>
      <c r="Z1365">
        <f>BJ1365*(BO1365+BP1365)/1000</f>
        <v>0</v>
      </c>
      <c r="AA1365">
        <f>0.61365*exp(17.502*BQ1365/(240.97+BQ1365))</f>
        <v>0</v>
      </c>
      <c r="AB1365">
        <f>(X1365-BJ1365*(BO1365+BP1365)/1000)</f>
        <v>0</v>
      </c>
      <c r="AC1365">
        <f>(-J1365*44100)</f>
        <v>0</v>
      </c>
      <c r="AD1365">
        <f>2*29.3*R1365*0.92*(BQ1365-W1365)</f>
        <v>0</v>
      </c>
      <c r="AE1365">
        <f>2*0.95*5.67E-8*(((BQ1365+$B$7)+273)^4-(W1365+273)^4)</f>
        <v>0</v>
      </c>
      <c r="AF1365">
        <f>U1365+AE1365+AC1365+AD1365</f>
        <v>0</v>
      </c>
      <c r="AG1365">
        <f>BN1365*AU1365*(BI1365-BH1365*(1000-AU1365*BK1365)/(1000-AU1365*BJ1365))/(100*BB1365)</f>
        <v>0</v>
      </c>
      <c r="AH1365">
        <f>1000*BN1365*AU1365*(BJ1365-BK1365)/(100*BB1365*(1000-AU1365*BJ1365))</f>
        <v>0</v>
      </c>
      <c r="AI1365">
        <f>(AJ1365 - AK1365 - BO1365*1E3/(8.314*(BQ1365+273.15)) * AM1365/BN1365 * AL1365) * BN1365/(100*BB1365) * (1000 - BK1365)/1000</f>
        <v>0</v>
      </c>
      <c r="AJ1365">
        <v>402.2189421729101</v>
      </c>
      <c r="AK1365">
        <v>383.8751454545454</v>
      </c>
      <c r="AL1365">
        <v>-1.958182744859095</v>
      </c>
      <c r="AM1365">
        <v>63.48631344093973</v>
      </c>
      <c r="AN1365">
        <f>(AP1365 - AO1365 + BO1365*1E3/(8.314*(BQ1365+273.15)) * AR1365/BN1365 * AQ1365) * BN1365/(100*BB1365) * 1000/(1000 - AP1365)</f>
        <v>0</v>
      </c>
      <c r="AO1365">
        <v>11.75676367101728</v>
      </c>
      <c r="AP1365">
        <v>18.38904065934067</v>
      </c>
      <c r="AQ1365">
        <v>-0.000277915233548006</v>
      </c>
      <c r="AR1365">
        <v>96.80530402393545</v>
      </c>
      <c r="AS1365">
        <v>2</v>
      </c>
      <c r="AT1365">
        <v>0</v>
      </c>
      <c r="AU1365">
        <f>IF(AS1365*$H$13&gt;=AW1365,1.0,(AW1365/(AW1365-AS1365*$H$13)))</f>
        <v>0</v>
      </c>
      <c r="AV1365">
        <f>(AU1365-1)*100</f>
        <v>0</v>
      </c>
      <c r="AW1365">
        <f>MAX(0,($B$13+$C$13*BV1365)/(1+$D$13*BV1365)*BO1365/(BQ1365+273)*$E$13)</f>
        <v>0</v>
      </c>
      <c r="AX1365">
        <f>$B$11*BW1365+$C$11*BX1365+$F$11*CI1365*(1-CL1365)</f>
        <v>0</v>
      </c>
      <c r="AY1365">
        <f>AX1365*AZ1365</f>
        <v>0</v>
      </c>
      <c r="AZ1365">
        <f>($B$11*$D$9+$C$11*$D$9+$F$11*((CV1365+CN1365)/MAX(CV1365+CN1365+CW1365, 0.1)*$I$9+CW1365/MAX(CV1365+CN1365+CW1365, 0.1)*$J$9))/($B$11+$C$11+$F$11)</f>
        <v>0</v>
      </c>
      <c r="BA1365">
        <f>($B$11*$K$9+$C$11*$K$9+$F$11*((CV1365+CN1365)/MAX(CV1365+CN1365+CW1365, 0.1)*$P$9+CW1365/MAX(CV1365+CN1365+CW1365, 0.1)*$Q$9))/($B$11+$C$11+$F$11)</f>
        <v>0</v>
      </c>
      <c r="BB1365">
        <v>6</v>
      </c>
      <c r="BC1365">
        <v>0.5</v>
      </c>
      <c r="BD1365" t="s">
        <v>355</v>
      </c>
      <c r="BE1365">
        <v>2</v>
      </c>
      <c r="BF1365" t="b">
        <v>1</v>
      </c>
      <c r="BG1365">
        <v>1664308053.5</v>
      </c>
      <c r="BH1365">
        <v>385.9874814814815</v>
      </c>
      <c r="BI1365">
        <v>408.825074074074</v>
      </c>
      <c r="BJ1365">
        <v>18.41410740740741</v>
      </c>
      <c r="BK1365">
        <v>11.76508518518519</v>
      </c>
      <c r="BL1365">
        <v>382.8812592592592</v>
      </c>
      <c r="BM1365">
        <v>18.21398518518518</v>
      </c>
      <c r="BN1365">
        <v>500.0497037037037</v>
      </c>
      <c r="BO1365">
        <v>90.88753333333332</v>
      </c>
      <c r="BP1365">
        <v>0.09977818888888891</v>
      </c>
      <c r="BQ1365">
        <v>24.761</v>
      </c>
      <c r="BR1365">
        <v>25.09601851851852</v>
      </c>
      <c r="BS1365">
        <v>999.9000000000001</v>
      </c>
      <c r="BT1365">
        <v>0</v>
      </c>
      <c r="BU1365">
        <v>0</v>
      </c>
      <c r="BV1365">
        <v>10011.28777777778</v>
      </c>
      <c r="BW1365">
        <v>0</v>
      </c>
      <c r="BX1365">
        <v>8.053949999999999</v>
      </c>
      <c r="BY1365">
        <v>-22.83754074074074</v>
      </c>
      <c r="BZ1365">
        <v>393.2284444444444</v>
      </c>
      <c r="CA1365">
        <v>413.6922222222223</v>
      </c>
      <c r="CB1365">
        <v>6.649030000000001</v>
      </c>
      <c r="CC1365">
        <v>408.825074074074</v>
      </c>
      <c r="CD1365">
        <v>11.76508518518519</v>
      </c>
      <c r="CE1365">
        <v>1.673613703703704</v>
      </c>
      <c r="CF1365">
        <v>1.0693</v>
      </c>
      <c r="CG1365">
        <v>14.65383333333333</v>
      </c>
      <c r="CH1365">
        <v>7.896469999999999</v>
      </c>
      <c r="CI1365">
        <v>2000.01962962963</v>
      </c>
      <c r="CJ1365">
        <v>0.9799926666666666</v>
      </c>
      <c r="CK1365">
        <v>0.02000741111111111</v>
      </c>
      <c r="CL1365">
        <v>0</v>
      </c>
      <c r="CM1365">
        <v>864.3679259259259</v>
      </c>
      <c r="CN1365">
        <v>5.000560000000001</v>
      </c>
      <c r="CO1365">
        <v>17260.71481481482</v>
      </c>
      <c r="CP1365">
        <v>17294.9962962963</v>
      </c>
      <c r="CQ1365">
        <v>39.73355555555555</v>
      </c>
      <c r="CR1365">
        <v>39.77755555555555</v>
      </c>
      <c r="CS1365">
        <v>39.12481481481481</v>
      </c>
      <c r="CT1365">
        <v>38.66648148148148</v>
      </c>
      <c r="CU1365">
        <v>40.30522222222222</v>
      </c>
      <c r="CV1365">
        <v>1955.104814814815</v>
      </c>
      <c r="CW1365">
        <v>39.91148148148148</v>
      </c>
      <c r="CX1365">
        <v>0</v>
      </c>
      <c r="CY1365">
        <v>1664308077.3</v>
      </c>
      <c r="CZ1365">
        <v>0</v>
      </c>
      <c r="DA1365">
        <v>0</v>
      </c>
      <c r="DB1365" t="s">
        <v>356</v>
      </c>
      <c r="DC1365">
        <v>1663861122</v>
      </c>
      <c r="DD1365">
        <v>1663861125</v>
      </c>
      <c r="DE1365">
        <v>0</v>
      </c>
      <c r="DF1365">
        <v>-0.287</v>
      </c>
      <c r="DG1365">
        <v>-0.004</v>
      </c>
      <c r="DH1365">
        <v>3.172</v>
      </c>
      <c r="DI1365">
        <v>0.178</v>
      </c>
      <c r="DJ1365">
        <v>400</v>
      </c>
      <c r="DK1365">
        <v>17</v>
      </c>
      <c r="DL1365">
        <v>0.18</v>
      </c>
      <c r="DM1365">
        <v>0.07000000000000001</v>
      </c>
      <c r="DN1365">
        <v>-25.4294875</v>
      </c>
      <c r="DO1365">
        <v>57.55943527204506</v>
      </c>
      <c r="DP1365">
        <v>5.974883262005522</v>
      </c>
      <c r="DQ1365">
        <v>0</v>
      </c>
      <c r="DR1365">
        <v>6.667534499999999</v>
      </c>
      <c r="DS1365">
        <v>-0.2620775234521828</v>
      </c>
      <c r="DT1365">
        <v>0.02928723765994335</v>
      </c>
      <c r="DU1365">
        <v>0</v>
      </c>
      <c r="DV1365">
        <v>0</v>
      </c>
      <c r="DW1365">
        <v>2</v>
      </c>
      <c r="DX1365" t="s">
        <v>357</v>
      </c>
      <c r="DY1365">
        <v>2.98094</v>
      </c>
      <c r="DZ1365">
        <v>2.72854</v>
      </c>
      <c r="EA1365">
        <v>0.0793024</v>
      </c>
      <c r="EB1365">
        <v>0.0822056</v>
      </c>
      <c r="EC1365">
        <v>0.0897433</v>
      </c>
      <c r="ED1365">
        <v>0.06564390000000001</v>
      </c>
      <c r="EE1365">
        <v>27685.5</v>
      </c>
      <c r="EF1365">
        <v>27160.8</v>
      </c>
      <c r="EG1365">
        <v>30594.4</v>
      </c>
      <c r="EH1365">
        <v>29833.6</v>
      </c>
      <c r="EI1365">
        <v>38421.3</v>
      </c>
      <c r="EJ1365">
        <v>36710.4</v>
      </c>
      <c r="EK1365">
        <v>46788.7</v>
      </c>
      <c r="EL1365">
        <v>44363</v>
      </c>
      <c r="EM1365">
        <v>1.89552</v>
      </c>
      <c r="EN1365">
        <v>1.8844</v>
      </c>
      <c r="EO1365">
        <v>0.128709</v>
      </c>
      <c r="EP1365">
        <v>0</v>
      </c>
      <c r="EQ1365">
        <v>23.0153</v>
      </c>
      <c r="ER1365">
        <v>999.9</v>
      </c>
      <c r="ES1365">
        <v>37.8</v>
      </c>
      <c r="ET1365">
        <v>29.7</v>
      </c>
      <c r="EU1365">
        <v>17.4151</v>
      </c>
      <c r="EV1365">
        <v>63.3663</v>
      </c>
      <c r="EW1365">
        <v>23.9663</v>
      </c>
      <c r="EX1365">
        <v>1</v>
      </c>
      <c r="EY1365">
        <v>-0.132708</v>
      </c>
      <c r="EZ1365">
        <v>1.46917</v>
      </c>
      <c r="FA1365">
        <v>20.2371</v>
      </c>
      <c r="FB1365">
        <v>5.22822</v>
      </c>
      <c r="FC1365">
        <v>11.968</v>
      </c>
      <c r="FD1365">
        <v>4.96925</v>
      </c>
      <c r="FE1365">
        <v>3.28908</v>
      </c>
      <c r="FF1365">
        <v>9999</v>
      </c>
      <c r="FG1365">
        <v>9999</v>
      </c>
      <c r="FH1365">
        <v>9999</v>
      </c>
      <c r="FI1365">
        <v>381</v>
      </c>
      <c r="FJ1365">
        <v>4.97272</v>
      </c>
      <c r="FK1365">
        <v>1.87696</v>
      </c>
      <c r="FL1365">
        <v>1.875</v>
      </c>
      <c r="FM1365">
        <v>1.87787</v>
      </c>
      <c r="FN1365">
        <v>1.87459</v>
      </c>
      <c r="FO1365">
        <v>1.8782</v>
      </c>
      <c r="FP1365">
        <v>1.87529</v>
      </c>
      <c r="FQ1365">
        <v>1.87638</v>
      </c>
      <c r="FR1365">
        <v>0</v>
      </c>
      <c r="FS1365">
        <v>0</v>
      </c>
      <c r="FT1365">
        <v>0</v>
      </c>
      <c r="FU1365">
        <v>0</v>
      </c>
      <c r="FV1365" t="s">
        <v>358</v>
      </c>
      <c r="FW1365" t="s">
        <v>359</v>
      </c>
      <c r="FX1365" t="s">
        <v>360</v>
      </c>
      <c r="FY1365" t="s">
        <v>360</v>
      </c>
      <c r="FZ1365" t="s">
        <v>360</v>
      </c>
      <c r="GA1365" t="s">
        <v>360</v>
      </c>
      <c r="GB1365">
        <v>0</v>
      </c>
      <c r="GC1365">
        <v>100</v>
      </c>
      <c r="GD1365">
        <v>100</v>
      </c>
      <c r="GE1365">
        <v>3.077</v>
      </c>
      <c r="GF1365">
        <v>0.1996</v>
      </c>
      <c r="GG1365">
        <v>1.777354642861949</v>
      </c>
      <c r="GH1365">
        <v>0.004141656873719072</v>
      </c>
      <c r="GI1365">
        <v>-1.960372967482991E-06</v>
      </c>
      <c r="GJ1365">
        <v>5.42736388890357E-10</v>
      </c>
      <c r="GK1365">
        <v>-0.009777689371679627</v>
      </c>
      <c r="GL1365">
        <v>0.002273355880072555</v>
      </c>
      <c r="GM1365">
        <v>0.000541358641816816</v>
      </c>
      <c r="GN1365">
        <v>-1.836191331155658E-06</v>
      </c>
      <c r="GO1365">
        <v>-0</v>
      </c>
      <c r="GP1365">
        <v>2096</v>
      </c>
      <c r="GQ1365">
        <v>1</v>
      </c>
      <c r="GR1365">
        <v>23</v>
      </c>
      <c r="GS1365">
        <v>7449</v>
      </c>
      <c r="GT1365">
        <v>7448.9</v>
      </c>
      <c r="GU1365">
        <v>1.00342</v>
      </c>
      <c r="GV1365">
        <v>2.53784</v>
      </c>
      <c r="GW1365">
        <v>1.39893</v>
      </c>
      <c r="GX1365">
        <v>2.33521</v>
      </c>
      <c r="GY1365">
        <v>1.44897</v>
      </c>
      <c r="GZ1365">
        <v>2.37915</v>
      </c>
      <c r="HA1365">
        <v>34.9674</v>
      </c>
      <c r="HB1365">
        <v>12.2583</v>
      </c>
      <c r="HC1365">
        <v>18</v>
      </c>
      <c r="HD1365">
        <v>492.456</v>
      </c>
      <c r="HE1365">
        <v>457.037</v>
      </c>
      <c r="HF1365">
        <v>22.1872</v>
      </c>
      <c r="HG1365">
        <v>25.3043</v>
      </c>
      <c r="HH1365">
        <v>30.0006</v>
      </c>
      <c r="HI1365">
        <v>25.1594</v>
      </c>
      <c r="HJ1365">
        <v>25.2395</v>
      </c>
      <c r="HK1365">
        <v>20.0694</v>
      </c>
      <c r="HL1365">
        <v>32.0987</v>
      </c>
      <c r="HM1365">
        <v>34.0243</v>
      </c>
      <c r="HN1365">
        <v>22.0731</v>
      </c>
      <c r="HO1365">
        <v>366.466</v>
      </c>
      <c r="HP1365">
        <v>12.0878</v>
      </c>
      <c r="HQ1365">
        <v>101.126</v>
      </c>
      <c r="HR1365">
        <v>102.013</v>
      </c>
    </row>
    <row r="1366" spans="1:226">
      <c r="A1366">
        <v>1350</v>
      </c>
      <c r="B1366">
        <v>1664308066</v>
      </c>
      <c r="C1366">
        <v>14959</v>
      </c>
      <c r="D1366" t="s">
        <v>3073</v>
      </c>
      <c r="E1366" t="s">
        <v>3074</v>
      </c>
      <c r="F1366">
        <v>5</v>
      </c>
      <c r="G1366" t="s">
        <v>353</v>
      </c>
      <c r="H1366" t="s">
        <v>3066</v>
      </c>
      <c r="I1366">
        <v>1664308058.214286</v>
      </c>
      <c r="J1366">
        <f>(K1366)/1000</f>
        <v>0</v>
      </c>
      <c r="K1366">
        <f>IF(BF1366, AN1366, AH1366)</f>
        <v>0</v>
      </c>
      <c r="L1366">
        <f>IF(BF1366, AI1366, AG1366)</f>
        <v>0</v>
      </c>
      <c r="M1366">
        <f>BH1366 - IF(AU1366&gt;1, L1366*BB1366*100.0/(AW1366*BV1366), 0)</f>
        <v>0</v>
      </c>
      <c r="N1366">
        <f>((T1366-J1366/2)*M1366-L1366)/(T1366+J1366/2)</f>
        <v>0</v>
      </c>
      <c r="O1366">
        <f>N1366*(BO1366+BP1366)/1000.0</f>
        <v>0</v>
      </c>
      <c r="P1366">
        <f>(BH1366 - IF(AU1366&gt;1, L1366*BB1366*100.0/(AW1366*BV1366), 0))*(BO1366+BP1366)/1000.0</f>
        <v>0</v>
      </c>
      <c r="Q1366">
        <f>2.0/((1/S1366-1/R1366)+SIGN(S1366)*SQRT((1/S1366-1/R1366)*(1/S1366-1/R1366) + 4*BC1366/((BC1366+1)*(BC1366+1))*(2*1/S1366*1/R1366-1/R1366*1/R1366)))</f>
        <v>0</v>
      </c>
      <c r="R1366">
        <f>IF(LEFT(BD1366,1)&lt;&gt;"0",IF(LEFT(BD1366,1)="1",3.0,BE1366),$D$5+$E$5*(BV1366*BO1366/($K$5*1000))+$F$5*(BV1366*BO1366/($K$5*1000))*MAX(MIN(BB1366,$J$5),$I$5)*MAX(MIN(BB1366,$J$5),$I$5)+$G$5*MAX(MIN(BB1366,$J$5),$I$5)*(BV1366*BO1366/($K$5*1000))+$H$5*(BV1366*BO1366/($K$5*1000))*(BV1366*BO1366/($K$5*1000)))</f>
        <v>0</v>
      </c>
      <c r="S1366">
        <f>J1366*(1000-(1000*0.61365*exp(17.502*W1366/(240.97+W1366))/(BO1366+BP1366)+BJ1366)/2)/(1000*0.61365*exp(17.502*W1366/(240.97+W1366))/(BO1366+BP1366)-BJ1366)</f>
        <v>0</v>
      </c>
      <c r="T1366">
        <f>1/((BC1366+1)/(Q1366/1.6)+1/(R1366/1.37)) + BC1366/((BC1366+1)/(Q1366/1.6) + BC1366/(R1366/1.37))</f>
        <v>0</v>
      </c>
      <c r="U1366">
        <f>(AX1366*BA1366)</f>
        <v>0</v>
      </c>
      <c r="V1366">
        <f>(BQ1366+(U1366+2*0.95*5.67E-8*(((BQ1366+$B$7)+273)^4-(BQ1366+273)^4)-44100*J1366)/(1.84*29.3*R1366+8*0.95*5.67E-8*(BQ1366+273)^3))</f>
        <v>0</v>
      </c>
      <c r="W1366">
        <f>($C$7*BR1366+$D$7*BS1366+$E$7*V1366)</f>
        <v>0</v>
      </c>
      <c r="X1366">
        <f>0.61365*exp(17.502*W1366/(240.97+W1366))</f>
        <v>0</v>
      </c>
      <c r="Y1366">
        <f>(Z1366/AA1366*100)</f>
        <v>0</v>
      </c>
      <c r="Z1366">
        <f>BJ1366*(BO1366+BP1366)/1000</f>
        <v>0</v>
      </c>
      <c r="AA1366">
        <f>0.61365*exp(17.502*BQ1366/(240.97+BQ1366))</f>
        <v>0</v>
      </c>
      <c r="AB1366">
        <f>(X1366-BJ1366*(BO1366+BP1366)/1000)</f>
        <v>0</v>
      </c>
      <c r="AC1366">
        <f>(-J1366*44100)</f>
        <v>0</v>
      </c>
      <c r="AD1366">
        <f>2*29.3*R1366*0.92*(BQ1366-W1366)</f>
        <v>0</v>
      </c>
      <c r="AE1366">
        <f>2*0.95*5.67E-8*(((BQ1366+$B$7)+273)^4-(W1366+273)^4)</f>
        <v>0</v>
      </c>
      <c r="AF1366">
        <f>U1366+AE1366+AC1366+AD1366</f>
        <v>0</v>
      </c>
      <c r="AG1366">
        <f>BN1366*AU1366*(BI1366-BH1366*(1000-AU1366*BK1366)/(1000-AU1366*BJ1366))/(100*BB1366)</f>
        <v>0</v>
      </c>
      <c r="AH1366">
        <f>1000*BN1366*AU1366*(BJ1366-BK1366)/(100*BB1366*(1000-AU1366*BJ1366))</f>
        <v>0</v>
      </c>
      <c r="AI1366">
        <f>(AJ1366 - AK1366 - BO1366*1E3/(8.314*(BQ1366+273.15)) * AM1366/BN1366 * AL1366) * BN1366/(100*BB1366) * (1000 - BK1366)/1000</f>
        <v>0</v>
      </c>
      <c r="AJ1366">
        <v>385.9258431881558</v>
      </c>
      <c r="AK1366">
        <v>371.2677939393939</v>
      </c>
      <c r="AL1366">
        <v>-2.598182192565766</v>
      </c>
      <c r="AM1366">
        <v>63.48631344093973</v>
      </c>
      <c r="AN1366">
        <f>(AP1366 - AO1366 + BO1366*1E3/(8.314*(BQ1366+273.15)) * AR1366/BN1366 * AQ1366) * BN1366/(100*BB1366) * 1000/(1000 - AP1366)</f>
        <v>0</v>
      </c>
      <c r="AO1366">
        <v>11.86817294181365</v>
      </c>
      <c r="AP1366">
        <v>18.41979780219782</v>
      </c>
      <c r="AQ1366">
        <v>-0.00399983722634332</v>
      </c>
      <c r="AR1366">
        <v>96.80530402393545</v>
      </c>
      <c r="AS1366">
        <v>2</v>
      </c>
      <c r="AT1366">
        <v>0</v>
      </c>
      <c r="AU1366">
        <f>IF(AS1366*$H$13&gt;=AW1366,1.0,(AW1366/(AW1366-AS1366*$H$13)))</f>
        <v>0</v>
      </c>
      <c r="AV1366">
        <f>(AU1366-1)*100</f>
        <v>0</v>
      </c>
      <c r="AW1366">
        <f>MAX(0,($B$13+$C$13*BV1366)/(1+$D$13*BV1366)*BO1366/(BQ1366+273)*$E$13)</f>
        <v>0</v>
      </c>
      <c r="AX1366">
        <f>$B$11*BW1366+$C$11*BX1366+$F$11*CI1366*(1-CL1366)</f>
        <v>0</v>
      </c>
      <c r="AY1366">
        <f>AX1366*AZ1366</f>
        <v>0</v>
      </c>
      <c r="AZ1366">
        <f>($B$11*$D$9+$C$11*$D$9+$F$11*((CV1366+CN1366)/MAX(CV1366+CN1366+CW1366, 0.1)*$I$9+CW1366/MAX(CV1366+CN1366+CW1366, 0.1)*$J$9))/($B$11+$C$11+$F$11)</f>
        <v>0</v>
      </c>
      <c r="BA1366">
        <f>($B$11*$K$9+$C$11*$K$9+$F$11*((CV1366+CN1366)/MAX(CV1366+CN1366+CW1366, 0.1)*$P$9+CW1366/MAX(CV1366+CN1366+CW1366, 0.1)*$Q$9))/($B$11+$C$11+$F$11)</f>
        <v>0</v>
      </c>
      <c r="BB1366">
        <v>6</v>
      </c>
      <c r="BC1366">
        <v>0.5</v>
      </c>
      <c r="BD1366" t="s">
        <v>355</v>
      </c>
      <c r="BE1366">
        <v>2</v>
      </c>
      <c r="BF1366" t="b">
        <v>1</v>
      </c>
      <c r="BG1366">
        <v>1664308058.214286</v>
      </c>
      <c r="BH1366">
        <v>379.73625</v>
      </c>
      <c r="BI1366">
        <v>396.4762142857142</v>
      </c>
      <c r="BJ1366">
        <v>18.40653214285714</v>
      </c>
      <c r="BK1366">
        <v>11.81702142857143</v>
      </c>
      <c r="BL1366">
        <v>376.6481071428571</v>
      </c>
      <c r="BM1366">
        <v>18.20654642857142</v>
      </c>
      <c r="BN1366">
        <v>500.0676071428571</v>
      </c>
      <c r="BO1366">
        <v>90.88845714285715</v>
      </c>
      <c r="BP1366">
        <v>0.09991396071428571</v>
      </c>
      <c r="BQ1366">
        <v>24.76943214285714</v>
      </c>
      <c r="BR1366">
        <v>25.12042857142857</v>
      </c>
      <c r="BS1366">
        <v>999.9000000000002</v>
      </c>
      <c r="BT1366">
        <v>0</v>
      </c>
      <c r="BU1366">
        <v>0</v>
      </c>
      <c r="BV1366">
        <v>10008.05071428572</v>
      </c>
      <c r="BW1366">
        <v>0</v>
      </c>
      <c r="BX1366">
        <v>8.053949999999999</v>
      </c>
      <c r="BY1366">
        <v>-16.73984535714286</v>
      </c>
      <c r="BZ1366">
        <v>386.8569642857142</v>
      </c>
      <c r="CA1366">
        <v>401.21625</v>
      </c>
      <c r="CB1366">
        <v>6.589503214285714</v>
      </c>
      <c r="CC1366">
        <v>396.4762142857142</v>
      </c>
      <c r="CD1366">
        <v>11.81702142857143</v>
      </c>
      <c r="CE1366">
        <v>1.672941071428571</v>
      </c>
      <c r="CF1366">
        <v>1.074030714285714</v>
      </c>
      <c r="CG1366">
        <v>14.64760714285714</v>
      </c>
      <c r="CH1366">
        <v>7.961027142857143</v>
      </c>
      <c r="CI1366">
        <v>2000.001785714286</v>
      </c>
      <c r="CJ1366">
        <v>0.9799924285714283</v>
      </c>
      <c r="CK1366">
        <v>0.02000765714285714</v>
      </c>
      <c r="CL1366">
        <v>0</v>
      </c>
      <c r="CM1366">
        <v>861.2060714285715</v>
      </c>
      <c r="CN1366">
        <v>5.000560000000001</v>
      </c>
      <c r="CO1366">
        <v>17195.18928571428</v>
      </c>
      <c r="CP1366">
        <v>17294.83928571429</v>
      </c>
      <c r="CQ1366">
        <v>39.70742857142857</v>
      </c>
      <c r="CR1366">
        <v>39.74757142857142</v>
      </c>
      <c r="CS1366">
        <v>39.08910714285714</v>
      </c>
      <c r="CT1366">
        <v>38.61810714285714</v>
      </c>
      <c r="CU1366">
        <v>40.26749999999999</v>
      </c>
      <c r="CV1366">
        <v>1955.084285714285</v>
      </c>
      <c r="CW1366">
        <v>39.91142857142857</v>
      </c>
      <c r="CX1366">
        <v>0</v>
      </c>
      <c r="CY1366">
        <v>1664308082.7</v>
      </c>
      <c r="CZ1366">
        <v>0</v>
      </c>
      <c r="DA1366">
        <v>0</v>
      </c>
      <c r="DB1366" t="s">
        <v>356</v>
      </c>
      <c r="DC1366">
        <v>1663861122</v>
      </c>
      <c r="DD1366">
        <v>1663861125</v>
      </c>
      <c r="DE1366">
        <v>0</v>
      </c>
      <c r="DF1366">
        <v>-0.287</v>
      </c>
      <c r="DG1366">
        <v>-0.004</v>
      </c>
      <c r="DH1366">
        <v>3.172</v>
      </c>
      <c r="DI1366">
        <v>0.178</v>
      </c>
      <c r="DJ1366">
        <v>400</v>
      </c>
      <c r="DK1366">
        <v>17</v>
      </c>
      <c r="DL1366">
        <v>0.18</v>
      </c>
      <c r="DM1366">
        <v>0.07000000000000001</v>
      </c>
      <c r="DN1366">
        <v>-20.23885048780488</v>
      </c>
      <c r="DO1366">
        <v>77.39470515679439</v>
      </c>
      <c r="DP1366">
        <v>7.709617766898867</v>
      </c>
      <c r="DQ1366">
        <v>0</v>
      </c>
      <c r="DR1366">
        <v>6.60934512195122</v>
      </c>
      <c r="DS1366">
        <v>-0.629535888501738</v>
      </c>
      <c r="DT1366">
        <v>0.07701668910434208</v>
      </c>
      <c r="DU1366">
        <v>0</v>
      </c>
      <c r="DV1366">
        <v>0</v>
      </c>
      <c r="DW1366">
        <v>2</v>
      </c>
      <c r="DX1366" t="s">
        <v>357</v>
      </c>
      <c r="DY1366">
        <v>2.98106</v>
      </c>
      <c r="DZ1366">
        <v>2.72824</v>
      </c>
      <c r="EA1366">
        <v>0.0772139</v>
      </c>
      <c r="EB1366">
        <v>0.0795038</v>
      </c>
      <c r="EC1366">
        <v>0.08987589999999999</v>
      </c>
      <c r="ED1366">
        <v>0.06638230000000001</v>
      </c>
      <c r="EE1366">
        <v>27748.3</v>
      </c>
      <c r="EF1366">
        <v>27240.3</v>
      </c>
      <c r="EG1366">
        <v>30594.4</v>
      </c>
      <c r="EH1366">
        <v>29833.1</v>
      </c>
      <c r="EI1366">
        <v>38415.8</v>
      </c>
      <c r="EJ1366">
        <v>36679.8</v>
      </c>
      <c r="EK1366">
        <v>46789.1</v>
      </c>
      <c r="EL1366">
        <v>44361.7</v>
      </c>
      <c r="EM1366">
        <v>1.89578</v>
      </c>
      <c r="EN1366">
        <v>1.88425</v>
      </c>
      <c r="EO1366">
        <v>0.130281</v>
      </c>
      <c r="EP1366">
        <v>0</v>
      </c>
      <c r="EQ1366">
        <v>23.0153</v>
      </c>
      <c r="ER1366">
        <v>999.9</v>
      </c>
      <c r="ES1366">
        <v>37.8</v>
      </c>
      <c r="ET1366">
        <v>29.7</v>
      </c>
      <c r="EU1366">
        <v>17.4153</v>
      </c>
      <c r="EV1366">
        <v>63.0763</v>
      </c>
      <c r="EW1366">
        <v>23.4495</v>
      </c>
      <c r="EX1366">
        <v>1</v>
      </c>
      <c r="EY1366">
        <v>-0.132154</v>
      </c>
      <c r="EZ1366">
        <v>1.66697</v>
      </c>
      <c r="FA1366">
        <v>20.2353</v>
      </c>
      <c r="FB1366">
        <v>5.23062</v>
      </c>
      <c r="FC1366">
        <v>11.968</v>
      </c>
      <c r="FD1366">
        <v>4.97</v>
      </c>
      <c r="FE1366">
        <v>3.2896</v>
      </c>
      <c r="FF1366">
        <v>9999</v>
      </c>
      <c r="FG1366">
        <v>9999</v>
      </c>
      <c r="FH1366">
        <v>9999</v>
      </c>
      <c r="FI1366">
        <v>381</v>
      </c>
      <c r="FJ1366">
        <v>4.97273</v>
      </c>
      <c r="FK1366">
        <v>1.87695</v>
      </c>
      <c r="FL1366">
        <v>1.875</v>
      </c>
      <c r="FM1366">
        <v>1.87787</v>
      </c>
      <c r="FN1366">
        <v>1.87457</v>
      </c>
      <c r="FO1366">
        <v>1.87819</v>
      </c>
      <c r="FP1366">
        <v>1.87528</v>
      </c>
      <c r="FQ1366">
        <v>1.87637</v>
      </c>
      <c r="FR1366">
        <v>0</v>
      </c>
      <c r="FS1366">
        <v>0</v>
      </c>
      <c r="FT1366">
        <v>0</v>
      </c>
      <c r="FU1366">
        <v>0</v>
      </c>
      <c r="FV1366" t="s">
        <v>358</v>
      </c>
      <c r="FW1366" t="s">
        <v>359</v>
      </c>
      <c r="FX1366" t="s">
        <v>360</v>
      </c>
      <c r="FY1366" t="s">
        <v>360</v>
      </c>
      <c r="FZ1366" t="s">
        <v>360</v>
      </c>
      <c r="GA1366" t="s">
        <v>360</v>
      </c>
      <c r="GB1366">
        <v>0</v>
      </c>
      <c r="GC1366">
        <v>100</v>
      </c>
      <c r="GD1366">
        <v>100</v>
      </c>
      <c r="GE1366">
        <v>3.04</v>
      </c>
      <c r="GF1366">
        <v>0.2004</v>
      </c>
      <c r="GG1366">
        <v>1.777354642861949</v>
      </c>
      <c r="GH1366">
        <v>0.004141656873719072</v>
      </c>
      <c r="GI1366">
        <v>-1.960372967482991E-06</v>
      </c>
      <c r="GJ1366">
        <v>5.42736388890357E-10</v>
      </c>
      <c r="GK1366">
        <v>-0.009777689371679627</v>
      </c>
      <c r="GL1366">
        <v>0.002273355880072555</v>
      </c>
      <c r="GM1366">
        <v>0.000541358641816816</v>
      </c>
      <c r="GN1366">
        <v>-1.836191331155658E-06</v>
      </c>
      <c r="GO1366">
        <v>-0</v>
      </c>
      <c r="GP1366">
        <v>2096</v>
      </c>
      <c r="GQ1366">
        <v>1</v>
      </c>
      <c r="GR1366">
        <v>23</v>
      </c>
      <c r="GS1366">
        <v>7449.1</v>
      </c>
      <c r="GT1366">
        <v>7449</v>
      </c>
      <c r="GU1366">
        <v>0.970459</v>
      </c>
      <c r="GV1366">
        <v>2.53906</v>
      </c>
      <c r="GW1366">
        <v>1.39893</v>
      </c>
      <c r="GX1366">
        <v>2.33521</v>
      </c>
      <c r="GY1366">
        <v>1.44897</v>
      </c>
      <c r="GZ1366">
        <v>2.39258</v>
      </c>
      <c r="HA1366">
        <v>34.9674</v>
      </c>
      <c r="HB1366">
        <v>12.2583</v>
      </c>
      <c r="HC1366">
        <v>18</v>
      </c>
      <c r="HD1366">
        <v>492.591</v>
      </c>
      <c r="HE1366">
        <v>456.943</v>
      </c>
      <c r="HF1366">
        <v>22.0462</v>
      </c>
      <c r="HG1366">
        <v>25.3022</v>
      </c>
      <c r="HH1366">
        <v>30.0006</v>
      </c>
      <c r="HI1366">
        <v>25.1594</v>
      </c>
      <c r="HJ1366">
        <v>25.2395</v>
      </c>
      <c r="HK1366">
        <v>19.3343</v>
      </c>
      <c r="HL1366">
        <v>31.7904</v>
      </c>
      <c r="HM1366">
        <v>34.0243</v>
      </c>
      <c r="HN1366">
        <v>21.9411</v>
      </c>
      <c r="HO1366">
        <v>346.429</v>
      </c>
      <c r="HP1366">
        <v>12.1247</v>
      </c>
      <c r="HQ1366">
        <v>101.126</v>
      </c>
      <c r="HR1366">
        <v>102.01</v>
      </c>
    </row>
    <row r="1367" spans="1:226">
      <c r="A1367">
        <v>1351</v>
      </c>
      <c r="B1367">
        <v>1664308071</v>
      </c>
      <c r="C1367">
        <v>14964</v>
      </c>
      <c r="D1367" t="s">
        <v>3075</v>
      </c>
      <c r="E1367" t="s">
        <v>3076</v>
      </c>
      <c r="F1367">
        <v>5</v>
      </c>
      <c r="G1367" t="s">
        <v>353</v>
      </c>
      <c r="H1367" t="s">
        <v>3066</v>
      </c>
      <c r="I1367">
        <v>1664308063.5</v>
      </c>
      <c r="J1367">
        <f>(K1367)/1000</f>
        <v>0</v>
      </c>
      <c r="K1367">
        <f>IF(BF1367, AN1367, AH1367)</f>
        <v>0</v>
      </c>
      <c r="L1367">
        <f>IF(BF1367, AI1367, AG1367)</f>
        <v>0</v>
      </c>
      <c r="M1367">
        <f>BH1367 - IF(AU1367&gt;1, L1367*BB1367*100.0/(AW1367*BV1367), 0)</f>
        <v>0</v>
      </c>
      <c r="N1367">
        <f>((T1367-J1367/2)*M1367-L1367)/(T1367+J1367/2)</f>
        <v>0</v>
      </c>
      <c r="O1367">
        <f>N1367*(BO1367+BP1367)/1000.0</f>
        <v>0</v>
      </c>
      <c r="P1367">
        <f>(BH1367 - IF(AU1367&gt;1, L1367*BB1367*100.0/(AW1367*BV1367), 0))*(BO1367+BP1367)/1000.0</f>
        <v>0</v>
      </c>
      <c r="Q1367">
        <f>2.0/((1/S1367-1/R1367)+SIGN(S1367)*SQRT((1/S1367-1/R1367)*(1/S1367-1/R1367) + 4*BC1367/((BC1367+1)*(BC1367+1))*(2*1/S1367*1/R1367-1/R1367*1/R1367)))</f>
        <v>0</v>
      </c>
      <c r="R1367">
        <f>IF(LEFT(BD1367,1)&lt;&gt;"0",IF(LEFT(BD1367,1)="1",3.0,BE1367),$D$5+$E$5*(BV1367*BO1367/($K$5*1000))+$F$5*(BV1367*BO1367/($K$5*1000))*MAX(MIN(BB1367,$J$5),$I$5)*MAX(MIN(BB1367,$J$5),$I$5)+$G$5*MAX(MIN(BB1367,$J$5),$I$5)*(BV1367*BO1367/($K$5*1000))+$H$5*(BV1367*BO1367/($K$5*1000))*(BV1367*BO1367/($K$5*1000)))</f>
        <v>0</v>
      </c>
      <c r="S1367">
        <f>J1367*(1000-(1000*0.61365*exp(17.502*W1367/(240.97+W1367))/(BO1367+BP1367)+BJ1367)/2)/(1000*0.61365*exp(17.502*W1367/(240.97+W1367))/(BO1367+BP1367)-BJ1367)</f>
        <v>0</v>
      </c>
      <c r="T1367">
        <f>1/((BC1367+1)/(Q1367/1.6)+1/(R1367/1.37)) + BC1367/((BC1367+1)/(Q1367/1.6) + BC1367/(R1367/1.37))</f>
        <v>0</v>
      </c>
      <c r="U1367">
        <f>(AX1367*BA1367)</f>
        <v>0</v>
      </c>
      <c r="V1367">
        <f>(BQ1367+(U1367+2*0.95*5.67E-8*(((BQ1367+$B$7)+273)^4-(BQ1367+273)^4)-44100*J1367)/(1.84*29.3*R1367+8*0.95*5.67E-8*(BQ1367+273)^3))</f>
        <v>0</v>
      </c>
      <c r="W1367">
        <f>($C$7*BR1367+$D$7*BS1367+$E$7*V1367)</f>
        <v>0</v>
      </c>
      <c r="X1367">
        <f>0.61365*exp(17.502*W1367/(240.97+W1367))</f>
        <v>0</v>
      </c>
      <c r="Y1367">
        <f>(Z1367/AA1367*100)</f>
        <v>0</v>
      </c>
      <c r="Z1367">
        <f>BJ1367*(BO1367+BP1367)/1000</f>
        <v>0</v>
      </c>
      <c r="AA1367">
        <f>0.61365*exp(17.502*BQ1367/(240.97+BQ1367))</f>
        <v>0</v>
      </c>
      <c r="AB1367">
        <f>(X1367-BJ1367*(BO1367+BP1367)/1000)</f>
        <v>0</v>
      </c>
      <c r="AC1367">
        <f>(-J1367*44100)</f>
        <v>0</v>
      </c>
      <c r="AD1367">
        <f>2*29.3*R1367*0.92*(BQ1367-W1367)</f>
        <v>0</v>
      </c>
      <c r="AE1367">
        <f>2*0.95*5.67E-8*(((BQ1367+$B$7)+273)^4-(W1367+273)^4)</f>
        <v>0</v>
      </c>
      <c r="AF1367">
        <f>U1367+AE1367+AC1367+AD1367</f>
        <v>0</v>
      </c>
      <c r="AG1367">
        <f>BN1367*AU1367*(BI1367-BH1367*(1000-AU1367*BK1367)/(1000-AU1367*BJ1367))/(100*BB1367)</f>
        <v>0</v>
      </c>
      <c r="AH1367">
        <f>1000*BN1367*AU1367*(BJ1367-BK1367)/(100*BB1367*(1000-AU1367*BJ1367))</f>
        <v>0</v>
      </c>
      <c r="AI1367">
        <f>(AJ1367 - AK1367 - BO1367*1E3/(8.314*(BQ1367+273.15)) * AM1367/BN1367 * AL1367) * BN1367/(100*BB1367) * (1000 - BK1367)/1000</f>
        <v>0</v>
      </c>
      <c r="AJ1367">
        <v>369.2624248434465</v>
      </c>
      <c r="AK1367">
        <v>356.9885090909091</v>
      </c>
      <c r="AL1367">
        <v>-2.885576836027492</v>
      </c>
      <c r="AM1367">
        <v>63.48631344093973</v>
      </c>
      <c r="AN1367">
        <f>(AP1367 - AO1367 + BO1367*1E3/(8.314*(BQ1367+273.15)) * AR1367/BN1367 * AQ1367) * BN1367/(100*BB1367) * 1000/(1000 - AP1367)</f>
        <v>0</v>
      </c>
      <c r="AO1367">
        <v>11.99990625126548</v>
      </c>
      <c r="AP1367">
        <v>18.46178351648353</v>
      </c>
      <c r="AQ1367">
        <v>0.01182860654146621</v>
      </c>
      <c r="AR1367">
        <v>96.80530402393545</v>
      </c>
      <c r="AS1367">
        <v>1</v>
      </c>
      <c r="AT1367">
        <v>0</v>
      </c>
      <c r="AU1367">
        <f>IF(AS1367*$H$13&gt;=AW1367,1.0,(AW1367/(AW1367-AS1367*$H$13)))</f>
        <v>0</v>
      </c>
      <c r="AV1367">
        <f>(AU1367-1)*100</f>
        <v>0</v>
      </c>
      <c r="AW1367">
        <f>MAX(0,($B$13+$C$13*BV1367)/(1+$D$13*BV1367)*BO1367/(BQ1367+273)*$E$13)</f>
        <v>0</v>
      </c>
      <c r="AX1367">
        <f>$B$11*BW1367+$C$11*BX1367+$F$11*CI1367*(1-CL1367)</f>
        <v>0</v>
      </c>
      <c r="AY1367">
        <f>AX1367*AZ1367</f>
        <v>0</v>
      </c>
      <c r="AZ1367">
        <f>($B$11*$D$9+$C$11*$D$9+$F$11*((CV1367+CN1367)/MAX(CV1367+CN1367+CW1367, 0.1)*$I$9+CW1367/MAX(CV1367+CN1367+CW1367, 0.1)*$J$9))/($B$11+$C$11+$F$11)</f>
        <v>0</v>
      </c>
      <c r="BA1367">
        <f>($B$11*$K$9+$C$11*$K$9+$F$11*((CV1367+CN1367)/MAX(CV1367+CN1367+CW1367, 0.1)*$P$9+CW1367/MAX(CV1367+CN1367+CW1367, 0.1)*$Q$9))/($B$11+$C$11+$F$11)</f>
        <v>0</v>
      </c>
      <c r="BB1367">
        <v>6</v>
      </c>
      <c r="BC1367">
        <v>0.5</v>
      </c>
      <c r="BD1367" t="s">
        <v>355</v>
      </c>
      <c r="BE1367">
        <v>2</v>
      </c>
      <c r="BF1367" t="b">
        <v>1</v>
      </c>
      <c r="BG1367">
        <v>1664308063.5</v>
      </c>
      <c r="BH1367">
        <v>368.8314074074074</v>
      </c>
      <c r="BI1367">
        <v>379.8527037037038</v>
      </c>
      <c r="BJ1367">
        <v>18.41532592592593</v>
      </c>
      <c r="BK1367">
        <v>11.90164444444444</v>
      </c>
      <c r="BL1367">
        <v>365.775</v>
      </c>
      <c r="BM1367">
        <v>18.21515185185185</v>
      </c>
      <c r="BN1367">
        <v>500.0685185185185</v>
      </c>
      <c r="BO1367">
        <v>90.88923333333332</v>
      </c>
      <c r="BP1367">
        <v>0.09995118518518518</v>
      </c>
      <c r="BQ1367">
        <v>24.77083703703704</v>
      </c>
      <c r="BR1367">
        <v>25.1456962962963</v>
      </c>
      <c r="BS1367">
        <v>999.9000000000001</v>
      </c>
      <c r="BT1367">
        <v>0</v>
      </c>
      <c r="BU1367">
        <v>0</v>
      </c>
      <c r="BV1367">
        <v>10001.89148148148</v>
      </c>
      <c r="BW1367">
        <v>0</v>
      </c>
      <c r="BX1367">
        <v>8.053949999999999</v>
      </c>
      <c r="BY1367">
        <v>-11.02111814814815</v>
      </c>
      <c r="BZ1367">
        <v>375.7508518518518</v>
      </c>
      <c r="CA1367">
        <v>384.4262222222223</v>
      </c>
      <c r="CB1367">
        <v>6.513663703703703</v>
      </c>
      <c r="CC1367">
        <v>379.8527037037038</v>
      </c>
      <c r="CD1367">
        <v>11.90164444444444</v>
      </c>
      <c r="CE1367">
        <v>1.673753333333333</v>
      </c>
      <c r="CF1367">
        <v>1.081731481481482</v>
      </c>
      <c r="CG1367">
        <v>14.65512962962963</v>
      </c>
      <c r="CH1367">
        <v>8.065788518518518</v>
      </c>
      <c r="CI1367">
        <v>2000.00037037037</v>
      </c>
      <c r="CJ1367">
        <v>0.9799924444444442</v>
      </c>
      <c r="CK1367">
        <v>0.02000764074074074</v>
      </c>
      <c r="CL1367">
        <v>0</v>
      </c>
      <c r="CM1367">
        <v>856.5792592592594</v>
      </c>
      <c r="CN1367">
        <v>5.000560000000001</v>
      </c>
      <c r="CO1367">
        <v>17101.38148148148</v>
      </c>
      <c r="CP1367">
        <v>17294.82962962963</v>
      </c>
      <c r="CQ1367">
        <v>39.62007407407406</v>
      </c>
      <c r="CR1367">
        <v>39.715</v>
      </c>
      <c r="CS1367">
        <v>39.04840740740741</v>
      </c>
      <c r="CT1367">
        <v>38.56922222222222</v>
      </c>
      <c r="CU1367">
        <v>40.24051851851851</v>
      </c>
      <c r="CV1367">
        <v>1955.080740740741</v>
      </c>
      <c r="CW1367">
        <v>39.91148148148148</v>
      </c>
      <c r="CX1367">
        <v>0</v>
      </c>
      <c r="CY1367">
        <v>1664308087.5</v>
      </c>
      <c r="CZ1367">
        <v>0</v>
      </c>
      <c r="DA1367">
        <v>0</v>
      </c>
      <c r="DB1367" t="s">
        <v>356</v>
      </c>
      <c r="DC1367">
        <v>1663861122</v>
      </c>
      <c r="DD1367">
        <v>1663861125</v>
      </c>
      <c r="DE1367">
        <v>0</v>
      </c>
      <c r="DF1367">
        <v>-0.287</v>
      </c>
      <c r="DG1367">
        <v>-0.004</v>
      </c>
      <c r="DH1367">
        <v>3.172</v>
      </c>
      <c r="DI1367">
        <v>0.178</v>
      </c>
      <c r="DJ1367">
        <v>400</v>
      </c>
      <c r="DK1367">
        <v>17</v>
      </c>
      <c r="DL1367">
        <v>0.18</v>
      </c>
      <c r="DM1367">
        <v>0.07000000000000001</v>
      </c>
      <c r="DN1367">
        <v>-15.81039682926829</v>
      </c>
      <c r="DO1367">
        <v>70.44416822299647</v>
      </c>
      <c r="DP1367">
        <v>7.092505806571877</v>
      </c>
      <c r="DQ1367">
        <v>0</v>
      </c>
      <c r="DR1367">
        <v>6.564942926829267</v>
      </c>
      <c r="DS1367">
        <v>-0.9041126132404207</v>
      </c>
      <c r="DT1367">
        <v>0.09745984639699749</v>
      </c>
      <c r="DU1367">
        <v>0</v>
      </c>
      <c r="DV1367">
        <v>0</v>
      </c>
      <c r="DW1367">
        <v>2</v>
      </c>
      <c r="DX1367" t="s">
        <v>357</v>
      </c>
      <c r="DY1367">
        <v>2.98089</v>
      </c>
      <c r="DZ1367">
        <v>2.72828</v>
      </c>
      <c r="EA1367">
        <v>0.0748361</v>
      </c>
      <c r="EB1367">
        <v>0.0767249</v>
      </c>
      <c r="EC1367">
        <v>0.0900132</v>
      </c>
      <c r="ED1367">
        <v>0.06664390000000001</v>
      </c>
      <c r="EE1367">
        <v>27819.4</v>
      </c>
      <c r="EF1367">
        <v>27322.3</v>
      </c>
      <c r="EG1367">
        <v>30593.9</v>
      </c>
      <c r="EH1367">
        <v>29832.8</v>
      </c>
      <c r="EI1367">
        <v>38408.8</v>
      </c>
      <c r="EJ1367">
        <v>36668.8</v>
      </c>
      <c r="EK1367">
        <v>46788</v>
      </c>
      <c r="EL1367">
        <v>44361.2</v>
      </c>
      <c r="EM1367">
        <v>1.89608</v>
      </c>
      <c r="EN1367">
        <v>1.88465</v>
      </c>
      <c r="EO1367">
        <v>0.131391</v>
      </c>
      <c r="EP1367">
        <v>0</v>
      </c>
      <c r="EQ1367">
        <v>23.0144</v>
      </c>
      <c r="ER1367">
        <v>999.9</v>
      </c>
      <c r="ES1367">
        <v>37.8</v>
      </c>
      <c r="ET1367">
        <v>29.7</v>
      </c>
      <c r="EU1367">
        <v>17.4175</v>
      </c>
      <c r="EV1367">
        <v>63.4163</v>
      </c>
      <c r="EW1367">
        <v>23.9022</v>
      </c>
      <c r="EX1367">
        <v>1</v>
      </c>
      <c r="EY1367">
        <v>-0.131438</v>
      </c>
      <c r="EZ1367">
        <v>1.8714</v>
      </c>
      <c r="FA1367">
        <v>20.2329</v>
      </c>
      <c r="FB1367">
        <v>5.23092</v>
      </c>
      <c r="FC1367">
        <v>11.968</v>
      </c>
      <c r="FD1367">
        <v>4.97</v>
      </c>
      <c r="FE1367">
        <v>3.28965</v>
      </c>
      <c r="FF1367">
        <v>9999</v>
      </c>
      <c r="FG1367">
        <v>9999</v>
      </c>
      <c r="FH1367">
        <v>9999</v>
      </c>
      <c r="FI1367">
        <v>381</v>
      </c>
      <c r="FJ1367">
        <v>4.97275</v>
      </c>
      <c r="FK1367">
        <v>1.87694</v>
      </c>
      <c r="FL1367">
        <v>1.875</v>
      </c>
      <c r="FM1367">
        <v>1.87784</v>
      </c>
      <c r="FN1367">
        <v>1.87455</v>
      </c>
      <c r="FO1367">
        <v>1.87818</v>
      </c>
      <c r="FP1367">
        <v>1.87528</v>
      </c>
      <c r="FQ1367">
        <v>1.87638</v>
      </c>
      <c r="FR1367">
        <v>0</v>
      </c>
      <c r="FS1367">
        <v>0</v>
      </c>
      <c r="FT1367">
        <v>0</v>
      </c>
      <c r="FU1367">
        <v>0</v>
      </c>
      <c r="FV1367" t="s">
        <v>358</v>
      </c>
      <c r="FW1367" t="s">
        <v>359</v>
      </c>
      <c r="FX1367" t="s">
        <v>360</v>
      </c>
      <c r="FY1367" t="s">
        <v>360</v>
      </c>
      <c r="FZ1367" t="s">
        <v>360</v>
      </c>
      <c r="GA1367" t="s">
        <v>360</v>
      </c>
      <c r="GB1367">
        <v>0</v>
      </c>
      <c r="GC1367">
        <v>100</v>
      </c>
      <c r="GD1367">
        <v>100</v>
      </c>
      <c r="GE1367">
        <v>2.998</v>
      </c>
      <c r="GF1367">
        <v>0.2011</v>
      </c>
      <c r="GG1367">
        <v>1.777354642861949</v>
      </c>
      <c r="GH1367">
        <v>0.004141656873719072</v>
      </c>
      <c r="GI1367">
        <v>-1.960372967482991E-06</v>
      </c>
      <c r="GJ1367">
        <v>5.42736388890357E-10</v>
      </c>
      <c r="GK1367">
        <v>-0.009777689371679627</v>
      </c>
      <c r="GL1367">
        <v>0.002273355880072555</v>
      </c>
      <c r="GM1367">
        <v>0.000541358641816816</v>
      </c>
      <c r="GN1367">
        <v>-1.836191331155658E-06</v>
      </c>
      <c r="GO1367">
        <v>-0</v>
      </c>
      <c r="GP1367">
        <v>2096</v>
      </c>
      <c r="GQ1367">
        <v>1</v>
      </c>
      <c r="GR1367">
        <v>23</v>
      </c>
      <c r="GS1367">
        <v>7449.1</v>
      </c>
      <c r="GT1367">
        <v>7449.1</v>
      </c>
      <c r="GU1367">
        <v>0.932617</v>
      </c>
      <c r="GV1367">
        <v>2.5354</v>
      </c>
      <c r="GW1367">
        <v>1.39893</v>
      </c>
      <c r="GX1367">
        <v>2.33521</v>
      </c>
      <c r="GY1367">
        <v>1.44897</v>
      </c>
      <c r="GZ1367">
        <v>2.4353</v>
      </c>
      <c r="HA1367">
        <v>34.9674</v>
      </c>
      <c r="HB1367">
        <v>12.2583</v>
      </c>
      <c r="HC1367">
        <v>18</v>
      </c>
      <c r="HD1367">
        <v>492.755</v>
      </c>
      <c r="HE1367">
        <v>457.194</v>
      </c>
      <c r="HF1367">
        <v>21.884</v>
      </c>
      <c r="HG1367">
        <v>25.3022</v>
      </c>
      <c r="HH1367">
        <v>30.0007</v>
      </c>
      <c r="HI1367">
        <v>25.1594</v>
      </c>
      <c r="HJ1367">
        <v>25.2395</v>
      </c>
      <c r="HK1367">
        <v>18.6558</v>
      </c>
      <c r="HL1367">
        <v>31.4942</v>
      </c>
      <c r="HM1367">
        <v>34.0243</v>
      </c>
      <c r="HN1367">
        <v>21.7855</v>
      </c>
      <c r="HO1367">
        <v>333.068</v>
      </c>
      <c r="HP1367">
        <v>12.1719</v>
      </c>
      <c r="HQ1367">
        <v>101.124</v>
      </c>
      <c r="HR1367">
        <v>102.009</v>
      </c>
    </row>
    <row r="1368" spans="1:226">
      <c r="A1368">
        <v>1352</v>
      </c>
      <c r="B1368">
        <v>1664308076</v>
      </c>
      <c r="C1368">
        <v>14969</v>
      </c>
      <c r="D1368" t="s">
        <v>3077</v>
      </c>
      <c r="E1368" t="s">
        <v>3078</v>
      </c>
      <c r="F1368">
        <v>5</v>
      </c>
      <c r="G1368" t="s">
        <v>353</v>
      </c>
      <c r="H1368" t="s">
        <v>3066</v>
      </c>
      <c r="I1368">
        <v>1664308068.214286</v>
      </c>
      <c r="J1368">
        <f>(K1368)/1000</f>
        <v>0</v>
      </c>
      <c r="K1368">
        <f>IF(BF1368, AN1368, AH1368)</f>
        <v>0</v>
      </c>
      <c r="L1368">
        <f>IF(BF1368, AI1368, AG1368)</f>
        <v>0</v>
      </c>
      <c r="M1368">
        <f>BH1368 - IF(AU1368&gt;1, L1368*BB1368*100.0/(AW1368*BV1368), 0)</f>
        <v>0</v>
      </c>
      <c r="N1368">
        <f>((T1368-J1368/2)*M1368-L1368)/(T1368+J1368/2)</f>
        <v>0</v>
      </c>
      <c r="O1368">
        <f>N1368*(BO1368+BP1368)/1000.0</f>
        <v>0</v>
      </c>
      <c r="P1368">
        <f>(BH1368 - IF(AU1368&gt;1, L1368*BB1368*100.0/(AW1368*BV1368), 0))*(BO1368+BP1368)/1000.0</f>
        <v>0</v>
      </c>
      <c r="Q1368">
        <f>2.0/((1/S1368-1/R1368)+SIGN(S1368)*SQRT((1/S1368-1/R1368)*(1/S1368-1/R1368) + 4*BC1368/((BC1368+1)*(BC1368+1))*(2*1/S1368*1/R1368-1/R1368*1/R1368)))</f>
        <v>0</v>
      </c>
      <c r="R1368">
        <f>IF(LEFT(BD1368,1)&lt;&gt;"0",IF(LEFT(BD1368,1)="1",3.0,BE1368),$D$5+$E$5*(BV1368*BO1368/($K$5*1000))+$F$5*(BV1368*BO1368/($K$5*1000))*MAX(MIN(BB1368,$J$5),$I$5)*MAX(MIN(BB1368,$J$5),$I$5)+$G$5*MAX(MIN(BB1368,$J$5),$I$5)*(BV1368*BO1368/($K$5*1000))+$H$5*(BV1368*BO1368/($K$5*1000))*(BV1368*BO1368/($K$5*1000)))</f>
        <v>0</v>
      </c>
      <c r="S1368">
        <f>J1368*(1000-(1000*0.61365*exp(17.502*W1368/(240.97+W1368))/(BO1368+BP1368)+BJ1368)/2)/(1000*0.61365*exp(17.502*W1368/(240.97+W1368))/(BO1368+BP1368)-BJ1368)</f>
        <v>0</v>
      </c>
      <c r="T1368">
        <f>1/((BC1368+1)/(Q1368/1.6)+1/(R1368/1.37)) + BC1368/((BC1368+1)/(Q1368/1.6) + BC1368/(R1368/1.37))</f>
        <v>0</v>
      </c>
      <c r="U1368">
        <f>(AX1368*BA1368)</f>
        <v>0</v>
      </c>
      <c r="V1368">
        <f>(BQ1368+(U1368+2*0.95*5.67E-8*(((BQ1368+$B$7)+273)^4-(BQ1368+273)^4)-44100*J1368)/(1.84*29.3*R1368+8*0.95*5.67E-8*(BQ1368+273)^3))</f>
        <v>0</v>
      </c>
      <c r="W1368">
        <f>($C$7*BR1368+$D$7*BS1368+$E$7*V1368)</f>
        <v>0</v>
      </c>
      <c r="X1368">
        <f>0.61365*exp(17.502*W1368/(240.97+W1368))</f>
        <v>0</v>
      </c>
      <c r="Y1368">
        <f>(Z1368/AA1368*100)</f>
        <v>0</v>
      </c>
      <c r="Z1368">
        <f>BJ1368*(BO1368+BP1368)/1000</f>
        <v>0</v>
      </c>
      <c r="AA1368">
        <f>0.61365*exp(17.502*BQ1368/(240.97+BQ1368))</f>
        <v>0</v>
      </c>
      <c r="AB1368">
        <f>(X1368-BJ1368*(BO1368+BP1368)/1000)</f>
        <v>0</v>
      </c>
      <c r="AC1368">
        <f>(-J1368*44100)</f>
        <v>0</v>
      </c>
      <c r="AD1368">
        <f>2*29.3*R1368*0.92*(BQ1368-W1368)</f>
        <v>0</v>
      </c>
      <c r="AE1368">
        <f>2*0.95*5.67E-8*(((BQ1368+$B$7)+273)^4-(W1368+273)^4)</f>
        <v>0</v>
      </c>
      <c r="AF1368">
        <f>U1368+AE1368+AC1368+AD1368</f>
        <v>0</v>
      </c>
      <c r="AG1368">
        <f>BN1368*AU1368*(BI1368-BH1368*(1000-AU1368*BK1368)/(1000-AU1368*BJ1368))/(100*BB1368)</f>
        <v>0</v>
      </c>
      <c r="AH1368">
        <f>1000*BN1368*AU1368*(BJ1368-BK1368)/(100*BB1368*(1000-AU1368*BJ1368))</f>
        <v>0</v>
      </c>
      <c r="AI1368">
        <f>(AJ1368 - AK1368 - BO1368*1E3/(8.314*(BQ1368+273.15)) * AM1368/BN1368 * AL1368) * BN1368/(100*BB1368) * (1000 - BK1368)/1000</f>
        <v>0</v>
      </c>
      <c r="AJ1368">
        <v>352.5471951755159</v>
      </c>
      <c r="AK1368">
        <v>341.9762727272725</v>
      </c>
      <c r="AL1368">
        <v>-3.008531341016662</v>
      </c>
      <c r="AM1368">
        <v>63.48631344093973</v>
      </c>
      <c r="AN1368">
        <f>(AP1368 - AO1368 + BO1368*1E3/(8.314*(BQ1368+273.15)) * AR1368/BN1368 * AQ1368) * BN1368/(100*BB1368) * 1000/(1000 - AP1368)</f>
        <v>0</v>
      </c>
      <c r="AO1368">
        <v>12.07333809674325</v>
      </c>
      <c r="AP1368">
        <v>18.48435494505495</v>
      </c>
      <c r="AQ1368">
        <v>0.005980524420943776</v>
      </c>
      <c r="AR1368">
        <v>96.80530402393545</v>
      </c>
      <c r="AS1368">
        <v>2</v>
      </c>
      <c r="AT1368">
        <v>0</v>
      </c>
      <c r="AU1368">
        <f>IF(AS1368*$H$13&gt;=AW1368,1.0,(AW1368/(AW1368-AS1368*$H$13)))</f>
        <v>0</v>
      </c>
      <c r="AV1368">
        <f>(AU1368-1)*100</f>
        <v>0</v>
      </c>
      <c r="AW1368">
        <f>MAX(0,($B$13+$C$13*BV1368)/(1+$D$13*BV1368)*BO1368/(BQ1368+273)*$E$13)</f>
        <v>0</v>
      </c>
      <c r="AX1368">
        <f>$B$11*BW1368+$C$11*BX1368+$F$11*CI1368*(1-CL1368)</f>
        <v>0</v>
      </c>
      <c r="AY1368">
        <f>AX1368*AZ1368</f>
        <v>0</v>
      </c>
      <c r="AZ1368">
        <f>($B$11*$D$9+$C$11*$D$9+$F$11*((CV1368+CN1368)/MAX(CV1368+CN1368+CW1368, 0.1)*$I$9+CW1368/MAX(CV1368+CN1368+CW1368, 0.1)*$J$9))/($B$11+$C$11+$F$11)</f>
        <v>0</v>
      </c>
      <c r="BA1368">
        <f>($B$11*$K$9+$C$11*$K$9+$F$11*((CV1368+CN1368)/MAX(CV1368+CN1368+CW1368, 0.1)*$P$9+CW1368/MAX(CV1368+CN1368+CW1368, 0.1)*$Q$9))/($B$11+$C$11+$F$11)</f>
        <v>0</v>
      </c>
      <c r="BB1368">
        <v>6</v>
      </c>
      <c r="BC1368">
        <v>0.5</v>
      </c>
      <c r="BD1368" t="s">
        <v>355</v>
      </c>
      <c r="BE1368">
        <v>2</v>
      </c>
      <c r="BF1368" t="b">
        <v>1</v>
      </c>
      <c r="BG1368">
        <v>1664308068.214286</v>
      </c>
      <c r="BH1368">
        <v>356.5146071428572</v>
      </c>
      <c r="BI1368">
        <v>364.3786071428571</v>
      </c>
      <c r="BJ1368">
        <v>18.43861785714285</v>
      </c>
      <c r="BK1368">
        <v>12.00316428571429</v>
      </c>
      <c r="BL1368">
        <v>353.4943928571428</v>
      </c>
      <c r="BM1368">
        <v>18.23799285714286</v>
      </c>
      <c r="BN1368">
        <v>500.078</v>
      </c>
      <c r="BO1368">
        <v>90.88926785714284</v>
      </c>
      <c r="BP1368">
        <v>0.1000491428571429</v>
      </c>
      <c r="BQ1368">
        <v>24.76532857142857</v>
      </c>
      <c r="BR1368">
        <v>25.15842142857142</v>
      </c>
      <c r="BS1368">
        <v>999.9000000000002</v>
      </c>
      <c r="BT1368">
        <v>0</v>
      </c>
      <c r="BU1368">
        <v>0</v>
      </c>
      <c r="BV1368">
        <v>9992.657142857144</v>
      </c>
      <c r="BW1368">
        <v>0</v>
      </c>
      <c r="BX1368">
        <v>8.053949999999999</v>
      </c>
      <c r="BY1368">
        <v>-7.86382107142857</v>
      </c>
      <c r="BZ1368">
        <v>363.2113214285715</v>
      </c>
      <c r="CA1368">
        <v>368.8039285714286</v>
      </c>
      <c r="CB1368">
        <v>6.43544</v>
      </c>
      <c r="CC1368">
        <v>364.3786071428571</v>
      </c>
      <c r="CD1368">
        <v>12.00316428571429</v>
      </c>
      <c r="CE1368">
        <v>1.675871785714286</v>
      </c>
      <c r="CF1368">
        <v>1.090959285714286</v>
      </c>
      <c r="CG1368">
        <v>14.67470714285714</v>
      </c>
      <c r="CH1368">
        <v>8.190999285714286</v>
      </c>
      <c r="CI1368">
        <v>2000.016428571428</v>
      </c>
      <c r="CJ1368">
        <v>0.9799928928571427</v>
      </c>
      <c r="CK1368">
        <v>0.02000718214285714</v>
      </c>
      <c r="CL1368">
        <v>0</v>
      </c>
      <c r="CM1368">
        <v>851.209107142857</v>
      </c>
      <c r="CN1368">
        <v>5.000560000000001</v>
      </c>
      <c r="CO1368">
        <v>16992.43571428571</v>
      </c>
      <c r="CP1368">
        <v>17294.975</v>
      </c>
      <c r="CQ1368">
        <v>39.53767857142856</v>
      </c>
      <c r="CR1368">
        <v>39.68271428571428</v>
      </c>
      <c r="CS1368">
        <v>39.02653571428571</v>
      </c>
      <c r="CT1368">
        <v>38.53553571428571</v>
      </c>
      <c r="CU1368">
        <v>40.20510714285713</v>
      </c>
      <c r="CV1368">
        <v>1955.097857142857</v>
      </c>
      <c r="CW1368">
        <v>39.91321428571429</v>
      </c>
      <c r="CX1368">
        <v>0</v>
      </c>
      <c r="CY1368">
        <v>1664308092.3</v>
      </c>
      <c r="CZ1368">
        <v>0</v>
      </c>
      <c r="DA1368">
        <v>0</v>
      </c>
      <c r="DB1368" t="s">
        <v>356</v>
      </c>
      <c r="DC1368">
        <v>1663861122</v>
      </c>
      <c r="DD1368">
        <v>1663861125</v>
      </c>
      <c r="DE1368">
        <v>0</v>
      </c>
      <c r="DF1368">
        <v>-0.287</v>
      </c>
      <c r="DG1368">
        <v>-0.004</v>
      </c>
      <c r="DH1368">
        <v>3.172</v>
      </c>
      <c r="DI1368">
        <v>0.178</v>
      </c>
      <c r="DJ1368">
        <v>400</v>
      </c>
      <c r="DK1368">
        <v>17</v>
      </c>
      <c r="DL1368">
        <v>0.18</v>
      </c>
      <c r="DM1368">
        <v>0.07000000000000001</v>
      </c>
      <c r="DN1368">
        <v>-10.1686045</v>
      </c>
      <c r="DO1368">
        <v>42.92260412757972</v>
      </c>
      <c r="DP1368">
        <v>4.250461344318373</v>
      </c>
      <c r="DQ1368">
        <v>0</v>
      </c>
      <c r="DR1368">
        <v>6.4920715</v>
      </c>
      <c r="DS1368">
        <v>-0.9762862288930867</v>
      </c>
      <c r="DT1368">
        <v>0.1004812414222177</v>
      </c>
      <c r="DU1368">
        <v>0</v>
      </c>
      <c r="DV1368">
        <v>0</v>
      </c>
      <c r="DW1368">
        <v>2</v>
      </c>
      <c r="DX1368" t="s">
        <v>357</v>
      </c>
      <c r="DY1368">
        <v>2.98102</v>
      </c>
      <c r="DZ1368">
        <v>2.72842</v>
      </c>
      <c r="EA1368">
        <v>0.0723075</v>
      </c>
      <c r="EB1368">
        <v>0.073904</v>
      </c>
      <c r="EC1368">
        <v>0.0900822</v>
      </c>
      <c r="ED1368">
        <v>0.0668599</v>
      </c>
      <c r="EE1368">
        <v>27895.4</v>
      </c>
      <c r="EF1368">
        <v>27405.4</v>
      </c>
      <c r="EG1368">
        <v>30593.8</v>
      </c>
      <c r="EH1368">
        <v>29832.4</v>
      </c>
      <c r="EI1368">
        <v>38405.6</v>
      </c>
      <c r="EJ1368">
        <v>36659.6</v>
      </c>
      <c r="EK1368">
        <v>46787.9</v>
      </c>
      <c r="EL1368">
        <v>44360.7</v>
      </c>
      <c r="EM1368">
        <v>1.8959</v>
      </c>
      <c r="EN1368">
        <v>1.8844</v>
      </c>
      <c r="EO1368">
        <v>0.130989</v>
      </c>
      <c r="EP1368">
        <v>0</v>
      </c>
      <c r="EQ1368">
        <v>23.0133</v>
      </c>
      <c r="ER1368">
        <v>999.9</v>
      </c>
      <c r="ES1368">
        <v>37.8</v>
      </c>
      <c r="ET1368">
        <v>29.7</v>
      </c>
      <c r="EU1368">
        <v>17.4165</v>
      </c>
      <c r="EV1368">
        <v>63.7563</v>
      </c>
      <c r="EW1368">
        <v>23.4455</v>
      </c>
      <c r="EX1368">
        <v>1</v>
      </c>
      <c r="EY1368">
        <v>-0.131011</v>
      </c>
      <c r="EZ1368">
        <v>2.05674</v>
      </c>
      <c r="FA1368">
        <v>20.2303</v>
      </c>
      <c r="FB1368">
        <v>5.23092</v>
      </c>
      <c r="FC1368">
        <v>11.968</v>
      </c>
      <c r="FD1368">
        <v>4.97025</v>
      </c>
      <c r="FE1368">
        <v>3.28965</v>
      </c>
      <c r="FF1368">
        <v>9999</v>
      </c>
      <c r="FG1368">
        <v>9999</v>
      </c>
      <c r="FH1368">
        <v>9999</v>
      </c>
      <c r="FI1368">
        <v>381</v>
      </c>
      <c r="FJ1368">
        <v>4.97271</v>
      </c>
      <c r="FK1368">
        <v>1.87689</v>
      </c>
      <c r="FL1368">
        <v>1.87498</v>
      </c>
      <c r="FM1368">
        <v>1.87779</v>
      </c>
      <c r="FN1368">
        <v>1.87454</v>
      </c>
      <c r="FO1368">
        <v>1.87811</v>
      </c>
      <c r="FP1368">
        <v>1.87519</v>
      </c>
      <c r="FQ1368">
        <v>1.87637</v>
      </c>
      <c r="FR1368">
        <v>0</v>
      </c>
      <c r="FS1368">
        <v>0</v>
      </c>
      <c r="FT1368">
        <v>0</v>
      </c>
      <c r="FU1368">
        <v>0</v>
      </c>
      <c r="FV1368" t="s">
        <v>358</v>
      </c>
      <c r="FW1368" t="s">
        <v>359</v>
      </c>
      <c r="FX1368" t="s">
        <v>360</v>
      </c>
      <c r="FY1368" t="s">
        <v>360</v>
      </c>
      <c r="FZ1368" t="s">
        <v>360</v>
      </c>
      <c r="GA1368" t="s">
        <v>360</v>
      </c>
      <c r="GB1368">
        <v>0</v>
      </c>
      <c r="GC1368">
        <v>100</v>
      </c>
      <c r="GD1368">
        <v>100</v>
      </c>
      <c r="GE1368">
        <v>2.953</v>
      </c>
      <c r="GF1368">
        <v>0.2016</v>
      </c>
      <c r="GG1368">
        <v>1.777354642861949</v>
      </c>
      <c r="GH1368">
        <v>0.004141656873719072</v>
      </c>
      <c r="GI1368">
        <v>-1.960372967482991E-06</v>
      </c>
      <c r="GJ1368">
        <v>5.42736388890357E-10</v>
      </c>
      <c r="GK1368">
        <v>-0.009777689371679627</v>
      </c>
      <c r="GL1368">
        <v>0.002273355880072555</v>
      </c>
      <c r="GM1368">
        <v>0.000541358641816816</v>
      </c>
      <c r="GN1368">
        <v>-1.836191331155658E-06</v>
      </c>
      <c r="GO1368">
        <v>-0</v>
      </c>
      <c r="GP1368">
        <v>2096</v>
      </c>
      <c r="GQ1368">
        <v>1</v>
      </c>
      <c r="GR1368">
        <v>23</v>
      </c>
      <c r="GS1368">
        <v>7449.2</v>
      </c>
      <c r="GT1368">
        <v>7449.2</v>
      </c>
      <c r="GU1368">
        <v>0.899658</v>
      </c>
      <c r="GV1368">
        <v>2.5354</v>
      </c>
      <c r="GW1368">
        <v>1.39893</v>
      </c>
      <c r="GX1368">
        <v>2.33521</v>
      </c>
      <c r="GY1368">
        <v>1.44897</v>
      </c>
      <c r="GZ1368">
        <v>2.45483</v>
      </c>
      <c r="HA1368">
        <v>34.9674</v>
      </c>
      <c r="HB1368">
        <v>12.2495</v>
      </c>
      <c r="HC1368">
        <v>18</v>
      </c>
      <c r="HD1368">
        <v>492.657</v>
      </c>
      <c r="HE1368">
        <v>457.03</v>
      </c>
      <c r="HF1368">
        <v>21.7191</v>
      </c>
      <c r="HG1368">
        <v>25.3022</v>
      </c>
      <c r="HH1368">
        <v>30.0005</v>
      </c>
      <c r="HI1368">
        <v>25.159</v>
      </c>
      <c r="HJ1368">
        <v>25.2386</v>
      </c>
      <c r="HK1368">
        <v>17.9071</v>
      </c>
      <c r="HL1368">
        <v>31.2088</v>
      </c>
      <c r="HM1368">
        <v>34.0243</v>
      </c>
      <c r="HN1368">
        <v>21.6133</v>
      </c>
      <c r="HO1368">
        <v>313.033</v>
      </c>
      <c r="HP1368">
        <v>12.2216</v>
      </c>
      <c r="HQ1368">
        <v>101.124</v>
      </c>
      <c r="HR1368">
        <v>102.008</v>
      </c>
    </row>
    <row r="1369" spans="1:226">
      <c r="A1369">
        <v>1353</v>
      </c>
      <c r="B1369">
        <v>1664308081</v>
      </c>
      <c r="C1369">
        <v>14974</v>
      </c>
      <c r="D1369" t="s">
        <v>3079</v>
      </c>
      <c r="E1369" t="s">
        <v>3080</v>
      </c>
      <c r="F1369">
        <v>5</v>
      </c>
      <c r="G1369" t="s">
        <v>353</v>
      </c>
      <c r="H1369" t="s">
        <v>3066</v>
      </c>
      <c r="I1369">
        <v>1664308073.5</v>
      </c>
      <c r="J1369">
        <f>(K1369)/1000</f>
        <v>0</v>
      </c>
      <c r="K1369">
        <f>IF(BF1369, AN1369, AH1369)</f>
        <v>0</v>
      </c>
      <c r="L1369">
        <f>IF(BF1369, AI1369, AG1369)</f>
        <v>0</v>
      </c>
      <c r="M1369">
        <f>BH1369 - IF(AU1369&gt;1, L1369*BB1369*100.0/(AW1369*BV1369), 0)</f>
        <v>0</v>
      </c>
      <c r="N1369">
        <f>((T1369-J1369/2)*M1369-L1369)/(T1369+J1369/2)</f>
        <v>0</v>
      </c>
      <c r="O1369">
        <f>N1369*(BO1369+BP1369)/1000.0</f>
        <v>0</v>
      </c>
      <c r="P1369">
        <f>(BH1369 - IF(AU1369&gt;1, L1369*BB1369*100.0/(AW1369*BV1369), 0))*(BO1369+BP1369)/1000.0</f>
        <v>0</v>
      </c>
      <c r="Q1369">
        <f>2.0/((1/S1369-1/R1369)+SIGN(S1369)*SQRT((1/S1369-1/R1369)*(1/S1369-1/R1369) + 4*BC1369/((BC1369+1)*(BC1369+1))*(2*1/S1369*1/R1369-1/R1369*1/R1369)))</f>
        <v>0</v>
      </c>
      <c r="R1369">
        <f>IF(LEFT(BD1369,1)&lt;&gt;"0",IF(LEFT(BD1369,1)="1",3.0,BE1369),$D$5+$E$5*(BV1369*BO1369/($K$5*1000))+$F$5*(BV1369*BO1369/($K$5*1000))*MAX(MIN(BB1369,$J$5),$I$5)*MAX(MIN(BB1369,$J$5),$I$5)+$G$5*MAX(MIN(BB1369,$J$5),$I$5)*(BV1369*BO1369/($K$5*1000))+$H$5*(BV1369*BO1369/($K$5*1000))*(BV1369*BO1369/($K$5*1000)))</f>
        <v>0</v>
      </c>
      <c r="S1369">
        <f>J1369*(1000-(1000*0.61365*exp(17.502*W1369/(240.97+W1369))/(BO1369+BP1369)+BJ1369)/2)/(1000*0.61365*exp(17.502*W1369/(240.97+W1369))/(BO1369+BP1369)-BJ1369)</f>
        <v>0</v>
      </c>
      <c r="T1369">
        <f>1/((BC1369+1)/(Q1369/1.6)+1/(R1369/1.37)) + BC1369/((BC1369+1)/(Q1369/1.6) + BC1369/(R1369/1.37))</f>
        <v>0</v>
      </c>
      <c r="U1369">
        <f>(AX1369*BA1369)</f>
        <v>0</v>
      </c>
      <c r="V1369">
        <f>(BQ1369+(U1369+2*0.95*5.67E-8*(((BQ1369+$B$7)+273)^4-(BQ1369+273)^4)-44100*J1369)/(1.84*29.3*R1369+8*0.95*5.67E-8*(BQ1369+273)^3))</f>
        <v>0</v>
      </c>
      <c r="W1369">
        <f>($C$7*BR1369+$D$7*BS1369+$E$7*V1369)</f>
        <v>0</v>
      </c>
      <c r="X1369">
        <f>0.61365*exp(17.502*W1369/(240.97+W1369))</f>
        <v>0</v>
      </c>
      <c r="Y1369">
        <f>(Z1369/AA1369*100)</f>
        <v>0</v>
      </c>
      <c r="Z1369">
        <f>BJ1369*(BO1369+BP1369)/1000</f>
        <v>0</v>
      </c>
      <c r="AA1369">
        <f>0.61365*exp(17.502*BQ1369/(240.97+BQ1369))</f>
        <v>0</v>
      </c>
      <c r="AB1369">
        <f>(X1369-BJ1369*(BO1369+BP1369)/1000)</f>
        <v>0</v>
      </c>
      <c r="AC1369">
        <f>(-J1369*44100)</f>
        <v>0</v>
      </c>
      <c r="AD1369">
        <f>2*29.3*R1369*0.92*(BQ1369-W1369)</f>
        <v>0</v>
      </c>
      <c r="AE1369">
        <f>2*0.95*5.67E-8*(((BQ1369+$B$7)+273)^4-(W1369+273)^4)</f>
        <v>0</v>
      </c>
      <c r="AF1369">
        <f>U1369+AE1369+AC1369+AD1369</f>
        <v>0</v>
      </c>
      <c r="AG1369">
        <f>BN1369*AU1369*(BI1369-BH1369*(1000-AU1369*BK1369)/(1000-AU1369*BJ1369))/(100*BB1369)</f>
        <v>0</v>
      </c>
      <c r="AH1369">
        <f>1000*BN1369*AU1369*(BJ1369-BK1369)/(100*BB1369*(1000-AU1369*BJ1369))</f>
        <v>0</v>
      </c>
      <c r="AI1369">
        <f>(AJ1369 - AK1369 - BO1369*1E3/(8.314*(BQ1369+273.15)) * AM1369/BN1369 * AL1369) * BN1369/(100*BB1369) * (1000 - BK1369)/1000</f>
        <v>0</v>
      </c>
      <c r="AJ1369">
        <v>335.7289551259088</v>
      </c>
      <c r="AK1369">
        <v>326.5929939393938</v>
      </c>
      <c r="AL1369">
        <v>-3.087452133846158</v>
      </c>
      <c r="AM1369">
        <v>63.48631344093973</v>
      </c>
      <c r="AN1369">
        <f>(AP1369 - AO1369 + BO1369*1E3/(8.314*(BQ1369+273.15)) * AR1369/BN1369 * AQ1369) * BN1369/(100*BB1369) * 1000/(1000 - AP1369)</f>
        <v>0</v>
      </c>
      <c r="AO1369">
        <v>12.1142099478811</v>
      </c>
      <c r="AP1369">
        <v>18.49443186813189</v>
      </c>
      <c r="AQ1369">
        <v>0.0008468386792806819</v>
      </c>
      <c r="AR1369">
        <v>96.80530402393545</v>
      </c>
      <c r="AS1369">
        <v>2</v>
      </c>
      <c r="AT1369">
        <v>0</v>
      </c>
      <c r="AU1369">
        <f>IF(AS1369*$H$13&gt;=AW1369,1.0,(AW1369/(AW1369-AS1369*$H$13)))</f>
        <v>0</v>
      </c>
      <c r="AV1369">
        <f>(AU1369-1)*100</f>
        <v>0</v>
      </c>
      <c r="AW1369">
        <f>MAX(0,($B$13+$C$13*BV1369)/(1+$D$13*BV1369)*BO1369/(BQ1369+273)*$E$13)</f>
        <v>0</v>
      </c>
      <c r="AX1369">
        <f>$B$11*BW1369+$C$11*BX1369+$F$11*CI1369*(1-CL1369)</f>
        <v>0</v>
      </c>
      <c r="AY1369">
        <f>AX1369*AZ1369</f>
        <v>0</v>
      </c>
      <c r="AZ1369">
        <f>($B$11*$D$9+$C$11*$D$9+$F$11*((CV1369+CN1369)/MAX(CV1369+CN1369+CW1369, 0.1)*$I$9+CW1369/MAX(CV1369+CN1369+CW1369, 0.1)*$J$9))/($B$11+$C$11+$F$11)</f>
        <v>0</v>
      </c>
      <c r="BA1369">
        <f>($B$11*$K$9+$C$11*$K$9+$F$11*((CV1369+CN1369)/MAX(CV1369+CN1369+CW1369, 0.1)*$P$9+CW1369/MAX(CV1369+CN1369+CW1369, 0.1)*$Q$9))/($B$11+$C$11+$F$11)</f>
        <v>0</v>
      </c>
      <c r="BB1369">
        <v>6</v>
      </c>
      <c r="BC1369">
        <v>0.5</v>
      </c>
      <c r="BD1369" t="s">
        <v>355</v>
      </c>
      <c r="BE1369">
        <v>2</v>
      </c>
      <c r="BF1369" t="b">
        <v>1</v>
      </c>
      <c r="BG1369">
        <v>1664308073.5</v>
      </c>
      <c r="BH1369">
        <v>341.4330740740741</v>
      </c>
      <c r="BI1369">
        <v>346.8842962962963</v>
      </c>
      <c r="BJ1369">
        <v>18.4713037037037</v>
      </c>
      <c r="BK1369">
        <v>12.07752962962963</v>
      </c>
      <c r="BL1369">
        <v>338.4576666666667</v>
      </c>
      <c r="BM1369">
        <v>18.27003333333334</v>
      </c>
      <c r="BN1369">
        <v>500.0775185185186</v>
      </c>
      <c r="BO1369">
        <v>90.88757407407408</v>
      </c>
      <c r="BP1369">
        <v>0.1000385111111111</v>
      </c>
      <c r="BQ1369">
        <v>24.75245185185185</v>
      </c>
      <c r="BR1369">
        <v>25.16576296296296</v>
      </c>
      <c r="BS1369">
        <v>999.9000000000001</v>
      </c>
      <c r="BT1369">
        <v>0</v>
      </c>
      <c r="BU1369">
        <v>0</v>
      </c>
      <c r="BV1369">
        <v>9996.531481481481</v>
      </c>
      <c r="BW1369">
        <v>0</v>
      </c>
      <c r="BX1369">
        <v>8.053949999999999</v>
      </c>
      <c r="BY1369">
        <v>-5.45111</v>
      </c>
      <c r="BZ1369">
        <v>347.8582592592592</v>
      </c>
      <c r="CA1369">
        <v>351.1241481481481</v>
      </c>
      <c r="CB1369">
        <v>6.393768148148149</v>
      </c>
      <c r="CC1369">
        <v>346.8842962962963</v>
      </c>
      <c r="CD1369">
        <v>12.07752962962963</v>
      </c>
      <c r="CE1369">
        <v>1.678811481481481</v>
      </c>
      <c r="CF1369">
        <v>1.097698148148148</v>
      </c>
      <c r="CG1369">
        <v>14.70188888888889</v>
      </c>
      <c r="CH1369">
        <v>8.281888888888888</v>
      </c>
      <c r="CI1369">
        <v>2000.03037037037</v>
      </c>
      <c r="CJ1369">
        <v>0.9799981481481482</v>
      </c>
      <c r="CK1369">
        <v>0.0200017962962963</v>
      </c>
      <c r="CL1369">
        <v>0</v>
      </c>
      <c r="CM1369">
        <v>844.2105925925927</v>
      </c>
      <c r="CN1369">
        <v>5.000560000000001</v>
      </c>
      <c r="CO1369">
        <v>16852.81111111111</v>
      </c>
      <c r="CP1369">
        <v>17295.12962962963</v>
      </c>
      <c r="CQ1369">
        <v>39.47877777777777</v>
      </c>
      <c r="CR1369">
        <v>39.65022222222223</v>
      </c>
      <c r="CS1369">
        <v>38.97888888888888</v>
      </c>
      <c r="CT1369">
        <v>38.47896296296296</v>
      </c>
      <c r="CU1369">
        <v>40.15251851851851</v>
      </c>
      <c r="CV1369">
        <v>1955.124814814815</v>
      </c>
      <c r="CW1369">
        <v>39.90296296296297</v>
      </c>
      <c r="CX1369">
        <v>0</v>
      </c>
      <c r="CY1369">
        <v>1664308097.7</v>
      </c>
      <c r="CZ1369">
        <v>0</v>
      </c>
      <c r="DA1369">
        <v>0</v>
      </c>
      <c r="DB1369" t="s">
        <v>356</v>
      </c>
      <c r="DC1369">
        <v>1663861122</v>
      </c>
      <c r="DD1369">
        <v>1663861125</v>
      </c>
      <c r="DE1369">
        <v>0</v>
      </c>
      <c r="DF1369">
        <v>-0.287</v>
      </c>
      <c r="DG1369">
        <v>-0.004</v>
      </c>
      <c r="DH1369">
        <v>3.172</v>
      </c>
      <c r="DI1369">
        <v>0.178</v>
      </c>
      <c r="DJ1369">
        <v>400</v>
      </c>
      <c r="DK1369">
        <v>17</v>
      </c>
      <c r="DL1369">
        <v>0.18</v>
      </c>
      <c r="DM1369">
        <v>0.07000000000000001</v>
      </c>
      <c r="DN1369">
        <v>-7.046309750000001</v>
      </c>
      <c r="DO1369">
        <v>28.09234660412758</v>
      </c>
      <c r="DP1369">
        <v>2.747521684935796</v>
      </c>
      <c r="DQ1369">
        <v>0</v>
      </c>
      <c r="DR1369">
        <v>6.423054500000001</v>
      </c>
      <c r="DS1369">
        <v>-0.5338917073170808</v>
      </c>
      <c r="DT1369">
        <v>0.05735863644430543</v>
      </c>
      <c r="DU1369">
        <v>0</v>
      </c>
      <c r="DV1369">
        <v>0</v>
      </c>
      <c r="DW1369">
        <v>2</v>
      </c>
      <c r="DX1369" t="s">
        <v>357</v>
      </c>
      <c r="DY1369">
        <v>2.98094</v>
      </c>
      <c r="DZ1369">
        <v>2.72845</v>
      </c>
      <c r="EA1369">
        <v>0.0696695</v>
      </c>
      <c r="EB1369">
        <v>0.07102600000000001</v>
      </c>
      <c r="EC1369">
        <v>0.0901132</v>
      </c>
      <c r="ED1369">
        <v>0.067025</v>
      </c>
      <c r="EE1369">
        <v>27974.5</v>
      </c>
      <c r="EF1369">
        <v>27491.1</v>
      </c>
      <c r="EG1369">
        <v>30593.6</v>
      </c>
      <c r="EH1369">
        <v>29832.9</v>
      </c>
      <c r="EI1369">
        <v>38403.9</v>
      </c>
      <c r="EJ1369">
        <v>36653.8</v>
      </c>
      <c r="EK1369">
        <v>46787.7</v>
      </c>
      <c r="EL1369">
        <v>44361.9</v>
      </c>
      <c r="EM1369">
        <v>1.89555</v>
      </c>
      <c r="EN1369">
        <v>1.8846</v>
      </c>
      <c r="EO1369">
        <v>0.13072</v>
      </c>
      <c r="EP1369">
        <v>0</v>
      </c>
      <c r="EQ1369">
        <v>23.0115</v>
      </c>
      <c r="ER1369">
        <v>999.9</v>
      </c>
      <c r="ES1369">
        <v>37.7</v>
      </c>
      <c r="ET1369">
        <v>29.7</v>
      </c>
      <c r="EU1369">
        <v>17.3686</v>
      </c>
      <c r="EV1369">
        <v>63.2263</v>
      </c>
      <c r="EW1369">
        <v>23.6619</v>
      </c>
      <c r="EX1369">
        <v>1</v>
      </c>
      <c r="EY1369">
        <v>-0.130518</v>
      </c>
      <c r="EZ1369">
        <v>2.17495</v>
      </c>
      <c r="FA1369">
        <v>20.2289</v>
      </c>
      <c r="FB1369">
        <v>5.23047</v>
      </c>
      <c r="FC1369">
        <v>11.968</v>
      </c>
      <c r="FD1369">
        <v>4.97005</v>
      </c>
      <c r="FE1369">
        <v>3.28958</v>
      </c>
      <c r="FF1369">
        <v>9999</v>
      </c>
      <c r="FG1369">
        <v>9999</v>
      </c>
      <c r="FH1369">
        <v>9999</v>
      </c>
      <c r="FI1369">
        <v>381</v>
      </c>
      <c r="FJ1369">
        <v>4.97274</v>
      </c>
      <c r="FK1369">
        <v>1.87693</v>
      </c>
      <c r="FL1369">
        <v>1.875</v>
      </c>
      <c r="FM1369">
        <v>1.8778</v>
      </c>
      <c r="FN1369">
        <v>1.87454</v>
      </c>
      <c r="FO1369">
        <v>1.87812</v>
      </c>
      <c r="FP1369">
        <v>1.87525</v>
      </c>
      <c r="FQ1369">
        <v>1.87637</v>
      </c>
      <c r="FR1369">
        <v>0</v>
      </c>
      <c r="FS1369">
        <v>0</v>
      </c>
      <c r="FT1369">
        <v>0</v>
      </c>
      <c r="FU1369">
        <v>0</v>
      </c>
      <c r="FV1369" t="s">
        <v>358</v>
      </c>
      <c r="FW1369" t="s">
        <v>359</v>
      </c>
      <c r="FX1369" t="s">
        <v>360</v>
      </c>
      <c r="FY1369" t="s">
        <v>360</v>
      </c>
      <c r="FZ1369" t="s">
        <v>360</v>
      </c>
      <c r="GA1369" t="s">
        <v>360</v>
      </c>
      <c r="GB1369">
        <v>0</v>
      </c>
      <c r="GC1369">
        <v>100</v>
      </c>
      <c r="GD1369">
        <v>100</v>
      </c>
      <c r="GE1369">
        <v>2.908</v>
      </c>
      <c r="GF1369">
        <v>0.2017</v>
      </c>
      <c r="GG1369">
        <v>1.777354642861949</v>
      </c>
      <c r="GH1369">
        <v>0.004141656873719072</v>
      </c>
      <c r="GI1369">
        <v>-1.960372967482991E-06</v>
      </c>
      <c r="GJ1369">
        <v>5.42736388890357E-10</v>
      </c>
      <c r="GK1369">
        <v>-0.009777689371679627</v>
      </c>
      <c r="GL1369">
        <v>0.002273355880072555</v>
      </c>
      <c r="GM1369">
        <v>0.000541358641816816</v>
      </c>
      <c r="GN1369">
        <v>-1.836191331155658E-06</v>
      </c>
      <c r="GO1369">
        <v>-0</v>
      </c>
      <c r="GP1369">
        <v>2096</v>
      </c>
      <c r="GQ1369">
        <v>1</v>
      </c>
      <c r="GR1369">
        <v>23</v>
      </c>
      <c r="GS1369">
        <v>7449.3</v>
      </c>
      <c r="GT1369">
        <v>7449.3</v>
      </c>
      <c r="GU1369">
        <v>0.864258</v>
      </c>
      <c r="GV1369">
        <v>2.53418</v>
      </c>
      <c r="GW1369">
        <v>1.39893</v>
      </c>
      <c r="GX1369">
        <v>2.33521</v>
      </c>
      <c r="GY1369">
        <v>1.44897</v>
      </c>
      <c r="GZ1369">
        <v>2.48169</v>
      </c>
      <c r="HA1369">
        <v>34.9904</v>
      </c>
      <c r="HB1369">
        <v>12.2495</v>
      </c>
      <c r="HC1369">
        <v>18</v>
      </c>
      <c r="HD1369">
        <v>492.454</v>
      </c>
      <c r="HE1369">
        <v>457.145</v>
      </c>
      <c r="HF1369">
        <v>21.5356</v>
      </c>
      <c r="HG1369">
        <v>25.3</v>
      </c>
      <c r="HH1369">
        <v>30.0004</v>
      </c>
      <c r="HI1369">
        <v>25.1574</v>
      </c>
      <c r="HJ1369">
        <v>25.2373</v>
      </c>
      <c r="HK1369">
        <v>17.2641</v>
      </c>
      <c r="HL1369">
        <v>30.9133</v>
      </c>
      <c r="HM1369">
        <v>34.0243</v>
      </c>
      <c r="HN1369">
        <v>21.45</v>
      </c>
      <c r="HO1369">
        <v>299.66</v>
      </c>
      <c r="HP1369">
        <v>12.2712</v>
      </c>
      <c r="HQ1369">
        <v>101.123</v>
      </c>
      <c r="HR1369">
        <v>102.01</v>
      </c>
    </row>
    <row r="1370" spans="1:226">
      <c r="A1370">
        <v>1354</v>
      </c>
      <c r="B1370">
        <v>1664308086</v>
      </c>
      <c r="C1370">
        <v>14979</v>
      </c>
      <c r="D1370" t="s">
        <v>3081</v>
      </c>
      <c r="E1370" t="s">
        <v>3082</v>
      </c>
      <c r="F1370">
        <v>5</v>
      </c>
      <c r="G1370" t="s">
        <v>353</v>
      </c>
      <c r="H1370" t="s">
        <v>3066</v>
      </c>
      <c r="I1370">
        <v>1664308078.214286</v>
      </c>
      <c r="J1370">
        <f>(K1370)/1000</f>
        <v>0</v>
      </c>
      <c r="K1370">
        <f>IF(BF1370, AN1370, AH1370)</f>
        <v>0</v>
      </c>
      <c r="L1370">
        <f>IF(BF1370, AI1370, AG1370)</f>
        <v>0</v>
      </c>
      <c r="M1370">
        <f>BH1370 - IF(AU1370&gt;1, L1370*BB1370*100.0/(AW1370*BV1370), 0)</f>
        <v>0</v>
      </c>
      <c r="N1370">
        <f>((T1370-J1370/2)*M1370-L1370)/(T1370+J1370/2)</f>
        <v>0</v>
      </c>
      <c r="O1370">
        <f>N1370*(BO1370+BP1370)/1000.0</f>
        <v>0</v>
      </c>
      <c r="P1370">
        <f>(BH1370 - IF(AU1370&gt;1, L1370*BB1370*100.0/(AW1370*BV1370), 0))*(BO1370+BP1370)/1000.0</f>
        <v>0</v>
      </c>
      <c r="Q1370">
        <f>2.0/((1/S1370-1/R1370)+SIGN(S1370)*SQRT((1/S1370-1/R1370)*(1/S1370-1/R1370) + 4*BC1370/((BC1370+1)*(BC1370+1))*(2*1/S1370*1/R1370-1/R1370*1/R1370)))</f>
        <v>0</v>
      </c>
      <c r="R1370">
        <f>IF(LEFT(BD1370,1)&lt;&gt;"0",IF(LEFT(BD1370,1)="1",3.0,BE1370),$D$5+$E$5*(BV1370*BO1370/($K$5*1000))+$F$5*(BV1370*BO1370/($K$5*1000))*MAX(MIN(BB1370,$J$5),$I$5)*MAX(MIN(BB1370,$J$5),$I$5)+$G$5*MAX(MIN(BB1370,$J$5),$I$5)*(BV1370*BO1370/($K$5*1000))+$H$5*(BV1370*BO1370/($K$5*1000))*(BV1370*BO1370/($K$5*1000)))</f>
        <v>0</v>
      </c>
      <c r="S1370">
        <f>J1370*(1000-(1000*0.61365*exp(17.502*W1370/(240.97+W1370))/(BO1370+BP1370)+BJ1370)/2)/(1000*0.61365*exp(17.502*W1370/(240.97+W1370))/(BO1370+BP1370)-BJ1370)</f>
        <v>0</v>
      </c>
      <c r="T1370">
        <f>1/((BC1370+1)/(Q1370/1.6)+1/(R1370/1.37)) + BC1370/((BC1370+1)/(Q1370/1.6) + BC1370/(R1370/1.37))</f>
        <v>0</v>
      </c>
      <c r="U1370">
        <f>(AX1370*BA1370)</f>
        <v>0</v>
      </c>
      <c r="V1370">
        <f>(BQ1370+(U1370+2*0.95*5.67E-8*(((BQ1370+$B$7)+273)^4-(BQ1370+273)^4)-44100*J1370)/(1.84*29.3*R1370+8*0.95*5.67E-8*(BQ1370+273)^3))</f>
        <v>0</v>
      </c>
      <c r="W1370">
        <f>($C$7*BR1370+$D$7*BS1370+$E$7*V1370)</f>
        <v>0</v>
      </c>
      <c r="X1370">
        <f>0.61365*exp(17.502*W1370/(240.97+W1370))</f>
        <v>0</v>
      </c>
      <c r="Y1370">
        <f>(Z1370/AA1370*100)</f>
        <v>0</v>
      </c>
      <c r="Z1370">
        <f>BJ1370*(BO1370+BP1370)/1000</f>
        <v>0</v>
      </c>
      <c r="AA1370">
        <f>0.61365*exp(17.502*BQ1370/(240.97+BQ1370))</f>
        <v>0</v>
      </c>
      <c r="AB1370">
        <f>(X1370-BJ1370*(BO1370+BP1370)/1000)</f>
        <v>0</v>
      </c>
      <c r="AC1370">
        <f>(-J1370*44100)</f>
        <v>0</v>
      </c>
      <c r="AD1370">
        <f>2*29.3*R1370*0.92*(BQ1370-W1370)</f>
        <v>0</v>
      </c>
      <c r="AE1370">
        <f>2*0.95*5.67E-8*(((BQ1370+$B$7)+273)^4-(W1370+273)^4)</f>
        <v>0</v>
      </c>
      <c r="AF1370">
        <f>U1370+AE1370+AC1370+AD1370</f>
        <v>0</v>
      </c>
      <c r="AG1370">
        <f>BN1370*AU1370*(BI1370-BH1370*(1000-AU1370*BK1370)/(1000-AU1370*BJ1370))/(100*BB1370)</f>
        <v>0</v>
      </c>
      <c r="AH1370">
        <f>1000*BN1370*AU1370*(BJ1370-BK1370)/(100*BB1370*(1000-AU1370*BJ1370))</f>
        <v>0</v>
      </c>
      <c r="AI1370">
        <f>(AJ1370 - AK1370 - BO1370*1E3/(8.314*(BQ1370+273.15)) * AM1370/BN1370 * AL1370) * BN1370/(100*BB1370) * (1000 - BK1370)/1000</f>
        <v>0</v>
      </c>
      <c r="AJ1370">
        <v>319.4972287871186</v>
      </c>
      <c r="AK1370">
        <v>311.3211333333334</v>
      </c>
      <c r="AL1370">
        <v>-3.045189434657817</v>
      </c>
      <c r="AM1370">
        <v>63.48631344093973</v>
      </c>
      <c r="AN1370">
        <f>(AP1370 - AO1370 + BO1370*1E3/(8.314*(BQ1370+273.15)) * AR1370/BN1370 * AQ1370) * BN1370/(100*BB1370) * 1000/(1000 - AP1370)</f>
        <v>0</v>
      </c>
      <c r="AO1370">
        <v>12.16613905551277</v>
      </c>
      <c r="AP1370">
        <v>18.50124175824177</v>
      </c>
      <c r="AQ1370">
        <v>1.846508058554534E-05</v>
      </c>
      <c r="AR1370">
        <v>96.80530402393545</v>
      </c>
      <c r="AS1370">
        <v>2</v>
      </c>
      <c r="AT1370">
        <v>0</v>
      </c>
      <c r="AU1370">
        <f>IF(AS1370*$H$13&gt;=AW1370,1.0,(AW1370/(AW1370-AS1370*$H$13)))</f>
        <v>0</v>
      </c>
      <c r="AV1370">
        <f>(AU1370-1)*100</f>
        <v>0</v>
      </c>
      <c r="AW1370">
        <f>MAX(0,($B$13+$C$13*BV1370)/(1+$D$13*BV1370)*BO1370/(BQ1370+273)*$E$13)</f>
        <v>0</v>
      </c>
      <c r="AX1370">
        <f>$B$11*BW1370+$C$11*BX1370+$F$11*CI1370*(1-CL1370)</f>
        <v>0</v>
      </c>
      <c r="AY1370">
        <f>AX1370*AZ1370</f>
        <v>0</v>
      </c>
      <c r="AZ1370">
        <f>($B$11*$D$9+$C$11*$D$9+$F$11*((CV1370+CN1370)/MAX(CV1370+CN1370+CW1370, 0.1)*$I$9+CW1370/MAX(CV1370+CN1370+CW1370, 0.1)*$J$9))/($B$11+$C$11+$F$11)</f>
        <v>0</v>
      </c>
      <c r="BA1370">
        <f>($B$11*$K$9+$C$11*$K$9+$F$11*((CV1370+CN1370)/MAX(CV1370+CN1370+CW1370, 0.1)*$P$9+CW1370/MAX(CV1370+CN1370+CW1370, 0.1)*$Q$9))/($B$11+$C$11+$F$11)</f>
        <v>0</v>
      </c>
      <c r="BB1370">
        <v>6</v>
      </c>
      <c r="BC1370">
        <v>0.5</v>
      </c>
      <c r="BD1370" t="s">
        <v>355</v>
      </c>
      <c r="BE1370">
        <v>2</v>
      </c>
      <c r="BF1370" t="b">
        <v>1</v>
      </c>
      <c r="BG1370">
        <v>1664308078.214286</v>
      </c>
      <c r="BH1370">
        <v>327.4268928571428</v>
      </c>
      <c r="BI1370">
        <v>331.4513214285714</v>
      </c>
      <c r="BJ1370">
        <v>18.48700714285714</v>
      </c>
      <c r="BK1370">
        <v>12.13074642857143</v>
      </c>
      <c r="BL1370">
        <v>324.49375</v>
      </c>
      <c r="BM1370">
        <v>18.28543928571429</v>
      </c>
      <c r="BN1370">
        <v>500.0737857142858</v>
      </c>
      <c r="BO1370">
        <v>90.88649642857142</v>
      </c>
      <c r="BP1370">
        <v>0.1000879464285714</v>
      </c>
      <c r="BQ1370">
        <v>24.73679285714286</v>
      </c>
      <c r="BR1370">
        <v>25.15875714285714</v>
      </c>
      <c r="BS1370">
        <v>999.9000000000002</v>
      </c>
      <c r="BT1370">
        <v>0</v>
      </c>
      <c r="BU1370">
        <v>0</v>
      </c>
      <c r="BV1370">
        <v>9997.969642857142</v>
      </c>
      <c r="BW1370">
        <v>0</v>
      </c>
      <c r="BX1370">
        <v>8.053949999999999</v>
      </c>
      <c r="BY1370">
        <v>-4.024284285714285</v>
      </c>
      <c r="BZ1370">
        <v>333.5938571428571</v>
      </c>
      <c r="CA1370">
        <v>335.5206785714286</v>
      </c>
      <c r="CB1370">
        <v>6.356263571428572</v>
      </c>
      <c r="CC1370">
        <v>331.4513214285714</v>
      </c>
      <c r="CD1370">
        <v>12.13074642857143</v>
      </c>
      <c r="CE1370">
        <v>1.680219285714286</v>
      </c>
      <c r="CF1370">
        <v>1.102522142857143</v>
      </c>
      <c r="CG1370">
        <v>14.71488214285714</v>
      </c>
      <c r="CH1370">
        <v>8.346506428571429</v>
      </c>
      <c r="CI1370">
        <v>2000.020714285714</v>
      </c>
      <c r="CJ1370">
        <v>0.9800028571428573</v>
      </c>
      <c r="CK1370">
        <v>0.01999697142857143</v>
      </c>
      <c r="CL1370">
        <v>0</v>
      </c>
      <c r="CM1370">
        <v>837.5241428571427</v>
      </c>
      <c r="CN1370">
        <v>5.000560000000001</v>
      </c>
      <c r="CO1370">
        <v>16719.90357142857</v>
      </c>
      <c r="CP1370">
        <v>17295.07857142857</v>
      </c>
      <c r="CQ1370">
        <v>39.464</v>
      </c>
      <c r="CR1370">
        <v>39.62260714285713</v>
      </c>
      <c r="CS1370">
        <v>38.94842857142856</v>
      </c>
      <c r="CT1370">
        <v>38.43278571428571</v>
      </c>
      <c r="CU1370">
        <v>40.09792857142857</v>
      </c>
      <c r="CV1370">
        <v>1955.125</v>
      </c>
      <c r="CW1370">
        <v>39.89285714285715</v>
      </c>
      <c r="CX1370">
        <v>0</v>
      </c>
      <c r="CY1370">
        <v>1664308102.5</v>
      </c>
      <c r="CZ1370">
        <v>0</v>
      </c>
      <c r="DA1370">
        <v>0</v>
      </c>
      <c r="DB1370" t="s">
        <v>356</v>
      </c>
      <c r="DC1370">
        <v>1663861122</v>
      </c>
      <c r="DD1370">
        <v>1663861125</v>
      </c>
      <c r="DE1370">
        <v>0</v>
      </c>
      <c r="DF1370">
        <v>-0.287</v>
      </c>
      <c r="DG1370">
        <v>-0.004</v>
      </c>
      <c r="DH1370">
        <v>3.172</v>
      </c>
      <c r="DI1370">
        <v>0.178</v>
      </c>
      <c r="DJ1370">
        <v>400</v>
      </c>
      <c r="DK1370">
        <v>17</v>
      </c>
      <c r="DL1370">
        <v>0.18</v>
      </c>
      <c r="DM1370">
        <v>0.07000000000000001</v>
      </c>
      <c r="DN1370">
        <v>-5.0264115</v>
      </c>
      <c r="DO1370">
        <v>19.43982011257038</v>
      </c>
      <c r="DP1370">
        <v>1.902875159243966</v>
      </c>
      <c r="DQ1370">
        <v>0</v>
      </c>
      <c r="DR1370">
        <v>6.3783105</v>
      </c>
      <c r="DS1370">
        <v>-0.4334744465290855</v>
      </c>
      <c r="DT1370">
        <v>0.04259764729125303</v>
      </c>
      <c r="DU1370">
        <v>0</v>
      </c>
      <c r="DV1370">
        <v>0</v>
      </c>
      <c r="DW1370">
        <v>2</v>
      </c>
      <c r="DX1370" t="s">
        <v>357</v>
      </c>
      <c r="DY1370">
        <v>2.98099</v>
      </c>
      <c r="DZ1370">
        <v>2.72845</v>
      </c>
      <c r="EA1370">
        <v>0.0670115</v>
      </c>
      <c r="EB1370">
        <v>0.0682576</v>
      </c>
      <c r="EC1370">
        <v>0.09014369999999999</v>
      </c>
      <c r="ED1370">
        <v>0.0672483</v>
      </c>
      <c r="EE1370">
        <v>28054.6</v>
      </c>
      <c r="EF1370">
        <v>27572.4</v>
      </c>
      <c r="EG1370">
        <v>30593.8</v>
      </c>
      <c r="EH1370">
        <v>29832.3</v>
      </c>
      <c r="EI1370">
        <v>38403</v>
      </c>
      <c r="EJ1370">
        <v>36643.7</v>
      </c>
      <c r="EK1370">
        <v>46788.4</v>
      </c>
      <c r="EL1370">
        <v>44360.6</v>
      </c>
      <c r="EM1370">
        <v>1.89555</v>
      </c>
      <c r="EN1370">
        <v>1.88445</v>
      </c>
      <c r="EO1370">
        <v>0.129677</v>
      </c>
      <c r="EP1370">
        <v>0</v>
      </c>
      <c r="EQ1370">
        <v>23.0086</v>
      </c>
      <c r="ER1370">
        <v>999.9</v>
      </c>
      <c r="ES1370">
        <v>37.7</v>
      </c>
      <c r="ET1370">
        <v>29.7</v>
      </c>
      <c r="EU1370">
        <v>17.3696</v>
      </c>
      <c r="EV1370">
        <v>63.5363</v>
      </c>
      <c r="EW1370">
        <v>23.7139</v>
      </c>
      <c r="EX1370">
        <v>1</v>
      </c>
      <c r="EY1370">
        <v>-0.130318</v>
      </c>
      <c r="EZ1370">
        <v>2.25584</v>
      </c>
      <c r="FA1370">
        <v>20.2281</v>
      </c>
      <c r="FB1370">
        <v>5.23047</v>
      </c>
      <c r="FC1370">
        <v>11.968</v>
      </c>
      <c r="FD1370">
        <v>4.97</v>
      </c>
      <c r="FE1370">
        <v>3.2895</v>
      </c>
      <c r="FF1370">
        <v>9999</v>
      </c>
      <c r="FG1370">
        <v>9999</v>
      </c>
      <c r="FH1370">
        <v>9999</v>
      </c>
      <c r="FI1370">
        <v>381</v>
      </c>
      <c r="FJ1370">
        <v>4.97272</v>
      </c>
      <c r="FK1370">
        <v>1.87689</v>
      </c>
      <c r="FL1370">
        <v>1.87499</v>
      </c>
      <c r="FM1370">
        <v>1.87781</v>
      </c>
      <c r="FN1370">
        <v>1.87454</v>
      </c>
      <c r="FO1370">
        <v>1.8781</v>
      </c>
      <c r="FP1370">
        <v>1.87521</v>
      </c>
      <c r="FQ1370">
        <v>1.87637</v>
      </c>
      <c r="FR1370">
        <v>0</v>
      </c>
      <c r="FS1370">
        <v>0</v>
      </c>
      <c r="FT1370">
        <v>0</v>
      </c>
      <c r="FU1370">
        <v>0</v>
      </c>
      <c r="FV1370" t="s">
        <v>358</v>
      </c>
      <c r="FW1370" t="s">
        <v>359</v>
      </c>
      <c r="FX1370" t="s">
        <v>360</v>
      </c>
      <c r="FY1370" t="s">
        <v>360</v>
      </c>
      <c r="FZ1370" t="s">
        <v>360</v>
      </c>
      <c r="GA1370" t="s">
        <v>360</v>
      </c>
      <c r="GB1370">
        <v>0</v>
      </c>
      <c r="GC1370">
        <v>100</v>
      </c>
      <c r="GD1370">
        <v>100</v>
      </c>
      <c r="GE1370">
        <v>2.862</v>
      </c>
      <c r="GF1370">
        <v>0.2019</v>
      </c>
      <c r="GG1370">
        <v>1.777354642861949</v>
      </c>
      <c r="GH1370">
        <v>0.004141656873719072</v>
      </c>
      <c r="GI1370">
        <v>-1.960372967482991E-06</v>
      </c>
      <c r="GJ1370">
        <v>5.42736388890357E-10</v>
      </c>
      <c r="GK1370">
        <v>-0.009777689371679627</v>
      </c>
      <c r="GL1370">
        <v>0.002273355880072555</v>
      </c>
      <c r="GM1370">
        <v>0.000541358641816816</v>
      </c>
      <c r="GN1370">
        <v>-1.836191331155658E-06</v>
      </c>
      <c r="GO1370">
        <v>-0</v>
      </c>
      <c r="GP1370">
        <v>2096</v>
      </c>
      <c r="GQ1370">
        <v>1</v>
      </c>
      <c r="GR1370">
        <v>23</v>
      </c>
      <c r="GS1370">
        <v>7449.4</v>
      </c>
      <c r="GT1370">
        <v>7449.4</v>
      </c>
      <c r="GU1370">
        <v>0.830078</v>
      </c>
      <c r="GV1370">
        <v>2.53052</v>
      </c>
      <c r="GW1370">
        <v>1.39893</v>
      </c>
      <c r="GX1370">
        <v>2.33521</v>
      </c>
      <c r="GY1370">
        <v>1.44897</v>
      </c>
      <c r="GZ1370">
        <v>2.48657</v>
      </c>
      <c r="HA1370">
        <v>34.9674</v>
      </c>
      <c r="HB1370">
        <v>12.2495</v>
      </c>
      <c r="HC1370">
        <v>18</v>
      </c>
      <c r="HD1370">
        <v>492.454</v>
      </c>
      <c r="HE1370">
        <v>457.051</v>
      </c>
      <c r="HF1370">
        <v>21.3699</v>
      </c>
      <c r="HG1370">
        <v>25.3</v>
      </c>
      <c r="HH1370">
        <v>30.0002</v>
      </c>
      <c r="HI1370">
        <v>25.1574</v>
      </c>
      <c r="HJ1370">
        <v>25.2373</v>
      </c>
      <c r="HK1370">
        <v>16.596</v>
      </c>
      <c r="HL1370">
        <v>30.6073</v>
      </c>
      <c r="HM1370">
        <v>33.6484</v>
      </c>
      <c r="HN1370">
        <v>21.2925</v>
      </c>
      <c r="HO1370">
        <v>279.626</v>
      </c>
      <c r="HP1370">
        <v>12.3152</v>
      </c>
      <c r="HQ1370">
        <v>101.124</v>
      </c>
      <c r="HR1370">
        <v>102.008</v>
      </c>
    </row>
    <row r="1371" spans="1:226">
      <c r="A1371">
        <v>1355</v>
      </c>
      <c r="B1371">
        <v>1664308091</v>
      </c>
      <c r="C1371">
        <v>14984</v>
      </c>
      <c r="D1371" t="s">
        <v>3083</v>
      </c>
      <c r="E1371" t="s">
        <v>3084</v>
      </c>
      <c r="F1371">
        <v>5</v>
      </c>
      <c r="G1371" t="s">
        <v>353</v>
      </c>
      <c r="H1371" t="s">
        <v>3066</v>
      </c>
      <c r="I1371">
        <v>1664308083.5</v>
      </c>
      <c r="J1371">
        <f>(K1371)/1000</f>
        <v>0</v>
      </c>
      <c r="K1371">
        <f>IF(BF1371, AN1371, AH1371)</f>
        <v>0</v>
      </c>
      <c r="L1371">
        <f>IF(BF1371, AI1371, AG1371)</f>
        <v>0</v>
      </c>
      <c r="M1371">
        <f>BH1371 - IF(AU1371&gt;1, L1371*BB1371*100.0/(AW1371*BV1371), 0)</f>
        <v>0</v>
      </c>
      <c r="N1371">
        <f>((T1371-J1371/2)*M1371-L1371)/(T1371+J1371/2)</f>
        <v>0</v>
      </c>
      <c r="O1371">
        <f>N1371*(BO1371+BP1371)/1000.0</f>
        <v>0</v>
      </c>
      <c r="P1371">
        <f>(BH1371 - IF(AU1371&gt;1, L1371*BB1371*100.0/(AW1371*BV1371), 0))*(BO1371+BP1371)/1000.0</f>
        <v>0</v>
      </c>
      <c r="Q1371">
        <f>2.0/((1/S1371-1/R1371)+SIGN(S1371)*SQRT((1/S1371-1/R1371)*(1/S1371-1/R1371) + 4*BC1371/((BC1371+1)*(BC1371+1))*(2*1/S1371*1/R1371-1/R1371*1/R1371)))</f>
        <v>0</v>
      </c>
      <c r="R1371">
        <f>IF(LEFT(BD1371,1)&lt;&gt;"0",IF(LEFT(BD1371,1)="1",3.0,BE1371),$D$5+$E$5*(BV1371*BO1371/($K$5*1000))+$F$5*(BV1371*BO1371/($K$5*1000))*MAX(MIN(BB1371,$J$5),$I$5)*MAX(MIN(BB1371,$J$5),$I$5)+$G$5*MAX(MIN(BB1371,$J$5),$I$5)*(BV1371*BO1371/($K$5*1000))+$H$5*(BV1371*BO1371/($K$5*1000))*(BV1371*BO1371/($K$5*1000)))</f>
        <v>0</v>
      </c>
      <c r="S1371">
        <f>J1371*(1000-(1000*0.61365*exp(17.502*W1371/(240.97+W1371))/(BO1371+BP1371)+BJ1371)/2)/(1000*0.61365*exp(17.502*W1371/(240.97+W1371))/(BO1371+BP1371)-BJ1371)</f>
        <v>0</v>
      </c>
      <c r="T1371">
        <f>1/((BC1371+1)/(Q1371/1.6)+1/(R1371/1.37)) + BC1371/((BC1371+1)/(Q1371/1.6) + BC1371/(R1371/1.37))</f>
        <v>0</v>
      </c>
      <c r="U1371">
        <f>(AX1371*BA1371)</f>
        <v>0</v>
      </c>
      <c r="V1371">
        <f>(BQ1371+(U1371+2*0.95*5.67E-8*(((BQ1371+$B$7)+273)^4-(BQ1371+273)^4)-44100*J1371)/(1.84*29.3*R1371+8*0.95*5.67E-8*(BQ1371+273)^3))</f>
        <v>0</v>
      </c>
      <c r="W1371">
        <f>($C$7*BR1371+$D$7*BS1371+$E$7*V1371)</f>
        <v>0</v>
      </c>
      <c r="X1371">
        <f>0.61365*exp(17.502*W1371/(240.97+W1371))</f>
        <v>0</v>
      </c>
      <c r="Y1371">
        <f>(Z1371/AA1371*100)</f>
        <v>0</v>
      </c>
      <c r="Z1371">
        <f>BJ1371*(BO1371+BP1371)/1000</f>
        <v>0</v>
      </c>
      <c r="AA1371">
        <f>0.61365*exp(17.502*BQ1371/(240.97+BQ1371))</f>
        <v>0</v>
      </c>
      <c r="AB1371">
        <f>(X1371-BJ1371*(BO1371+BP1371)/1000)</f>
        <v>0</v>
      </c>
      <c r="AC1371">
        <f>(-J1371*44100)</f>
        <v>0</v>
      </c>
      <c r="AD1371">
        <f>2*29.3*R1371*0.92*(BQ1371-W1371)</f>
        <v>0</v>
      </c>
      <c r="AE1371">
        <f>2*0.95*5.67E-8*(((BQ1371+$B$7)+273)^4-(W1371+273)^4)</f>
        <v>0</v>
      </c>
      <c r="AF1371">
        <f>U1371+AE1371+AC1371+AD1371</f>
        <v>0</v>
      </c>
      <c r="AG1371">
        <f>BN1371*AU1371*(BI1371-BH1371*(1000-AU1371*BK1371)/(1000-AU1371*BJ1371))/(100*BB1371)</f>
        <v>0</v>
      </c>
      <c r="AH1371">
        <f>1000*BN1371*AU1371*(BJ1371-BK1371)/(100*BB1371*(1000-AU1371*BJ1371))</f>
        <v>0</v>
      </c>
      <c r="AI1371">
        <f>(AJ1371 - AK1371 - BO1371*1E3/(8.314*(BQ1371+273.15)) * AM1371/BN1371 * AL1371) * BN1371/(100*BB1371) * (1000 - BK1371)/1000</f>
        <v>0</v>
      </c>
      <c r="AJ1371">
        <v>303.5325492959425</v>
      </c>
      <c r="AK1371">
        <v>296.3761636363637</v>
      </c>
      <c r="AL1371">
        <v>-2.986983512503546</v>
      </c>
      <c r="AM1371">
        <v>63.48631344093973</v>
      </c>
      <c r="AN1371">
        <f>(AP1371 - AO1371 + BO1371*1E3/(8.314*(BQ1371+273.15)) * AR1371/BN1371 * AQ1371) * BN1371/(100*BB1371) * 1000/(1000 - AP1371)</f>
        <v>0</v>
      </c>
      <c r="AO1371">
        <v>12.20115901892644</v>
      </c>
      <c r="AP1371">
        <v>18.49611868131869</v>
      </c>
      <c r="AQ1371">
        <v>0.0002365565947789349</v>
      </c>
      <c r="AR1371">
        <v>96.80530402393545</v>
      </c>
      <c r="AS1371">
        <v>2</v>
      </c>
      <c r="AT1371">
        <v>0</v>
      </c>
      <c r="AU1371">
        <f>IF(AS1371*$H$13&gt;=AW1371,1.0,(AW1371/(AW1371-AS1371*$H$13)))</f>
        <v>0</v>
      </c>
      <c r="AV1371">
        <f>(AU1371-1)*100</f>
        <v>0</v>
      </c>
      <c r="AW1371">
        <f>MAX(0,($B$13+$C$13*BV1371)/(1+$D$13*BV1371)*BO1371/(BQ1371+273)*$E$13)</f>
        <v>0</v>
      </c>
      <c r="AX1371">
        <f>$B$11*BW1371+$C$11*BX1371+$F$11*CI1371*(1-CL1371)</f>
        <v>0</v>
      </c>
      <c r="AY1371">
        <f>AX1371*AZ1371</f>
        <v>0</v>
      </c>
      <c r="AZ1371">
        <f>($B$11*$D$9+$C$11*$D$9+$F$11*((CV1371+CN1371)/MAX(CV1371+CN1371+CW1371, 0.1)*$I$9+CW1371/MAX(CV1371+CN1371+CW1371, 0.1)*$J$9))/($B$11+$C$11+$F$11)</f>
        <v>0</v>
      </c>
      <c r="BA1371">
        <f>($B$11*$K$9+$C$11*$K$9+$F$11*((CV1371+CN1371)/MAX(CV1371+CN1371+CW1371, 0.1)*$P$9+CW1371/MAX(CV1371+CN1371+CW1371, 0.1)*$Q$9))/($B$11+$C$11+$F$11)</f>
        <v>0</v>
      </c>
      <c r="BB1371">
        <v>6</v>
      </c>
      <c r="BC1371">
        <v>0.5</v>
      </c>
      <c r="BD1371" t="s">
        <v>355</v>
      </c>
      <c r="BE1371">
        <v>2</v>
      </c>
      <c r="BF1371" t="b">
        <v>1</v>
      </c>
      <c r="BG1371">
        <v>1664308083.5</v>
      </c>
      <c r="BH1371">
        <v>311.6367777777778</v>
      </c>
      <c r="BI1371">
        <v>314.3664814814815</v>
      </c>
      <c r="BJ1371">
        <v>18.49594814814815</v>
      </c>
      <c r="BK1371">
        <v>12.17453703703704</v>
      </c>
      <c r="BL1371">
        <v>308.7518148148148</v>
      </c>
      <c r="BM1371">
        <v>18.29419259259259</v>
      </c>
      <c r="BN1371">
        <v>500.0742962962963</v>
      </c>
      <c r="BO1371">
        <v>90.88620740740743</v>
      </c>
      <c r="BP1371">
        <v>0.1000184555555556</v>
      </c>
      <c r="BQ1371">
        <v>24.71475555555555</v>
      </c>
      <c r="BR1371">
        <v>25.15335925925926</v>
      </c>
      <c r="BS1371">
        <v>999.9000000000001</v>
      </c>
      <c r="BT1371">
        <v>0</v>
      </c>
      <c r="BU1371">
        <v>0</v>
      </c>
      <c r="BV1371">
        <v>10007.47777777778</v>
      </c>
      <c r="BW1371">
        <v>0</v>
      </c>
      <c r="BX1371">
        <v>8.053949999999999</v>
      </c>
      <c r="BY1371">
        <v>-2.729612222222222</v>
      </c>
      <c r="BZ1371">
        <v>317.5092592592592</v>
      </c>
      <c r="CA1371">
        <v>318.2403703703704</v>
      </c>
      <c r="CB1371">
        <v>6.321420370370372</v>
      </c>
      <c r="CC1371">
        <v>314.3664814814815</v>
      </c>
      <c r="CD1371">
        <v>12.17453703703704</v>
      </c>
      <c r="CE1371">
        <v>1.681025925925926</v>
      </c>
      <c r="CF1371">
        <v>1.106497037037037</v>
      </c>
      <c r="CG1371">
        <v>14.72232962962963</v>
      </c>
      <c r="CH1371">
        <v>8.399594444444444</v>
      </c>
      <c r="CI1371">
        <v>1999.994074074074</v>
      </c>
      <c r="CJ1371">
        <v>0.9800077777777778</v>
      </c>
      <c r="CK1371">
        <v>0.01999192962962963</v>
      </c>
      <c r="CL1371">
        <v>0</v>
      </c>
      <c r="CM1371">
        <v>830.0861481481481</v>
      </c>
      <c r="CN1371">
        <v>5.000560000000001</v>
      </c>
      <c r="CO1371">
        <v>16572.82962962963</v>
      </c>
      <c r="CP1371">
        <v>17294.87407407407</v>
      </c>
      <c r="CQ1371">
        <v>39.43488888888888</v>
      </c>
      <c r="CR1371">
        <v>39.59233333333332</v>
      </c>
      <c r="CS1371">
        <v>38.90477777777777</v>
      </c>
      <c r="CT1371">
        <v>38.38629629629629</v>
      </c>
      <c r="CU1371">
        <v>40.05533333333333</v>
      </c>
      <c r="CV1371">
        <v>1955.111111111111</v>
      </c>
      <c r="CW1371">
        <v>39.88000000000001</v>
      </c>
      <c r="CX1371">
        <v>0</v>
      </c>
      <c r="CY1371">
        <v>1664308107.3</v>
      </c>
      <c r="CZ1371">
        <v>0</v>
      </c>
      <c r="DA1371">
        <v>0</v>
      </c>
      <c r="DB1371" t="s">
        <v>356</v>
      </c>
      <c r="DC1371">
        <v>1663861122</v>
      </c>
      <c r="DD1371">
        <v>1663861125</v>
      </c>
      <c r="DE1371">
        <v>0</v>
      </c>
      <c r="DF1371">
        <v>-0.287</v>
      </c>
      <c r="DG1371">
        <v>-0.004</v>
      </c>
      <c r="DH1371">
        <v>3.172</v>
      </c>
      <c r="DI1371">
        <v>0.178</v>
      </c>
      <c r="DJ1371">
        <v>400</v>
      </c>
      <c r="DK1371">
        <v>17</v>
      </c>
      <c r="DL1371">
        <v>0.18</v>
      </c>
      <c r="DM1371">
        <v>0.07000000000000001</v>
      </c>
      <c r="DN1371">
        <v>-3.58158125</v>
      </c>
      <c r="DO1371">
        <v>14.45327988742965</v>
      </c>
      <c r="DP1371">
        <v>1.412458966344133</v>
      </c>
      <c r="DQ1371">
        <v>0</v>
      </c>
      <c r="DR1371">
        <v>6.34368725</v>
      </c>
      <c r="DS1371">
        <v>-0.4212174484052723</v>
      </c>
      <c r="DT1371">
        <v>0.04138661432078607</v>
      </c>
      <c r="DU1371">
        <v>0</v>
      </c>
      <c r="DV1371">
        <v>0</v>
      </c>
      <c r="DW1371">
        <v>2</v>
      </c>
      <c r="DX1371" t="s">
        <v>357</v>
      </c>
      <c r="DY1371">
        <v>2.98097</v>
      </c>
      <c r="DZ1371">
        <v>2.7284</v>
      </c>
      <c r="EA1371">
        <v>0.0643459</v>
      </c>
      <c r="EB1371">
        <v>0.0653025</v>
      </c>
      <c r="EC1371">
        <v>0.09012050000000001</v>
      </c>
      <c r="ED1371">
        <v>0.0674222</v>
      </c>
      <c r="EE1371">
        <v>28134.9</v>
      </c>
      <c r="EF1371">
        <v>27660.6</v>
      </c>
      <c r="EG1371">
        <v>30594</v>
      </c>
      <c r="EH1371">
        <v>29833</v>
      </c>
      <c r="EI1371">
        <v>38404</v>
      </c>
      <c r="EJ1371">
        <v>36637.8</v>
      </c>
      <c r="EK1371">
        <v>46788.6</v>
      </c>
      <c r="EL1371">
        <v>44362</v>
      </c>
      <c r="EM1371">
        <v>1.89562</v>
      </c>
      <c r="EN1371">
        <v>1.8846</v>
      </c>
      <c r="EO1371">
        <v>0.130497</v>
      </c>
      <c r="EP1371">
        <v>0</v>
      </c>
      <c r="EQ1371">
        <v>23.0048</v>
      </c>
      <c r="ER1371">
        <v>999.9</v>
      </c>
      <c r="ES1371">
        <v>37.7</v>
      </c>
      <c r="ET1371">
        <v>29.7</v>
      </c>
      <c r="EU1371">
        <v>17.3713</v>
      </c>
      <c r="EV1371">
        <v>63.4863</v>
      </c>
      <c r="EW1371">
        <v>23.4295</v>
      </c>
      <c r="EX1371">
        <v>1</v>
      </c>
      <c r="EY1371">
        <v>-0.130252</v>
      </c>
      <c r="EZ1371">
        <v>2.29415</v>
      </c>
      <c r="FA1371">
        <v>20.2279</v>
      </c>
      <c r="FB1371">
        <v>5.23032</v>
      </c>
      <c r="FC1371">
        <v>11.968</v>
      </c>
      <c r="FD1371">
        <v>4.97025</v>
      </c>
      <c r="FE1371">
        <v>3.2895</v>
      </c>
      <c r="FF1371">
        <v>9999</v>
      </c>
      <c r="FG1371">
        <v>9999</v>
      </c>
      <c r="FH1371">
        <v>9999</v>
      </c>
      <c r="FI1371">
        <v>381</v>
      </c>
      <c r="FJ1371">
        <v>4.97271</v>
      </c>
      <c r="FK1371">
        <v>1.87691</v>
      </c>
      <c r="FL1371">
        <v>1.875</v>
      </c>
      <c r="FM1371">
        <v>1.87781</v>
      </c>
      <c r="FN1371">
        <v>1.87455</v>
      </c>
      <c r="FO1371">
        <v>1.87815</v>
      </c>
      <c r="FP1371">
        <v>1.87522</v>
      </c>
      <c r="FQ1371">
        <v>1.87637</v>
      </c>
      <c r="FR1371">
        <v>0</v>
      </c>
      <c r="FS1371">
        <v>0</v>
      </c>
      <c r="FT1371">
        <v>0</v>
      </c>
      <c r="FU1371">
        <v>0</v>
      </c>
      <c r="FV1371" t="s">
        <v>358</v>
      </c>
      <c r="FW1371" t="s">
        <v>359</v>
      </c>
      <c r="FX1371" t="s">
        <v>360</v>
      </c>
      <c r="FY1371" t="s">
        <v>360</v>
      </c>
      <c r="FZ1371" t="s">
        <v>360</v>
      </c>
      <c r="GA1371" t="s">
        <v>360</v>
      </c>
      <c r="GB1371">
        <v>0</v>
      </c>
      <c r="GC1371">
        <v>100</v>
      </c>
      <c r="GD1371">
        <v>100</v>
      </c>
      <c r="GE1371">
        <v>2.816</v>
      </c>
      <c r="GF1371">
        <v>0.2018</v>
      </c>
      <c r="GG1371">
        <v>1.777354642861949</v>
      </c>
      <c r="GH1371">
        <v>0.004141656873719072</v>
      </c>
      <c r="GI1371">
        <v>-1.960372967482991E-06</v>
      </c>
      <c r="GJ1371">
        <v>5.42736388890357E-10</v>
      </c>
      <c r="GK1371">
        <v>-0.009777689371679627</v>
      </c>
      <c r="GL1371">
        <v>0.002273355880072555</v>
      </c>
      <c r="GM1371">
        <v>0.000541358641816816</v>
      </c>
      <c r="GN1371">
        <v>-1.836191331155658E-06</v>
      </c>
      <c r="GO1371">
        <v>-0</v>
      </c>
      <c r="GP1371">
        <v>2096</v>
      </c>
      <c r="GQ1371">
        <v>1</v>
      </c>
      <c r="GR1371">
        <v>23</v>
      </c>
      <c r="GS1371">
        <v>7449.5</v>
      </c>
      <c r="GT1371">
        <v>7449.4</v>
      </c>
      <c r="GU1371">
        <v>0.7922360000000001</v>
      </c>
      <c r="GV1371">
        <v>2.53662</v>
      </c>
      <c r="GW1371">
        <v>1.39893</v>
      </c>
      <c r="GX1371">
        <v>2.33521</v>
      </c>
      <c r="GY1371">
        <v>1.44897</v>
      </c>
      <c r="GZ1371">
        <v>2.46826</v>
      </c>
      <c r="HA1371">
        <v>34.9904</v>
      </c>
      <c r="HB1371">
        <v>12.2495</v>
      </c>
      <c r="HC1371">
        <v>18</v>
      </c>
      <c r="HD1371">
        <v>492.492</v>
      </c>
      <c r="HE1371">
        <v>457.128</v>
      </c>
      <c r="HF1371">
        <v>21.2104</v>
      </c>
      <c r="HG1371">
        <v>25.3</v>
      </c>
      <c r="HH1371">
        <v>30.0001</v>
      </c>
      <c r="HI1371">
        <v>25.1568</v>
      </c>
      <c r="HJ1371">
        <v>25.2353</v>
      </c>
      <c r="HK1371">
        <v>15.8373</v>
      </c>
      <c r="HL1371">
        <v>30.2901</v>
      </c>
      <c r="HM1371">
        <v>33.6484</v>
      </c>
      <c r="HN1371">
        <v>21.1468</v>
      </c>
      <c r="HO1371">
        <v>266.25</v>
      </c>
      <c r="HP1371">
        <v>12.379</v>
      </c>
      <c r="HQ1371">
        <v>101.125</v>
      </c>
      <c r="HR1371">
        <v>102.011</v>
      </c>
    </row>
    <row r="1372" spans="1:226">
      <c r="A1372">
        <v>1356</v>
      </c>
      <c r="B1372">
        <v>1664308096</v>
      </c>
      <c r="C1372">
        <v>14989</v>
      </c>
      <c r="D1372" t="s">
        <v>3085</v>
      </c>
      <c r="E1372" t="s">
        <v>3086</v>
      </c>
      <c r="F1372">
        <v>5</v>
      </c>
      <c r="G1372" t="s">
        <v>353</v>
      </c>
      <c r="H1372" t="s">
        <v>3066</v>
      </c>
      <c r="I1372">
        <v>1664308088.214286</v>
      </c>
      <c r="J1372">
        <f>(K1372)/1000</f>
        <v>0</v>
      </c>
      <c r="K1372">
        <f>IF(BF1372, AN1372, AH1372)</f>
        <v>0</v>
      </c>
      <c r="L1372">
        <f>IF(BF1372, AI1372, AG1372)</f>
        <v>0</v>
      </c>
      <c r="M1372">
        <f>BH1372 - IF(AU1372&gt;1, L1372*BB1372*100.0/(AW1372*BV1372), 0)</f>
        <v>0</v>
      </c>
      <c r="N1372">
        <f>((T1372-J1372/2)*M1372-L1372)/(T1372+J1372/2)</f>
        <v>0</v>
      </c>
      <c r="O1372">
        <f>N1372*(BO1372+BP1372)/1000.0</f>
        <v>0</v>
      </c>
      <c r="P1372">
        <f>(BH1372 - IF(AU1372&gt;1, L1372*BB1372*100.0/(AW1372*BV1372), 0))*(BO1372+BP1372)/1000.0</f>
        <v>0</v>
      </c>
      <c r="Q1372">
        <f>2.0/((1/S1372-1/R1372)+SIGN(S1372)*SQRT((1/S1372-1/R1372)*(1/S1372-1/R1372) + 4*BC1372/((BC1372+1)*(BC1372+1))*(2*1/S1372*1/R1372-1/R1372*1/R1372)))</f>
        <v>0</v>
      </c>
      <c r="R1372">
        <f>IF(LEFT(BD1372,1)&lt;&gt;"0",IF(LEFT(BD1372,1)="1",3.0,BE1372),$D$5+$E$5*(BV1372*BO1372/($K$5*1000))+$F$5*(BV1372*BO1372/($K$5*1000))*MAX(MIN(BB1372,$J$5),$I$5)*MAX(MIN(BB1372,$J$5),$I$5)+$G$5*MAX(MIN(BB1372,$J$5),$I$5)*(BV1372*BO1372/($K$5*1000))+$H$5*(BV1372*BO1372/($K$5*1000))*(BV1372*BO1372/($K$5*1000)))</f>
        <v>0</v>
      </c>
      <c r="S1372">
        <f>J1372*(1000-(1000*0.61365*exp(17.502*W1372/(240.97+W1372))/(BO1372+BP1372)+BJ1372)/2)/(1000*0.61365*exp(17.502*W1372/(240.97+W1372))/(BO1372+BP1372)-BJ1372)</f>
        <v>0</v>
      </c>
      <c r="T1372">
        <f>1/((BC1372+1)/(Q1372/1.6)+1/(R1372/1.37)) + BC1372/((BC1372+1)/(Q1372/1.6) + BC1372/(R1372/1.37))</f>
        <v>0</v>
      </c>
      <c r="U1372">
        <f>(AX1372*BA1372)</f>
        <v>0</v>
      </c>
      <c r="V1372">
        <f>(BQ1372+(U1372+2*0.95*5.67E-8*(((BQ1372+$B$7)+273)^4-(BQ1372+273)^4)-44100*J1372)/(1.84*29.3*R1372+8*0.95*5.67E-8*(BQ1372+273)^3))</f>
        <v>0</v>
      </c>
      <c r="W1372">
        <f>($C$7*BR1372+$D$7*BS1372+$E$7*V1372)</f>
        <v>0</v>
      </c>
      <c r="X1372">
        <f>0.61365*exp(17.502*W1372/(240.97+W1372))</f>
        <v>0</v>
      </c>
      <c r="Y1372">
        <f>(Z1372/AA1372*100)</f>
        <v>0</v>
      </c>
      <c r="Z1372">
        <f>BJ1372*(BO1372+BP1372)/1000</f>
        <v>0</v>
      </c>
      <c r="AA1372">
        <f>0.61365*exp(17.502*BQ1372/(240.97+BQ1372))</f>
        <v>0</v>
      </c>
      <c r="AB1372">
        <f>(X1372-BJ1372*(BO1372+BP1372)/1000)</f>
        <v>0</v>
      </c>
      <c r="AC1372">
        <f>(-J1372*44100)</f>
        <v>0</v>
      </c>
      <c r="AD1372">
        <f>2*29.3*R1372*0.92*(BQ1372-W1372)</f>
        <v>0</v>
      </c>
      <c r="AE1372">
        <f>2*0.95*5.67E-8*(((BQ1372+$B$7)+273)^4-(W1372+273)^4)</f>
        <v>0</v>
      </c>
      <c r="AF1372">
        <f>U1372+AE1372+AC1372+AD1372</f>
        <v>0</v>
      </c>
      <c r="AG1372">
        <f>BN1372*AU1372*(BI1372-BH1372*(1000-AU1372*BK1372)/(1000-AU1372*BJ1372))/(100*BB1372)</f>
        <v>0</v>
      </c>
      <c r="AH1372">
        <f>1000*BN1372*AU1372*(BJ1372-BK1372)/(100*BB1372*(1000-AU1372*BJ1372))</f>
        <v>0</v>
      </c>
      <c r="AI1372">
        <f>(AJ1372 - AK1372 - BO1372*1E3/(8.314*(BQ1372+273.15)) * AM1372/BN1372 * AL1372) * BN1372/(100*BB1372) * (1000 - BK1372)/1000</f>
        <v>0</v>
      </c>
      <c r="AJ1372">
        <v>286.9853272293822</v>
      </c>
      <c r="AK1372">
        <v>281.1737151515151</v>
      </c>
      <c r="AL1372">
        <v>-3.038888009873315</v>
      </c>
      <c r="AM1372">
        <v>63.48631344093973</v>
      </c>
      <c r="AN1372">
        <f>(AP1372 - AO1372 + BO1372*1E3/(8.314*(BQ1372+273.15)) * AR1372/BN1372 * AQ1372) * BN1372/(100*BB1372) * 1000/(1000 - AP1372)</f>
        <v>0</v>
      </c>
      <c r="AO1372">
        <v>12.26514431285173</v>
      </c>
      <c r="AP1372">
        <v>18.50267252747253</v>
      </c>
      <c r="AQ1372">
        <v>-0.0002063255371755377</v>
      </c>
      <c r="AR1372">
        <v>96.80530402393545</v>
      </c>
      <c r="AS1372">
        <v>2</v>
      </c>
      <c r="AT1372">
        <v>0</v>
      </c>
      <c r="AU1372">
        <f>IF(AS1372*$H$13&gt;=AW1372,1.0,(AW1372/(AW1372-AS1372*$H$13)))</f>
        <v>0</v>
      </c>
      <c r="AV1372">
        <f>(AU1372-1)*100</f>
        <v>0</v>
      </c>
      <c r="AW1372">
        <f>MAX(0,($B$13+$C$13*BV1372)/(1+$D$13*BV1372)*BO1372/(BQ1372+273)*$E$13)</f>
        <v>0</v>
      </c>
      <c r="AX1372">
        <f>$B$11*BW1372+$C$11*BX1372+$F$11*CI1372*(1-CL1372)</f>
        <v>0</v>
      </c>
      <c r="AY1372">
        <f>AX1372*AZ1372</f>
        <v>0</v>
      </c>
      <c r="AZ1372">
        <f>($B$11*$D$9+$C$11*$D$9+$F$11*((CV1372+CN1372)/MAX(CV1372+CN1372+CW1372, 0.1)*$I$9+CW1372/MAX(CV1372+CN1372+CW1372, 0.1)*$J$9))/($B$11+$C$11+$F$11)</f>
        <v>0</v>
      </c>
      <c r="BA1372">
        <f>($B$11*$K$9+$C$11*$K$9+$F$11*((CV1372+CN1372)/MAX(CV1372+CN1372+CW1372, 0.1)*$P$9+CW1372/MAX(CV1372+CN1372+CW1372, 0.1)*$Q$9))/($B$11+$C$11+$F$11)</f>
        <v>0</v>
      </c>
      <c r="BB1372">
        <v>6</v>
      </c>
      <c r="BC1372">
        <v>0.5</v>
      </c>
      <c r="BD1372" t="s">
        <v>355</v>
      </c>
      <c r="BE1372">
        <v>2</v>
      </c>
      <c r="BF1372" t="b">
        <v>1</v>
      </c>
      <c r="BG1372">
        <v>1664308088.214286</v>
      </c>
      <c r="BH1372">
        <v>297.5914642857143</v>
      </c>
      <c r="BI1372">
        <v>299.20575</v>
      </c>
      <c r="BJ1372">
        <v>18.49814285714286</v>
      </c>
      <c r="BK1372">
        <v>12.22472857142857</v>
      </c>
      <c r="BL1372">
        <v>294.75</v>
      </c>
      <c r="BM1372">
        <v>18.29634285714286</v>
      </c>
      <c r="BN1372">
        <v>500.0752142857142</v>
      </c>
      <c r="BO1372">
        <v>90.88682142857144</v>
      </c>
      <c r="BP1372">
        <v>0.1000115214285714</v>
      </c>
      <c r="BQ1372">
        <v>24.69239285714286</v>
      </c>
      <c r="BR1372">
        <v>25.14741428571429</v>
      </c>
      <c r="BS1372">
        <v>999.9000000000002</v>
      </c>
      <c r="BT1372">
        <v>0</v>
      </c>
      <c r="BU1372">
        <v>0</v>
      </c>
      <c r="BV1372">
        <v>10003.72678571429</v>
      </c>
      <c r="BW1372">
        <v>0</v>
      </c>
      <c r="BX1372">
        <v>8.053949999999999</v>
      </c>
      <c r="BY1372">
        <v>-1.614245597142857</v>
      </c>
      <c r="BZ1372">
        <v>303.2</v>
      </c>
      <c r="CA1372">
        <v>302.9080714285714</v>
      </c>
      <c r="CB1372">
        <v>6.273414642857142</v>
      </c>
      <c r="CC1372">
        <v>299.20575</v>
      </c>
      <c r="CD1372">
        <v>12.22472857142857</v>
      </c>
      <c r="CE1372">
        <v>1.681236785714286</v>
      </c>
      <c r="CF1372">
        <v>1.1110675</v>
      </c>
      <c r="CG1372">
        <v>14.72427142857143</v>
      </c>
      <c r="CH1372">
        <v>8.460351071428573</v>
      </c>
      <c r="CI1372">
        <v>2000.002857142857</v>
      </c>
      <c r="CJ1372">
        <v>0.9800072142857145</v>
      </c>
      <c r="CK1372">
        <v>0.01999250714285715</v>
      </c>
      <c r="CL1372">
        <v>0</v>
      </c>
      <c r="CM1372">
        <v>823.9601071428572</v>
      </c>
      <c r="CN1372">
        <v>5.000560000000001</v>
      </c>
      <c r="CO1372">
        <v>16450.82857142857</v>
      </c>
      <c r="CP1372">
        <v>17294.94642857143</v>
      </c>
      <c r="CQ1372">
        <v>39.41053571428571</v>
      </c>
      <c r="CR1372">
        <v>39.57549999999999</v>
      </c>
      <c r="CS1372">
        <v>38.86807142857143</v>
      </c>
      <c r="CT1372">
        <v>38.35017857142857</v>
      </c>
      <c r="CU1372">
        <v>40.02882142857143</v>
      </c>
      <c r="CV1372">
        <v>1955.116785714286</v>
      </c>
      <c r="CW1372">
        <v>39.88142857142858</v>
      </c>
      <c r="CX1372">
        <v>0</v>
      </c>
      <c r="CY1372">
        <v>1664308112.7</v>
      </c>
      <c r="CZ1372">
        <v>0</v>
      </c>
      <c r="DA1372">
        <v>0</v>
      </c>
      <c r="DB1372" t="s">
        <v>356</v>
      </c>
      <c r="DC1372">
        <v>1663861122</v>
      </c>
      <c r="DD1372">
        <v>1663861125</v>
      </c>
      <c r="DE1372">
        <v>0</v>
      </c>
      <c r="DF1372">
        <v>-0.287</v>
      </c>
      <c r="DG1372">
        <v>-0.004</v>
      </c>
      <c r="DH1372">
        <v>3.172</v>
      </c>
      <c r="DI1372">
        <v>0.178</v>
      </c>
      <c r="DJ1372">
        <v>400</v>
      </c>
      <c r="DK1372">
        <v>17</v>
      </c>
      <c r="DL1372">
        <v>0.18</v>
      </c>
      <c r="DM1372">
        <v>0.07000000000000001</v>
      </c>
      <c r="DN1372">
        <v>-2.471396773658536</v>
      </c>
      <c r="DO1372">
        <v>13.89733528891986</v>
      </c>
      <c r="DP1372">
        <v>1.385569170313507</v>
      </c>
      <c r="DQ1372">
        <v>0</v>
      </c>
      <c r="DR1372">
        <v>6.30759</v>
      </c>
      <c r="DS1372">
        <v>-0.5357439721254352</v>
      </c>
      <c r="DT1372">
        <v>0.05419029541415302</v>
      </c>
      <c r="DU1372">
        <v>0</v>
      </c>
      <c r="DV1372">
        <v>0</v>
      </c>
      <c r="DW1372">
        <v>2</v>
      </c>
      <c r="DX1372" t="s">
        <v>357</v>
      </c>
      <c r="DY1372">
        <v>2.98097</v>
      </c>
      <c r="DZ1372">
        <v>2.72833</v>
      </c>
      <c r="EA1372">
        <v>0.0615919</v>
      </c>
      <c r="EB1372">
        <v>0.0622386</v>
      </c>
      <c r="EC1372">
        <v>0.09014750000000001</v>
      </c>
      <c r="ED1372">
        <v>0.06772499999999999</v>
      </c>
      <c r="EE1372">
        <v>28217.7</v>
      </c>
      <c r="EF1372">
        <v>27751.1</v>
      </c>
      <c r="EG1372">
        <v>30593.9</v>
      </c>
      <c r="EH1372">
        <v>29832.9</v>
      </c>
      <c r="EI1372">
        <v>38402.5</v>
      </c>
      <c r="EJ1372">
        <v>36625.4</v>
      </c>
      <c r="EK1372">
        <v>46788.5</v>
      </c>
      <c r="EL1372">
        <v>44361.9</v>
      </c>
      <c r="EM1372">
        <v>1.8954</v>
      </c>
      <c r="EN1372">
        <v>1.88452</v>
      </c>
      <c r="EO1372">
        <v>0.129696</v>
      </c>
      <c r="EP1372">
        <v>0</v>
      </c>
      <c r="EQ1372">
        <v>23.001</v>
      </c>
      <c r="ER1372">
        <v>999.9</v>
      </c>
      <c r="ES1372">
        <v>37.7</v>
      </c>
      <c r="ET1372">
        <v>29.7</v>
      </c>
      <c r="EU1372">
        <v>17.3682</v>
      </c>
      <c r="EV1372">
        <v>63.5563</v>
      </c>
      <c r="EW1372">
        <v>23.3734</v>
      </c>
      <c r="EX1372">
        <v>1</v>
      </c>
      <c r="EY1372">
        <v>-0.130127</v>
      </c>
      <c r="EZ1372">
        <v>2.37464</v>
      </c>
      <c r="FA1372">
        <v>20.2263</v>
      </c>
      <c r="FB1372">
        <v>5.23017</v>
      </c>
      <c r="FC1372">
        <v>11.968</v>
      </c>
      <c r="FD1372">
        <v>4.9701</v>
      </c>
      <c r="FE1372">
        <v>3.28948</v>
      </c>
      <c r="FF1372">
        <v>9999</v>
      </c>
      <c r="FG1372">
        <v>9999</v>
      </c>
      <c r="FH1372">
        <v>9999</v>
      </c>
      <c r="FI1372">
        <v>381</v>
      </c>
      <c r="FJ1372">
        <v>4.97272</v>
      </c>
      <c r="FK1372">
        <v>1.87688</v>
      </c>
      <c r="FL1372">
        <v>1.875</v>
      </c>
      <c r="FM1372">
        <v>1.87783</v>
      </c>
      <c r="FN1372">
        <v>1.87455</v>
      </c>
      <c r="FO1372">
        <v>1.87815</v>
      </c>
      <c r="FP1372">
        <v>1.87521</v>
      </c>
      <c r="FQ1372">
        <v>1.87637</v>
      </c>
      <c r="FR1372">
        <v>0</v>
      </c>
      <c r="FS1372">
        <v>0</v>
      </c>
      <c r="FT1372">
        <v>0</v>
      </c>
      <c r="FU1372">
        <v>0</v>
      </c>
      <c r="FV1372" t="s">
        <v>358</v>
      </c>
      <c r="FW1372" t="s">
        <v>359</v>
      </c>
      <c r="FX1372" t="s">
        <v>360</v>
      </c>
      <c r="FY1372" t="s">
        <v>360</v>
      </c>
      <c r="FZ1372" t="s">
        <v>360</v>
      </c>
      <c r="GA1372" t="s">
        <v>360</v>
      </c>
      <c r="GB1372">
        <v>0</v>
      </c>
      <c r="GC1372">
        <v>100</v>
      </c>
      <c r="GD1372">
        <v>100</v>
      </c>
      <c r="GE1372">
        <v>2.769</v>
      </c>
      <c r="GF1372">
        <v>0.2019</v>
      </c>
      <c r="GG1372">
        <v>1.777354642861949</v>
      </c>
      <c r="GH1372">
        <v>0.004141656873719072</v>
      </c>
      <c r="GI1372">
        <v>-1.960372967482991E-06</v>
      </c>
      <c r="GJ1372">
        <v>5.42736388890357E-10</v>
      </c>
      <c r="GK1372">
        <v>-0.009777689371679627</v>
      </c>
      <c r="GL1372">
        <v>0.002273355880072555</v>
      </c>
      <c r="GM1372">
        <v>0.000541358641816816</v>
      </c>
      <c r="GN1372">
        <v>-1.836191331155658E-06</v>
      </c>
      <c r="GO1372">
        <v>-0</v>
      </c>
      <c r="GP1372">
        <v>2096</v>
      </c>
      <c r="GQ1372">
        <v>1</v>
      </c>
      <c r="GR1372">
        <v>23</v>
      </c>
      <c r="GS1372">
        <v>7449.6</v>
      </c>
      <c r="GT1372">
        <v>7449.5</v>
      </c>
      <c r="GU1372">
        <v>0.756836</v>
      </c>
      <c r="GV1372">
        <v>2.5293</v>
      </c>
      <c r="GW1372">
        <v>1.39893</v>
      </c>
      <c r="GX1372">
        <v>2.33521</v>
      </c>
      <c r="GY1372">
        <v>1.44897</v>
      </c>
      <c r="GZ1372">
        <v>2.46704</v>
      </c>
      <c r="HA1372">
        <v>34.9674</v>
      </c>
      <c r="HB1372">
        <v>12.2408</v>
      </c>
      <c r="HC1372">
        <v>18</v>
      </c>
      <c r="HD1372">
        <v>492.357</v>
      </c>
      <c r="HE1372">
        <v>457.08</v>
      </c>
      <c r="HF1372">
        <v>21.0664</v>
      </c>
      <c r="HG1372">
        <v>25.2985</v>
      </c>
      <c r="HH1372">
        <v>30.0002</v>
      </c>
      <c r="HI1372">
        <v>25.1552</v>
      </c>
      <c r="HJ1372">
        <v>25.2352</v>
      </c>
      <c r="HK1372">
        <v>15.1455</v>
      </c>
      <c r="HL1372">
        <v>30.0083</v>
      </c>
      <c r="HM1372">
        <v>33.6484</v>
      </c>
      <c r="HN1372">
        <v>20.9977</v>
      </c>
      <c r="HO1372">
        <v>246.217</v>
      </c>
      <c r="HP1372">
        <v>12.4285</v>
      </c>
      <c r="HQ1372">
        <v>101.125</v>
      </c>
      <c r="HR1372">
        <v>102.01</v>
      </c>
    </row>
    <row r="1373" spans="1:226">
      <c r="A1373">
        <v>1357</v>
      </c>
      <c r="B1373">
        <v>1664308101</v>
      </c>
      <c r="C1373">
        <v>14994</v>
      </c>
      <c r="D1373" t="s">
        <v>3087</v>
      </c>
      <c r="E1373" t="s">
        <v>3088</v>
      </c>
      <c r="F1373">
        <v>5</v>
      </c>
      <c r="G1373" t="s">
        <v>353</v>
      </c>
      <c r="H1373" t="s">
        <v>3066</v>
      </c>
      <c r="I1373">
        <v>1664308093.5</v>
      </c>
      <c r="J1373">
        <f>(K1373)/1000</f>
        <v>0</v>
      </c>
      <c r="K1373">
        <f>IF(BF1373, AN1373, AH1373)</f>
        <v>0</v>
      </c>
      <c r="L1373">
        <f>IF(BF1373, AI1373, AG1373)</f>
        <v>0</v>
      </c>
      <c r="M1373">
        <f>BH1373 - IF(AU1373&gt;1, L1373*BB1373*100.0/(AW1373*BV1373), 0)</f>
        <v>0</v>
      </c>
      <c r="N1373">
        <f>((T1373-J1373/2)*M1373-L1373)/(T1373+J1373/2)</f>
        <v>0</v>
      </c>
      <c r="O1373">
        <f>N1373*(BO1373+BP1373)/1000.0</f>
        <v>0</v>
      </c>
      <c r="P1373">
        <f>(BH1373 - IF(AU1373&gt;1, L1373*BB1373*100.0/(AW1373*BV1373), 0))*(BO1373+BP1373)/1000.0</f>
        <v>0</v>
      </c>
      <c r="Q1373">
        <f>2.0/((1/S1373-1/R1373)+SIGN(S1373)*SQRT((1/S1373-1/R1373)*(1/S1373-1/R1373) + 4*BC1373/((BC1373+1)*(BC1373+1))*(2*1/S1373*1/R1373-1/R1373*1/R1373)))</f>
        <v>0</v>
      </c>
      <c r="R1373">
        <f>IF(LEFT(BD1373,1)&lt;&gt;"0",IF(LEFT(BD1373,1)="1",3.0,BE1373),$D$5+$E$5*(BV1373*BO1373/($K$5*1000))+$F$5*(BV1373*BO1373/($K$5*1000))*MAX(MIN(BB1373,$J$5),$I$5)*MAX(MIN(BB1373,$J$5),$I$5)+$G$5*MAX(MIN(BB1373,$J$5),$I$5)*(BV1373*BO1373/($K$5*1000))+$H$5*(BV1373*BO1373/($K$5*1000))*(BV1373*BO1373/($K$5*1000)))</f>
        <v>0</v>
      </c>
      <c r="S1373">
        <f>J1373*(1000-(1000*0.61365*exp(17.502*W1373/(240.97+W1373))/(BO1373+BP1373)+BJ1373)/2)/(1000*0.61365*exp(17.502*W1373/(240.97+W1373))/(BO1373+BP1373)-BJ1373)</f>
        <v>0</v>
      </c>
      <c r="T1373">
        <f>1/((BC1373+1)/(Q1373/1.6)+1/(R1373/1.37)) + BC1373/((BC1373+1)/(Q1373/1.6) + BC1373/(R1373/1.37))</f>
        <v>0</v>
      </c>
      <c r="U1373">
        <f>(AX1373*BA1373)</f>
        <v>0</v>
      </c>
      <c r="V1373">
        <f>(BQ1373+(U1373+2*0.95*5.67E-8*(((BQ1373+$B$7)+273)^4-(BQ1373+273)^4)-44100*J1373)/(1.84*29.3*R1373+8*0.95*5.67E-8*(BQ1373+273)^3))</f>
        <v>0</v>
      </c>
      <c r="W1373">
        <f>($C$7*BR1373+$D$7*BS1373+$E$7*V1373)</f>
        <v>0</v>
      </c>
      <c r="X1373">
        <f>0.61365*exp(17.502*W1373/(240.97+W1373))</f>
        <v>0</v>
      </c>
      <c r="Y1373">
        <f>(Z1373/AA1373*100)</f>
        <v>0</v>
      </c>
      <c r="Z1373">
        <f>BJ1373*(BO1373+BP1373)/1000</f>
        <v>0</v>
      </c>
      <c r="AA1373">
        <f>0.61365*exp(17.502*BQ1373/(240.97+BQ1373))</f>
        <v>0</v>
      </c>
      <c r="AB1373">
        <f>(X1373-BJ1373*(BO1373+BP1373)/1000)</f>
        <v>0</v>
      </c>
      <c r="AC1373">
        <f>(-J1373*44100)</f>
        <v>0</v>
      </c>
      <c r="AD1373">
        <f>2*29.3*R1373*0.92*(BQ1373-W1373)</f>
        <v>0</v>
      </c>
      <c r="AE1373">
        <f>2*0.95*5.67E-8*(((BQ1373+$B$7)+273)^4-(W1373+273)^4)</f>
        <v>0</v>
      </c>
      <c r="AF1373">
        <f>U1373+AE1373+AC1373+AD1373</f>
        <v>0</v>
      </c>
      <c r="AG1373">
        <f>BN1373*AU1373*(BI1373-BH1373*(1000-AU1373*BK1373)/(1000-AU1373*BJ1373))/(100*BB1373)</f>
        <v>0</v>
      </c>
      <c r="AH1373">
        <f>1000*BN1373*AU1373*(BJ1373-BK1373)/(100*BB1373*(1000-AU1373*BJ1373))</f>
        <v>0</v>
      </c>
      <c r="AI1373">
        <f>(AJ1373 - AK1373 - BO1373*1E3/(8.314*(BQ1373+273.15)) * AM1373/BN1373 * AL1373) * BN1373/(100*BB1373) * (1000 - BK1373)/1000</f>
        <v>0</v>
      </c>
      <c r="AJ1373">
        <v>270.2736308232427</v>
      </c>
      <c r="AK1373">
        <v>265.9301272727273</v>
      </c>
      <c r="AL1373">
        <v>-3.062275764336595</v>
      </c>
      <c r="AM1373">
        <v>63.48631344093973</v>
      </c>
      <c r="AN1373">
        <f>(AP1373 - AO1373 + BO1373*1E3/(8.314*(BQ1373+273.15)) * AR1373/BN1373 * AQ1373) * BN1373/(100*BB1373) * 1000/(1000 - AP1373)</f>
        <v>0</v>
      </c>
      <c r="AO1373">
        <v>12.33903828270234</v>
      </c>
      <c r="AP1373">
        <v>18.51168791208792</v>
      </c>
      <c r="AQ1373">
        <v>0.0001546216362826869</v>
      </c>
      <c r="AR1373">
        <v>96.80530402393545</v>
      </c>
      <c r="AS1373">
        <v>2</v>
      </c>
      <c r="AT1373">
        <v>0</v>
      </c>
      <c r="AU1373">
        <f>IF(AS1373*$H$13&gt;=AW1373,1.0,(AW1373/(AW1373-AS1373*$H$13)))</f>
        <v>0</v>
      </c>
      <c r="AV1373">
        <f>(AU1373-1)*100</f>
        <v>0</v>
      </c>
      <c r="AW1373">
        <f>MAX(0,($B$13+$C$13*BV1373)/(1+$D$13*BV1373)*BO1373/(BQ1373+273)*$E$13)</f>
        <v>0</v>
      </c>
      <c r="AX1373">
        <f>$B$11*BW1373+$C$11*BX1373+$F$11*CI1373*(1-CL1373)</f>
        <v>0</v>
      </c>
      <c r="AY1373">
        <f>AX1373*AZ1373</f>
        <v>0</v>
      </c>
      <c r="AZ1373">
        <f>($B$11*$D$9+$C$11*$D$9+$F$11*((CV1373+CN1373)/MAX(CV1373+CN1373+CW1373, 0.1)*$I$9+CW1373/MAX(CV1373+CN1373+CW1373, 0.1)*$J$9))/($B$11+$C$11+$F$11)</f>
        <v>0</v>
      </c>
      <c r="BA1373">
        <f>($B$11*$K$9+$C$11*$K$9+$F$11*((CV1373+CN1373)/MAX(CV1373+CN1373+CW1373, 0.1)*$P$9+CW1373/MAX(CV1373+CN1373+CW1373, 0.1)*$Q$9))/($B$11+$C$11+$F$11)</f>
        <v>0</v>
      </c>
      <c r="BB1373">
        <v>6</v>
      </c>
      <c r="BC1373">
        <v>0.5</v>
      </c>
      <c r="BD1373" t="s">
        <v>355</v>
      </c>
      <c r="BE1373">
        <v>2</v>
      </c>
      <c r="BF1373" t="b">
        <v>1</v>
      </c>
      <c r="BG1373">
        <v>1664308093.5</v>
      </c>
      <c r="BH1373">
        <v>281.9091111111111</v>
      </c>
      <c r="BI1373">
        <v>282.0488148148148</v>
      </c>
      <c r="BJ1373">
        <v>18.5019037037037</v>
      </c>
      <c r="BK1373">
        <v>12.28465555555556</v>
      </c>
      <c r="BL1373">
        <v>279.1168888888889</v>
      </c>
      <c r="BM1373">
        <v>18.30002222222222</v>
      </c>
      <c r="BN1373">
        <v>500.0744444444444</v>
      </c>
      <c r="BO1373">
        <v>90.88749999999999</v>
      </c>
      <c r="BP1373">
        <v>0.09996888888888888</v>
      </c>
      <c r="BQ1373">
        <v>24.66443703703704</v>
      </c>
      <c r="BR1373">
        <v>25.13973333333334</v>
      </c>
      <c r="BS1373">
        <v>999.9000000000001</v>
      </c>
      <c r="BT1373">
        <v>0</v>
      </c>
      <c r="BU1373">
        <v>0</v>
      </c>
      <c r="BV1373">
        <v>9998.472222222223</v>
      </c>
      <c r="BW1373">
        <v>0</v>
      </c>
      <c r="BX1373">
        <v>8.053949999999999</v>
      </c>
      <c r="BY1373">
        <v>-0.1397458785185185</v>
      </c>
      <c r="BZ1373">
        <v>287.2232222222223</v>
      </c>
      <c r="CA1373">
        <v>285.5559259259259</v>
      </c>
      <c r="CB1373">
        <v>6.217237777777778</v>
      </c>
      <c r="CC1373">
        <v>282.0488148148148</v>
      </c>
      <c r="CD1373">
        <v>12.28465555555556</v>
      </c>
      <c r="CE1373">
        <v>1.681591481481482</v>
      </c>
      <c r="CF1373">
        <v>1.116522592592593</v>
      </c>
      <c r="CG1373">
        <v>14.72753703703704</v>
      </c>
      <c r="CH1373">
        <v>8.532561851851852</v>
      </c>
      <c r="CI1373">
        <v>1999.996296296296</v>
      </c>
      <c r="CJ1373">
        <v>0.980005888888889</v>
      </c>
      <c r="CK1373">
        <v>0.01999387407407408</v>
      </c>
      <c r="CL1373">
        <v>0</v>
      </c>
      <c r="CM1373">
        <v>817.8385555555556</v>
      </c>
      <c r="CN1373">
        <v>5.000560000000001</v>
      </c>
      <c r="CO1373">
        <v>16328.7</v>
      </c>
      <c r="CP1373">
        <v>17294.88148148148</v>
      </c>
      <c r="CQ1373">
        <v>39.37251851851851</v>
      </c>
      <c r="CR1373">
        <v>39.54822222222223</v>
      </c>
      <c r="CS1373">
        <v>38.83081481481481</v>
      </c>
      <c r="CT1373">
        <v>38.30766666666666</v>
      </c>
      <c r="CU1373">
        <v>39.99055555555555</v>
      </c>
      <c r="CV1373">
        <v>1955.107407407407</v>
      </c>
      <c r="CW1373">
        <v>39.88444444444445</v>
      </c>
      <c r="CX1373">
        <v>0</v>
      </c>
      <c r="CY1373">
        <v>1664308117.5</v>
      </c>
      <c r="CZ1373">
        <v>0</v>
      </c>
      <c r="DA1373">
        <v>0</v>
      </c>
      <c r="DB1373" t="s">
        <v>356</v>
      </c>
      <c r="DC1373">
        <v>1663861122</v>
      </c>
      <c r="DD1373">
        <v>1663861125</v>
      </c>
      <c r="DE1373">
        <v>0</v>
      </c>
      <c r="DF1373">
        <v>-0.287</v>
      </c>
      <c r="DG1373">
        <v>-0.004</v>
      </c>
      <c r="DH1373">
        <v>3.172</v>
      </c>
      <c r="DI1373">
        <v>0.178</v>
      </c>
      <c r="DJ1373">
        <v>400</v>
      </c>
      <c r="DK1373">
        <v>17</v>
      </c>
      <c r="DL1373">
        <v>0.18</v>
      </c>
      <c r="DM1373">
        <v>0.07000000000000001</v>
      </c>
      <c r="DN1373">
        <v>-0.9971083930000001</v>
      </c>
      <c r="DO1373">
        <v>16.57259304540337</v>
      </c>
      <c r="DP1373">
        <v>1.6104107939629</v>
      </c>
      <c r="DQ1373">
        <v>0</v>
      </c>
      <c r="DR1373">
        <v>6.24892325</v>
      </c>
      <c r="DS1373">
        <v>-0.6638153470919445</v>
      </c>
      <c r="DT1373">
        <v>0.06512673442556068</v>
      </c>
      <c r="DU1373">
        <v>0</v>
      </c>
      <c r="DV1373">
        <v>0</v>
      </c>
      <c r="DW1373">
        <v>2</v>
      </c>
      <c r="DX1373" t="s">
        <v>357</v>
      </c>
      <c r="DY1373">
        <v>2.98095</v>
      </c>
      <c r="DZ1373">
        <v>2.72807</v>
      </c>
      <c r="EA1373">
        <v>0.0587608</v>
      </c>
      <c r="EB1373">
        <v>0.0591143</v>
      </c>
      <c r="EC1373">
        <v>0.0901771</v>
      </c>
      <c r="ED1373">
        <v>0.06794650000000001</v>
      </c>
      <c r="EE1373">
        <v>28302.7</v>
      </c>
      <c r="EF1373">
        <v>27843.6</v>
      </c>
      <c r="EG1373">
        <v>30593.7</v>
      </c>
      <c r="EH1373">
        <v>29832.9</v>
      </c>
      <c r="EI1373">
        <v>38400.7</v>
      </c>
      <c r="EJ1373">
        <v>36616.4</v>
      </c>
      <c r="EK1373">
        <v>46788.1</v>
      </c>
      <c r="EL1373">
        <v>44361.9</v>
      </c>
      <c r="EM1373">
        <v>1.89513</v>
      </c>
      <c r="EN1373">
        <v>1.8847</v>
      </c>
      <c r="EO1373">
        <v>0.129044</v>
      </c>
      <c r="EP1373">
        <v>0</v>
      </c>
      <c r="EQ1373">
        <v>22.9947</v>
      </c>
      <c r="ER1373">
        <v>999.9</v>
      </c>
      <c r="ES1373">
        <v>37.7</v>
      </c>
      <c r="ET1373">
        <v>29.7</v>
      </c>
      <c r="EU1373">
        <v>17.3702</v>
      </c>
      <c r="EV1373">
        <v>63.6263</v>
      </c>
      <c r="EW1373">
        <v>23.4014</v>
      </c>
      <c r="EX1373">
        <v>1</v>
      </c>
      <c r="EY1373">
        <v>-0.129959</v>
      </c>
      <c r="EZ1373">
        <v>2.41205</v>
      </c>
      <c r="FA1373">
        <v>20.226</v>
      </c>
      <c r="FB1373">
        <v>5.22957</v>
      </c>
      <c r="FC1373">
        <v>11.968</v>
      </c>
      <c r="FD1373">
        <v>4.96925</v>
      </c>
      <c r="FE1373">
        <v>3.28948</v>
      </c>
      <c r="FF1373">
        <v>9999</v>
      </c>
      <c r="FG1373">
        <v>9999</v>
      </c>
      <c r="FH1373">
        <v>9999</v>
      </c>
      <c r="FI1373">
        <v>381</v>
      </c>
      <c r="FJ1373">
        <v>4.97273</v>
      </c>
      <c r="FK1373">
        <v>1.87689</v>
      </c>
      <c r="FL1373">
        <v>1.875</v>
      </c>
      <c r="FM1373">
        <v>1.8778</v>
      </c>
      <c r="FN1373">
        <v>1.87455</v>
      </c>
      <c r="FO1373">
        <v>1.87815</v>
      </c>
      <c r="FP1373">
        <v>1.87522</v>
      </c>
      <c r="FQ1373">
        <v>1.87637</v>
      </c>
      <c r="FR1373">
        <v>0</v>
      </c>
      <c r="FS1373">
        <v>0</v>
      </c>
      <c r="FT1373">
        <v>0</v>
      </c>
      <c r="FU1373">
        <v>0</v>
      </c>
      <c r="FV1373" t="s">
        <v>358</v>
      </c>
      <c r="FW1373" t="s">
        <v>359</v>
      </c>
      <c r="FX1373" t="s">
        <v>360</v>
      </c>
      <c r="FY1373" t="s">
        <v>360</v>
      </c>
      <c r="FZ1373" t="s">
        <v>360</v>
      </c>
      <c r="GA1373" t="s">
        <v>360</v>
      </c>
      <c r="GB1373">
        <v>0</v>
      </c>
      <c r="GC1373">
        <v>100</v>
      </c>
      <c r="GD1373">
        <v>100</v>
      </c>
      <c r="GE1373">
        <v>2.721</v>
      </c>
      <c r="GF1373">
        <v>0.2021</v>
      </c>
      <c r="GG1373">
        <v>1.777354642861949</v>
      </c>
      <c r="GH1373">
        <v>0.004141656873719072</v>
      </c>
      <c r="GI1373">
        <v>-1.960372967482991E-06</v>
      </c>
      <c r="GJ1373">
        <v>5.42736388890357E-10</v>
      </c>
      <c r="GK1373">
        <v>-0.009777689371679627</v>
      </c>
      <c r="GL1373">
        <v>0.002273355880072555</v>
      </c>
      <c r="GM1373">
        <v>0.000541358641816816</v>
      </c>
      <c r="GN1373">
        <v>-1.836191331155658E-06</v>
      </c>
      <c r="GO1373">
        <v>-0</v>
      </c>
      <c r="GP1373">
        <v>2096</v>
      </c>
      <c r="GQ1373">
        <v>1</v>
      </c>
      <c r="GR1373">
        <v>23</v>
      </c>
      <c r="GS1373">
        <v>7449.6</v>
      </c>
      <c r="GT1373">
        <v>7449.6</v>
      </c>
      <c r="GU1373">
        <v>0.718994</v>
      </c>
      <c r="GV1373">
        <v>2.53296</v>
      </c>
      <c r="GW1373">
        <v>1.39893</v>
      </c>
      <c r="GX1373">
        <v>2.33521</v>
      </c>
      <c r="GY1373">
        <v>1.44897</v>
      </c>
      <c r="GZ1373">
        <v>2.45605</v>
      </c>
      <c r="HA1373">
        <v>34.9674</v>
      </c>
      <c r="HB1373">
        <v>12.232</v>
      </c>
      <c r="HC1373">
        <v>18</v>
      </c>
      <c r="HD1373">
        <v>492.207</v>
      </c>
      <c r="HE1373">
        <v>457.19</v>
      </c>
      <c r="HF1373">
        <v>20.9212</v>
      </c>
      <c r="HG1373">
        <v>25.2979</v>
      </c>
      <c r="HH1373">
        <v>30.0001</v>
      </c>
      <c r="HI1373">
        <v>25.1552</v>
      </c>
      <c r="HJ1373">
        <v>25.2352</v>
      </c>
      <c r="HK1373">
        <v>14.3634</v>
      </c>
      <c r="HL1373">
        <v>29.725</v>
      </c>
      <c r="HM1373">
        <v>33.6484</v>
      </c>
      <c r="HN1373">
        <v>20.8625</v>
      </c>
      <c r="HO1373">
        <v>232.834</v>
      </c>
      <c r="HP1373">
        <v>12.4733</v>
      </c>
      <c r="HQ1373">
        <v>101.124</v>
      </c>
      <c r="HR1373">
        <v>102.01</v>
      </c>
    </row>
    <row r="1374" spans="1:226">
      <c r="A1374">
        <v>1358</v>
      </c>
      <c r="B1374">
        <v>1664308106</v>
      </c>
      <c r="C1374">
        <v>14999</v>
      </c>
      <c r="D1374" t="s">
        <v>3089</v>
      </c>
      <c r="E1374" t="s">
        <v>3090</v>
      </c>
      <c r="F1374">
        <v>5</v>
      </c>
      <c r="G1374" t="s">
        <v>353</v>
      </c>
      <c r="H1374" t="s">
        <v>3066</v>
      </c>
      <c r="I1374">
        <v>1664308098.214286</v>
      </c>
      <c r="J1374">
        <f>(K1374)/1000</f>
        <v>0</v>
      </c>
      <c r="K1374">
        <f>IF(BF1374, AN1374, AH1374)</f>
        <v>0</v>
      </c>
      <c r="L1374">
        <f>IF(BF1374, AI1374, AG1374)</f>
        <v>0</v>
      </c>
      <c r="M1374">
        <f>BH1374 - IF(AU1374&gt;1, L1374*BB1374*100.0/(AW1374*BV1374), 0)</f>
        <v>0</v>
      </c>
      <c r="N1374">
        <f>((T1374-J1374/2)*M1374-L1374)/(T1374+J1374/2)</f>
        <v>0</v>
      </c>
      <c r="O1374">
        <f>N1374*(BO1374+BP1374)/1000.0</f>
        <v>0</v>
      </c>
      <c r="P1374">
        <f>(BH1374 - IF(AU1374&gt;1, L1374*BB1374*100.0/(AW1374*BV1374), 0))*(BO1374+BP1374)/1000.0</f>
        <v>0</v>
      </c>
      <c r="Q1374">
        <f>2.0/((1/S1374-1/R1374)+SIGN(S1374)*SQRT((1/S1374-1/R1374)*(1/S1374-1/R1374) + 4*BC1374/((BC1374+1)*(BC1374+1))*(2*1/S1374*1/R1374-1/R1374*1/R1374)))</f>
        <v>0</v>
      </c>
      <c r="R1374">
        <f>IF(LEFT(BD1374,1)&lt;&gt;"0",IF(LEFT(BD1374,1)="1",3.0,BE1374),$D$5+$E$5*(BV1374*BO1374/($K$5*1000))+$F$5*(BV1374*BO1374/($K$5*1000))*MAX(MIN(BB1374,$J$5),$I$5)*MAX(MIN(BB1374,$J$5),$I$5)+$G$5*MAX(MIN(BB1374,$J$5),$I$5)*(BV1374*BO1374/($K$5*1000))+$H$5*(BV1374*BO1374/($K$5*1000))*(BV1374*BO1374/($K$5*1000)))</f>
        <v>0</v>
      </c>
      <c r="S1374">
        <f>J1374*(1000-(1000*0.61365*exp(17.502*W1374/(240.97+W1374))/(BO1374+BP1374)+BJ1374)/2)/(1000*0.61365*exp(17.502*W1374/(240.97+W1374))/(BO1374+BP1374)-BJ1374)</f>
        <v>0</v>
      </c>
      <c r="T1374">
        <f>1/((BC1374+1)/(Q1374/1.6)+1/(R1374/1.37)) + BC1374/((BC1374+1)/(Q1374/1.6) + BC1374/(R1374/1.37))</f>
        <v>0</v>
      </c>
      <c r="U1374">
        <f>(AX1374*BA1374)</f>
        <v>0</v>
      </c>
      <c r="V1374">
        <f>(BQ1374+(U1374+2*0.95*5.67E-8*(((BQ1374+$B$7)+273)^4-(BQ1374+273)^4)-44100*J1374)/(1.84*29.3*R1374+8*0.95*5.67E-8*(BQ1374+273)^3))</f>
        <v>0</v>
      </c>
      <c r="W1374">
        <f>($C$7*BR1374+$D$7*BS1374+$E$7*V1374)</f>
        <v>0</v>
      </c>
      <c r="X1374">
        <f>0.61365*exp(17.502*W1374/(240.97+W1374))</f>
        <v>0</v>
      </c>
      <c r="Y1374">
        <f>(Z1374/AA1374*100)</f>
        <v>0</v>
      </c>
      <c r="Z1374">
        <f>BJ1374*(BO1374+BP1374)/1000</f>
        <v>0</v>
      </c>
      <c r="AA1374">
        <f>0.61365*exp(17.502*BQ1374/(240.97+BQ1374))</f>
        <v>0</v>
      </c>
      <c r="AB1374">
        <f>(X1374-BJ1374*(BO1374+BP1374)/1000)</f>
        <v>0</v>
      </c>
      <c r="AC1374">
        <f>(-J1374*44100)</f>
        <v>0</v>
      </c>
      <c r="AD1374">
        <f>2*29.3*R1374*0.92*(BQ1374-W1374)</f>
        <v>0</v>
      </c>
      <c r="AE1374">
        <f>2*0.95*5.67E-8*(((BQ1374+$B$7)+273)^4-(W1374+273)^4)</f>
        <v>0</v>
      </c>
      <c r="AF1374">
        <f>U1374+AE1374+AC1374+AD1374</f>
        <v>0</v>
      </c>
      <c r="AG1374">
        <f>BN1374*AU1374*(BI1374-BH1374*(1000-AU1374*BK1374)/(1000-AU1374*BJ1374))/(100*BB1374)</f>
        <v>0</v>
      </c>
      <c r="AH1374">
        <f>1000*BN1374*AU1374*(BJ1374-BK1374)/(100*BB1374*(1000-AU1374*BJ1374))</f>
        <v>0</v>
      </c>
      <c r="AI1374">
        <f>(AJ1374 - AK1374 - BO1374*1E3/(8.314*(BQ1374+273.15)) * AM1374/BN1374 * AL1374) * BN1374/(100*BB1374) * (1000 - BK1374)/1000</f>
        <v>0</v>
      </c>
      <c r="AJ1374">
        <v>253.5822249395017</v>
      </c>
      <c r="AK1374">
        <v>250.6155272727272</v>
      </c>
      <c r="AL1374">
        <v>-3.059071155458852</v>
      </c>
      <c r="AM1374">
        <v>63.48631344093973</v>
      </c>
      <c r="AN1374">
        <f>(AP1374 - AO1374 + BO1374*1E3/(8.314*(BQ1374+273.15)) * AR1374/BN1374 * AQ1374) * BN1374/(100*BB1374) * 1000/(1000 - AP1374)</f>
        <v>0</v>
      </c>
      <c r="AO1374">
        <v>12.37467371583919</v>
      </c>
      <c r="AP1374">
        <v>18.50445714285715</v>
      </c>
      <c r="AQ1374">
        <v>3.443649077339636E-06</v>
      </c>
      <c r="AR1374">
        <v>96.80530402393545</v>
      </c>
      <c r="AS1374">
        <v>2</v>
      </c>
      <c r="AT1374">
        <v>0</v>
      </c>
      <c r="AU1374">
        <f>IF(AS1374*$H$13&gt;=AW1374,1.0,(AW1374/(AW1374-AS1374*$H$13)))</f>
        <v>0</v>
      </c>
      <c r="AV1374">
        <f>(AU1374-1)*100</f>
        <v>0</v>
      </c>
      <c r="AW1374">
        <f>MAX(0,($B$13+$C$13*BV1374)/(1+$D$13*BV1374)*BO1374/(BQ1374+273)*$E$13)</f>
        <v>0</v>
      </c>
      <c r="AX1374">
        <f>$B$11*BW1374+$C$11*BX1374+$F$11*CI1374*(1-CL1374)</f>
        <v>0</v>
      </c>
      <c r="AY1374">
        <f>AX1374*AZ1374</f>
        <v>0</v>
      </c>
      <c r="AZ1374">
        <f>($B$11*$D$9+$C$11*$D$9+$F$11*((CV1374+CN1374)/MAX(CV1374+CN1374+CW1374, 0.1)*$I$9+CW1374/MAX(CV1374+CN1374+CW1374, 0.1)*$J$9))/($B$11+$C$11+$F$11)</f>
        <v>0</v>
      </c>
      <c r="BA1374">
        <f>($B$11*$K$9+$C$11*$K$9+$F$11*((CV1374+CN1374)/MAX(CV1374+CN1374+CW1374, 0.1)*$P$9+CW1374/MAX(CV1374+CN1374+CW1374, 0.1)*$Q$9))/($B$11+$C$11+$F$11)</f>
        <v>0</v>
      </c>
      <c r="BB1374">
        <v>6</v>
      </c>
      <c r="BC1374">
        <v>0.5</v>
      </c>
      <c r="BD1374" t="s">
        <v>355</v>
      </c>
      <c r="BE1374">
        <v>2</v>
      </c>
      <c r="BF1374" t="b">
        <v>1</v>
      </c>
      <c r="BG1374">
        <v>1664308098.214286</v>
      </c>
      <c r="BH1374">
        <v>267.8381428571428</v>
      </c>
      <c r="BI1374">
        <v>266.5253571428572</v>
      </c>
      <c r="BJ1374">
        <v>18.50420714285714</v>
      </c>
      <c r="BK1374">
        <v>12.338125</v>
      </c>
      <c r="BL1374">
        <v>265.0908214285714</v>
      </c>
      <c r="BM1374">
        <v>18.30229285714286</v>
      </c>
      <c r="BN1374">
        <v>500.0653571428572</v>
      </c>
      <c r="BO1374">
        <v>90.88833928571431</v>
      </c>
      <c r="BP1374">
        <v>0.09995800714285714</v>
      </c>
      <c r="BQ1374">
        <v>24.63892142857143</v>
      </c>
      <c r="BR1374">
        <v>25.128575</v>
      </c>
      <c r="BS1374">
        <v>999.9000000000002</v>
      </c>
      <c r="BT1374">
        <v>0</v>
      </c>
      <c r="BU1374">
        <v>0</v>
      </c>
      <c r="BV1374">
        <v>9991.829642857143</v>
      </c>
      <c r="BW1374">
        <v>0</v>
      </c>
      <c r="BX1374">
        <v>8.053949999999999</v>
      </c>
      <c r="BY1374">
        <v>1.312829688571429</v>
      </c>
      <c r="BZ1374">
        <v>272.8877142857144</v>
      </c>
      <c r="CA1374">
        <v>269.8541428571429</v>
      </c>
      <c r="CB1374">
        <v>6.166074642857142</v>
      </c>
      <c r="CC1374">
        <v>266.5253571428572</v>
      </c>
      <c r="CD1374">
        <v>12.338125</v>
      </c>
      <c r="CE1374">
        <v>1.681817142857143</v>
      </c>
      <c r="CF1374">
        <v>1.121392857142857</v>
      </c>
      <c r="CG1374">
        <v>14.72960714285714</v>
      </c>
      <c r="CH1374">
        <v>8.596888214285714</v>
      </c>
      <c r="CI1374">
        <v>2000.0075</v>
      </c>
      <c r="CJ1374">
        <v>0.9800041428571428</v>
      </c>
      <c r="CK1374">
        <v>0.01999565714285714</v>
      </c>
      <c r="CL1374">
        <v>0</v>
      </c>
      <c r="CM1374">
        <v>813.2510000000001</v>
      </c>
      <c r="CN1374">
        <v>5.000560000000001</v>
      </c>
      <c r="CO1374">
        <v>16237.10714285714</v>
      </c>
      <c r="CP1374">
        <v>17294.96071428572</v>
      </c>
      <c r="CQ1374">
        <v>39.348</v>
      </c>
      <c r="CR1374">
        <v>39.52878571428572</v>
      </c>
      <c r="CS1374">
        <v>38.80117857142857</v>
      </c>
      <c r="CT1374">
        <v>38.27217857142857</v>
      </c>
      <c r="CU1374">
        <v>39.96396428571428</v>
      </c>
      <c r="CV1374">
        <v>1955.112857142857</v>
      </c>
      <c r="CW1374">
        <v>39.88857142857143</v>
      </c>
      <c r="CX1374">
        <v>0</v>
      </c>
      <c r="CY1374">
        <v>1664308122.3</v>
      </c>
      <c r="CZ1374">
        <v>0</v>
      </c>
      <c r="DA1374">
        <v>0</v>
      </c>
      <c r="DB1374" t="s">
        <v>356</v>
      </c>
      <c r="DC1374">
        <v>1663861122</v>
      </c>
      <c r="DD1374">
        <v>1663861125</v>
      </c>
      <c r="DE1374">
        <v>0</v>
      </c>
      <c r="DF1374">
        <v>-0.287</v>
      </c>
      <c r="DG1374">
        <v>-0.004</v>
      </c>
      <c r="DH1374">
        <v>3.172</v>
      </c>
      <c r="DI1374">
        <v>0.178</v>
      </c>
      <c r="DJ1374">
        <v>400</v>
      </c>
      <c r="DK1374">
        <v>17</v>
      </c>
      <c r="DL1374">
        <v>0.18</v>
      </c>
      <c r="DM1374">
        <v>0.07000000000000001</v>
      </c>
      <c r="DN1374">
        <v>0.4679330312195122</v>
      </c>
      <c r="DO1374">
        <v>18.54669859567944</v>
      </c>
      <c r="DP1374">
        <v>1.829255879842502</v>
      </c>
      <c r="DQ1374">
        <v>0</v>
      </c>
      <c r="DR1374">
        <v>6.198979512195121</v>
      </c>
      <c r="DS1374">
        <v>-0.6544314982578453</v>
      </c>
      <c r="DT1374">
        <v>0.06579362538442053</v>
      </c>
      <c r="DU1374">
        <v>0</v>
      </c>
      <c r="DV1374">
        <v>0</v>
      </c>
      <c r="DW1374">
        <v>2</v>
      </c>
      <c r="DX1374" t="s">
        <v>357</v>
      </c>
      <c r="DY1374">
        <v>2.98098</v>
      </c>
      <c r="DZ1374">
        <v>2.72866</v>
      </c>
      <c r="EA1374">
        <v>0.055863</v>
      </c>
      <c r="EB1374">
        <v>0.0558988</v>
      </c>
      <c r="EC1374">
        <v>0.0901574</v>
      </c>
      <c r="ED1374">
        <v>0.0680666</v>
      </c>
      <c r="EE1374">
        <v>28390.8</v>
      </c>
      <c r="EF1374">
        <v>27938.9</v>
      </c>
      <c r="EG1374">
        <v>30594.8</v>
      </c>
      <c r="EH1374">
        <v>29833</v>
      </c>
      <c r="EI1374">
        <v>38402.6</v>
      </c>
      <c r="EJ1374">
        <v>36611.5</v>
      </c>
      <c r="EK1374">
        <v>46789.6</v>
      </c>
      <c r="EL1374">
        <v>44362</v>
      </c>
      <c r="EM1374">
        <v>1.89535</v>
      </c>
      <c r="EN1374">
        <v>1.88465</v>
      </c>
      <c r="EO1374">
        <v>0.128798</v>
      </c>
      <c r="EP1374">
        <v>0</v>
      </c>
      <c r="EQ1374">
        <v>22.9891</v>
      </c>
      <c r="ER1374">
        <v>999.9</v>
      </c>
      <c r="ES1374">
        <v>37.7</v>
      </c>
      <c r="ET1374">
        <v>29.7</v>
      </c>
      <c r="EU1374">
        <v>17.3683</v>
      </c>
      <c r="EV1374">
        <v>63.4863</v>
      </c>
      <c r="EW1374">
        <v>23.9904</v>
      </c>
      <c r="EX1374">
        <v>1</v>
      </c>
      <c r="EY1374">
        <v>-0.129776</v>
      </c>
      <c r="EZ1374">
        <v>2.44096</v>
      </c>
      <c r="FA1374">
        <v>20.2261</v>
      </c>
      <c r="FB1374">
        <v>5.23047</v>
      </c>
      <c r="FC1374">
        <v>11.968</v>
      </c>
      <c r="FD1374">
        <v>4.9701</v>
      </c>
      <c r="FE1374">
        <v>3.2895</v>
      </c>
      <c r="FF1374">
        <v>9999</v>
      </c>
      <c r="FG1374">
        <v>9999</v>
      </c>
      <c r="FH1374">
        <v>9999</v>
      </c>
      <c r="FI1374">
        <v>381</v>
      </c>
      <c r="FJ1374">
        <v>4.97274</v>
      </c>
      <c r="FK1374">
        <v>1.87693</v>
      </c>
      <c r="FL1374">
        <v>1.875</v>
      </c>
      <c r="FM1374">
        <v>1.87783</v>
      </c>
      <c r="FN1374">
        <v>1.87455</v>
      </c>
      <c r="FO1374">
        <v>1.87818</v>
      </c>
      <c r="FP1374">
        <v>1.87526</v>
      </c>
      <c r="FQ1374">
        <v>1.87638</v>
      </c>
      <c r="FR1374">
        <v>0</v>
      </c>
      <c r="FS1374">
        <v>0</v>
      </c>
      <c r="FT1374">
        <v>0</v>
      </c>
      <c r="FU1374">
        <v>0</v>
      </c>
      <c r="FV1374" t="s">
        <v>358</v>
      </c>
      <c r="FW1374" t="s">
        <v>359</v>
      </c>
      <c r="FX1374" t="s">
        <v>360</v>
      </c>
      <c r="FY1374" t="s">
        <v>360</v>
      </c>
      <c r="FZ1374" t="s">
        <v>360</v>
      </c>
      <c r="GA1374" t="s">
        <v>360</v>
      </c>
      <c r="GB1374">
        <v>0</v>
      </c>
      <c r="GC1374">
        <v>100</v>
      </c>
      <c r="GD1374">
        <v>100</v>
      </c>
      <c r="GE1374">
        <v>2.672</v>
      </c>
      <c r="GF1374">
        <v>0.2019</v>
      </c>
      <c r="GG1374">
        <v>1.777354642861949</v>
      </c>
      <c r="GH1374">
        <v>0.004141656873719072</v>
      </c>
      <c r="GI1374">
        <v>-1.960372967482991E-06</v>
      </c>
      <c r="GJ1374">
        <v>5.42736388890357E-10</v>
      </c>
      <c r="GK1374">
        <v>-0.009777689371679627</v>
      </c>
      <c r="GL1374">
        <v>0.002273355880072555</v>
      </c>
      <c r="GM1374">
        <v>0.000541358641816816</v>
      </c>
      <c r="GN1374">
        <v>-1.836191331155658E-06</v>
      </c>
      <c r="GO1374">
        <v>-0</v>
      </c>
      <c r="GP1374">
        <v>2096</v>
      </c>
      <c r="GQ1374">
        <v>1</v>
      </c>
      <c r="GR1374">
        <v>23</v>
      </c>
      <c r="GS1374">
        <v>7449.7</v>
      </c>
      <c r="GT1374">
        <v>7449.7</v>
      </c>
      <c r="GU1374">
        <v>0.682373</v>
      </c>
      <c r="GV1374">
        <v>2.53784</v>
      </c>
      <c r="GW1374">
        <v>1.39893</v>
      </c>
      <c r="GX1374">
        <v>2.33521</v>
      </c>
      <c r="GY1374">
        <v>1.44897</v>
      </c>
      <c r="GZ1374">
        <v>2.41821</v>
      </c>
      <c r="HA1374">
        <v>34.9904</v>
      </c>
      <c r="HB1374">
        <v>12.2232</v>
      </c>
      <c r="HC1374">
        <v>18</v>
      </c>
      <c r="HD1374">
        <v>492.327</v>
      </c>
      <c r="HE1374">
        <v>457.147</v>
      </c>
      <c r="HF1374">
        <v>20.7918</v>
      </c>
      <c r="HG1374">
        <v>25.2979</v>
      </c>
      <c r="HH1374">
        <v>30</v>
      </c>
      <c r="HI1374">
        <v>25.1547</v>
      </c>
      <c r="HJ1374">
        <v>25.2338</v>
      </c>
      <c r="HK1374">
        <v>13.6542</v>
      </c>
      <c r="HL1374">
        <v>29.4497</v>
      </c>
      <c r="HM1374">
        <v>33.6484</v>
      </c>
      <c r="HN1374">
        <v>20.7423</v>
      </c>
      <c r="HO1374">
        <v>212.799</v>
      </c>
      <c r="HP1374">
        <v>12.5228</v>
      </c>
      <c r="HQ1374">
        <v>101.127</v>
      </c>
      <c r="HR1374">
        <v>102.011</v>
      </c>
    </row>
    <row r="1375" spans="1:226">
      <c r="A1375">
        <v>1359</v>
      </c>
      <c r="B1375">
        <v>1664308111</v>
      </c>
      <c r="C1375">
        <v>15004</v>
      </c>
      <c r="D1375" t="s">
        <v>3091</v>
      </c>
      <c r="E1375" t="s">
        <v>3092</v>
      </c>
      <c r="F1375">
        <v>5</v>
      </c>
      <c r="G1375" t="s">
        <v>353</v>
      </c>
      <c r="H1375" t="s">
        <v>3066</v>
      </c>
      <c r="I1375">
        <v>1664308103.5</v>
      </c>
      <c r="J1375">
        <f>(K1375)/1000</f>
        <v>0</v>
      </c>
      <c r="K1375">
        <f>IF(BF1375, AN1375, AH1375)</f>
        <v>0</v>
      </c>
      <c r="L1375">
        <f>IF(BF1375, AI1375, AG1375)</f>
        <v>0</v>
      </c>
      <c r="M1375">
        <f>BH1375 - IF(AU1375&gt;1, L1375*BB1375*100.0/(AW1375*BV1375), 0)</f>
        <v>0</v>
      </c>
      <c r="N1375">
        <f>((T1375-J1375/2)*M1375-L1375)/(T1375+J1375/2)</f>
        <v>0</v>
      </c>
      <c r="O1375">
        <f>N1375*(BO1375+BP1375)/1000.0</f>
        <v>0</v>
      </c>
      <c r="P1375">
        <f>(BH1375 - IF(AU1375&gt;1, L1375*BB1375*100.0/(AW1375*BV1375), 0))*(BO1375+BP1375)/1000.0</f>
        <v>0</v>
      </c>
      <c r="Q1375">
        <f>2.0/((1/S1375-1/R1375)+SIGN(S1375)*SQRT((1/S1375-1/R1375)*(1/S1375-1/R1375) + 4*BC1375/((BC1375+1)*(BC1375+1))*(2*1/S1375*1/R1375-1/R1375*1/R1375)))</f>
        <v>0</v>
      </c>
      <c r="R1375">
        <f>IF(LEFT(BD1375,1)&lt;&gt;"0",IF(LEFT(BD1375,1)="1",3.0,BE1375),$D$5+$E$5*(BV1375*BO1375/($K$5*1000))+$F$5*(BV1375*BO1375/($K$5*1000))*MAX(MIN(BB1375,$J$5),$I$5)*MAX(MIN(BB1375,$J$5),$I$5)+$G$5*MAX(MIN(BB1375,$J$5),$I$5)*(BV1375*BO1375/($K$5*1000))+$H$5*(BV1375*BO1375/($K$5*1000))*(BV1375*BO1375/($K$5*1000)))</f>
        <v>0</v>
      </c>
      <c r="S1375">
        <f>J1375*(1000-(1000*0.61365*exp(17.502*W1375/(240.97+W1375))/(BO1375+BP1375)+BJ1375)/2)/(1000*0.61365*exp(17.502*W1375/(240.97+W1375))/(BO1375+BP1375)-BJ1375)</f>
        <v>0</v>
      </c>
      <c r="T1375">
        <f>1/((BC1375+1)/(Q1375/1.6)+1/(R1375/1.37)) + BC1375/((BC1375+1)/(Q1375/1.6) + BC1375/(R1375/1.37))</f>
        <v>0</v>
      </c>
      <c r="U1375">
        <f>(AX1375*BA1375)</f>
        <v>0</v>
      </c>
      <c r="V1375">
        <f>(BQ1375+(U1375+2*0.95*5.67E-8*(((BQ1375+$B$7)+273)^4-(BQ1375+273)^4)-44100*J1375)/(1.84*29.3*R1375+8*0.95*5.67E-8*(BQ1375+273)^3))</f>
        <v>0</v>
      </c>
      <c r="W1375">
        <f>($C$7*BR1375+$D$7*BS1375+$E$7*V1375)</f>
        <v>0</v>
      </c>
      <c r="X1375">
        <f>0.61365*exp(17.502*W1375/(240.97+W1375))</f>
        <v>0</v>
      </c>
      <c r="Y1375">
        <f>(Z1375/AA1375*100)</f>
        <v>0</v>
      </c>
      <c r="Z1375">
        <f>BJ1375*(BO1375+BP1375)/1000</f>
        <v>0</v>
      </c>
      <c r="AA1375">
        <f>0.61365*exp(17.502*BQ1375/(240.97+BQ1375))</f>
        <v>0</v>
      </c>
      <c r="AB1375">
        <f>(X1375-BJ1375*(BO1375+BP1375)/1000)</f>
        <v>0</v>
      </c>
      <c r="AC1375">
        <f>(-J1375*44100)</f>
        <v>0</v>
      </c>
      <c r="AD1375">
        <f>2*29.3*R1375*0.92*(BQ1375-W1375)</f>
        <v>0</v>
      </c>
      <c r="AE1375">
        <f>2*0.95*5.67E-8*(((BQ1375+$B$7)+273)^4-(W1375+273)^4)</f>
        <v>0</v>
      </c>
      <c r="AF1375">
        <f>U1375+AE1375+AC1375+AD1375</f>
        <v>0</v>
      </c>
      <c r="AG1375">
        <f>BN1375*AU1375*(BI1375-BH1375*(1000-AU1375*BK1375)/(1000-AU1375*BJ1375))/(100*BB1375)</f>
        <v>0</v>
      </c>
      <c r="AH1375">
        <f>1000*BN1375*AU1375*(BJ1375-BK1375)/(100*BB1375*(1000-AU1375*BJ1375))</f>
        <v>0</v>
      </c>
      <c r="AI1375">
        <f>(AJ1375 - AK1375 - BO1375*1E3/(8.314*(BQ1375+273.15)) * AM1375/BN1375 * AL1375) * BN1375/(100*BB1375) * (1000 - BK1375)/1000</f>
        <v>0</v>
      </c>
      <c r="AJ1375">
        <v>236.9057182873564</v>
      </c>
      <c r="AK1375">
        <v>235.2509999999999</v>
      </c>
      <c r="AL1375">
        <v>-3.074521228367963</v>
      </c>
      <c r="AM1375">
        <v>63.48631344093973</v>
      </c>
      <c r="AN1375">
        <f>(AP1375 - AO1375 + BO1375*1E3/(8.314*(BQ1375+273.15)) * AR1375/BN1375 * AQ1375) * BN1375/(100*BB1375) * 1000/(1000 - AP1375)</f>
        <v>0</v>
      </c>
      <c r="AO1375">
        <v>12.41211932284453</v>
      </c>
      <c r="AP1375">
        <v>18.50332307692309</v>
      </c>
      <c r="AQ1375">
        <v>0.0001034431198499893</v>
      </c>
      <c r="AR1375">
        <v>96.80530402393545</v>
      </c>
      <c r="AS1375">
        <v>2</v>
      </c>
      <c r="AT1375">
        <v>0</v>
      </c>
      <c r="AU1375">
        <f>IF(AS1375*$H$13&gt;=AW1375,1.0,(AW1375/(AW1375-AS1375*$H$13)))</f>
        <v>0</v>
      </c>
      <c r="AV1375">
        <f>(AU1375-1)*100</f>
        <v>0</v>
      </c>
      <c r="AW1375">
        <f>MAX(0,($B$13+$C$13*BV1375)/(1+$D$13*BV1375)*BO1375/(BQ1375+273)*$E$13)</f>
        <v>0</v>
      </c>
      <c r="AX1375">
        <f>$B$11*BW1375+$C$11*BX1375+$F$11*CI1375*(1-CL1375)</f>
        <v>0</v>
      </c>
      <c r="AY1375">
        <f>AX1375*AZ1375</f>
        <v>0</v>
      </c>
      <c r="AZ1375">
        <f>($B$11*$D$9+$C$11*$D$9+$F$11*((CV1375+CN1375)/MAX(CV1375+CN1375+CW1375, 0.1)*$I$9+CW1375/MAX(CV1375+CN1375+CW1375, 0.1)*$J$9))/($B$11+$C$11+$F$11)</f>
        <v>0</v>
      </c>
      <c r="BA1375">
        <f>($B$11*$K$9+$C$11*$K$9+$F$11*((CV1375+CN1375)/MAX(CV1375+CN1375+CW1375, 0.1)*$P$9+CW1375/MAX(CV1375+CN1375+CW1375, 0.1)*$Q$9))/($B$11+$C$11+$F$11)</f>
        <v>0</v>
      </c>
      <c r="BB1375">
        <v>6</v>
      </c>
      <c r="BC1375">
        <v>0.5</v>
      </c>
      <c r="BD1375" t="s">
        <v>355</v>
      </c>
      <c r="BE1375">
        <v>2</v>
      </c>
      <c r="BF1375" t="b">
        <v>1</v>
      </c>
      <c r="BG1375">
        <v>1664308103.5</v>
      </c>
      <c r="BH1375">
        <v>251.9857407407407</v>
      </c>
      <c r="BI1375">
        <v>249.0751111111111</v>
      </c>
      <c r="BJ1375">
        <v>18.50767407407407</v>
      </c>
      <c r="BK1375">
        <v>12.38787407407407</v>
      </c>
      <c r="BL1375">
        <v>249.2896296296296</v>
      </c>
      <c r="BM1375">
        <v>18.30569259259259</v>
      </c>
      <c r="BN1375">
        <v>500.0698518518518</v>
      </c>
      <c r="BO1375">
        <v>90.88827037037038</v>
      </c>
      <c r="BP1375">
        <v>0.09998207037037038</v>
      </c>
      <c r="BQ1375">
        <v>24.60887037037037</v>
      </c>
      <c r="BR1375">
        <v>25.11174814814815</v>
      </c>
      <c r="BS1375">
        <v>999.9000000000001</v>
      </c>
      <c r="BT1375">
        <v>0</v>
      </c>
      <c r="BU1375">
        <v>0</v>
      </c>
      <c r="BV1375">
        <v>9996.599629629629</v>
      </c>
      <c r="BW1375">
        <v>0</v>
      </c>
      <c r="BX1375">
        <v>8.053949999999999</v>
      </c>
      <c r="BY1375">
        <v>2.910702148148148</v>
      </c>
      <c r="BZ1375">
        <v>256.7374074074074</v>
      </c>
      <c r="CA1375">
        <v>252.1988148148148</v>
      </c>
      <c r="CB1375">
        <v>6.119793333333332</v>
      </c>
      <c r="CC1375">
        <v>249.0751111111111</v>
      </c>
      <c r="CD1375">
        <v>12.38787407407407</v>
      </c>
      <c r="CE1375">
        <v>1.68213037037037</v>
      </c>
      <c r="CF1375">
        <v>1.125912592592593</v>
      </c>
      <c r="CG1375">
        <v>14.7325</v>
      </c>
      <c r="CH1375">
        <v>8.656368148148148</v>
      </c>
      <c r="CI1375">
        <v>2000.002962962963</v>
      </c>
      <c r="CJ1375">
        <v>0.9800044814814813</v>
      </c>
      <c r="CK1375">
        <v>0.01999531111111111</v>
      </c>
      <c r="CL1375">
        <v>0</v>
      </c>
      <c r="CM1375">
        <v>808.892925925926</v>
      </c>
      <c r="CN1375">
        <v>5.000560000000001</v>
      </c>
      <c r="CO1375">
        <v>16150.24074074074</v>
      </c>
      <c r="CP1375">
        <v>17294.92222222222</v>
      </c>
      <c r="CQ1375">
        <v>39.22892592592593</v>
      </c>
      <c r="CR1375">
        <v>39.49288888888889</v>
      </c>
      <c r="CS1375">
        <v>38.78218518518518</v>
      </c>
      <c r="CT1375">
        <v>38.23822222222222</v>
      </c>
      <c r="CU1375">
        <v>39.9232962962963</v>
      </c>
      <c r="CV1375">
        <v>1955.107777777778</v>
      </c>
      <c r="CW1375">
        <v>39.88740740740742</v>
      </c>
      <c r="CX1375">
        <v>0</v>
      </c>
      <c r="CY1375">
        <v>1664308127.7</v>
      </c>
      <c r="CZ1375">
        <v>0</v>
      </c>
      <c r="DA1375">
        <v>0</v>
      </c>
      <c r="DB1375" t="s">
        <v>356</v>
      </c>
      <c r="DC1375">
        <v>1663861122</v>
      </c>
      <c r="DD1375">
        <v>1663861125</v>
      </c>
      <c r="DE1375">
        <v>0</v>
      </c>
      <c r="DF1375">
        <v>-0.287</v>
      </c>
      <c r="DG1375">
        <v>-0.004</v>
      </c>
      <c r="DH1375">
        <v>3.172</v>
      </c>
      <c r="DI1375">
        <v>0.178</v>
      </c>
      <c r="DJ1375">
        <v>400</v>
      </c>
      <c r="DK1375">
        <v>17</v>
      </c>
      <c r="DL1375">
        <v>0.18</v>
      </c>
      <c r="DM1375">
        <v>0.07000000000000001</v>
      </c>
      <c r="DN1375">
        <v>1.991518397073171</v>
      </c>
      <c r="DO1375">
        <v>18.09021205630661</v>
      </c>
      <c r="DP1375">
        <v>1.784332542354484</v>
      </c>
      <c r="DQ1375">
        <v>0</v>
      </c>
      <c r="DR1375">
        <v>6.148285853658537</v>
      </c>
      <c r="DS1375">
        <v>-0.5203463414634054</v>
      </c>
      <c r="DT1375">
        <v>0.05222539401832051</v>
      </c>
      <c r="DU1375">
        <v>0</v>
      </c>
      <c r="DV1375">
        <v>0</v>
      </c>
      <c r="DW1375">
        <v>2</v>
      </c>
      <c r="DX1375" t="s">
        <v>357</v>
      </c>
      <c r="DY1375">
        <v>2.98102</v>
      </c>
      <c r="DZ1375">
        <v>2.72849</v>
      </c>
      <c r="EA1375">
        <v>0.0528889</v>
      </c>
      <c r="EB1375">
        <v>0.0525944</v>
      </c>
      <c r="EC1375">
        <v>0.09014129999999999</v>
      </c>
      <c r="ED1375">
        <v>0.06823360000000001</v>
      </c>
      <c r="EE1375">
        <v>28480.4</v>
      </c>
      <c r="EF1375">
        <v>28036.7</v>
      </c>
      <c r="EG1375">
        <v>30595</v>
      </c>
      <c r="EH1375">
        <v>29832.9</v>
      </c>
      <c r="EI1375">
        <v>38403.3</v>
      </c>
      <c r="EJ1375">
        <v>36604.6</v>
      </c>
      <c r="EK1375">
        <v>46789.9</v>
      </c>
      <c r="EL1375">
        <v>44362</v>
      </c>
      <c r="EM1375">
        <v>1.89527</v>
      </c>
      <c r="EN1375">
        <v>1.88468</v>
      </c>
      <c r="EO1375">
        <v>0.127591</v>
      </c>
      <c r="EP1375">
        <v>0</v>
      </c>
      <c r="EQ1375">
        <v>22.9826</v>
      </c>
      <c r="ER1375">
        <v>999.9</v>
      </c>
      <c r="ES1375">
        <v>37.6</v>
      </c>
      <c r="ET1375">
        <v>29.7</v>
      </c>
      <c r="EU1375">
        <v>17.3234</v>
      </c>
      <c r="EV1375">
        <v>63.6763</v>
      </c>
      <c r="EW1375">
        <v>23.6579</v>
      </c>
      <c r="EX1375">
        <v>1</v>
      </c>
      <c r="EY1375">
        <v>-0.13017</v>
      </c>
      <c r="EZ1375">
        <v>2.42475</v>
      </c>
      <c r="FA1375">
        <v>20.2264</v>
      </c>
      <c r="FB1375">
        <v>5.23002</v>
      </c>
      <c r="FC1375">
        <v>11.968</v>
      </c>
      <c r="FD1375">
        <v>4.9703</v>
      </c>
      <c r="FE1375">
        <v>3.2895</v>
      </c>
      <c r="FF1375">
        <v>9999</v>
      </c>
      <c r="FG1375">
        <v>9999</v>
      </c>
      <c r="FH1375">
        <v>9999</v>
      </c>
      <c r="FI1375">
        <v>381</v>
      </c>
      <c r="FJ1375">
        <v>4.97273</v>
      </c>
      <c r="FK1375">
        <v>1.87689</v>
      </c>
      <c r="FL1375">
        <v>1.875</v>
      </c>
      <c r="FM1375">
        <v>1.87784</v>
      </c>
      <c r="FN1375">
        <v>1.87455</v>
      </c>
      <c r="FO1375">
        <v>1.87817</v>
      </c>
      <c r="FP1375">
        <v>1.87528</v>
      </c>
      <c r="FQ1375">
        <v>1.87637</v>
      </c>
      <c r="FR1375">
        <v>0</v>
      </c>
      <c r="FS1375">
        <v>0</v>
      </c>
      <c r="FT1375">
        <v>0</v>
      </c>
      <c r="FU1375">
        <v>0</v>
      </c>
      <c r="FV1375" t="s">
        <v>358</v>
      </c>
      <c r="FW1375" t="s">
        <v>359</v>
      </c>
      <c r="FX1375" t="s">
        <v>360</v>
      </c>
      <c r="FY1375" t="s">
        <v>360</v>
      </c>
      <c r="FZ1375" t="s">
        <v>360</v>
      </c>
      <c r="GA1375" t="s">
        <v>360</v>
      </c>
      <c r="GB1375">
        <v>0</v>
      </c>
      <c r="GC1375">
        <v>100</v>
      </c>
      <c r="GD1375">
        <v>100</v>
      </c>
      <c r="GE1375">
        <v>2.622</v>
      </c>
      <c r="GF1375">
        <v>0.2018</v>
      </c>
      <c r="GG1375">
        <v>1.777354642861949</v>
      </c>
      <c r="GH1375">
        <v>0.004141656873719072</v>
      </c>
      <c r="GI1375">
        <v>-1.960372967482991E-06</v>
      </c>
      <c r="GJ1375">
        <v>5.42736388890357E-10</v>
      </c>
      <c r="GK1375">
        <v>-0.009777689371679627</v>
      </c>
      <c r="GL1375">
        <v>0.002273355880072555</v>
      </c>
      <c r="GM1375">
        <v>0.000541358641816816</v>
      </c>
      <c r="GN1375">
        <v>-1.836191331155658E-06</v>
      </c>
      <c r="GO1375">
        <v>-0</v>
      </c>
      <c r="GP1375">
        <v>2096</v>
      </c>
      <c r="GQ1375">
        <v>1</v>
      </c>
      <c r="GR1375">
        <v>23</v>
      </c>
      <c r="GS1375">
        <v>7449.8</v>
      </c>
      <c r="GT1375">
        <v>7449.8</v>
      </c>
      <c r="GU1375">
        <v>0.643311</v>
      </c>
      <c r="GV1375">
        <v>2.54517</v>
      </c>
      <c r="GW1375">
        <v>1.39893</v>
      </c>
      <c r="GX1375">
        <v>2.33521</v>
      </c>
      <c r="GY1375">
        <v>1.44897</v>
      </c>
      <c r="GZ1375">
        <v>2.37793</v>
      </c>
      <c r="HA1375">
        <v>34.9904</v>
      </c>
      <c r="HB1375">
        <v>12.2145</v>
      </c>
      <c r="HC1375">
        <v>18</v>
      </c>
      <c r="HD1375">
        <v>492.274</v>
      </c>
      <c r="HE1375">
        <v>457.157</v>
      </c>
      <c r="HF1375">
        <v>20.6752</v>
      </c>
      <c r="HG1375">
        <v>25.2979</v>
      </c>
      <c r="HH1375">
        <v>30</v>
      </c>
      <c r="HI1375">
        <v>25.1531</v>
      </c>
      <c r="HJ1375">
        <v>25.2331</v>
      </c>
      <c r="HK1375">
        <v>12.8643</v>
      </c>
      <c r="HL1375">
        <v>29.1362</v>
      </c>
      <c r="HM1375">
        <v>33.6484</v>
      </c>
      <c r="HN1375">
        <v>20.6358</v>
      </c>
      <c r="HO1375">
        <v>199.441</v>
      </c>
      <c r="HP1375">
        <v>12.5815</v>
      </c>
      <c r="HQ1375">
        <v>101.128</v>
      </c>
      <c r="HR1375">
        <v>102.01</v>
      </c>
    </row>
    <row r="1376" spans="1:226">
      <c r="A1376">
        <v>1360</v>
      </c>
      <c r="B1376">
        <v>1664308116</v>
      </c>
      <c r="C1376">
        <v>15009</v>
      </c>
      <c r="D1376" t="s">
        <v>3093</v>
      </c>
      <c r="E1376" t="s">
        <v>3094</v>
      </c>
      <c r="F1376">
        <v>5</v>
      </c>
      <c r="G1376" t="s">
        <v>353</v>
      </c>
      <c r="H1376" t="s">
        <v>3066</v>
      </c>
      <c r="I1376">
        <v>1664308108.214286</v>
      </c>
      <c r="J1376">
        <f>(K1376)/1000</f>
        <v>0</v>
      </c>
      <c r="K1376">
        <f>IF(BF1376, AN1376, AH1376)</f>
        <v>0</v>
      </c>
      <c r="L1376">
        <f>IF(BF1376, AI1376, AG1376)</f>
        <v>0</v>
      </c>
      <c r="M1376">
        <f>BH1376 - IF(AU1376&gt;1, L1376*BB1376*100.0/(AW1376*BV1376), 0)</f>
        <v>0</v>
      </c>
      <c r="N1376">
        <f>((T1376-J1376/2)*M1376-L1376)/(T1376+J1376/2)</f>
        <v>0</v>
      </c>
      <c r="O1376">
        <f>N1376*(BO1376+BP1376)/1000.0</f>
        <v>0</v>
      </c>
      <c r="P1376">
        <f>(BH1376 - IF(AU1376&gt;1, L1376*BB1376*100.0/(AW1376*BV1376), 0))*(BO1376+BP1376)/1000.0</f>
        <v>0</v>
      </c>
      <c r="Q1376">
        <f>2.0/((1/S1376-1/R1376)+SIGN(S1376)*SQRT((1/S1376-1/R1376)*(1/S1376-1/R1376) + 4*BC1376/((BC1376+1)*(BC1376+1))*(2*1/S1376*1/R1376-1/R1376*1/R1376)))</f>
        <v>0</v>
      </c>
      <c r="R1376">
        <f>IF(LEFT(BD1376,1)&lt;&gt;"0",IF(LEFT(BD1376,1)="1",3.0,BE1376),$D$5+$E$5*(BV1376*BO1376/($K$5*1000))+$F$5*(BV1376*BO1376/($K$5*1000))*MAX(MIN(BB1376,$J$5),$I$5)*MAX(MIN(BB1376,$J$5),$I$5)+$G$5*MAX(MIN(BB1376,$J$5),$I$5)*(BV1376*BO1376/($K$5*1000))+$H$5*(BV1376*BO1376/($K$5*1000))*(BV1376*BO1376/($K$5*1000)))</f>
        <v>0</v>
      </c>
      <c r="S1376">
        <f>J1376*(1000-(1000*0.61365*exp(17.502*W1376/(240.97+W1376))/(BO1376+BP1376)+BJ1376)/2)/(1000*0.61365*exp(17.502*W1376/(240.97+W1376))/(BO1376+BP1376)-BJ1376)</f>
        <v>0</v>
      </c>
      <c r="T1376">
        <f>1/((BC1376+1)/(Q1376/1.6)+1/(R1376/1.37)) + BC1376/((BC1376+1)/(Q1376/1.6) + BC1376/(R1376/1.37))</f>
        <v>0</v>
      </c>
      <c r="U1376">
        <f>(AX1376*BA1376)</f>
        <v>0</v>
      </c>
      <c r="V1376">
        <f>(BQ1376+(U1376+2*0.95*5.67E-8*(((BQ1376+$B$7)+273)^4-(BQ1376+273)^4)-44100*J1376)/(1.84*29.3*R1376+8*0.95*5.67E-8*(BQ1376+273)^3))</f>
        <v>0</v>
      </c>
      <c r="W1376">
        <f>($C$7*BR1376+$D$7*BS1376+$E$7*V1376)</f>
        <v>0</v>
      </c>
      <c r="X1376">
        <f>0.61365*exp(17.502*W1376/(240.97+W1376))</f>
        <v>0</v>
      </c>
      <c r="Y1376">
        <f>(Z1376/AA1376*100)</f>
        <v>0</v>
      </c>
      <c r="Z1376">
        <f>BJ1376*(BO1376+BP1376)/1000</f>
        <v>0</v>
      </c>
      <c r="AA1376">
        <f>0.61365*exp(17.502*BQ1376/(240.97+BQ1376))</f>
        <v>0</v>
      </c>
      <c r="AB1376">
        <f>(X1376-BJ1376*(BO1376+BP1376)/1000)</f>
        <v>0</v>
      </c>
      <c r="AC1376">
        <f>(-J1376*44100)</f>
        <v>0</v>
      </c>
      <c r="AD1376">
        <f>2*29.3*R1376*0.92*(BQ1376-W1376)</f>
        <v>0</v>
      </c>
      <c r="AE1376">
        <f>2*0.95*5.67E-8*(((BQ1376+$B$7)+273)^4-(W1376+273)^4)</f>
        <v>0</v>
      </c>
      <c r="AF1376">
        <f>U1376+AE1376+AC1376+AD1376</f>
        <v>0</v>
      </c>
      <c r="AG1376">
        <f>BN1376*AU1376*(BI1376-BH1376*(1000-AU1376*BK1376)/(1000-AU1376*BJ1376))/(100*BB1376)</f>
        <v>0</v>
      </c>
      <c r="AH1376">
        <f>1000*BN1376*AU1376*(BJ1376-BK1376)/(100*BB1376*(1000-AU1376*BJ1376))</f>
        <v>0</v>
      </c>
      <c r="AI1376">
        <f>(AJ1376 - AK1376 - BO1376*1E3/(8.314*(BQ1376+273.15)) * AM1376/BN1376 * AL1376) * BN1376/(100*BB1376) * (1000 - BK1376)/1000</f>
        <v>0</v>
      </c>
      <c r="AJ1376">
        <v>220.0972008595523</v>
      </c>
      <c r="AK1376">
        <v>219.7933272727273</v>
      </c>
      <c r="AL1376">
        <v>-3.087149927090916</v>
      </c>
      <c r="AM1376">
        <v>63.48631344093973</v>
      </c>
      <c r="AN1376">
        <f>(AP1376 - AO1376 + BO1376*1E3/(8.314*(BQ1376+273.15)) * AR1376/BN1376 * AQ1376) * BN1376/(100*BB1376) * 1000/(1000 - AP1376)</f>
        <v>0</v>
      </c>
      <c r="AO1376">
        <v>12.46119716819043</v>
      </c>
      <c r="AP1376">
        <v>18.5026131868132</v>
      </c>
      <c r="AQ1376">
        <v>-0.0001115680282326397</v>
      </c>
      <c r="AR1376">
        <v>96.80530402393545</v>
      </c>
      <c r="AS1376">
        <v>2</v>
      </c>
      <c r="AT1376">
        <v>0</v>
      </c>
      <c r="AU1376">
        <f>IF(AS1376*$H$13&gt;=AW1376,1.0,(AW1376/(AW1376-AS1376*$H$13)))</f>
        <v>0</v>
      </c>
      <c r="AV1376">
        <f>(AU1376-1)*100</f>
        <v>0</v>
      </c>
      <c r="AW1376">
        <f>MAX(0,($B$13+$C$13*BV1376)/(1+$D$13*BV1376)*BO1376/(BQ1376+273)*$E$13)</f>
        <v>0</v>
      </c>
      <c r="AX1376">
        <f>$B$11*BW1376+$C$11*BX1376+$F$11*CI1376*(1-CL1376)</f>
        <v>0</v>
      </c>
      <c r="AY1376">
        <f>AX1376*AZ1376</f>
        <v>0</v>
      </c>
      <c r="AZ1376">
        <f>($B$11*$D$9+$C$11*$D$9+$F$11*((CV1376+CN1376)/MAX(CV1376+CN1376+CW1376, 0.1)*$I$9+CW1376/MAX(CV1376+CN1376+CW1376, 0.1)*$J$9))/($B$11+$C$11+$F$11)</f>
        <v>0</v>
      </c>
      <c r="BA1376">
        <f>($B$11*$K$9+$C$11*$K$9+$F$11*((CV1376+CN1376)/MAX(CV1376+CN1376+CW1376, 0.1)*$P$9+CW1376/MAX(CV1376+CN1376+CW1376, 0.1)*$Q$9))/($B$11+$C$11+$F$11)</f>
        <v>0</v>
      </c>
      <c r="BB1376">
        <v>6</v>
      </c>
      <c r="BC1376">
        <v>0.5</v>
      </c>
      <c r="BD1376" t="s">
        <v>355</v>
      </c>
      <c r="BE1376">
        <v>2</v>
      </c>
      <c r="BF1376" t="b">
        <v>1</v>
      </c>
      <c r="BG1376">
        <v>1664308108.214286</v>
      </c>
      <c r="BH1376">
        <v>237.761</v>
      </c>
      <c r="BI1376">
        <v>233.4849285714286</v>
      </c>
      <c r="BJ1376">
        <v>18.50562142857143</v>
      </c>
      <c r="BK1376">
        <v>12.42797142857143</v>
      </c>
      <c r="BL1376">
        <v>235.1116071428571</v>
      </c>
      <c r="BM1376">
        <v>18.303675</v>
      </c>
      <c r="BN1376">
        <v>500.0731071428572</v>
      </c>
      <c r="BO1376">
        <v>90.8891642857143</v>
      </c>
      <c r="BP1376">
        <v>0.09998833214285714</v>
      </c>
      <c r="BQ1376">
        <v>24.58050714285714</v>
      </c>
      <c r="BR1376">
        <v>25.09373214285715</v>
      </c>
      <c r="BS1376">
        <v>999.9000000000002</v>
      </c>
      <c r="BT1376">
        <v>0</v>
      </c>
      <c r="BU1376">
        <v>0</v>
      </c>
      <c r="BV1376">
        <v>10003.57107142857</v>
      </c>
      <c r="BW1376">
        <v>0</v>
      </c>
      <c r="BX1376">
        <v>8.053949999999999</v>
      </c>
      <c r="BY1376">
        <v>4.276222857142858</v>
      </c>
      <c r="BZ1376">
        <v>242.244</v>
      </c>
      <c r="CA1376">
        <v>236.4224285714286</v>
      </c>
      <c r="CB1376">
        <v>6.077641428571428</v>
      </c>
      <c r="CC1376">
        <v>233.4849285714286</v>
      </c>
      <c r="CD1376">
        <v>12.42797142857143</v>
      </c>
      <c r="CE1376">
        <v>1.68196</v>
      </c>
      <c r="CF1376">
        <v>1.129568571428571</v>
      </c>
      <c r="CG1376">
        <v>14.730925</v>
      </c>
      <c r="CH1376">
        <v>8.704226071428572</v>
      </c>
      <c r="CI1376">
        <v>2000.013571428571</v>
      </c>
      <c r="CJ1376">
        <v>0.9800055357142857</v>
      </c>
      <c r="CK1376">
        <v>0.019994225</v>
      </c>
      <c r="CL1376">
        <v>0</v>
      </c>
      <c r="CM1376">
        <v>805.8068214285714</v>
      </c>
      <c r="CN1376">
        <v>5.000560000000001</v>
      </c>
      <c r="CO1376">
        <v>16088.05357142857</v>
      </c>
      <c r="CP1376">
        <v>17295.025</v>
      </c>
      <c r="CQ1376">
        <v>39.22064285714286</v>
      </c>
      <c r="CR1376">
        <v>39.47525</v>
      </c>
      <c r="CS1376">
        <v>38.7475</v>
      </c>
      <c r="CT1376">
        <v>38.21182142857143</v>
      </c>
      <c r="CU1376">
        <v>39.88357142857142</v>
      </c>
      <c r="CV1376">
        <v>1955.120714285714</v>
      </c>
      <c r="CW1376">
        <v>39.88571428571429</v>
      </c>
      <c r="CX1376">
        <v>0</v>
      </c>
      <c r="CY1376">
        <v>1664308132.5</v>
      </c>
      <c r="CZ1376">
        <v>0</v>
      </c>
      <c r="DA1376">
        <v>0</v>
      </c>
      <c r="DB1376" t="s">
        <v>356</v>
      </c>
      <c r="DC1376">
        <v>1663861122</v>
      </c>
      <c r="DD1376">
        <v>1663861125</v>
      </c>
      <c r="DE1376">
        <v>0</v>
      </c>
      <c r="DF1376">
        <v>-0.287</v>
      </c>
      <c r="DG1376">
        <v>-0.004</v>
      </c>
      <c r="DH1376">
        <v>3.172</v>
      </c>
      <c r="DI1376">
        <v>0.178</v>
      </c>
      <c r="DJ1376">
        <v>400</v>
      </c>
      <c r="DK1376">
        <v>17</v>
      </c>
      <c r="DL1376">
        <v>0.18</v>
      </c>
      <c r="DM1376">
        <v>0.07000000000000001</v>
      </c>
      <c r="DN1376">
        <v>3.188754024390244</v>
      </c>
      <c r="DO1376">
        <v>17.63246548432056</v>
      </c>
      <c r="DP1376">
        <v>1.739055892771391</v>
      </c>
      <c r="DQ1376">
        <v>0</v>
      </c>
      <c r="DR1376">
        <v>6.10917243902439</v>
      </c>
      <c r="DS1376">
        <v>-0.5203459233449319</v>
      </c>
      <c r="DT1376">
        <v>0.05217970901677729</v>
      </c>
      <c r="DU1376">
        <v>0</v>
      </c>
      <c r="DV1376">
        <v>0</v>
      </c>
      <c r="DW1376">
        <v>2</v>
      </c>
      <c r="DX1376" t="s">
        <v>357</v>
      </c>
      <c r="DY1376">
        <v>2.98091</v>
      </c>
      <c r="DZ1376">
        <v>2.72823</v>
      </c>
      <c r="EA1376">
        <v>0.0498353</v>
      </c>
      <c r="EB1376">
        <v>0.0492192</v>
      </c>
      <c r="EC1376">
        <v>0.09014220000000001</v>
      </c>
      <c r="ED1376">
        <v>0.0685173</v>
      </c>
      <c r="EE1376">
        <v>28572.1</v>
      </c>
      <c r="EF1376">
        <v>28136.7</v>
      </c>
      <c r="EG1376">
        <v>30594.8</v>
      </c>
      <c r="EH1376">
        <v>29833.1</v>
      </c>
      <c r="EI1376">
        <v>38402.9</v>
      </c>
      <c r="EJ1376">
        <v>36593</v>
      </c>
      <c r="EK1376">
        <v>46789.8</v>
      </c>
      <c r="EL1376">
        <v>44362</v>
      </c>
      <c r="EM1376">
        <v>1.89527</v>
      </c>
      <c r="EN1376">
        <v>1.88468</v>
      </c>
      <c r="EO1376">
        <v>0.126734</v>
      </c>
      <c r="EP1376">
        <v>0</v>
      </c>
      <c r="EQ1376">
        <v>22.9755</v>
      </c>
      <c r="ER1376">
        <v>999.9</v>
      </c>
      <c r="ES1376">
        <v>37.6</v>
      </c>
      <c r="ET1376">
        <v>29.7</v>
      </c>
      <c r="EU1376">
        <v>17.3224</v>
      </c>
      <c r="EV1376">
        <v>63.3563</v>
      </c>
      <c r="EW1376">
        <v>24.0104</v>
      </c>
      <c r="EX1376">
        <v>1</v>
      </c>
      <c r="EY1376">
        <v>-0.130069</v>
      </c>
      <c r="EZ1376">
        <v>2.39715</v>
      </c>
      <c r="FA1376">
        <v>20.227</v>
      </c>
      <c r="FB1376">
        <v>5.23092</v>
      </c>
      <c r="FC1376">
        <v>11.968</v>
      </c>
      <c r="FD1376">
        <v>4.97065</v>
      </c>
      <c r="FE1376">
        <v>3.28965</v>
      </c>
      <c r="FF1376">
        <v>9999</v>
      </c>
      <c r="FG1376">
        <v>9999</v>
      </c>
      <c r="FH1376">
        <v>9999</v>
      </c>
      <c r="FI1376">
        <v>381</v>
      </c>
      <c r="FJ1376">
        <v>4.97275</v>
      </c>
      <c r="FK1376">
        <v>1.87689</v>
      </c>
      <c r="FL1376">
        <v>1.875</v>
      </c>
      <c r="FM1376">
        <v>1.87783</v>
      </c>
      <c r="FN1376">
        <v>1.87455</v>
      </c>
      <c r="FO1376">
        <v>1.87816</v>
      </c>
      <c r="FP1376">
        <v>1.87527</v>
      </c>
      <c r="FQ1376">
        <v>1.87637</v>
      </c>
      <c r="FR1376">
        <v>0</v>
      </c>
      <c r="FS1376">
        <v>0</v>
      </c>
      <c r="FT1376">
        <v>0</v>
      </c>
      <c r="FU1376">
        <v>0</v>
      </c>
      <c r="FV1376" t="s">
        <v>358</v>
      </c>
      <c r="FW1376" t="s">
        <v>359</v>
      </c>
      <c r="FX1376" t="s">
        <v>360</v>
      </c>
      <c r="FY1376" t="s">
        <v>360</v>
      </c>
      <c r="FZ1376" t="s">
        <v>360</v>
      </c>
      <c r="GA1376" t="s">
        <v>360</v>
      </c>
      <c r="GB1376">
        <v>0</v>
      </c>
      <c r="GC1376">
        <v>100</v>
      </c>
      <c r="GD1376">
        <v>100</v>
      </c>
      <c r="GE1376">
        <v>2.572</v>
      </c>
      <c r="GF1376">
        <v>0.2019</v>
      </c>
      <c r="GG1376">
        <v>1.777354642861949</v>
      </c>
      <c r="GH1376">
        <v>0.004141656873719072</v>
      </c>
      <c r="GI1376">
        <v>-1.960372967482991E-06</v>
      </c>
      <c r="GJ1376">
        <v>5.42736388890357E-10</v>
      </c>
      <c r="GK1376">
        <v>-0.009777689371679627</v>
      </c>
      <c r="GL1376">
        <v>0.002273355880072555</v>
      </c>
      <c r="GM1376">
        <v>0.000541358641816816</v>
      </c>
      <c r="GN1376">
        <v>-1.836191331155658E-06</v>
      </c>
      <c r="GO1376">
        <v>-0</v>
      </c>
      <c r="GP1376">
        <v>2096</v>
      </c>
      <c r="GQ1376">
        <v>1</v>
      </c>
      <c r="GR1376">
        <v>23</v>
      </c>
      <c r="GS1376">
        <v>7449.9</v>
      </c>
      <c r="GT1376">
        <v>7449.9</v>
      </c>
      <c r="GU1376">
        <v>0.60791</v>
      </c>
      <c r="GV1376">
        <v>2.55249</v>
      </c>
      <c r="GW1376">
        <v>1.39893</v>
      </c>
      <c r="GX1376">
        <v>2.33521</v>
      </c>
      <c r="GY1376">
        <v>1.44897</v>
      </c>
      <c r="GZ1376">
        <v>2.36084</v>
      </c>
      <c r="HA1376">
        <v>34.9904</v>
      </c>
      <c r="HB1376">
        <v>12.2057</v>
      </c>
      <c r="HC1376">
        <v>18</v>
      </c>
      <c r="HD1376">
        <v>492.274</v>
      </c>
      <c r="HE1376">
        <v>457.157</v>
      </c>
      <c r="HF1376">
        <v>20.5726</v>
      </c>
      <c r="HG1376">
        <v>25.2979</v>
      </c>
      <c r="HH1376">
        <v>30</v>
      </c>
      <c r="HI1376">
        <v>25.1531</v>
      </c>
      <c r="HJ1376">
        <v>25.2331</v>
      </c>
      <c r="HK1376">
        <v>12.1458</v>
      </c>
      <c r="HL1376">
        <v>28.8604</v>
      </c>
      <c r="HM1376">
        <v>33.2774</v>
      </c>
      <c r="HN1376">
        <v>20.5529</v>
      </c>
      <c r="HO1376">
        <v>179.406</v>
      </c>
      <c r="HP1376">
        <v>12.6353</v>
      </c>
      <c r="HQ1376">
        <v>101.128</v>
      </c>
      <c r="HR1376">
        <v>102.011</v>
      </c>
    </row>
    <row r="1377" spans="1:226">
      <c r="A1377">
        <v>1361</v>
      </c>
      <c r="B1377">
        <v>1664308121</v>
      </c>
      <c r="C1377">
        <v>15014</v>
      </c>
      <c r="D1377" t="s">
        <v>3095</v>
      </c>
      <c r="E1377" t="s">
        <v>3096</v>
      </c>
      <c r="F1377">
        <v>5</v>
      </c>
      <c r="G1377" t="s">
        <v>353</v>
      </c>
      <c r="H1377" t="s">
        <v>3066</v>
      </c>
      <c r="I1377">
        <v>1664308113.5</v>
      </c>
      <c r="J1377">
        <f>(K1377)/1000</f>
        <v>0</v>
      </c>
      <c r="K1377">
        <f>IF(BF1377, AN1377, AH1377)</f>
        <v>0</v>
      </c>
      <c r="L1377">
        <f>IF(BF1377, AI1377, AG1377)</f>
        <v>0</v>
      </c>
      <c r="M1377">
        <f>BH1377 - IF(AU1377&gt;1, L1377*BB1377*100.0/(AW1377*BV1377), 0)</f>
        <v>0</v>
      </c>
      <c r="N1377">
        <f>((T1377-J1377/2)*M1377-L1377)/(T1377+J1377/2)</f>
        <v>0</v>
      </c>
      <c r="O1377">
        <f>N1377*(BO1377+BP1377)/1000.0</f>
        <v>0</v>
      </c>
      <c r="P1377">
        <f>(BH1377 - IF(AU1377&gt;1, L1377*BB1377*100.0/(AW1377*BV1377), 0))*(BO1377+BP1377)/1000.0</f>
        <v>0</v>
      </c>
      <c r="Q1377">
        <f>2.0/((1/S1377-1/R1377)+SIGN(S1377)*SQRT((1/S1377-1/R1377)*(1/S1377-1/R1377) + 4*BC1377/((BC1377+1)*(BC1377+1))*(2*1/S1377*1/R1377-1/R1377*1/R1377)))</f>
        <v>0</v>
      </c>
      <c r="R1377">
        <f>IF(LEFT(BD1377,1)&lt;&gt;"0",IF(LEFT(BD1377,1)="1",3.0,BE1377),$D$5+$E$5*(BV1377*BO1377/($K$5*1000))+$F$5*(BV1377*BO1377/($K$5*1000))*MAX(MIN(BB1377,$J$5),$I$5)*MAX(MIN(BB1377,$J$5),$I$5)+$G$5*MAX(MIN(BB1377,$J$5),$I$5)*(BV1377*BO1377/($K$5*1000))+$H$5*(BV1377*BO1377/($K$5*1000))*(BV1377*BO1377/($K$5*1000)))</f>
        <v>0</v>
      </c>
      <c r="S1377">
        <f>J1377*(1000-(1000*0.61365*exp(17.502*W1377/(240.97+W1377))/(BO1377+BP1377)+BJ1377)/2)/(1000*0.61365*exp(17.502*W1377/(240.97+W1377))/(BO1377+BP1377)-BJ1377)</f>
        <v>0</v>
      </c>
      <c r="T1377">
        <f>1/((BC1377+1)/(Q1377/1.6)+1/(R1377/1.37)) + BC1377/((BC1377+1)/(Q1377/1.6) + BC1377/(R1377/1.37))</f>
        <v>0</v>
      </c>
      <c r="U1377">
        <f>(AX1377*BA1377)</f>
        <v>0</v>
      </c>
      <c r="V1377">
        <f>(BQ1377+(U1377+2*0.95*5.67E-8*(((BQ1377+$B$7)+273)^4-(BQ1377+273)^4)-44100*J1377)/(1.84*29.3*R1377+8*0.95*5.67E-8*(BQ1377+273)^3))</f>
        <v>0</v>
      </c>
      <c r="W1377">
        <f>($C$7*BR1377+$D$7*BS1377+$E$7*V1377)</f>
        <v>0</v>
      </c>
      <c r="X1377">
        <f>0.61365*exp(17.502*W1377/(240.97+W1377))</f>
        <v>0</v>
      </c>
      <c r="Y1377">
        <f>(Z1377/AA1377*100)</f>
        <v>0</v>
      </c>
      <c r="Z1377">
        <f>BJ1377*(BO1377+BP1377)/1000</f>
        <v>0</v>
      </c>
      <c r="AA1377">
        <f>0.61365*exp(17.502*BQ1377/(240.97+BQ1377))</f>
        <v>0</v>
      </c>
      <c r="AB1377">
        <f>(X1377-BJ1377*(BO1377+BP1377)/1000)</f>
        <v>0</v>
      </c>
      <c r="AC1377">
        <f>(-J1377*44100)</f>
        <v>0</v>
      </c>
      <c r="AD1377">
        <f>2*29.3*R1377*0.92*(BQ1377-W1377)</f>
        <v>0</v>
      </c>
      <c r="AE1377">
        <f>2*0.95*5.67E-8*(((BQ1377+$B$7)+273)^4-(W1377+273)^4)</f>
        <v>0</v>
      </c>
      <c r="AF1377">
        <f>U1377+AE1377+AC1377+AD1377</f>
        <v>0</v>
      </c>
      <c r="AG1377">
        <f>BN1377*AU1377*(BI1377-BH1377*(1000-AU1377*BK1377)/(1000-AU1377*BJ1377))/(100*BB1377)</f>
        <v>0</v>
      </c>
      <c r="AH1377">
        <f>1000*BN1377*AU1377*(BJ1377-BK1377)/(100*BB1377*(1000-AU1377*BJ1377))</f>
        <v>0</v>
      </c>
      <c r="AI1377">
        <f>(AJ1377 - AK1377 - BO1377*1E3/(8.314*(BQ1377+273.15)) * AM1377/BN1377 * AL1377) * BN1377/(100*BB1377) * (1000 - BK1377)/1000</f>
        <v>0</v>
      </c>
      <c r="AJ1377">
        <v>203.3740279144504</v>
      </c>
      <c r="AK1377">
        <v>204.3762121212121</v>
      </c>
      <c r="AL1377">
        <v>-3.081723779639296</v>
      </c>
      <c r="AM1377">
        <v>63.48631344093973</v>
      </c>
      <c r="AN1377">
        <f>(AP1377 - AO1377 + BO1377*1E3/(8.314*(BQ1377+273.15)) * AR1377/BN1377 * AQ1377) * BN1377/(100*BB1377) * 1000/(1000 - AP1377)</f>
        <v>0</v>
      </c>
      <c r="AO1377">
        <v>12.52104510014589</v>
      </c>
      <c r="AP1377">
        <v>18.50314395604397</v>
      </c>
      <c r="AQ1377">
        <v>1.59876034803907E-05</v>
      </c>
      <c r="AR1377">
        <v>96.80530402393545</v>
      </c>
      <c r="AS1377">
        <v>2</v>
      </c>
      <c r="AT1377">
        <v>0</v>
      </c>
      <c r="AU1377">
        <f>IF(AS1377*$H$13&gt;=AW1377,1.0,(AW1377/(AW1377-AS1377*$H$13)))</f>
        <v>0</v>
      </c>
      <c r="AV1377">
        <f>(AU1377-1)*100</f>
        <v>0</v>
      </c>
      <c r="AW1377">
        <f>MAX(0,($B$13+$C$13*BV1377)/(1+$D$13*BV1377)*BO1377/(BQ1377+273)*$E$13)</f>
        <v>0</v>
      </c>
      <c r="AX1377">
        <f>$B$11*BW1377+$C$11*BX1377+$F$11*CI1377*(1-CL1377)</f>
        <v>0</v>
      </c>
      <c r="AY1377">
        <f>AX1377*AZ1377</f>
        <v>0</v>
      </c>
      <c r="AZ1377">
        <f>($B$11*$D$9+$C$11*$D$9+$F$11*((CV1377+CN1377)/MAX(CV1377+CN1377+CW1377, 0.1)*$I$9+CW1377/MAX(CV1377+CN1377+CW1377, 0.1)*$J$9))/($B$11+$C$11+$F$11)</f>
        <v>0</v>
      </c>
      <c r="BA1377">
        <f>($B$11*$K$9+$C$11*$K$9+$F$11*((CV1377+CN1377)/MAX(CV1377+CN1377+CW1377, 0.1)*$P$9+CW1377/MAX(CV1377+CN1377+CW1377, 0.1)*$Q$9))/($B$11+$C$11+$F$11)</f>
        <v>0</v>
      </c>
      <c r="BB1377">
        <v>6</v>
      </c>
      <c r="BC1377">
        <v>0.5</v>
      </c>
      <c r="BD1377" t="s">
        <v>355</v>
      </c>
      <c r="BE1377">
        <v>2</v>
      </c>
      <c r="BF1377" t="b">
        <v>1</v>
      </c>
      <c r="BG1377">
        <v>1664308113.5</v>
      </c>
      <c r="BH1377">
        <v>221.7874444444444</v>
      </c>
      <c r="BI1377">
        <v>216.002</v>
      </c>
      <c r="BJ1377">
        <v>18.50354074074074</v>
      </c>
      <c r="BK1377">
        <v>12.47750740740741</v>
      </c>
      <c r="BL1377">
        <v>219.1910740740741</v>
      </c>
      <c r="BM1377">
        <v>18.30162962962963</v>
      </c>
      <c r="BN1377">
        <v>500.0766666666667</v>
      </c>
      <c r="BO1377">
        <v>90.89025555555556</v>
      </c>
      <c r="BP1377">
        <v>0.1000009814814815</v>
      </c>
      <c r="BQ1377">
        <v>24.54666296296296</v>
      </c>
      <c r="BR1377">
        <v>25.07028148148148</v>
      </c>
      <c r="BS1377">
        <v>999.9000000000001</v>
      </c>
      <c r="BT1377">
        <v>0</v>
      </c>
      <c r="BU1377">
        <v>0</v>
      </c>
      <c r="BV1377">
        <v>10008.82444444444</v>
      </c>
      <c r="BW1377">
        <v>0</v>
      </c>
      <c r="BX1377">
        <v>8.053949999999999</v>
      </c>
      <c r="BY1377">
        <v>5.78550851851852</v>
      </c>
      <c r="BZ1377">
        <v>225.9687037037037</v>
      </c>
      <c r="CA1377">
        <v>218.7304814814815</v>
      </c>
      <c r="CB1377">
        <v>6.026031111111111</v>
      </c>
      <c r="CC1377">
        <v>216.002</v>
      </c>
      <c r="CD1377">
        <v>12.47750740740741</v>
      </c>
      <c r="CE1377">
        <v>1.681790740740741</v>
      </c>
      <c r="CF1377">
        <v>1.134083333333333</v>
      </c>
      <c r="CG1377">
        <v>14.72937037037037</v>
      </c>
      <c r="CH1377">
        <v>8.763197777777776</v>
      </c>
      <c r="CI1377">
        <v>1999.979999999999</v>
      </c>
      <c r="CJ1377">
        <v>0.9800068888888889</v>
      </c>
      <c r="CK1377">
        <v>0.01999284814814815</v>
      </c>
      <c r="CL1377">
        <v>0</v>
      </c>
      <c r="CM1377">
        <v>803.0691851851852</v>
      </c>
      <c r="CN1377">
        <v>5.000560000000001</v>
      </c>
      <c r="CO1377">
        <v>16031.28148148148</v>
      </c>
      <c r="CP1377">
        <v>17294.74814814815</v>
      </c>
      <c r="CQ1377">
        <v>39.14559259259259</v>
      </c>
      <c r="CR1377">
        <v>39.44874074074073</v>
      </c>
      <c r="CS1377">
        <v>38.71044444444445</v>
      </c>
      <c r="CT1377">
        <v>38.18488888888889</v>
      </c>
      <c r="CU1377">
        <v>39.84922222222222</v>
      </c>
      <c r="CV1377">
        <v>1955.09</v>
      </c>
      <c r="CW1377">
        <v>39.88481481481482</v>
      </c>
      <c r="CX1377">
        <v>0</v>
      </c>
      <c r="CY1377">
        <v>1664308137.3</v>
      </c>
      <c r="CZ1377">
        <v>0</v>
      </c>
      <c r="DA1377">
        <v>0</v>
      </c>
      <c r="DB1377" t="s">
        <v>356</v>
      </c>
      <c r="DC1377">
        <v>1663861122</v>
      </c>
      <c r="DD1377">
        <v>1663861125</v>
      </c>
      <c r="DE1377">
        <v>0</v>
      </c>
      <c r="DF1377">
        <v>-0.287</v>
      </c>
      <c r="DG1377">
        <v>-0.004</v>
      </c>
      <c r="DH1377">
        <v>3.172</v>
      </c>
      <c r="DI1377">
        <v>0.178</v>
      </c>
      <c r="DJ1377">
        <v>400</v>
      </c>
      <c r="DK1377">
        <v>17</v>
      </c>
      <c r="DL1377">
        <v>0.18</v>
      </c>
      <c r="DM1377">
        <v>0.07000000000000001</v>
      </c>
      <c r="DN1377">
        <v>4.851315</v>
      </c>
      <c r="DO1377">
        <v>17.23548112570356</v>
      </c>
      <c r="DP1377">
        <v>1.658511033305175</v>
      </c>
      <c r="DQ1377">
        <v>0</v>
      </c>
      <c r="DR1377">
        <v>6.057018</v>
      </c>
      <c r="DS1377">
        <v>-0.6033176735459701</v>
      </c>
      <c r="DT1377">
        <v>0.058625427341726</v>
      </c>
      <c r="DU1377">
        <v>0</v>
      </c>
      <c r="DV1377">
        <v>0</v>
      </c>
      <c r="DW1377">
        <v>2</v>
      </c>
      <c r="DX1377" t="s">
        <v>357</v>
      </c>
      <c r="DY1377">
        <v>2.98097</v>
      </c>
      <c r="DZ1377">
        <v>2.72848</v>
      </c>
      <c r="EA1377">
        <v>0.0467258</v>
      </c>
      <c r="EB1377">
        <v>0.045789</v>
      </c>
      <c r="EC1377">
        <v>0.0901444</v>
      </c>
      <c r="ED1377">
        <v>0.0686298</v>
      </c>
      <c r="EE1377">
        <v>28665.7</v>
      </c>
      <c r="EF1377">
        <v>28238.2</v>
      </c>
      <c r="EG1377">
        <v>30594.9</v>
      </c>
      <c r="EH1377">
        <v>29833</v>
      </c>
      <c r="EI1377">
        <v>38402.4</v>
      </c>
      <c r="EJ1377">
        <v>36588.4</v>
      </c>
      <c r="EK1377">
        <v>46789.6</v>
      </c>
      <c r="EL1377">
        <v>44362</v>
      </c>
      <c r="EM1377">
        <v>1.89535</v>
      </c>
      <c r="EN1377">
        <v>1.8848</v>
      </c>
      <c r="EO1377">
        <v>0.126027</v>
      </c>
      <c r="EP1377">
        <v>0</v>
      </c>
      <c r="EQ1377">
        <v>22.9663</v>
      </c>
      <c r="ER1377">
        <v>999.9</v>
      </c>
      <c r="ES1377">
        <v>37.6</v>
      </c>
      <c r="ET1377">
        <v>29.7</v>
      </c>
      <c r="EU1377">
        <v>17.3227</v>
      </c>
      <c r="EV1377">
        <v>63.1863</v>
      </c>
      <c r="EW1377">
        <v>23.9223</v>
      </c>
      <c r="EX1377">
        <v>1</v>
      </c>
      <c r="EY1377">
        <v>-0.130457</v>
      </c>
      <c r="EZ1377">
        <v>2.29939</v>
      </c>
      <c r="FA1377">
        <v>20.2285</v>
      </c>
      <c r="FB1377">
        <v>5.23122</v>
      </c>
      <c r="FC1377">
        <v>11.968</v>
      </c>
      <c r="FD1377">
        <v>4.97095</v>
      </c>
      <c r="FE1377">
        <v>3.28965</v>
      </c>
      <c r="FF1377">
        <v>9999</v>
      </c>
      <c r="FG1377">
        <v>9999</v>
      </c>
      <c r="FH1377">
        <v>9999</v>
      </c>
      <c r="FI1377">
        <v>381</v>
      </c>
      <c r="FJ1377">
        <v>4.97274</v>
      </c>
      <c r="FK1377">
        <v>1.87694</v>
      </c>
      <c r="FL1377">
        <v>1.875</v>
      </c>
      <c r="FM1377">
        <v>1.87786</v>
      </c>
      <c r="FN1377">
        <v>1.87456</v>
      </c>
      <c r="FO1377">
        <v>1.87819</v>
      </c>
      <c r="FP1377">
        <v>1.87529</v>
      </c>
      <c r="FQ1377">
        <v>1.87638</v>
      </c>
      <c r="FR1377">
        <v>0</v>
      </c>
      <c r="FS1377">
        <v>0</v>
      </c>
      <c r="FT1377">
        <v>0</v>
      </c>
      <c r="FU1377">
        <v>0</v>
      </c>
      <c r="FV1377" t="s">
        <v>358</v>
      </c>
      <c r="FW1377" t="s">
        <v>359</v>
      </c>
      <c r="FX1377" t="s">
        <v>360</v>
      </c>
      <c r="FY1377" t="s">
        <v>360</v>
      </c>
      <c r="FZ1377" t="s">
        <v>360</v>
      </c>
      <c r="GA1377" t="s">
        <v>360</v>
      </c>
      <c r="GB1377">
        <v>0</v>
      </c>
      <c r="GC1377">
        <v>100</v>
      </c>
      <c r="GD1377">
        <v>100</v>
      </c>
      <c r="GE1377">
        <v>2.52</v>
      </c>
      <c r="GF1377">
        <v>0.2019</v>
      </c>
      <c r="GG1377">
        <v>1.777354642861949</v>
      </c>
      <c r="GH1377">
        <v>0.004141656873719072</v>
      </c>
      <c r="GI1377">
        <v>-1.960372967482991E-06</v>
      </c>
      <c r="GJ1377">
        <v>5.42736388890357E-10</v>
      </c>
      <c r="GK1377">
        <v>-0.009777689371679627</v>
      </c>
      <c r="GL1377">
        <v>0.002273355880072555</v>
      </c>
      <c r="GM1377">
        <v>0.000541358641816816</v>
      </c>
      <c r="GN1377">
        <v>-1.836191331155658E-06</v>
      </c>
      <c r="GO1377">
        <v>-0</v>
      </c>
      <c r="GP1377">
        <v>2096</v>
      </c>
      <c r="GQ1377">
        <v>1</v>
      </c>
      <c r="GR1377">
        <v>23</v>
      </c>
      <c r="GS1377">
        <v>7450</v>
      </c>
      <c r="GT1377">
        <v>7449.9</v>
      </c>
      <c r="GU1377">
        <v>0.567627</v>
      </c>
      <c r="GV1377">
        <v>2.55981</v>
      </c>
      <c r="GW1377">
        <v>1.39893</v>
      </c>
      <c r="GX1377">
        <v>2.33521</v>
      </c>
      <c r="GY1377">
        <v>1.44897</v>
      </c>
      <c r="GZ1377">
        <v>2.36328</v>
      </c>
      <c r="HA1377">
        <v>34.9904</v>
      </c>
      <c r="HB1377">
        <v>12.197</v>
      </c>
      <c r="HC1377">
        <v>18</v>
      </c>
      <c r="HD1377">
        <v>492.315</v>
      </c>
      <c r="HE1377">
        <v>457.231</v>
      </c>
      <c r="HF1377">
        <v>20.5023</v>
      </c>
      <c r="HG1377">
        <v>25.2979</v>
      </c>
      <c r="HH1377">
        <v>29.9999</v>
      </c>
      <c r="HI1377">
        <v>25.1531</v>
      </c>
      <c r="HJ1377">
        <v>25.2326</v>
      </c>
      <c r="HK1377">
        <v>11.338</v>
      </c>
      <c r="HL1377">
        <v>28.2947</v>
      </c>
      <c r="HM1377">
        <v>33.2774</v>
      </c>
      <c r="HN1377">
        <v>20.4945</v>
      </c>
      <c r="HO1377">
        <v>166.048</v>
      </c>
      <c r="HP1377">
        <v>12.6854</v>
      </c>
      <c r="HQ1377">
        <v>101.127</v>
      </c>
      <c r="HR1377">
        <v>102.011</v>
      </c>
    </row>
    <row r="1378" spans="1:226">
      <c r="A1378">
        <v>1362</v>
      </c>
      <c r="B1378">
        <v>1664308126</v>
      </c>
      <c r="C1378">
        <v>15019</v>
      </c>
      <c r="D1378" t="s">
        <v>3097</v>
      </c>
      <c r="E1378" t="s">
        <v>3098</v>
      </c>
      <c r="F1378">
        <v>5</v>
      </c>
      <c r="G1378" t="s">
        <v>353</v>
      </c>
      <c r="H1378" t="s">
        <v>3066</v>
      </c>
      <c r="I1378">
        <v>1664308118.214286</v>
      </c>
      <c r="J1378">
        <f>(K1378)/1000</f>
        <v>0</v>
      </c>
      <c r="K1378">
        <f>IF(BF1378, AN1378, AH1378)</f>
        <v>0</v>
      </c>
      <c r="L1378">
        <f>IF(BF1378, AI1378, AG1378)</f>
        <v>0</v>
      </c>
      <c r="M1378">
        <f>BH1378 - IF(AU1378&gt;1, L1378*BB1378*100.0/(AW1378*BV1378), 0)</f>
        <v>0</v>
      </c>
      <c r="N1378">
        <f>((T1378-J1378/2)*M1378-L1378)/(T1378+J1378/2)</f>
        <v>0</v>
      </c>
      <c r="O1378">
        <f>N1378*(BO1378+BP1378)/1000.0</f>
        <v>0</v>
      </c>
      <c r="P1378">
        <f>(BH1378 - IF(AU1378&gt;1, L1378*BB1378*100.0/(AW1378*BV1378), 0))*(BO1378+BP1378)/1000.0</f>
        <v>0</v>
      </c>
      <c r="Q1378">
        <f>2.0/((1/S1378-1/R1378)+SIGN(S1378)*SQRT((1/S1378-1/R1378)*(1/S1378-1/R1378) + 4*BC1378/((BC1378+1)*(BC1378+1))*(2*1/S1378*1/R1378-1/R1378*1/R1378)))</f>
        <v>0</v>
      </c>
      <c r="R1378">
        <f>IF(LEFT(BD1378,1)&lt;&gt;"0",IF(LEFT(BD1378,1)="1",3.0,BE1378),$D$5+$E$5*(BV1378*BO1378/($K$5*1000))+$F$5*(BV1378*BO1378/($K$5*1000))*MAX(MIN(BB1378,$J$5),$I$5)*MAX(MIN(BB1378,$J$5),$I$5)+$G$5*MAX(MIN(BB1378,$J$5),$I$5)*(BV1378*BO1378/($K$5*1000))+$H$5*(BV1378*BO1378/($K$5*1000))*(BV1378*BO1378/($K$5*1000)))</f>
        <v>0</v>
      </c>
      <c r="S1378">
        <f>J1378*(1000-(1000*0.61365*exp(17.502*W1378/(240.97+W1378))/(BO1378+BP1378)+BJ1378)/2)/(1000*0.61365*exp(17.502*W1378/(240.97+W1378))/(BO1378+BP1378)-BJ1378)</f>
        <v>0</v>
      </c>
      <c r="T1378">
        <f>1/((BC1378+1)/(Q1378/1.6)+1/(R1378/1.37)) + BC1378/((BC1378+1)/(Q1378/1.6) + BC1378/(R1378/1.37))</f>
        <v>0</v>
      </c>
      <c r="U1378">
        <f>(AX1378*BA1378)</f>
        <v>0</v>
      </c>
      <c r="V1378">
        <f>(BQ1378+(U1378+2*0.95*5.67E-8*(((BQ1378+$B$7)+273)^4-(BQ1378+273)^4)-44100*J1378)/(1.84*29.3*R1378+8*0.95*5.67E-8*(BQ1378+273)^3))</f>
        <v>0</v>
      </c>
      <c r="W1378">
        <f>($C$7*BR1378+$D$7*BS1378+$E$7*V1378)</f>
        <v>0</v>
      </c>
      <c r="X1378">
        <f>0.61365*exp(17.502*W1378/(240.97+W1378))</f>
        <v>0</v>
      </c>
      <c r="Y1378">
        <f>(Z1378/AA1378*100)</f>
        <v>0</v>
      </c>
      <c r="Z1378">
        <f>BJ1378*(BO1378+BP1378)/1000</f>
        <v>0</v>
      </c>
      <c r="AA1378">
        <f>0.61365*exp(17.502*BQ1378/(240.97+BQ1378))</f>
        <v>0</v>
      </c>
      <c r="AB1378">
        <f>(X1378-BJ1378*(BO1378+BP1378)/1000)</f>
        <v>0</v>
      </c>
      <c r="AC1378">
        <f>(-J1378*44100)</f>
        <v>0</v>
      </c>
      <c r="AD1378">
        <f>2*29.3*R1378*0.92*(BQ1378-W1378)</f>
        <v>0</v>
      </c>
      <c r="AE1378">
        <f>2*0.95*5.67E-8*(((BQ1378+$B$7)+273)^4-(W1378+273)^4)</f>
        <v>0</v>
      </c>
      <c r="AF1378">
        <f>U1378+AE1378+AC1378+AD1378</f>
        <v>0</v>
      </c>
      <c r="AG1378">
        <f>BN1378*AU1378*(BI1378-BH1378*(1000-AU1378*BK1378)/(1000-AU1378*BJ1378))/(100*BB1378)</f>
        <v>0</v>
      </c>
      <c r="AH1378">
        <f>1000*BN1378*AU1378*(BJ1378-BK1378)/(100*BB1378*(1000-AU1378*BJ1378))</f>
        <v>0</v>
      </c>
      <c r="AI1378">
        <f>(AJ1378 - AK1378 - BO1378*1E3/(8.314*(BQ1378+273.15)) * AM1378/BN1378 * AL1378) * BN1378/(100*BB1378) * (1000 - BK1378)/1000</f>
        <v>0</v>
      </c>
      <c r="AJ1378">
        <v>186.7029352050334</v>
      </c>
      <c r="AK1378">
        <v>188.9994909090908</v>
      </c>
      <c r="AL1378">
        <v>-3.080360718779798</v>
      </c>
      <c r="AM1378">
        <v>63.48631344093973</v>
      </c>
      <c r="AN1378">
        <f>(AP1378 - AO1378 + BO1378*1E3/(8.314*(BQ1378+273.15)) * AR1378/BN1378 * AQ1378) * BN1378/(100*BB1378) * 1000/(1000 - AP1378)</f>
        <v>0</v>
      </c>
      <c r="AO1378">
        <v>12.56414310143917</v>
      </c>
      <c r="AP1378">
        <v>18.50688241758243</v>
      </c>
      <c r="AQ1378">
        <v>-4.702132405770178E-05</v>
      </c>
      <c r="AR1378">
        <v>96.80530402393545</v>
      </c>
      <c r="AS1378">
        <v>2</v>
      </c>
      <c r="AT1378">
        <v>0</v>
      </c>
      <c r="AU1378">
        <f>IF(AS1378*$H$13&gt;=AW1378,1.0,(AW1378/(AW1378-AS1378*$H$13)))</f>
        <v>0</v>
      </c>
      <c r="AV1378">
        <f>(AU1378-1)*100</f>
        <v>0</v>
      </c>
      <c r="AW1378">
        <f>MAX(0,($B$13+$C$13*BV1378)/(1+$D$13*BV1378)*BO1378/(BQ1378+273)*$E$13)</f>
        <v>0</v>
      </c>
      <c r="AX1378">
        <f>$B$11*BW1378+$C$11*BX1378+$F$11*CI1378*(1-CL1378)</f>
        <v>0</v>
      </c>
      <c r="AY1378">
        <f>AX1378*AZ1378</f>
        <v>0</v>
      </c>
      <c r="AZ1378">
        <f>($B$11*$D$9+$C$11*$D$9+$F$11*((CV1378+CN1378)/MAX(CV1378+CN1378+CW1378, 0.1)*$I$9+CW1378/MAX(CV1378+CN1378+CW1378, 0.1)*$J$9))/($B$11+$C$11+$F$11)</f>
        <v>0</v>
      </c>
      <c r="BA1378">
        <f>($B$11*$K$9+$C$11*$K$9+$F$11*((CV1378+CN1378)/MAX(CV1378+CN1378+CW1378, 0.1)*$P$9+CW1378/MAX(CV1378+CN1378+CW1378, 0.1)*$Q$9))/($B$11+$C$11+$F$11)</f>
        <v>0</v>
      </c>
      <c r="BB1378">
        <v>6</v>
      </c>
      <c r="BC1378">
        <v>0.5</v>
      </c>
      <c r="BD1378" t="s">
        <v>355</v>
      </c>
      <c r="BE1378">
        <v>2</v>
      </c>
      <c r="BF1378" t="b">
        <v>1</v>
      </c>
      <c r="BG1378">
        <v>1664308118.214286</v>
      </c>
      <c r="BH1378">
        <v>207.5244285714286</v>
      </c>
      <c r="BI1378">
        <v>200.4119999999999</v>
      </c>
      <c r="BJ1378">
        <v>18.5023</v>
      </c>
      <c r="BK1378">
        <v>12.52849642857143</v>
      </c>
      <c r="BL1378">
        <v>204.9761785714286</v>
      </c>
      <c r="BM1378">
        <v>18.30041785714286</v>
      </c>
      <c r="BN1378">
        <v>500.0671071428572</v>
      </c>
      <c r="BO1378">
        <v>90.89144285714283</v>
      </c>
      <c r="BP1378">
        <v>0.09996591428571429</v>
      </c>
      <c r="BQ1378">
        <v>24.51522142857143</v>
      </c>
      <c r="BR1378">
        <v>25.05014642857143</v>
      </c>
      <c r="BS1378">
        <v>999.9000000000002</v>
      </c>
      <c r="BT1378">
        <v>0</v>
      </c>
      <c r="BU1378">
        <v>0</v>
      </c>
      <c r="BV1378">
        <v>10004.46785714286</v>
      </c>
      <c r="BW1378">
        <v>0</v>
      </c>
      <c r="BX1378">
        <v>8.053949999999999</v>
      </c>
      <c r="BY1378">
        <v>7.112549285714286</v>
      </c>
      <c r="BZ1378">
        <v>211.4364642857143</v>
      </c>
      <c r="CA1378">
        <v>202.9538928571428</v>
      </c>
      <c r="CB1378">
        <v>5.973800714285713</v>
      </c>
      <c r="CC1378">
        <v>200.4119999999999</v>
      </c>
      <c r="CD1378">
        <v>12.52849642857143</v>
      </c>
      <c r="CE1378">
        <v>1.681700357142857</v>
      </c>
      <c r="CF1378">
        <v>1.138733214285715</v>
      </c>
      <c r="CG1378">
        <v>14.728525</v>
      </c>
      <c r="CH1378">
        <v>8.823705</v>
      </c>
      <c r="CI1378">
        <v>1999.996071428571</v>
      </c>
      <c r="CJ1378">
        <v>0.9800069285714287</v>
      </c>
      <c r="CK1378">
        <v>0.01999280714285714</v>
      </c>
      <c r="CL1378">
        <v>0</v>
      </c>
      <c r="CM1378">
        <v>801.1467142857142</v>
      </c>
      <c r="CN1378">
        <v>5.000560000000001</v>
      </c>
      <c r="CO1378">
        <v>15992.65357142857</v>
      </c>
      <c r="CP1378">
        <v>17294.89285714286</v>
      </c>
      <c r="CQ1378">
        <v>39.17164285714285</v>
      </c>
      <c r="CR1378">
        <v>39.43049999999999</v>
      </c>
      <c r="CS1378">
        <v>38.67610714285713</v>
      </c>
      <c r="CT1378">
        <v>38.16264285714285</v>
      </c>
      <c r="CU1378">
        <v>39.81885714285714</v>
      </c>
      <c r="CV1378">
        <v>1955.106071428572</v>
      </c>
      <c r="CW1378">
        <v>39.88785714285716</v>
      </c>
      <c r="CX1378">
        <v>0</v>
      </c>
      <c r="CY1378">
        <v>1664308142.7</v>
      </c>
      <c r="CZ1378">
        <v>0</v>
      </c>
      <c r="DA1378">
        <v>0</v>
      </c>
      <c r="DB1378" t="s">
        <v>356</v>
      </c>
      <c r="DC1378">
        <v>1663861122</v>
      </c>
      <c r="DD1378">
        <v>1663861125</v>
      </c>
      <c r="DE1378">
        <v>0</v>
      </c>
      <c r="DF1378">
        <v>-0.287</v>
      </c>
      <c r="DG1378">
        <v>-0.004</v>
      </c>
      <c r="DH1378">
        <v>3.172</v>
      </c>
      <c r="DI1378">
        <v>0.178</v>
      </c>
      <c r="DJ1378">
        <v>400</v>
      </c>
      <c r="DK1378">
        <v>17</v>
      </c>
      <c r="DL1378">
        <v>0.18</v>
      </c>
      <c r="DM1378">
        <v>0.07000000000000001</v>
      </c>
      <c r="DN1378">
        <v>6.345295853658537</v>
      </c>
      <c r="DO1378">
        <v>16.84255714285715</v>
      </c>
      <c r="DP1378">
        <v>1.661035353960655</v>
      </c>
      <c r="DQ1378">
        <v>0</v>
      </c>
      <c r="DR1378">
        <v>6.004119756097562</v>
      </c>
      <c r="DS1378">
        <v>-0.6406871080139457</v>
      </c>
      <c r="DT1378">
        <v>0.06368694519087395</v>
      </c>
      <c r="DU1378">
        <v>0</v>
      </c>
      <c r="DV1378">
        <v>0</v>
      </c>
      <c r="DW1378">
        <v>2</v>
      </c>
      <c r="DX1378" t="s">
        <v>357</v>
      </c>
      <c r="DY1378">
        <v>2.98085</v>
      </c>
      <c r="DZ1378">
        <v>2.72832</v>
      </c>
      <c r="EA1378">
        <v>0.0435449</v>
      </c>
      <c r="EB1378">
        <v>0.042237</v>
      </c>
      <c r="EC1378">
        <v>0.090165</v>
      </c>
      <c r="ED1378">
        <v>0.06890159999999999</v>
      </c>
      <c r="EE1378">
        <v>28760.7</v>
      </c>
      <c r="EF1378">
        <v>28343.2</v>
      </c>
      <c r="EG1378">
        <v>30594.1</v>
      </c>
      <c r="EH1378">
        <v>29832.9</v>
      </c>
      <c r="EI1378">
        <v>38400.6</v>
      </c>
      <c r="EJ1378">
        <v>36577.1</v>
      </c>
      <c r="EK1378">
        <v>46788.7</v>
      </c>
      <c r="EL1378">
        <v>44361.8</v>
      </c>
      <c r="EM1378">
        <v>1.89525</v>
      </c>
      <c r="EN1378">
        <v>1.88495</v>
      </c>
      <c r="EO1378">
        <v>0.125702</v>
      </c>
      <c r="EP1378">
        <v>0</v>
      </c>
      <c r="EQ1378">
        <v>22.9568</v>
      </c>
      <c r="ER1378">
        <v>999.9</v>
      </c>
      <c r="ES1378">
        <v>37.6</v>
      </c>
      <c r="ET1378">
        <v>29.7</v>
      </c>
      <c r="EU1378">
        <v>17.3225</v>
      </c>
      <c r="EV1378">
        <v>63.4663</v>
      </c>
      <c r="EW1378">
        <v>23.5857</v>
      </c>
      <c r="EX1378">
        <v>1</v>
      </c>
      <c r="EY1378">
        <v>-0.130508</v>
      </c>
      <c r="EZ1378">
        <v>2.21416</v>
      </c>
      <c r="FA1378">
        <v>20.2295</v>
      </c>
      <c r="FB1378">
        <v>5.22972</v>
      </c>
      <c r="FC1378">
        <v>11.968</v>
      </c>
      <c r="FD1378">
        <v>4.97035</v>
      </c>
      <c r="FE1378">
        <v>3.28935</v>
      </c>
      <c r="FF1378">
        <v>9999</v>
      </c>
      <c r="FG1378">
        <v>9999</v>
      </c>
      <c r="FH1378">
        <v>9999</v>
      </c>
      <c r="FI1378">
        <v>381</v>
      </c>
      <c r="FJ1378">
        <v>4.97272</v>
      </c>
      <c r="FK1378">
        <v>1.87686</v>
      </c>
      <c r="FL1378">
        <v>1.87499</v>
      </c>
      <c r="FM1378">
        <v>1.87779</v>
      </c>
      <c r="FN1378">
        <v>1.87455</v>
      </c>
      <c r="FO1378">
        <v>1.87812</v>
      </c>
      <c r="FP1378">
        <v>1.87525</v>
      </c>
      <c r="FQ1378">
        <v>1.87637</v>
      </c>
      <c r="FR1378">
        <v>0</v>
      </c>
      <c r="FS1378">
        <v>0</v>
      </c>
      <c r="FT1378">
        <v>0</v>
      </c>
      <c r="FU1378">
        <v>0</v>
      </c>
      <c r="FV1378" t="s">
        <v>358</v>
      </c>
      <c r="FW1378" t="s">
        <v>359</v>
      </c>
      <c r="FX1378" t="s">
        <v>360</v>
      </c>
      <c r="FY1378" t="s">
        <v>360</v>
      </c>
      <c r="FZ1378" t="s">
        <v>360</v>
      </c>
      <c r="GA1378" t="s">
        <v>360</v>
      </c>
      <c r="GB1378">
        <v>0</v>
      </c>
      <c r="GC1378">
        <v>100</v>
      </c>
      <c r="GD1378">
        <v>100</v>
      </c>
      <c r="GE1378">
        <v>2.468</v>
      </c>
      <c r="GF1378">
        <v>0.202</v>
      </c>
      <c r="GG1378">
        <v>1.777354642861949</v>
      </c>
      <c r="GH1378">
        <v>0.004141656873719072</v>
      </c>
      <c r="GI1378">
        <v>-1.960372967482991E-06</v>
      </c>
      <c r="GJ1378">
        <v>5.42736388890357E-10</v>
      </c>
      <c r="GK1378">
        <v>-0.009777689371679627</v>
      </c>
      <c r="GL1378">
        <v>0.002273355880072555</v>
      </c>
      <c r="GM1378">
        <v>0.000541358641816816</v>
      </c>
      <c r="GN1378">
        <v>-1.836191331155658E-06</v>
      </c>
      <c r="GO1378">
        <v>-0</v>
      </c>
      <c r="GP1378">
        <v>2096</v>
      </c>
      <c r="GQ1378">
        <v>1</v>
      </c>
      <c r="GR1378">
        <v>23</v>
      </c>
      <c r="GS1378">
        <v>7450.1</v>
      </c>
      <c r="GT1378">
        <v>7450</v>
      </c>
      <c r="GU1378">
        <v>0.531006</v>
      </c>
      <c r="GV1378">
        <v>2.5647</v>
      </c>
      <c r="GW1378">
        <v>1.39893</v>
      </c>
      <c r="GX1378">
        <v>2.33521</v>
      </c>
      <c r="GY1378">
        <v>1.44897</v>
      </c>
      <c r="GZ1378">
        <v>2.39258</v>
      </c>
      <c r="HA1378">
        <v>34.9904</v>
      </c>
      <c r="HB1378">
        <v>12.2057</v>
      </c>
      <c r="HC1378">
        <v>18</v>
      </c>
      <c r="HD1378">
        <v>492.246</v>
      </c>
      <c r="HE1378">
        <v>457.312</v>
      </c>
      <c r="HF1378">
        <v>20.4505</v>
      </c>
      <c r="HG1378">
        <v>25.2979</v>
      </c>
      <c r="HH1378">
        <v>29.9999</v>
      </c>
      <c r="HI1378">
        <v>25.151</v>
      </c>
      <c r="HJ1378">
        <v>25.231</v>
      </c>
      <c r="HK1378">
        <v>10.6046</v>
      </c>
      <c r="HL1378">
        <v>28.2947</v>
      </c>
      <c r="HM1378">
        <v>33.2774</v>
      </c>
      <c r="HN1378">
        <v>20.4556</v>
      </c>
      <c r="HO1378">
        <v>146.012</v>
      </c>
      <c r="HP1378">
        <v>12.6021</v>
      </c>
      <c r="HQ1378">
        <v>101.125</v>
      </c>
      <c r="HR1378">
        <v>102.01</v>
      </c>
    </row>
    <row r="1379" spans="1:226">
      <c r="A1379">
        <v>1363</v>
      </c>
      <c r="B1379">
        <v>1664308131</v>
      </c>
      <c r="C1379">
        <v>15024</v>
      </c>
      <c r="D1379" t="s">
        <v>3099</v>
      </c>
      <c r="E1379" t="s">
        <v>3100</v>
      </c>
      <c r="F1379">
        <v>5</v>
      </c>
      <c r="G1379" t="s">
        <v>353</v>
      </c>
      <c r="H1379" t="s">
        <v>3066</v>
      </c>
      <c r="I1379">
        <v>1664308123.5</v>
      </c>
      <c r="J1379">
        <f>(K1379)/1000</f>
        <v>0</v>
      </c>
      <c r="K1379">
        <f>IF(BF1379, AN1379, AH1379)</f>
        <v>0</v>
      </c>
      <c r="L1379">
        <f>IF(BF1379, AI1379, AG1379)</f>
        <v>0</v>
      </c>
      <c r="M1379">
        <f>BH1379 - IF(AU1379&gt;1, L1379*BB1379*100.0/(AW1379*BV1379), 0)</f>
        <v>0</v>
      </c>
      <c r="N1379">
        <f>((T1379-J1379/2)*M1379-L1379)/(T1379+J1379/2)</f>
        <v>0</v>
      </c>
      <c r="O1379">
        <f>N1379*(BO1379+BP1379)/1000.0</f>
        <v>0</v>
      </c>
      <c r="P1379">
        <f>(BH1379 - IF(AU1379&gt;1, L1379*BB1379*100.0/(AW1379*BV1379), 0))*(BO1379+BP1379)/1000.0</f>
        <v>0</v>
      </c>
      <c r="Q1379">
        <f>2.0/((1/S1379-1/R1379)+SIGN(S1379)*SQRT((1/S1379-1/R1379)*(1/S1379-1/R1379) + 4*BC1379/((BC1379+1)*(BC1379+1))*(2*1/S1379*1/R1379-1/R1379*1/R1379)))</f>
        <v>0</v>
      </c>
      <c r="R1379">
        <f>IF(LEFT(BD1379,1)&lt;&gt;"0",IF(LEFT(BD1379,1)="1",3.0,BE1379),$D$5+$E$5*(BV1379*BO1379/($K$5*1000))+$F$5*(BV1379*BO1379/($K$5*1000))*MAX(MIN(BB1379,$J$5),$I$5)*MAX(MIN(BB1379,$J$5),$I$5)+$G$5*MAX(MIN(BB1379,$J$5),$I$5)*(BV1379*BO1379/($K$5*1000))+$H$5*(BV1379*BO1379/($K$5*1000))*(BV1379*BO1379/($K$5*1000)))</f>
        <v>0</v>
      </c>
      <c r="S1379">
        <f>J1379*(1000-(1000*0.61365*exp(17.502*W1379/(240.97+W1379))/(BO1379+BP1379)+BJ1379)/2)/(1000*0.61365*exp(17.502*W1379/(240.97+W1379))/(BO1379+BP1379)-BJ1379)</f>
        <v>0</v>
      </c>
      <c r="T1379">
        <f>1/((BC1379+1)/(Q1379/1.6)+1/(R1379/1.37)) + BC1379/((BC1379+1)/(Q1379/1.6) + BC1379/(R1379/1.37))</f>
        <v>0</v>
      </c>
      <c r="U1379">
        <f>(AX1379*BA1379)</f>
        <v>0</v>
      </c>
      <c r="V1379">
        <f>(BQ1379+(U1379+2*0.95*5.67E-8*(((BQ1379+$B$7)+273)^4-(BQ1379+273)^4)-44100*J1379)/(1.84*29.3*R1379+8*0.95*5.67E-8*(BQ1379+273)^3))</f>
        <v>0</v>
      </c>
      <c r="W1379">
        <f>($C$7*BR1379+$D$7*BS1379+$E$7*V1379)</f>
        <v>0</v>
      </c>
      <c r="X1379">
        <f>0.61365*exp(17.502*W1379/(240.97+W1379))</f>
        <v>0</v>
      </c>
      <c r="Y1379">
        <f>(Z1379/AA1379*100)</f>
        <v>0</v>
      </c>
      <c r="Z1379">
        <f>BJ1379*(BO1379+BP1379)/1000</f>
        <v>0</v>
      </c>
      <c r="AA1379">
        <f>0.61365*exp(17.502*BQ1379/(240.97+BQ1379))</f>
        <v>0</v>
      </c>
      <c r="AB1379">
        <f>(X1379-BJ1379*(BO1379+BP1379)/1000)</f>
        <v>0</v>
      </c>
      <c r="AC1379">
        <f>(-J1379*44100)</f>
        <v>0</v>
      </c>
      <c r="AD1379">
        <f>2*29.3*R1379*0.92*(BQ1379-W1379)</f>
        <v>0</v>
      </c>
      <c r="AE1379">
        <f>2*0.95*5.67E-8*(((BQ1379+$B$7)+273)^4-(W1379+273)^4)</f>
        <v>0</v>
      </c>
      <c r="AF1379">
        <f>U1379+AE1379+AC1379+AD1379</f>
        <v>0</v>
      </c>
      <c r="AG1379">
        <f>BN1379*AU1379*(BI1379-BH1379*(1000-AU1379*BK1379)/(1000-AU1379*BJ1379))/(100*BB1379)</f>
        <v>0</v>
      </c>
      <c r="AH1379">
        <f>1000*BN1379*AU1379*(BJ1379-BK1379)/(100*BB1379*(1000-AU1379*BJ1379))</f>
        <v>0</v>
      </c>
      <c r="AI1379">
        <f>(AJ1379 - AK1379 - BO1379*1E3/(8.314*(BQ1379+273.15)) * AM1379/BN1379 * AL1379) * BN1379/(100*BB1379) * (1000 - BK1379)/1000</f>
        <v>0</v>
      </c>
      <c r="AJ1379">
        <v>169.837763388278</v>
      </c>
      <c r="AK1379">
        <v>173.5657818181818</v>
      </c>
      <c r="AL1379">
        <v>-3.084985223677681</v>
      </c>
      <c r="AM1379">
        <v>63.48631344093973</v>
      </c>
      <c r="AN1379">
        <f>(AP1379 - AO1379 + BO1379*1E3/(8.314*(BQ1379+273.15)) * AR1379/BN1379 * AQ1379) * BN1379/(100*BB1379) * 1000/(1000 - AP1379)</f>
        <v>0</v>
      </c>
      <c r="AO1379">
        <v>12.61268269092423</v>
      </c>
      <c r="AP1379">
        <v>18.509510989011</v>
      </c>
      <c r="AQ1379">
        <v>9.175092274976823E-05</v>
      </c>
      <c r="AR1379">
        <v>96.80530402393545</v>
      </c>
      <c r="AS1379">
        <v>2</v>
      </c>
      <c r="AT1379">
        <v>0</v>
      </c>
      <c r="AU1379">
        <f>IF(AS1379*$H$13&gt;=AW1379,1.0,(AW1379/(AW1379-AS1379*$H$13)))</f>
        <v>0</v>
      </c>
      <c r="AV1379">
        <f>(AU1379-1)*100</f>
        <v>0</v>
      </c>
      <c r="AW1379">
        <f>MAX(0,($B$13+$C$13*BV1379)/(1+$D$13*BV1379)*BO1379/(BQ1379+273)*$E$13)</f>
        <v>0</v>
      </c>
      <c r="AX1379">
        <f>$B$11*BW1379+$C$11*BX1379+$F$11*CI1379*(1-CL1379)</f>
        <v>0</v>
      </c>
      <c r="AY1379">
        <f>AX1379*AZ1379</f>
        <v>0</v>
      </c>
      <c r="AZ1379">
        <f>($B$11*$D$9+$C$11*$D$9+$F$11*((CV1379+CN1379)/MAX(CV1379+CN1379+CW1379, 0.1)*$I$9+CW1379/MAX(CV1379+CN1379+CW1379, 0.1)*$J$9))/($B$11+$C$11+$F$11)</f>
        <v>0</v>
      </c>
      <c r="BA1379">
        <f>($B$11*$K$9+$C$11*$K$9+$F$11*((CV1379+CN1379)/MAX(CV1379+CN1379+CW1379, 0.1)*$P$9+CW1379/MAX(CV1379+CN1379+CW1379, 0.1)*$Q$9))/($B$11+$C$11+$F$11)</f>
        <v>0</v>
      </c>
      <c r="BB1379">
        <v>6</v>
      </c>
      <c r="BC1379">
        <v>0.5</v>
      </c>
      <c r="BD1379" t="s">
        <v>355</v>
      </c>
      <c r="BE1379">
        <v>2</v>
      </c>
      <c r="BF1379" t="b">
        <v>1</v>
      </c>
      <c r="BG1379">
        <v>1664308123.5</v>
      </c>
      <c r="BH1379">
        <v>191.5367407407408</v>
      </c>
      <c r="BI1379">
        <v>182.9228888888889</v>
      </c>
      <c r="BJ1379">
        <v>18.50545555555555</v>
      </c>
      <c r="BK1379">
        <v>12.57544814814815</v>
      </c>
      <c r="BL1379">
        <v>189.0431111111111</v>
      </c>
      <c r="BM1379">
        <v>18.30351851851852</v>
      </c>
      <c r="BN1379">
        <v>500.0715555555555</v>
      </c>
      <c r="BO1379">
        <v>90.89198888888889</v>
      </c>
      <c r="BP1379">
        <v>0.09994838888888886</v>
      </c>
      <c r="BQ1379">
        <v>24.4832037037037</v>
      </c>
      <c r="BR1379">
        <v>25.03132592592592</v>
      </c>
      <c r="BS1379">
        <v>999.9000000000001</v>
      </c>
      <c r="BT1379">
        <v>0</v>
      </c>
      <c r="BU1379">
        <v>0</v>
      </c>
      <c r="BV1379">
        <v>10001.09</v>
      </c>
      <c r="BW1379">
        <v>0</v>
      </c>
      <c r="BX1379">
        <v>8.053949999999999</v>
      </c>
      <c r="BY1379">
        <v>8.613928518518518</v>
      </c>
      <c r="BZ1379">
        <v>195.147962962963</v>
      </c>
      <c r="CA1379">
        <v>185.2518888888889</v>
      </c>
      <c r="CB1379">
        <v>5.930013703703704</v>
      </c>
      <c r="CC1379">
        <v>182.9228888888889</v>
      </c>
      <c r="CD1379">
        <v>12.57544814814815</v>
      </c>
      <c r="CE1379">
        <v>1.681997037037037</v>
      </c>
      <c r="CF1379">
        <v>1.143007407407407</v>
      </c>
      <c r="CG1379">
        <v>14.73126296296296</v>
      </c>
      <c r="CH1379">
        <v>8.879176666666668</v>
      </c>
      <c r="CI1379">
        <v>2000.006296296296</v>
      </c>
      <c r="CJ1379">
        <v>0.9800071111111112</v>
      </c>
      <c r="CK1379">
        <v>0.01999261851851852</v>
      </c>
      <c r="CL1379">
        <v>0</v>
      </c>
      <c r="CM1379">
        <v>799.4679259259259</v>
      </c>
      <c r="CN1379">
        <v>5.000560000000001</v>
      </c>
      <c r="CO1379">
        <v>15959.53333333333</v>
      </c>
      <c r="CP1379">
        <v>17294.98148148148</v>
      </c>
      <c r="CQ1379">
        <v>39.06688888888889</v>
      </c>
      <c r="CR1379">
        <v>39.40255555555556</v>
      </c>
      <c r="CS1379">
        <v>38.65714814814815</v>
      </c>
      <c r="CT1379">
        <v>38.13396296296296</v>
      </c>
      <c r="CU1379">
        <v>39.78677777777778</v>
      </c>
      <c r="CV1379">
        <v>1955.116296296297</v>
      </c>
      <c r="CW1379">
        <v>39.89000000000001</v>
      </c>
      <c r="CX1379">
        <v>0</v>
      </c>
      <c r="CY1379">
        <v>1664308147.5</v>
      </c>
      <c r="CZ1379">
        <v>0</v>
      </c>
      <c r="DA1379">
        <v>0</v>
      </c>
      <c r="DB1379" t="s">
        <v>356</v>
      </c>
      <c r="DC1379">
        <v>1663861122</v>
      </c>
      <c r="DD1379">
        <v>1663861125</v>
      </c>
      <c r="DE1379">
        <v>0</v>
      </c>
      <c r="DF1379">
        <v>-0.287</v>
      </c>
      <c r="DG1379">
        <v>-0.004</v>
      </c>
      <c r="DH1379">
        <v>3.172</v>
      </c>
      <c r="DI1379">
        <v>0.178</v>
      </c>
      <c r="DJ1379">
        <v>400</v>
      </c>
      <c r="DK1379">
        <v>17</v>
      </c>
      <c r="DL1379">
        <v>0.18</v>
      </c>
      <c r="DM1379">
        <v>0.07000000000000001</v>
      </c>
      <c r="DN1379">
        <v>7.771912439024389</v>
      </c>
      <c r="DO1379">
        <v>16.98896843205577</v>
      </c>
      <c r="DP1379">
        <v>1.675631295797935</v>
      </c>
      <c r="DQ1379">
        <v>0</v>
      </c>
      <c r="DR1379">
        <v>5.956874390243903</v>
      </c>
      <c r="DS1379">
        <v>-0.5255724041811856</v>
      </c>
      <c r="DT1379">
        <v>0.05313170823293891</v>
      </c>
      <c r="DU1379">
        <v>0</v>
      </c>
      <c r="DV1379">
        <v>0</v>
      </c>
      <c r="DW1379">
        <v>2</v>
      </c>
      <c r="DX1379" t="s">
        <v>357</v>
      </c>
      <c r="DY1379">
        <v>2.98094</v>
      </c>
      <c r="DZ1379">
        <v>2.72834</v>
      </c>
      <c r="EA1379">
        <v>0.0402868</v>
      </c>
      <c r="EB1379">
        <v>0.0386035</v>
      </c>
      <c r="EC1379">
        <v>0.0901619</v>
      </c>
      <c r="ED1379">
        <v>0.0689227</v>
      </c>
      <c r="EE1379">
        <v>28859.3</v>
      </c>
      <c r="EF1379">
        <v>28451</v>
      </c>
      <c r="EG1379">
        <v>30594.8</v>
      </c>
      <c r="EH1379">
        <v>29833.1</v>
      </c>
      <c r="EI1379">
        <v>38401.3</v>
      </c>
      <c r="EJ1379">
        <v>36576.4</v>
      </c>
      <c r="EK1379">
        <v>46789.7</v>
      </c>
      <c r="EL1379">
        <v>44362.2</v>
      </c>
      <c r="EM1379">
        <v>1.8953</v>
      </c>
      <c r="EN1379">
        <v>1.8848</v>
      </c>
      <c r="EO1379">
        <v>0.125542</v>
      </c>
      <c r="EP1379">
        <v>0</v>
      </c>
      <c r="EQ1379">
        <v>22.9466</v>
      </c>
      <c r="ER1379">
        <v>999.9</v>
      </c>
      <c r="ES1379">
        <v>37.6</v>
      </c>
      <c r="ET1379">
        <v>29.7</v>
      </c>
      <c r="EU1379">
        <v>17.3229</v>
      </c>
      <c r="EV1379">
        <v>63.6863</v>
      </c>
      <c r="EW1379">
        <v>23.8822</v>
      </c>
      <c r="EX1379">
        <v>1</v>
      </c>
      <c r="EY1379">
        <v>-0.131146</v>
      </c>
      <c r="EZ1379">
        <v>2.11567</v>
      </c>
      <c r="FA1379">
        <v>20.2312</v>
      </c>
      <c r="FB1379">
        <v>5.23092</v>
      </c>
      <c r="FC1379">
        <v>11.968</v>
      </c>
      <c r="FD1379">
        <v>4.9704</v>
      </c>
      <c r="FE1379">
        <v>3.2895</v>
      </c>
      <c r="FF1379">
        <v>9999</v>
      </c>
      <c r="FG1379">
        <v>9999</v>
      </c>
      <c r="FH1379">
        <v>9999</v>
      </c>
      <c r="FI1379">
        <v>381</v>
      </c>
      <c r="FJ1379">
        <v>4.97274</v>
      </c>
      <c r="FK1379">
        <v>1.87684</v>
      </c>
      <c r="FL1379">
        <v>1.87498</v>
      </c>
      <c r="FM1379">
        <v>1.87779</v>
      </c>
      <c r="FN1379">
        <v>1.87454</v>
      </c>
      <c r="FO1379">
        <v>1.87811</v>
      </c>
      <c r="FP1379">
        <v>1.87522</v>
      </c>
      <c r="FQ1379">
        <v>1.87637</v>
      </c>
      <c r="FR1379">
        <v>0</v>
      </c>
      <c r="FS1379">
        <v>0</v>
      </c>
      <c r="FT1379">
        <v>0</v>
      </c>
      <c r="FU1379">
        <v>0</v>
      </c>
      <c r="FV1379" t="s">
        <v>358</v>
      </c>
      <c r="FW1379" t="s">
        <v>359</v>
      </c>
      <c r="FX1379" t="s">
        <v>360</v>
      </c>
      <c r="FY1379" t="s">
        <v>360</v>
      </c>
      <c r="FZ1379" t="s">
        <v>360</v>
      </c>
      <c r="GA1379" t="s">
        <v>360</v>
      </c>
      <c r="GB1379">
        <v>0</v>
      </c>
      <c r="GC1379">
        <v>100</v>
      </c>
      <c r="GD1379">
        <v>100</v>
      </c>
      <c r="GE1379">
        <v>2.415</v>
      </c>
      <c r="GF1379">
        <v>0.2019</v>
      </c>
      <c r="GG1379">
        <v>1.777354642861949</v>
      </c>
      <c r="GH1379">
        <v>0.004141656873719072</v>
      </c>
      <c r="GI1379">
        <v>-1.960372967482991E-06</v>
      </c>
      <c r="GJ1379">
        <v>5.42736388890357E-10</v>
      </c>
      <c r="GK1379">
        <v>-0.009777689371679627</v>
      </c>
      <c r="GL1379">
        <v>0.002273355880072555</v>
      </c>
      <c r="GM1379">
        <v>0.000541358641816816</v>
      </c>
      <c r="GN1379">
        <v>-1.836191331155658E-06</v>
      </c>
      <c r="GO1379">
        <v>-0</v>
      </c>
      <c r="GP1379">
        <v>2096</v>
      </c>
      <c r="GQ1379">
        <v>1</v>
      </c>
      <c r="GR1379">
        <v>23</v>
      </c>
      <c r="GS1379">
        <v>7450.1</v>
      </c>
      <c r="GT1379">
        <v>7450.1</v>
      </c>
      <c r="GU1379">
        <v>0.490723</v>
      </c>
      <c r="GV1379">
        <v>2.56348</v>
      </c>
      <c r="GW1379">
        <v>1.39893</v>
      </c>
      <c r="GX1379">
        <v>2.33521</v>
      </c>
      <c r="GY1379">
        <v>1.44897</v>
      </c>
      <c r="GZ1379">
        <v>2.45239</v>
      </c>
      <c r="HA1379">
        <v>34.9674</v>
      </c>
      <c r="HB1379">
        <v>12.2057</v>
      </c>
      <c r="HC1379">
        <v>18</v>
      </c>
      <c r="HD1379">
        <v>492.272</v>
      </c>
      <c r="HE1379">
        <v>457.217</v>
      </c>
      <c r="HF1379">
        <v>20.4227</v>
      </c>
      <c r="HG1379">
        <v>25.2974</v>
      </c>
      <c r="HH1379">
        <v>29.9996</v>
      </c>
      <c r="HI1379">
        <v>25.151</v>
      </c>
      <c r="HJ1379">
        <v>25.231</v>
      </c>
      <c r="HK1379">
        <v>9.788819999999999</v>
      </c>
      <c r="HL1379">
        <v>28.2947</v>
      </c>
      <c r="HM1379">
        <v>33.2774</v>
      </c>
      <c r="HN1379">
        <v>20.4328</v>
      </c>
      <c r="HO1379">
        <v>132.639</v>
      </c>
      <c r="HP1379">
        <v>12.6021</v>
      </c>
      <c r="HQ1379">
        <v>101.127</v>
      </c>
      <c r="HR1379">
        <v>102.011</v>
      </c>
    </row>
    <row r="1380" spans="1:226">
      <c r="A1380">
        <v>1364</v>
      </c>
      <c r="B1380">
        <v>1664308136</v>
      </c>
      <c r="C1380">
        <v>15029</v>
      </c>
      <c r="D1380" t="s">
        <v>3101</v>
      </c>
      <c r="E1380" t="s">
        <v>3102</v>
      </c>
      <c r="F1380">
        <v>5</v>
      </c>
      <c r="G1380" t="s">
        <v>353</v>
      </c>
      <c r="H1380" t="s">
        <v>3066</v>
      </c>
      <c r="I1380">
        <v>1664308128.214286</v>
      </c>
      <c r="J1380">
        <f>(K1380)/1000</f>
        <v>0</v>
      </c>
      <c r="K1380">
        <f>IF(BF1380, AN1380, AH1380)</f>
        <v>0</v>
      </c>
      <c r="L1380">
        <f>IF(BF1380, AI1380, AG1380)</f>
        <v>0</v>
      </c>
      <c r="M1380">
        <f>BH1380 - IF(AU1380&gt;1, L1380*BB1380*100.0/(AW1380*BV1380), 0)</f>
        <v>0</v>
      </c>
      <c r="N1380">
        <f>((T1380-J1380/2)*M1380-L1380)/(T1380+J1380/2)</f>
        <v>0</v>
      </c>
      <c r="O1380">
        <f>N1380*(BO1380+BP1380)/1000.0</f>
        <v>0</v>
      </c>
      <c r="P1380">
        <f>(BH1380 - IF(AU1380&gt;1, L1380*BB1380*100.0/(AW1380*BV1380), 0))*(BO1380+BP1380)/1000.0</f>
        <v>0</v>
      </c>
      <c r="Q1380">
        <f>2.0/((1/S1380-1/R1380)+SIGN(S1380)*SQRT((1/S1380-1/R1380)*(1/S1380-1/R1380) + 4*BC1380/((BC1380+1)*(BC1380+1))*(2*1/S1380*1/R1380-1/R1380*1/R1380)))</f>
        <v>0</v>
      </c>
      <c r="R1380">
        <f>IF(LEFT(BD1380,1)&lt;&gt;"0",IF(LEFT(BD1380,1)="1",3.0,BE1380),$D$5+$E$5*(BV1380*BO1380/($K$5*1000))+$F$5*(BV1380*BO1380/($K$5*1000))*MAX(MIN(BB1380,$J$5),$I$5)*MAX(MIN(BB1380,$J$5),$I$5)+$G$5*MAX(MIN(BB1380,$J$5),$I$5)*(BV1380*BO1380/($K$5*1000))+$H$5*(BV1380*BO1380/($K$5*1000))*(BV1380*BO1380/($K$5*1000)))</f>
        <v>0</v>
      </c>
      <c r="S1380">
        <f>J1380*(1000-(1000*0.61365*exp(17.502*W1380/(240.97+W1380))/(BO1380+BP1380)+BJ1380)/2)/(1000*0.61365*exp(17.502*W1380/(240.97+W1380))/(BO1380+BP1380)-BJ1380)</f>
        <v>0</v>
      </c>
      <c r="T1380">
        <f>1/((BC1380+1)/(Q1380/1.6)+1/(R1380/1.37)) + BC1380/((BC1380+1)/(Q1380/1.6) + BC1380/(R1380/1.37))</f>
        <v>0</v>
      </c>
      <c r="U1380">
        <f>(AX1380*BA1380)</f>
        <v>0</v>
      </c>
      <c r="V1380">
        <f>(BQ1380+(U1380+2*0.95*5.67E-8*(((BQ1380+$B$7)+273)^4-(BQ1380+273)^4)-44100*J1380)/(1.84*29.3*R1380+8*0.95*5.67E-8*(BQ1380+273)^3))</f>
        <v>0</v>
      </c>
      <c r="W1380">
        <f>($C$7*BR1380+$D$7*BS1380+$E$7*V1380)</f>
        <v>0</v>
      </c>
      <c r="X1380">
        <f>0.61365*exp(17.502*W1380/(240.97+W1380))</f>
        <v>0</v>
      </c>
      <c r="Y1380">
        <f>(Z1380/AA1380*100)</f>
        <v>0</v>
      </c>
      <c r="Z1380">
        <f>BJ1380*(BO1380+BP1380)/1000</f>
        <v>0</v>
      </c>
      <c r="AA1380">
        <f>0.61365*exp(17.502*BQ1380/(240.97+BQ1380))</f>
        <v>0</v>
      </c>
      <c r="AB1380">
        <f>(X1380-BJ1380*(BO1380+BP1380)/1000)</f>
        <v>0</v>
      </c>
      <c r="AC1380">
        <f>(-J1380*44100)</f>
        <v>0</v>
      </c>
      <c r="AD1380">
        <f>2*29.3*R1380*0.92*(BQ1380-W1380)</f>
        <v>0</v>
      </c>
      <c r="AE1380">
        <f>2*0.95*5.67E-8*(((BQ1380+$B$7)+273)^4-(W1380+273)^4)</f>
        <v>0</v>
      </c>
      <c r="AF1380">
        <f>U1380+AE1380+AC1380+AD1380</f>
        <v>0</v>
      </c>
      <c r="AG1380">
        <f>BN1380*AU1380*(BI1380-BH1380*(1000-AU1380*BK1380)/(1000-AU1380*BJ1380))/(100*BB1380)</f>
        <v>0</v>
      </c>
      <c r="AH1380">
        <f>1000*BN1380*AU1380*(BJ1380-BK1380)/(100*BB1380*(1000-AU1380*BJ1380))</f>
        <v>0</v>
      </c>
      <c r="AI1380">
        <f>(AJ1380 - AK1380 - BO1380*1E3/(8.314*(BQ1380+273.15)) * AM1380/BN1380 * AL1380) * BN1380/(100*BB1380) * (1000 - BK1380)/1000</f>
        <v>0</v>
      </c>
      <c r="AJ1380">
        <v>153.1154178555485</v>
      </c>
      <c r="AK1380">
        <v>158.1233393939393</v>
      </c>
      <c r="AL1380">
        <v>-3.085180525693872</v>
      </c>
      <c r="AM1380">
        <v>63.48631344093973</v>
      </c>
      <c r="AN1380">
        <f>(AP1380 - AO1380 + BO1380*1E3/(8.314*(BQ1380+273.15)) * AR1380/BN1380 * AQ1380) * BN1380/(100*BB1380) * 1000/(1000 - AP1380)</f>
        <v>0</v>
      </c>
      <c r="AO1380">
        <v>12.61635466255778</v>
      </c>
      <c r="AP1380">
        <v>18.49092417582419</v>
      </c>
      <c r="AQ1380">
        <v>-9.452746394364371E-05</v>
      </c>
      <c r="AR1380">
        <v>96.80530402393545</v>
      </c>
      <c r="AS1380">
        <v>2</v>
      </c>
      <c r="AT1380">
        <v>0</v>
      </c>
      <c r="AU1380">
        <f>IF(AS1380*$H$13&gt;=AW1380,1.0,(AW1380/(AW1380-AS1380*$H$13)))</f>
        <v>0</v>
      </c>
      <c r="AV1380">
        <f>(AU1380-1)*100</f>
        <v>0</v>
      </c>
      <c r="AW1380">
        <f>MAX(0,($B$13+$C$13*BV1380)/(1+$D$13*BV1380)*BO1380/(BQ1380+273)*$E$13)</f>
        <v>0</v>
      </c>
      <c r="AX1380">
        <f>$B$11*BW1380+$C$11*BX1380+$F$11*CI1380*(1-CL1380)</f>
        <v>0</v>
      </c>
      <c r="AY1380">
        <f>AX1380*AZ1380</f>
        <v>0</v>
      </c>
      <c r="AZ1380">
        <f>($B$11*$D$9+$C$11*$D$9+$F$11*((CV1380+CN1380)/MAX(CV1380+CN1380+CW1380, 0.1)*$I$9+CW1380/MAX(CV1380+CN1380+CW1380, 0.1)*$J$9))/($B$11+$C$11+$F$11)</f>
        <v>0</v>
      </c>
      <c r="BA1380">
        <f>($B$11*$K$9+$C$11*$K$9+$F$11*((CV1380+CN1380)/MAX(CV1380+CN1380+CW1380, 0.1)*$P$9+CW1380/MAX(CV1380+CN1380+CW1380, 0.1)*$Q$9))/($B$11+$C$11+$F$11)</f>
        <v>0</v>
      </c>
      <c r="BB1380">
        <v>6</v>
      </c>
      <c r="BC1380">
        <v>0.5</v>
      </c>
      <c r="BD1380" t="s">
        <v>355</v>
      </c>
      <c r="BE1380">
        <v>2</v>
      </c>
      <c r="BF1380" t="b">
        <v>1</v>
      </c>
      <c r="BG1380">
        <v>1664308128.214286</v>
      </c>
      <c r="BH1380">
        <v>177.2710357142857</v>
      </c>
      <c r="BI1380">
        <v>167.3144285714286</v>
      </c>
      <c r="BJ1380">
        <v>18.50400714285714</v>
      </c>
      <c r="BK1380">
        <v>12.60316428571429</v>
      </c>
      <c r="BL1380">
        <v>174.827</v>
      </c>
      <c r="BM1380">
        <v>18.30209285714286</v>
      </c>
      <c r="BN1380">
        <v>500.0751428571429</v>
      </c>
      <c r="BO1380">
        <v>90.89066785714284</v>
      </c>
      <c r="BP1380">
        <v>0.09998761071428573</v>
      </c>
      <c r="BQ1380">
        <v>24.45674642857143</v>
      </c>
      <c r="BR1380">
        <v>25.01450357142857</v>
      </c>
      <c r="BS1380">
        <v>999.9000000000002</v>
      </c>
      <c r="BT1380">
        <v>0</v>
      </c>
      <c r="BU1380">
        <v>0</v>
      </c>
      <c r="BV1380">
        <v>9993.301785714286</v>
      </c>
      <c r="BW1380">
        <v>0</v>
      </c>
      <c r="BX1380">
        <v>8.053949999999999</v>
      </c>
      <c r="BY1380">
        <v>9.956700357142855</v>
      </c>
      <c r="BZ1380">
        <v>180.6131428571428</v>
      </c>
      <c r="CA1380">
        <v>169.4496785714286</v>
      </c>
      <c r="CB1380">
        <v>5.900837500000001</v>
      </c>
      <c r="CC1380">
        <v>167.3144285714286</v>
      </c>
      <c r="CD1380">
        <v>12.60316428571429</v>
      </c>
      <c r="CE1380">
        <v>1.681840357142857</v>
      </c>
      <c r="CF1380">
        <v>1.145511071428572</v>
      </c>
      <c r="CG1380">
        <v>14.72981785714286</v>
      </c>
      <c r="CH1380">
        <v>8.91160357142857</v>
      </c>
      <c r="CI1380">
        <v>2000.0325</v>
      </c>
      <c r="CJ1380">
        <v>0.98000725</v>
      </c>
      <c r="CK1380">
        <v>0.019992475</v>
      </c>
      <c r="CL1380">
        <v>0</v>
      </c>
      <c r="CM1380">
        <v>798.5474285714287</v>
      </c>
      <c r="CN1380">
        <v>5.000560000000001</v>
      </c>
      <c r="CO1380">
        <v>15939.41071428572</v>
      </c>
      <c r="CP1380">
        <v>17295.21428571429</v>
      </c>
      <c r="CQ1380">
        <v>39.04432142857142</v>
      </c>
      <c r="CR1380">
        <v>39.37928571428571</v>
      </c>
      <c r="CS1380">
        <v>38.62025</v>
      </c>
      <c r="CT1380">
        <v>38.10910714285713</v>
      </c>
      <c r="CU1380">
        <v>39.73632142857143</v>
      </c>
      <c r="CV1380">
        <v>1955.1425</v>
      </c>
      <c r="CW1380">
        <v>39.89000000000001</v>
      </c>
      <c r="CX1380">
        <v>0</v>
      </c>
      <c r="CY1380">
        <v>1664308152.9</v>
      </c>
      <c r="CZ1380">
        <v>0</v>
      </c>
      <c r="DA1380">
        <v>0</v>
      </c>
      <c r="DB1380" t="s">
        <v>356</v>
      </c>
      <c r="DC1380">
        <v>1663861122</v>
      </c>
      <c r="DD1380">
        <v>1663861125</v>
      </c>
      <c r="DE1380">
        <v>0</v>
      </c>
      <c r="DF1380">
        <v>-0.287</v>
      </c>
      <c r="DG1380">
        <v>-0.004</v>
      </c>
      <c r="DH1380">
        <v>3.172</v>
      </c>
      <c r="DI1380">
        <v>0.178</v>
      </c>
      <c r="DJ1380">
        <v>400</v>
      </c>
      <c r="DK1380">
        <v>17</v>
      </c>
      <c r="DL1380">
        <v>0.18</v>
      </c>
      <c r="DM1380">
        <v>0.07000000000000001</v>
      </c>
      <c r="DN1380">
        <v>9.111294750000001</v>
      </c>
      <c r="DO1380">
        <v>17.14041849906191</v>
      </c>
      <c r="DP1380">
        <v>1.649185434529707</v>
      </c>
      <c r="DQ1380">
        <v>0</v>
      </c>
      <c r="DR1380">
        <v>5.92245125</v>
      </c>
      <c r="DS1380">
        <v>-0.3797625140713121</v>
      </c>
      <c r="DT1380">
        <v>0.0388240132641836</v>
      </c>
      <c r="DU1380">
        <v>0</v>
      </c>
      <c r="DV1380">
        <v>0</v>
      </c>
      <c r="DW1380">
        <v>2</v>
      </c>
      <c r="DX1380" t="s">
        <v>357</v>
      </c>
      <c r="DY1380">
        <v>2.98093</v>
      </c>
      <c r="DZ1380">
        <v>2.72809</v>
      </c>
      <c r="EA1380">
        <v>0.0369539</v>
      </c>
      <c r="EB1380">
        <v>0.0348792</v>
      </c>
      <c r="EC1380">
        <v>0.0900985</v>
      </c>
      <c r="ED1380">
        <v>0.0689279</v>
      </c>
      <c r="EE1380">
        <v>28959.5</v>
      </c>
      <c r="EF1380">
        <v>28561.3</v>
      </c>
      <c r="EG1380">
        <v>30594.6</v>
      </c>
      <c r="EH1380">
        <v>29833.1</v>
      </c>
      <c r="EI1380">
        <v>38403.2</v>
      </c>
      <c r="EJ1380">
        <v>36575.9</v>
      </c>
      <c r="EK1380">
        <v>46789</v>
      </c>
      <c r="EL1380">
        <v>44362.1</v>
      </c>
      <c r="EM1380">
        <v>1.89535</v>
      </c>
      <c r="EN1380">
        <v>1.88463</v>
      </c>
      <c r="EO1380">
        <v>0.124477</v>
      </c>
      <c r="EP1380">
        <v>0</v>
      </c>
      <c r="EQ1380">
        <v>22.935</v>
      </c>
      <c r="ER1380">
        <v>999.9</v>
      </c>
      <c r="ES1380">
        <v>37.6</v>
      </c>
      <c r="ET1380">
        <v>29.7</v>
      </c>
      <c r="EU1380">
        <v>17.3252</v>
      </c>
      <c r="EV1380">
        <v>63.4263</v>
      </c>
      <c r="EW1380">
        <v>23.9784</v>
      </c>
      <c r="EX1380">
        <v>1</v>
      </c>
      <c r="EY1380">
        <v>-0.131286</v>
      </c>
      <c r="EZ1380">
        <v>2.03674</v>
      </c>
      <c r="FA1380">
        <v>20.2322</v>
      </c>
      <c r="FB1380">
        <v>5.23062</v>
      </c>
      <c r="FC1380">
        <v>11.968</v>
      </c>
      <c r="FD1380">
        <v>4.97055</v>
      </c>
      <c r="FE1380">
        <v>3.2895</v>
      </c>
      <c r="FF1380">
        <v>9999</v>
      </c>
      <c r="FG1380">
        <v>9999</v>
      </c>
      <c r="FH1380">
        <v>9999</v>
      </c>
      <c r="FI1380">
        <v>381</v>
      </c>
      <c r="FJ1380">
        <v>4.97274</v>
      </c>
      <c r="FK1380">
        <v>1.87687</v>
      </c>
      <c r="FL1380">
        <v>1.875</v>
      </c>
      <c r="FM1380">
        <v>1.87781</v>
      </c>
      <c r="FN1380">
        <v>1.87454</v>
      </c>
      <c r="FO1380">
        <v>1.87812</v>
      </c>
      <c r="FP1380">
        <v>1.87521</v>
      </c>
      <c r="FQ1380">
        <v>1.87637</v>
      </c>
      <c r="FR1380">
        <v>0</v>
      </c>
      <c r="FS1380">
        <v>0</v>
      </c>
      <c r="FT1380">
        <v>0</v>
      </c>
      <c r="FU1380">
        <v>0</v>
      </c>
      <c r="FV1380" t="s">
        <v>358</v>
      </c>
      <c r="FW1380" t="s">
        <v>359</v>
      </c>
      <c r="FX1380" t="s">
        <v>360</v>
      </c>
      <c r="FY1380" t="s">
        <v>360</v>
      </c>
      <c r="FZ1380" t="s">
        <v>360</v>
      </c>
      <c r="GA1380" t="s">
        <v>360</v>
      </c>
      <c r="GB1380">
        <v>0</v>
      </c>
      <c r="GC1380">
        <v>100</v>
      </c>
      <c r="GD1380">
        <v>100</v>
      </c>
      <c r="GE1380">
        <v>2.361</v>
      </c>
      <c r="GF1380">
        <v>0.2016</v>
      </c>
      <c r="GG1380">
        <v>1.777354642861949</v>
      </c>
      <c r="GH1380">
        <v>0.004141656873719072</v>
      </c>
      <c r="GI1380">
        <v>-1.960372967482991E-06</v>
      </c>
      <c r="GJ1380">
        <v>5.42736388890357E-10</v>
      </c>
      <c r="GK1380">
        <v>-0.009777689371679627</v>
      </c>
      <c r="GL1380">
        <v>0.002273355880072555</v>
      </c>
      <c r="GM1380">
        <v>0.000541358641816816</v>
      </c>
      <c r="GN1380">
        <v>-1.836191331155658E-06</v>
      </c>
      <c r="GO1380">
        <v>-0</v>
      </c>
      <c r="GP1380">
        <v>2096</v>
      </c>
      <c r="GQ1380">
        <v>1</v>
      </c>
      <c r="GR1380">
        <v>23</v>
      </c>
      <c r="GS1380">
        <v>7450.2</v>
      </c>
      <c r="GT1380">
        <v>7450.2</v>
      </c>
      <c r="GU1380">
        <v>0.452881</v>
      </c>
      <c r="GV1380">
        <v>2.55981</v>
      </c>
      <c r="GW1380">
        <v>1.39893</v>
      </c>
      <c r="GX1380">
        <v>2.33521</v>
      </c>
      <c r="GY1380">
        <v>1.44897</v>
      </c>
      <c r="GZ1380">
        <v>2.48657</v>
      </c>
      <c r="HA1380">
        <v>34.9674</v>
      </c>
      <c r="HB1380">
        <v>12.2232</v>
      </c>
      <c r="HC1380">
        <v>18</v>
      </c>
      <c r="HD1380">
        <v>492.299</v>
      </c>
      <c r="HE1380">
        <v>457.1</v>
      </c>
      <c r="HF1380">
        <v>20.4089</v>
      </c>
      <c r="HG1380">
        <v>25.2963</v>
      </c>
      <c r="HH1380">
        <v>29.9998</v>
      </c>
      <c r="HI1380">
        <v>25.151</v>
      </c>
      <c r="HJ1380">
        <v>25.2299</v>
      </c>
      <c r="HK1380">
        <v>9.04515</v>
      </c>
      <c r="HL1380">
        <v>28.2947</v>
      </c>
      <c r="HM1380">
        <v>33.2774</v>
      </c>
      <c r="HN1380">
        <v>20.4229</v>
      </c>
      <c r="HO1380">
        <v>112.594</v>
      </c>
      <c r="HP1380">
        <v>12.6094</v>
      </c>
      <c r="HQ1380">
        <v>101.126</v>
      </c>
      <c r="HR1380">
        <v>102.011</v>
      </c>
    </row>
    <row r="1381" spans="1:226">
      <c r="A1381">
        <v>1365</v>
      </c>
      <c r="B1381">
        <v>1664308141</v>
      </c>
      <c r="C1381">
        <v>15034</v>
      </c>
      <c r="D1381" t="s">
        <v>3103</v>
      </c>
      <c r="E1381" t="s">
        <v>3104</v>
      </c>
      <c r="F1381">
        <v>5</v>
      </c>
      <c r="G1381" t="s">
        <v>353</v>
      </c>
      <c r="H1381" t="s">
        <v>3066</v>
      </c>
      <c r="I1381">
        <v>1664308133.5</v>
      </c>
      <c r="J1381">
        <f>(K1381)/1000</f>
        <v>0</v>
      </c>
      <c r="K1381">
        <f>IF(BF1381, AN1381, AH1381)</f>
        <v>0</v>
      </c>
      <c r="L1381">
        <f>IF(BF1381, AI1381, AG1381)</f>
        <v>0</v>
      </c>
      <c r="M1381">
        <f>BH1381 - IF(AU1381&gt;1, L1381*BB1381*100.0/(AW1381*BV1381), 0)</f>
        <v>0</v>
      </c>
      <c r="N1381">
        <f>((T1381-J1381/2)*M1381-L1381)/(T1381+J1381/2)</f>
        <v>0</v>
      </c>
      <c r="O1381">
        <f>N1381*(BO1381+BP1381)/1000.0</f>
        <v>0</v>
      </c>
      <c r="P1381">
        <f>(BH1381 - IF(AU1381&gt;1, L1381*BB1381*100.0/(AW1381*BV1381), 0))*(BO1381+BP1381)/1000.0</f>
        <v>0</v>
      </c>
      <c r="Q1381">
        <f>2.0/((1/S1381-1/R1381)+SIGN(S1381)*SQRT((1/S1381-1/R1381)*(1/S1381-1/R1381) + 4*BC1381/((BC1381+1)*(BC1381+1))*(2*1/S1381*1/R1381-1/R1381*1/R1381)))</f>
        <v>0</v>
      </c>
      <c r="R1381">
        <f>IF(LEFT(BD1381,1)&lt;&gt;"0",IF(LEFT(BD1381,1)="1",3.0,BE1381),$D$5+$E$5*(BV1381*BO1381/($K$5*1000))+$F$5*(BV1381*BO1381/($K$5*1000))*MAX(MIN(BB1381,$J$5),$I$5)*MAX(MIN(BB1381,$J$5),$I$5)+$G$5*MAX(MIN(BB1381,$J$5),$I$5)*(BV1381*BO1381/($K$5*1000))+$H$5*(BV1381*BO1381/($K$5*1000))*(BV1381*BO1381/($K$5*1000)))</f>
        <v>0</v>
      </c>
      <c r="S1381">
        <f>J1381*(1000-(1000*0.61365*exp(17.502*W1381/(240.97+W1381))/(BO1381+BP1381)+BJ1381)/2)/(1000*0.61365*exp(17.502*W1381/(240.97+W1381))/(BO1381+BP1381)-BJ1381)</f>
        <v>0</v>
      </c>
      <c r="T1381">
        <f>1/((BC1381+1)/(Q1381/1.6)+1/(R1381/1.37)) + BC1381/((BC1381+1)/(Q1381/1.6) + BC1381/(R1381/1.37))</f>
        <v>0</v>
      </c>
      <c r="U1381">
        <f>(AX1381*BA1381)</f>
        <v>0</v>
      </c>
      <c r="V1381">
        <f>(BQ1381+(U1381+2*0.95*5.67E-8*(((BQ1381+$B$7)+273)^4-(BQ1381+273)^4)-44100*J1381)/(1.84*29.3*R1381+8*0.95*5.67E-8*(BQ1381+273)^3))</f>
        <v>0</v>
      </c>
      <c r="W1381">
        <f>($C$7*BR1381+$D$7*BS1381+$E$7*V1381)</f>
        <v>0</v>
      </c>
      <c r="X1381">
        <f>0.61365*exp(17.502*W1381/(240.97+W1381))</f>
        <v>0</v>
      </c>
      <c r="Y1381">
        <f>(Z1381/AA1381*100)</f>
        <v>0</v>
      </c>
      <c r="Z1381">
        <f>BJ1381*(BO1381+BP1381)/1000</f>
        <v>0</v>
      </c>
      <c r="AA1381">
        <f>0.61365*exp(17.502*BQ1381/(240.97+BQ1381))</f>
        <v>0</v>
      </c>
      <c r="AB1381">
        <f>(X1381-BJ1381*(BO1381+BP1381)/1000)</f>
        <v>0</v>
      </c>
      <c r="AC1381">
        <f>(-J1381*44100)</f>
        <v>0</v>
      </c>
      <c r="AD1381">
        <f>2*29.3*R1381*0.92*(BQ1381-W1381)</f>
        <v>0</v>
      </c>
      <c r="AE1381">
        <f>2*0.95*5.67E-8*(((BQ1381+$B$7)+273)^4-(W1381+273)^4)</f>
        <v>0</v>
      </c>
      <c r="AF1381">
        <f>U1381+AE1381+AC1381+AD1381</f>
        <v>0</v>
      </c>
      <c r="AG1381">
        <f>BN1381*AU1381*(BI1381-BH1381*(1000-AU1381*BK1381)/(1000-AU1381*BJ1381))/(100*BB1381)</f>
        <v>0</v>
      </c>
      <c r="AH1381">
        <f>1000*BN1381*AU1381*(BJ1381-BK1381)/(100*BB1381*(1000-AU1381*BJ1381))</f>
        <v>0</v>
      </c>
      <c r="AI1381">
        <f>(AJ1381 - AK1381 - BO1381*1E3/(8.314*(BQ1381+273.15)) * AM1381/BN1381 * AL1381) * BN1381/(100*BB1381) * (1000 - BK1381)/1000</f>
        <v>0</v>
      </c>
      <c r="AJ1381">
        <v>136.2785239052221</v>
      </c>
      <c r="AK1381">
        <v>142.5717757575757</v>
      </c>
      <c r="AL1381">
        <v>-3.113729962450451</v>
      </c>
      <c r="AM1381">
        <v>63.48631344093973</v>
      </c>
      <c r="AN1381">
        <f>(AP1381 - AO1381 + BO1381*1E3/(8.314*(BQ1381+273.15)) * AR1381/BN1381 * AQ1381) * BN1381/(100*BB1381) * 1000/(1000 - AP1381)</f>
        <v>0</v>
      </c>
      <c r="AO1381">
        <v>12.61839968226023</v>
      </c>
      <c r="AP1381">
        <v>18.47224285714287</v>
      </c>
      <c r="AQ1381">
        <v>-0.0001293405859843121</v>
      </c>
      <c r="AR1381">
        <v>96.80530402393545</v>
      </c>
      <c r="AS1381">
        <v>2</v>
      </c>
      <c r="AT1381">
        <v>0</v>
      </c>
      <c r="AU1381">
        <f>IF(AS1381*$H$13&gt;=AW1381,1.0,(AW1381/(AW1381-AS1381*$H$13)))</f>
        <v>0</v>
      </c>
      <c r="AV1381">
        <f>(AU1381-1)*100</f>
        <v>0</v>
      </c>
      <c r="AW1381">
        <f>MAX(0,($B$13+$C$13*BV1381)/(1+$D$13*BV1381)*BO1381/(BQ1381+273)*$E$13)</f>
        <v>0</v>
      </c>
      <c r="AX1381">
        <f>$B$11*BW1381+$C$11*BX1381+$F$11*CI1381*(1-CL1381)</f>
        <v>0</v>
      </c>
      <c r="AY1381">
        <f>AX1381*AZ1381</f>
        <v>0</v>
      </c>
      <c r="AZ1381">
        <f>($B$11*$D$9+$C$11*$D$9+$F$11*((CV1381+CN1381)/MAX(CV1381+CN1381+CW1381, 0.1)*$I$9+CW1381/MAX(CV1381+CN1381+CW1381, 0.1)*$J$9))/($B$11+$C$11+$F$11)</f>
        <v>0</v>
      </c>
      <c r="BA1381">
        <f>($B$11*$K$9+$C$11*$K$9+$F$11*((CV1381+CN1381)/MAX(CV1381+CN1381+CW1381, 0.1)*$P$9+CW1381/MAX(CV1381+CN1381+CW1381, 0.1)*$Q$9))/($B$11+$C$11+$F$11)</f>
        <v>0</v>
      </c>
      <c r="BB1381">
        <v>6</v>
      </c>
      <c r="BC1381">
        <v>0.5</v>
      </c>
      <c r="BD1381" t="s">
        <v>355</v>
      </c>
      <c r="BE1381">
        <v>2</v>
      </c>
      <c r="BF1381" t="b">
        <v>1</v>
      </c>
      <c r="BG1381">
        <v>1664308133.5</v>
      </c>
      <c r="BH1381">
        <v>161.2384814814815</v>
      </c>
      <c r="BI1381">
        <v>149.770037037037</v>
      </c>
      <c r="BJ1381">
        <v>18.49606296296296</v>
      </c>
      <c r="BK1381">
        <v>12.61656296296296</v>
      </c>
      <c r="BL1381">
        <v>158.8508148148148</v>
      </c>
      <c r="BM1381">
        <v>18.29430740740741</v>
      </c>
      <c r="BN1381">
        <v>500.0598518518519</v>
      </c>
      <c r="BO1381">
        <v>90.88952962962961</v>
      </c>
      <c r="BP1381">
        <v>0.09988167407407407</v>
      </c>
      <c r="BQ1381">
        <v>24.42928148148149</v>
      </c>
      <c r="BR1381">
        <v>24.99495555555556</v>
      </c>
      <c r="BS1381">
        <v>999.9000000000001</v>
      </c>
      <c r="BT1381">
        <v>0</v>
      </c>
      <c r="BU1381">
        <v>0</v>
      </c>
      <c r="BV1381">
        <v>9994.575925925928</v>
      </c>
      <c r="BW1381">
        <v>0</v>
      </c>
      <c r="BX1381">
        <v>8.053949999999999</v>
      </c>
      <c r="BY1381">
        <v>11.46839592592592</v>
      </c>
      <c r="BZ1381">
        <v>164.2771111111111</v>
      </c>
      <c r="CA1381">
        <v>151.6837037037037</v>
      </c>
      <c r="CB1381">
        <v>5.879503333333333</v>
      </c>
      <c r="CC1381">
        <v>149.770037037037</v>
      </c>
      <c r="CD1381">
        <v>12.61656296296296</v>
      </c>
      <c r="CE1381">
        <v>1.681097407407407</v>
      </c>
      <c r="CF1381">
        <v>1.146713703703704</v>
      </c>
      <c r="CG1381">
        <v>14.72297407407408</v>
      </c>
      <c r="CH1381">
        <v>8.927165185185185</v>
      </c>
      <c r="CI1381">
        <v>2000.026296296296</v>
      </c>
      <c r="CJ1381">
        <v>0.9800067777777777</v>
      </c>
      <c r="CK1381">
        <v>0.01999296296296296</v>
      </c>
      <c r="CL1381">
        <v>0</v>
      </c>
      <c r="CM1381">
        <v>797.9549629629631</v>
      </c>
      <c r="CN1381">
        <v>5.000560000000001</v>
      </c>
      <c r="CO1381">
        <v>15924.94074074074</v>
      </c>
      <c r="CP1381">
        <v>17295.15555555556</v>
      </c>
      <c r="CQ1381">
        <v>38.96262962962963</v>
      </c>
      <c r="CR1381">
        <v>39.34929629629629</v>
      </c>
      <c r="CS1381">
        <v>38.59233333333333</v>
      </c>
      <c r="CT1381">
        <v>38.06925925925926</v>
      </c>
      <c r="CU1381">
        <v>39.70337037037037</v>
      </c>
      <c r="CV1381">
        <v>1955.136296296296</v>
      </c>
      <c r="CW1381">
        <v>39.89000000000001</v>
      </c>
      <c r="CX1381">
        <v>0</v>
      </c>
      <c r="CY1381">
        <v>1664308157.7</v>
      </c>
      <c r="CZ1381">
        <v>0</v>
      </c>
      <c r="DA1381">
        <v>0</v>
      </c>
      <c r="DB1381" t="s">
        <v>356</v>
      </c>
      <c r="DC1381">
        <v>1663861122</v>
      </c>
      <c r="DD1381">
        <v>1663861125</v>
      </c>
      <c r="DE1381">
        <v>0</v>
      </c>
      <c r="DF1381">
        <v>-0.287</v>
      </c>
      <c r="DG1381">
        <v>-0.004</v>
      </c>
      <c r="DH1381">
        <v>3.172</v>
      </c>
      <c r="DI1381">
        <v>0.178</v>
      </c>
      <c r="DJ1381">
        <v>400</v>
      </c>
      <c r="DK1381">
        <v>17</v>
      </c>
      <c r="DL1381">
        <v>0.18</v>
      </c>
      <c r="DM1381">
        <v>0.07000000000000001</v>
      </c>
      <c r="DN1381">
        <v>10.5333425</v>
      </c>
      <c r="DO1381">
        <v>17.16864112570354</v>
      </c>
      <c r="DP1381">
        <v>1.651832714946871</v>
      </c>
      <c r="DQ1381">
        <v>0</v>
      </c>
      <c r="DR1381">
        <v>5.893329749999999</v>
      </c>
      <c r="DS1381">
        <v>-0.2547607879924986</v>
      </c>
      <c r="DT1381">
        <v>0.02640022135205498</v>
      </c>
      <c r="DU1381">
        <v>0</v>
      </c>
      <c r="DV1381">
        <v>0</v>
      </c>
      <c r="DW1381">
        <v>2</v>
      </c>
      <c r="DX1381" t="s">
        <v>357</v>
      </c>
      <c r="DY1381">
        <v>2.98083</v>
      </c>
      <c r="DZ1381">
        <v>2.72838</v>
      </c>
      <c r="EA1381">
        <v>0.0335267</v>
      </c>
      <c r="EB1381">
        <v>0.0310619</v>
      </c>
      <c r="EC1381">
        <v>0.0900392</v>
      </c>
      <c r="ED1381">
        <v>0.068935</v>
      </c>
      <c r="EE1381">
        <v>29062.7</v>
      </c>
      <c r="EF1381">
        <v>28674.1</v>
      </c>
      <c r="EG1381">
        <v>30594.8</v>
      </c>
      <c r="EH1381">
        <v>29832.9</v>
      </c>
      <c r="EI1381">
        <v>38406.1</v>
      </c>
      <c r="EJ1381">
        <v>36575.1</v>
      </c>
      <c r="EK1381">
        <v>46789.7</v>
      </c>
      <c r="EL1381">
        <v>44361.8</v>
      </c>
      <c r="EM1381">
        <v>1.89543</v>
      </c>
      <c r="EN1381">
        <v>1.88463</v>
      </c>
      <c r="EO1381">
        <v>0.12394</v>
      </c>
      <c r="EP1381">
        <v>0</v>
      </c>
      <c r="EQ1381">
        <v>22.9234</v>
      </c>
      <c r="ER1381">
        <v>999.9</v>
      </c>
      <c r="ES1381">
        <v>37.5</v>
      </c>
      <c r="ET1381">
        <v>29.7</v>
      </c>
      <c r="EU1381">
        <v>17.2766</v>
      </c>
      <c r="EV1381">
        <v>63.4963</v>
      </c>
      <c r="EW1381">
        <v>23.5216</v>
      </c>
      <c r="EX1381">
        <v>1</v>
      </c>
      <c r="EY1381">
        <v>-0.132025</v>
      </c>
      <c r="EZ1381">
        <v>-0.983952</v>
      </c>
      <c r="FA1381">
        <v>20.2243</v>
      </c>
      <c r="FB1381">
        <v>5.22687</v>
      </c>
      <c r="FC1381">
        <v>11.968</v>
      </c>
      <c r="FD1381">
        <v>4.9698</v>
      </c>
      <c r="FE1381">
        <v>3.2889</v>
      </c>
      <c r="FF1381">
        <v>9999</v>
      </c>
      <c r="FG1381">
        <v>9999</v>
      </c>
      <c r="FH1381">
        <v>9999</v>
      </c>
      <c r="FI1381">
        <v>381</v>
      </c>
      <c r="FJ1381">
        <v>4.97273</v>
      </c>
      <c r="FK1381">
        <v>1.87686</v>
      </c>
      <c r="FL1381">
        <v>1.87499</v>
      </c>
      <c r="FM1381">
        <v>1.87779</v>
      </c>
      <c r="FN1381">
        <v>1.87454</v>
      </c>
      <c r="FO1381">
        <v>1.87811</v>
      </c>
      <c r="FP1381">
        <v>1.8752</v>
      </c>
      <c r="FQ1381">
        <v>1.87637</v>
      </c>
      <c r="FR1381">
        <v>0</v>
      </c>
      <c r="FS1381">
        <v>0</v>
      </c>
      <c r="FT1381">
        <v>0</v>
      </c>
      <c r="FU1381">
        <v>0</v>
      </c>
      <c r="FV1381" t="s">
        <v>358</v>
      </c>
      <c r="FW1381" t="s">
        <v>359</v>
      </c>
      <c r="FX1381" t="s">
        <v>360</v>
      </c>
      <c r="FY1381" t="s">
        <v>360</v>
      </c>
      <c r="FZ1381" t="s">
        <v>360</v>
      </c>
      <c r="GA1381" t="s">
        <v>360</v>
      </c>
      <c r="GB1381">
        <v>0</v>
      </c>
      <c r="GC1381">
        <v>100</v>
      </c>
      <c r="GD1381">
        <v>100</v>
      </c>
      <c r="GE1381">
        <v>2.306</v>
      </c>
      <c r="GF1381">
        <v>0.2013</v>
      </c>
      <c r="GG1381">
        <v>1.777354642861949</v>
      </c>
      <c r="GH1381">
        <v>0.004141656873719072</v>
      </c>
      <c r="GI1381">
        <v>-1.960372967482991E-06</v>
      </c>
      <c r="GJ1381">
        <v>5.42736388890357E-10</v>
      </c>
      <c r="GK1381">
        <v>-0.009777689371679627</v>
      </c>
      <c r="GL1381">
        <v>0.002273355880072555</v>
      </c>
      <c r="GM1381">
        <v>0.000541358641816816</v>
      </c>
      <c r="GN1381">
        <v>-1.836191331155658E-06</v>
      </c>
      <c r="GO1381">
        <v>-0</v>
      </c>
      <c r="GP1381">
        <v>2096</v>
      </c>
      <c r="GQ1381">
        <v>1</v>
      </c>
      <c r="GR1381">
        <v>23</v>
      </c>
      <c r="GS1381">
        <v>7450.3</v>
      </c>
      <c r="GT1381">
        <v>7450.3</v>
      </c>
      <c r="GU1381">
        <v>0.412598</v>
      </c>
      <c r="GV1381">
        <v>2.55615</v>
      </c>
      <c r="GW1381">
        <v>1.39893</v>
      </c>
      <c r="GX1381">
        <v>2.33521</v>
      </c>
      <c r="GY1381">
        <v>1.44897</v>
      </c>
      <c r="GZ1381">
        <v>2.49634</v>
      </c>
      <c r="HA1381">
        <v>34.9904</v>
      </c>
      <c r="HB1381">
        <v>12.232</v>
      </c>
      <c r="HC1381">
        <v>18</v>
      </c>
      <c r="HD1381">
        <v>492.333</v>
      </c>
      <c r="HE1381">
        <v>457.091</v>
      </c>
      <c r="HF1381">
        <v>20.5917</v>
      </c>
      <c r="HG1381">
        <v>25.2963</v>
      </c>
      <c r="HH1381">
        <v>29.9996</v>
      </c>
      <c r="HI1381">
        <v>25.1499</v>
      </c>
      <c r="HJ1381">
        <v>25.2289</v>
      </c>
      <c r="HK1381">
        <v>8.22315</v>
      </c>
      <c r="HL1381">
        <v>28.2947</v>
      </c>
      <c r="HM1381">
        <v>33.2774</v>
      </c>
      <c r="HN1381">
        <v>21.3541</v>
      </c>
      <c r="HO1381">
        <v>99.23650000000001</v>
      </c>
      <c r="HP1381">
        <v>12.5849</v>
      </c>
      <c r="HQ1381">
        <v>101.127</v>
      </c>
      <c r="HR1381">
        <v>102.01</v>
      </c>
    </row>
    <row r="1382" spans="1:226">
      <c r="A1382">
        <v>1366</v>
      </c>
      <c r="B1382">
        <v>1664308146</v>
      </c>
      <c r="C1382">
        <v>15039</v>
      </c>
      <c r="D1382" t="s">
        <v>3105</v>
      </c>
      <c r="E1382" t="s">
        <v>3106</v>
      </c>
      <c r="F1382">
        <v>5</v>
      </c>
      <c r="G1382" t="s">
        <v>353</v>
      </c>
      <c r="H1382" t="s">
        <v>3066</v>
      </c>
      <c r="I1382">
        <v>1664308138.214286</v>
      </c>
      <c r="J1382">
        <f>(K1382)/1000</f>
        <v>0</v>
      </c>
      <c r="K1382">
        <f>IF(BF1382, AN1382, AH1382)</f>
        <v>0</v>
      </c>
      <c r="L1382">
        <f>IF(BF1382, AI1382, AG1382)</f>
        <v>0</v>
      </c>
      <c r="M1382">
        <f>BH1382 - IF(AU1382&gt;1, L1382*BB1382*100.0/(AW1382*BV1382), 0)</f>
        <v>0</v>
      </c>
      <c r="N1382">
        <f>((T1382-J1382/2)*M1382-L1382)/(T1382+J1382/2)</f>
        <v>0</v>
      </c>
      <c r="O1382">
        <f>N1382*(BO1382+BP1382)/1000.0</f>
        <v>0</v>
      </c>
      <c r="P1382">
        <f>(BH1382 - IF(AU1382&gt;1, L1382*BB1382*100.0/(AW1382*BV1382), 0))*(BO1382+BP1382)/1000.0</f>
        <v>0</v>
      </c>
      <c r="Q1382">
        <f>2.0/((1/S1382-1/R1382)+SIGN(S1382)*SQRT((1/S1382-1/R1382)*(1/S1382-1/R1382) + 4*BC1382/((BC1382+1)*(BC1382+1))*(2*1/S1382*1/R1382-1/R1382*1/R1382)))</f>
        <v>0</v>
      </c>
      <c r="R1382">
        <f>IF(LEFT(BD1382,1)&lt;&gt;"0",IF(LEFT(BD1382,1)="1",3.0,BE1382),$D$5+$E$5*(BV1382*BO1382/($K$5*1000))+$F$5*(BV1382*BO1382/($K$5*1000))*MAX(MIN(BB1382,$J$5),$I$5)*MAX(MIN(BB1382,$J$5),$I$5)+$G$5*MAX(MIN(BB1382,$J$5),$I$5)*(BV1382*BO1382/($K$5*1000))+$H$5*(BV1382*BO1382/($K$5*1000))*(BV1382*BO1382/($K$5*1000)))</f>
        <v>0</v>
      </c>
      <c r="S1382">
        <f>J1382*(1000-(1000*0.61365*exp(17.502*W1382/(240.97+W1382))/(BO1382+BP1382)+BJ1382)/2)/(1000*0.61365*exp(17.502*W1382/(240.97+W1382))/(BO1382+BP1382)-BJ1382)</f>
        <v>0</v>
      </c>
      <c r="T1382">
        <f>1/((BC1382+1)/(Q1382/1.6)+1/(R1382/1.37)) + BC1382/((BC1382+1)/(Q1382/1.6) + BC1382/(R1382/1.37))</f>
        <v>0</v>
      </c>
      <c r="U1382">
        <f>(AX1382*BA1382)</f>
        <v>0</v>
      </c>
      <c r="V1382">
        <f>(BQ1382+(U1382+2*0.95*5.67E-8*(((BQ1382+$B$7)+273)^4-(BQ1382+273)^4)-44100*J1382)/(1.84*29.3*R1382+8*0.95*5.67E-8*(BQ1382+273)^3))</f>
        <v>0</v>
      </c>
      <c r="W1382">
        <f>($C$7*BR1382+$D$7*BS1382+$E$7*V1382)</f>
        <v>0</v>
      </c>
      <c r="X1382">
        <f>0.61365*exp(17.502*W1382/(240.97+W1382))</f>
        <v>0</v>
      </c>
      <c r="Y1382">
        <f>(Z1382/AA1382*100)</f>
        <v>0</v>
      </c>
      <c r="Z1382">
        <f>BJ1382*(BO1382+BP1382)/1000</f>
        <v>0</v>
      </c>
      <c r="AA1382">
        <f>0.61365*exp(17.502*BQ1382/(240.97+BQ1382))</f>
        <v>0</v>
      </c>
      <c r="AB1382">
        <f>(X1382-BJ1382*(BO1382+BP1382)/1000)</f>
        <v>0</v>
      </c>
      <c r="AC1382">
        <f>(-J1382*44100)</f>
        <v>0</v>
      </c>
      <c r="AD1382">
        <f>2*29.3*R1382*0.92*(BQ1382-W1382)</f>
        <v>0</v>
      </c>
      <c r="AE1382">
        <f>2*0.95*5.67E-8*(((BQ1382+$B$7)+273)^4-(W1382+273)^4)</f>
        <v>0</v>
      </c>
      <c r="AF1382">
        <f>U1382+AE1382+AC1382+AD1382</f>
        <v>0</v>
      </c>
      <c r="AG1382">
        <f>BN1382*AU1382*(BI1382-BH1382*(1000-AU1382*BK1382)/(1000-AU1382*BJ1382))/(100*BB1382)</f>
        <v>0</v>
      </c>
      <c r="AH1382">
        <f>1000*BN1382*AU1382*(BJ1382-BK1382)/(100*BB1382*(1000-AU1382*BJ1382))</f>
        <v>0</v>
      </c>
      <c r="AI1382">
        <f>(AJ1382 - AK1382 - BO1382*1E3/(8.314*(BQ1382+273.15)) * AM1382/BN1382 * AL1382) * BN1382/(100*BB1382) * (1000 - BK1382)/1000</f>
        <v>0</v>
      </c>
      <c r="AJ1382">
        <v>119.4482189078649</v>
      </c>
      <c r="AK1382">
        <v>127.112206060606</v>
      </c>
      <c r="AL1382">
        <v>-3.090432206846528</v>
      </c>
      <c r="AM1382">
        <v>63.48631344093973</v>
      </c>
      <c r="AN1382">
        <f>(AP1382 - AO1382 + BO1382*1E3/(8.314*(BQ1382+273.15)) * AR1382/BN1382 * AQ1382) * BN1382/(100*BB1382) * 1000/(1000 - AP1382)</f>
        <v>0</v>
      </c>
      <c r="AO1382">
        <v>12.61904674888013</v>
      </c>
      <c r="AP1382">
        <v>18.47719890109891</v>
      </c>
      <c r="AQ1382">
        <v>-4.895517902569624E-05</v>
      </c>
      <c r="AR1382">
        <v>96.80530402393545</v>
      </c>
      <c r="AS1382">
        <v>2</v>
      </c>
      <c r="AT1382">
        <v>0</v>
      </c>
      <c r="AU1382">
        <f>IF(AS1382*$H$13&gt;=AW1382,1.0,(AW1382/(AW1382-AS1382*$H$13)))</f>
        <v>0</v>
      </c>
      <c r="AV1382">
        <f>(AU1382-1)*100</f>
        <v>0</v>
      </c>
      <c r="AW1382">
        <f>MAX(0,($B$13+$C$13*BV1382)/(1+$D$13*BV1382)*BO1382/(BQ1382+273)*$E$13)</f>
        <v>0</v>
      </c>
      <c r="AX1382">
        <f>$B$11*BW1382+$C$11*BX1382+$F$11*CI1382*(1-CL1382)</f>
        <v>0</v>
      </c>
      <c r="AY1382">
        <f>AX1382*AZ1382</f>
        <v>0</v>
      </c>
      <c r="AZ1382">
        <f>($B$11*$D$9+$C$11*$D$9+$F$11*((CV1382+CN1382)/MAX(CV1382+CN1382+CW1382, 0.1)*$I$9+CW1382/MAX(CV1382+CN1382+CW1382, 0.1)*$J$9))/($B$11+$C$11+$F$11)</f>
        <v>0</v>
      </c>
      <c r="BA1382">
        <f>($B$11*$K$9+$C$11*$K$9+$F$11*((CV1382+CN1382)/MAX(CV1382+CN1382+CW1382, 0.1)*$P$9+CW1382/MAX(CV1382+CN1382+CW1382, 0.1)*$Q$9))/($B$11+$C$11+$F$11)</f>
        <v>0</v>
      </c>
      <c r="BB1382">
        <v>6</v>
      </c>
      <c r="BC1382">
        <v>0.5</v>
      </c>
      <c r="BD1382" t="s">
        <v>355</v>
      </c>
      <c r="BE1382">
        <v>2</v>
      </c>
      <c r="BF1382" t="b">
        <v>1</v>
      </c>
      <c r="BG1382">
        <v>1664308138.214286</v>
      </c>
      <c r="BH1382">
        <v>146.9131071428571</v>
      </c>
      <c r="BI1382">
        <v>134.1229642857143</v>
      </c>
      <c r="BJ1382">
        <v>18.4846</v>
      </c>
      <c r="BK1382">
        <v>12.61808571428571</v>
      </c>
      <c r="BL1382">
        <v>144.5766428571428</v>
      </c>
      <c r="BM1382">
        <v>18.283075</v>
      </c>
      <c r="BN1382">
        <v>500.0720714285715</v>
      </c>
      <c r="BO1382">
        <v>90.88844999999999</v>
      </c>
      <c r="BP1382">
        <v>0.09998003928571429</v>
      </c>
      <c r="BQ1382">
        <v>24.40698928571428</v>
      </c>
      <c r="BR1382">
        <v>24.97608928571429</v>
      </c>
      <c r="BS1382">
        <v>999.9000000000002</v>
      </c>
      <c r="BT1382">
        <v>0</v>
      </c>
      <c r="BU1382">
        <v>0</v>
      </c>
      <c r="BV1382">
        <v>9994.126785714285</v>
      </c>
      <c r="BW1382">
        <v>0</v>
      </c>
      <c r="BX1382">
        <v>8.050748571428572</v>
      </c>
      <c r="BY1382">
        <v>12.79021785714286</v>
      </c>
      <c r="BZ1382">
        <v>149.6800714285714</v>
      </c>
      <c r="CA1382">
        <v>135.8369285714286</v>
      </c>
      <c r="CB1382">
        <v>5.866516428571428</v>
      </c>
      <c r="CC1382">
        <v>134.1229642857143</v>
      </c>
      <c r="CD1382">
        <v>12.61808571428571</v>
      </c>
      <c r="CE1382">
        <v>1.680036071428572</v>
      </c>
      <c r="CF1382">
        <v>1.146838214285714</v>
      </c>
      <c r="CG1382">
        <v>14.71318571428572</v>
      </c>
      <c r="CH1382">
        <v>8.928779285714286</v>
      </c>
      <c r="CI1382">
        <v>1999.993214285714</v>
      </c>
      <c r="CJ1382">
        <v>0.9800062857142857</v>
      </c>
      <c r="CK1382">
        <v>0.01999347142857143</v>
      </c>
      <c r="CL1382">
        <v>0</v>
      </c>
      <c r="CM1382">
        <v>797.8151428571429</v>
      </c>
      <c r="CN1382">
        <v>5.000560000000001</v>
      </c>
      <c r="CO1382">
        <v>15919.06785714286</v>
      </c>
      <c r="CP1382">
        <v>17294.85714285714</v>
      </c>
      <c r="CQ1382">
        <v>38.97967857142857</v>
      </c>
      <c r="CR1382">
        <v>39.32774999999999</v>
      </c>
      <c r="CS1382">
        <v>38.56003571428571</v>
      </c>
      <c r="CT1382">
        <v>38.04892857142857</v>
      </c>
      <c r="CU1382">
        <v>39.69382142857143</v>
      </c>
      <c r="CV1382">
        <v>1955.103214285715</v>
      </c>
      <c r="CW1382">
        <v>39.89000000000001</v>
      </c>
      <c r="CX1382">
        <v>0</v>
      </c>
      <c r="CY1382">
        <v>1664308162.5</v>
      </c>
      <c r="CZ1382">
        <v>0</v>
      </c>
      <c r="DA1382">
        <v>0</v>
      </c>
      <c r="DB1382" t="s">
        <v>356</v>
      </c>
      <c r="DC1382">
        <v>1663861122</v>
      </c>
      <c r="DD1382">
        <v>1663861125</v>
      </c>
      <c r="DE1382">
        <v>0</v>
      </c>
      <c r="DF1382">
        <v>-0.287</v>
      </c>
      <c r="DG1382">
        <v>-0.004</v>
      </c>
      <c r="DH1382">
        <v>3.172</v>
      </c>
      <c r="DI1382">
        <v>0.178</v>
      </c>
      <c r="DJ1382">
        <v>400</v>
      </c>
      <c r="DK1382">
        <v>17</v>
      </c>
      <c r="DL1382">
        <v>0.18</v>
      </c>
      <c r="DM1382">
        <v>0.07000000000000001</v>
      </c>
      <c r="DN1382">
        <v>12.02893073170732</v>
      </c>
      <c r="DO1382">
        <v>16.88864320557493</v>
      </c>
      <c r="DP1382">
        <v>1.665430775231954</v>
      </c>
      <c r="DQ1382">
        <v>0</v>
      </c>
      <c r="DR1382">
        <v>5.874303658536586</v>
      </c>
      <c r="DS1382">
        <v>-0.1706665505226296</v>
      </c>
      <c r="DT1382">
        <v>0.01745359125196639</v>
      </c>
      <c r="DU1382">
        <v>0</v>
      </c>
      <c r="DV1382">
        <v>0</v>
      </c>
      <c r="DW1382">
        <v>2</v>
      </c>
      <c r="DX1382" t="s">
        <v>357</v>
      </c>
      <c r="DY1382">
        <v>2.98111</v>
      </c>
      <c r="DZ1382">
        <v>2.72836</v>
      </c>
      <c r="EA1382">
        <v>0.0300433</v>
      </c>
      <c r="EB1382">
        <v>0.027146</v>
      </c>
      <c r="EC1382">
        <v>0.09006020000000001</v>
      </c>
      <c r="ED1382">
        <v>0.06893150000000001</v>
      </c>
      <c r="EE1382">
        <v>29167.9</v>
      </c>
      <c r="EF1382">
        <v>28789.7</v>
      </c>
      <c r="EG1382">
        <v>30595.2</v>
      </c>
      <c r="EH1382">
        <v>29832.5</v>
      </c>
      <c r="EI1382">
        <v>38405.4</v>
      </c>
      <c r="EJ1382">
        <v>36574.4</v>
      </c>
      <c r="EK1382">
        <v>46790.3</v>
      </c>
      <c r="EL1382">
        <v>44361.1</v>
      </c>
      <c r="EM1382">
        <v>1.89587</v>
      </c>
      <c r="EN1382">
        <v>1.88472</v>
      </c>
      <c r="EO1382">
        <v>0.125133</v>
      </c>
      <c r="EP1382">
        <v>0</v>
      </c>
      <c r="EQ1382">
        <v>22.9113</v>
      </c>
      <c r="ER1382">
        <v>999.9</v>
      </c>
      <c r="ES1382">
        <v>37.5</v>
      </c>
      <c r="ET1382">
        <v>29.7</v>
      </c>
      <c r="EU1382">
        <v>17.2772</v>
      </c>
      <c r="EV1382">
        <v>63.5063</v>
      </c>
      <c r="EW1382">
        <v>23.6498</v>
      </c>
      <c r="EX1382">
        <v>1</v>
      </c>
      <c r="EY1382">
        <v>-0.135386</v>
      </c>
      <c r="EZ1382">
        <v>-0.139011</v>
      </c>
      <c r="FA1382">
        <v>20.2438</v>
      </c>
      <c r="FB1382">
        <v>5.23047</v>
      </c>
      <c r="FC1382">
        <v>11.968</v>
      </c>
      <c r="FD1382">
        <v>4.97065</v>
      </c>
      <c r="FE1382">
        <v>3.2895</v>
      </c>
      <c r="FF1382">
        <v>9999</v>
      </c>
      <c r="FG1382">
        <v>9999</v>
      </c>
      <c r="FH1382">
        <v>9999</v>
      </c>
      <c r="FI1382">
        <v>381</v>
      </c>
      <c r="FJ1382">
        <v>4.97275</v>
      </c>
      <c r="FK1382">
        <v>1.8769</v>
      </c>
      <c r="FL1382">
        <v>1.875</v>
      </c>
      <c r="FM1382">
        <v>1.87782</v>
      </c>
      <c r="FN1382">
        <v>1.87454</v>
      </c>
      <c r="FO1382">
        <v>1.87817</v>
      </c>
      <c r="FP1382">
        <v>1.87528</v>
      </c>
      <c r="FQ1382">
        <v>1.87637</v>
      </c>
      <c r="FR1382">
        <v>0</v>
      </c>
      <c r="FS1382">
        <v>0</v>
      </c>
      <c r="FT1382">
        <v>0</v>
      </c>
      <c r="FU1382">
        <v>0</v>
      </c>
      <c r="FV1382" t="s">
        <v>358</v>
      </c>
      <c r="FW1382" t="s">
        <v>359</v>
      </c>
      <c r="FX1382" t="s">
        <v>360</v>
      </c>
      <c r="FY1382" t="s">
        <v>360</v>
      </c>
      <c r="FZ1382" t="s">
        <v>360</v>
      </c>
      <c r="GA1382" t="s">
        <v>360</v>
      </c>
      <c r="GB1382">
        <v>0</v>
      </c>
      <c r="GC1382">
        <v>100</v>
      </c>
      <c r="GD1382">
        <v>100</v>
      </c>
      <c r="GE1382">
        <v>2.251</v>
      </c>
      <c r="GF1382">
        <v>0.2013</v>
      </c>
      <c r="GG1382">
        <v>1.777354642861949</v>
      </c>
      <c r="GH1382">
        <v>0.004141656873719072</v>
      </c>
      <c r="GI1382">
        <v>-1.960372967482991E-06</v>
      </c>
      <c r="GJ1382">
        <v>5.42736388890357E-10</v>
      </c>
      <c r="GK1382">
        <v>-0.009777689371679627</v>
      </c>
      <c r="GL1382">
        <v>0.002273355880072555</v>
      </c>
      <c r="GM1382">
        <v>0.000541358641816816</v>
      </c>
      <c r="GN1382">
        <v>-1.836191331155658E-06</v>
      </c>
      <c r="GO1382">
        <v>-0</v>
      </c>
      <c r="GP1382">
        <v>2096</v>
      </c>
      <c r="GQ1382">
        <v>1</v>
      </c>
      <c r="GR1382">
        <v>23</v>
      </c>
      <c r="GS1382">
        <v>7450.4</v>
      </c>
      <c r="GT1382">
        <v>7450.4</v>
      </c>
      <c r="GU1382">
        <v>0.374756</v>
      </c>
      <c r="GV1382">
        <v>2.56592</v>
      </c>
      <c r="GW1382">
        <v>1.39893</v>
      </c>
      <c r="GX1382">
        <v>2.33521</v>
      </c>
      <c r="GY1382">
        <v>1.44897</v>
      </c>
      <c r="GZ1382">
        <v>2.48413</v>
      </c>
      <c r="HA1382">
        <v>34.9674</v>
      </c>
      <c r="HB1382">
        <v>12.2408</v>
      </c>
      <c r="HC1382">
        <v>18</v>
      </c>
      <c r="HD1382">
        <v>492.57</v>
      </c>
      <c r="HE1382">
        <v>457.153</v>
      </c>
      <c r="HF1382">
        <v>21.3501</v>
      </c>
      <c r="HG1382">
        <v>25.2968</v>
      </c>
      <c r="HH1382">
        <v>29.9978</v>
      </c>
      <c r="HI1382">
        <v>25.1488</v>
      </c>
      <c r="HJ1382">
        <v>25.2289</v>
      </c>
      <c r="HK1382">
        <v>7.47429</v>
      </c>
      <c r="HL1382">
        <v>28.2947</v>
      </c>
      <c r="HM1382">
        <v>32.9055</v>
      </c>
      <c r="HN1382">
        <v>21.3803</v>
      </c>
      <c r="HO1382">
        <v>79.2012</v>
      </c>
      <c r="HP1382">
        <v>12.5723</v>
      </c>
      <c r="HQ1382">
        <v>101.129</v>
      </c>
      <c r="HR1382">
        <v>102.009</v>
      </c>
    </row>
    <row r="1383" spans="1:226">
      <c r="A1383">
        <v>1367</v>
      </c>
      <c r="B1383">
        <v>1664308151</v>
      </c>
      <c r="C1383">
        <v>15044</v>
      </c>
      <c r="D1383" t="s">
        <v>3107</v>
      </c>
      <c r="E1383" t="s">
        <v>3108</v>
      </c>
      <c r="F1383">
        <v>5</v>
      </c>
      <c r="G1383" t="s">
        <v>353</v>
      </c>
      <c r="H1383" t="s">
        <v>3066</v>
      </c>
      <c r="I1383">
        <v>1664308143.5</v>
      </c>
      <c r="J1383">
        <f>(K1383)/1000</f>
        <v>0</v>
      </c>
      <c r="K1383">
        <f>IF(BF1383, AN1383, AH1383)</f>
        <v>0</v>
      </c>
      <c r="L1383">
        <f>IF(BF1383, AI1383, AG1383)</f>
        <v>0</v>
      </c>
      <c r="M1383">
        <f>BH1383 - IF(AU1383&gt;1, L1383*BB1383*100.0/(AW1383*BV1383), 0)</f>
        <v>0</v>
      </c>
      <c r="N1383">
        <f>((T1383-J1383/2)*M1383-L1383)/(T1383+J1383/2)</f>
        <v>0</v>
      </c>
      <c r="O1383">
        <f>N1383*(BO1383+BP1383)/1000.0</f>
        <v>0</v>
      </c>
      <c r="P1383">
        <f>(BH1383 - IF(AU1383&gt;1, L1383*BB1383*100.0/(AW1383*BV1383), 0))*(BO1383+BP1383)/1000.0</f>
        <v>0</v>
      </c>
      <c r="Q1383">
        <f>2.0/((1/S1383-1/R1383)+SIGN(S1383)*SQRT((1/S1383-1/R1383)*(1/S1383-1/R1383) + 4*BC1383/((BC1383+1)*(BC1383+1))*(2*1/S1383*1/R1383-1/R1383*1/R1383)))</f>
        <v>0</v>
      </c>
      <c r="R1383">
        <f>IF(LEFT(BD1383,1)&lt;&gt;"0",IF(LEFT(BD1383,1)="1",3.0,BE1383),$D$5+$E$5*(BV1383*BO1383/($K$5*1000))+$F$5*(BV1383*BO1383/($K$5*1000))*MAX(MIN(BB1383,$J$5),$I$5)*MAX(MIN(BB1383,$J$5),$I$5)+$G$5*MAX(MIN(BB1383,$J$5),$I$5)*(BV1383*BO1383/($K$5*1000))+$H$5*(BV1383*BO1383/($K$5*1000))*(BV1383*BO1383/($K$5*1000)))</f>
        <v>0</v>
      </c>
      <c r="S1383">
        <f>J1383*(1000-(1000*0.61365*exp(17.502*W1383/(240.97+W1383))/(BO1383+BP1383)+BJ1383)/2)/(1000*0.61365*exp(17.502*W1383/(240.97+W1383))/(BO1383+BP1383)-BJ1383)</f>
        <v>0</v>
      </c>
      <c r="T1383">
        <f>1/((BC1383+1)/(Q1383/1.6)+1/(R1383/1.37)) + BC1383/((BC1383+1)/(Q1383/1.6) + BC1383/(R1383/1.37))</f>
        <v>0</v>
      </c>
      <c r="U1383">
        <f>(AX1383*BA1383)</f>
        <v>0</v>
      </c>
      <c r="V1383">
        <f>(BQ1383+(U1383+2*0.95*5.67E-8*(((BQ1383+$B$7)+273)^4-(BQ1383+273)^4)-44100*J1383)/(1.84*29.3*R1383+8*0.95*5.67E-8*(BQ1383+273)^3))</f>
        <v>0</v>
      </c>
      <c r="W1383">
        <f>($C$7*BR1383+$D$7*BS1383+$E$7*V1383)</f>
        <v>0</v>
      </c>
      <c r="X1383">
        <f>0.61365*exp(17.502*W1383/(240.97+W1383))</f>
        <v>0</v>
      </c>
      <c r="Y1383">
        <f>(Z1383/AA1383*100)</f>
        <v>0</v>
      </c>
      <c r="Z1383">
        <f>BJ1383*(BO1383+BP1383)/1000</f>
        <v>0</v>
      </c>
      <c r="AA1383">
        <f>0.61365*exp(17.502*BQ1383/(240.97+BQ1383))</f>
        <v>0</v>
      </c>
      <c r="AB1383">
        <f>(X1383-BJ1383*(BO1383+BP1383)/1000)</f>
        <v>0</v>
      </c>
      <c r="AC1383">
        <f>(-J1383*44100)</f>
        <v>0</v>
      </c>
      <c r="AD1383">
        <f>2*29.3*R1383*0.92*(BQ1383-W1383)</f>
        <v>0</v>
      </c>
      <c r="AE1383">
        <f>2*0.95*5.67E-8*(((BQ1383+$B$7)+273)^4-(W1383+273)^4)</f>
        <v>0</v>
      </c>
      <c r="AF1383">
        <f>U1383+AE1383+AC1383+AD1383</f>
        <v>0</v>
      </c>
      <c r="AG1383">
        <f>BN1383*AU1383*(BI1383-BH1383*(1000-AU1383*BK1383)/(1000-AU1383*BJ1383))/(100*BB1383)</f>
        <v>0</v>
      </c>
      <c r="AH1383">
        <f>1000*BN1383*AU1383*(BJ1383-BK1383)/(100*BB1383*(1000-AU1383*BJ1383))</f>
        <v>0</v>
      </c>
      <c r="AI1383">
        <f>(AJ1383 - AK1383 - BO1383*1E3/(8.314*(BQ1383+273.15)) * AM1383/BN1383 * AL1383) * BN1383/(100*BB1383) * (1000 - BK1383)/1000</f>
        <v>0</v>
      </c>
      <c r="AJ1383">
        <v>102.4628902954824</v>
      </c>
      <c r="AK1383">
        <v>111.5815393939394</v>
      </c>
      <c r="AL1383">
        <v>-3.109582446059556</v>
      </c>
      <c r="AM1383">
        <v>63.48631344093973</v>
      </c>
      <c r="AN1383">
        <f>(AP1383 - AO1383 + BO1383*1E3/(8.314*(BQ1383+273.15)) * AR1383/BN1383 * AQ1383) * BN1383/(100*BB1383) * 1000/(1000 - AP1383)</f>
        <v>0</v>
      </c>
      <c r="AO1383">
        <v>12.61915931651657</v>
      </c>
      <c r="AP1383">
        <v>18.47550109890111</v>
      </c>
      <c r="AQ1383">
        <v>7.068056583924655E-05</v>
      </c>
      <c r="AR1383">
        <v>96.80530402393545</v>
      </c>
      <c r="AS1383">
        <v>2</v>
      </c>
      <c r="AT1383">
        <v>0</v>
      </c>
      <c r="AU1383">
        <f>IF(AS1383*$H$13&gt;=AW1383,1.0,(AW1383/(AW1383-AS1383*$H$13)))</f>
        <v>0</v>
      </c>
      <c r="AV1383">
        <f>(AU1383-1)*100</f>
        <v>0</v>
      </c>
      <c r="AW1383">
        <f>MAX(0,($B$13+$C$13*BV1383)/(1+$D$13*BV1383)*BO1383/(BQ1383+273)*$E$13)</f>
        <v>0</v>
      </c>
      <c r="AX1383">
        <f>$B$11*BW1383+$C$11*BX1383+$F$11*CI1383*(1-CL1383)</f>
        <v>0</v>
      </c>
      <c r="AY1383">
        <f>AX1383*AZ1383</f>
        <v>0</v>
      </c>
      <c r="AZ1383">
        <f>($B$11*$D$9+$C$11*$D$9+$F$11*((CV1383+CN1383)/MAX(CV1383+CN1383+CW1383, 0.1)*$I$9+CW1383/MAX(CV1383+CN1383+CW1383, 0.1)*$J$9))/($B$11+$C$11+$F$11)</f>
        <v>0</v>
      </c>
      <c r="BA1383">
        <f>($B$11*$K$9+$C$11*$K$9+$F$11*((CV1383+CN1383)/MAX(CV1383+CN1383+CW1383, 0.1)*$P$9+CW1383/MAX(CV1383+CN1383+CW1383, 0.1)*$Q$9))/($B$11+$C$11+$F$11)</f>
        <v>0</v>
      </c>
      <c r="BB1383">
        <v>6</v>
      </c>
      <c r="BC1383">
        <v>0.5</v>
      </c>
      <c r="BD1383" t="s">
        <v>355</v>
      </c>
      <c r="BE1383">
        <v>2</v>
      </c>
      <c r="BF1383" t="b">
        <v>1</v>
      </c>
      <c r="BG1383">
        <v>1664308143.5</v>
      </c>
      <c r="BH1383">
        <v>130.8368148148148</v>
      </c>
      <c r="BI1383">
        <v>116.5117407407407</v>
      </c>
      <c r="BJ1383">
        <v>18.47701851851852</v>
      </c>
      <c r="BK1383">
        <v>12.61642962962963</v>
      </c>
      <c r="BL1383">
        <v>128.5585925925926</v>
      </c>
      <c r="BM1383">
        <v>18.27565555555556</v>
      </c>
      <c r="BN1383">
        <v>500.0702962962964</v>
      </c>
      <c r="BO1383">
        <v>90.88888148148146</v>
      </c>
      <c r="BP1383">
        <v>0.09993120370370372</v>
      </c>
      <c r="BQ1383">
        <v>24.39544444444445</v>
      </c>
      <c r="BR1383">
        <v>24.96901481481482</v>
      </c>
      <c r="BS1383">
        <v>999.9000000000001</v>
      </c>
      <c r="BT1383">
        <v>0</v>
      </c>
      <c r="BU1383">
        <v>0</v>
      </c>
      <c r="BV1383">
        <v>10001.08703703704</v>
      </c>
      <c r="BW1383">
        <v>0</v>
      </c>
      <c r="BX1383">
        <v>8.032702592592592</v>
      </c>
      <c r="BY1383">
        <v>14.32515925925926</v>
      </c>
      <c r="BZ1383">
        <v>133.2998148148149</v>
      </c>
      <c r="CA1383">
        <v>118.000562962963</v>
      </c>
      <c r="CB1383">
        <v>5.86060111111111</v>
      </c>
      <c r="CC1383">
        <v>116.5117407407407</v>
      </c>
      <c r="CD1383">
        <v>12.61642962962963</v>
      </c>
      <c r="CE1383">
        <v>1.679355925925926</v>
      </c>
      <c r="CF1383">
        <v>1.146692592592592</v>
      </c>
      <c r="CG1383">
        <v>14.70691111111111</v>
      </c>
      <c r="CH1383">
        <v>8.926907037037036</v>
      </c>
      <c r="CI1383">
        <v>1999.987777777778</v>
      </c>
      <c r="CJ1383">
        <v>0.9800059999999999</v>
      </c>
      <c r="CK1383">
        <v>0.01999376666666666</v>
      </c>
      <c r="CL1383">
        <v>0</v>
      </c>
      <c r="CM1383">
        <v>797.9327037037036</v>
      </c>
      <c r="CN1383">
        <v>5.000560000000001</v>
      </c>
      <c r="CO1383">
        <v>15919.08518518518</v>
      </c>
      <c r="CP1383">
        <v>17294.80740740741</v>
      </c>
      <c r="CQ1383">
        <v>38.942</v>
      </c>
      <c r="CR1383">
        <v>39.30744444444444</v>
      </c>
      <c r="CS1383">
        <v>38.56222222222222</v>
      </c>
      <c r="CT1383">
        <v>38.01603703703704</v>
      </c>
      <c r="CU1383">
        <v>39.68485185185185</v>
      </c>
      <c r="CV1383">
        <v>1955.097777777778</v>
      </c>
      <c r="CW1383">
        <v>39.89000000000001</v>
      </c>
      <c r="CX1383">
        <v>0</v>
      </c>
      <c r="CY1383">
        <v>1664308167.3</v>
      </c>
      <c r="CZ1383">
        <v>0</v>
      </c>
      <c r="DA1383">
        <v>0</v>
      </c>
      <c r="DB1383" t="s">
        <v>356</v>
      </c>
      <c r="DC1383">
        <v>1663861122</v>
      </c>
      <c r="DD1383">
        <v>1663861125</v>
      </c>
      <c r="DE1383">
        <v>0</v>
      </c>
      <c r="DF1383">
        <v>-0.287</v>
      </c>
      <c r="DG1383">
        <v>-0.004</v>
      </c>
      <c r="DH1383">
        <v>3.172</v>
      </c>
      <c r="DI1383">
        <v>0.178</v>
      </c>
      <c r="DJ1383">
        <v>400</v>
      </c>
      <c r="DK1383">
        <v>17</v>
      </c>
      <c r="DL1383">
        <v>0.18</v>
      </c>
      <c r="DM1383">
        <v>0.07000000000000001</v>
      </c>
      <c r="DN1383">
        <v>13.46539512195122</v>
      </c>
      <c r="DO1383">
        <v>17.33331637630662</v>
      </c>
      <c r="DP1383">
        <v>1.709619421342032</v>
      </c>
      <c r="DQ1383">
        <v>0</v>
      </c>
      <c r="DR1383">
        <v>5.866880731707316</v>
      </c>
      <c r="DS1383">
        <v>-0.07270139372822204</v>
      </c>
      <c r="DT1383">
        <v>0.01234079085702364</v>
      </c>
      <c r="DU1383">
        <v>1</v>
      </c>
      <c r="DV1383">
        <v>1</v>
      </c>
      <c r="DW1383">
        <v>2</v>
      </c>
      <c r="DX1383" t="s">
        <v>412</v>
      </c>
      <c r="DY1383">
        <v>2.98107</v>
      </c>
      <c r="DZ1383">
        <v>2.72827</v>
      </c>
      <c r="EA1383">
        <v>0.0264757</v>
      </c>
      <c r="EB1383">
        <v>0.0231459</v>
      </c>
      <c r="EC1383">
        <v>0.0900425</v>
      </c>
      <c r="ED1383">
        <v>0.06882720000000001</v>
      </c>
      <c r="EE1383">
        <v>29275.5</v>
      </c>
      <c r="EF1383">
        <v>28909</v>
      </c>
      <c r="EG1383">
        <v>30595.6</v>
      </c>
      <c r="EH1383">
        <v>29833.5</v>
      </c>
      <c r="EI1383">
        <v>38406.2</v>
      </c>
      <c r="EJ1383">
        <v>36579.4</v>
      </c>
      <c r="EK1383">
        <v>46790.7</v>
      </c>
      <c r="EL1383">
        <v>44362.6</v>
      </c>
      <c r="EM1383">
        <v>1.89557</v>
      </c>
      <c r="EN1383">
        <v>1.8846</v>
      </c>
      <c r="EO1383">
        <v>0.127219</v>
      </c>
      <c r="EP1383">
        <v>0</v>
      </c>
      <c r="EQ1383">
        <v>22.9006</v>
      </c>
      <c r="ER1383">
        <v>999.9</v>
      </c>
      <c r="ES1383">
        <v>37.5</v>
      </c>
      <c r="ET1383">
        <v>29.7</v>
      </c>
      <c r="EU1383">
        <v>17.2771</v>
      </c>
      <c r="EV1383">
        <v>63.2763</v>
      </c>
      <c r="EW1383">
        <v>23.4736</v>
      </c>
      <c r="EX1383">
        <v>1</v>
      </c>
      <c r="EY1383">
        <v>-0.135648</v>
      </c>
      <c r="EZ1383">
        <v>0.592388</v>
      </c>
      <c r="FA1383">
        <v>20.2438</v>
      </c>
      <c r="FB1383">
        <v>5.23032</v>
      </c>
      <c r="FC1383">
        <v>11.968</v>
      </c>
      <c r="FD1383">
        <v>4.9705</v>
      </c>
      <c r="FE1383">
        <v>3.2895</v>
      </c>
      <c r="FF1383">
        <v>9999</v>
      </c>
      <c r="FG1383">
        <v>9999</v>
      </c>
      <c r="FH1383">
        <v>9999</v>
      </c>
      <c r="FI1383">
        <v>381</v>
      </c>
      <c r="FJ1383">
        <v>4.97275</v>
      </c>
      <c r="FK1383">
        <v>1.87688</v>
      </c>
      <c r="FL1383">
        <v>1.875</v>
      </c>
      <c r="FM1383">
        <v>1.87781</v>
      </c>
      <c r="FN1383">
        <v>1.87456</v>
      </c>
      <c r="FO1383">
        <v>1.87817</v>
      </c>
      <c r="FP1383">
        <v>1.87526</v>
      </c>
      <c r="FQ1383">
        <v>1.87637</v>
      </c>
      <c r="FR1383">
        <v>0</v>
      </c>
      <c r="FS1383">
        <v>0</v>
      </c>
      <c r="FT1383">
        <v>0</v>
      </c>
      <c r="FU1383">
        <v>0</v>
      </c>
      <c r="FV1383" t="s">
        <v>358</v>
      </c>
      <c r="FW1383" t="s">
        <v>359</v>
      </c>
      <c r="FX1383" t="s">
        <v>360</v>
      </c>
      <c r="FY1383" t="s">
        <v>360</v>
      </c>
      <c r="FZ1383" t="s">
        <v>360</v>
      </c>
      <c r="GA1383" t="s">
        <v>360</v>
      </c>
      <c r="GB1383">
        <v>0</v>
      </c>
      <c r="GC1383">
        <v>100</v>
      </c>
      <c r="GD1383">
        <v>100</v>
      </c>
      <c r="GE1383">
        <v>2.194</v>
      </c>
      <c r="GF1383">
        <v>0.2012</v>
      </c>
      <c r="GG1383">
        <v>1.777354642861949</v>
      </c>
      <c r="GH1383">
        <v>0.004141656873719072</v>
      </c>
      <c r="GI1383">
        <v>-1.960372967482991E-06</v>
      </c>
      <c r="GJ1383">
        <v>5.42736388890357E-10</v>
      </c>
      <c r="GK1383">
        <v>-0.009777689371679627</v>
      </c>
      <c r="GL1383">
        <v>0.002273355880072555</v>
      </c>
      <c r="GM1383">
        <v>0.000541358641816816</v>
      </c>
      <c r="GN1383">
        <v>-1.836191331155658E-06</v>
      </c>
      <c r="GO1383">
        <v>-0</v>
      </c>
      <c r="GP1383">
        <v>2096</v>
      </c>
      <c r="GQ1383">
        <v>1</v>
      </c>
      <c r="GR1383">
        <v>23</v>
      </c>
      <c r="GS1383">
        <v>7450.5</v>
      </c>
      <c r="GT1383">
        <v>7450.4</v>
      </c>
      <c r="GU1383">
        <v>0.333252</v>
      </c>
      <c r="GV1383">
        <v>2.57324</v>
      </c>
      <c r="GW1383">
        <v>1.39893</v>
      </c>
      <c r="GX1383">
        <v>2.33521</v>
      </c>
      <c r="GY1383">
        <v>1.44897</v>
      </c>
      <c r="GZ1383">
        <v>2.44507</v>
      </c>
      <c r="HA1383">
        <v>34.9904</v>
      </c>
      <c r="HB1383">
        <v>12.2232</v>
      </c>
      <c r="HC1383">
        <v>18</v>
      </c>
      <c r="HD1383">
        <v>492.407</v>
      </c>
      <c r="HE1383">
        <v>457.075</v>
      </c>
      <c r="HF1383">
        <v>21.4816</v>
      </c>
      <c r="HG1383">
        <v>25.2979</v>
      </c>
      <c r="HH1383">
        <v>29.9993</v>
      </c>
      <c r="HI1383">
        <v>25.1488</v>
      </c>
      <c r="HJ1383">
        <v>25.2289</v>
      </c>
      <c r="HK1383">
        <v>6.65037</v>
      </c>
      <c r="HL1383">
        <v>28.2947</v>
      </c>
      <c r="HM1383">
        <v>32.9055</v>
      </c>
      <c r="HN1383">
        <v>21.4059</v>
      </c>
      <c r="HO1383">
        <v>65.8276</v>
      </c>
      <c r="HP1383">
        <v>12.5711</v>
      </c>
      <c r="HQ1383">
        <v>101.13</v>
      </c>
      <c r="HR1383">
        <v>102.012</v>
      </c>
    </row>
    <row r="1384" spans="1:226">
      <c r="A1384">
        <v>1368</v>
      </c>
      <c r="B1384">
        <v>1664308156</v>
      </c>
      <c r="C1384">
        <v>15049</v>
      </c>
      <c r="D1384" t="s">
        <v>3109</v>
      </c>
      <c r="E1384" t="s">
        <v>3110</v>
      </c>
      <c r="F1384">
        <v>5</v>
      </c>
      <c r="G1384" t="s">
        <v>353</v>
      </c>
      <c r="H1384" t="s">
        <v>3066</v>
      </c>
      <c r="I1384">
        <v>1664308148.214286</v>
      </c>
      <c r="J1384">
        <f>(K1384)/1000</f>
        <v>0</v>
      </c>
      <c r="K1384">
        <f>IF(BF1384, AN1384, AH1384)</f>
        <v>0</v>
      </c>
      <c r="L1384">
        <f>IF(BF1384, AI1384, AG1384)</f>
        <v>0</v>
      </c>
      <c r="M1384">
        <f>BH1384 - IF(AU1384&gt;1, L1384*BB1384*100.0/(AW1384*BV1384), 0)</f>
        <v>0</v>
      </c>
      <c r="N1384">
        <f>((T1384-J1384/2)*M1384-L1384)/(T1384+J1384/2)</f>
        <v>0</v>
      </c>
      <c r="O1384">
        <f>N1384*(BO1384+BP1384)/1000.0</f>
        <v>0</v>
      </c>
      <c r="P1384">
        <f>(BH1384 - IF(AU1384&gt;1, L1384*BB1384*100.0/(AW1384*BV1384), 0))*(BO1384+BP1384)/1000.0</f>
        <v>0</v>
      </c>
      <c r="Q1384">
        <f>2.0/((1/S1384-1/R1384)+SIGN(S1384)*SQRT((1/S1384-1/R1384)*(1/S1384-1/R1384) + 4*BC1384/((BC1384+1)*(BC1384+1))*(2*1/S1384*1/R1384-1/R1384*1/R1384)))</f>
        <v>0</v>
      </c>
      <c r="R1384">
        <f>IF(LEFT(BD1384,1)&lt;&gt;"0",IF(LEFT(BD1384,1)="1",3.0,BE1384),$D$5+$E$5*(BV1384*BO1384/($K$5*1000))+$F$5*(BV1384*BO1384/($K$5*1000))*MAX(MIN(BB1384,$J$5),$I$5)*MAX(MIN(BB1384,$J$5),$I$5)+$G$5*MAX(MIN(BB1384,$J$5),$I$5)*(BV1384*BO1384/($K$5*1000))+$H$5*(BV1384*BO1384/($K$5*1000))*(BV1384*BO1384/($K$5*1000)))</f>
        <v>0</v>
      </c>
      <c r="S1384">
        <f>J1384*(1000-(1000*0.61365*exp(17.502*W1384/(240.97+W1384))/(BO1384+BP1384)+BJ1384)/2)/(1000*0.61365*exp(17.502*W1384/(240.97+W1384))/(BO1384+BP1384)-BJ1384)</f>
        <v>0</v>
      </c>
      <c r="T1384">
        <f>1/((BC1384+1)/(Q1384/1.6)+1/(R1384/1.37)) + BC1384/((BC1384+1)/(Q1384/1.6) + BC1384/(R1384/1.37))</f>
        <v>0</v>
      </c>
      <c r="U1384">
        <f>(AX1384*BA1384)</f>
        <v>0</v>
      </c>
      <c r="V1384">
        <f>(BQ1384+(U1384+2*0.95*5.67E-8*(((BQ1384+$B$7)+273)^4-(BQ1384+273)^4)-44100*J1384)/(1.84*29.3*R1384+8*0.95*5.67E-8*(BQ1384+273)^3))</f>
        <v>0</v>
      </c>
      <c r="W1384">
        <f>($C$7*BR1384+$D$7*BS1384+$E$7*V1384)</f>
        <v>0</v>
      </c>
      <c r="X1384">
        <f>0.61365*exp(17.502*W1384/(240.97+W1384))</f>
        <v>0</v>
      </c>
      <c r="Y1384">
        <f>(Z1384/AA1384*100)</f>
        <v>0</v>
      </c>
      <c r="Z1384">
        <f>BJ1384*(BO1384+BP1384)/1000</f>
        <v>0</v>
      </c>
      <c r="AA1384">
        <f>0.61365*exp(17.502*BQ1384/(240.97+BQ1384))</f>
        <v>0</v>
      </c>
      <c r="AB1384">
        <f>(X1384-BJ1384*(BO1384+BP1384)/1000)</f>
        <v>0</v>
      </c>
      <c r="AC1384">
        <f>(-J1384*44100)</f>
        <v>0</v>
      </c>
      <c r="AD1384">
        <f>2*29.3*R1384*0.92*(BQ1384-W1384)</f>
        <v>0</v>
      </c>
      <c r="AE1384">
        <f>2*0.95*5.67E-8*(((BQ1384+$B$7)+273)^4-(W1384+273)^4)</f>
        <v>0</v>
      </c>
      <c r="AF1384">
        <f>U1384+AE1384+AC1384+AD1384</f>
        <v>0</v>
      </c>
      <c r="AG1384">
        <f>BN1384*AU1384*(BI1384-BH1384*(1000-AU1384*BK1384)/(1000-AU1384*BJ1384))/(100*BB1384)</f>
        <v>0</v>
      </c>
      <c r="AH1384">
        <f>1000*BN1384*AU1384*(BJ1384-BK1384)/(100*BB1384*(1000-AU1384*BJ1384))</f>
        <v>0</v>
      </c>
      <c r="AI1384">
        <f>(AJ1384 - AK1384 - BO1384*1E3/(8.314*(BQ1384+273.15)) * AM1384/BN1384 * AL1384) * BN1384/(100*BB1384) * (1000 - BK1384)/1000</f>
        <v>0</v>
      </c>
      <c r="AJ1384">
        <v>85.71331244718397</v>
      </c>
      <c r="AK1384">
        <v>96.1152545454545</v>
      </c>
      <c r="AL1384">
        <v>-3.092124231949528</v>
      </c>
      <c r="AM1384">
        <v>63.48631344093973</v>
      </c>
      <c r="AN1384">
        <f>(AP1384 - AO1384 + BO1384*1E3/(8.314*(BQ1384+273.15)) * AR1384/BN1384 * AQ1384) * BN1384/(100*BB1384) * 1000/(1000 - AP1384)</f>
        <v>0</v>
      </c>
      <c r="AO1384">
        <v>12.58475626731176</v>
      </c>
      <c r="AP1384">
        <v>18.44847362637364</v>
      </c>
      <c r="AQ1384">
        <v>-0.0001171475852986945</v>
      </c>
      <c r="AR1384">
        <v>96.80530402393545</v>
      </c>
      <c r="AS1384">
        <v>2</v>
      </c>
      <c r="AT1384">
        <v>0</v>
      </c>
      <c r="AU1384">
        <f>IF(AS1384*$H$13&gt;=AW1384,1.0,(AW1384/(AW1384-AS1384*$H$13)))</f>
        <v>0</v>
      </c>
      <c r="AV1384">
        <f>(AU1384-1)*100</f>
        <v>0</v>
      </c>
      <c r="AW1384">
        <f>MAX(0,($B$13+$C$13*BV1384)/(1+$D$13*BV1384)*BO1384/(BQ1384+273)*$E$13)</f>
        <v>0</v>
      </c>
      <c r="AX1384">
        <f>$B$11*BW1384+$C$11*BX1384+$F$11*CI1384*(1-CL1384)</f>
        <v>0</v>
      </c>
      <c r="AY1384">
        <f>AX1384*AZ1384</f>
        <v>0</v>
      </c>
      <c r="AZ1384">
        <f>($B$11*$D$9+$C$11*$D$9+$F$11*((CV1384+CN1384)/MAX(CV1384+CN1384+CW1384, 0.1)*$I$9+CW1384/MAX(CV1384+CN1384+CW1384, 0.1)*$J$9))/($B$11+$C$11+$F$11)</f>
        <v>0</v>
      </c>
      <c r="BA1384">
        <f>($B$11*$K$9+$C$11*$K$9+$F$11*((CV1384+CN1384)/MAX(CV1384+CN1384+CW1384, 0.1)*$P$9+CW1384/MAX(CV1384+CN1384+CW1384, 0.1)*$Q$9))/($B$11+$C$11+$F$11)</f>
        <v>0</v>
      </c>
      <c r="BB1384">
        <v>6</v>
      </c>
      <c r="BC1384">
        <v>0.5</v>
      </c>
      <c r="BD1384" t="s">
        <v>355</v>
      </c>
      <c r="BE1384">
        <v>2</v>
      </c>
      <c r="BF1384" t="b">
        <v>1</v>
      </c>
      <c r="BG1384">
        <v>1664308148.214286</v>
      </c>
      <c r="BH1384">
        <v>116.4924678571429</v>
      </c>
      <c r="BI1384">
        <v>100.8203857142857</v>
      </c>
      <c r="BJ1384">
        <v>18.47045</v>
      </c>
      <c r="BK1384">
        <v>12.60446071428571</v>
      </c>
      <c r="BL1384">
        <v>114.267</v>
      </c>
      <c r="BM1384">
        <v>18.26921071428571</v>
      </c>
      <c r="BN1384">
        <v>500.0843214285714</v>
      </c>
      <c r="BO1384">
        <v>90.88927142857145</v>
      </c>
      <c r="BP1384">
        <v>0.1000887821428571</v>
      </c>
      <c r="BQ1384">
        <v>24.40168214285714</v>
      </c>
      <c r="BR1384">
        <v>24.97980357142857</v>
      </c>
      <c r="BS1384">
        <v>999.9000000000002</v>
      </c>
      <c r="BT1384">
        <v>0</v>
      </c>
      <c r="BU1384">
        <v>0</v>
      </c>
      <c r="BV1384">
        <v>9995.65</v>
      </c>
      <c r="BW1384">
        <v>0</v>
      </c>
      <c r="BX1384">
        <v>8.012676785714287</v>
      </c>
      <c r="BY1384">
        <v>15.672175</v>
      </c>
      <c r="BZ1384">
        <v>118.6847214285714</v>
      </c>
      <c r="CA1384">
        <v>102.1076535714286</v>
      </c>
      <c r="CB1384">
        <v>5.866003214285713</v>
      </c>
      <c r="CC1384">
        <v>100.8203857142857</v>
      </c>
      <c r="CD1384">
        <v>12.60446071428571</v>
      </c>
      <c r="CE1384">
        <v>1.678765357142857</v>
      </c>
      <c r="CF1384">
        <v>1.145609285714286</v>
      </c>
      <c r="CG1384">
        <v>14.70146071428572</v>
      </c>
      <c r="CH1384">
        <v>8.912901428571427</v>
      </c>
      <c r="CI1384">
        <v>1999.983928571428</v>
      </c>
      <c r="CJ1384">
        <v>0.9800060714285713</v>
      </c>
      <c r="CK1384">
        <v>0.01999369285714286</v>
      </c>
      <c r="CL1384">
        <v>0</v>
      </c>
      <c r="CM1384">
        <v>798.2400000000001</v>
      </c>
      <c r="CN1384">
        <v>5.000560000000001</v>
      </c>
      <c r="CO1384">
        <v>15924.58928571429</v>
      </c>
      <c r="CP1384">
        <v>17294.77857142857</v>
      </c>
      <c r="CQ1384">
        <v>38.944</v>
      </c>
      <c r="CR1384">
        <v>39.28985714285714</v>
      </c>
      <c r="CS1384">
        <v>38.53096428571428</v>
      </c>
      <c r="CT1384">
        <v>38.0020357142857</v>
      </c>
      <c r="CU1384">
        <v>39.6447857142857</v>
      </c>
      <c r="CV1384">
        <v>1955.093928571429</v>
      </c>
      <c r="CW1384">
        <v>39.89000000000001</v>
      </c>
      <c r="CX1384">
        <v>0</v>
      </c>
      <c r="CY1384">
        <v>1664308172.7</v>
      </c>
      <c r="CZ1384">
        <v>0</v>
      </c>
      <c r="DA1384">
        <v>0</v>
      </c>
      <c r="DB1384" t="s">
        <v>356</v>
      </c>
      <c r="DC1384">
        <v>1663861122</v>
      </c>
      <c r="DD1384">
        <v>1663861125</v>
      </c>
      <c r="DE1384">
        <v>0</v>
      </c>
      <c r="DF1384">
        <v>-0.287</v>
      </c>
      <c r="DG1384">
        <v>-0.004</v>
      </c>
      <c r="DH1384">
        <v>3.172</v>
      </c>
      <c r="DI1384">
        <v>0.178</v>
      </c>
      <c r="DJ1384">
        <v>400</v>
      </c>
      <c r="DK1384">
        <v>17</v>
      </c>
      <c r="DL1384">
        <v>0.18</v>
      </c>
      <c r="DM1384">
        <v>0.07000000000000001</v>
      </c>
      <c r="DN1384">
        <v>14.60700243902439</v>
      </c>
      <c r="DO1384">
        <v>17.24852822299653</v>
      </c>
      <c r="DP1384">
        <v>1.701332524456798</v>
      </c>
      <c r="DQ1384">
        <v>0</v>
      </c>
      <c r="DR1384">
        <v>5.865534878048781</v>
      </c>
      <c r="DS1384">
        <v>0.0448505226480838</v>
      </c>
      <c r="DT1384">
        <v>0.0101998759251065</v>
      </c>
      <c r="DU1384">
        <v>1</v>
      </c>
      <c r="DV1384">
        <v>1</v>
      </c>
      <c r="DW1384">
        <v>2</v>
      </c>
      <c r="DX1384" t="s">
        <v>412</v>
      </c>
      <c r="DY1384">
        <v>2.98106</v>
      </c>
      <c r="DZ1384">
        <v>2.7284</v>
      </c>
      <c r="EA1384">
        <v>0.0228498</v>
      </c>
      <c r="EB1384">
        <v>0.0190775</v>
      </c>
      <c r="EC1384">
        <v>0.08995160000000001</v>
      </c>
      <c r="ED1384">
        <v>0.06876980000000001</v>
      </c>
      <c r="EE1384">
        <v>29384.5</v>
      </c>
      <c r="EF1384">
        <v>29029.5</v>
      </c>
      <c r="EG1384">
        <v>30595.4</v>
      </c>
      <c r="EH1384">
        <v>29833.5</v>
      </c>
      <c r="EI1384">
        <v>38409.8</v>
      </c>
      <c r="EJ1384">
        <v>36581</v>
      </c>
      <c r="EK1384">
        <v>46790.6</v>
      </c>
      <c r="EL1384">
        <v>44362.1</v>
      </c>
      <c r="EM1384">
        <v>1.89573</v>
      </c>
      <c r="EN1384">
        <v>1.88445</v>
      </c>
      <c r="EO1384">
        <v>0.128858</v>
      </c>
      <c r="EP1384">
        <v>0</v>
      </c>
      <c r="EQ1384">
        <v>22.8946</v>
      </c>
      <c r="ER1384">
        <v>999.9</v>
      </c>
      <c r="ES1384">
        <v>37.5</v>
      </c>
      <c r="ET1384">
        <v>29.7</v>
      </c>
      <c r="EU1384">
        <v>17.2783</v>
      </c>
      <c r="EV1384">
        <v>63.9163</v>
      </c>
      <c r="EW1384">
        <v>23.4696</v>
      </c>
      <c r="EX1384">
        <v>1</v>
      </c>
      <c r="EY1384">
        <v>-0.134779</v>
      </c>
      <c r="EZ1384">
        <v>1.07165</v>
      </c>
      <c r="FA1384">
        <v>20.2415</v>
      </c>
      <c r="FB1384">
        <v>5.23017</v>
      </c>
      <c r="FC1384">
        <v>11.968</v>
      </c>
      <c r="FD1384">
        <v>4.9705</v>
      </c>
      <c r="FE1384">
        <v>3.28945</v>
      </c>
      <c r="FF1384">
        <v>9999</v>
      </c>
      <c r="FG1384">
        <v>9999</v>
      </c>
      <c r="FH1384">
        <v>9999</v>
      </c>
      <c r="FI1384">
        <v>381</v>
      </c>
      <c r="FJ1384">
        <v>4.97273</v>
      </c>
      <c r="FK1384">
        <v>1.87692</v>
      </c>
      <c r="FL1384">
        <v>1.875</v>
      </c>
      <c r="FM1384">
        <v>1.87788</v>
      </c>
      <c r="FN1384">
        <v>1.87457</v>
      </c>
      <c r="FO1384">
        <v>1.8782</v>
      </c>
      <c r="FP1384">
        <v>1.87531</v>
      </c>
      <c r="FQ1384">
        <v>1.87638</v>
      </c>
      <c r="FR1384">
        <v>0</v>
      </c>
      <c r="FS1384">
        <v>0</v>
      </c>
      <c r="FT1384">
        <v>0</v>
      </c>
      <c r="FU1384">
        <v>0</v>
      </c>
      <c r="FV1384" t="s">
        <v>358</v>
      </c>
      <c r="FW1384" t="s">
        <v>359</v>
      </c>
      <c r="FX1384" t="s">
        <v>360</v>
      </c>
      <c r="FY1384" t="s">
        <v>360</v>
      </c>
      <c r="FZ1384" t="s">
        <v>360</v>
      </c>
      <c r="GA1384" t="s">
        <v>360</v>
      </c>
      <c r="GB1384">
        <v>0</v>
      </c>
      <c r="GC1384">
        <v>100</v>
      </c>
      <c r="GD1384">
        <v>100</v>
      </c>
      <c r="GE1384">
        <v>2.137</v>
      </c>
      <c r="GF1384">
        <v>0.2008</v>
      </c>
      <c r="GG1384">
        <v>1.777354642861949</v>
      </c>
      <c r="GH1384">
        <v>0.004141656873719072</v>
      </c>
      <c r="GI1384">
        <v>-1.960372967482991E-06</v>
      </c>
      <c r="GJ1384">
        <v>5.42736388890357E-10</v>
      </c>
      <c r="GK1384">
        <v>-0.009777689371679627</v>
      </c>
      <c r="GL1384">
        <v>0.002273355880072555</v>
      </c>
      <c r="GM1384">
        <v>0.000541358641816816</v>
      </c>
      <c r="GN1384">
        <v>-1.836191331155658E-06</v>
      </c>
      <c r="GO1384">
        <v>-0</v>
      </c>
      <c r="GP1384">
        <v>2096</v>
      </c>
      <c r="GQ1384">
        <v>1</v>
      </c>
      <c r="GR1384">
        <v>23</v>
      </c>
      <c r="GS1384">
        <v>7450.6</v>
      </c>
      <c r="GT1384">
        <v>7450.5</v>
      </c>
      <c r="GU1384">
        <v>0.292969</v>
      </c>
      <c r="GV1384">
        <v>2.59399</v>
      </c>
      <c r="GW1384">
        <v>1.39893</v>
      </c>
      <c r="GX1384">
        <v>2.33521</v>
      </c>
      <c r="GY1384">
        <v>1.44897</v>
      </c>
      <c r="GZ1384">
        <v>2.37915</v>
      </c>
      <c r="HA1384">
        <v>34.9904</v>
      </c>
      <c r="HB1384">
        <v>12.2057</v>
      </c>
      <c r="HC1384">
        <v>18</v>
      </c>
      <c r="HD1384">
        <v>492.488</v>
      </c>
      <c r="HE1384">
        <v>456.963</v>
      </c>
      <c r="HF1384">
        <v>21.4992</v>
      </c>
      <c r="HG1384">
        <v>25.2979</v>
      </c>
      <c r="HH1384">
        <v>30.0003</v>
      </c>
      <c r="HI1384">
        <v>25.1488</v>
      </c>
      <c r="HJ1384">
        <v>25.2268</v>
      </c>
      <c r="HK1384">
        <v>5.89793</v>
      </c>
      <c r="HL1384">
        <v>28.2947</v>
      </c>
      <c r="HM1384">
        <v>32.9055</v>
      </c>
      <c r="HN1384">
        <v>21.4119</v>
      </c>
      <c r="HO1384">
        <v>45.7904</v>
      </c>
      <c r="HP1384">
        <v>12.5803</v>
      </c>
      <c r="HQ1384">
        <v>101.129</v>
      </c>
      <c r="HR1384">
        <v>102.011</v>
      </c>
    </row>
    <row r="1385" spans="1:226">
      <c r="A1385">
        <v>1369</v>
      </c>
      <c r="B1385">
        <v>1664308161</v>
      </c>
      <c r="C1385">
        <v>15054</v>
      </c>
      <c r="D1385" t="s">
        <v>3111</v>
      </c>
      <c r="E1385" t="s">
        <v>3112</v>
      </c>
      <c r="F1385">
        <v>5</v>
      </c>
      <c r="G1385" t="s">
        <v>353</v>
      </c>
      <c r="H1385" t="s">
        <v>3066</v>
      </c>
      <c r="I1385">
        <v>1664308153.5</v>
      </c>
      <c r="J1385">
        <f>(K1385)/1000</f>
        <v>0</v>
      </c>
      <c r="K1385">
        <f>IF(BF1385, AN1385, AH1385)</f>
        <v>0</v>
      </c>
      <c r="L1385">
        <f>IF(BF1385, AI1385, AG1385)</f>
        <v>0</v>
      </c>
      <c r="M1385">
        <f>BH1385 - IF(AU1385&gt;1, L1385*BB1385*100.0/(AW1385*BV1385), 0)</f>
        <v>0</v>
      </c>
      <c r="N1385">
        <f>((T1385-J1385/2)*M1385-L1385)/(T1385+J1385/2)</f>
        <v>0</v>
      </c>
      <c r="O1385">
        <f>N1385*(BO1385+BP1385)/1000.0</f>
        <v>0</v>
      </c>
      <c r="P1385">
        <f>(BH1385 - IF(AU1385&gt;1, L1385*BB1385*100.0/(AW1385*BV1385), 0))*(BO1385+BP1385)/1000.0</f>
        <v>0</v>
      </c>
      <c r="Q1385">
        <f>2.0/((1/S1385-1/R1385)+SIGN(S1385)*SQRT((1/S1385-1/R1385)*(1/S1385-1/R1385) + 4*BC1385/((BC1385+1)*(BC1385+1))*(2*1/S1385*1/R1385-1/R1385*1/R1385)))</f>
        <v>0</v>
      </c>
      <c r="R1385">
        <f>IF(LEFT(BD1385,1)&lt;&gt;"0",IF(LEFT(BD1385,1)="1",3.0,BE1385),$D$5+$E$5*(BV1385*BO1385/($K$5*1000))+$F$5*(BV1385*BO1385/($K$5*1000))*MAX(MIN(BB1385,$J$5),$I$5)*MAX(MIN(BB1385,$J$5),$I$5)+$G$5*MAX(MIN(BB1385,$J$5),$I$5)*(BV1385*BO1385/($K$5*1000))+$H$5*(BV1385*BO1385/($K$5*1000))*(BV1385*BO1385/($K$5*1000)))</f>
        <v>0</v>
      </c>
      <c r="S1385">
        <f>J1385*(1000-(1000*0.61365*exp(17.502*W1385/(240.97+W1385))/(BO1385+BP1385)+BJ1385)/2)/(1000*0.61365*exp(17.502*W1385/(240.97+W1385))/(BO1385+BP1385)-BJ1385)</f>
        <v>0</v>
      </c>
      <c r="T1385">
        <f>1/((BC1385+1)/(Q1385/1.6)+1/(R1385/1.37)) + BC1385/((BC1385+1)/(Q1385/1.6) + BC1385/(R1385/1.37))</f>
        <v>0</v>
      </c>
      <c r="U1385">
        <f>(AX1385*BA1385)</f>
        <v>0</v>
      </c>
      <c r="V1385">
        <f>(BQ1385+(U1385+2*0.95*5.67E-8*(((BQ1385+$B$7)+273)^4-(BQ1385+273)^4)-44100*J1385)/(1.84*29.3*R1385+8*0.95*5.67E-8*(BQ1385+273)^3))</f>
        <v>0</v>
      </c>
      <c r="W1385">
        <f>($C$7*BR1385+$D$7*BS1385+$E$7*V1385)</f>
        <v>0</v>
      </c>
      <c r="X1385">
        <f>0.61365*exp(17.502*W1385/(240.97+W1385))</f>
        <v>0</v>
      </c>
      <c r="Y1385">
        <f>(Z1385/AA1385*100)</f>
        <v>0</v>
      </c>
      <c r="Z1385">
        <f>BJ1385*(BO1385+BP1385)/1000</f>
        <v>0</v>
      </c>
      <c r="AA1385">
        <f>0.61365*exp(17.502*BQ1385/(240.97+BQ1385))</f>
        <v>0</v>
      </c>
      <c r="AB1385">
        <f>(X1385-BJ1385*(BO1385+BP1385)/1000)</f>
        <v>0</v>
      </c>
      <c r="AC1385">
        <f>(-J1385*44100)</f>
        <v>0</v>
      </c>
      <c r="AD1385">
        <f>2*29.3*R1385*0.92*(BQ1385-W1385)</f>
        <v>0</v>
      </c>
      <c r="AE1385">
        <f>2*0.95*5.67E-8*(((BQ1385+$B$7)+273)^4-(W1385+273)^4)</f>
        <v>0</v>
      </c>
      <c r="AF1385">
        <f>U1385+AE1385+AC1385+AD1385</f>
        <v>0</v>
      </c>
      <c r="AG1385">
        <f>BN1385*AU1385*(BI1385-BH1385*(1000-AU1385*BK1385)/(1000-AU1385*BJ1385))/(100*BB1385)</f>
        <v>0</v>
      </c>
      <c r="AH1385">
        <f>1000*BN1385*AU1385*(BJ1385-BK1385)/(100*BB1385*(1000-AU1385*BJ1385))</f>
        <v>0</v>
      </c>
      <c r="AI1385">
        <f>(AJ1385 - AK1385 - BO1385*1E3/(8.314*(BQ1385+273.15)) * AM1385/BN1385 * AL1385) * BN1385/(100*BB1385) * (1000 - BK1385)/1000</f>
        <v>0</v>
      </c>
      <c r="AJ1385">
        <v>68.78125795016354</v>
      </c>
      <c r="AK1385">
        <v>80.60666666666663</v>
      </c>
      <c r="AL1385">
        <v>-3.102474332256589</v>
      </c>
      <c r="AM1385">
        <v>63.48631344093973</v>
      </c>
      <c r="AN1385">
        <f>(AP1385 - AO1385 + BO1385*1E3/(8.314*(BQ1385+273.15)) * AR1385/BN1385 * AQ1385) * BN1385/(100*BB1385) * 1000/(1000 - AP1385)</f>
        <v>0</v>
      </c>
      <c r="AO1385">
        <v>12.57836877143481</v>
      </c>
      <c r="AP1385">
        <v>18.42414175824177</v>
      </c>
      <c r="AQ1385">
        <v>-0.002376256156651206</v>
      </c>
      <c r="AR1385">
        <v>96.80530402393545</v>
      </c>
      <c r="AS1385">
        <v>2</v>
      </c>
      <c r="AT1385">
        <v>0</v>
      </c>
      <c r="AU1385">
        <f>IF(AS1385*$H$13&gt;=AW1385,1.0,(AW1385/(AW1385-AS1385*$H$13)))</f>
        <v>0</v>
      </c>
      <c r="AV1385">
        <f>(AU1385-1)*100</f>
        <v>0</v>
      </c>
      <c r="AW1385">
        <f>MAX(0,($B$13+$C$13*BV1385)/(1+$D$13*BV1385)*BO1385/(BQ1385+273)*$E$13)</f>
        <v>0</v>
      </c>
      <c r="AX1385">
        <f>$B$11*BW1385+$C$11*BX1385+$F$11*CI1385*(1-CL1385)</f>
        <v>0</v>
      </c>
      <c r="AY1385">
        <f>AX1385*AZ1385</f>
        <v>0</v>
      </c>
      <c r="AZ1385">
        <f>($B$11*$D$9+$C$11*$D$9+$F$11*((CV1385+CN1385)/MAX(CV1385+CN1385+CW1385, 0.1)*$I$9+CW1385/MAX(CV1385+CN1385+CW1385, 0.1)*$J$9))/($B$11+$C$11+$F$11)</f>
        <v>0</v>
      </c>
      <c r="BA1385">
        <f>($B$11*$K$9+$C$11*$K$9+$F$11*((CV1385+CN1385)/MAX(CV1385+CN1385+CW1385, 0.1)*$P$9+CW1385/MAX(CV1385+CN1385+CW1385, 0.1)*$Q$9))/($B$11+$C$11+$F$11)</f>
        <v>0</v>
      </c>
      <c r="BB1385">
        <v>6</v>
      </c>
      <c r="BC1385">
        <v>0.5</v>
      </c>
      <c r="BD1385" t="s">
        <v>355</v>
      </c>
      <c r="BE1385">
        <v>2</v>
      </c>
      <c r="BF1385" t="b">
        <v>1</v>
      </c>
      <c r="BG1385">
        <v>1664308153.5</v>
      </c>
      <c r="BH1385">
        <v>100.4179814814815</v>
      </c>
      <c r="BI1385">
        <v>83.19543703703702</v>
      </c>
      <c r="BJ1385">
        <v>18.45737777777778</v>
      </c>
      <c r="BK1385">
        <v>12.5904037037037</v>
      </c>
      <c r="BL1385">
        <v>98.25239999999998</v>
      </c>
      <c r="BM1385">
        <v>18.25639629629629</v>
      </c>
      <c r="BN1385">
        <v>500.0776666666666</v>
      </c>
      <c r="BO1385">
        <v>90.88922222222222</v>
      </c>
      <c r="BP1385">
        <v>0.1000730592592592</v>
      </c>
      <c r="BQ1385">
        <v>24.41824444444444</v>
      </c>
      <c r="BR1385">
        <v>25.00209259259259</v>
      </c>
      <c r="BS1385">
        <v>999.9000000000001</v>
      </c>
      <c r="BT1385">
        <v>0</v>
      </c>
      <c r="BU1385">
        <v>0</v>
      </c>
      <c r="BV1385">
        <v>9992.891851851853</v>
      </c>
      <c r="BW1385">
        <v>0</v>
      </c>
      <c r="BX1385">
        <v>7.992096296296295</v>
      </c>
      <c r="BY1385">
        <v>17.22252222222222</v>
      </c>
      <c r="BZ1385">
        <v>102.3065111111111</v>
      </c>
      <c r="CA1385">
        <v>84.25648518518518</v>
      </c>
      <c r="CB1385">
        <v>5.866984814814814</v>
      </c>
      <c r="CC1385">
        <v>83.19543703703702</v>
      </c>
      <c r="CD1385">
        <v>12.5904037037037</v>
      </c>
      <c r="CE1385">
        <v>1.677576666666667</v>
      </c>
      <c r="CF1385">
        <v>1.144331111111111</v>
      </c>
      <c r="CG1385">
        <v>14.69046666666667</v>
      </c>
      <c r="CH1385">
        <v>8.896376666666667</v>
      </c>
      <c r="CI1385">
        <v>1999.99</v>
      </c>
      <c r="CJ1385">
        <v>0.9800062222222222</v>
      </c>
      <c r="CK1385">
        <v>0.01999353703703704</v>
      </c>
      <c r="CL1385">
        <v>0</v>
      </c>
      <c r="CM1385">
        <v>798.929148148148</v>
      </c>
      <c r="CN1385">
        <v>5.000560000000001</v>
      </c>
      <c r="CO1385">
        <v>15936.07407407407</v>
      </c>
      <c r="CP1385">
        <v>17294.83333333333</v>
      </c>
      <c r="CQ1385">
        <v>38.89792592592593</v>
      </c>
      <c r="CR1385">
        <v>39.26837037037038</v>
      </c>
      <c r="CS1385">
        <v>38.51592592592592</v>
      </c>
      <c r="CT1385">
        <v>37.979</v>
      </c>
      <c r="CU1385">
        <v>39.60151851851852</v>
      </c>
      <c r="CV1385">
        <v>1955.1</v>
      </c>
      <c r="CW1385">
        <v>39.89000000000001</v>
      </c>
      <c r="CX1385">
        <v>0</v>
      </c>
      <c r="CY1385">
        <v>1664308177.5</v>
      </c>
      <c r="CZ1385">
        <v>0</v>
      </c>
      <c r="DA1385">
        <v>0</v>
      </c>
      <c r="DB1385" t="s">
        <v>356</v>
      </c>
      <c r="DC1385">
        <v>1663861122</v>
      </c>
      <c r="DD1385">
        <v>1663861125</v>
      </c>
      <c r="DE1385">
        <v>0</v>
      </c>
      <c r="DF1385">
        <v>-0.287</v>
      </c>
      <c r="DG1385">
        <v>-0.004</v>
      </c>
      <c r="DH1385">
        <v>3.172</v>
      </c>
      <c r="DI1385">
        <v>0.178</v>
      </c>
      <c r="DJ1385">
        <v>400</v>
      </c>
      <c r="DK1385">
        <v>17</v>
      </c>
      <c r="DL1385">
        <v>0.18</v>
      </c>
      <c r="DM1385">
        <v>0.07000000000000001</v>
      </c>
      <c r="DN1385">
        <v>16.2661725</v>
      </c>
      <c r="DO1385">
        <v>17.44523864915572</v>
      </c>
      <c r="DP1385">
        <v>1.678727689648845</v>
      </c>
      <c r="DQ1385">
        <v>0</v>
      </c>
      <c r="DR1385">
        <v>5.86418725</v>
      </c>
      <c r="DS1385">
        <v>0.03436851782363671</v>
      </c>
      <c r="DT1385">
        <v>0.0105175042161865</v>
      </c>
      <c r="DU1385">
        <v>1</v>
      </c>
      <c r="DV1385">
        <v>1</v>
      </c>
      <c r="DW1385">
        <v>2</v>
      </c>
      <c r="DX1385" t="s">
        <v>412</v>
      </c>
      <c r="DY1385">
        <v>2.9811</v>
      </c>
      <c r="DZ1385">
        <v>2.72844</v>
      </c>
      <c r="EA1385">
        <v>0.0191517</v>
      </c>
      <c r="EB1385">
        <v>0.0149032</v>
      </c>
      <c r="EC1385">
        <v>0.0898687</v>
      </c>
      <c r="ED1385">
        <v>0.0687709</v>
      </c>
      <c r="EE1385">
        <v>29495.7</v>
      </c>
      <c r="EF1385">
        <v>29153.1</v>
      </c>
      <c r="EG1385">
        <v>30595.3</v>
      </c>
      <c r="EH1385">
        <v>29833.5</v>
      </c>
      <c r="EI1385">
        <v>38413.2</v>
      </c>
      <c r="EJ1385">
        <v>36580.9</v>
      </c>
      <c r="EK1385">
        <v>46790.8</v>
      </c>
      <c r="EL1385">
        <v>44362.4</v>
      </c>
      <c r="EM1385">
        <v>1.89548</v>
      </c>
      <c r="EN1385">
        <v>1.88435</v>
      </c>
      <c r="EO1385">
        <v>0.130571</v>
      </c>
      <c r="EP1385">
        <v>0</v>
      </c>
      <c r="EQ1385">
        <v>22.8902</v>
      </c>
      <c r="ER1385">
        <v>999.9</v>
      </c>
      <c r="ES1385">
        <v>37.5</v>
      </c>
      <c r="ET1385">
        <v>29.7</v>
      </c>
      <c r="EU1385">
        <v>17.2788</v>
      </c>
      <c r="EV1385">
        <v>63.8363</v>
      </c>
      <c r="EW1385">
        <v>23.6659</v>
      </c>
      <c r="EX1385">
        <v>1</v>
      </c>
      <c r="EY1385">
        <v>-0.133862</v>
      </c>
      <c r="EZ1385">
        <v>1.23693</v>
      </c>
      <c r="FA1385">
        <v>20.2401</v>
      </c>
      <c r="FB1385">
        <v>5.23047</v>
      </c>
      <c r="FC1385">
        <v>11.968</v>
      </c>
      <c r="FD1385">
        <v>4.9705</v>
      </c>
      <c r="FE1385">
        <v>3.28958</v>
      </c>
      <c r="FF1385">
        <v>9999</v>
      </c>
      <c r="FG1385">
        <v>9999</v>
      </c>
      <c r="FH1385">
        <v>9999</v>
      </c>
      <c r="FI1385">
        <v>381.1</v>
      </c>
      <c r="FJ1385">
        <v>4.97273</v>
      </c>
      <c r="FK1385">
        <v>1.87685</v>
      </c>
      <c r="FL1385">
        <v>1.875</v>
      </c>
      <c r="FM1385">
        <v>1.87781</v>
      </c>
      <c r="FN1385">
        <v>1.87455</v>
      </c>
      <c r="FO1385">
        <v>1.87817</v>
      </c>
      <c r="FP1385">
        <v>1.87526</v>
      </c>
      <c r="FQ1385">
        <v>1.87637</v>
      </c>
      <c r="FR1385">
        <v>0</v>
      </c>
      <c r="FS1385">
        <v>0</v>
      </c>
      <c r="FT1385">
        <v>0</v>
      </c>
      <c r="FU1385">
        <v>0</v>
      </c>
      <c r="FV1385" t="s">
        <v>358</v>
      </c>
      <c r="FW1385" t="s">
        <v>359</v>
      </c>
      <c r="FX1385" t="s">
        <v>360</v>
      </c>
      <c r="FY1385" t="s">
        <v>360</v>
      </c>
      <c r="FZ1385" t="s">
        <v>360</v>
      </c>
      <c r="GA1385" t="s">
        <v>360</v>
      </c>
      <c r="GB1385">
        <v>0</v>
      </c>
      <c r="GC1385">
        <v>100</v>
      </c>
      <c r="GD1385">
        <v>100</v>
      </c>
      <c r="GE1385">
        <v>2.079</v>
      </c>
      <c r="GF1385">
        <v>0.2003</v>
      </c>
      <c r="GG1385">
        <v>1.777354642861949</v>
      </c>
      <c r="GH1385">
        <v>0.004141656873719072</v>
      </c>
      <c r="GI1385">
        <v>-1.960372967482991E-06</v>
      </c>
      <c r="GJ1385">
        <v>5.42736388890357E-10</v>
      </c>
      <c r="GK1385">
        <v>-0.009777689371679627</v>
      </c>
      <c r="GL1385">
        <v>0.002273355880072555</v>
      </c>
      <c r="GM1385">
        <v>0.000541358641816816</v>
      </c>
      <c r="GN1385">
        <v>-1.836191331155658E-06</v>
      </c>
      <c r="GO1385">
        <v>-0</v>
      </c>
      <c r="GP1385">
        <v>2096</v>
      </c>
      <c r="GQ1385">
        <v>1</v>
      </c>
      <c r="GR1385">
        <v>23</v>
      </c>
      <c r="GS1385">
        <v>7450.6</v>
      </c>
      <c r="GT1385">
        <v>7450.6</v>
      </c>
      <c r="GU1385">
        <v>0.255127</v>
      </c>
      <c r="GV1385">
        <v>2.60498</v>
      </c>
      <c r="GW1385">
        <v>1.39893</v>
      </c>
      <c r="GX1385">
        <v>2.33521</v>
      </c>
      <c r="GY1385">
        <v>1.44897</v>
      </c>
      <c r="GZ1385">
        <v>2.38159</v>
      </c>
      <c r="HA1385">
        <v>34.9904</v>
      </c>
      <c r="HB1385">
        <v>12.2057</v>
      </c>
      <c r="HC1385">
        <v>18</v>
      </c>
      <c r="HD1385">
        <v>492.352</v>
      </c>
      <c r="HE1385">
        <v>456.901</v>
      </c>
      <c r="HF1385">
        <v>21.4728</v>
      </c>
      <c r="HG1385">
        <v>25.2968</v>
      </c>
      <c r="HH1385">
        <v>30.0006</v>
      </c>
      <c r="HI1385">
        <v>25.1488</v>
      </c>
      <c r="HJ1385">
        <v>25.2268</v>
      </c>
      <c r="HK1385">
        <v>5.06969</v>
      </c>
      <c r="HL1385">
        <v>28.2947</v>
      </c>
      <c r="HM1385">
        <v>32.9055</v>
      </c>
      <c r="HN1385">
        <v>21.4224</v>
      </c>
      <c r="HO1385">
        <v>32.3664</v>
      </c>
      <c r="HP1385">
        <v>12.5803</v>
      </c>
      <c r="HQ1385">
        <v>101.129</v>
      </c>
      <c r="HR1385">
        <v>102.012</v>
      </c>
    </row>
    <row r="1386" spans="1:226">
      <c r="A1386">
        <v>1370</v>
      </c>
      <c r="B1386">
        <v>1664308258</v>
      </c>
      <c r="C1386">
        <v>15151</v>
      </c>
      <c r="D1386" t="s">
        <v>3113</v>
      </c>
      <c r="E1386" t="s">
        <v>3114</v>
      </c>
      <c r="F1386">
        <v>5</v>
      </c>
      <c r="G1386" t="s">
        <v>353</v>
      </c>
      <c r="H1386" t="s">
        <v>3066</v>
      </c>
      <c r="I1386">
        <v>1664308250</v>
      </c>
      <c r="J1386">
        <f>(K1386)/1000</f>
        <v>0</v>
      </c>
      <c r="K1386">
        <f>IF(BF1386, AN1386, AH1386)</f>
        <v>0</v>
      </c>
      <c r="L1386">
        <f>IF(BF1386, AI1386, AG1386)</f>
        <v>0</v>
      </c>
      <c r="M1386">
        <f>BH1386 - IF(AU1386&gt;1, L1386*BB1386*100.0/(AW1386*BV1386), 0)</f>
        <v>0</v>
      </c>
      <c r="N1386">
        <f>((T1386-J1386/2)*M1386-L1386)/(T1386+J1386/2)</f>
        <v>0</v>
      </c>
      <c r="O1386">
        <f>N1386*(BO1386+BP1386)/1000.0</f>
        <v>0</v>
      </c>
      <c r="P1386">
        <f>(BH1386 - IF(AU1386&gt;1, L1386*BB1386*100.0/(AW1386*BV1386), 0))*(BO1386+BP1386)/1000.0</f>
        <v>0</v>
      </c>
      <c r="Q1386">
        <f>2.0/((1/S1386-1/R1386)+SIGN(S1386)*SQRT((1/S1386-1/R1386)*(1/S1386-1/R1386) + 4*BC1386/((BC1386+1)*(BC1386+1))*(2*1/S1386*1/R1386-1/R1386*1/R1386)))</f>
        <v>0</v>
      </c>
      <c r="R1386">
        <f>IF(LEFT(BD1386,1)&lt;&gt;"0",IF(LEFT(BD1386,1)="1",3.0,BE1386),$D$5+$E$5*(BV1386*BO1386/($K$5*1000))+$F$5*(BV1386*BO1386/($K$5*1000))*MAX(MIN(BB1386,$J$5),$I$5)*MAX(MIN(BB1386,$J$5),$I$5)+$G$5*MAX(MIN(BB1386,$J$5),$I$5)*(BV1386*BO1386/($K$5*1000))+$H$5*(BV1386*BO1386/($K$5*1000))*(BV1386*BO1386/($K$5*1000)))</f>
        <v>0</v>
      </c>
      <c r="S1386">
        <f>J1386*(1000-(1000*0.61365*exp(17.502*W1386/(240.97+W1386))/(BO1386+BP1386)+BJ1386)/2)/(1000*0.61365*exp(17.502*W1386/(240.97+W1386))/(BO1386+BP1386)-BJ1386)</f>
        <v>0</v>
      </c>
      <c r="T1386">
        <f>1/((BC1386+1)/(Q1386/1.6)+1/(R1386/1.37)) + BC1386/((BC1386+1)/(Q1386/1.6) + BC1386/(R1386/1.37))</f>
        <v>0</v>
      </c>
      <c r="U1386">
        <f>(AX1386*BA1386)</f>
        <v>0</v>
      </c>
      <c r="V1386">
        <f>(BQ1386+(U1386+2*0.95*5.67E-8*(((BQ1386+$B$7)+273)^4-(BQ1386+273)^4)-44100*J1386)/(1.84*29.3*R1386+8*0.95*5.67E-8*(BQ1386+273)^3))</f>
        <v>0</v>
      </c>
      <c r="W1386">
        <f>($C$7*BR1386+$D$7*BS1386+$E$7*V1386)</f>
        <v>0</v>
      </c>
      <c r="X1386">
        <f>0.61365*exp(17.502*W1386/(240.97+W1386))</f>
        <v>0</v>
      </c>
      <c r="Y1386">
        <f>(Z1386/AA1386*100)</f>
        <v>0</v>
      </c>
      <c r="Z1386">
        <f>BJ1386*(BO1386+BP1386)/1000</f>
        <v>0</v>
      </c>
      <c r="AA1386">
        <f>0.61365*exp(17.502*BQ1386/(240.97+BQ1386))</f>
        <v>0</v>
      </c>
      <c r="AB1386">
        <f>(X1386-BJ1386*(BO1386+BP1386)/1000)</f>
        <v>0</v>
      </c>
      <c r="AC1386">
        <f>(-J1386*44100)</f>
        <v>0</v>
      </c>
      <c r="AD1386">
        <f>2*29.3*R1386*0.92*(BQ1386-W1386)</f>
        <v>0</v>
      </c>
      <c r="AE1386">
        <f>2*0.95*5.67E-8*(((BQ1386+$B$7)+273)^4-(W1386+273)^4)</f>
        <v>0</v>
      </c>
      <c r="AF1386">
        <f>U1386+AE1386+AC1386+AD1386</f>
        <v>0</v>
      </c>
      <c r="AG1386">
        <f>BN1386*AU1386*(BI1386-BH1386*(1000-AU1386*BK1386)/(1000-AU1386*BJ1386))/(100*BB1386)</f>
        <v>0</v>
      </c>
      <c r="AH1386">
        <f>1000*BN1386*AU1386*(BJ1386-BK1386)/(100*BB1386*(1000-AU1386*BJ1386))</f>
        <v>0</v>
      </c>
      <c r="AI1386">
        <f>(AJ1386 - AK1386 - BO1386*1E3/(8.314*(BQ1386+273.15)) * AM1386/BN1386 * AL1386) * BN1386/(100*BB1386) * (1000 - BK1386)/1000</f>
        <v>0</v>
      </c>
      <c r="AJ1386">
        <v>425.418806112513</v>
      </c>
      <c r="AK1386">
        <v>398.7671999999999</v>
      </c>
      <c r="AL1386">
        <v>-0.003574152689378482</v>
      </c>
      <c r="AM1386">
        <v>63.48631344093973</v>
      </c>
      <c r="AN1386">
        <f>(AP1386 - AO1386 + BO1386*1E3/(8.314*(BQ1386+273.15)) * AR1386/BN1386 * AQ1386) * BN1386/(100*BB1386) * 1000/(1000 - AP1386)</f>
        <v>0</v>
      </c>
      <c r="AO1386">
        <v>12.86093400015369</v>
      </c>
      <c r="AP1386">
        <v>18.44675384615385</v>
      </c>
      <c r="AQ1386">
        <v>3.062072339903994E-05</v>
      </c>
      <c r="AR1386">
        <v>96.80530402393545</v>
      </c>
      <c r="AS1386">
        <v>2</v>
      </c>
      <c r="AT1386">
        <v>0</v>
      </c>
      <c r="AU1386">
        <f>IF(AS1386*$H$13&gt;=AW1386,1.0,(AW1386/(AW1386-AS1386*$H$13)))</f>
        <v>0</v>
      </c>
      <c r="AV1386">
        <f>(AU1386-1)*100</f>
        <v>0</v>
      </c>
      <c r="AW1386">
        <f>MAX(0,($B$13+$C$13*BV1386)/(1+$D$13*BV1386)*BO1386/(BQ1386+273)*$E$13)</f>
        <v>0</v>
      </c>
      <c r="AX1386">
        <f>$B$11*BW1386+$C$11*BX1386+$F$11*CI1386*(1-CL1386)</f>
        <v>0</v>
      </c>
      <c r="AY1386">
        <f>AX1386*AZ1386</f>
        <v>0</v>
      </c>
      <c r="AZ1386">
        <f>($B$11*$D$9+$C$11*$D$9+$F$11*((CV1386+CN1386)/MAX(CV1386+CN1386+CW1386, 0.1)*$I$9+CW1386/MAX(CV1386+CN1386+CW1386, 0.1)*$J$9))/($B$11+$C$11+$F$11)</f>
        <v>0</v>
      </c>
      <c r="BA1386">
        <f>($B$11*$K$9+$C$11*$K$9+$F$11*((CV1386+CN1386)/MAX(CV1386+CN1386+CW1386, 0.1)*$P$9+CW1386/MAX(CV1386+CN1386+CW1386, 0.1)*$Q$9))/($B$11+$C$11+$F$11)</f>
        <v>0</v>
      </c>
      <c r="BB1386">
        <v>6</v>
      </c>
      <c r="BC1386">
        <v>0.5</v>
      </c>
      <c r="BD1386" t="s">
        <v>355</v>
      </c>
      <c r="BE1386">
        <v>2</v>
      </c>
      <c r="BF1386" t="b">
        <v>1</v>
      </c>
      <c r="BG1386">
        <v>1664308250</v>
      </c>
      <c r="BH1386">
        <v>391.4974193548387</v>
      </c>
      <c r="BI1386">
        <v>419.9809677419354</v>
      </c>
      <c r="BJ1386">
        <v>18.44863548387097</v>
      </c>
      <c r="BK1386">
        <v>12.85982258064516</v>
      </c>
      <c r="BL1386">
        <v>388.3754838709678</v>
      </c>
      <c r="BM1386">
        <v>18.24781935483871</v>
      </c>
      <c r="BN1386">
        <v>500.0582580645162</v>
      </c>
      <c r="BO1386">
        <v>90.88574838709675</v>
      </c>
      <c r="BP1386">
        <v>0.099907764516129</v>
      </c>
      <c r="BQ1386">
        <v>24.31491935483871</v>
      </c>
      <c r="BR1386">
        <v>24.97925806451613</v>
      </c>
      <c r="BS1386">
        <v>999.9000000000003</v>
      </c>
      <c r="BT1386">
        <v>0</v>
      </c>
      <c r="BU1386">
        <v>0</v>
      </c>
      <c r="BV1386">
        <v>9998.103225806452</v>
      </c>
      <c r="BW1386">
        <v>0</v>
      </c>
      <c r="BX1386">
        <v>8.059555161290321</v>
      </c>
      <c r="BY1386">
        <v>-28.48352580645162</v>
      </c>
      <c r="BZ1386">
        <v>398.8557419354838</v>
      </c>
      <c r="CA1386">
        <v>425.4521935483871</v>
      </c>
      <c r="CB1386">
        <v>5.588804516129033</v>
      </c>
      <c r="CC1386">
        <v>419.9809677419354</v>
      </c>
      <c r="CD1386">
        <v>12.85982258064516</v>
      </c>
      <c r="CE1386">
        <v>1.676716774193548</v>
      </c>
      <c r="CF1386">
        <v>1.168773870967742</v>
      </c>
      <c r="CG1386">
        <v>14.68254193548387</v>
      </c>
      <c r="CH1386">
        <v>9.209654838709678</v>
      </c>
      <c r="CI1386">
        <v>2000.021612903226</v>
      </c>
      <c r="CJ1386">
        <v>0.9800052903225803</v>
      </c>
      <c r="CK1386">
        <v>0.01999449999999999</v>
      </c>
      <c r="CL1386">
        <v>0</v>
      </c>
      <c r="CM1386">
        <v>804.1522903225807</v>
      </c>
      <c r="CN1386">
        <v>5.000560000000002</v>
      </c>
      <c r="CO1386">
        <v>16036.17419354839</v>
      </c>
      <c r="CP1386">
        <v>17295.0935483871</v>
      </c>
      <c r="CQ1386">
        <v>38.54999999999999</v>
      </c>
      <c r="CR1386">
        <v>38.94309677419353</v>
      </c>
      <c r="CS1386">
        <v>38.25</v>
      </c>
      <c r="CT1386">
        <v>37.74593548387097</v>
      </c>
      <c r="CU1386">
        <v>39.19309677419353</v>
      </c>
      <c r="CV1386">
        <v>1955.130967741935</v>
      </c>
      <c r="CW1386">
        <v>39.89032258064518</v>
      </c>
      <c r="CX1386">
        <v>0</v>
      </c>
      <c r="CY1386">
        <v>1664308274.7</v>
      </c>
      <c r="CZ1386">
        <v>0</v>
      </c>
      <c r="DA1386">
        <v>0</v>
      </c>
      <c r="DB1386" t="s">
        <v>356</v>
      </c>
      <c r="DC1386">
        <v>1663861122</v>
      </c>
      <c r="DD1386">
        <v>1663861125</v>
      </c>
      <c r="DE1386">
        <v>0</v>
      </c>
      <c r="DF1386">
        <v>-0.287</v>
      </c>
      <c r="DG1386">
        <v>-0.004</v>
      </c>
      <c r="DH1386">
        <v>3.172</v>
      </c>
      <c r="DI1386">
        <v>0.178</v>
      </c>
      <c r="DJ1386">
        <v>400</v>
      </c>
      <c r="DK1386">
        <v>17</v>
      </c>
      <c r="DL1386">
        <v>0.18</v>
      </c>
      <c r="DM1386">
        <v>0.07000000000000001</v>
      </c>
      <c r="DN1386">
        <v>-28.46863658536585</v>
      </c>
      <c r="DO1386">
        <v>-0.2922334494773566</v>
      </c>
      <c r="DP1386">
        <v>0.04157593555902961</v>
      </c>
      <c r="DQ1386">
        <v>0</v>
      </c>
      <c r="DR1386">
        <v>5.589884878048781</v>
      </c>
      <c r="DS1386">
        <v>-0.02922501742159958</v>
      </c>
      <c r="DT1386">
        <v>0.003288774048368989</v>
      </c>
      <c r="DU1386">
        <v>1</v>
      </c>
      <c r="DV1386">
        <v>1</v>
      </c>
      <c r="DW1386">
        <v>2</v>
      </c>
      <c r="DX1386" t="s">
        <v>412</v>
      </c>
      <c r="DY1386">
        <v>2.98064</v>
      </c>
      <c r="DZ1386">
        <v>2.728</v>
      </c>
      <c r="EA1386">
        <v>0.08186110000000001</v>
      </c>
      <c r="EB1386">
        <v>0.0872993</v>
      </c>
      <c r="EC1386">
        <v>0.08995740000000001</v>
      </c>
      <c r="ED1386">
        <v>0.0699089</v>
      </c>
      <c r="EE1386">
        <v>27609.4</v>
      </c>
      <c r="EF1386">
        <v>27009.9</v>
      </c>
      <c r="EG1386">
        <v>30595.3</v>
      </c>
      <c r="EH1386">
        <v>29833.4</v>
      </c>
      <c r="EI1386">
        <v>38413.7</v>
      </c>
      <c r="EJ1386">
        <v>36540.6</v>
      </c>
      <c r="EK1386">
        <v>46790.5</v>
      </c>
      <c r="EL1386">
        <v>44362.2</v>
      </c>
      <c r="EM1386">
        <v>1.89515</v>
      </c>
      <c r="EN1386">
        <v>1.88647</v>
      </c>
      <c r="EO1386">
        <v>0.131465</v>
      </c>
      <c r="EP1386">
        <v>0</v>
      </c>
      <c r="EQ1386">
        <v>22.8144</v>
      </c>
      <c r="ER1386">
        <v>999.9</v>
      </c>
      <c r="ES1386">
        <v>37.3</v>
      </c>
      <c r="ET1386">
        <v>29.7</v>
      </c>
      <c r="EU1386">
        <v>17.1881</v>
      </c>
      <c r="EV1386">
        <v>63.5563</v>
      </c>
      <c r="EW1386">
        <v>23.73</v>
      </c>
      <c r="EX1386">
        <v>1</v>
      </c>
      <c r="EY1386">
        <v>-0.134774</v>
      </c>
      <c r="EZ1386">
        <v>1.13685</v>
      </c>
      <c r="FA1386">
        <v>20.2402</v>
      </c>
      <c r="FB1386">
        <v>5.22822</v>
      </c>
      <c r="FC1386">
        <v>11.968</v>
      </c>
      <c r="FD1386">
        <v>4.97045</v>
      </c>
      <c r="FE1386">
        <v>3.28943</v>
      </c>
      <c r="FF1386">
        <v>9999</v>
      </c>
      <c r="FG1386">
        <v>9999</v>
      </c>
      <c r="FH1386">
        <v>9999</v>
      </c>
      <c r="FI1386">
        <v>381.1</v>
      </c>
      <c r="FJ1386">
        <v>4.97271</v>
      </c>
      <c r="FK1386">
        <v>1.87686</v>
      </c>
      <c r="FL1386">
        <v>1.87499</v>
      </c>
      <c r="FM1386">
        <v>1.87777</v>
      </c>
      <c r="FN1386">
        <v>1.87454</v>
      </c>
      <c r="FO1386">
        <v>1.87817</v>
      </c>
      <c r="FP1386">
        <v>1.87519</v>
      </c>
      <c r="FQ1386">
        <v>1.87637</v>
      </c>
      <c r="FR1386">
        <v>0</v>
      </c>
      <c r="FS1386">
        <v>0</v>
      </c>
      <c r="FT1386">
        <v>0</v>
      </c>
      <c r="FU1386">
        <v>0</v>
      </c>
      <c r="FV1386" t="s">
        <v>358</v>
      </c>
      <c r="FW1386" t="s">
        <v>359</v>
      </c>
      <c r="FX1386" t="s">
        <v>360</v>
      </c>
      <c r="FY1386" t="s">
        <v>360</v>
      </c>
      <c r="FZ1386" t="s">
        <v>360</v>
      </c>
      <c r="GA1386" t="s">
        <v>360</v>
      </c>
      <c r="GB1386">
        <v>0</v>
      </c>
      <c r="GC1386">
        <v>100</v>
      </c>
      <c r="GD1386">
        <v>100</v>
      </c>
      <c r="GE1386">
        <v>3.122</v>
      </c>
      <c r="GF1386">
        <v>0.2008</v>
      </c>
      <c r="GG1386">
        <v>1.777354642861949</v>
      </c>
      <c r="GH1386">
        <v>0.004141656873719072</v>
      </c>
      <c r="GI1386">
        <v>-1.960372967482991E-06</v>
      </c>
      <c r="GJ1386">
        <v>5.42736388890357E-10</v>
      </c>
      <c r="GK1386">
        <v>-0.009777689371679627</v>
      </c>
      <c r="GL1386">
        <v>0.002273355880072555</v>
      </c>
      <c r="GM1386">
        <v>0.000541358641816816</v>
      </c>
      <c r="GN1386">
        <v>-1.836191331155658E-06</v>
      </c>
      <c r="GO1386">
        <v>-0</v>
      </c>
      <c r="GP1386">
        <v>2096</v>
      </c>
      <c r="GQ1386">
        <v>1</v>
      </c>
      <c r="GR1386">
        <v>23</v>
      </c>
      <c r="GS1386">
        <v>7452.3</v>
      </c>
      <c r="GT1386">
        <v>7452.2</v>
      </c>
      <c r="GU1386">
        <v>1.09863</v>
      </c>
      <c r="GV1386">
        <v>2.54883</v>
      </c>
      <c r="GW1386">
        <v>1.39893</v>
      </c>
      <c r="GX1386">
        <v>2.33521</v>
      </c>
      <c r="GY1386">
        <v>1.44897</v>
      </c>
      <c r="GZ1386">
        <v>2.47314</v>
      </c>
      <c r="HA1386">
        <v>34.9904</v>
      </c>
      <c r="HB1386">
        <v>12.1532</v>
      </c>
      <c r="HC1386">
        <v>18</v>
      </c>
      <c r="HD1386">
        <v>492.07</v>
      </c>
      <c r="HE1386">
        <v>458.111</v>
      </c>
      <c r="HF1386">
        <v>21.413</v>
      </c>
      <c r="HG1386">
        <v>25.2793</v>
      </c>
      <c r="HH1386">
        <v>29.9999</v>
      </c>
      <c r="HI1386">
        <v>25.134</v>
      </c>
      <c r="HJ1386">
        <v>25.2119</v>
      </c>
      <c r="HK1386">
        <v>22.1108</v>
      </c>
      <c r="HL1386">
        <v>26.83</v>
      </c>
      <c r="HM1386">
        <v>32.1604</v>
      </c>
      <c r="HN1386">
        <v>21.4288</v>
      </c>
      <c r="HO1386">
        <v>426.675</v>
      </c>
      <c r="HP1386">
        <v>12.8522</v>
      </c>
      <c r="HQ1386">
        <v>101.129</v>
      </c>
      <c r="HR1386">
        <v>102.011</v>
      </c>
    </row>
    <row r="1387" spans="1:226">
      <c r="A1387">
        <v>1371</v>
      </c>
      <c r="B1387">
        <v>1664308262.5</v>
      </c>
      <c r="C1387">
        <v>15155.5</v>
      </c>
      <c r="D1387" t="s">
        <v>3115</v>
      </c>
      <c r="E1387" t="s">
        <v>3116</v>
      </c>
      <c r="F1387">
        <v>5</v>
      </c>
      <c r="G1387" t="s">
        <v>353</v>
      </c>
      <c r="H1387" t="s">
        <v>3066</v>
      </c>
      <c r="I1387">
        <v>1664308254.383333</v>
      </c>
      <c r="J1387">
        <f>(K1387)/1000</f>
        <v>0</v>
      </c>
      <c r="K1387">
        <f>IF(BF1387, AN1387, AH1387)</f>
        <v>0</v>
      </c>
      <c r="L1387">
        <f>IF(BF1387, AI1387, AG1387)</f>
        <v>0</v>
      </c>
      <c r="M1387">
        <f>BH1387 - IF(AU1387&gt;1, L1387*BB1387*100.0/(AW1387*BV1387), 0)</f>
        <v>0</v>
      </c>
      <c r="N1387">
        <f>((T1387-J1387/2)*M1387-L1387)/(T1387+J1387/2)</f>
        <v>0</v>
      </c>
      <c r="O1387">
        <f>N1387*(BO1387+BP1387)/1000.0</f>
        <v>0</v>
      </c>
      <c r="P1387">
        <f>(BH1387 - IF(AU1387&gt;1, L1387*BB1387*100.0/(AW1387*BV1387), 0))*(BO1387+BP1387)/1000.0</f>
        <v>0</v>
      </c>
      <c r="Q1387">
        <f>2.0/((1/S1387-1/R1387)+SIGN(S1387)*SQRT((1/S1387-1/R1387)*(1/S1387-1/R1387) + 4*BC1387/((BC1387+1)*(BC1387+1))*(2*1/S1387*1/R1387-1/R1387*1/R1387)))</f>
        <v>0</v>
      </c>
      <c r="R1387">
        <f>IF(LEFT(BD1387,1)&lt;&gt;"0",IF(LEFT(BD1387,1)="1",3.0,BE1387),$D$5+$E$5*(BV1387*BO1387/($K$5*1000))+$F$5*(BV1387*BO1387/($K$5*1000))*MAX(MIN(BB1387,$J$5),$I$5)*MAX(MIN(BB1387,$J$5),$I$5)+$G$5*MAX(MIN(BB1387,$J$5),$I$5)*(BV1387*BO1387/($K$5*1000))+$H$5*(BV1387*BO1387/($K$5*1000))*(BV1387*BO1387/($K$5*1000)))</f>
        <v>0</v>
      </c>
      <c r="S1387">
        <f>J1387*(1000-(1000*0.61365*exp(17.502*W1387/(240.97+W1387))/(BO1387+BP1387)+BJ1387)/2)/(1000*0.61365*exp(17.502*W1387/(240.97+W1387))/(BO1387+BP1387)-BJ1387)</f>
        <v>0</v>
      </c>
      <c r="T1387">
        <f>1/((BC1387+1)/(Q1387/1.6)+1/(R1387/1.37)) + BC1387/((BC1387+1)/(Q1387/1.6) + BC1387/(R1387/1.37))</f>
        <v>0</v>
      </c>
      <c r="U1387">
        <f>(AX1387*BA1387)</f>
        <v>0</v>
      </c>
      <c r="V1387">
        <f>(BQ1387+(U1387+2*0.95*5.67E-8*(((BQ1387+$B$7)+273)^4-(BQ1387+273)^4)-44100*J1387)/(1.84*29.3*R1387+8*0.95*5.67E-8*(BQ1387+273)^3))</f>
        <v>0</v>
      </c>
      <c r="W1387">
        <f>($C$7*BR1387+$D$7*BS1387+$E$7*V1387)</f>
        <v>0</v>
      </c>
      <c r="X1387">
        <f>0.61365*exp(17.502*W1387/(240.97+W1387))</f>
        <v>0</v>
      </c>
      <c r="Y1387">
        <f>(Z1387/AA1387*100)</f>
        <v>0</v>
      </c>
      <c r="Z1387">
        <f>BJ1387*(BO1387+BP1387)/1000</f>
        <v>0</v>
      </c>
      <c r="AA1387">
        <f>0.61365*exp(17.502*BQ1387/(240.97+BQ1387))</f>
        <v>0</v>
      </c>
      <c r="AB1387">
        <f>(X1387-BJ1387*(BO1387+BP1387)/1000)</f>
        <v>0</v>
      </c>
      <c r="AC1387">
        <f>(-J1387*44100)</f>
        <v>0</v>
      </c>
      <c r="AD1387">
        <f>2*29.3*R1387*0.92*(BQ1387-W1387)</f>
        <v>0</v>
      </c>
      <c r="AE1387">
        <f>2*0.95*5.67E-8*(((BQ1387+$B$7)+273)^4-(W1387+273)^4)</f>
        <v>0</v>
      </c>
      <c r="AF1387">
        <f>U1387+AE1387+AC1387+AD1387</f>
        <v>0</v>
      </c>
      <c r="AG1387">
        <f>BN1387*AU1387*(BI1387-BH1387*(1000-AU1387*BK1387)/(1000-AU1387*BJ1387))/(100*BB1387)</f>
        <v>0</v>
      </c>
      <c r="AH1387">
        <f>1000*BN1387*AU1387*(BJ1387-BK1387)/(100*BB1387*(1000-AU1387*BJ1387))</f>
        <v>0</v>
      </c>
      <c r="AI1387">
        <f>(AJ1387 - AK1387 - BO1387*1E3/(8.314*(BQ1387+273.15)) * AM1387/BN1387 * AL1387) * BN1387/(100*BB1387) * (1000 - BK1387)/1000</f>
        <v>0</v>
      </c>
      <c r="AJ1387">
        <v>425.4966392080366</v>
      </c>
      <c r="AK1387">
        <v>398.8021757575757</v>
      </c>
      <c r="AL1387">
        <v>0.002005364393454211</v>
      </c>
      <c r="AM1387">
        <v>63.48631344093973</v>
      </c>
      <c r="AN1387">
        <f>(AP1387 - AO1387 + BO1387*1E3/(8.314*(BQ1387+273.15)) * AR1387/BN1387 * AQ1387) * BN1387/(100*BB1387) * 1000/(1000 - AP1387)</f>
        <v>0</v>
      </c>
      <c r="AO1387">
        <v>12.86143028970491</v>
      </c>
      <c r="AP1387">
        <v>18.44957032967034</v>
      </c>
      <c r="AQ1387">
        <v>-4.683542263489786E-06</v>
      </c>
      <c r="AR1387">
        <v>96.80530402393545</v>
      </c>
      <c r="AS1387">
        <v>2</v>
      </c>
      <c r="AT1387">
        <v>0</v>
      </c>
      <c r="AU1387">
        <f>IF(AS1387*$H$13&gt;=AW1387,1.0,(AW1387/(AW1387-AS1387*$H$13)))</f>
        <v>0</v>
      </c>
      <c r="AV1387">
        <f>(AU1387-1)*100</f>
        <v>0</v>
      </c>
      <c r="AW1387">
        <f>MAX(0,($B$13+$C$13*BV1387)/(1+$D$13*BV1387)*BO1387/(BQ1387+273)*$E$13)</f>
        <v>0</v>
      </c>
      <c r="AX1387">
        <f>$B$11*BW1387+$C$11*BX1387+$F$11*CI1387*(1-CL1387)</f>
        <v>0</v>
      </c>
      <c r="AY1387">
        <f>AX1387*AZ1387</f>
        <v>0</v>
      </c>
      <c r="AZ1387">
        <f>($B$11*$D$9+$C$11*$D$9+$F$11*((CV1387+CN1387)/MAX(CV1387+CN1387+CW1387, 0.1)*$I$9+CW1387/MAX(CV1387+CN1387+CW1387, 0.1)*$J$9))/($B$11+$C$11+$F$11)</f>
        <v>0</v>
      </c>
      <c r="BA1387">
        <f>($B$11*$K$9+$C$11*$K$9+$F$11*((CV1387+CN1387)/MAX(CV1387+CN1387+CW1387, 0.1)*$P$9+CW1387/MAX(CV1387+CN1387+CW1387, 0.1)*$Q$9))/($B$11+$C$11+$F$11)</f>
        <v>0</v>
      </c>
      <c r="BB1387">
        <v>6</v>
      </c>
      <c r="BC1387">
        <v>0.5</v>
      </c>
      <c r="BD1387" t="s">
        <v>355</v>
      </c>
      <c r="BE1387">
        <v>2</v>
      </c>
      <c r="BF1387" t="b">
        <v>1</v>
      </c>
      <c r="BG1387">
        <v>1664308254.383333</v>
      </c>
      <c r="BH1387">
        <v>391.4544999999999</v>
      </c>
      <c r="BI1387">
        <v>420.0993</v>
      </c>
      <c r="BJ1387">
        <v>18.44757666666667</v>
      </c>
      <c r="BK1387">
        <v>12.86062666666667</v>
      </c>
      <c r="BL1387">
        <v>388.3328</v>
      </c>
      <c r="BM1387">
        <v>18.24678</v>
      </c>
      <c r="BN1387">
        <v>500.0493666666666</v>
      </c>
      <c r="BO1387">
        <v>90.88588333333335</v>
      </c>
      <c r="BP1387">
        <v>0.09983860000000001</v>
      </c>
      <c r="BQ1387">
        <v>24.31554333333333</v>
      </c>
      <c r="BR1387">
        <v>24.97906</v>
      </c>
      <c r="BS1387">
        <v>999.9000000000002</v>
      </c>
      <c r="BT1387">
        <v>0</v>
      </c>
      <c r="BU1387">
        <v>0</v>
      </c>
      <c r="BV1387">
        <v>10000.74333333334</v>
      </c>
      <c r="BW1387">
        <v>0</v>
      </c>
      <c r="BX1387">
        <v>8.074451333333331</v>
      </c>
      <c r="BY1387">
        <v>-28.64473666666667</v>
      </c>
      <c r="BZ1387">
        <v>398.8116666666666</v>
      </c>
      <c r="CA1387">
        <v>425.5724</v>
      </c>
      <c r="CB1387">
        <v>5.586943333333333</v>
      </c>
      <c r="CC1387">
        <v>420.0993</v>
      </c>
      <c r="CD1387">
        <v>12.86062666666667</v>
      </c>
      <c r="CE1387">
        <v>1.676622666666667</v>
      </c>
      <c r="CF1387">
        <v>1.168848333333333</v>
      </c>
      <c r="CG1387">
        <v>14.68168</v>
      </c>
      <c r="CH1387">
        <v>9.210600333333334</v>
      </c>
      <c r="CI1387">
        <v>2000.020333333333</v>
      </c>
      <c r="CJ1387">
        <v>0.9800053999999997</v>
      </c>
      <c r="CK1387">
        <v>0.01999438666666666</v>
      </c>
      <c r="CL1387">
        <v>0</v>
      </c>
      <c r="CM1387">
        <v>803.7240666666669</v>
      </c>
      <c r="CN1387">
        <v>5.000560000000002</v>
      </c>
      <c r="CO1387">
        <v>16026.54333333333</v>
      </c>
      <c r="CP1387">
        <v>17295.08333333334</v>
      </c>
      <c r="CQ1387">
        <v>38.53306666666666</v>
      </c>
      <c r="CR1387">
        <v>38.93699999999999</v>
      </c>
      <c r="CS1387">
        <v>38.24789999999999</v>
      </c>
      <c r="CT1387">
        <v>37.73739999999999</v>
      </c>
      <c r="CU1387">
        <v>39.18286666666666</v>
      </c>
      <c r="CV1387">
        <v>1955.129666666667</v>
      </c>
      <c r="CW1387">
        <v>39.89033333333335</v>
      </c>
      <c r="CX1387">
        <v>0</v>
      </c>
      <c r="CY1387">
        <v>1664308278.9</v>
      </c>
      <c r="CZ1387">
        <v>0</v>
      </c>
      <c r="DA1387">
        <v>0</v>
      </c>
      <c r="DB1387" t="s">
        <v>356</v>
      </c>
      <c r="DC1387">
        <v>1663861122</v>
      </c>
      <c r="DD1387">
        <v>1663861125</v>
      </c>
      <c r="DE1387">
        <v>0</v>
      </c>
      <c r="DF1387">
        <v>-0.287</v>
      </c>
      <c r="DG1387">
        <v>-0.004</v>
      </c>
      <c r="DH1387">
        <v>3.172</v>
      </c>
      <c r="DI1387">
        <v>0.178</v>
      </c>
      <c r="DJ1387">
        <v>400</v>
      </c>
      <c r="DK1387">
        <v>17</v>
      </c>
      <c r="DL1387">
        <v>0.18</v>
      </c>
      <c r="DM1387">
        <v>0.07000000000000001</v>
      </c>
      <c r="DN1387">
        <v>-28.55808292682927</v>
      </c>
      <c r="DO1387">
        <v>-1.36595540069691</v>
      </c>
      <c r="DP1387">
        <v>0.2271209529512467</v>
      </c>
      <c r="DQ1387">
        <v>0</v>
      </c>
      <c r="DR1387">
        <v>5.588632195121952</v>
      </c>
      <c r="DS1387">
        <v>-0.02571742160278083</v>
      </c>
      <c r="DT1387">
        <v>0.003090517765599847</v>
      </c>
      <c r="DU1387">
        <v>1</v>
      </c>
      <c r="DV1387">
        <v>1</v>
      </c>
      <c r="DW1387">
        <v>2</v>
      </c>
      <c r="DX1387" t="s">
        <v>412</v>
      </c>
      <c r="DY1387">
        <v>2.98097</v>
      </c>
      <c r="DZ1387">
        <v>2.72814</v>
      </c>
      <c r="EA1387">
        <v>0.08187369999999999</v>
      </c>
      <c r="EB1387">
        <v>0.08766350000000001</v>
      </c>
      <c r="EC1387">
        <v>0.0899583</v>
      </c>
      <c r="ED1387">
        <v>0.0699076</v>
      </c>
      <c r="EE1387">
        <v>27609.2</v>
      </c>
      <c r="EF1387">
        <v>26999.1</v>
      </c>
      <c r="EG1387">
        <v>30595.4</v>
      </c>
      <c r="EH1387">
        <v>29833.3</v>
      </c>
      <c r="EI1387">
        <v>38414.1</v>
      </c>
      <c r="EJ1387">
        <v>36540.6</v>
      </c>
      <c r="EK1387">
        <v>46791</v>
      </c>
      <c r="EL1387">
        <v>44362.1</v>
      </c>
      <c r="EM1387">
        <v>1.89522</v>
      </c>
      <c r="EN1387">
        <v>1.88638</v>
      </c>
      <c r="EO1387">
        <v>0.131764</v>
      </c>
      <c r="EP1387">
        <v>0</v>
      </c>
      <c r="EQ1387">
        <v>22.8151</v>
      </c>
      <c r="ER1387">
        <v>999.9</v>
      </c>
      <c r="ES1387">
        <v>37.3</v>
      </c>
      <c r="ET1387">
        <v>29.7</v>
      </c>
      <c r="EU1387">
        <v>17.186</v>
      </c>
      <c r="EV1387">
        <v>63.2463</v>
      </c>
      <c r="EW1387">
        <v>23.6979</v>
      </c>
      <c r="EX1387">
        <v>1</v>
      </c>
      <c r="EY1387">
        <v>-0.135277</v>
      </c>
      <c r="EZ1387">
        <v>1.10502</v>
      </c>
      <c r="FA1387">
        <v>20.2406</v>
      </c>
      <c r="FB1387">
        <v>5.22897</v>
      </c>
      <c r="FC1387">
        <v>11.968</v>
      </c>
      <c r="FD1387">
        <v>4.97035</v>
      </c>
      <c r="FE1387">
        <v>3.28955</v>
      </c>
      <c r="FF1387">
        <v>9999</v>
      </c>
      <c r="FG1387">
        <v>9999</v>
      </c>
      <c r="FH1387">
        <v>9999</v>
      </c>
      <c r="FI1387">
        <v>381.1</v>
      </c>
      <c r="FJ1387">
        <v>4.97273</v>
      </c>
      <c r="FK1387">
        <v>1.87686</v>
      </c>
      <c r="FL1387">
        <v>1.87497</v>
      </c>
      <c r="FM1387">
        <v>1.87776</v>
      </c>
      <c r="FN1387">
        <v>1.87454</v>
      </c>
      <c r="FO1387">
        <v>1.87814</v>
      </c>
      <c r="FP1387">
        <v>1.87521</v>
      </c>
      <c r="FQ1387">
        <v>1.87637</v>
      </c>
      <c r="FR1387">
        <v>0</v>
      </c>
      <c r="FS1387">
        <v>0</v>
      </c>
      <c r="FT1387">
        <v>0</v>
      </c>
      <c r="FU1387">
        <v>0</v>
      </c>
      <c r="FV1387" t="s">
        <v>358</v>
      </c>
      <c r="FW1387" t="s">
        <v>359</v>
      </c>
      <c r="FX1387" t="s">
        <v>360</v>
      </c>
      <c r="FY1387" t="s">
        <v>360</v>
      </c>
      <c r="FZ1387" t="s">
        <v>360</v>
      </c>
      <c r="GA1387" t="s">
        <v>360</v>
      </c>
      <c r="GB1387">
        <v>0</v>
      </c>
      <c r="GC1387">
        <v>100</v>
      </c>
      <c r="GD1387">
        <v>100</v>
      </c>
      <c r="GE1387">
        <v>3.122</v>
      </c>
      <c r="GF1387">
        <v>0.2008</v>
      </c>
      <c r="GG1387">
        <v>1.777354642861949</v>
      </c>
      <c r="GH1387">
        <v>0.004141656873719072</v>
      </c>
      <c r="GI1387">
        <v>-1.960372967482991E-06</v>
      </c>
      <c r="GJ1387">
        <v>5.42736388890357E-10</v>
      </c>
      <c r="GK1387">
        <v>-0.009777689371679627</v>
      </c>
      <c r="GL1387">
        <v>0.002273355880072555</v>
      </c>
      <c r="GM1387">
        <v>0.000541358641816816</v>
      </c>
      <c r="GN1387">
        <v>-1.836191331155658E-06</v>
      </c>
      <c r="GO1387">
        <v>-0</v>
      </c>
      <c r="GP1387">
        <v>2096</v>
      </c>
      <c r="GQ1387">
        <v>1</v>
      </c>
      <c r="GR1387">
        <v>23</v>
      </c>
      <c r="GS1387">
        <v>7452.3</v>
      </c>
      <c r="GT1387">
        <v>7452.3</v>
      </c>
      <c r="GU1387">
        <v>1.12427</v>
      </c>
      <c r="GV1387">
        <v>2.54761</v>
      </c>
      <c r="GW1387">
        <v>1.39893</v>
      </c>
      <c r="GX1387">
        <v>2.33521</v>
      </c>
      <c r="GY1387">
        <v>1.44897</v>
      </c>
      <c r="GZ1387">
        <v>2.48169</v>
      </c>
      <c r="HA1387">
        <v>34.9904</v>
      </c>
      <c r="HB1387">
        <v>12.1444</v>
      </c>
      <c r="HC1387">
        <v>18</v>
      </c>
      <c r="HD1387">
        <v>492.095</v>
      </c>
      <c r="HE1387">
        <v>458.031</v>
      </c>
      <c r="HF1387">
        <v>21.4253</v>
      </c>
      <c r="HG1387">
        <v>25.2785</v>
      </c>
      <c r="HH1387">
        <v>29.9999</v>
      </c>
      <c r="HI1387">
        <v>25.1319</v>
      </c>
      <c r="HJ1387">
        <v>25.2098</v>
      </c>
      <c r="HK1387">
        <v>22.5757</v>
      </c>
      <c r="HL1387">
        <v>26.83</v>
      </c>
      <c r="HM1387">
        <v>32.1604</v>
      </c>
      <c r="HN1387">
        <v>21.4288</v>
      </c>
      <c r="HO1387">
        <v>440.378</v>
      </c>
      <c r="HP1387">
        <v>12.8521</v>
      </c>
      <c r="HQ1387">
        <v>101.13</v>
      </c>
      <c r="HR1387">
        <v>102.011</v>
      </c>
    </row>
    <row r="1388" spans="1:226">
      <c r="A1388">
        <v>1372</v>
      </c>
      <c r="B1388">
        <v>1664308267.5</v>
      </c>
      <c r="C1388">
        <v>15160.5</v>
      </c>
      <c r="D1388" t="s">
        <v>3117</v>
      </c>
      <c r="E1388" t="s">
        <v>3118</v>
      </c>
      <c r="F1388">
        <v>5</v>
      </c>
      <c r="G1388" t="s">
        <v>353</v>
      </c>
      <c r="H1388" t="s">
        <v>3066</v>
      </c>
      <c r="I1388">
        <v>1664308259.714286</v>
      </c>
      <c r="J1388">
        <f>(K1388)/1000</f>
        <v>0</v>
      </c>
      <c r="K1388">
        <f>IF(BF1388, AN1388, AH1388)</f>
        <v>0</v>
      </c>
      <c r="L1388">
        <f>IF(BF1388, AI1388, AG1388)</f>
        <v>0</v>
      </c>
      <c r="M1388">
        <f>BH1388 - IF(AU1388&gt;1, L1388*BB1388*100.0/(AW1388*BV1388), 0)</f>
        <v>0</v>
      </c>
      <c r="N1388">
        <f>((T1388-J1388/2)*M1388-L1388)/(T1388+J1388/2)</f>
        <v>0</v>
      </c>
      <c r="O1388">
        <f>N1388*(BO1388+BP1388)/1000.0</f>
        <v>0</v>
      </c>
      <c r="P1388">
        <f>(BH1388 - IF(AU1388&gt;1, L1388*BB1388*100.0/(AW1388*BV1388), 0))*(BO1388+BP1388)/1000.0</f>
        <v>0</v>
      </c>
      <c r="Q1388">
        <f>2.0/((1/S1388-1/R1388)+SIGN(S1388)*SQRT((1/S1388-1/R1388)*(1/S1388-1/R1388) + 4*BC1388/((BC1388+1)*(BC1388+1))*(2*1/S1388*1/R1388-1/R1388*1/R1388)))</f>
        <v>0</v>
      </c>
      <c r="R1388">
        <f>IF(LEFT(BD1388,1)&lt;&gt;"0",IF(LEFT(BD1388,1)="1",3.0,BE1388),$D$5+$E$5*(BV1388*BO1388/($K$5*1000))+$F$5*(BV1388*BO1388/($K$5*1000))*MAX(MIN(BB1388,$J$5),$I$5)*MAX(MIN(BB1388,$J$5),$I$5)+$G$5*MAX(MIN(BB1388,$J$5),$I$5)*(BV1388*BO1388/($K$5*1000))+$H$5*(BV1388*BO1388/($K$5*1000))*(BV1388*BO1388/($K$5*1000)))</f>
        <v>0</v>
      </c>
      <c r="S1388">
        <f>J1388*(1000-(1000*0.61365*exp(17.502*W1388/(240.97+W1388))/(BO1388+BP1388)+BJ1388)/2)/(1000*0.61365*exp(17.502*W1388/(240.97+W1388))/(BO1388+BP1388)-BJ1388)</f>
        <v>0</v>
      </c>
      <c r="T1388">
        <f>1/((BC1388+1)/(Q1388/1.6)+1/(R1388/1.37)) + BC1388/((BC1388+1)/(Q1388/1.6) + BC1388/(R1388/1.37))</f>
        <v>0</v>
      </c>
      <c r="U1388">
        <f>(AX1388*BA1388)</f>
        <v>0</v>
      </c>
      <c r="V1388">
        <f>(BQ1388+(U1388+2*0.95*5.67E-8*(((BQ1388+$B$7)+273)^4-(BQ1388+273)^4)-44100*J1388)/(1.84*29.3*R1388+8*0.95*5.67E-8*(BQ1388+273)^3))</f>
        <v>0</v>
      </c>
      <c r="W1388">
        <f>($C$7*BR1388+$D$7*BS1388+$E$7*V1388)</f>
        <v>0</v>
      </c>
      <c r="X1388">
        <f>0.61365*exp(17.502*W1388/(240.97+W1388))</f>
        <v>0</v>
      </c>
      <c r="Y1388">
        <f>(Z1388/AA1388*100)</f>
        <v>0</v>
      </c>
      <c r="Z1388">
        <f>BJ1388*(BO1388+BP1388)/1000</f>
        <v>0</v>
      </c>
      <c r="AA1388">
        <f>0.61365*exp(17.502*BQ1388/(240.97+BQ1388))</f>
        <v>0</v>
      </c>
      <c r="AB1388">
        <f>(X1388-BJ1388*(BO1388+BP1388)/1000)</f>
        <v>0</v>
      </c>
      <c r="AC1388">
        <f>(-J1388*44100)</f>
        <v>0</v>
      </c>
      <c r="AD1388">
        <f>2*29.3*R1388*0.92*(BQ1388-W1388)</f>
        <v>0</v>
      </c>
      <c r="AE1388">
        <f>2*0.95*5.67E-8*(((BQ1388+$B$7)+273)^4-(W1388+273)^4)</f>
        <v>0</v>
      </c>
      <c r="AF1388">
        <f>U1388+AE1388+AC1388+AD1388</f>
        <v>0</v>
      </c>
      <c r="AG1388">
        <f>BN1388*AU1388*(BI1388-BH1388*(1000-AU1388*BK1388)/(1000-AU1388*BJ1388))/(100*BB1388)</f>
        <v>0</v>
      </c>
      <c r="AH1388">
        <f>1000*BN1388*AU1388*(BJ1388-BK1388)/(100*BB1388*(1000-AU1388*BJ1388))</f>
        <v>0</v>
      </c>
      <c r="AI1388">
        <f>(AJ1388 - AK1388 - BO1388*1E3/(8.314*(BQ1388+273.15)) * AM1388/BN1388 * AL1388) * BN1388/(100*BB1388) * (1000 - BK1388)/1000</f>
        <v>0</v>
      </c>
      <c r="AJ1388">
        <v>432.3467327369697</v>
      </c>
      <c r="AK1388">
        <v>401.8935575757575</v>
      </c>
      <c r="AL1388">
        <v>0.7736734537380925</v>
      </c>
      <c r="AM1388">
        <v>63.48631344093973</v>
      </c>
      <c r="AN1388">
        <f>(AP1388 - AO1388 + BO1388*1E3/(8.314*(BQ1388+273.15)) * AR1388/BN1388 * AQ1388) * BN1388/(100*BB1388) * 1000/(1000 - AP1388)</f>
        <v>0</v>
      </c>
      <c r="AO1388">
        <v>12.8625209575256</v>
      </c>
      <c r="AP1388">
        <v>18.44991538461539</v>
      </c>
      <c r="AQ1388">
        <v>-8.607127849904224E-06</v>
      </c>
      <c r="AR1388">
        <v>96.80530402393545</v>
      </c>
      <c r="AS1388">
        <v>2</v>
      </c>
      <c r="AT1388">
        <v>0</v>
      </c>
      <c r="AU1388">
        <f>IF(AS1388*$H$13&gt;=AW1388,1.0,(AW1388/(AW1388-AS1388*$H$13)))</f>
        <v>0</v>
      </c>
      <c r="AV1388">
        <f>(AU1388-1)*100</f>
        <v>0</v>
      </c>
      <c r="AW1388">
        <f>MAX(0,($B$13+$C$13*BV1388)/(1+$D$13*BV1388)*BO1388/(BQ1388+273)*$E$13)</f>
        <v>0</v>
      </c>
      <c r="AX1388">
        <f>$B$11*BW1388+$C$11*BX1388+$F$11*CI1388*(1-CL1388)</f>
        <v>0</v>
      </c>
      <c r="AY1388">
        <f>AX1388*AZ1388</f>
        <v>0</v>
      </c>
      <c r="AZ1388">
        <f>($B$11*$D$9+$C$11*$D$9+$F$11*((CV1388+CN1388)/MAX(CV1388+CN1388+CW1388, 0.1)*$I$9+CW1388/MAX(CV1388+CN1388+CW1388, 0.1)*$J$9))/($B$11+$C$11+$F$11)</f>
        <v>0</v>
      </c>
      <c r="BA1388">
        <f>($B$11*$K$9+$C$11*$K$9+$F$11*((CV1388+CN1388)/MAX(CV1388+CN1388+CW1388, 0.1)*$P$9+CW1388/MAX(CV1388+CN1388+CW1388, 0.1)*$Q$9))/($B$11+$C$11+$F$11)</f>
        <v>0</v>
      </c>
      <c r="BB1388">
        <v>6</v>
      </c>
      <c r="BC1388">
        <v>0.5</v>
      </c>
      <c r="BD1388" t="s">
        <v>355</v>
      </c>
      <c r="BE1388">
        <v>2</v>
      </c>
      <c r="BF1388" t="b">
        <v>1</v>
      </c>
      <c r="BG1388">
        <v>1664308259.714286</v>
      </c>
      <c r="BH1388">
        <v>391.8604285714285</v>
      </c>
      <c r="BI1388">
        <v>422.7103571428572</v>
      </c>
      <c r="BJ1388">
        <v>18.44845357142857</v>
      </c>
      <c r="BK1388">
        <v>12.86187857142857</v>
      </c>
      <c r="BL1388">
        <v>388.7375357142857</v>
      </c>
      <c r="BM1388">
        <v>18.24763214285714</v>
      </c>
      <c r="BN1388">
        <v>500.0386071428572</v>
      </c>
      <c r="BO1388">
        <v>90.88498571428569</v>
      </c>
      <c r="BP1388">
        <v>0.0999077892857143</v>
      </c>
      <c r="BQ1388">
        <v>24.31590357142857</v>
      </c>
      <c r="BR1388">
        <v>24.97998571428571</v>
      </c>
      <c r="BS1388">
        <v>999.9000000000002</v>
      </c>
      <c r="BT1388">
        <v>0</v>
      </c>
      <c r="BU1388">
        <v>0</v>
      </c>
      <c r="BV1388">
        <v>9991.667857142858</v>
      </c>
      <c r="BW1388">
        <v>0</v>
      </c>
      <c r="BX1388">
        <v>8.093645714285712</v>
      </c>
      <c r="BY1388">
        <v>-30.84986785714285</v>
      </c>
      <c r="BZ1388">
        <v>399.2256071428571</v>
      </c>
      <c r="CA1388">
        <v>428.2179642857142</v>
      </c>
      <c r="CB1388">
        <v>5.586557857142857</v>
      </c>
      <c r="CC1388">
        <v>422.7103571428572</v>
      </c>
      <c r="CD1388">
        <v>12.86187857142857</v>
      </c>
      <c r="CE1388">
        <v>1.676685714285714</v>
      </c>
      <c r="CF1388">
        <v>1.168951428571429</v>
      </c>
      <c r="CG1388">
        <v>14.68225357142857</v>
      </c>
      <c r="CH1388">
        <v>9.211905357142857</v>
      </c>
      <c r="CI1388">
        <v>1999.995357142857</v>
      </c>
      <c r="CJ1388">
        <v>0.9800053214285711</v>
      </c>
      <c r="CK1388">
        <v>0.01999446785714286</v>
      </c>
      <c r="CL1388">
        <v>0</v>
      </c>
      <c r="CM1388">
        <v>803.0403928571429</v>
      </c>
      <c r="CN1388">
        <v>5.000560000000001</v>
      </c>
      <c r="CO1388">
        <v>16011.725</v>
      </c>
      <c r="CP1388">
        <v>17294.87142857143</v>
      </c>
      <c r="CQ1388">
        <v>38.51107142857143</v>
      </c>
      <c r="CR1388">
        <v>38.937</v>
      </c>
      <c r="CS1388">
        <v>38.2275</v>
      </c>
      <c r="CT1388">
        <v>37.72075</v>
      </c>
      <c r="CU1388">
        <v>39.16707142857143</v>
      </c>
      <c r="CV1388">
        <v>1955.105</v>
      </c>
      <c r="CW1388">
        <v>39.89000000000001</v>
      </c>
      <c r="CX1388">
        <v>0</v>
      </c>
      <c r="CY1388">
        <v>1664308283.7</v>
      </c>
      <c r="CZ1388">
        <v>0</v>
      </c>
      <c r="DA1388">
        <v>0</v>
      </c>
      <c r="DB1388" t="s">
        <v>356</v>
      </c>
      <c r="DC1388">
        <v>1663861122</v>
      </c>
      <c r="DD1388">
        <v>1663861125</v>
      </c>
      <c r="DE1388">
        <v>0</v>
      </c>
      <c r="DF1388">
        <v>-0.287</v>
      </c>
      <c r="DG1388">
        <v>-0.004</v>
      </c>
      <c r="DH1388">
        <v>3.172</v>
      </c>
      <c r="DI1388">
        <v>0.178</v>
      </c>
      <c r="DJ1388">
        <v>400</v>
      </c>
      <c r="DK1388">
        <v>17</v>
      </c>
      <c r="DL1388">
        <v>0.18</v>
      </c>
      <c r="DM1388">
        <v>0.07000000000000001</v>
      </c>
      <c r="DN1388">
        <v>-30.19615</v>
      </c>
      <c r="DO1388">
        <v>-24.08147842401498</v>
      </c>
      <c r="DP1388">
        <v>3.011728854495371</v>
      </c>
      <c r="DQ1388">
        <v>0</v>
      </c>
      <c r="DR1388">
        <v>5.58663825</v>
      </c>
      <c r="DS1388">
        <v>-0.003709756097570716</v>
      </c>
      <c r="DT1388">
        <v>0.0008504789459475492</v>
      </c>
      <c r="DU1388">
        <v>1</v>
      </c>
      <c r="DV1388">
        <v>1</v>
      </c>
      <c r="DW1388">
        <v>2</v>
      </c>
      <c r="DX1388" t="s">
        <v>412</v>
      </c>
      <c r="DY1388">
        <v>2.98106</v>
      </c>
      <c r="DZ1388">
        <v>2.72845</v>
      </c>
      <c r="EA1388">
        <v>0.0824553</v>
      </c>
      <c r="EB1388">
        <v>0.08963450000000001</v>
      </c>
      <c r="EC1388">
        <v>0.0899634</v>
      </c>
      <c r="ED1388">
        <v>0.0699176</v>
      </c>
      <c r="EE1388">
        <v>27591.6</v>
      </c>
      <c r="EF1388">
        <v>26940.9</v>
      </c>
      <c r="EG1388">
        <v>30595.3</v>
      </c>
      <c r="EH1388">
        <v>29833.5</v>
      </c>
      <c r="EI1388">
        <v>38413.5</v>
      </c>
      <c r="EJ1388">
        <v>36540.6</v>
      </c>
      <c r="EK1388">
        <v>46790.4</v>
      </c>
      <c r="EL1388">
        <v>44362.4</v>
      </c>
      <c r="EM1388">
        <v>1.8953</v>
      </c>
      <c r="EN1388">
        <v>1.88633</v>
      </c>
      <c r="EO1388">
        <v>0.13208</v>
      </c>
      <c r="EP1388">
        <v>0</v>
      </c>
      <c r="EQ1388">
        <v>22.8164</v>
      </c>
      <c r="ER1388">
        <v>999.9</v>
      </c>
      <c r="ES1388">
        <v>37.3</v>
      </c>
      <c r="ET1388">
        <v>29.7</v>
      </c>
      <c r="EU1388">
        <v>17.186</v>
      </c>
      <c r="EV1388">
        <v>63.6464</v>
      </c>
      <c r="EW1388">
        <v>23.5296</v>
      </c>
      <c r="EX1388">
        <v>1</v>
      </c>
      <c r="EY1388">
        <v>-0.135335</v>
      </c>
      <c r="EZ1388">
        <v>1.09481</v>
      </c>
      <c r="FA1388">
        <v>20.2406</v>
      </c>
      <c r="FB1388">
        <v>5.22867</v>
      </c>
      <c r="FC1388">
        <v>11.968</v>
      </c>
      <c r="FD1388">
        <v>4.97015</v>
      </c>
      <c r="FE1388">
        <v>3.28945</v>
      </c>
      <c r="FF1388">
        <v>9999</v>
      </c>
      <c r="FG1388">
        <v>9999</v>
      </c>
      <c r="FH1388">
        <v>9999</v>
      </c>
      <c r="FI1388">
        <v>381.1</v>
      </c>
      <c r="FJ1388">
        <v>4.97271</v>
      </c>
      <c r="FK1388">
        <v>1.87684</v>
      </c>
      <c r="FL1388">
        <v>1.87494</v>
      </c>
      <c r="FM1388">
        <v>1.87775</v>
      </c>
      <c r="FN1388">
        <v>1.87453</v>
      </c>
      <c r="FO1388">
        <v>1.87806</v>
      </c>
      <c r="FP1388">
        <v>1.87517</v>
      </c>
      <c r="FQ1388">
        <v>1.87635</v>
      </c>
      <c r="FR1388">
        <v>0</v>
      </c>
      <c r="FS1388">
        <v>0</v>
      </c>
      <c r="FT1388">
        <v>0</v>
      </c>
      <c r="FU1388">
        <v>0</v>
      </c>
      <c r="FV1388" t="s">
        <v>358</v>
      </c>
      <c r="FW1388" t="s">
        <v>359</v>
      </c>
      <c r="FX1388" t="s">
        <v>360</v>
      </c>
      <c r="FY1388" t="s">
        <v>360</v>
      </c>
      <c r="FZ1388" t="s">
        <v>360</v>
      </c>
      <c r="GA1388" t="s">
        <v>360</v>
      </c>
      <c r="GB1388">
        <v>0</v>
      </c>
      <c r="GC1388">
        <v>100</v>
      </c>
      <c r="GD1388">
        <v>100</v>
      </c>
      <c r="GE1388">
        <v>3.132</v>
      </c>
      <c r="GF1388">
        <v>0.2009</v>
      </c>
      <c r="GG1388">
        <v>1.777354642861949</v>
      </c>
      <c r="GH1388">
        <v>0.004141656873719072</v>
      </c>
      <c r="GI1388">
        <v>-1.960372967482991E-06</v>
      </c>
      <c r="GJ1388">
        <v>5.42736388890357E-10</v>
      </c>
      <c r="GK1388">
        <v>-0.009777689371679627</v>
      </c>
      <c r="GL1388">
        <v>0.002273355880072555</v>
      </c>
      <c r="GM1388">
        <v>0.000541358641816816</v>
      </c>
      <c r="GN1388">
        <v>-1.836191331155658E-06</v>
      </c>
      <c r="GO1388">
        <v>-0</v>
      </c>
      <c r="GP1388">
        <v>2096</v>
      </c>
      <c r="GQ1388">
        <v>1</v>
      </c>
      <c r="GR1388">
        <v>23</v>
      </c>
      <c r="GS1388">
        <v>7452.4</v>
      </c>
      <c r="GT1388">
        <v>7452.4</v>
      </c>
      <c r="GU1388">
        <v>1.15479</v>
      </c>
      <c r="GV1388">
        <v>2.5415</v>
      </c>
      <c r="GW1388">
        <v>1.39893</v>
      </c>
      <c r="GX1388">
        <v>2.33521</v>
      </c>
      <c r="GY1388">
        <v>1.44897</v>
      </c>
      <c r="GZ1388">
        <v>2.50366</v>
      </c>
      <c r="HA1388">
        <v>34.9904</v>
      </c>
      <c r="HB1388">
        <v>12.162</v>
      </c>
      <c r="HC1388">
        <v>18</v>
      </c>
      <c r="HD1388">
        <v>492.135</v>
      </c>
      <c r="HE1388">
        <v>458</v>
      </c>
      <c r="HF1388">
        <v>21.4422</v>
      </c>
      <c r="HG1388">
        <v>25.2767</v>
      </c>
      <c r="HH1388">
        <v>29.9999</v>
      </c>
      <c r="HI1388">
        <v>25.1316</v>
      </c>
      <c r="HJ1388">
        <v>25.2098</v>
      </c>
      <c r="HK1388">
        <v>23.1858</v>
      </c>
      <c r="HL1388">
        <v>26.83</v>
      </c>
      <c r="HM1388">
        <v>31.7893</v>
      </c>
      <c r="HN1388">
        <v>21.4447</v>
      </c>
      <c r="HO1388">
        <v>453.763</v>
      </c>
      <c r="HP1388">
        <v>12.8519</v>
      </c>
      <c r="HQ1388">
        <v>101.129</v>
      </c>
      <c r="HR1388">
        <v>102.012</v>
      </c>
    </row>
    <row r="1389" spans="1:226">
      <c r="A1389">
        <v>1373</v>
      </c>
      <c r="B1389">
        <v>1664308272.5</v>
      </c>
      <c r="C1389">
        <v>15165.5</v>
      </c>
      <c r="D1389" t="s">
        <v>3119</v>
      </c>
      <c r="E1389" t="s">
        <v>3120</v>
      </c>
      <c r="F1389">
        <v>5</v>
      </c>
      <c r="G1389" t="s">
        <v>353</v>
      </c>
      <c r="H1389" t="s">
        <v>3066</v>
      </c>
      <c r="I1389">
        <v>1664308264.981482</v>
      </c>
      <c r="J1389">
        <f>(K1389)/1000</f>
        <v>0</v>
      </c>
      <c r="K1389">
        <f>IF(BF1389, AN1389, AH1389)</f>
        <v>0</v>
      </c>
      <c r="L1389">
        <f>IF(BF1389, AI1389, AG1389)</f>
        <v>0</v>
      </c>
      <c r="M1389">
        <f>BH1389 - IF(AU1389&gt;1, L1389*BB1389*100.0/(AW1389*BV1389), 0)</f>
        <v>0</v>
      </c>
      <c r="N1389">
        <f>((T1389-J1389/2)*M1389-L1389)/(T1389+J1389/2)</f>
        <v>0</v>
      </c>
      <c r="O1389">
        <f>N1389*(BO1389+BP1389)/1000.0</f>
        <v>0</v>
      </c>
      <c r="P1389">
        <f>(BH1389 - IF(AU1389&gt;1, L1389*BB1389*100.0/(AW1389*BV1389), 0))*(BO1389+BP1389)/1000.0</f>
        <v>0</v>
      </c>
      <c r="Q1389">
        <f>2.0/((1/S1389-1/R1389)+SIGN(S1389)*SQRT((1/S1389-1/R1389)*(1/S1389-1/R1389) + 4*BC1389/((BC1389+1)*(BC1389+1))*(2*1/S1389*1/R1389-1/R1389*1/R1389)))</f>
        <v>0</v>
      </c>
      <c r="R1389">
        <f>IF(LEFT(BD1389,1)&lt;&gt;"0",IF(LEFT(BD1389,1)="1",3.0,BE1389),$D$5+$E$5*(BV1389*BO1389/($K$5*1000))+$F$5*(BV1389*BO1389/($K$5*1000))*MAX(MIN(BB1389,$J$5),$I$5)*MAX(MIN(BB1389,$J$5),$I$5)+$G$5*MAX(MIN(BB1389,$J$5),$I$5)*(BV1389*BO1389/($K$5*1000))+$H$5*(BV1389*BO1389/($K$5*1000))*(BV1389*BO1389/($K$5*1000)))</f>
        <v>0</v>
      </c>
      <c r="S1389">
        <f>J1389*(1000-(1000*0.61365*exp(17.502*W1389/(240.97+W1389))/(BO1389+BP1389)+BJ1389)/2)/(1000*0.61365*exp(17.502*W1389/(240.97+W1389))/(BO1389+BP1389)-BJ1389)</f>
        <v>0</v>
      </c>
      <c r="T1389">
        <f>1/((BC1389+1)/(Q1389/1.6)+1/(R1389/1.37)) + BC1389/((BC1389+1)/(Q1389/1.6) + BC1389/(R1389/1.37))</f>
        <v>0</v>
      </c>
      <c r="U1389">
        <f>(AX1389*BA1389)</f>
        <v>0</v>
      </c>
      <c r="V1389">
        <f>(BQ1389+(U1389+2*0.95*5.67E-8*(((BQ1389+$B$7)+273)^4-(BQ1389+273)^4)-44100*J1389)/(1.84*29.3*R1389+8*0.95*5.67E-8*(BQ1389+273)^3))</f>
        <v>0</v>
      </c>
      <c r="W1389">
        <f>($C$7*BR1389+$D$7*BS1389+$E$7*V1389)</f>
        <v>0</v>
      </c>
      <c r="X1389">
        <f>0.61365*exp(17.502*W1389/(240.97+W1389))</f>
        <v>0</v>
      </c>
      <c r="Y1389">
        <f>(Z1389/AA1389*100)</f>
        <v>0</v>
      </c>
      <c r="Z1389">
        <f>BJ1389*(BO1389+BP1389)/1000</f>
        <v>0</v>
      </c>
      <c r="AA1389">
        <f>0.61365*exp(17.502*BQ1389/(240.97+BQ1389))</f>
        <v>0</v>
      </c>
      <c r="AB1389">
        <f>(X1389-BJ1389*(BO1389+BP1389)/1000)</f>
        <v>0</v>
      </c>
      <c r="AC1389">
        <f>(-J1389*44100)</f>
        <v>0</v>
      </c>
      <c r="AD1389">
        <f>2*29.3*R1389*0.92*(BQ1389-W1389)</f>
        <v>0</v>
      </c>
      <c r="AE1389">
        <f>2*0.95*5.67E-8*(((BQ1389+$B$7)+273)^4-(W1389+273)^4)</f>
        <v>0</v>
      </c>
      <c r="AF1389">
        <f>U1389+AE1389+AC1389+AD1389</f>
        <v>0</v>
      </c>
      <c r="AG1389">
        <f>BN1389*AU1389*(BI1389-BH1389*(1000-AU1389*BK1389)/(1000-AU1389*BJ1389))/(100*BB1389)</f>
        <v>0</v>
      </c>
      <c r="AH1389">
        <f>1000*BN1389*AU1389*(BJ1389-BK1389)/(100*BB1389*(1000-AU1389*BJ1389))</f>
        <v>0</v>
      </c>
      <c r="AI1389">
        <f>(AJ1389 - AK1389 - BO1389*1E3/(8.314*(BQ1389+273.15)) * AM1389/BN1389 * AL1389) * BN1389/(100*BB1389) * (1000 - BK1389)/1000</f>
        <v>0</v>
      </c>
      <c r="AJ1389">
        <v>447.1263845377437</v>
      </c>
      <c r="AK1389">
        <v>410.8498303030303</v>
      </c>
      <c r="AL1389">
        <v>1.931127517942033</v>
      </c>
      <c r="AM1389">
        <v>63.48631344093973</v>
      </c>
      <c r="AN1389">
        <f>(AP1389 - AO1389 + BO1389*1E3/(8.314*(BQ1389+273.15)) * AR1389/BN1389 * AQ1389) * BN1389/(100*BB1389) * 1000/(1000 - AP1389)</f>
        <v>0</v>
      </c>
      <c r="AO1389">
        <v>12.86360654457452</v>
      </c>
      <c r="AP1389">
        <v>18.44493186813188</v>
      </c>
      <c r="AQ1389">
        <v>5.970126078000368E-06</v>
      </c>
      <c r="AR1389">
        <v>96.80530402393545</v>
      </c>
      <c r="AS1389">
        <v>2</v>
      </c>
      <c r="AT1389">
        <v>0</v>
      </c>
      <c r="AU1389">
        <f>IF(AS1389*$H$13&gt;=AW1389,1.0,(AW1389/(AW1389-AS1389*$H$13)))</f>
        <v>0</v>
      </c>
      <c r="AV1389">
        <f>(AU1389-1)*100</f>
        <v>0</v>
      </c>
      <c r="AW1389">
        <f>MAX(0,($B$13+$C$13*BV1389)/(1+$D$13*BV1389)*BO1389/(BQ1389+273)*$E$13)</f>
        <v>0</v>
      </c>
      <c r="AX1389">
        <f>$B$11*BW1389+$C$11*BX1389+$F$11*CI1389*(1-CL1389)</f>
        <v>0</v>
      </c>
      <c r="AY1389">
        <f>AX1389*AZ1389</f>
        <v>0</v>
      </c>
      <c r="AZ1389">
        <f>($B$11*$D$9+$C$11*$D$9+$F$11*((CV1389+CN1389)/MAX(CV1389+CN1389+CW1389, 0.1)*$I$9+CW1389/MAX(CV1389+CN1389+CW1389, 0.1)*$J$9))/($B$11+$C$11+$F$11)</f>
        <v>0</v>
      </c>
      <c r="BA1389">
        <f>($B$11*$K$9+$C$11*$K$9+$F$11*((CV1389+CN1389)/MAX(CV1389+CN1389+CW1389, 0.1)*$P$9+CW1389/MAX(CV1389+CN1389+CW1389, 0.1)*$Q$9))/($B$11+$C$11+$F$11)</f>
        <v>0</v>
      </c>
      <c r="BB1389">
        <v>6</v>
      </c>
      <c r="BC1389">
        <v>0.5</v>
      </c>
      <c r="BD1389" t="s">
        <v>355</v>
      </c>
      <c r="BE1389">
        <v>2</v>
      </c>
      <c r="BF1389" t="b">
        <v>1</v>
      </c>
      <c r="BG1389">
        <v>1664308264.981482</v>
      </c>
      <c r="BH1389">
        <v>394.509074074074</v>
      </c>
      <c r="BI1389">
        <v>430.3683703703704</v>
      </c>
      <c r="BJ1389">
        <v>18.44838148148148</v>
      </c>
      <c r="BK1389">
        <v>12.85957777777777</v>
      </c>
      <c r="BL1389">
        <v>391.3786296296296</v>
      </c>
      <c r="BM1389">
        <v>18.24755925925926</v>
      </c>
      <c r="BN1389">
        <v>500.0539629629629</v>
      </c>
      <c r="BO1389">
        <v>90.88353333333333</v>
      </c>
      <c r="BP1389">
        <v>0.09982983703703706</v>
      </c>
      <c r="BQ1389">
        <v>24.31582592592592</v>
      </c>
      <c r="BR1389">
        <v>24.98238148148149</v>
      </c>
      <c r="BS1389">
        <v>999.9000000000001</v>
      </c>
      <c r="BT1389">
        <v>0</v>
      </c>
      <c r="BU1389">
        <v>0</v>
      </c>
      <c r="BV1389">
        <v>10009.04259259259</v>
      </c>
      <c r="BW1389">
        <v>0</v>
      </c>
      <c r="BX1389">
        <v>8.108752592592591</v>
      </c>
      <c r="BY1389">
        <v>-35.85917037037037</v>
      </c>
      <c r="BZ1389">
        <v>401.924</v>
      </c>
      <c r="CA1389">
        <v>435.9747037037037</v>
      </c>
      <c r="CB1389">
        <v>5.588794814814816</v>
      </c>
      <c r="CC1389">
        <v>430.3683703703704</v>
      </c>
      <c r="CD1389">
        <v>12.85957777777777</v>
      </c>
      <c r="CE1389">
        <v>1.676652962962963</v>
      </c>
      <c r="CF1389">
        <v>1.168722962962963</v>
      </c>
      <c r="CG1389">
        <v>14.68194814814815</v>
      </c>
      <c r="CH1389">
        <v>9.209004814814815</v>
      </c>
      <c r="CI1389">
        <v>1999.99</v>
      </c>
      <c r="CJ1389">
        <v>0.9800053333333332</v>
      </c>
      <c r="CK1389">
        <v>0.01999445555555555</v>
      </c>
      <c r="CL1389">
        <v>0</v>
      </c>
      <c r="CM1389">
        <v>802.1321111111109</v>
      </c>
      <c r="CN1389">
        <v>5.000560000000001</v>
      </c>
      <c r="CO1389">
        <v>15993.91111111111</v>
      </c>
      <c r="CP1389">
        <v>17294.83703703704</v>
      </c>
      <c r="CQ1389">
        <v>38.5</v>
      </c>
      <c r="CR1389">
        <v>38.9347037037037</v>
      </c>
      <c r="CS1389">
        <v>38.20566666666667</v>
      </c>
      <c r="CT1389">
        <v>37.70333333333333</v>
      </c>
      <c r="CU1389">
        <v>39.14566666666666</v>
      </c>
      <c r="CV1389">
        <v>1955.1</v>
      </c>
      <c r="CW1389">
        <v>39.89000000000001</v>
      </c>
      <c r="CX1389">
        <v>0</v>
      </c>
      <c r="CY1389">
        <v>1664308289.1</v>
      </c>
      <c r="CZ1389">
        <v>0</v>
      </c>
      <c r="DA1389">
        <v>0</v>
      </c>
      <c r="DB1389" t="s">
        <v>356</v>
      </c>
      <c r="DC1389">
        <v>1663861122</v>
      </c>
      <c r="DD1389">
        <v>1663861125</v>
      </c>
      <c r="DE1389">
        <v>0</v>
      </c>
      <c r="DF1389">
        <v>-0.287</v>
      </c>
      <c r="DG1389">
        <v>-0.004</v>
      </c>
      <c r="DH1389">
        <v>3.172</v>
      </c>
      <c r="DI1389">
        <v>0.178</v>
      </c>
      <c r="DJ1389">
        <v>400</v>
      </c>
      <c r="DK1389">
        <v>17</v>
      </c>
      <c r="DL1389">
        <v>0.18</v>
      </c>
      <c r="DM1389">
        <v>0.07000000000000001</v>
      </c>
      <c r="DN1389">
        <v>-33.814145</v>
      </c>
      <c r="DO1389">
        <v>-58.4840105065666</v>
      </c>
      <c r="DP1389">
        <v>6.049123907267482</v>
      </c>
      <c r="DQ1389">
        <v>0</v>
      </c>
      <c r="DR1389">
        <v>5.58815425</v>
      </c>
      <c r="DS1389">
        <v>0.0240244277673402</v>
      </c>
      <c r="DT1389">
        <v>0.004776650964587994</v>
      </c>
      <c r="DU1389">
        <v>1</v>
      </c>
      <c r="DV1389">
        <v>1</v>
      </c>
      <c r="DW1389">
        <v>2</v>
      </c>
      <c r="DX1389" t="s">
        <v>412</v>
      </c>
      <c r="DY1389">
        <v>2.98094</v>
      </c>
      <c r="DZ1389">
        <v>2.72845</v>
      </c>
      <c r="EA1389">
        <v>0.08392719999999999</v>
      </c>
      <c r="EB1389">
        <v>0.0919778</v>
      </c>
      <c r="EC1389">
        <v>0.089947</v>
      </c>
      <c r="ED1389">
        <v>0.0697985</v>
      </c>
      <c r="EE1389">
        <v>27547.1</v>
      </c>
      <c r="EF1389">
        <v>26871.7</v>
      </c>
      <c r="EG1389">
        <v>30595</v>
      </c>
      <c r="EH1389">
        <v>29833.6</v>
      </c>
      <c r="EI1389">
        <v>38414.1</v>
      </c>
      <c r="EJ1389">
        <v>36545.7</v>
      </c>
      <c r="EK1389">
        <v>46790.3</v>
      </c>
      <c r="EL1389">
        <v>44362.7</v>
      </c>
      <c r="EM1389">
        <v>1.8951</v>
      </c>
      <c r="EN1389">
        <v>1.88643</v>
      </c>
      <c r="EO1389">
        <v>0.131801</v>
      </c>
      <c r="EP1389">
        <v>0</v>
      </c>
      <c r="EQ1389">
        <v>22.8164</v>
      </c>
      <c r="ER1389">
        <v>999.9</v>
      </c>
      <c r="ES1389">
        <v>37.2</v>
      </c>
      <c r="ET1389">
        <v>29.7</v>
      </c>
      <c r="EU1389">
        <v>17.1415</v>
      </c>
      <c r="EV1389">
        <v>63.5064</v>
      </c>
      <c r="EW1389">
        <v>23.3614</v>
      </c>
      <c r="EX1389">
        <v>1</v>
      </c>
      <c r="EY1389">
        <v>-0.13533</v>
      </c>
      <c r="EZ1389">
        <v>1.11201</v>
      </c>
      <c r="FA1389">
        <v>20.2406</v>
      </c>
      <c r="FB1389">
        <v>5.22852</v>
      </c>
      <c r="FC1389">
        <v>11.968</v>
      </c>
      <c r="FD1389">
        <v>4.9702</v>
      </c>
      <c r="FE1389">
        <v>3.28932</v>
      </c>
      <c r="FF1389">
        <v>9999</v>
      </c>
      <c r="FG1389">
        <v>9999</v>
      </c>
      <c r="FH1389">
        <v>9999</v>
      </c>
      <c r="FI1389">
        <v>381.1</v>
      </c>
      <c r="FJ1389">
        <v>4.97273</v>
      </c>
      <c r="FK1389">
        <v>1.87683</v>
      </c>
      <c r="FL1389">
        <v>1.87491</v>
      </c>
      <c r="FM1389">
        <v>1.87775</v>
      </c>
      <c r="FN1389">
        <v>1.87453</v>
      </c>
      <c r="FO1389">
        <v>1.87808</v>
      </c>
      <c r="FP1389">
        <v>1.87516</v>
      </c>
      <c r="FQ1389">
        <v>1.87634</v>
      </c>
      <c r="FR1389">
        <v>0</v>
      </c>
      <c r="FS1389">
        <v>0</v>
      </c>
      <c r="FT1389">
        <v>0</v>
      </c>
      <c r="FU1389">
        <v>0</v>
      </c>
      <c r="FV1389" t="s">
        <v>358</v>
      </c>
      <c r="FW1389" t="s">
        <v>359</v>
      </c>
      <c r="FX1389" t="s">
        <v>360</v>
      </c>
      <c r="FY1389" t="s">
        <v>360</v>
      </c>
      <c r="FZ1389" t="s">
        <v>360</v>
      </c>
      <c r="GA1389" t="s">
        <v>360</v>
      </c>
      <c r="GB1389">
        <v>0</v>
      </c>
      <c r="GC1389">
        <v>100</v>
      </c>
      <c r="GD1389">
        <v>100</v>
      </c>
      <c r="GE1389">
        <v>3.158</v>
      </c>
      <c r="GF1389">
        <v>0.2008</v>
      </c>
      <c r="GG1389">
        <v>1.777354642861949</v>
      </c>
      <c r="GH1389">
        <v>0.004141656873719072</v>
      </c>
      <c r="GI1389">
        <v>-1.960372967482991E-06</v>
      </c>
      <c r="GJ1389">
        <v>5.42736388890357E-10</v>
      </c>
      <c r="GK1389">
        <v>-0.009777689371679627</v>
      </c>
      <c r="GL1389">
        <v>0.002273355880072555</v>
      </c>
      <c r="GM1389">
        <v>0.000541358641816816</v>
      </c>
      <c r="GN1389">
        <v>-1.836191331155658E-06</v>
      </c>
      <c r="GO1389">
        <v>-0</v>
      </c>
      <c r="GP1389">
        <v>2096</v>
      </c>
      <c r="GQ1389">
        <v>1</v>
      </c>
      <c r="GR1389">
        <v>23</v>
      </c>
      <c r="GS1389">
        <v>7452.5</v>
      </c>
      <c r="GT1389">
        <v>7452.5</v>
      </c>
      <c r="GU1389">
        <v>1.18896</v>
      </c>
      <c r="GV1389">
        <v>2.53906</v>
      </c>
      <c r="GW1389">
        <v>1.39893</v>
      </c>
      <c r="GX1389">
        <v>2.33521</v>
      </c>
      <c r="GY1389">
        <v>1.44897</v>
      </c>
      <c r="GZ1389">
        <v>2.48047</v>
      </c>
      <c r="HA1389">
        <v>34.9904</v>
      </c>
      <c r="HB1389">
        <v>12.1532</v>
      </c>
      <c r="HC1389">
        <v>18</v>
      </c>
      <c r="HD1389">
        <v>492.012</v>
      </c>
      <c r="HE1389">
        <v>458.045</v>
      </c>
      <c r="HF1389">
        <v>21.4538</v>
      </c>
      <c r="HG1389">
        <v>25.2745</v>
      </c>
      <c r="HH1389">
        <v>30</v>
      </c>
      <c r="HI1389">
        <v>25.1297</v>
      </c>
      <c r="HJ1389">
        <v>25.2077</v>
      </c>
      <c r="HK1389">
        <v>23.8986</v>
      </c>
      <c r="HL1389">
        <v>26.83</v>
      </c>
      <c r="HM1389">
        <v>31.7893</v>
      </c>
      <c r="HN1389">
        <v>21.453</v>
      </c>
      <c r="HO1389">
        <v>473.816</v>
      </c>
      <c r="HP1389">
        <v>12.8519</v>
      </c>
      <c r="HQ1389">
        <v>101.128</v>
      </c>
      <c r="HR1389">
        <v>102.012</v>
      </c>
    </row>
    <row r="1390" spans="1:226">
      <c r="A1390">
        <v>1374</v>
      </c>
      <c r="B1390">
        <v>1664308277.5</v>
      </c>
      <c r="C1390">
        <v>15170.5</v>
      </c>
      <c r="D1390" t="s">
        <v>3121</v>
      </c>
      <c r="E1390" t="s">
        <v>3122</v>
      </c>
      <c r="F1390">
        <v>5</v>
      </c>
      <c r="G1390" t="s">
        <v>353</v>
      </c>
      <c r="H1390" t="s">
        <v>3066</v>
      </c>
      <c r="I1390">
        <v>1664308270</v>
      </c>
      <c r="J1390">
        <f>(K1390)/1000</f>
        <v>0</v>
      </c>
      <c r="K1390">
        <f>IF(BF1390, AN1390, AH1390)</f>
        <v>0</v>
      </c>
      <c r="L1390">
        <f>IF(BF1390, AI1390, AG1390)</f>
        <v>0</v>
      </c>
      <c r="M1390">
        <f>BH1390 - IF(AU1390&gt;1, L1390*BB1390*100.0/(AW1390*BV1390), 0)</f>
        <v>0</v>
      </c>
      <c r="N1390">
        <f>((T1390-J1390/2)*M1390-L1390)/(T1390+J1390/2)</f>
        <v>0</v>
      </c>
      <c r="O1390">
        <f>N1390*(BO1390+BP1390)/1000.0</f>
        <v>0</v>
      </c>
      <c r="P1390">
        <f>(BH1390 - IF(AU1390&gt;1, L1390*BB1390*100.0/(AW1390*BV1390), 0))*(BO1390+BP1390)/1000.0</f>
        <v>0</v>
      </c>
      <c r="Q1390">
        <f>2.0/((1/S1390-1/R1390)+SIGN(S1390)*SQRT((1/S1390-1/R1390)*(1/S1390-1/R1390) + 4*BC1390/((BC1390+1)*(BC1390+1))*(2*1/S1390*1/R1390-1/R1390*1/R1390)))</f>
        <v>0</v>
      </c>
      <c r="R1390">
        <f>IF(LEFT(BD1390,1)&lt;&gt;"0",IF(LEFT(BD1390,1)="1",3.0,BE1390),$D$5+$E$5*(BV1390*BO1390/($K$5*1000))+$F$5*(BV1390*BO1390/($K$5*1000))*MAX(MIN(BB1390,$J$5),$I$5)*MAX(MIN(BB1390,$J$5),$I$5)+$G$5*MAX(MIN(BB1390,$J$5),$I$5)*(BV1390*BO1390/($K$5*1000))+$H$5*(BV1390*BO1390/($K$5*1000))*(BV1390*BO1390/($K$5*1000)))</f>
        <v>0</v>
      </c>
      <c r="S1390">
        <f>J1390*(1000-(1000*0.61365*exp(17.502*W1390/(240.97+W1390))/(BO1390+BP1390)+BJ1390)/2)/(1000*0.61365*exp(17.502*W1390/(240.97+W1390))/(BO1390+BP1390)-BJ1390)</f>
        <v>0</v>
      </c>
      <c r="T1390">
        <f>1/((BC1390+1)/(Q1390/1.6)+1/(R1390/1.37)) + BC1390/((BC1390+1)/(Q1390/1.6) + BC1390/(R1390/1.37))</f>
        <v>0</v>
      </c>
      <c r="U1390">
        <f>(AX1390*BA1390)</f>
        <v>0</v>
      </c>
      <c r="V1390">
        <f>(BQ1390+(U1390+2*0.95*5.67E-8*(((BQ1390+$B$7)+273)^4-(BQ1390+273)^4)-44100*J1390)/(1.84*29.3*R1390+8*0.95*5.67E-8*(BQ1390+273)^3))</f>
        <v>0</v>
      </c>
      <c r="W1390">
        <f>($C$7*BR1390+$D$7*BS1390+$E$7*V1390)</f>
        <v>0</v>
      </c>
      <c r="X1390">
        <f>0.61365*exp(17.502*W1390/(240.97+W1390))</f>
        <v>0</v>
      </c>
      <c r="Y1390">
        <f>(Z1390/AA1390*100)</f>
        <v>0</v>
      </c>
      <c r="Z1390">
        <f>BJ1390*(BO1390+BP1390)/1000</f>
        <v>0</v>
      </c>
      <c r="AA1390">
        <f>0.61365*exp(17.502*BQ1390/(240.97+BQ1390))</f>
        <v>0</v>
      </c>
      <c r="AB1390">
        <f>(X1390-BJ1390*(BO1390+BP1390)/1000)</f>
        <v>0</v>
      </c>
      <c r="AC1390">
        <f>(-J1390*44100)</f>
        <v>0</v>
      </c>
      <c r="AD1390">
        <f>2*29.3*R1390*0.92*(BQ1390-W1390)</f>
        <v>0</v>
      </c>
      <c r="AE1390">
        <f>2*0.95*5.67E-8*(((BQ1390+$B$7)+273)^4-(W1390+273)^4)</f>
        <v>0</v>
      </c>
      <c r="AF1390">
        <f>U1390+AE1390+AC1390+AD1390</f>
        <v>0</v>
      </c>
      <c r="AG1390">
        <f>BN1390*AU1390*(BI1390-BH1390*(1000-AU1390*BK1390)/(1000-AU1390*BJ1390))/(100*BB1390)</f>
        <v>0</v>
      </c>
      <c r="AH1390">
        <f>1000*BN1390*AU1390*(BJ1390-BK1390)/(100*BB1390*(1000-AU1390*BJ1390))</f>
        <v>0</v>
      </c>
      <c r="AI1390">
        <f>(AJ1390 - AK1390 - BO1390*1E3/(8.314*(BQ1390+273.15)) * AM1390/BN1390 * AL1390) * BN1390/(100*BB1390) * (1000 - BK1390)/1000</f>
        <v>0</v>
      </c>
      <c r="AJ1390">
        <v>463.1733835845751</v>
      </c>
      <c r="AK1390">
        <v>423.2287212121209</v>
      </c>
      <c r="AL1390">
        <v>2.563960846028408</v>
      </c>
      <c r="AM1390">
        <v>63.48631344093973</v>
      </c>
      <c r="AN1390">
        <f>(AP1390 - AO1390 + BO1390*1E3/(8.314*(BQ1390+273.15)) * AR1390/BN1390 * AQ1390) * BN1390/(100*BB1390) * 1000/(1000 - AP1390)</f>
        <v>0</v>
      </c>
      <c r="AO1390">
        <v>12.83033225956951</v>
      </c>
      <c r="AP1390">
        <v>18.43419780219781</v>
      </c>
      <c r="AQ1390">
        <v>-2.664862333904192E-05</v>
      </c>
      <c r="AR1390">
        <v>96.80530402393545</v>
      </c>
      <c r="AS1390">
        <v>2</v>
      </c>
      <c r="AT1390">
        <v>0</v>
      </c>
      <c r="AU1390">
        <f>IF(AS1390*$H$13&gt;=AW1390,1.0,(AW1390/(AW1390-AS1390*$H$13)))</f>
        <v>0</v>
      </c>
      <c r="AV1390">
        <f>(AU1390-1)*100</f>
        <v>0</v>
      </c>
      <c r="AW1390">
        <f>MAX(0,($B$13+$C$13*BV1390)/(1+$D$13*BV1390)*BO1390/(BQ1390+273)*$E$13)</f>
        <v>0</v>
      </c>
      <c r="AX1390">
        <f>$B$11*BW1390+$C$11*BX1390+$F$11*CI1390*(1-CL1390)</f>
        <v>0</v>
      </c>
      <c r="AY1390">
        <f>AX1390*AZ1390</f>
        <v>0</v>
      </c>
      <c r="AZ1390">
        <f>($B$11*$D$9+$C$11*$D$9+$F$11*((CV1390+CN1390)/MAX(CV1390+CN1390+CW1390, 0.1)*$I$9+CW1390/MAX(CV1390+CN1390+CW1390, 0.1)*$J$9))/($B$11+$C$11+$F$11)</f>
        <v>0</v>
      </c>
      <c r="BA1390">
        <f>($B$11*$K$9+$C$11*$K$9+$F$11*((CV1390+CN1390)/MAX(CV1390+CN1390+CW1390, 0.1)*$P$9+CW1390/MAX(CV1390+CN1390+CW1390, 0.1)*$Q$9))/($B$11+$C$11+$F$11)</f>
        <v>0</v>
      </c>
      <c r="BB1390">
        <v>6</v>
      </c>
      <c r="BC1390">
        <v>0.5</v>
      </c>
      <c r="BD1390" t="s">
        <v>355</v>
      </c>
      <c r="BE1390">
        <v>2</v>
      </c>
      <c r="BF1390" t="b">
        <v>1</v>
      </c>
      <c r="BG1390">
        <v>1664308270</v>
      </c>
      <c r="BH1390">
        <v>400.8057037037037</v>
      </c>
      <c r="BI1390">
        <v>443.1174074074074</v>
      </c>
      <c r="BJ1390">
        <v>18.44560740740741</v>
      </c>
      <c r="BK1390">
        <v>12.84878518518518</v>
      </c>
      <c r="BL1390">
        <v>397.6574444444445</v>
      </c>
      <c r="BM1390">
        <v>18.24482962962963</v>
      </c>
      <c r="BN1390">
        <v>500.0597407407408</v>
      </c>
      <c r="BO1390">
        <v>90.88287037037037</v>
      </c>
      <c r="BP1390">
        <v>0.09992852592592591</v>
      </c>
      <c r="BQ1390">
        <v>24.3156962962963</v>
      </c>
      <c r="BR1390">
        <v>24.98528888888889</v>
      </c>
      <c r="BS1390">
        <v>999.9000000000001</v>
      </c>
      <c r="BT1390">
        <v>0</v>
      </c>
      <c r="BU1390">
        <v>0</v>
      </c>
      <c r="BV1390">
        <v>10010.30185185185</v>
      </c>
      <c r="BW1390">
        <v>0</v>
      </c>
      <c r="BX1390">
        <v>8.109109999999998</v>
      </c>
      <c r="BY1390">
        <v>-42.31154074074074</v>
      </c>
      <c r="BZ1390">
        <v>408.3377777777777</v>
      </c>
      <c r="CA1390">
        <v>448.8847777777777</v>
      </c>
      <c r="CB1390">
        <v>5.596811111111111</v>
      </c>
      <c r="CC1390">
        <v>443.1174074074074</v>
      </c>
      <c r="CD1390">
        <v>12.84878518518518</v>
      </c>
      <c r="CE1390">
        <v>1.676387777777778</v>
      </c>
      <c r="CF1390">
        <v>1.167733703703704</v>
      </c>
      <c r="CG1390">
        <v>14.6795</v>
      </c>
      <c r="CH1390">
        <v>9.196424814814815</v>
      </c>
      <c r="CI1390">
        <v>1999.985555555555</v>
      </c>
      <c r="CJ1390">
        <v>0.980005222222222</v>
      </c>
      <c r="CK1390">
        <v>0.01999457037037037</v>
      </c>
      <c r="CL1390">
        <v>0</v>
      </c>
      <c r="CM1390">
        <v>801.4125555555555</v>
      </c>
      <c r="CN1390">
        <v>5.000560000000001</v>
      </c>
      <c r="CO1390">
        <v>15978.58148148148</v>
      </c>
      <c r="CP1390">
        <v>17294.8</v>
      </c>
      <c r="CQ1390">
        <v>38.49299999999999</v>
      </c>
      <c r="CR1390">
        <v>38.92322222222223</v>
      </c>
      <c r="CS1390">
        <v>38.1824074074074</v>
      </c>
      <c r="CT1390">
        <v>37.69166666666667</v>
      </c>
      <c r="CU1390">
        <v>39.12959259259259</v>
      </c>
      <c r="CV1390">
        <v>1955.095555555556</v>
      </c>
      <c r="CW1390">
        <v>39.89000000000001</v>
      </c>
      <c r="CX1390">
        <v>0</v>
      </c>
      <c r="CY1390">
        <v>1664308293.9</v>
      </c>
      <c r="CZ1390">
        <v>0</v>
      </c>
      <c r="DA1390">
        <v>0</v>
      </c>
      <c r="DB1390" t="s">
        <v>356</v>
      </c>
      <c r="DC1390">
        <v>1663861122</v>
      </c>
      <c r="DD1390">
        <v>1663861125</v>
      </c>
      <c r="DE1390">
        <v>0</v>
      </c>
      <c r="DF1390">
        <v>-0.287</v>
      </c>
      <c r="DG1390">
        <v>-0.004</v>
      </c>
      <c r="DH1390">
        <v>3.172</v>
      </c>
      <c r="DI1390">
        <v>0.178</v>
      </c>
      <c r="DJ1390">
        <v>400</v>
      </c>
      <c r="DK1390">
        <v>17</v>
      </c>
      <c r="DL1390">
        <v>0.18</v>
      </c>
      <c r="DM1390">
        <v>0.07000000000000001</v>
      </c>
      <c r="DN1390">
        <v>-37.65179500000001</v>
      </c>
      <c r="DO1390">
        <v>-76.00327654784239</v>
      </c>
      <c r="DP1390">
        <v>7.416606742336754</v>
      </c>
      <c r="DQ1390">
        <v>0</v>
      </c>
      <c r="DR1390">
        <v>5.5930495</v>
      </c>
      <c r="DS1390">
        <v>0.08792082551595232</v>
      </c>
      <c r="DT1390">
        <v>0.01048676641057665</v>
      </c>
      <c r="DU1390">
        <v>1</v>
      </c>
      <c r="DV1390">
        <v>1</v>
      </c>
      <c r="DW1390">
        <v>2</v>
      </c>
      <c r="DX1390" t="s">
        <v>412</v>
      </c>
      <c r="DY1390">
        <v>2.98103</v>
      </c>
      <c r="DZ1390">
        <v>2.7285</v>
      </c>
      <c r="EA1390">
        <v>0.0858898</v>
      </c>
      <c r="EB1390">
        <v>0.0945221</v>
      </c>
      <c r="EC1390">
        <v>0.0899054</v>
      </c>
      <c r="ED1390">
        <v>0.069775</v>
      </c>
      <c r="EE1390">
        <v>27488.4</v>
      </c>
      <c r="EF1390">
        <v>26796.6</v>
      </c>
      <c r="EG1390">
        <v>30595.4</v>
      </c>
      <c r="EH1390">
        <v>29833.9</v>
      </c>
      <c r="EI1390">
        <v>38416.5</v>
      </c>
      <c r="EJ1390">
        <v>36547.2</v>
      </c>
      <c r="EK1390">
        <v>46790.8</v>
      </c>
      <c r="EL1390">
        <v>44363.1</v>
      </c>
      <c r="EM1390">
        <v>1.89515</v>
      </c>
      <c r="EN1390">
        <v>1.88635</v>
      </c>
      <c r="EO1390">
        <v>0.131968</v>
      </c>
      <c r="EP1390">
        <v>0</v>
      </c>
      <c r="EQ1390">
        <v>22.8184</v>
      </c>
      <c r="ER1390">
        <v>999.9</v>
      </c>
      <c r="ES1390">
        <v>37.2</v>
      </c>
      <c r="ET1390">
        <v>29.7</v>
      </c>
      <c r="EU1390">
        <v>17.1392</v>
      </c>
      <c r="EV1390">
        <v>63.7264</v>
      </c>
      <c r="EW1390">
        <v>23.3253</v>
      </c>
      <c r="EX1390">
        <v>1</v>
      </c>
      <c r="EY1390">
        <v>-0.135417</v>
      </c>
      <c r="EZ1390">
        <v>1.10035</v>
      </c>
      <c r="FA1390">
        <v>20.2407</v>
      </c>
      <c r="FB1390">
        <v>5.23077</v>
      </c>
      <c r="FC1390">
        <v>11.968</v>
      </c>
      <c r="FD1390">
        <v>4.9704</v>
      </c>
      <c r="FE1390">
        <v>3.28965</v>
      </c>
      <c r="FF1390">
        <v>9999</v>
      </c>
      <c r="FG1390">
        <v>9999</v>
      </c>
      <c r="FH1390">
        <v>9999</v>
      </c>
      <c r="FI1390">
        <v>381.1</v>
      </c>
      <c r="FJ1390">
        <v>4.97272</v>
      </c>
      <c r="FK1390">
        <v>1.87687</v>
      </c>
      <c r="FL1390">
        <v>1.87498</v>
      </c>
      <c r="FM1390">
        <v>1.87778</v>
      </c>
      <c r="FN1390">
        <v>1.87455</v>
      </c>
      <c r="FO1390">
        <v>1.87811</v>
      </c>
      <c r="FP1390">
        <v>1.87525</v>
      </c>
      <c r="FQ1390">
        <v>1.87637</v>
      </c>
      <c r="FR1390">
        <v>0</v>
      </c>
      <c r="FS1390">
        <v>0</v>
      </c>
      <c r="FT1390">
        <v>0</v>
      </c>
      <c r="FU1390">
        <v>0</v>
      </c>
      <c r="FV1390" t="s">
        <v>358</v>
      </c>
      <c r="FW1390" t="s">
        <v>359</v>
      </c>
      <c r="FX1390" t="s">
        <v>360</v>
      </c>
      <c r="FY1390" t="s">
        <v>360</v>
      </c>
      <c r="FZ1390" t="s">
        <v>360</v>
      </c>
      <c r="GA1390" t="s">
        <v>360</v>
      </c>
      <c r="GB1390">
        <v>0</v>
      </c>
      <c r="GC1390">
        <v>100</v>
      </c>
      <c r="GD1390">
        <v>100</v>
      </c>
      <c r="GE1390">
        <v>3.194</v>
      </c>
      <c r="GF1390">
        <v>0.2005</v>
      </c>
      <c r="GG1390">
        <v>1.777354642861949</v>
      </c>
      <c r="GH1390">
        <v>0.004141656873719072</v>
      </c>
      <c r="GI1390">
        <v>-1.960372967482991E-06</v>
      </c>
      <c r="GJ1390">
        <v>5.42736388890357E-10</v>
      </c>
      <c r="GK1390">
        <v>-0.009777689371679627</v>
      </c>
      <c r="GL1390">
        <v>0.002273355880072555</v>
      </c>
      <c r="GM1390">
        <v>0.000541358641816816</v>
      </c>
      <c r="GN1390">
        <v>-1.836191331155658E-06</v>
      </c>
      <c r="GO1390">
        <v>-0</v>
      </c>
      <c r="GP1390">
        <v>2096</v>
      </c>
      <c r="GQ1390">
        <v>1</v>
      </c>
      <c r="GR1390">
        <v>23</v>
      </c>
      <c r="GS1390">
        <v>7452.6</v>
      </c>
      <c r="GT1390">
        <v>7452.5</v>
      </c>
      <c r="GU1390">
        <v>1.22314</v>
      </c>
      <c r="GV1390">
        <v>2.53174</v>
      </c>
      <c r="GW1390">
        <v>1.39893</v>
      </c>
      <c r="GX1390">
        <v>2.33643</v>
      </c>
      <c r="GY1390">
        <v>1.44897</v>
      </c>
      <c r="GZ1390">
        <v>2.45605</v>
      </c>
      <c r="HA1390">
        <v>34.9904</v>
      </c>
      <c r="HB1390">
        <v>12.1444</v>
      </c>
      <c r="HC1390">
        <v>18</v>
      </c>
      <c r="HD1390">
        <v>492.034</v>
      </c>
      <c r="HE1390">
        <v>457.998</v>
      </c>
      <c r="HF1390">
        <v>21.4639</v>
      </c>
      <c r="HG1390">
        <v>25.2737</v>
      </c>
      <c r="HH1390">
        <v>29.9999</v>
      </c>
      <c r="HI1390">
        <v>25.129</v>
      </c>
      <c r="HJ1390">
        <v>25.2077</v>
      </c>
      <c r="HK1390">
        <v>24.5507</v>
      </c>
      <c r="HL1390">
        <v>26.83</v>
      </c>
      <c r="HM1390">
        <v>31.7893</v>
      </c>
      <c r="HN1390">
        <v>21.465</v>
      </c>
      <c r="HO1390">
        <v>487.19</v>
      </c>
      <c r="HP1390">
        <v>12.8519</v>
      </c>
      <c r="HQ1390">
        <v>101.13</v>
      </c>
      <c r="HR1390">
        <v>102.013</v>
      </c>
    </row>
    <row r="1391" spans="1:226">
      <c r="A1391">
        <v>1375</v>
      </c>
      <c r="B1391">
        <v>1664308282.5</v>
      </c>
      <c r="C1391">
        <v>15175.5</v>
      </c>
      <c r="D1391" t="s">
        <v>3123</v>
      </c>
      <c r="E1391" t="s">
        <v>3124</v>
      </c>
      <c r="F1391">
        <v>5</v>
      </c>
      <c r="G1391" t="s">
        <v>353</v>
      </c>
      <c r="H1391" t="s">
        <v>3066</v>
      </c>
      <c r="I1391">
        <v>1664308274.714286</v>
      </c>
      <c r="J1391">
        <f>(K1391)/1000</f>
        <v>0</v>
      </c>
      <c r="K1391">
        <f>IF(BF1391, AN1391, AH1391)</f>
        <v>0</v>
      </c>
      <c r="L1391">
        <f>IF(BF1391, AI1391, AG1391)</f>
        <v>0</v>
      </c>
      <c r="M1391">
        <f>BH1391 - IF(AU1391&gt;1, L1391*BB1391*100.0/(AW1391*BV1391), 0)</f>
        <v>0</v>
      </c>
      <c r="N1391">
        <f>((T1391-J1391/2)*M1391-L1391)/(T1391+J1391/2)</f>
        <v>0</v>
      </c>
      <c r="O1391">
        <f>N1391*(BO1391+BP1391)/1000.0</f>
        <v>0</v>
      </c>
      <c r="P1391">
        <f>(BH1391 - IF(AU1391&gt;1, L1391*BB1391*100.0/(AW1391*BV1391), 0))*(BO1391+BP1391)/1000.0</f>
        <v>0</v>
      </c>
      <c r="Q1391">
        <f>2.0/((1/S1391-1/R1391)+SIGN(S1391)*SQRT((1/S1391-1/R1391)*(1/S1391-1/R1391) + 4*BC1391/((BC1391+1)*(BC1391+1))*(2*1/S1391*1/R1391-1/R1391*1/R1391)))</f>
        <v>0</v>
      </c>
      <c r="R1391">
        <f>IF(LEFT(BD1391,1)&lt;&gt;"0",IF(LEFT(BD1391,1)="1",3.0,BE1391),$D$5+$E$5*(BV1391*BO1391/($K$5*1000))+$F$5*(BV1391*BO1391/($K$5*1000))*MAX(MIN(BB1391,$J$5),$I$5)*MAX(MIN(BB1391,$J$5),$I$5)+$G$5*MAX(MIN(BB1391,$J$5),$I$5)*(BV1391*BO1391/($K$5*1000))+$H$5*(BV1391*BO1391/($K$5*1000))*(BV1391*BO1391/($K$5*1000)))</f>
        <v>0</v>
      </c>
      <c r="S1391">
        <f>J1391*(1000-(1000*0.61365*exp(17.502*W1391/(240.97+W1391))/(BO1391+BP1391)+BJ1391)/2)/(1000*0.61365*exp(17.502*W1391/(240.97+W1391))/(BO1391+BP1391)-BJ1391)</f>
        <v>0</v>
      </c>
      <c r="T1391">
        <f>1/((BC1391+1)/(Q1391/1.6)+1/(R1391/1.37)) + BC1391/((BC1391+1)/(Q1391/1.6) + BC1391/(R1391/1.37))</f>
        <v>0</v>
      </c>
      <c r="U1391">
        <f>(AX1391*BA1391)</f>
        <v>0</v>
      </c>
      <c r="V1391">
        <f>(BQ1391+(U1391+2*0.95*5.67E-8*(((BQ1391+$B$7)+273)^4-(BQ1391+273)^4)-44100*J1391)/(1.84*29.3*R1391+8*0.95*5.67E-8*(BQ1391+273)^3))</f>
        <v>0</v>
      </c>
      <c r="W1391">
        <f>($C$7*BR1391+$D$7*BS1391+$E$7*V1391)</f>
        <v>0</v>
      </c>
      <c r="X1391">
        <f>0.61365*exp(17.502*W1391/(240.97+W1391))</f>
        <v>0</v>
      </c>
      <c r="Y1391">
        <f>(Z1391/AA1391*100)</f>
        <v>0</v>
      </c>
      <c r="Z1391">
        <f>BJ1391*(BO1391+BP1391)/1000</f>
        <v>0</v>
      </c>
      <c r="AA1391">
        <f>0.61365*exp(17.502*BQ1391/(240.97+BQ1391))</f>
        <v>0</v>
      </c>
      <c r="AB1391">
        <f>(X1391-BJ1391*(BO1391+BP1391)/1000)</f>
        <v>0</v>
      </c>
      <c r="AC1391">
        <f>(-J1391*44100)</f>
        <v>0</v>
      </c>
      <c r="AD1391">
        <f>2*29.3*R1391*0.92*(BQ1391-W1391)</f>
        <v>0</v>
      </c>
      <c r="AE1391">
        <f>2*0.95*5.67E-8*(((BQ1391+$B$7)+273)^4-(W1391+273)^4)</f>
        <v>0</v>
      </c>
      <c r="AF1391">
        <f>U1391+AE1391+AC1391+AD1391</f>
        <v>0</v>
      </c>
      <c r="AG1391">
        <f>BN1391*AU1391*(BI1391-BH1391*(1000-AU1391*BK1391)/(1000-AU1391*BJ1391))/(100*BB1391)</f>
        <v>0</v>
      </c>
      <c r="AH1391">
        <f>1000*BN1391*AU1391*(BJ1391-BK1391)/(100*BB1391*(1000-AU1391*BJ1391))</f>
        <v>0</v>
      </c>
      <c r="AI1391">
        <f>(AJ1391 - AK1391 - BO1391*1E3/(8.314*(BQ1391+273.15)) * AM1391/BN1391 * AL1391) * BN1391/(100*BB1391) * (1000 - BK1391)/1000</f>
        <v>0</v>
      </c>
      <c r="AJ1391">
        <v>480.5174321043456</v>
      </c>
      <c r="AK1391">
        <v>437.7793454545455</v>
      </c>
      <c r="AL1391">
        <v>2.945759021430046</v>
      </c>
      <c r="AM1391">
        <v>63.48631344093973</v>
      </c>
      <c r="AN1391">
        <f>(AP1391 - AO1391 + BO1391*1E3/(8.314*(BQ1391+273.15)) * AR1391/BN1391 * AQ1391) * BN1391/(100*BB1391) * 1000/(1000 - AP1391)</f>
        <v>0</v>
      </c>
      <c r="AO1391">
        <v>12.82893578476648</v>
      </c>
      <c r="AP1391">
        <v>18.43059230769232</v>
      </c>
      <c r="AQ1391">
        <v>-5.588417699099702E-05</v>
      </c>
      <c r="AR1391">
        <v>96.80530402393545</v>
      </c>
      <c r="AS1391">
        <v>2</v>
      </c>
      <c r="AT1391">
        <v>0</v>
      </c>
      <c r="AU1391">
        <f>IF(AS1391*$H$13&gt;=AW1391,1.0,(AW1391/(AW1391-AS1391*$H$13)))</f>
        <v>0</v>
      </c>
      <c r="AV1391">
        <f>(AU1391-1)*100</f>
        <v>0</v>
      </c>
      <c r="AW1391">
        <f>MAX(0,($B$13+$C$13*BV1391)/(1+$D$13*BV1391)*BO1391/(BQ1391+273)*$E$13)</f>
        <v>0</v>
      </c>
      <c r="AX1391">
        <f>$B$11*BW1391+$C$11*BX1391+$F$11*CI1391*(1-CL1391)</f>
        <v>0</v>
      </c>
      <c r="AY1391">
        <f>AX1391*AZ1391</f>
        <v>0</v>
      </c>
      <c r="AZ1391">
        <f>($B$11*$D$9+$C$11*$D$9+$F$11*((CV1391+CN1391)/MAX(CV1391+CN1391+CW1391, 0.1)*$I$9+CW1391/MAX(CV1391+CN1391+CW1391, 0.1)*$J$9))/($B$11+$C$11+$F$11)</f>
        <v>0</v>
      </c>
      <c r="BA1391">
        <f>($B$11*$K$9+$C$11*$K$9+$F$11*((CV1391+CN1391)/MAX(CV1391+CN1391+CW1391, 0.1)*$P$9+CW1391/MAX(CV1391+CN1391+CW1391, 0.1)*$Q$9))/($B$11+$C$11+$F$11)</f>
        <v>0</v>
      </c>
      <c r="BB1391">
        <v>6</v>
      </c>
      <c r="BC1391">
        <v>0.5</v>
      </c>
      <c r="BD1391" t="s">
        <v>355</v>
      </c>
      <c r="BE1391">
        <v>2</v>
      </c>
      <c r="BF1391" t="b">
        <v>1</v>
      </c>
      <c r="BG1391">
        <v>1664308274.714286</v>
      </c>
      <c r="BH1391">
        <v>410.5839642857144</v>
      </c>
      <c r="BI1391">
        <v>458.0731428571428</v>
      </c>
      <c r="BJ1391">
        <v>18.43997857142857</v>
      </c>
      <c r="BK1391">
        <v>12.83845357142857</v>
      </c>
      <c r="BL1391">
        <v>407.4082857142857</v>
      </c>
      <c r="BM1391">
        <v>18.23932142857143</v>
      </c>
      <c r="BN1391">
        <v>500.0745357142857</v>
      </c>
      <c r="BO1391">
        <v>90.88372499999998</v>
      </c>
      <c r="BP1391">
        <v>0.09996129642857143</v>
      </c>
      <c r="BQ1391">
        <v>24.31683571428571</v>
      </c>
      <c r="BR1391">
        <v>24.98546785714285</v>
      </c>
      <c r="BS1391">
        <v>999.9000000000002</v>
      </c>
      <c r="BT1391">
        <v>0</v>
      </c>
      <c r="BU1391">
        <v>0</v>
      </c>
      <c r="BV1391">
        <v>10009.70714285715</v>
      </c>
      <c r="BW1391">
        <v>0</v>
      </c>
      <c r="BX1391">
        <v>8.109109999999998</v>
      </c>
      <c r="BY1391">
        <v>-47.48905</v>
      </c>
      <c r="BZ1391">
        <v>418.2973571428571</v>
      </c>
      <c r="CA1391">
        <v>464.0304285714286</v>
      </c>
      <c r="CB1391">
        <v>5.601518928571428</v>
      </c>
      <c r="CC1391">
        <v>458.0731428571428</v>
      </c>
      <c r="CD1391">
        <v>12.83845357142857</v>
      </c>
      <c r="CE1391">
        <v>1.675892142857142</v>
      </c>
      <c r="CF1391">
        <v>1.166806071428571</v>
      </c>
      <c r="CG1391">
        <v>14.67492142857143</v>
      </c>
      <c r="CH1391">
        <v>9.184631071428571</v>
      </c>
      <c r="CI1391">
        <v>2000.000357142857</v>
      </c>
      <c r="CJ1391">
        <v>0.9800052142857141</v>
      </c>
      <c r="CK1391">
        <v>0.01999457857142857</v>
      </c>
      <c r="CL1391">
        <v>0</v>
      </c>
      <c r="CM1391">
        <v>801.0299285714285</v>
      </c>
      <c r="CN1391">
        <v>5.000560000000001</v>
      </c>
      <c r="CO1391">
        <v>15972.475</v>
      </c>
      <c r="CP1391">
        <v>17294.925</v>
      </c>
      <c r="CQ1391">
        <v>38.473</v>
      </c>
      <c r="CR1391">
        <v>38.90821428571428</v>
      </c>
      <c r="CS1391">
        <v>38.1715</v>
      </c>
      <c r="CT1391">
        <v>37.687</v>
      </c>
      <c r="CU1391">
        <v>39.10925</v>
      </c>
      <c r="CV1391">
        <v>1955.11</v>
      </c>
      <c r="CW1391">
        <v>39.89035714285716</v>
      </c>
      <c r="CX1391">
        <v>0</v>
      </c>
      <c r="CY1391">
        <v>1664308298.7</v>
      </c>
      <c r="CZ1391">
        <v>0</v>
      </c>
      <c r="DA1391">
        <v>0</v>
      </c>
      <c r="DB1391" t="s">
        <v>356</v>
      </c>
      <c r="DC1391">
        <v>1663861122</v>
      </c>
      <c r="DD1391">
        <v>1663861125</v>
      </c>
      <c r="DE1391">
        <v>0</v>
      </c>
      <c r="DF1391">
        <v>-0.287</v>
      </c>
      <c r="DG1391">
        <v>-0.004</v>
      </c>
      <c r="DH1391">
        <v>3.172</v>
      </c>
      <c r="DI1391">
        <v>0.178</v>
      </c>
      <c r="DJ1391">
        <v>400</v>
      </c>
      <c r="DK1391">
        <v>17</v>
      </c>
      <c r="DL1391">
        <v>0.18</v>
      </c>
      <c r="DM1391">
        <v>0.07000000000000001</v>
      </c>
      <c r="DN1391">
        <v>-44.38343999999999</v>
      </c>
      <c r="DO1391">
        <v>-66.67064690431515</v>
      </c>
      <c r="DP1391">
        <v>6.559382984923201</v>
      </c>
      <c r="DQ1391">
        <v>0</v>
      </c>
      <c r="DR1391">
        <v>5.5979805</v>
      </c>
      <c r="DS1391">
        <v>0.07625651031891961</v>
      </c>
      <c r="DT1391">
        <v>0.01012856726047662</v>
      </c>
      <c r="DU1391">
        <v>1</v>
      </c>
      <c r="DV1391">
        <v>1</v>
      </c>
      <c r="DW1391">
        <v>2</v>
      </c>
      <c r="DX1391" t="s">
        <v>412</v>
      </c>
      <c r="DY1391">
        <v>2.98094</v>
      </c>
      <c r="DZ1391">
        <v>2.72817</v>
      </c>
      <c r="EA1391">
        <v>0.0881294</v>
      </c>
      <c r="EB1391">
        <v>0.0969742</v>
      </c>
      <c r="EC1391">
        <v>0.0898965</v>
      </c>
      <c r="ED1391">
        <v>0.06978289999999999</v>
      </c>
      <c r="EE1391">
        <v>27421</v>
      </c>
      <c r="EF1391">
        <v>26724</v>
      </c>
      <c r="EG1391">
        <v>30595.3</v>
      </c>
      <c r="EH1391">
        <v>29833.8</v>
      </c>
      <c r="EI1391">
        <v>38416.9</v>
      </c>
      <c r="EJ1391">
        <v>36547.1</v>
      </c>
      <c r="EK1391">
        <v>46790.6</v>
      </c>
      <c r="EL1391">
        <v>44363.2</v>
      </c>
      <c r="EM1391">
        <v>1.8952</v>
      </c>
      <c r="EN1391">
        <v>1.88622</v>
      </c>
      <c r="EO1391">
        <v>0.131503</v>
      </c>
      <c r="EP1391">
        <v>0</v>
      </c>
      <c r="EQ1391">
        <v>22.8195</v>
      </c>
      <c r="ER1391">
        <v>999.9</v>
      </c>
      <c r="ES1391">
        <v>37.2</v>
      </c>
      <c r="ET1391">
        <v>29.7</v>
      </c>
      <c r="EU1391">
        <v>17.1378</v>
      </c>
      <c r="EV1391">
        <v>63.0463</v>
      </c>
      <c r="EW1391">
        <v>23.4936</v>
      </c>
      <c r="EX1391">
        <v>1</v>
      </c>
      <c r="EY1391">
        <v>-0.20033</v>
      </c>
      <c r="EZ1391">
        <v>1.16356</v>
      </c>
      <c r="FA1391">
        <v>20.2406</v>
      </c>
      <c r="FB1391">
        <v>5.23002</v>
      </c>
      <c r="FC1391">
        <v>11.968</v>
      </c>
      <c r="FD1391">
        <v>4.9703</v>
      </c>
      <c r="FE1391">
        <v>3.2895</v>
      </c>
      <c r="FF1391">
        <v>9999</v>
      </c>
      <c r="FG1391">
        <v>9999</v>
      </c>
      <c r="FH1391">
        <v>9999</v>
      </c>
      <c r="FI1391">
        <v>381.1</v>
      </c>
      <c r="FJ1391">
        <v>4.97274</v>
      </c>
      <c r="FK1391">
        <v>1.87686</v>
      </c>
      <c r="FL1391">
        <v>1.87498</v>
      </c>
      <c r="FM1391">
        <v>1.87777</v>
      </c>
      <c r="FN1391">
        <v>1.87455</v>
      </c>
      <c r="FO1391">
        <v>1.87812</v>
      </c>
      <c r="FP1391">
        <v>1.87526</v>
      </c>
      <c r="FQ1391">
        <v>1.87637</v>
      </c>
      <c r="FR1391">
        <v>0</v>
      </c>
      <c r="FS1391">
        <v>0</v>
      </c>
      <c r="FT1391">
        <v>0</v>
      </c>
      <c r="FU1391">
        <v>0</v>
      </c>
      <c r="FV1391" t="s">
        <v>358</v>
      </c>
      <c r="FW1391" t="s">
        <v>359</v>
      </c>
      <c r="FX1391" t="s">
        <v>360</v>
      </c>
      <c r="FY1391" t="s">
        <v>360</v>
      </c>
      <c r="FZ1391" t="s">
        <v>360</v>
      </c>
      <c r="GA1391" t="s">
        <v>360</v>
      </c>
      <c r="GB1391">
        <v>0</v>
      </c>
      <c r="GC1391">
        <v>100</v>
      </c>
      <c r="GD1391">
        <v>100</v>
      </c>
      <c r="GE1391">
        <v>3.233</v>
      </c>
      <c r="GF1391">
        <v>0.2004</v>
      </c>
      <c r="GG1391">
        <v>1.777354642861949</v>
      </c>
      <c r="GH1391">
        <v>0.004141656873719072</v>
      </c>
      <c r="GI1391">
        <v>-1.960372967482991E-06</v>
      </c>
      <c r="GJ1391">
        <v>5.42736388890357E-10</v>
      </c>
      <c r="GK1391">
        <v>-0.009777689371679627</v>
      </c>
      <c r="GL1391">
        <v>0.002273355880072555</v>
      </c>
      <c r="GM1391">
        <v>0.000541358641816816</v>
      </c>
      <c r="GN1391">
        <v>-1.836191331155658E-06</v>
      </c>
      <c r="GO1391">
        <v>-0</v>
      </c>
      <c r="GP1391">
        <v>2096</v>
      </c>
      <c r="GQ1391">
        <v>1</v>
      </c>
      <c r="GR1391">
        <v>23</v>
      </c>
      <c r="GS1391">
        <v>7452.7</v>
      </c>
      <c r="GT1391">
        <v>7452.6</v>
      </c>
      <c r="GU1391">
        <v>1.25732</v>
      </c>
      <c r="GV1391">
        <v>2.53662</v>
      </c>
      <c r="GW1391">
        <v>1.39893</v>
      </c>
      <c r="GX1391">
        <v>2.33521</v>
      </c>
      <c r="GY1391">
        <v>1.44897</v>
      </c>
      <c r="GZ1391">
        <v>2.40479</v>
      </c>
      <c r="HA1391">
        <v>34.9904</v>
      </c>
      <c r="HB1391">
        <v>12.1357</v>
      </c>
      <c r="HC1391">
        <v>18</v>
      </c>
      <c r="HD1391">
        <v>492.051</v>
      </c>
      <c r="HE1391">
        <v>457.905</v>
      </c>
      <c r="HF1391">
        <v>21.4741</v>
      </c>
      <c r="HG1391">
        <v>25.2724</v>
      </c>
      <c r="HH1391">
        <v>30</v>
      </c>
      <c r="HI1391">
        <v>25.1276</v>
      </c>
      <c r="HJ1391">
        <v>25.2059</v>
      </c>
      <c r="HK1391">
        <v>25.2621</v>
      </c>
      <c r="HL1391">
        <v>26.83</v>
      </c>
      <c r="HM1391">
        <v>31.7893</v>
      </c>
      <c r="HN1391">
        <v>21.475</v>
      </c>
      <c r="HO1391">
        <v>507.241</v>
      </c>
      <c r="HP1391">
        <v>12.8519</v>
      </c>
      <c r="HQ1391">
        <v>101.129</v>
      </c>
      <c r="HR1391">
        <v>102.013</v>
      </c>
    </row>
    <row r="1392" spans="1:226">
      <c r="A1392">
        <v>1376</v>
      </c>
      <c r="B1392">
        <v>1664308287.5</v>
      </c>
      <c r="C1392">
        <v>15180.5</v>
      </c>
      <c r="D1392" t="s">
        <v>3125</v>
      </c>
      <c r="E1392" t="s">
        <v>3126</v>
      </c>
      <c r="F1392">
        <v>5</v>
      </c>
      <c r="G1392" t="s">
        <v>353</v>
      </c>
      <c r="H1392" t="s">
        <v>3066</v>
      </c>
      <c r="I1392">
        <v>1664308280</v>
      </c>
      <c r="J1392">
        <f>(K1392)/1000</f>
        <v>0</v>
      </c>
      <c r="K1392">
        <f>IF(BF1392, AN1392, AH1392)</f>
        <v>0</v>
      </c>
      <c r="L1392">
        <f>IF(BF1392, AI1392, AG1392)</f>
        <v>0</v>
      </c>
      <c r="M1392">
        <f>BH1392 - IF(AU1392&gt;1, L1392*BB1392*100.0/(AW1392*BV1392), 0)</f>
        <v>0</v>
      </c>
      <c r="N1392">
        <f>((T1392-J1392/2)*M1392-L1392)/(T1392+J1392/2)</f>
        <v>0</v>
      </c>
      <c r="O1392">
        <f>N1392*(BO1392+BP1392)/1000.0</f>
        <v>0</v>
      </c>
      <c r="P1392">
        <f>(BH1392 - IF(AU1392&gt;1, L1392*BB1392*100.0/(AW1392*BV1392), 0))*(BO1392+BP1392)/1000.0</f>
        <v>0</v>
      </c>
      <c r="Q1392">
        <f>2.0/((1/S1392-1/R1392)+SIGN(S1392)*SQRT((1/S1392-1/R1392)*(1/S1392-1/R1392) + 4*BC1392/((BC1392+1)*(BC1392+1))*(2*1/S1392*1/R1392-1/R1392*1/R1392)))</f>
        <v>0</v>
      </c>
      <c r="R1392">
        <f>IF(LEFT(BD1392,1)&lt;&gt;"0",IF(LEFT(BD1392,1)="1",3.0,BE1392),$D$5+$E$5*(BV1392*BO1392/($K$5*1000))+$F$5*(BV1392*BO1392/($K$5*1000))*MAX(MIN(BB1392,$J$5),$I$5)*MAX(MIN(BB1392,$J$5),$I$5)+$G$5*MAX(MIN(BB1392,$J$5),$I$5)*(BV1392*BO1392/($K$5*1000))+$H$5*(BV1392*BO1392/($K$5*1000))*(BV1392*BO1392/($K$5*1000)))</f>
        <v>0</v>
      </c>
      <c r="S1392">
        <f>J1392*(1000-(1000*0.61365*exp(17.502*W1392/(240.97+W1392))/(BO1392+BP1392)+BJ1392)/2)/(1000*0.61365*exp(17.502*W1392/(240.97+W1392))/(BO1392+BP1392)-BJ1392)</f>
        <v>0</v>
      </c>
      <c r="T1392">
        <f>1/((BC1392+1)/(Q1392/1.6)+1/(R1392/1.37)) + BC1392/((BC1392+1)/(Q1392/1.6) + BC1392/(R1392/1.37))</f>
        <v>0</v>
      </c>
      <c r="U1392">
        <f>(AX1392*BA1392)</f>
        <v>0</v>
      </c>
      <c r="V1392">
        <f>(BQ1392+(U1392+2*0.95*5.67E-8*(((BQ1392+$B$7)+273)^4-(BQ1392+273)^4)-44100*J1392)/(1.84*29.3*R1392+8*0.95*5.67E-8*(BQ1392+273)^3))</f>
        <v>0</v>
      </c>
      <c r="W1392">
        <f>($C$7*BR1392+$D$7*BS1392+$E$7*V1392)</f>
        <v>0</v>
      </c>
      <c r="X1392">
        <f>0.61365*exp(17.502*W1392/(240.97+W1392))</f>
        <v>0</v>
      </c>
      <c r="Y1392">
        <f>(Z1392/AA1392*100)</f>
        <v>0</v>
      </c>
      <c r="Z1392">
        <f>BJ1392*(BO1392+BP1392)/1000</f>
        <v>0</v>
      </c>
      <c r="AA1392">
        <f>0.61365*exp(17.502*BQ1392/(240.97+BQ1392))</f>
        <v>0</v>
      </c>
      <c r="AB1392">
        <f>(X1392-BJ1392*(BO1392+BP1392)/1000)</f>
        <v>0</v>
      </c>
      <c r="AC1392">
        <f>(-J1392*44100)</f>
        <v>0</v>
      </c>
      <c r="AD1392">
        <f>2*29.3*R1392*0.92*(BQ1392-W1392)</f>
        <v>0</v>
      </c>
      <c r="AE1392">
        <f>2*0.95*5.67E-8*(((BQ1392+$B$7)+273)^4-(W1392+273)^4)</f>
        <v>0</v>
      </c>
      <c r="AF1392">
        <f>U1392+AE1392+AC1392+AD1392</f>
        <v>0</v>
      </c>
      <c r="AG1392">
        <f>BN1392*AU1392*(BI1392-BH1392*(1000-AU1392*BK1392)/(1000-AU1392*BJ1392))/(100*BB1392)</f>
        <v>0</v>
      </c>
      <c r="AH1392">
        <f>1000*BN1392*AU1392*(BJ1392-BK1392)/(100*BB1392*(1000-AU1392*BJ1392))</f>
        <v>0</v>
      </c>
      <c r="AI1392">
        <f>(AJ1392 - AK1392 - BO1392*1E3/(8.314*(BQ1392+273.15)) * AM1392/BN1392 * AL1392) * BN1392/(100*BB1392) * (1000 - BK1392)/1000</f>
        <v>0</v>
      </c>
      <c r="AJ1392">
        <v>497.0706916928473</v>
      </c>
      <c r="AK1392">
        <v>453.0527939393939</v>
      </c>
      <c r="AL1392">
        <v>3.074772261459862</v>
      </c>
      <c r="AM1392">
        <v>63.48631344093973</v>
      </c>
      <c r="AN1392">
        <f>(AP1392 - AO1392 + BO1392*1E3/(8.314*(BQ1392+273.15)) * AR1392/BN1392 * AQ1392) * BN1392/(100*BB1392) * 1000/(1000 - AP1392)</f>
        <v>0</v>
      </c>
      <c r="AO1392">
        <v>12.83019953688926</v>
      </c>
      <c r="AP1392">
        <v>18.42727362637364</v>
      </c>
      <c r="AQ1392">
        <v>-1.910144470604341E-05</v>
      </c>
      <c r="AR1392">
        <v>96.80530402393545</v>
      </c>
      <c r="AS1392">
        <v>2</v>
      </c>
      <c r="AT1392">
        <v>0</v>
      </c>
      <c r="AU1392">
        <f>IF(AS1392*$H$13&gt;=AW1392,1.0,(AW1392/(AW1392-AS1392*$H$13)))</f>
        <v>0</v>
      </c>
      <c r="AV1392">
        <f>(AU1392-1)*100</f>
        <v>0</v>
      </c>
      <c r="AW1392">
        <f>MAX(0,($B$13+$C$13*BV1392)/(1+$D$13*BV1392)*BO1392/(BQ1392+273)*$E$13)</f>
        <v>0</v>
      </c>
      <c r="AX1392">
        <f>$B$11*BW1392+$C$11*BX1392+$F$11*CI1392*(1-CL1392)</f>
        <v>0</v>
      </c>
      <c r="AY1392">
        <f>AX1392*AZ1392</f>
        <v>0</v>
      </c>
      <c r="AZ1392">
        <f>($B$11*$D$9+$C$11*$D$9+$F$11*((CV1392+CN1392)/MAX(CV1392+CN1392+CW1392, 0.1)*$I$9+CW1392/MAX(CV1392+CN1392+CW1392, 0.1)*$J$9))/($B$11+$C$11+$F$11)</f>
        <v>0</v>
      </c>
      <c r="BA1392">
        <f>($B$11*$K$9+$C$11*$K$9+$F$11*((CV1392+CN1392)/MAX(CV1392+CN1392+CW1392, 0.1)*$P$9+CW1392/MAX(CV1392+CN1392+CW1392, 0.1)*$Q$9))/($B$11+$C$11+$F$11)</f>
        <v>0</v>
      </c>
      <c r="BB1392">
        <v>6</v>
      </c>
      <c r="BC1392">
        <v>0.5</v>
      </c>
      <c r="BD1392" t="s">
        <v>355</v>
      </c>
      <c r="BE1392">
        <v>2</v>
      </c>
      <c r="BF1392" t="b">
        <v>1</v>
      </c>
      <c r="BG1392">
        <v>1664308280</v>
      </c>
      <c r="BH1392">
        <v>424.2775925925927</v>
      </c>
      <c r="BI1392">
        <v>475.4874444444444</v>
      </c>
      <c r="BJ1392">
        <v>18.43302962962963</v>
      </c>
      <c r="BK1392">
        <v>12.82962962962963</v>
      </c>
      <c r="BL1392">
        <v>421.0638518518518</v>
      </c>
      <c r="BM1392">
        <v>18.23251111111111</v>
      </c>
      <c r="BN1392">
        <v>500.0573333333333</v>
      </c>
      <c r="BO1392">
        <v>90.88517777777778</v>
      </c>
      <c r="BP1392">
        <v>0.100087762962963</v>
      </c>
      <c r="BQ1392">
        <v>24.31764444444444</v>
      </c>
      <c r="BR1392">
        <v>24.98394444444444</v>
      </c>
      <c r="BS1392">
        <v>999.9000000000001</v>
      </c>
      <c r="BT1392">
        <v>0</v>
      </c>
      <c r="BU1392">
        <v>0</v>
      </c>
      <c r="BV1392">
        <v>9993.75</v>
      </c>
      <c r="BW1392">
        <v>0</v>
      </c>
      <c r="BX1392">
        <v>8.109109999999998</v>
      </c>
      <c r="BY1392">
        <v>-51.20971851851851</v>
      </c>
      <c r="BZ1392">
        <v>432.2452592592593</v>
      </c>
      <c r="CA1392">
        <v>481.6670740740741</v>
      </c>
      <c r="CB1392">
        <v>5.603389259259258</v>
      </c>
      <c r="CC1392">
        <v>475.4874444444444</v>
      </c>
      <c r="CD1392">
        <v>12.82962962962963</v>
      </c>
      <c r="CE1392">
        <v>1.675288518518518</v>
      </c>
      <c r="CF1392">
        <v>1.166023703703704</v>
      </c>
      <c r="CG1392">
        <v>14.66933333333334</v>
      </c>
      <c r="CH1392">
        <v>9.174679999999999</v>
      </c>
      <c r="CI1392">
        <v>1999.995555555556</v>
      </c>
      <c r="CJ1392">
        <v>0.9800051111111109</v>
      </c>
      <c r="CK1392">
        <v>0.01999468518518518</v>
      </c>
      <c r="CL1392">
        <v>0</v>
      </c>
      <c r="CM1392">
        <v>801.3507037037036</v>
      </c>
      <c r="CN1392">
        <v>5.000560000000001</v>
      </c>
      <c r="CO1392">
        <v>15978.16296296296</v>
      </c>
      <c r="CP1392">
        <v>17294.87407407408</v>
      </c>
      <c r="CQ1392">
        <v>38.45099999999999</v>
      </c>
      <c r="CR1392">
        <v>38.88877777777777</v>
      </c>
      <c r="CS1392">
        <v>38.15025925925926</v>
      </c>
      <c r="CT1392">
        <v>37.687</v>
      </c>
      <c r="CU1392">
        <v>39.08766666666666</v>
      </c>
      <c r="CV1392">
        <v>1955.105185185185</v>
      </c>
      <c r="CW1392">
        <v>39.89037037037038</v>
      </c>
      <c r="CX1392">
        <v>0</v>
      </c>
      <c r="CY1392">
        <v>1664308304.1</v>
      </c>
      <c r="CZ1392">
        <v>0</v>
      </c>
      <c r="DA1392">
        <v>0</v>
      </c>
      <c r="DB1392" t="s">
        <v>356</v>
      </c>
      <c r="DC1392">
        <v>1663861122</v>
      </c>
      <c r="DD1392">
        <v>1663861125</v>
      </c>
      <c r="DE1392">
        <v>0</v>
      </c>
      <c r="DF1392">
        <v>-0.287</v>
      </c>
      <c r="DG1392">
        <v>-0.004</v>
      </c>
      <c r="DH1392">
        <v>3.172</v>
      </c>
      <c r="DI1392">
        <v>0.178</v>
      </c>
      <c r="DJ1392">
        <v>400</v>
      </c>
      <c r="DK1392">
        <v>17</v>
      </c>
      <c r="DL1392">
        <v>0.18</v>
      </c>
      <c r="DM1392">
        <v>0.07000000000000001</v>
      </c>
      <c r="DN1392">
        <v>-48.38709512195122</v>
      </c>
      <c r="DO1392">
        <v>-45.26255540069691</v>
      </c>
      <c r="DP1392">
        <v>4.601905494357808</v>
      </c>
      <c r="DQ1392">
        <v>0</v>
      </c>
      <c r="DR1392">
        <v>5.600299512195122</v>
      </c>
      <c r="DS1392">
        <v>0.02207979094076459</v>
      </c>
      <c r="DT1392">
        <v>0.008212662427756893</v>
      </c>
      <c r="DU1392">
        <v>1</v>
      </c>
      <c r="DV1392">
        <v>1</v>
      </c>
      <c r="DW1392">
        <v>2</v>
      </c>
      <c r="DX1392" t="s">
        <v>412</v>
      </c>
      <c r="DY1392">
        <v>2.98113</v>
      </c>
      <c r="DZ1392">
        <v>2.72846</v>
      </c>
      <c r="EA1392">
        <v>0.0904302</v>
      </c>
      <c r="EB1392">
        <v>0.0994449</v>
      </c>
      <c r="EC1392">
        <v>0.0898901</v>
      </c>
      <c r="ED1392">
        <v>0.06978570000000001</v>
      </c>
      <c r="EE1392">
        <v>27352.1</v>
      </c>
      <c r="EF1392">
        <v>26651.2</v>
      </c>
      <c r="EG1392">
        <v>30595.6</v>
      </c>
      <c r="EH1392">
        <v>29834.2</v>
      </c>
      <c r="EI1392">
        <v>38417.7</v>
      </c>
      <c r="EJ1392">
        <v>36547.5</v>
      </c>
      <c r="EK1392">
        <v>46791</v>
      </c>
      <c r="EL1392">
        <v>44363.6</v>
      </c>
      <c r="EM1392">
        <v>1.89535</v>
      </c>
      <c r="EN1392">
        <v>1.8867</v>
      </c>
      <c r="EO1392">
        <v>0.131633</v>
      </c>
      <c r="EP1392">
        <v>0</v>
      </c>
      <c r="EQ1392">
        <v>22.8233</v>
      </c>
      <c r="ER1392">
        <v>999.9</v>
      </c>
      <c r="ES1392">
        <v>37.2</v>
      </c>
      <c r="ET1392">
        <v>29.7</v>
      </c>
      <c r="EU1392">
        <v>17.1403</v>
      </c>
      <c r="EV1392">
        <v>63.8364</v>
      </c>
      <c r="EW1392">
        <v>23.5737</v>
      </c>
      <c r="EX1392">
        <v>1</v>
      </c>
      <c r="EY1392">
        <v>-0.135793</v>
      </c>
      <c r="EZ1392">
        <v>1.09512</v>
      </c>
      <c r="FA1392">
        <v>20.2406</v>
      </c>
      <c r="FB1392">
        <v>5.23032</v>
      </c>
      <c r="FC1392">
        <v>11.968</v>
      </c>
      <c r="FD1392">
        <v>4.97</v>
      </c>
      <c r="FE1392">
        <v>3.28958</v>
      </c>
      <c r="FF1392">
        <v>9999</v>
      </c>
      <c r="FG1392">
        <v>9999</v>
      </c>
      <c r="FH1392">
        <v>9999</v>
      </c>
      <c r="FI1392">
        <v>381.1</v>
      </c>
      <c r="FJ1392">
        <v>4.97273</v>
      </c>
      <c r="FK1392">
        <v>1.87689</v>
      </c>
      <c r="FL1392">
        <v>1.87496</v>
      </c>
      <c r="FM1392">
        <v>1.87778</v>
      </c>
      <c r="FN1392">
        <v>1.87455</v>
      </c>
      <c r="FO1392">
        <v>1.87814</v>
      </c>
      <c r="FP1392">
        <v>1.87525</v>
      </c>
      <c r="FQ1392">
        <v>1.87636</v>
      </c>
      <c r="FR1392">
        <v>0</v>
      </c>
      <c r="FS1392">
        <v>0</v>
      </c>
      <c r="FT1392">
        <v>0</v>
      </c>
      <c r="FU1392">
        <v>0</v>
      </c>
      <c r="FV1392" t="s">
        <v>358</v>
      </c>
      <c r="FW1392" t="s">
        <v>359</v>
      </c>
      <c r="FX1392" t="s">
        <v>360</v>
      </c>
      <c r="FY1392" t="s">
        <v>360</v>
      </c>
      <c r="FZ1392" t="s">
        <v>360</v>
      </c>
      <c r="GA1392" t="s">
        <v>360</v>
      </c>
      <c r="GB1392">
        <v>0</v>
      </c>
      <c r="GC1392">
        <v>100</v>
      </c>
      <c r="GD1392">
        <v>100</v>
      </c>
      <c r="GE1392">
        <v>3.274</v>
      </c>
      <c r="GF1392">
        <v>0.2004</v>
      </c>
      <c r="GG1392">
        <v>1.777354642861949</v>
      </c>
      <c r="GH1392">
        <v>0.004141656873719072</v>
      </c>
      <c r="GI1392">
        <v>-1.960372967482991E-06</v>
      </c>
      <c r="GJ1392">
        <v>5.42736388890357E-10</v>
      </c>
      <c r="GK1392">
        <v>-0.009777689371679627</v>
      </c>
      <c r="GL1392">
        <v>0.002273355880072555</v>
      </c>
      <c r="GM1392">
        <v>0.000541358641816816</v>
      </c>
      <c r="GN1392">
        <v>-1.836191331155658E-06</v>
      </c>
      <c r="GO1392">
        <v>-0</v>
      </c>
      <c r="GP1392">
        <v>2096</v>
      </c>
      <c r="GQ1392">
        <v>1</v>
      </c>
      <c r="GR1392">
        <v>23</v>
      </c>
      <c r="GS1392">
        <v>7452.8</v>
      </c>
      <c r="GT1392">
        <v>7452.7</v>
      </c>
      <c r="GU1392">
        <v>1.29028</v>
      </c>
      <c r="GV1392">
        <v>2.54395</v>
      </c>
      <c r="GW1392">
        <v>1.39893</v>
      </c>
      <c r="GX1392">
        <v>2.33521</v>
      </c>
      <c r="GY1392">
        <v>1.44897</v>
      </c>
      <c r="GZ1392">
        <v>2.39502</v>
      </c>
      <c r="HA1392">
        <v>34.9904</v>
      </c>
      <c r="HB1392">
        <v>12.1269</v>
      </c>
      <c r="HC1392">
        <v>18</v>
      </c>
      <c r="HD1392">
        <v>492.132</v>
      </c>
      <c r="HE1392">
        <v>458.2</v>
      </c>
      <c r="HF1392">
        <v>21.4837</v>
      </c>
      <c r="HG1392">
        <v>25.2703</v>
      </c>
      <c r="HH1392">
        <v>30.0001</v>
      </c>
      <c r="HI1392">
        <v>25.1274</v>
      </c>
      <c r="HJ1392">
        <v>25.2056</v>
      </c>
      <c r="HK1392">
        <v>25.9075</v>
      </c>
      <c r="HL1392">
        <v>26.83</v>
      </c>
      <c r="HM1392">
        <v>31.7893</v>
      </c>
      <c r="HN1392">
        <v>21.4845</v>
      </c>
      <c r="HO1392">
        <v>520.61</v>
      </c>
      <c r="HP1392">
        <v>12.8519</v>
      </c>
      <c r="HQ1392">
        <v>101.13</v>
      </c>
      <c r="HR1392">
        <v>102.014</v>
      </c>
    </row>
    <row r="1393" spans="1:226">
      <c r="A1393">
        <v>1377</v>
      </c>
      <c r="B1393">
        <v>1664308292.5</v>
      </c>
      <c r="C1393">
        <v>15185.5</v>
      </c>
      <c r="D1393" t="s">
        <v>3127</v>
      </c>
      <c r="E1393" t="s">
        <v>3128</v>
      </c>
      <c r="F1393">
        <v>5</v>
      </c>
      <c r="G1393" t="s">
        <v>353</v>
      </c>
      <c r="H1393" t="s">
        <v>3066</v>
      </c>
      <c r="I1393">
        <v>1664308284.714286</v>
      </c>
      <c r="J1393">
        <f>(K1393)/1000</f>
        <v>0</v>
      </c>
      <c r="K1393">
        <f>IF(BF1393, AN1393, AH1393)</f>
        <v>0</v>
      </c>
      <c r="L1393">
        <f>IF(BF1393, AI1393, AG1393)</f>
        <v>0</v>
      </c>
      <c r="M1393">
        <f>BH1393 - IF(AU1393&gt;1, L1393*BB1393*100.0/(AW1393*BV1393), 0)</f>
        <v>0</v>
      </c>
      <c r="N1393">
        <f>((T1393-J1393/2)*M1393-L1393)/(T1393+J1393/2)</f>
        <v>0</v>
      </c>
      <c r="O1393">
        <f>N1393*(BO1393+BP1393)/1000.0</f>
        <v>0</v>
      </c>
      <c r="P1393">
        <f>(BH1393 - IF(AU1393&gt;1, L1393*BB1393*100.0/(AW1393*BV1393), 0))*(BO1393+BP1393)/1000.0</f>
        <v>0</v>
      </c>
      <c r="Q1393">
        <f>2.0/((1/S1393-1/R1393)+SIGN(S1393)*SQRT((1/S1393-1/R1393)*(1/S1393-1/R1393) + 4*BC1393/((BC1393+1)*(BC1393+1))*(2*1/S1393*1/R1393-1/R1393*1/R1393)))</f>
        <v>0</v>
      </c>
      <c r="R1393">
        <f>IF(LEFT(BD1393,1)&lt;&gt;"0",IF(LEFT(BD1393,1)="1",3.0,BE1393),$D$5+$E$5*(BV1393*BO1393/($K$5*1000))+$F$5*(BV1393*BO1393/($K$5*1000))*MAX(MIN(BB1393,$J$5),$I$5)*MAX(MIN(BB1393,$J$5),$I$5)+$G$5*MAX(MIN(BB1393,$J$5),$I$5)*(BV1393*BO1393/($K$5*1000))+$H$5*(BV1393*BO1393/($K$5*1000))*(BV1393*BO1393/($K$5*1000)))</f>
        <v>0</v>
      </c>
      <c r="S1393">
        <f>J1393*(1000-(1000*0.61365*exp(17.502*W1393/(240.97+W1393))/(BO1393+BP1393)+BJ1393)/2)/(1000*0.61365*exp(17.502*W1393/(240.97+W1393))/(BO1393+BP1393)-BJ1393)</f>
        <v>0</v>
      </c>
      <c r="T1393">
        <f>1/((BC1393+1)/(Q1393/1.6)+1/(R1393/1.37)) + BC1393/((BC1393+1)/(Q1393/1.6) + BC1393/(R1393/1.37))</f>
        <v>0</v>
      </c>
      <c r="U1393">
        <f>(AX1393*BA1393)</f>
        <v>0</v>
      </c>
      <c r="V1393">
        <f>(BQ1393+(U1393+2*0.95*5.67E-8*(((BQ1393+$B$7)+273)^4-(BQ1393+273)^4)-44100*J1393)/(1.84*29.3*R1393+8*0.95*5.67E-8*(BQ1393+273)^3))</f>
        <v>0</v>
      </c>
      <c r="W1393">
        <f>($C$7*BR1393+$D$7*BS1393+$E$7*V1393)</f>
        <v>0</v>
      </c>
      <c r="X1393">
        <f>0.61365*exp(17.502*W1393/(240.97+W1393))</f>
        <v>0</v>
      </c>
      <c r="Y1393">
        <f>(Z1393/AA1393*100)</f>
        <v>0</v>
      </c>
      <c r="Z1393">
        <f>BJ1393*(BO1393+BP1393)/1000</f>
        <v>0</v>
      </c>
      <c r="AA1393">
        <f>0.61365*exp(17.502*BQ1393/(240.97+BQ1393))</f>
        <v>0</v>
      </c>
      <c r="AB1393">
        <f>(X1393-BJ1393*(BO1393+BP1393)/1000)</f>
        <v>0</v>
      </c>
      <c r="AC1393">
        <f>(-J1393*44100)</f>
        <v>0</v>
      </c>
      <c r="AD1393">
        <f>2*29.3*R1393*0.92*(BQ1393-W1393)</f>
        <v>0</v>
      </c>
      <c r="AE1393">
        <f>2*0.95*5.67E-8*(((BQ1393+$B$7)+273)^4-(W1393+273)^4)</f>
        <v>0</v>
      </c>
      <c r="AF1393">
        <f>U1393+AE1393+AC1393+AD1393</f>
        <v>0</v>
      </c>
      <c r="AG1393">
        <f>BN1393*AU1393*(BI1393-BH1393*(1000-AU1393*BK1393)/(1000-AU1393*BJ1393))/(100*BB1393)</f>
        <v>0</v>
      </c>
      <c r="AH1393">
        <f>1000*BN1393*AU1393*(BJ1393-BK1393)/(100*BB1393*(1000-AU1393*BJ1393))</f>
        <v>0</v>
      </c>
      <c r="AI1393">
        <f>(AJ1393 - AK1393 - BO1393*1E3/(8.314*(BQ1393+273.15)) * AM1393/BN1393 * AL1393) * BN1393/(100*BB1393) * (1000 - BK1393)/1000</f>
        <v>0</v>
      </c>
      <c r="AJ1393">
        <v>514.4198370677942</v>
      </c>
      <c r="AK1393">
        <v>468.8280606060604</v>
      </c>
      <c r="AL1393">
        <v>3.16527197507029</v>
      </c>
      <c r="AM1393">
        <v>63.48631344093973</v>
      </c>
      <c r="AN1393">
        <f>(AP1393 - AO1393 + BO1393*1E3/(8.314*(BQ1393+273.15)) * AR1393/BN1393 * AQ1393) * BN1393/(100*BB1393) * 1000/(1000 - AP1393)</f>
        <v>0</v>
      </c>
      <c r="AO1393">
        <v>12.83090661600153</v>
      </c>
      <c r="AP1393">
        <v>18.42842527472529</v>
      </c>
      <c r="AQ1393">
        <v>-5.542509021829548E-06</v>
      </c>
      <c r="AR1393">
        <v>96.80530402393545</v>
      </c>
      <c r="AS1393">
        <v>2</v>
      </c>
      <c r="AT1393">
        <v>0</v>
      </c>
      <c r="AU1393">
        <f>IF(AS1393*$H$13&gt;=AW1393,1.0,(AW1393/(AW1393-AS1393*$H$13)))</f>
        <v>0</v>
      </c>
      <c r="AV1393">
        <f>(AU1393-1)*100</f>
        <v>0</v>
      </c>
      <c r="AW1393">
        <f>MAX(0,($B$13+$C$13*BV1393)/(1+$D$13*BV1393)*BO1393/(BQ1393+273)*$E$13)</f>
        <v>0</v>
      </c>
      <c r="AX1393">
        <f>$B$11*BW1393+$C$11*BX1393+$F$11*CI1393*(1-CL1393)</f>
        <v>0</v>
      </c>
      <c r="AY1393">
        <f>AX1393*AZ1393</f>
        <v>0</v>
      </c>
      <c r="AZ1393">
        <f>($B$11*$D$9+$C$11*$D$9+$F$11*((CV1393+CN1393)/MAX(CV1393+CN1393+CW1393, 0.1)*$I$9+CW1393/MAX(CV1393+CN1393+CW1393, 0.1)*$J$9))/($B$11+$C$11+$F$11)</f>
        <v>0</v>
      </c>
      <c r="BA1393">
        <f>($B$11*$K$9+$C$11*$K$9+$F$11*((CV1393+CN1393)/MAX(CV1393+CN1393+CW1393, 0.1)*$P$9+CW1393/MAX(CV1393+CN1393+CW1393, 0.1)*$Q$9))/($B$11+$C$11+$F$11)</f>
        <v>0</v>
      </c>
      <c r="BB1393">
        <v>6</v>
      </c>
      <c r="BC1393">
        <v>0.5</v>
      </c>
      <c r="BD1393" t="s">
        <v>355</v>
      </c>
      <c r="BE1393">
        <v>2</v>
      </c>
      <c r="BF1393" t="b">
        <v>1</v>
      </c>
      <c r="BG1393">
        <v>1664308284.714286</v>
      </c>
      <c r="BH1393">
        <v>437.9996785714285</v>
      </c>
      <c r="BI1393">
        <v>491.357</v>
      </c>
      <c r="BJ1393">
        <v>18.42914285714286</v>
      </c>
      <c r="BK1393">
        <v>12.83019285714286</v>
      </c>
      <c r="BL1393">
        <v>434.7480357142857</v>
      </c>
      <c r="BM1393">
        <v>18.22871071428571</v>
      </c>
      <c r="BN1393">
        <v>500.0672857142857</v>
      </c>
      <c r="BO1393">
        <v>90.88570357142855</v>
      </c>
      <c r="BP1393">
        <v>0.1000675535714286</v>
      </c>
      <c r="BQ1393">
        <v>24.31782857142857</v>
      </c>
      <c r="BR1393">
        <v>24.985625</v>
      </c>
      <c r="BS1393">
        <v>999.9000000000002</v>
      </c>
      <c r="BT1393">
        <v>0</v>
      </c>
      <c r="BU1393">
        <v>0</v>
      </c>
      <c r="BV1393">
        <v>9988.614285714286</v>
      </c>
      <c r="BW1393">
        <v>0</v>
      </c>
      <c r="BX1393">
        <v>8.109109999999998</v>
      </c>
      <c r="BY1393">
        <v>-53.357275</v>
      </c>
      <c r="BZ1393">
        <v>446.2232142857143</v>
      </c>
      <c r="CA1393">
        <v>497.7431785714285</v>
      </c>
      <c r="CB1393">
        <v>5.598939285714285</v>
      </c>
      <c r="CC1393">
        <v>491.357</v>
      </c>
      <c r="CD1393">
        <v>12.83019285714286</v>
      </c>
      <c r="CE1393">
        <v>1.674945357142857</v>
      </c>
      <c r="CF1393">
        <v>1.1660825</v>
      </c>
      <c r="CG1393">
        <v>14.66615714285714</v>
      </c>
      <c r="CH1393">
        <v>9.175423571428571</v>
      </c>
      <c r="CI1393">
        <v>2000.011785714286</v>
      </c>
      <c r="CJ1393">
        <v>0.9800051071428568</v>
      </c>
      <c r="CK1393">
        <v>0.01999468928571429</v>
      </c>
      <c r="CL1393">
        <v>0</v>
      </c>
      <c r="CM1393">
        <v>802.1691785714285</v>
      </c>
      <c r="CN1393">
        <v>5.000560000000001</v>
      </c>
      <c r="CO1393">
        <v>15994.27857142857</v>
      </c>
      <c r="CP1393">
        <v>17295.01785714286</v>
      </c>
      <c r="CQ1393">
        <v>38.437</v>
      </c>
      <c r="CR1393">
        <v>38.87942857142857</v>
      </c>
      <c r="CS1393">
        <v>38.13607142857143</v>
      </c>
      <c r="CT1393">
        <v>37.68478571428572</v>
      </c>
      <c r="CU1393">
        <v>39.06874999999999</v>
      </c>
      <c r="CV1393">
        <v>1955.121071428571</v>
      </c>
      <c r="CW1393">
        <v>39.8907142857143</v>
      </c>
      <c r="CX1393">
        <v>0</v>
      </c>
      <c r="CY1393">
        <v>1664308308.9</v>
      </c>
      <c r="CZ1393">
        <v>0</v>
      </c>
      <c r="DA1393">
        <v>0</v>
      </c>
      <c r="DB1393" t="s">
        <v>356</v>
      </c>
      <c r="DC1393">
        <v>1663861122</v>
      </c>
      <c r="DD1393">
        <v>1663861125</v>
      </c>
      <c r="DE1393">
        <v>0</v>
      </c>
      <c r="DF1393">
        <v>-0.287</v>
      </c>
      <c r="DG1393">
        <v>-0.004</v>
      </c>
      <c r="DH1393">
        <v>3.172</v>
      </c>
      <c r="DI1393">
        <v>0.178</v>
      </c>
      <c r="DJ1393">
        <v>400</v>
      </c>
      <c r="DK1393">
        <v>17</v>
      </c>
      <c r="DL1393">
        <v>0.18</v>
      </c>
      <c r="DM1393">
        <v>0.07000000000000001</v>
      </c>
      <c r="DN1393">
        <v>-51.65054878048781</v>
      </c>
      <c r="DO1393">
        <v>-29.55163066202086</v>
      </c>
      <c r="DP1393">
        <v>2.999257394115592</v>
      </c>
      <c r="DQ1393">
        <v>0</v>
      </c>
      <c r="DR1393">
        <v>5.602103658536586</v>
      </c>
      <c r="DS1393">
        <v>-0.0519179790940724</v>
      </c>
      <c r="DT1393">
        <v>0.005661415730939108</v>
      </c>
      <c r="DU1393">
        <v>1</v>
      </c>
      <c r="DV1393">
        <v>1</v>
      </c>
      <c r="DW1393">
        <v>2</v>
      </c>
      <c r="DX1393" t="s">
        <v>412</v>
      </c>
      <c r="DY1393">
        <v>2.98115</v>
      </c>
      <c r="DZ1393">
        <v>2.72789</v>
      </c>
      <c r="EA1393">
        <v>0.0927567</v>
      </c>
      <c r="EB1393">
        <v>0.101815</v>
      </c>
      <c r="EC1393">
        <v>0.0898912</v>
      </c>
      <c r="ED1393">
        <v>0.06978520000000001</v>
      </c>
      <c r="EE1393">
        <v>27282.6</v>
      </c>
      <c r="EF1393">
        <v>26581.5</v>
      </c>
      <c r="EG1393">
        <v>30596.2</v>
      </c>
      <c r="EH1393">
        <v>29834.6</v>
      </c>
      <c r="EI1393">
        <v>38418.8</v>
      </c>
      <c r="EJ1393">
        <v>36548.2</v>
      </c>
      <c r="EK1393">
        <v>46792.2</v>
      </c>
      <c r="EL1393">
        <v>44364.2</v>
      </c>
      <c r="EM1393">
        <v>1.8953</v>
      </c>
      <c r="EN1393">
        <v>1.8869</v>
      </c>
      <c r="EO1393">
        <v>0.131577</v>
      </c>
      <c r="EP1393">
        <v>0</v>
      </c>
      <c r="EQ1393">
        <v>22.8273</v>
      </c>
      <c r="ER1393">
        <v>999.9</v>
      </c>
      <c r="ES1393">
        <v>37.2</v>
      </c>
      <c r="ET1393">
        <v>29.7</v>
      </c>
      <c r="EU1393">
        <v>17.1403</v>
      </c>
      <c r="EV1393">
        <v>62.4964</v>
      </c>
      <c r="EW1393">
        <v>23.742</v>
      </c>
      <c r="EX1393">
        <v>1</v>
      </c>
      <c r="EY1393">
        <v>-0.135846</v>
      </c>
      <c r="EZ1393">
        <v>1.07227</v>
      </c>
      <c r="FA1393">
        <v>20.2407</v>
      </c>
      <c r="FB1393">
        <v>5.23002</v>
      </c>
      <c r="FC1393">
        <v>11.968</v>
      </c>
      <c r="FD1393">
        <v>4.9699</v>
      </c>
      <c r="FE1393">
        <v>3.28943</v>
      </c>
      <c r="FF1393">
        <v>9999</v>
      </c>
      <c r="FG1393">
        <v>9999</v>
      </c>
      <c r="FH1393">
        <v>9999</v>
      </c>
      <c r="FI1393">
        <v>381.1</v>
      </c>
      <c r="FJ1393">
        <v>4.97273</v>
      </c>
      <c r="FK1393">
        <v>1.87688</v>
      </c>
      <c r="FL1393">
        <v>1.87499</v>
      </c>
      <c r="FM1393">
        <v>1.87781</v>
      </c>
      <c r="FN1393">
        <v>1.87454</v>
      </c>
      <c r="FO1393">
        <v>1.87817</v>
      </c>
      <c r="FP1393">
        <v>1.87528</v>
      </c>
      <c r="FQ1393">
        <v>1.87637</v>
      </c>
      <c r="FR1393">
        <v>0</v>
      </c>
      <c r="FS1393">
        <v>0</v>
      </c>
      <c r="FT1393">
        <v>0</v>
      </c>
      <c r="FU1393">
        <v>0</v>
      </c>
      <c r="FV1393" t="s">
        <v>358</v>
      </c>
      <c r="FW1393" t="s">
        <v>359</v>
      </c>
      <c r="FX1393" t="s">
        <v>360</v>
      </c>
      <c r="FY1393" t="s">
        <v>360</v>
      </c>
      <c r="FZ1393" t="s">
        <v>360</v>
      </c>
      <c r="GA1393" t="s">
        <v>360</v>
      </c>
      <c r="GB1393">
        <v>0</v>
      </c>
      <c r="GC1393">
        <v>100</v>
      </c>
      <c r="GD1393">
        <v>100</v>
      </c>
      <c r="GE1393">
        <v>3.317</v>
      </c>
      <c r="GF1393">
        <v>0.2004</v>
      </c>
      <c r="GG1393">
        <v>1.777354642861949</v>
      </c>
      <c r="GH1393">
        <v>0.004141656873719072</v>
      </c>
      <c r="GI1393">
        <v>-1.960372967482991E-06</v>
      </c>
      <c r="GJ1393">
        <v>5.42736388890357E-10</v>
      </c>
      <c r="GK1393">
        <v>-0.009777689371679627</v>
      </c>
      <c r="GL1393">
        <v>0.002273355880072555</v>
      </c>
      <c r="GM1393">
        <v>0.000541358641816816</v>
      </c>
      <c r="GN1393">
        <v>-1.836191331155658E-06</v>
      </c>
      <c r="GO1393">
        <v>-0</v>
      </c>
      <c r="GP1393">
        <v>2096</v>
      </c>
      <c r="GQ1393">
        <v>1</v>
      </c>
      <c r="GR1393">
        <v>23</v>
      </c>
      <c r="GS1393">
        <v>7452.8</v>
      </c>
      <c r="GT1393">
        <v>7452.8</v>
      </c>
      <c r="GU1393">
        <v>1.32568</v>
      </c>
      <c r="GV1393">
        <v>2.54639</v>
      </c>
      <c r="GW1393">
        <v>1.39893</v>
      </c>
      <c r="GX1393">
        <v>2.33521</v>
      </c>
      <c r="GY1393">
        <v>1.44897</v>
      </c>
      <c r="GZ1393">
        <v>2.34253</v>
      </c>
      <c r="HA1393">
        <v>34.9904</v>
      </c>
      <c r="HB1393">
        <v>12.1094</v>
      </c>
      <c r="HC1393">
        <v>18</v>
      </c>
      <c r="HD1393">
        <v>492.091</v>
      </c>
      <c r="HE1393">
        <v>458.32</v>
      </c>
      <c r="HF1393">
        <v>21.4946</v>
      </c>
      <c r="HG1393">
        <v>25.269</v>
      </c>
      <c r="HH1393">
        <v>30</v>
      </c>
      <c r="HI1393">
        <v>25.1255</v>
      </c>
      <c r="HJ1393">
        <v>25.2049</v>
      </c>
      <c r="HK1393">
        <v>26.616</v>
      </c>
      <c r="HL1393">
        <v>26.83</v>
      </c>
      <c r="HM1393">
        <v>31.7893</v>
      </c>
      <c r="HN1393">
        <v>21.4981</v>
      </c>
      <c r="HO1393">
        <v>540.65</v>
      </c>
      <c r="HP1393">
        <v>12.8519</v>
      </c>
      <c r="HQ1393">
        <v>101.132</v>
      </c>
      <c r="HR1393">
        <v>102.016</v>
      </c>
    </row>
    <row r="1394" spans="1:226">
      <c r="A1394">
        <v>1378</v>
      </c>
      <c r="B1394">
        <v>1664308297.5</v>
      </c>
      <c r="C1394">
        <v>15190.5</v>
      </c>
      <c r="D1394" t="s">
        <v>3129</v>
      </c>
      <c r="E1394" t="s">
        <v>3130</v>
      </c>
      <c r="F1394">
        <v>5</v>
      </c>
      <c r="G1394" t="s">
        <v>353</v>
      </c>
      <c r="H1394" t="s">
        <v>3066</v>
      </c>
      <c r="I1394">
        <v>1664308290</v>
      </c>
      <c r="J1394">
        <f>(K1394)/1000</f>
        <v>0</v>
      </c>
      <c r="K1394">
        <f>IF(BF1394, AN1394, AH1394)</f>
        <v>0</v>
      </c>
      <c r="L1394">
        <f>IF(BF1394, AI1394, AG1394)</f>
        <v>0</v>
      </c>
      <c r="M1394">
        <f>BH1394 - IF(AU1394&gt;1, L1394*BB1394*100.0/(AW1394*BV1394), 0)</f>
        <v>0</v>
      </c>
      <c r="N1394">
        <f>((T1394-J1394/2)*M1394-L1394)/(T1394+J1394/2)</f>
        <v>0</v>
      </c>
      <c r="O1394">
        <f>N1394*(BO1394+BP1394)/1000.0</f>
        <v>0</v>
      </c>
      <c r="P1394">
        <f>(BH1394 - IF(AU1394&gt;1, L1394*BB1394*100.0/(AW1394*BV1394), 0))*(BO1394+BP1394)/1000.0</f>
        <v>0</v>
      </c>
      <c r="Q1394">
        <f>2.0/((1/S1394-1/R1394)+SIGN(S1394)*SQRT((1/S1394-1/R1394)*(1/S1394-1/R1394) + 4*BC1394/((BC1394+1)*(BC1394+1))*(2*1/S1394*1/R1394-1/R1394*1/R1394)))</f>
        <v>0</v>
      </c>
      <c r="R1394">
        <f>IF(LEFT(BD1394,1)&lt;&gt;"0",IF(LEFT(BD1394,1)="1",3.0,BE1394),$D$5+$E$5*(BV1394*BO1394/($K$5*1000))+$F$5*(BV1394*BO1394/($K$5*1000))*MAX(MIN(BB1394,$J$5),$I$5)*MAX(MIN(BB1394,$J$5),$I$5)+$G$5*MAX(MIN(BB1394,$J$5),$I$5)*(BV1394*BO1394/($K$5*1000))+$H$5*(BV1394*BO1394/($K$5*1000))*(BV1394*BO1394/($K$5*1000)))</f>
        <v>0</v>
      </c>
      <c r="S1394">
        <f>J1394*(1000-(1000*0.61365*exp(17.502*W1394/(240.97+W1394))/(BO1394+BP1394)+BJ1394)/2)/(1000*0.61365*exp(17.502*W1394/(240.97+W1394))/(BO1394+BP1394)-BJ1394)</f>
        <v>0</v>
      </c>
      <c r="T1394">
        <f>1/((BC1394+1)/(Q1394/1.6)+1/(R1394/1.37)) + BC1394/((BC1394+1)/(Q1394/1.6) + BC1394/(R1394/1.37))</f>
        <v>0</v>
      </c>
      <c r="U1394">
        <f>(AX1394*BA1394)</f>
        <v>0</v>
      </c>
      <c r="V1394">
        <f>(BQ1394+(U1394+2*0.95*5.67E-8*(((BQ1394+$B$7)+273)^4-(BQ1394+273)^4)-44100*J1394)/(1.84*29.3*R1394+8*0.95*5.67E-8*(BQ1394+273)^3))</f>
        <v>0</v>
      </c>
      <c r="W1394">
        <f>($C$7*BR1394+$D$7*BS1394+$E$7*V1394)</f>
        <v>0</v>
      </c>
      <c r="X1394">
        <f>0.61365*exp(17.502*W1394/(240.97+W1394))</f>
        <v>0</v>
      </c>
      <c r="Y1394">
        <f>(Z1394/AA1394*100)</f>
        <v>0</v>
      </c>
      <c r="Z1394">
        <f>BJ1394*(BO1394+BP1394)/1000</f>
        <v>0</v>
      </c>
      <c r="AA1394">
        <f>0.61365*exp(17.502*BQ1394/(240.97+BQ1394))</f>
        <v>0</v>
      </c>
      <c r="AB1394">
        <f>(X1394-BJ1394*(BO1394+BP1394)/1000)</f>
        <v>0</v>
      </c>
      <c r="AC1394">
        <f>(-J1394*44100)</f>
        <v>0</v>
      </c>
      <c r="AD1394">
        <f>2*29.3*R1394*0.92*(BQ1394-W1394)</f>
        <v>0</v>
      </c>
      <c r="AE1394">
        <f>2*0.95*5.67E-8*(((BQ1394+$B$7)+273)^4-(W1394+273)^4)</f>
        <v>0</v>
      </c>
      <c r="AF1394">
        <f>U1394+AE1394+AC1394+AD1394</f>
        <v>0</v>
      </c>
      <c r="AG1394">
        <f>BN1394*AU1394*(BI1394-BH1394*(1000-AU1394*BK1394)/(1000-AU1394*BJ1394))/(100*BB1394)</f>
        <v>0</v>
      </c>
      <c r="AH1394">
        <f>1000*BN1394*AU1394*(BJ1394-BK1394)/(100*BB1394*(1000-AU1394*BJ1394))</f>
        <v>0</v>
      </c>
      <c r="AI1394">
        <f>(AJ1394 - AK1394 - BO1394*1E3/(8.314*(BQ1394+273.15)) * AM1394/BN1394 * AL1394) * BN1394/(100*BB1394) * (1000 - BK1394)/1000</f>
        <v>0</v>
      </c>
      <c r="AJ1394">
        <v>531.0678387418975</v>
      </c>
      <c r="AK1394">
        <v>484.6873696969696</v>
      </c>
      <c r="AL1394">
        <v>3.171140860400507</v>
      </c>
      <c r="AM1394">
        <v>63.48631344093973</v>
      </c>
      <c r="AN1394">
        <f>(AP1394 - AO1394 + BO1394*1E3/(8.314*(BQ1394+273.15)) * AR1394/BN1394 * AQ1394) * BN1394/(100*BB1394) * 1000/(1000 - AP1394)</f>
        <v>0</v>
      </c>
      <c r="AO1394">
        <v>12.83125596971301</v>
      </c>
      <c r="AP1394">
        <v>18.4289197802198</v>
      </c>
      <c r="AQ1394">
        <v>2.235596051432811E-07</v>
      </c>
      <c r="AR1394">
        <v>96.80530402393545</v>
      </c>
      <c r="AS1394">
        <v>2</v>
      </c>
      <c r="AT1394">
        <v>0</v>
      </c>
      <c r="AU1394">
        <f>IF(AS1394*$H$13&gt;=AW1394,1.0,(AW1394/(AW1394-AS1394*$H$13)))</f>
        <v>0</v>
      </c>
      <c r="AV1394">
        <f>(AU1394-1)*100</f>
        <v>0</v>
      </c>
      <c r="AW1394">
        <f>MAX(0,($B$13+$C$13*BV1394)/(1+$D$13*BV1394)*BO1394/(BQ1394+273)*$E$13)</f>
        <v>0</v>
      </c>
      <c r="AX1394">
        <f>$B$11*BW1394+$C$11*BX1394+$F$11*CI1394*(1-CL1394)</f>
        <v>0</v>
      </c>
      <c r="AY1394">
        <f>AX1394*AZ1394</f>
        <v>0</v>
      </c>
      <c r="AZ1394">
        <f>($B$11*$D$9+$C$11*$D$9+$F$11*((CV1394+CN1394)/MAX(CV1394+CN1394+CW1394, 0.1)*$I$9+CW1394/MAX(CV1394+CN1394+CW1394, 0.1)*$J$9))/($B$11+$C$11+$F$11)</f>
        <v>0</v>
      </c>
      <c r="BA1394">
        <f>($B$11*$K$9+$C$11*$K$9+$F$11*((CV1394+CN1394)/MAX(CV1394+CN1394+CW1394, 0.1)*$P$9+CW1394/MAX(CV1394+CN1394+CW1394, 0.1)*$Q$9))/($B$11+$C$11+$F$11)</f>
        <v>0</v>
      </c>
      <c r="BB1394">
        <v>6</v>
      </c>
      <c r="BC1394">
        <v>0.5</v>
      </c>
      <c r="BD1394" t="s">
        <v>355</v>
      </c>
      <c r="BE1394">
        <v>2</v>
      </c>
      <c r="BF1394" t="b">
        <v>1</v>
      </c>
      <c r="BG1394">
        <v>1664308290</v>
      </c>
      <c r="BH1394">
        <v>454.0452222222222</v>
      </c>
      <c r="BI1394">
        <v>509.0044074074074</v>
      </c>
      <c r="BJ1394">
        <v>18.42815555555556</v>
      </c>
      <c r="BK1394">
        <v>12.83123703703704</v>
      </c>
      <c r="BL1394">
        <v>450.749962962963</v>
      </c>
      <c r="BM1394">
        <v>18.22774444444444</v>
      </c>
      <c r="BN1394">
        <v>500.056925925926</v>
      </c>
      <c r="BO1394">
        <v>90.88515555555556</v>
      </c>
      <c r="BP1394">
        <v>0.09996061481481482</v>
      </c>
      <c r="BQ1394">
        <v>24.31867407407407</v>
      </c>
      <c r="BR1394">
        <v>24.98841851851852</v>
      </c>
      <c r="BS1394">
        <v>999.9000000000001</v>
      </c>
      <c r="BT1394">
        <v>0</v>
      </c>
      <c r="BU1394">
        <v>0</v>
      </c>
      <c r="BV1394">
        <v>9984.77037037037</v>
      </c>
      <c r="BW1394">
        <v>0</v>
      </c>
      <c r="BX1394">
        <v>8.109109999999998</v>
      </c>
      <c r="BY1394">
        <v>-54.95914814814815</v>
      </c>
      <c r="BZ1394">
        <v>462.5695925925927</v>
      </c>
      <c r="CA1394">
        <v>515.6205185185186</v>
      </c>
      <c r="CB1394">
        <v>5.596914444444446</v>
      </c>
      <c r="CC1394">
        <v>509.0044074074074</v>
      </c>
      <c r="CD1394">
        <v>12.83123703703704</v>
      </c>
      <c r="CE1394">
        <v>1.674846296296296</v>
      </c>
      <c r="CF1394">
        <v>1.16617</v>
      </c>
      <c r="CG1394">
        <v>14.66523703703704</v>
      </c>
      <c r="CH1394">
        <v>9.176539259259259</v>
      </c>
      <c r="CI1394">
        <v>1999.992592592593</v>
      </c>
      <c r="CJ1394">
        <v>0.9800049999999998</v>
      </c>
      <c r="CK1394">
        <v>0.0199948</v>
      </c>
      <c r="CL1394">
        <v>0</v>
      </c>
      <c r="CM1394">
        <v>803.4749999999999</v>
      </c>
      <c r="CN1394">
        <v>5.000560000000001</v>
      </c>
      <c r="CO1394">
        <v>16019.50740740741</v>
      </c>
      <c r="CP1394">
        <v>17294.85555555555</v>
      </c>
      <c r="CQ1394">
        <v>38.437</v>
      </c>
      <c r="CR1394">
        <v>38.875</v>
      </c>
      <c r="CS1394">
        <v>38.125</v>
      </c>
      <c r="CT1394">
        <v>37.66403703703703</v>
      </c>
      <c r="CU1394">
        <v>39.062</v>
      </c>
      <c r="CV1394">
        <v>1955.102222222222</v>
      </c>
      <c r="CW1394">
        <v>39.89037037037038</v>
      </c>
      <c r="CX1394">
        <v>0</v>
      </c>
      <c r="CY1394">
        <v>1664308313.7</v>
      </c>
      <c r="CZ1394">
        <v>0</v>
      </c>
      <c r="DA1394">
        <v>0</v>
      </c>
      <c r="DB1394" t="s">
        <v>356</v>
      </c>
      <c r="DC1394">
        <v>1663861122</v>
      </c>
      <c r="DD1394">
        <v>1663861125</v>
      </c>
      <c r="DE1394">
        <v>0</v>
      </c>
      <c r="DF1394">
        <v>-0.287</v>
      </c>
      <c r="DG1394">
        <v>-0.004</v>
      </c>
      <c r="DH1394">
        <v>3.172</v>
      </c>
      <c r="DI1394">
        <v>0.178</v>
      </c>
      <c r="DJ1394">
        <v>400</v>
      </c>
      <c r="DK1394">
        <v>17</v>
      </c>
      <c r="DL1394">
        <v>0.18</v>
      </c>
      <c r="DM1394">
        <v>0.07000000000000001</v>
      </c>
      <c r="DN1394">
        <v>-54.0699475</v>
      </c>
      <c r="DO1394">
        <v>-18.44226303939947</v>
      </c>
      <c r="DP1394">
        <v>1.791947234991519</v>
      </c>
      <c r="DQ1394">
        <v>0</v>
      </c>
      <c r="DR1394">
        <v>5.598331249999999</v>
      </c>
      <c r="DS1394">
        <v>-0.02187636022516007</v>
      </c>
      <c r="DT1394">
        <v>0.002475817226190172</v>
      </c>
      <c r="DU1394">
        <v>1</v>
      </c>
      <c r="DV1394">
        <v>1</v>
      </c>
      <c r="DW1394">
        <v>2</v>
      </c>
      <c r="DX1394" t="s">
        <v>412</v>
      </c>
      <c r="DY1394">
        <v>2.98084</v>
      </c>
      <c r="DZ1394">
        <v>2.72842</v>
      </c>
      <c r="EA1394">
        <v>0.09506530000000001</v>
      </c>
      <c r="EB1394">
        <v>0.104217</v>
      </c>
      <c r="EC1394">
        <v>0.08989460000000001</v>
      </c>
      <c r="ED1394">
        <v>0.06979349999999999</v>
      </c>
      <c r="EE1394">
        <v>27213.3</v>
      </c>
      <c r="EF1394">
        <v>26510.7</v>
      </c>
      <c r="EG1394">
        <v>30596.3</v>
      </c>
      <c r="EH1394">
        <v>29834.9</v>
      </c>
      <c r="EI1394">
        <v>38418.7</v>
      </c>
      <c r="EJ1394">
        <v>36548.3</v>
      </c>
      <c r="EK1394">
        <v>46792</v>
      </c>
      <c r="EL1394">
        <v>44364.6</v>
      </c>
      <c r="EM1394">
        <v>1.89525</v>
      </c>
      <c r="EN1394">
        <v>1.88715</v>
      </c>
      <c r="EO1394">
        <v>0.131838</v>
      </c>
      <c r="EP1394">
        <v>0</v>
      </c>
      <c r="EQ1394">
        <v>22.8327</v>
      </c>
      <c r="ER1394">
        <v>999.9</v>
      </c>
      <c r="ES1394">
        <v>37.2</v>
      </c>
      <c r="ET1394">
        <v>29.8</v>
      </c>
      <c r="EU1394">
        <v>17.2408</v>
      </c>
      <c r="EV1394">
        <v>63.8563</v>
      </c>
      <c r="EW1394">
        <v>23.9383</v>
      </c>
      <c r="EX1394">
        <v>1</v>
      </c>
      <c r="EY1394">
        <v>-0.135922</v>
      </c>
      <c r="EZ1394">
        <v>1.08248</v>
      </c>
      <c r="FA1394">
        <v>20.2408</v>
      </c>
      <c r="FB1394">
        <v>5.23077</v>
      </c>
      <c r="FC1394">
        <v>11.968</v>
      </c>
      <c r="FD1394">
        <v>4.9698</v>
      </c>
      <c r="FE1394">
        <v>3.2895</v>
      </c>
      <c r="FF1394">
        <v>9999</v>
      </c>
      <c r="FG1394">
        <v>9999</v>
      </c>
      <c r="FH1394">
        <v>9999</v>
      </c>
      <c r="FI1394">
        <v>381.1</v>
      </c>
      <c r="FJ1394">
        <v>4.97273</v>
      </c>
      <c r="FK1394">
        <v>1.87689</v>
      </c>
      <c r="FL1394">
        <v>1.87499</v>
      </c>
      <c r="FM1394">
        <v>1.87779</v>
      </c>
      <c r="FN1394">
        <v>1.87454</v>
      </c>
      <c r="FO1394">
        <v>1.87814</v>
      </c>
      <c r="FP1394">
        <v>1.87528</v>
      </c>
      <c r="FQ1394">
        <v>1.87637</v>
      </c>
      <c r="FR1394">
        <v>0</v>
      </c>
      <c r="FS1394">
        <v>0</v>
      </c>
      <c r="FT1394">
        <v>0</v>
      </c>
      <c r="FU1394">
        <v>0</v>
      </c>
      <c r="FV1394" t="s">
        <v>358</v>
      </c>
      <c r="FW1394" t="s">
        <v>359</v>
      </c>
      <c r="FX1394" t="s">
        <v>360</v>
      </c>
      <c r="FY1394" t="s">
        <v>360</v>
      </c>
      <c r="FZ1394" t="s">
        <v>360</v>
      </c>
      <c r="GA1394" t="s">
        <v>360</v>
      </c>
      <c r="GB1394">
        <v>0</v>
      </c>
      <c r="GC1394">
        <v>100</v>
      </c>
      <c r="GD1394">
        <v>100</v>
      </c>
      <c r="GE1394">
        <v>3.358</v>
      </c>
      <c r="GF1394">
        <v>0.2004</v>
      </c>
      <c r="GG1394">
        <v>1.777354642861949</v>
      </c>
      <c r="GH1394">
        <v>0.004141656873719072</v>
      </c>
      <c r="GI1394">
        <v>-1.960372967482991E-06</v>
      </c>
      <c r="GJ1394">
        <v>5.42736388890357E-10</v>
      </c>
      <c r="GK1394">
        <v>-0.009777689371679627</v>
      </c>
      <c r="GL1394">
        <v>0.002273355880072555</v>
      </c>
      <c r="GM1394">
        <v>0.000541358641816816</v>
      </c>
      <c r="GN1394">
        <v>-1.836191331155658E-06</v>
      </c>
      <c r="GO1394">
        <v>-0</v>
      </c>
      <c r="GP1394">
        <v>2096</v>
      </c>
      <c r="GQ1394">
        <v>1</v>
      </c>
      <c r="GR1394">
        <v>23</v>
      </c>
      <c r="GS1394">
        <v>7452.9</v>
      </c>
      <c r="GT1394">
        <v>7452.9</v>
      </c>
      <c r="GU1394">
        <v>1.35864</v>
      </c>
      <c r="GV1394">
        <v>2.54639</v>
      </c>
      <c r="GW1394">
        <v>1.39893</v>
      </c>
      <c r="GX1394">
        <v>2.33521</v>
      </c>
      <c r="GY1394">
        <v>1.44897</v>
      </c>
      <c r="GZ1394">
        <v>2.36694</v>
      </c>
      <c r="HA1394">
        <v>34.9904</v>
      </c>
      <c r="HB1394">
        <v>12.1269</v>
      </c>
      <c r="HC1394">
        <v>18</v>
      </c>
      <c r="HD1394">
        <v>492.058</v>
      </c>
      <c r="HE1394">
        <v>458.465</v>
      </c>
      <c r="HF1394">
        <v>21.5048</v>
      </c>
      <c r="HG1394">
        <v>25.2682</v>
      </c>
      <c r="HH1394">
        <v>30</v>
      </c>
      <c r="HI1394">
        <v>25.1247</v>
      </c>
      <c r="HJ1394">
        <v>25.2035</v>
      </c>
      <c r="HK1394">
        <v>27.2515</v>
      </c>
      <c r="HL1394">
        <v>26.83</v>
      </c>
      <c r="HM1394">
        <v>31.7893</v>
      </c>
      <c r="HN1394">
        <v>21.505</v>
      </c>
      <c r="HO1394">
        <v>554.013</v>
      </c>
      <c r="HP1394">
        <v>12.8519</v>
      </c>
      <c r="HQ1394">
        <v>101.132</v>
      </c>
      <c r="HR1394">
        <v>102.017</v>
      </c>
    </row>
    <row r="1395" spans="1:226">
      <c r="A1395">
        <v>1379</v>
      </c>
      <c r="B1395">
        <v>1664308302.5</v>
      </c>
      <c r="C1395">
        <v>15195.5</v>
      </c>
      <c r="D1395" t="s">
        <v>3131</v>
      </c>
      <c r="E1395" t="s">
        <v>3132</v>
      </c>
      <c r="F1395">
        <v>5</v>
      </c>
      <c r="G1395" t="s">
        <v>353</v>
      </c>
      <c r="H1395" t="s">
        <v>3066</v>
      </c>
      <c r="I1395">
        <v>1664308294.714286</v>
      </c>
      <c r="J1395">
        <f>(K1395)/1000</f>
        <v>0</v>
      </c>
      <c r="K1395">
        <f>IF(BF1395, AN1395, AH1395)</f>
        <v>0</v>
      </c>
      <c r="L1395">
        <f>IF(BF1395, AI1395, AG1395)</f>
        <v>0</v>
      </c>
      <c r="M1395">
        <f>BH1395 - IF(AU1395&gt;1, L1395*BB1395*100.0/(AW1395*BV1395), 0)</f>
        <v>0</v>
      </c>
      <c r="N1395">
        <f>((T1395-J1395/2)*M1395-L1395)/(T1395+J1395/2)</f>
        <v>0</v>
      </c>
      <c r="O1395">
        <f>N1395*(BO1395+BP1395)/1000.0</f>
        <v>0</v>
      </c>
      <c r="P1395">
        <f>(BH1395 - IF(AU1395&gt;1, L1395*BB1395*100.0/(AW1395*BV1395), 0))*(BO1395+BP1395)/1000.0</f>
        <v>0</v>
      </c>
      <c r="Q1395">
        <f>2.0/((1/S1395-1/R1395)+SIGN(S1395)*SQRT((1/S1395-1/R1395)*(1/S1395-1/R1395) + 4*BC1395/((BC1395+1)*(BC1395+1))*(2*1/S1395*1/R1395-1/R1395*1/R1395)))</f>
        <v>0</v>
      </c>
      <c r="R1395">
        <f>IF(LEFT(BD1395,1)&lt;&gt;"0",IF(LEFT(BD1395,1)="1",3.0,BE1395),$D$5+$E$5*(BV1395*BO1395/($K$5*1000))+$F$5*(BV1395*BO1395/($K$5*1000))*MAX(MIN(BB1395,$J$5),$I$5)*MAX(MIN(BB1395,$J$5),$I$5)+$G$5*MAX(MIN(BB1395,$J$5),$I$5)*(BV1395*BO1395/($K$5*1000))+$H$5*(BV1395*BO1395/($K$5*1000))*(BV1395*BO1395/($K$5*1000)))</f>
        <v>0</v>
      </c>
      <c r="S1395">
        <f>J1395*(1000-(1000*0.61365*exp(17.502*W1395/(240.97+W1395))/(BO1395+BP1395)+BJ1395)/2)/(1000*0.61365*exp(17.502*W1395/(240.97+W1395))/(BO1395+BP1395)-BJ1395)</f>
        <v>0</v>
      </c>
      <c r="T1395">
        <f>1/((BC1395+1)/(Q1395/1.6)+1/(R1395/1.37)) + BC1395/((BC1395+1)/(Q1395/1.6) + BC1395/(R1395/1.37))</f>
        <v>0</v>
      </c>
      <c r="U1395">
        <f>(AX1395*BA1395)</f>
        <v>0</v>
      </c>
      <c r="V1395">
        <f>(BQ1395+(U1395+2*0.95*5.67E-8*(((BQ1395+$B$7)+273)^4-(BQ1395+273)^4)-44100*J1395)/(1.84*29.3*R1395+8*0.95*5.67E-8*(BQ1395+273)^3))</f>
        <v>0</v>
      </c>
      <c r="W1395">
        <f>($C$7*BR1395+$D$7*BS1395+$E$7*V1395)</f>
        <v>0</v>
      </c>
      <c r="X1395">
        <f>0.61365*exp(17.502*W1395/(240.97+W1395))</f>
        <v>0</v>
      </c>
      <c r="Y1395">
        <f>(Z1395/AA1395*100)</f>
        <v>0</v>
      </c>
      <c r="Z1395">
        <f>BJ1395*(BO1395+BP1395)/1000</f>
        <v>0</v>
      </c>
      <c r="AA1395">
        <f>0.61365*exp(17.502*BQ1395/(240.97+BQ1395))</f>
        <v>0</v>
      </c>
      <c r="AB1395">
        <f>(X1395-BJ1395*(BO1395+BP1395)/1000)</f>
        <v>0</v>
      </c>
      <c r="AC1395">
        <f>(-J1395*44100)</f>
        <v>0</v>
      </c>
      <c r="AD1395">
        <f>2*29.3*R1395*0.92*(BQ1395-W1395)</f>
        <v>0</v>
      </c>
      <c r="AE1395">
        <f>2*0.95*5.67E-8*(((BQ1395+$B$7)+273)^4-(W1395+273)^4)</f>
        <v>0</v>
      </c>
      <c r="AF1395">
        <f>U1395+AE1395+AC1395+AD1395</f>
        <v>0</v>
      </c>
      <c r="AG1395">
        <f>BN1395*AU1395*(BI1395-BH1395*(1000-AU1395*BK1395)/(1000-AU1395*BJ1395))/(100*BB1395)</f>
        <v>0</v>
      </c>
      <c r="AH1395">
        <f>1000*BN1395*AU1395*(BJ1395-BK1395)/(100*BB1395*(1000-AU1395*BJ1395))</f>
        <v>0</v>
      </c>
      <c r="AI1395">
        <f>(AJ1395 - AK1395 - BO1395*1E3/(8.314*(BQ1395+273.15)) * AM1395/BN1395 * AL1395) * BN1395/(100*BB1395) * (1000 - BK1395)/1000</f>
        <v>0</v>
      </c>
      <c r="AJ1395">
        <v>548.4766925833388</v>
      </c>
      <c r="AK1395">
        <v>500.9043333333336</v>
      </c>
      <c r="AL1395">
        <v>3.254593851499018</v>
      </c>
      <c r="AM1395">
        <v>63.48631344093973</v>
      </c>
      <c r="AN1395">
        <f>(AP1395 - AO1395 + BO1395*1E3/(8.314*(BQ1395+273.15)) * AR1395/BN1395 * AQ1395) * BN1395/(100*BB1395) * 1000/(1000 - AP1395)</f>
        <v>0</v>
      </c>
      <c r="AO1395">
        <v>12.83320804057838</v>
      </c>
      <c r="AP1395">
        <v>18.4297076923077</v>
      </c>
      <c r="AQ1395">
        <v>2.149482668797373E-05</v>
      </c>
      <c r="AR1395">
        <v>96.80530402393545</v>
      </c>
      <c r="AS1395">
        <v>2</v>
      </c>
      <c r="AT1395">
        <v>0</v>
      </c>
      <c r="AU1395">
        <f>IF(AS1395*$H$13&gt;=AW1395,1.0,(AW1395/(AW1395-AS1395*$H$13)))</f>
        <v>0</v>
      </c>
      <c r="AV1395">
        <f>(AU1395-1)*100</f>
        <v>0</v>
      </c>
      <c r="AW1395">
        <f>MAX(0,($B$13+$C$13*BV1395)/(1+$D$13*BV1395)*BO1395/(BQ1395+273)*$E$13)</f>
        <v>0</v>
      </c>
      <c r="AX1395">
        <f>$B$11*BW1395+$C$11*BX1395+$F$11*CI1395*(1-CL1395)</f>
        <v>0</v>
      </c>
      <c r="AY1395">
        <f>AX1395*AZ1395</f>
        <v>0</v>
      </c>
      <c r="AZ1395">
        <f>($B$11*$D$9+$C$11*$D$9+$F$11*((CV1395+CN1395)/MAX(CV1395+CN1395+CW1395, 0.1)*$I$9+CW1395/MAX(CV1395+CN1395+CW1395, 0.1)*$J$9))/($B$11+$C$11+$F$11)</f>
        <v>0</v>
      </c>
      <c r="BA1395">
        <f>($B$11*$K$9+$C$11*$K$9+$F$11*((CV1395+CN1395)/MAX(CV1395+CN1395+CW1395, 0.1)*$P$9+CW1395/MAX(CV1395+CN1395+CW1395, 0.1)*$Q$9))/($B$11+$C$11+$F$11)</f>
        <v>0</v>
      </c>
      <c r="BB1395">
        <v>6</v>
      </c>
      <c r="BC1395">
        <v>0.5</v>
      </c>
      <c r="BD1395" t="s">
        <v>355</v>
      </c>
      <c r="BE1395">
        <v>2</v>
      </c>
      <c r="BF1395" t="b">
        <v>1</v>
      </c>
      <c r="BG1395">
        <v>1664308294.714286</v>
      </c>
      <c r="BH1395">
        <v>468.7011071428572</v>
      </c>
      <c r="BI1395">
        <v>524.9122500000001</v>
      </c>
      <c r="BJ1395">
        <v>18.42888571428571</v>
      </c>
      <c r="BK1395">
        <v>12.83220714285714</v>
      </c>
      <c r="BL1395">
        <v>465.3664642857143</v>
      </c>
      <c r="BM1395">
        <v>18.22846071428572</v>
      </c>
      <c r="BN1395">
        <v>500.0792857142856</v>
      </c>
      <c r="BO1395">
        <v>90.88346428571428</v>
      </c>
      <c r="BP1395">
        <v>0.1000156392857143</v>
      </c>
      <c r="BQ1395">
        <v>24.32094642857143</v>
      </c>
      <c r="BR1395">
        <v>24.99195714285714</v>
      </c>
      <c r="BS1395">
        <v>999.9000000000002</v>
      </c>
      <c r="BT1395">
        <v>0</v>
      </c>
      <c r="BU1395">
        <v>0</v>
      </c>
      <c r="BV1395">
        <v>9981.694642857143</v>
      </c>
      <c r="BW1395">
        <v>0</v>
      </c>
      <c r="BX1395">
        <v>8.109109999999998</v>
      </c>
      <c r="BY1395">
        <v>-56.21117857142856</v>
      </c>
      <c r="BZ1395">
        <v>477.5009285714286</v>
      </c>
      <c r="CA1395">
        <v>531.7356428571428</v>
      </c>
      <c r="CB1395">
        <v>5.596677142857144</v>
      </c>
      <c r="CC1395">
        <v>524.9122500000001</v>
      </c>
      <c r="CD1395">
        <v>12.83220714285714</v>
      </c>
      <c r="CE1395">
        <v>1.674880714285715</v>
      </c>
      <c r="CF1395">
        <v>1.166236071428571</v>
      </c>
      <c r="CG1395">
        <v>14.66556071428572</v>
      </c>
      <c r="CH1395">
        <v>9.177382142857143</v>
      </c>
      <c r="CI1395">
        <v>1999.999642857143</v>
      </c>
      <c r="CJ1395">
        <v>0.9800049999999997</v>
      </c>
      <c r="CK1395">
        <v>0.0199948</v>
      </c>
      <c r="CL1395">
        <v>0</v>
      </c>
      <c r="CM1395">
        <v>804.8104642857143</v>
      </c>
      <c r="CN1395">
        <v>5.000560000000001</v>
      </c>
      <c r="CO1395">
        <v>16046.11785714286</v>
      </c>
      <c r="CP1395">
        <v>17294.91428571429</v>
      </c>
      <c r="CQ1395">
        <v>38.42149999999999</v>
      </c>
      <c r="CR1395">
        <v>38.86825</v>
      </c>
      <c r="CS1395">
        <v>38.125</v>
      </c>
      <c r="CT1395">
        <v>37.64492857142857</v>
      </c>
      <c r="CU1395">
        <v>39.062</v>
      </c>
      <c r="CV1395">
        <v>1955.109285714286</v>
      </c>
      <c r="CW1395">
        <v>39.89035714285716</v>
      </c>
      <c r="CX1395">
        <v>0</v>
      </c>
      <c r="CY1395">
        <v>1664308319.1</v>
      </c>
      <c r="CZ1395">
        <v>0</v>
      </c>
      <c r="DA1395">
        <v>0</v>
      </c>
      <c r="DB1395" t="s">
        <v>356</v>
      </c>
      <c r="DC1395">
        <v>1663861122</v>
      </c>
      <c r="DD1395">
        <v>1663861125</v>
      </c>
      <c r="DE1395">
        <v>0</v>
      </c>
      <c r="DF1395">
        <v>-0.287</v>
      </c>
      <c r="DG1395">
        <v>-0.004</v>
      </c>
      <c r="DH1395">
        <v>3.172</v>
      </c>
      <c r="DI1395">
        <v>0.178</v>
      </c>
      <c r="DJ1395">
        <v>400</v>
      </c>
      <c r="DK1395">
        <v>17</v>
      </c>
      <c r="DL1395">
        <v>0.18</v>
      </c>
      <c r="DM1395">
        <v>0.07000000000000001</v>
      </c>
      <c r="DN1395">
        <v>-55.51999499999999</v>
      </c>
      <c r="DO1395">
        <v>-15.69200825515927</v>
      </c>
      <c r="DP1395">
        <v>1.525081917791631</v>
      </c>
      <c r="DQ1395">
        <v>0</v>
      </c>
      <c r="DR1395">
        <v>5.597036749999999</v>
      </c>
      <c r="DS1395">
        <v>-0.004526341463421924</v>
      </c>
      <c r="DT1395">
        <v>0.0009868216340859011</v>
      </c>
      <c r="DU1395">
        <v>1</v>
      </c>
      <c r="DV1395">
        <v>1</v>
      </c>
      <c r="DW1395">
        <v>2</v>
      </c>
      <c r="DX1395" t="s">
        <v>412</v>
      </c>
      <c r="DY1395">
        <v>2.98109</v>
      </c>
      <c r="DZ1395">
        <v>2.72816</v>
      </c>
      <c r="EA1395">
        <v>0.0973846</v>
      </c>
      <c r="EB1395">
        <v>0.106515</v>
      </c>
      <c r="EC1395">
        <v>0.0898943</v>
      </c>
      <c r="ED1395">
        <v>0.06979829999999999</v>
      </c>
      <c r="EE1395">
        <v>27143.6</v>
      </c>
      <c r="EF1395">
        <v>26442</v>
      </c>
      <c r="EG1395">
        <v>30596.3</v>
      </c>
      <c r="EH1395">
        <v>29834.2</v>
      </c>
      <c r="EI1395">
        <v>38419</v>
      </c>
      <c r="EJ1395">
        <v>36547.2</v>
      </c>
      <c r="EK1395">
        <v>46792.2</v>
      </c>
      <c r="EL1395">
        <v>44363.2</v>
      </c>
      <c r="EM1395">
        <v>1.89555</v>
      </c>
      <c r="EN1395">
        <v>1.88697</v>
      </c>
      <c r="EO1395">
        <v>0.130683</v>
      </c>
      <c r="EP1395">
        <v>0</v>
      </c>
      <c r="EQ1395">
        <v>22.8393</v>
      </c>
      <c r="ER1395">
        <v>999.9</v>
      </c>
      <c r="ES1395">
        <v>37.2</v>
      </c>
      <c r="ET1395">
        <v>29.7</v>
      </c>
      <c r="EU1395">
        <v>17.1418</v>
      </c>
      <c r="EV1395">
        <v>63.7163</v>
      </c>
      <c r="EW1395">
        <v>23.8862</v>
      </c>
      <c r="EX1395">
        <v>1</v>
      </c>
      <c r="EY1395">
        <v>-0.135955</v>
      </c>
      <c r="EZ1395">
        <v>1.09871</v>
      </c>
      <c r="FA1395">
        <v>20.2407</v>
      </c>
      <c r="FB1395">
        <v>5.23152</v>
      </c>
      <c r="FC1395">
        <v>11.968</v>
      </c>
      <c r="FD1395">
        <v>4.9699</v>
      </c>
      <c r="FE1395">
        <v>3.2895</v>
      </c>
      <c r="FF1395">
        <v>9999</v>
      </c>
      <c r="FG1395">
        <v>9999</v>
      </c>
      <c r="FH1395">
        <v>9999</v>
      </c>
      <c r="FI1395">
        <v>381.1</v>
      </c>
      <c r="FJ1395">
        <v>4.97272</v>
      </c>
      <c r="FK1395">
        <v>1.87692</v>
      </c>
      <c r="FL1395">
        <v>1.875</v>
      </c>
      <c r="FM1395">
        <v>1.87784</v>
      </c>
      <c r="FN1395">
        <v>1.87455</v>
      </c>
      <c r="FO1395">
        <v>1.87817</v>
      </c>
      <c r="FP1395">
        <v>1.87531</v>
      </c>
      <c r="FQ1395">
        <v>1.87637</v>
      </c>
      <c r="FR1395">
        <v>0</v>
      </c>
      <c r="FS1395">
        <v>0</v>
      </c>
      <c r="FT1395">
        <v>0</v>
      </c>
      <c r="FU1395">
        <v>0</v>
      </c>
      <c r="FV1395" t="s">
        <v>358</v>
      </c>
      <c r="FW1395" t="s">
        <v>359</v>
      </c>
      <c r="FX1395" t="s">
        <v>360</v>
      </c>
      <c r="FY1395" t="s">
        <v>360</v>
      </c>
      <c r="FZ1395" t="s">
        <v>360</v>
      </c>
      <c r="GA1395" t="s">
        <v>360</v>
      </c>
      <c r="GB1395">
        <v>0</v>
      </c>
      <c r="GC1395">
        <v>100</v>
      </c>
      <c r="GD1395">
        <v>100</v>
      </c>
      <c r="GE1395">
        <v>3.399</v>
      </c>
      <c r="GF1395">
        <v>0.2004</v>
      </c>
      <c r="GG1395">
        <v>1.777354642861949</v>
      </c>
      <c r="GH1395">
        <v>0.004141656873719072</v>
      </c>
      <c r="GI1395">
        <v>-1.960372967482991E-06</v>
      </c>
      <c r="GJ1395">
        <v>5.42736388890357E-10</v>
      </c>
      <c r="GK1395">
        <v>-0.009777689371679627</v>
      </c>
      <c r="GL1395">
        <v>0.002273355880072555</v>
      </c>
      <c r="GM1395">
        <v>0.000541358641816816</v>
      </c>
      <c r="GN1395">
        <v>-1.836191331155658E-06</v>
      </c>
      <c r="GO1395">
        <v>-0</v>
      </c>
      <c r="GP1395">
        <v>2096</v>
      </c>
      <c r="GQ1395">
        <v>1</v>
      </c>
      <c r="GR1395">
        <v>23</v>
      </c>
      <c r="GS1395">
        <v>7453</v>
      </c>
      <c r="GT1395">
        <v>7453</v>
      </c>
      <c r="GU1395">
        <v>1.39282</v>
      </c>
      <c r="GV1395">
        <v>2.54395</v>
      </c>
      <c r="GW1395">
        <v>1.39893</v>
      </c>
      <c r="GX1395">
        <v>2.33521</v>
      </c>
      <c r="GY1395">
        <v>1.44897</v>
      </c>
      <c r="GZ1395">
        <v>2.40967</v>
      </c>
      <c r="HA1395">
        <v>34.9904</v>
      </c>
      <c r="HB1395">
        <v>12.1007</v>
      </c>
      <c r="HC1395">
        <v>18</v>
      </c>
      <c r="HD1395">
        <v>492.212</v>
      </c>
      <c r="HE1395">
        <v>458.355</v>
      </c>
      <c r="HF1395">
        <v>21.5085</v>
      </c>
      <c r="HG1395">
        <v>25.266</v>
      </c>
      <c r="HH1395">
        <v>29.9999</v>
      </c>
      <c r="HI1395">
        <v>25.1234</v>
      </c>
      <c r="HJ1395">
        <v>25.2033</v>
      </c>
      <c r="HK1395">
        <v>27.952</v>
      </c>
      <c r="HL1395">
        <v>26.83</v>
      </c>
      <c r="HM1395">
        <v>31.7893</v>
      </c>
      <c r="HN1395">
        <v>21.5067</v>
      </c>
      <c r="HO1395">
        <v>574.057</v>
      </c>
      <c r="HP1395">
        <v>12.8519</v>
      </c>
      <c r="HQ1395">
        <v>101.133</v>
      </c>
      <c r="HR1395">
        <v>102.014</v>
      </c>
    </row>
    <row r="1396" spans="1:226">
      <c r="A1396">
        <v>1380</v>
      </c>
      <c r="B1396">
        <v>1664308307.5</v>
      </c>
      <c r="C1396">
        <v>15200.5</v>
      </c>
      <c r="D1396" t="s">
        <v>3133</v>
      </c>
      <c r="E1396" t="s">
        <v>3134</v>
      </c>
      <c r="F1396">
        <v>5</v>
      </c>
      <c r="G1396" t="s">
        <v>353</v>
      </c>
      <c r="H1396" t="s">
        <v>3066</v>
      </c>
      <c r="I1396">
        <v>1664308300</v>
      </c>
      <c r="J1396">
        <f>(K1396)/1000</f>
        <v>0</v>
      </c>
      <c r="K1396">
        <f>IF(BF1396, AN1396, AH1396)</f>
        <v>0</v>
      </c>
      <c r="L1396">
        <f>IF(BF1396, AI1396, AG1396)</f>
        <v>0</v>
      </c>
      <c r="M1396">
        <f>BH1396 - IF(AU1396&gt;1, L1396*BB1396*100.0/(AW1396*BV1396), 0)</f>
        <v>0</v>
      </c>
      <c r="N1396">
        <f>((T1396-J1396/2)*M1396-L1396)/(T1396+J1396/2)</f>
        <v>0</v>
      </c>
      <c r="O1396">
        <f>N1396*(BO1396+BP1396)/1000.0</f>
        <v>0</v>
      </c>
      <c r="P1396">
        <f>(BH1396 - IF(AU1396&gt;1, L1396*BB1396*100.0/(AW1396*BV1396), 0))*(BO1396+BP1396)/1000.0</f>
        <v>0</v>
      </c>
      <c r="Q1396">
        <f>2.0/((1/S1396-1/R1396)+SIGN(S1396)*SQRT((1/S1396-1/R1396)*(1/S1396-1/R1396) + 4*BC1396/((BC1396+1)*(BC1396+1))*(2*1/S1396*1/R1396-1/R1396*1/R1396)))</f>
        <v>0</v>
      </c>
      <c r="R1396">
        <f>IF(LEFT(BD1396,1)&lt;&gt;"0",IF(LEFT(BD1396,1)="1",3.0,BE1396),$D$5+$E$5*(BV1396*BO1396/($K$5*1000))+$F$5*(BV1396*BO1396/($K$5*1000))*MAX(MIN(BB1396,$J$5),$I$5)*MAX(MIN(BB1396,$J$5),$I$5)+$G$5*MAX(MIN(BB1396,$J$5),$I$5)*(BV1396*BO1396/($K$5*1000))+$H$5*(BV1396*BO1396/($K$5*1000))*(BV1396*BO1396/($K$5*1000)))</f>
        <v>0</v>
      </c>
      <c r="S1396">
        <f>J1396*(1000-(1000*0.61365*exp(17.502*W1396/(240.97+W1396))/(BO1396+BP1396)+BJ1396)/2)/(1000*0.61365*exp(17.502*W1396/(240.97+W1396))/(BO1396+BP1396)-BJ1396)</f>
        <v>0</v>
      </c>
      <c r="T1396">
        <f>1/((BC1396+1)/(Q1396/1.6)+1/(R1396/1.37)) + BC1396/((BC1396+1)/(Q1396/1.6) + BC1396/(R1396/1.37))</f>
        <v>0</v>
      </c>
      <c r="U1396">
        <f>(AX1396*BA1396)</f>
        <v>0</v>
      </c>
      <c r="V1396">
        <f>(BQ1396+(U1396+2*0.95*5.67E-8*(((BQ1396+$B$7)+273)^4-(BQ1396+273)^4)-44100*J1396)/(1.84*29.3*R1396+8*0.95*5.67E-8*(BQ1396+273)^3))</f>
        <v>0</v>
      </c>
      <c r="W1396">
        <f>($C$7*BR1396+$D$7*BS1396+$E$7*V1396)</f>
        <v>0</v>
      </c>
      <c r="X1396">
        <f>0.61365*exp(17.502*W1396/(240.97+W1396))</f>
        <v>0</v>
      </c>
      <c r="Y1396">
        <f>(Z1396/AA1396*100)</f>
        <v>0</v>
      </c>
      <c r="Z1396">
        <f>BJ1396*(BO1396+BP1396)/1000</f>
        <v>0</v>
      </c>
      <c r="AA1396">
        <f>0.61365*exp(17.502*BQ1396/(240.97+BQ1396))</f>
        <v>0</v>
      </c>
      <c r="AB1396">
        <f>(X1396-BJ1396*(BO1396+BP1396)/1000)</f>
        <v>0</v>
      </c>
      <c r="AC1396">
        <f>(-J1396*44100)</f>
        <v>0</v>
      </c>
      <c r="AD1396">
        <f>2*29.3*R1396*0.92*(BQ1396-W1396)</f>
        <v>0</v>
      </c>
      <c r="AE1396">
        <f>2*0.95*5.67E-8*(((BQ1396+$B$7)+273)^4-(W1396+273)^4)</f>
        <v>0</v>
      </c>
      <c r="AF1396">
        <f>U1396+AE1396+AC1396+AD1396</f>
        <v>0</v>
      </c>
      <c r="AG1396">
        <f>BN1396*AU1396*(BI1396-BH1396*(1000-AU1396*BK1396)/(1000-AU1396*BJ1396))/(100*BB1396)</f>
        <v>0</v>
      </c>
      <c r="AH1396">
        <f>1000*BN1396*AU1396*(BJ1396-BK1396)/(100*BB1396*(1000-AU1396*BJ1396))</f>
        <v>0</v>
      </c>
      <c r="AI1396">
        <f>(AJ1396 - AK1396 - BO1396*1E3/(8.314*(BQ1396+273.15)) * AM1396/BN1396 * AL1396) * BN1396/(100*BB1396) * (1000 - BK1396)/1000</f>
        <v>0</v>
      </c>
      <c r="AJ1396">
        <v>565.1578467329365</v>
      </c>
      <c r="AK1396">
        <v>516.9918969696965</v>
      </c>
      <c r="AL1396">
        <v>3.216884882492116</v>
      </c>
      <c r="AM1396">
        <v>63.48631344093973</v>
      </c>
      <c r="AN1396">
        <f>(AP1396 - AO1396 + BO1396*1E3/(8.314*(BQ1396+273.15)) * AR1396/BN1396 * AQ1396) * BN1396/(100*BB1396) * 1000/(1000 - AP1396)</f>
        <v>0</v>
      </c>
      <c r="AO1396">
        <v>12.83518490631887</v>
      </c>
      <c r="AP1396">
        <v>18.4334164835165</v>
      </c>
      <c r="AQ1396">
        <v>2.847138735731046E-06</v>
      </c>
      <c r="AR1396">
        <v>96.80530402393545</v>
      </c>
      <c r="AS1396">
        <v>2</v>
      </c>
      <c r="AT1396">
        <v>0</v>
      </c>
      <c r="AU1396">
        <f>IF(AS1396*$H$13&gt;=AW1396,1.0,(AW1396/(AW1396-AS1396*$H$13)))</f>
        <v>0</v>
      </c>
      <c r="AV1396">
        <f>(AU1396-1)*100</f>
        <v>0</v>
      </c>
      <c r="AW1396">
        <f>MAX(0,($B$13+$C$13*BV1396)/(1+$D$13*BV1396)*BO1396/(BQ1396+273)*$E$13)</f>
        <v>0</v>
      </c>
      <c r="AX1396">
        <f>$B$11*BW1396+$C$11*BX1396+$F$11*CI1396*(1-CL1396)</f>
        <v>0</v>
      </c>
      <c r="AY1396">
        <f>AX1396*AZ1396</f>
        <v>0</v>
      </c>
      <c r="AZ1396">
        <f>($B$11*$D$9+$C$11*$D$9+$F$11*((CV1396+CN1396)/MAX(CV1396+CN1396+CW1396, 0.1)*$I$9+CW1396/MAX(CV1396+CN1396+CW1396, 0.1)*$J$9))/($B$11+$C$11+$F$11)</f>
        <v>0</v>
      </c>
      <c r="BA1396">
        <f>($B$11*$K$9+$C$11*$K$9+$F$11*((CV1396+CN1396)/MAX(CV1396+CN1396+CW1396, 0.1)*$P$9+CW1396/MAX(CV1396+CN1396+CW1396, 0.1)*$Q$9))/($B$11+$C$11+$F$11)</f>
        <v>0</v>
      </c>
      <c r="BB1396">
        <v>6</v>
      </c>
      <c r="BC1396">
        <v>0.5</v>
      </c>
      <c r="BD1396" t="s">
        <v>355</v>
      </c>
      <c r="BE1396">
        <v>2</v>
      </c>
      <c r="BF1396" t="b">
        <v>1</v>
      </c>
      <c r="BG1396">
        <v>1664308300</v>
      </c>
      <c r="BH1396">
        <v>485.3149259259259</v>
      </c>
      <c r="BI1396">
        <v>542.6097407407407</v>
      </c>
      <c r="BJ1396">
        <v>18.43026666666666</v>
      </c>
      <c r="BK1396">
        <v>12.83374814814815</v>
      </c>
      <c r="BL1396">
        <v>481.9363333333333</v>
      </c>
      <c r="BM1396">
        <v>18.22980740740741</v>
      </c>
      <c r="BN1396">
        <v>500.0636296296296</v>
      </c>
      <c r="BO1396">
        <v>90.88231111111109</v>
      </c>
      <c r="BP1396">
        <v>0.1000501851851852</v>
      </c>
      <c r="BQ1396">
        <v>24.32378888888888</v>
      </c>
      <c r="BR1396">
        <v>24.9927074074074</v>
      </c>
      <c r="BS1396">
        <v>999.9000000000001</v>
      </c>
      <c r="BT1396">
        <v>0</v>
      </c>
      <c r="BU1396">
        <v>0</v>
      </c>
      <c r="BV1396">
        <v>9980.138888888889</v>
      </c>
      <c r="BW1396">
        <v>0</v>
      </c>
      <c r="BX1396">
        <v>8.109109999999998</v>
      </c>
      <c r="BY1396">
        <v>-57.29488888888889</v>
      </c>
      <c r="BZ1396">
        <v>494.4272592592592</v>
      </c>
      <c r="CA1396">
        <v>549.664</v>
      </c>
      <c r="CB1396">
        <v>5.596517407407407</v>
      </c>
      <c r="CC1396">
        <v>542.6097407407407</v>
      </c>
      <c r="CD1396">
        <v>12.83374814814815</v>
      </c>
      <c r="CE1396">
        <v>1.674984814814815</v>
      </c>
      <c r="CF1396">
        <v>1.16636037037037</v>
      </c>
      <c r="CG1396">
        <v>14.66652222222222</v>
      </c>
      <c r="CH1396">
        <v>9.17897</v>
      </c>
      <c r="CI1396">
        <v>1999.996666666667</v>
      </c>
      <c r="CJ1396">
        <v>0.9800049999999998</v>
      </c>
      <c r="CK1396">
        <v>0.0199948</v>
      </c>
      <c r="CL1396">
        <v>0</v>
      </c>
      <c r="CM1396">
        <v>806.2994814814816</v>
      </c>
      <c r="CN1396">
        <v>5.000560000000001</v>
      </c>
      <c r="CO1396">
        <v>16077.61481481482</v>
      </c>
      <c r="CP1396">
        <v>17294.87777777778</v>
      </c>
      <c r="CQ1396">
        <v>38.40025925925926</v>
      </c>
      <c r="CR1396">
        <v>38.84699999999999</v>
      </c>
      <c r="CS1396">
        <v>38.10866666666666</v>
      </c>
      <c r="CT1396">
        <v>37.625</v>
      </c>
      <c r="CU1396">
        <v>39.05281481481481</v>
      </c>
      <c r="CV1396">
        <v>1955.106666666667</v>
      </c>
      <c r="CW1396">
        <v>39.89000000000001</v>
      </c>
      <c r="CX1396">
        <v>0</v>
      </c>
      <c r="CY1396">
        <v>1664308323.9</v>
      </c>
      <c r="CZ1396">
        <v>0</v>
      </c>
      <c r="DA1396">
        <v>0</v>
      </c>
      <c r="DB1396" t="s">
        <v>356</v>
      </c>
      <c r="DC1396">
        <v>1663861122</v>
      </c>
      <c r="DD1396">
        <v>1663861125</v>
      </c>
      <c r="DE1396">
        <v>0</v>
      </c>
      <c r="DF1396">
        <v>-0.287</v>
      </c>
      <c r="DG1396">
        <v>-0.004</v>
      </c>
      <c r="DH1396">
        <v>3.172</v>
      </c>
      <c r="DI1396">
        <v>0.178</v>
      </c>
      <c r="DJ1396">
        <v>400</v>
      </c>
      <c r="DK1396">
        <v>17</v>
      </c>
      <c r="DL1396">
        <v>0.18</v>
      </c>
      <c r="DM1396">
        <v>0.07000000000000001</v>
      </c>
      <c r="DN1396">
        <v>-56.48351</v>
      </c>
      <c r="DO1396">
        <v>-12.84426866791727</v>
      </c>
      <c r="DP1396">
        <v>1.248599395082346</v>
      </c>
      <c r="DQ1396">
        <v>0</v>
      </c>
      <c r="DR1396">
        <v>5.59654875</v>
      </c>
      <c r="DS1396">
        <v>-0.002307129455931301</v>
      </c>
      <c r="DT1396">
        <v>0.0008488144305441579</v>
      </c>
      <c r="DU1396">
        <v>1</v>
      </c>
      <c r="DV1396">
        <v>1</v>
      </c>
      <c r="DW1396">
        <v>2</v>
      </c>
      <c r="DX1396" t="s">
        <v>412</v>
      </c>
      <c r="DY1396">
        <v>2.98095</v>
      </c>
      <c r="DZ1396">
        <v>2.72846</v>
      </c>
      <c r="EA1396">
        <v>0.0996529</v>
      </c>
      <c r="EB1396">
        <v>0.108848</v>
      </c>
      <c r="EC1396">
        <v>0.0899056</v>
      </c>
      <c r="ED1396">
        <v>0.0698039</v>
      </c>
      <c r="EE1396">
        <v>27075.2</v>
      </c>
      <c r="EF1396">
        <v>26373.4</v>
      </c>
      <c r="EG1396">
        <v>30596.1</v>
      </c>
      <c r="EH1396">
        <v>29834.7</v>
      </c>
      <c r="EI1396">
        <v>38418.3</v>
      </c>
      <c r="EJ1396">
        <v>36548</v>
      </c>
      <c r="EK1396">
        <v>46791.8</v>
      </c>
      <c r="EL1396">
        <v>44364.3</v>
      </c>
      <c r="EM1396">
        <v>1.8953</v>
      </c>
      <c r="EN1396">
        <v>1.88695</v>
      </c>
      <c r="EO1396">
        <v>0.130273</v>
      </c>
      <c r="EP1396">
        <v>0</v>
      </c>
      <c r="EQ1396">
        <v>22.8447</v>
      </c>
      <c r="ER1396">
        <v>999.9</v>
      </c>
      <c r="ES1396">
        <v>37.2</v>
      </c>
      <c r="ET1396">
        <v>29.7</v>
      </c>
      <c r="EU1396">
        <v>17.1391</v>
      </c>
      <c r="EV1396">
        <v>63.6363</v>
      </c>
      <c r="EW1396">
        <v>23.8061</v>
      </c>
      <c r="EX1396">
        <v>1</v>
      </c>
      <c r="EY1396">
        <v>-0.136471</v>
      </c>
      <c r="EZ1396">
        <v>1.08449</v>
      </c>
      <c r="FA1396">
        <v>20.241</v>
      </c>
      <c r="FB1396">
        <v>5.23107</v>
      </c>
      <c r="FC1396">
        <v>11.968</v>
      </c>
      <c r="FD1396">
        <v>4.9702</v>
      </c>
      <c r="FE1396">
        <v>3.28945</v>
      </c>
      <c r="FF1396">
        <v>9999</v>
      </c>
      <c r="FG1396">
        <v>9999</v>
      </c>
      <c r="FH1396">
        <v>9999</v>
      </c>
      <c r="FI1396">
        <v>381.1</v>
      </c>
      <c r="FJ1396">
        <v>4.97272</v>
      </c>
      <c r="FK1396">
        <v>1.87684</v>
      </c>
      <c r="FL1396">
        <v>1.87497</v>
      </c>
      <c r="FM1396">
        <v>1.87775</v>
      </c>
      <c r="FN1396">
        <v>1.87454</v>
      </c>
      <c r="FO1396">
        <v>1.87812</v>
      </c>
      <c r="FP1396">
        <v>1.87525</v>
      </c>
      <c r="FQ1396">
        <v>1.87637</v>
      </c>
      <c r="FR1396">
        <v>0</v>
      </c>
      <c r="FS1396">
        <v>0</v>
      </c>
      <c r="FT1396">
        <v>0</v>
      </c>
      <c r="FU1396">
        <v>0</v>
      </c>
      <c r="FV1396" t="s">
        <v>358</v>
      </c>
      <c r="FW1396" t="s">
        <v>359</v>
      </c>
      <c r="FX1396" t="s">
        <v>360</v>
      </c>
      <c r="FY1396" t="s">
        <v>360</v>
      </c>
      <c r="FZ1396" t="s">
        <v>360</v>
      </c>
      <c r="GA1396" t="s">
        <v>360</v>
      </c>
      <c r="GB1396">
        <v>0</v>
      </c>
      <c r="GC1396">
        <v>100</v>
      </c>
      <c r="GD1396">
        <v>100</v>
      </c>
      <c r="GE1396">
        <v>3.44</v>
      </c>
      <c r="GF1396">
        <v>0.2005</v>
      </c>
      <c r="GG1396">
        <v>1.777354642861949</v>
      </c>
      <c r="GH1396">
        <v>0.004141656873719072</v>
      </c>
      <c r="GI1396">
        <v>-1.960372967482991E-06</v>
      </c>
      <c r="GJ1396">
        <v>5.42736388890357E-10</v>
      </c>
      <c r="GK1396">
        <v>-0.009777689371679627</v>
      </c>
      <c r="GL1396">
        <v>0.002273355880072555</v>
      </c>
      <c r="GM1396">
        <v>0.000541358641816816</v>
      </c>
      <c r="GN1396">
        <v>-1.836191331155658E-06</v>
      </c>
      <c r="GO1396">
        <v>-0</v>
      </c>
      <c r="GP1396">
        <v>2096</v>
      </c>
      <c r="GQ1396">
        <v>1</v>
      </c>
      <c r="GR1396">
        <v>23</v>
      </c>
      <c r="GS1396">
        <v>7453.1</v>
      </c>
      <c r="GT1396">
        <v>7453</v>
      </c>
      <c r="GU1396">
        <v>1.42456</v>
      </c>
      <c r="GV1396">
        <v>2.5415</v>
      </c>
      <c r="GW1396">
        <v>1.39893</v>
      </c>
      <c r="GX1396">
        <v>2.33521</v>
      </c>
      <c r="GY1396">
        <v>1.44897</v>
      </c>
      <c r="GZ1396">
        <v>2.43652</v>
      </c>
      <c r="HA1396">
        <v>34.9904</v>
      </c>
      <c r="HB1396">
        <v>12.1182</v>
      </c>
      <c r="HC1396">
        <v>18</v>
      </c>
      <c r="HD1396">
        <v>492.076</v>
      </c>
      <c r="HE1396">
        <v>458.322</v>
      </c>
      <c r="HF1396">
        <v>21.5133</v>
      </c>
      <c r="HG1396">
        <v>25.2658</v>
      </c>
      <c r="HH1396">
        <v>30</v>
      </c>
      <c r="HI1396">
        <v>25.1234</v>
      </c>
      <c r="HJ1396">
        <v>25.2013</v>
      </c>
      <c r="HK1396">
        <v>28.5803</v>
      </c>
      <c r="HL1396">
        <v>26.83</v>
      </c>
      <c r="HM1396">
        <v>31.7893</v>
      </c>
      <c r="HN1396">
        <v>21.5143</v>
      </c>
      <c r="HO1396">
        <v>587.42</v>
      </c>
      <c r="HP1396">
        <v>12.8519</v>
      </c>
      <c r="HQ1396">
        <v>101.132</v>
      </c>
      <c r="HR1396">
        <v>102.016</v>
      </c>
    </row>
    <row r="1397" spans="1:226">
      <c r="A1397">
        <v>1381</v>
      </c>
      <c r="B1397">
        <v>1664308312.5</v>
      </c>
      <c r="C1397">
        <v>15205.5</v>
      </c>
      <c r="D1397" t="s">
        <v>3135</v>
      </c>
      <c r="E1397" t="s">
        <v>3136</v>
      </c>
      <c r="F1397">
        <v>5</v>
      </c>
      <c r="G1397" t="s">
        <v>353</v>
      </c>
      <c r="H1397" t="s">
        <v>3066</v>
      </c>
      <c r="I1397">
        <v>1664308304.714286</v>
      </c>
      <c r="J1397">
        <f>(K1397)/1000</f>
        <v>0</v>
      </c>
      <c r="K1397">
        <f>IF(BF1397, AN1397, AH1397)</f>
        <v>0</v>
      </c>
      <c r="L1397">
        <f>IF(BF1397, AI1397, AG1397)</f>
        <v>0</v>
      </c>
      <c r="M1397">
        <f>BH1397 - IF(AU1397&gt;1, L1397*BB1397*100.0/(AW1397*BV1397), 0)</f>
        <v>0</v>
      </c>
      <c r="N1397">
        <f>((T1397-J1397/2)*M1397-L1397)/(T1397+J1397/2)</f>
        <v>0</v>
      </c>
      <c r="O1397">
        <f>N1397*(BO1397+BP1397)/1000.0</f>
        <v>0</v>
      </c>
      <c r="P1397">
        <f>(BH1397 - IF(AU1397&gt;1, L1397*BB1397*100.0/(AW1397*BV1397), 0))*(BO1397+BP1397)/1000.0</f>
        <v>0</v>
      </c>
      <c r="Q1397">
        <f>2.0/((1/S1397-1/R1397)+SIGN(S1397)*SQRT((1/S1397-1/R1397)*(1/S1397-1/R1397) + 4*BC1397/((BC1397+1)*(BC1397+1))*(2*1/S1397*1/R1397-1/R1397*1/R1397)))</f>
        <v>0</v>
      </c>
      <c r="R1397">
        <f>IF(LEFT(BD1397,1)&lt;&gt;"0",IF(LEFT(BD1397,1)="1",3.0,BE1397),$D$5+$E$5*(BV1397*BO1397/($K$5*1000))+$F$5*(BV1397*BO1397/($K$5*1000))*MAX(MIN(BB1397,$J$5),$I$5)*MAX(MIN(BB1397,$J$5),$I$5)+$G$5*MAX(MIN(BB1397,$J$5),$I$5)*(BV1397*BO1397/($K$5*1000))+$H$5*(BV1397*BO1397/($K$5*1000))*(BV1397*BO1397/($K$5*1000)))</f>
        <v>0</v>
      </c>
      <c r="S1397">
        <f>J1397*(1000-(1000*0.61365*exp(17.502*W1397/(240.97+W1397))/(BO1397+BP1397)+BJ1397)/2)/(1000*0.61365*exp(17.502*W1397/(240.97+W1397))/(BO1397+BP1397)-BJ1397)</f>
        <v>0</v>
      </c>
      <c r="T1397">
        <f>1/((BC1397+1)/(Q1397/1.6)+1/(R1397/1.37)) + BC1397/((BC1397+1)/(Q1397/1.6) + BC1397/(R1397/1.37))</f>
        <v>0</v>
      </c>
      <c r="U1397">
        <f>(AX1397*BA1397)</f>
        <v>0</v>
      </c>
      <c r="V1397">
        <f>(BQ1397+(U1397+2*0.95*5.67E-8*(((BQ1397+$B$7)+273)^4-(BQ1397+273)^4)-44100*J1397)/(1.84*29.3*R1397+8*0.95*5.67E-8*(BQ1397+273)^3))</f>
        <v>0</v>
      </c>
      <c r="W1397">
        <f>($C$7*BR1397+$D$7*BS1397+$E$7*V1397)</f>
        <v>0</v>
      </c>
      <c r="X1397">
        <f>0.61365*exp(17.502*W1397/(240.97+W1397))</f>
        <v>0</v>
      </c>
      <c r="Y1397">
        <f>(Z1397/AA1397*100)</f>
        <v>0</v>
      </c>
      <c r="Z1397">
        <f>BJ1397*(BO1397+BP1397)/1000</f>
        <v>0</v>
      </c>
      <c r="AA1397">
        <f>0.61365*exp(17.502*BQ1397/(240.97+BQ1397))</f>
        <v>0</v>
      </c>
      <c r="AB1397">
        <f>(X1397-BJ1397*(BO1397+BP1397)/1000)</f>
        <v>0</v>
      </c>
      <c r="AC1397">
        <f>(-J1397*44100)</f>
        <v>0</v>
      </c>
      <c r="AD1397">
        <f>2*29.3*R1397*0.92*(BQ1397-W1397)</f>
        <v>0</v>
      </c>
      <c r="AE1397">
        <f>2*0.95*5.67E-8*(((BQ1397+$B$7)+273)^4-(W1397+273)^4)</f>
        <v>0</v>
      </c>
      <c r="AF1397">
        <f>U1397+AE1397+AC1397+AD1397</f>
        <v>0</v>
      </c>
      <c r="AG1397">
        <f>BN1397*AU1397*(BI1397-BH1397*(1000-AU1397*BK1397)/(1000-AU1397*BJ1397))/(100*BB1397)</f>
        <v>0</v>
      </c>
      <c r="AH1397">
        <f>1000*BN1397*AU1397*(BJ1397-BK1397)/(100*BB1397*(1000-AU1397*BJ1397))</f>
        <v>0</v>
      </c>
      <c r="AI1397">
        <f>(AJ1397 - AK1397 - BO1397*1E3/(8.314*(BQ1397+273.15)) * AM1397/BN1397 * AL1397) * BN1397/(100*BB1397) * (1000 - BK1397)/1000</f>
        <v>0</v>
      </c>
      <c r="AJ1397">
        <v>582.5700506260379</v>
      </c>
      <c r="AK1397">
        <v>533.4359030303027</v>
      </c>
      <c r="AL1397">
        <v>3.30648149445418</v>
      </c>
      <c r="AM1397">
        <v>63.48631344093973</v>
      </c>
      <c r="AN1397">
        <f>(AP1397 - AO1397 + BO1397*1E3/(8.314*(BQ1397+273.15)) * AR1397/BN1397 * AQ1397) * BN1397/(100*BB1397) * 1000/(1000 - AP1397)</f>
        <v>0</v>
      </c>
      <c r="AO1397">
        <v>12.83611323613865</v>
      </c>
      <c r="AP1397">
        <v>18.42994175824178</v>
      </c>
      <c r="AQ1397">
        <v>-5.004277800473752E-06</v>
      </c>
      <c r="AR1397">
        <v>96.80530402393545</v>
      </c>
      <c r="AS1397">
        <v>2</v>
      </c>
      <c r="AT1397">
        <v>0</v>
      </c>
      <c r="AU1397">
        <f>IF(AS1397*$H$13&gt;=AW1397,1.0,(AW1397/(AW1397-AS1397*$H$13)))</f>
        <v>0</v>
      </c>
      <c r="AV1397">
        <f>(AU1397-1)*100</f>
        <v>0</v>
      </c>
      <c r="AW1397">
        <f>MAX(0,($B$13+$C$13*BV1397)/(1+$D$13*BV1397)*BO1397/(BQ1397+273)*$E$13)</f>
        <v>0</v>
      </c>
      <c r="AX1397">
        <f>$B$11*BW1397+$C$11*BX1397+$F$11*CI1397*(1-CL1397)</f>
        <v>0</v>
      </c>
      <c r="AY1397">
        <f>AX1397*AZ1397</f>
        <v>0</v>
      </c>
      <c r="AZ1397">
        <f>($B$11*$D$9+$C$11*$D$9+$F$11*((CV1397+CN1397)/MAX(CV1397+CN1397+CW1397, 0.1)*$I$9+CW1397/MAX(CV1397+CN1397+CW1397, 0.1)*$J$9))/($B$11+$C$11+$F$11)</f>
        <v>0</v>
      </c>
      <c r="BA1397">
        <f>($B$11*$K$9+$C$11*$K$9+$F$11*((CV1397+CN1397)/MAX(CV1397+CN1397+CW1397, 0.1)*$P$9+CW1397/MAX(CV1397+CN1397+CW1397, 0.1)*$Q$9))/($B$11+$C$11+$F$11)</f>
        <v>0</v>
      </c>
      <c r="BB1397">
        <v>6</v>
      </c>
      <c r="BC1397">
        <v>0.5</v>
      </c>
      <c r="BD1397" t="s">
        <v>355</v>
      </c>
      <c r="BE1397">
        <v>2</v>
      </c>
      <c r="BF1397" t="b">
        <v>1</v>
      </c>
      <c r="BG1397">
        <v>1664308304.714286</v>
      </c>
      <c r="BH1397">
        <v>500.2681785714286</v>
      </c>
      <c r="BI1397">
        <v>558.5468571428571</v>
      </c>
      <c r="BJ1397">
        <v>18.43110714285714</v>
      </c>
      <c r="BK1397">
        <v>12.83518928571428</v>
      </c>
      <c r="BL1397">
        <v>496.8506785714285</v>
      </c>
      <c r="BM1397">
        <v>18.23063214285714</v>
      </c>
      <c r="BN1397">
        <v>500.0758214285714</v>
      </c>
      <c r="BO1397">
        <v>90.88255000000001</v>
      </c>
      <c r="BP1397">
        <v>0.1000708714285714</v>
      </c>
      <c r="BQ1397">
        <v>24.324325</v>
      </c>
      <c r="BR1397">
        <v>24.99085714285714</v>
      </c>
      <c r="BS1397">
        <v>999.9000000000002</v>
      </c>
      <c r="BT1397">
        <v>0</v>
      </c>
      <c r="BU1397">
        <v>0</v>
      </c>
      <c r="BV1397">
        <v>9986.380357142858</v>
      </c>
      <c r="BW1397">
        <v>0</v>
      </c>
      <c r="BX1397">
        <v>8.109109999999998</v>
      </c>
      <c r="BY1397">
        <v>-58.27871785714286</v>
      </c>
      <c r="BZ1397">
        <v>509.6617142857143</v>
      </c>
      <c r="CA1397">
        <v>565.8091071428571</v>
      </c>
      <c r="CB1397">
        <v>5.595912857142857</v>
      </c>
      <c r="CC1397">
        <v>558.5468571428571</v>
      </c>
      <c r="CD1397">
        <v>12.83518928571428</v>
      </c>
      <c r="CE1397">
        <v>1.675065714285715</v>
      </c>
      <c r="CF1397">
        <v>1.166494285714286</v>
      </c>
      <c r="CG1397">
        <v>14.66727142857143</v>
      </c>
      <c r="CH1397">
        <v>9.180677142857144</v>
      </c>
      <c r="CI1397">
        <v>2000.007142857143</v>
      </c>
      <c r="CJ1397">
        <v>0.9800049999999997</v>
      </c>
      <c r="CK1397">
        <v>0.0199948</v>
      </c>
      <c r="CL1397">
        <v>0</v>
      </c>
      <c r="CM1397">
        <v>807.7363928571428</v>
      </c>
      <c r="CN1397">
        <v>5.000560000000001</v>
      </c>
      <c r="CO1397">
        <v>16105.88928571428</v>
      </c>
      <c r="CP1397">
        <v>17294.96071428571</v>
      </c>
      <c r="CQ1397">
        <v>38.38164285714286</v>
      </c>
      <c r="CR1397">
        <v>38.82774999999999</v>
      </c>
      <c r="CS1397">
        <v>38.08899999999999</v>
      </c>
      <c r="CT1397">
        <v>37.625</v>
      </c>
      <c r="CU1397">
        <v>39.03321428571429</v>
      </c>
      <c r="CV1397">
        <v>1955.117142857143</v>
      </c>
      <c r="CW1397">
        <v>39.89000000000001</v>
      </c>
      <c r="CX1397">
        <v>0</v>
      </c>
      <c r="CY1397">
        <v>1664308328.7</v>
      </c>
      <c r="CZ1397">
        <v>0</v>
      </c>
      <c r="DA1397">
        <v>0</v>
      </c>
      <c r="DB1397" t="s">
        <v>356</v>
      </c>
      <c r="DC1397">
        <v>1663861122</v>
      </c>
      <c r="DD1397">
        <v>1663861125</v>
      </c>
      <c r="DE1397">
        <v>0</v>
      </c>
      <c r="DF1397">
        <v>-0.287</v>
      </c>
      <c r="DG1397">
        <v>-0.004</v>
      </c>
      <c r="DH1397">
        <v>3.172</v>
      </c>
      <c r="DI1397">
        <v>0.178</v>
      </c>
      <c r="DJ1397">
        <v>400</v>
      </c>
      <c r="DK1397">
        <v>17</v>
      </c>
      <c r="DL1397">
        <v>0.18</v>
      </c>
      <c r="DM1397">
        <v>0.07000000000000001</v>
      </c>
      <c r="DN1397">
        <v>-57.59889024390245</v>
      </c>
      <c r="DO1397">
        <v>-12.38834843205574</v>
      </c>
      <c r="DP1397">
        <v>1.234211739316149</v>
      </c>
      <c r="DQ1397">
        <v>0</v>
      </c>
      <c r="DR1397">
        <v>5.596291951219512</v>
      </c>
      <c r="DS1397">
        <v>-0.006826620209045506</v>
      </c>
      <c r="DT1397">
        <v>0.00119325792912734</v>
      </c>
      <c r="DU1397">
        <v>1</v>
      </c>
      <c r="DV1397">
        <v>1</v>
      </c>
      <c r="DW1397">
        <v>2</v>
      </c>
      <c r="DX1397" t="s">
        <v>412</v>
      </c>
      <c r="DY1397">
        <v>2.98084</v>
      </c>
      <c r="DZ1397">
        <v>2.72814</v>
      </c>
      <c r="EA1397">
        <v>0.101938</v>
      </c>
      <c r="EB1397">
        <v>0.111089</v>
      </c>
      <c r="EC1397">
        <v>0.0898973</v>
      </c>
      <c r="ED1397">
        <v>0.06980749999999999</v>
      </c>
      <c r="EE1397">
        <v>27007</v>
      </c>
      <c r="EF1397">
        <v>26307.1</v>
      </c>
      <c r="EG1397">
        <v>30596.7</v>
      </c>
      <c r="EH1397">
        <v>29834.7</v>
      </c>
      <c r="EI1397">
        <v>38419.4</v>
      </c>
      <c r="EJ1397">
        <v>36547.9</v>
      </c>
      <c r="EK1397">
        <v>46792.4</v>
      </c>
      <c r="EL1397">
        <v>44364.2</v>
      </c>
      <c r="EM1397">
        <v>1.89515</v>
      </c>
      <c r="EN1397">
        <v>1.8869</v>
      </c>
      <c r="EO1397">
        <v>0.13072</v>
      </c>
      <c r="EP1397">
        <v>0</v>
      </c>
      <c r="EQ1397">
        <v>22.8483</v>
      </c>
      <c r="ER1397">
        <v>999.9</v>
      </c>
      <c r="ES1397">
        <v>37.2</v>
      </c>
      <c r="ET1397">
        <v>29.7</v>
      </c>
      <c r="EU1397">
        <v>17.1379</v>
      </c>
      <c r="EV1397">
        <v>63.2263</v>
      </c>
      <c r="EW1397">
        <v>23.7821</v>
      </c>
      <c r="EX1397">
        <v>1</v>
      </c>
      <c r="EY1397">
        <v>-0.136349</v>
      </c>
      <c r="EZ1397">
        <v>1.07824</v>
      </c>
      <c r="FA1397">
        <v>20.241</v>
      </c>
      <c r="FB1397">
        <v>5.23047</v>
      </c>
      <c r="FC1397">
        <v>11.968</v>
      </c>
      <c r="FD1397">
        <v>4.97</v>
      </c>
      <c r="FE1397">
        <v>3.2894</v>
      </c>
      <c r="FF1397">
        <v>9999</v>
      </c>
      <c r="FG1397">
        <v>9999</v>
      </c>
      <c r="FH1397">
        <v>9999</v>
      </c>
      <c r="FI1397">
        <v>381.1</v>
      </c>
      <c r="FJ1397">
        <v>4.97273</v>
      </c>
      <c r="FK1397">
        <v>1.87689</v>
      </c>
      <c r="FL1397">
        <v>1.87499</v>
      </c>
      <c r="FM1397">
        <v>1.87779</v>
      </c>
      <c r="FN1397">
        <v>1.87454</v>
      </c>
      <c r="FO1397">
        <v>1.87815</v>
      </c>
      <c r="FP1397">
        <v>1.87529</v>
      </c>
      <c r="FQ1397">
        <v>1.87637</v>
      </c>
      <c r="FR1397">
        <v>0</v>
      </c>
      <c r="FS1397">
        <v>0</v>
      </c>
      <c r="FT1397">
        <v>0</v>
      </c>
      <c r="FU1397">
        <v>0</v>
      </c>
      <c r="FV1397" t="s">
        <v>358</v>
      </c>
      <c r="FW1397" t="s">
        <v>359</v>
      </c>
      <c r="FX1397" t="s">
        <v>360</v>
      </c>
      <c r="FY1397" t="s">
        <v>360</v>
      </c>
      <c r="FZ1397" t="s">
        <v>360</v>
      </c>
      <c r="GA1397" t="s">
        <v>360</v>
      </c>
      <c r="GB1397">
        <v>0</v>
      </c>
      <c r="GC1397">
        <v>100</v>
      </c>
      <c r="GD1397">
        <v>100</v>
      </c>
      <c r="GE1397">
        <v>3.482</v>
      </c>
      <c r="GF1397">
        <v>0.2005</v>
      </c>
      <c r="GG1397">
        <v>1.777354642861949</v>
      </c>
      <c r="GH1397">
        <v>0.004141656873719072</v>
      </c>
      <c r="GI1397">
        <v>-1.960372967482991E-06</v>
      </c>
      <c r="GJ1397">
        <v>5.42736388890357E-10</v>
      </c>
      <c r="GK1397">
        <v>-0.009777689371679627</v>
      </c>
      <c r="GL1397">
        <v>0.002273355880072555</v>
      </c>
      <c r="GM1397">
        <v>0.000541358641816816</v>
      </c>
      <c r="GN1397">
        <v>-1.836191331155658E-06</v>
      </c>
      <c r="GO1397">
        <v>-0</v>
      </c>
      <c r="GP1397">
        <v>2096</v>
      </c>
      <c r="GQ1397">
        <v>1</v>
      </c>
      <c r="GR1397">
        <v>23</v>
      </c>
      <c r="GS1397">
        <v>7453.2</v>
      </c>
      <c r="GT1397">
        <v>7453.1</v>
      </c>
      <c r="GU1397">
        <v>1.45874</v>
      </c>
      <c r="GV1397">
        <v>2.53906</v>
      </c>
      <c r="GW1397">
        <v>1.39893</v>
      </c>
      <c r="GX1397">
        <v>2.33521</v>
      </c>
      <c r="GY1397">
        <v>1.44897</v>
      </c>
      <c r="GZ1397">
        <v>2.47559</v>
      </c>
      <c r="HA1397">
        <v>34.9904</v>
      </c>
      <c r="HB1397">
        <v>12.1094</v>
      </c>
      <c r="HC1397">
        <v>18</v>
      </c>
      <c r="HD1397">
        <v>491.979</v>
      </c>
      <c r="HE1397">
        <v>458.29</v>
      </c>
      <c r="HF1397">
        <v>21.5198</v>
      </c>
      <c r="HG1397">
        <v>25.2639</v>
      </c>
      <c r="HH1397">
        <v>30.0001</v>
      </c>
      <c r="HI1397">
        <v>25.1213</v>
      </c>
      <c r="HJ1397">
        <v>25.2013</v>
      </c>
      <c r="HK1397">
        <v>29.2692</v>
      </c>
      <c r="HL1397">
        <v>26.83</v>
      </c>
      <c r="HM1397">
        <v>31.4163</v>
      </c>
      <c r="HN1397">
        <v>21.5211</v>
      </c>
      <c r="HO1397">
        <v>607.455</v>
      </c>
      <c r="HP1397">
        <v>12.8519</v>
      </c>
      <c r="HQ1397">
        <v>101.133</v>
      </c>
      <c r="HR1397">
        <v>102.016</v>
      </c>
    </row>
    <row r="1398" spans="1:226">
      <c r="A1398">
        <v>1382</v>
      </c>
      <c r="B1398">
        <v>1664308317.5</v>
      </c>
      <c r="C1398">
        <v>15210.5</v>
      </c>
      <c r="D1398" t="s">
        <v>3137</v>
      </c>
      <c r="E1398" t="s">
        <v>3138</v>
      </c>
      <c r="F1398">
        <v>5</v>
      </c>
      <c r="G1398" t="s">
        <v>353</v>
      </c>
      <c r="H1398" t="s">
        <v>3066</v>
      </c>
      <c r="I1398">
        <v>1664308310</v>
      </c>
      <c r="J1398">
        <f>(K1398)/1000</f>
        <v>0</v>
      </c>
      <c r="K1398">
        <f>IF(BF1398, AN1398, AH1398)</f>
        <v>0</v>
      </c>
      <c r="L1398">
        <f>IF(BF1398, AI1398, AG1398)</f>
        <v>0</v>
      </c>
      <c r="M1398">
        <f>BH1398 - IF(AU1398&gt;1, L1398*BB1398*100.0/(AW1398*BV1398), 0)</f>
        <v>0</v>
      </c>
      <c r="N1398">
        <f>((T1398-J1398/2)*M1398-L1398)/(T1398+J1398/2)</f>
        <v>0</v>
      </c>
      <c r="O1398">
        <f>N1398*(BO1398+BP1398)/1000.0</f>
        <v>0</v>
      </c>
      <c r="P1398">
        <f>(BH1398 - IF(AU1398&gt;1, L1398*BB1398*100.0/(AW1398*BV1398), 0))*(BO1398+BP1398)/1000.0</f>
        <v>0</v>
      </c>
      <c r="Q1398">
        <f>2.0/((1/S1398-1/R1398)+SIGN(S1398)*SQRT((1/S1398-1/R1398)*(1/S1398-1/R1398) + 4*BC1398/((BC1398+1)*(BC1398+1))*(2*1/S1398*1/R1398-1/R1398*1/R1398)))</f>
        <v>0</v>
      </c>
      <c r="R1398">
        <f>IF(LEFT(BD1398,1)&lt;&gt;"0",IF(LEFT(BD1398,1)="1",3.0,BE1398),$D$5+$E$5*(BV1398*BO1398/($K$5*1000))+$F$5*(BV1398*BO1398/($K$5*1000))*MAX(MIN(BB1398,$J$5),$I$5)*MAX(MIN(BB1398,$J$5),$I$5)+$G$5*MAX(MIN(BB1398,$J$5),$I$5)*(BV1398*BO1398/($K$5*1000))+$H$5*(BV1398*BO1398/($K$5*1000))*(BV1398*BO1398/($K$5*1000)))</f>
        <v>0</v>
      </c>
      <c r="S1398">
        <f>J1398*(1000-(1000*0.61365*exp(17.502*W1398/(240.97+W1398))/(BO1398+BP1398)+BJ1398)/2)/(1000*0.61365*exp(17.502*W1398/(240.97+W1398))/(BO1398+BP1398)-BJ1398)</f>
        <v>0</v>
      </c>
      <c r="T1398">
        <f>1/((BC1398+1)/(Q1398/1.6)+1/(R1398/1.37)) + BC1398/((BC1398+1)/(Q1398/1.6) + BC1398/(R1398/1.37))</f>
        <v>0</v>
      </c>
      <c r="U1398">
        <f>(AX1398*BA1398)</f>
        <v>0</v>
      </c>
      <c r="V1398">
        <f>(BQ1398+(U1398+2*0.95*5.67E-8*(((BQ1398+$B$7)+273)^4-(BQ1398+273)^4)-44100*J1398)/(1.84*29.3*R1398+8*0.95*5.67E-8*(BQ1398+273)^3))</f>
        <v>0</v>
      </c>
      <c r="W1398">
        <f>($C$7*BR1398+$D$7*BS1398+$E$7*V1398)</f>
        <v>0</v>
      </c>
      <c r="X1398">
        <f>0.61365*exp(17.502*W1398/(240.97+W1398))</f>
        <v>0</v>
      </c>
      <c r="Y1398">
        <f>(Z1398/AA1398*100)</f>
        <v>0</v>
      </c>
      <c r="Z1398">
        <f>BJ1398*(BO1398+BP1398)/1000</f>
        <v>0</v>
      </c>
      <c r="AA1398">
        <f>0.61365*exp(17.502*BQ1398/(240.97+BQ1398))</f>
        <v>0</v>
      </c>
      <c r="AB1398">
        <f>(X1398-BJ1398*(BO1398+BP1398)/1000)</f>
        <v>0</v>
      </c>
      <c r="AC1398">
        <f>(-J1398*44100)</f>
        <v>0</v>
      </c>
      <c r="AD1398">
        <f>2*29.3*R1398*0.92*(BQ1398-W1398)</f>
        <v>0</v>
      </c>
      <c r="AE1398">
        <f>2*0.95*5.67E-8*(((BQ1398+$B$7)+273)^4-(W1398+273)^4)</f>
        <v>0</v>
      </c>
      <c r="AF1398">
        <f>U1398+AE1398+AC1398+AD1398</f>
        <v>0</v>
      </c>
      <c r="AG1398">
        <f>BN1398*AU1398*(BI1398-BH1398*(1000-AU1398*BK1398)/(1000-AU1398*BJ1398))/(100*BB1398)</f>
        <v>0</v>
      </c>
      <c r="AH1398">
        <f>1000*BN1398*AU1398*(BJ1398-BK1398)/(100*BB1398*(1000-AU1398*BJ1398))</f>
        <v>0</v>
      </c>
      <c r="AI1398">
        <f>(AJ1398 - AK1398 - BO1398*1E3/(8.314*(BQ1398+273.15)) * AM1398/BN1398 * AL1398) * BN1398/(100*BB1398) * (1000 - BK1398)/1000</f>
        <v>0</v>
      </c>
      <c r="AJ1398">
        <v>599.1673216492007</v>
      </c>
      <c r="AK1398">
        <v>549.5878484848482</v>
      </c>
      <c r="AL1398">
        <v>3.218588838062287</v>
      </c>
      <c r="AM1398">
        <v>63.48631344093973</v>
      </c>
      <c r="AN1398">
        <f>(AP1398 - AO1398 + BO1398*1E3/(8.314*(BQ1398+273.15)) * AR1398/BN1398 * AQ1398) * BN1398/(100*BB1398) * 1000/(1000 - AP1398)</f>
        <v>0</v>
      </c>
      <c r="AO1398">
        <v>12.82960077387419</v>
      </c>
      <c r="AP1398">
        <v>18.42828791208792</v>
      </c>
      <c r="AQ1398">
        <v>-9.30877236652482E-06</v>
      </c>
      <c r="AR1398">
        <v>96.80530402393545</v>
      </c>
      <c r="AS1398">
        <v>2</v>
      </c>
      <c r="AT1398">
        <v>0</v>
      </c>
      <c r="AU1398">
        <f>IF(AS1398*$H$13&gt;=AW1398,1.0,(AW1398/(AW1398-AS1398*$H$13)))</f>
        <v>0</v>
      </c>
      <c r="AV1398">
        <f>(AU1398-1)*100</f>
        <v>0</v>
      </c>
      <c r="AW1398">
        <f>MAX(0,($B$13+$C$13*BV1398)/(1+$D$13*BV1398)*BO1398/(BQ1398+273)*$E$13)</f>
        <v>0</v>
      </c>
      <c r="AX1398">
        <f>$B$11*BW1398+$C$11*BX1398+$F$11*CI1398*(1-CL1398)</f>
        <v>0</v>
      </c>
      <c r="AY1398">
        <f>AX1398*AZ1398</f>
        <v>0</v>
      </c>
      <c r="AZ1398">
        <f>($B$11*$D$9+$C$11*$D$9+$F$11*((CV1398+CN1398)/MAX(CV1398+CN1398+CW1398, 0.1)*$I$9+CW1398/MAX(CV1398+CN1398+CW1398, 0.1)*$J$9))/($B$11+$C$11+$F$11)</f>
        <v>0</v>
      </c>
      <c r="BA1398">
        <f>($B$11*$K$9+$C$11*$K$9+$F$11*((CV1398+CN1398)/MAX(CV1398+CN1398+CW1398, 0.1)*$P$9+CW1398/MAX(CV1398+CN1398+CW1398, 0.1)*$Q$9))/($B$11+$C$11+$F$11)</f>
        <v>0</v>
      </c>
      <c r="BB1398">
        <v>6</v>
      </c>
      <c r="BC1398">
        <v>0.5</v>
      </c>
      <c r="BD1398" t="s">
        <v>355</v>
      </c>
      <c r="BE1398">
        <v>2</v>
      </c>
      <c r="BF1398" t="b">
        <v>1</v>
      </c>
      <c r="BG1398">
        <v>1664308310</v>
      </c>
      <c r="BH1398">
        <v>517.1266666666667</v>
      </c>
      <c r="BI1398">
        <v>576.2355925925925</v>
      </c>
      <c r="BJ1398">
        <v>18.43063703703703</v>
      </c>
      <c r="BK1398">
        <v>12.83014444444444</v>
      </c>
      <c r="BL1398">
        <v>513.665888888889</v>
      </c>
      <c r="BM1398">
        <v>18.23017407407407</v>
      </c>
      <c r="BN1398">
        <v>500.0700000000001</v>
      </c>
      <c r="BO1398">
        <v>90.88423333333333</v>
      </c>
      <c r="BP1398">
        <v>0.09999187407407409</v>
      </c>
      <c r="BQ1398">
        <v>24.32337037037037</v>
      </c>
      <c r="BR1398">
        <v>24.99318888888889</v>
      </c>
      <c r="BS1398">
        <v>999.9000000000001</v>
      </c>
      <c r="BT1398">
        <v>0</v>
      </c>
      <c r="BU1398">
        <v>0</v>
      </c>
      <c r="BV1398">
        <v>9990.832222222221</v>
      </c>
      <c r="BW1398">
        <v>0</v>
      </c>
      <c r="BX1398">
        <v>8.109109999999998</v>
      </c>
      <c r="BY1398">
        <v>-59.10891481481481</v>
      </c>
      <c r="BZ1398">
        <v>526.8365185185185</v>
      </c>
      <c r="CA1398">
        <v>583.7247777777778</v>
      </c>
      <c r="CB1398">
        <v>5.600485925925926</v>
      </c>
      <c r="CC1398">
        <v>576.2355925925925</v>
      </c>
      <c r="CD1398">
        <v>12.83014444444444</v>
      </c>
      <c r="CE1398">
        <v>1.675054814814815</v>
      </c>
      <c r="CF1398">
        <v>1.166057407407407</v>
      </c>
      <c r="CG1398">
        <v>14.66715925925926</v>
      </c>
      <c r="CH1398">
        <v>9.175118888888889</v>
      </c>
      <c r="CI1398">
        <v>2000.012592592592</v>
      </c>
      <c r="CJ1398">
        <v>0.9800049999999998</v>
      </c>
      <c r="CK1398">
        <v>0.0199948</v>
      </c>
      <c r="CL1398">
        <v>0</v>
      </c>
      <c r="CM1398">
        <v>809.3630740740741</v>
      </c>
      <c r="CN1398">
        <v>5.000560000000001</v>
      </c>
      <c r="CO1398">
        <v>16136.5037037037</v>
      </c>
      <c r="CP1398">
        <v>17295</v>
      </c>
      <c r="CQ1398">
        <v>38.375</v>
      </c>
      <c r="CR1398">
        <v>38.812</v>
      </c>
      <c r="CS1398">
        <v>38.06666666666666</v>
      </c>
      <c r="CT1398">
        <v>37.625</v>
      </c>
      <c r="CU1398">
        <v>39.01148148148148</v>
      </c>
      <c r="CV1398">
        <v>1955.122592592592</v>
      </c>
      <c r="CW1398">
        <v>39.89000000000001</v>
      </c>
      <c r="CX1398">
        <v>0</v>
      </c>
      <c r="CY1398">
        <v>1664308334.1</v>
      </c>
      <c r="CZ1398">
        <v>0</v>
      </c>
      <c r="DA1398">
        <v>0</v>
      </c>
      <c r="DB1398" t="s">
        <v>356</v>
      </c>
      <c r="DC1398">
        <v>1663861122</v>
      </c>
      <c r="DD1398">
        <v>1663861125</v>
      </c>
      <c r="DE1398">
        <v>0</v>
      </c>
      <c r="DF1398">
        <v>-0.287</v>
      </c>
      <c r="DG1398">
        <v>-0.004</v>
      </c>
      <c r="DH1398">
        <v>3.172</v>
      </c>
      <c r="DI1398">
        <v>0.178</v>
      </c>
      <c r="DJ1398">
        <v>400</v>
      </c>
      <c r="DK1398">
        <v>17</v>
      </c>
      <c r="DL1398">
        <v>0.18</v>
      </c>
      <c r="DM1398">
        <v>0.07000000000000001</v>
      </c>
      <c r="DN1398">
        <v>-58.65477250000001</v>
      </c>
      <c r="DO1398">
        <v>-9.787505065665867</v>
      </c>
      <c r="DP1398">
        <v>0.9579820402772432</v>
      </c>
      <c r="DQ1398">
        <v>0</v>
      </c>
      <c r="DR1398">
        <v>5.5992485</v>
      </c>
      <c r="DS1398">
        <v>0.04541268292682198</v>
      </c>
      <c r="DT1398">
        <v>0.007781899366478551</v>
      </c>
      <c r="DU1398">
        <v>1</v>
      </c>
      <c r="DV1398">
        <v>1</v>
      </c>
      <c r="DW1398">
        <v>2</v>
      </c>
      <c r="DX1398" t="s">
        <v>412</v>
      </c>
      <c r="DY1398">
        <v>2.98103</v>
      </c>
      <c r="DZ1398">
        <v>2.72829</v>
      </c>
      <c r="EA1398">
        <v>0.104149</v>
      </c>
      <c r="EB1398">
        <v>0.113332</v>
      </c>
      <c r="EC1398">
        <v>0.0898916</v>
      </c>
      <c r="ED1398">
        <v>0.0696784</v>
      </c>
      <c r="EE1398">
        <v>26940.3</v>
      </c>
      <c r="EF1398">
        <v>26240.7</v>
      </c>
      <c r="EG1398">
        <v>30596.4</v>
      </c>
      <c r="EH1398">
        <v>29834.7</v>
      </c>
      <c r="EI1398">
        <v>38419.5</v>
      </c>
      <c r="EJ1398">
        <v>36553.1</v>
      </c>
      <c r="EK1398">
        <v>46792.1</v>
      </c>
      <c r="EL1398">
        <v>44364</v>
      </c>
      <c r="EM1398">
        <v>1.89522</v>
      </c>
      <c r="EN1398">
        <v>1.88695</v>
      </c>
      <c r="EO1398">
        <v>0.131093</v>
      </c>
      <c r="EP1398">
        <v>0</v>
      </c>
      <c r="EQ1398">
        <v>22.8509</v>
      </c>
      <c r="ER1398">
        <v>999.9</v>
      </c>
      <c r="ES1398">
        <v>37.2</v>
      </c>
      <c r="ET1398">
        <v>29.7</v>
      </c>
      <c r="EU1398">
        <v>17.1397</v>
      </c>
      <c r="EV1398">
        <v>63.5963</v>
      </c>
      <c r="EW1398">
        <v>23.4335</v>
      </c>
      <c r="EX1398">
        <v>1</v>
      </c>
      <c r="EY1398">
        <v>-0.136423</v>
      </c>
      <c r="EZ1398">
        <v>1.07626</v>
      </c>
      <c r="FA1398">
        <v>20.2409</v>
      </c>
      <c r="FB1398">
        <v>5.23107</v>
      </c>
      <c r="FC1398">
        <v>11.968</v>
      </c>
      <c r="FD1398">
        <v>4.97025</v>
      </c>
      <c r="FE1398">
        <v>3.28948</v>
      </c>
      <c r="FF1398">
        <v>9999</v>
      </c>
      <c r="FG1398">
        <v>9999</v>
      </c>
      <c r="FH1398">
        <v>9999</v>
      </c>
      <c r="FI1398">
        <v>381.1</v>
      </c>
      <c r="FJ1398">
        <v>4.97271</v>
      </c>
      <c r="FK1398">
        <v>1.87686</v>
      </c>
      <c r="FL1398">
        <v>1.87497</v>
      </c>
      <c r="FM1398">
        <v>1.87778</v>
      </c>
      <c r="FN1398">
        <v>1.87454</v>
      </c>
      <c r="FO1398">
        <v>1.87812</v>
      </c>
      <c r="FP1398">
        <v>1.87526</v>
      </c>
      <c r="FQ1398">
        <v>1.87637</v>
      </c>
      <c r="FR1398">
        <v>0</v>
      </c>
      <c r="FS1398">
        <v>0</v>
      </c>
      <c r="FT1398">
        <v>0</v>
      </c>
      <c r="FU1398">
        <v>0</v>
      </c>
      <c r="FV1398" t="s">
        <v>358</v>
      </c>
      <c r="FW1398" t="s">
        <v>359</v>
      </c>
      <c r="FX1398" t="s">
        <v>360</v>
      </c>
      <c r="FY1398" t="s">
        <v>360</v>
      </c>
      <c r="FZ1398" t="s">
        <v>360</v>
      </c>
      <c r="GA1398" t="s">
        <v>360</v>
      </c>
      <c r="GB1398">
        <v>0</v>
      </c>
      <c r="GC1398">
        <v>100</v>
      </c>
      <c r="GD1398">
        <v>100</v>
      </c>
      <c r="GE1398">
        <v>3.521</v>
      </c>
      <c r="GF1398">
        <v>0.2004</v>
      </c>
      <c r="GG1398">
        <v>1.777354642861949</v>
      </c>
      <c r="GH1398">
        <v>0.004141656873719072</v>
      </c>
      <c r="GI1398">
        <v>-1.960372967482991E-06</v>
      </c>
      <c r="GJ1398">
        <v>5.42736388890357E-10</v>
      </c>
      <c r="GK1398">
        <v>-0.009777689371679627</v>
      </c>
      <c r="GL1398">
        <v>0.002273355880072555</v>
      </c>
      <c r="GM1398">
        <v>0.000541358641816816</v>
      </c>
      <c r="GN1398">
        <v>-1.836191331155658E-06</v>
      </c>
      <c r="GO1398">
        <v>-0</v>
      </c>
      <c r="GP1398">
        <v>2096</v>
      </c>
      <c r="GQ1398">
        <v>1</v>
      </c>
      <c r="GR1398">
        <v>23</v>
      </c>
      <c r="GS1398">
        <v>7453.3</v>
      </c>
      <c r="GT1398">
        <v>7453.2</v>
      </c>
      <c r="GU1398">
        <v>1.49048</v>
      </c>
      <c r="GV1398">
        <v>2.53418</v>
      </c>
      <c r="GW1398">
        <v>1.39893</v>
      </c>
      <c r="GX1398">
        <v>2.33521</v>
      </c>
      <c r="GY1398">
        <v>1.44897</v>
      </c>
      <c r="GZ1398">
        <v>2.49146</v>
      </c>
      <c r="HA1398">
        <v>34.9904</v>
      </c>
      <c r="HB1398">
        <v>12.1269</v>
      </c>
      <c r="HC1398">
        <v>18</v>
      </c>
      <c r="HD1398">
        <v>492.019</v>
      </c>
      <c r="HE1398">
        <v>458.305</v>
      </c>
      <c r="HF1398">
        <v>21.5261</v>
      </c>
      <c r="HG1398">
        <v>25.2626</v>
      </c>
      <c r="HH1398">
        <v>30</v>
      </c>
      <c r="HI1398">
        <v>25.1213</v>
      </c>
      <c r="HJ1398">
        <v>25.1993</v>
      </c>
      <c r="HK1398">
        <v>29.892</v>
      </c>
      <c r="HL1398">
        <v>26.83</v>
      </c>
      <c r="HM1398">
        <v>31.4163</v>
      </c>
      <c r="HN1398">
        <v>21.5268</v>
      </c>
      <c r="HO1398">
        <v>620.811</v>
      </c>
      <c r="HP1398">
        <v>12.8519</v>
      </c>
      <c r="HQ1398">
        <v>101.133</v>
      </c>
      <c r="HR1398">
        <v>102.016</v>
      </c>
    </row>
    <row r="1399" spans="1:226">
      <c r="A1399">
        <v>1383</v>
      </c>
      <c r="B1399">
        <v>1664308322.5</v>
      </c>
      <c r="C1399">
        <v>15215.5</v>
      </c>
      <c r="D1399" t="s">
        <v>3139</v>
      </c>
      <c r="E1399" t="s">
        <v>3140</v>
      </c>
      <c r="F1399">
        <v>5</v>
      </c>
      <c r="G1399" t="s">
        <v>353</v>
      </c>
      <c r="H1399" t="s">
        <v>3066</v>
      </c>
      <c r="I1399">
        <v>1664308314.714286</v>
      </c>
      <c r="J1399">
        <f>(K1399)/1000</f>
        <v>0</v>
      </c>
      <c r="K1399">
        <f>IF(BF1399, AN1399, AH1399)</f>
        <v>0</v>
      </c>
      <c r="L1399">
        <f>IF(BF1399, AI1399, AG1399)</f>
        <v>0</v>
      </c>
      <c r="M1399">
        <f>BH1399 - IF(AU1399&gt;1, L1399*BB1399*100.0/(AW1399*BV1399), 0)</f>
        <v>0</v>
      </c>
      <c r="N1399">
        <f>((T1399-J1399/2)*M1399-L1399)/(T1399+J1399/2)</f>
        <v>0</v>
      </c>
      <c r="O1399">
        <f>N1399*(BO1399+BP1399)/1000.0</f>
        <v>0</v>
      </c>
      <c r="P1399">
        <f>(BH1399 - IF(AU1399&gt;1, L1399*BB1399*100.0/(AW1399*BV1399), 0))*(BO1399+BP1399)/1000.0</f>
        <v>0</v>
      </c>
      <c r="Q1399">
        <f>2.0/((1/S1399-1/R1399)+SIGN(S1399)*SQRT((1/S1399-1/R1399)*(1/S1399-1/R1399) + 4*BC1399/((BC1399+1)*(BC1399+1))*(2*1/S1399*1/R1399-1/R1399*1/R1399)))</f>
        <v>0</v>
      </c>
      <c r="R1399">
        <f>IF(LEFT(BD1399,1)&lt;&gt;"0",IF(LEFT(BD1399,1)="1",3.0,BE1399),$D$5+$E$5*(BV1399*BO1399/($K$5*1000))+$F$5*(BV1399*BO1399/($K$5*1000))*MAX(MIN(BB1399,$J$5),$I$5)*MAX(MIN(BB1399,$J$5),$I$5)+$G$5*MAX(MIN(BB1399,$J$5),$I$5)*(BV1399*BO1399/($K$5*1000))+$H$5*(BV1399*BO1399/($K$5*1000))*(BV1399*BO1399/($K$5*1000)))</f>
        <v>0</v>
      </c>
      <c r="S1399">
        <f>J1399*(1000-(1000*0.61365*exp(17.502*W1399/(240.97+W1399))/(BO1399+BP1399)+BJ1399)/2)/(1000*0.61365*exp(17.502*W1399/(240.97+W1399))/(BO1399+BP1399)-BJ1399)</f>
        <v>0</v>
      </c>
      <c r="T1399">
        <f>1/((BC1399+1)/(Q1399/1.6)+1/(R1399/1.37)) + BC1399/((BC1399+1)/(Q1399/1.6) + BC1399/(R1399/1.37))</f>
        <v>0</v>
      </c>
      <c r="U1399">
        <f>(AX1399*BA1399)</f>
        <v>0</v>
      </c>
      <c r="V1399">
        <f>(BQ1399+(U1399+2*0.95*5.67E-8*(((BQ1399+$B$7)+273)^4-(BQ1399+273)^4)-44100*J1399)/(1.84*29.3*R1399+8*0.95*5.67E-8*(BQ1399+273)^3))</f>
        <v>0</v>
      </c>
      <c r="W1399">
        <f>($C$7*BR1399+$D$7*BS1399+$E$7*V1399)</f>
        <v>0</v>
      </c>
      <c r="X1399">
        <f>0.61365*exp(17.502*W1399/(240.97+W1399))</f>
        <v>0</v>
      </c>
      <c r="Y1399">
        <f>(Z1399/AA1399*100)</f>
        <v>0</v>
      </c>
      <c r="Z1399">
        <f>BJ1399*(BO1399+BP1399)/1000</f>
        <v>0</v>
      </c>
      <c r="AA1399">
        <f>0.61365*exp(17.502*BQ1399/(240.97+BQ1399))</f>
        <v>0</v>
      </c>
      <c r="AB1399">
        <f>(X1399-BJ1399*(BO1399+BP1399)/1000)</f>
        <v>0</v>
      </c>
      <c r="AC1399">
        <f>(-J1399*44100)</f>
        <v>0</v>
      </c>
      <c r="AD1399">
        <f>2*29.3*R1399*0.92*(BQ1399-W1399)</f>
        <v>0</v>
      </c>
      <c r="AE1399">
        <f>2*0.95*5.67E-8*(((BQ1399+$B$7)+273)^4-(W1399+273)^4)</f>
        <v>0</v>
      </c>
      <c r="AF1399">
        <f>U1399+AE1399+AC1399+AD1399</f>
        <v>0</v>
      </c>
      <c r="AG1399">
        <f>BN1399*AU1399*(BI1399-BH1399*(1000-AU1399*BK1399)/(1000-AU1399*BJ1399))/(100*BB1399)</f>
        <v>0</v>
      </c>
      <c r="AH1399">
        <f>1000*BN1399*AU1399*(BJ1399-BK1399)/(100*BB1399*(1000-AU1399*BJ1399))</f>
        <v>0</v>
      </c>
      <c r="AI1399">
        <f>(AJ1399 - AK1399 - BO1399*1E3/(8.314*(BQ1399+273.15)) * AM1399/BN1399 * AL1399) * BN1399/(100*BB1399) * (1000 - BK1399)/1000</f>
        <v>0</v>
      </c>
      <c r="AJ1399">
        <v>616.5525611232016</v>
      </c>
      <c r="AK1399">
        <v>566.1234484848482</v>
      </c>
      <c r="AL1399">
        <v>3.308943497447181</v>
      </c>
      <c r="AM1399">
        <v>63.48631344093973</v>
      </c>
      <c r="AN1399">
        <f>(AP1399 - AO1399 + BO1399*1E3/(8.314*(BQ1399+273.15)) * AR1399/BN1399 * AQ1399) * BN1399/(100*BB1399) * 1000/(1000 - AP1399)</f>
        <v>0</v>
      </c>
      <c r="AO1399">
        <v>12.80232133288452</v>
      </c>
      <c r="AP1399">
        <v>18.41317912087913</v>
      </c>
      <c r="AQ1399">
        <v>-2.943256659277999E-05</v>
      </c>
      <c r="AR1399">
        <v>96.80530402393545</v>
      </c>
      <c r="AS1399">
        <v>2</v>
      </c>
      <c r="AT1399">
        <v>0</v>
      </c>
      <c r="AU1399">
        <f>IF(AS1399*$H$13&gt;=AW1399,1.0,(AW1399/(AW1399-AS1399*$H$13)))</f>
        <v>0</v>
      </c>
      <c r="AV1399">
        <f>(AU1399-1)*100</f>
        <v>0</v>
      </c>
      <c r="AW1399">
        <f>MAX(0,($B$13+$C$13*BV1399)/(1+$D$13*BV1399)*BO1399/(BQ1399+273)*$E$13)</f>
        <v>0</v>
      </c>
      <c r="AX1399">
        <f>$B$11*BW1399+$C$11*BX1399+$F$11*CI1399*(1-CL1399)</f>
        <v>0</v>
      </c>
      <c r="AY1399">
        <f>AX1399*AZ1399</f>
        <v>0</v>
      </c>
      <c r="AZ1399">
        <f>($B$11*$D$9+$C$11*$D$9+$F$11*((CV1399+CN1399)/MAX(CV1399+CN1399+CW1399, 0.1)*$I$9+CW1399/MAX(CV1399+CN1399+CW1399, 0.1)*$J$9))/($B$11+$C$11+$F$11)</f>
        <v>0</v>
      </c>
      <c r="BA1399">
        <f>($B$11*$K$9+$C$11*$K$9+$F$11*((CV1399+CN1399)/MAX(CV1399+CN1399+CW1399, 0.1)*$P$9+CW1399/MAX(CV1399+CN1399+CW1399, 0.1)*$Q$9))/($B$11+$C$11+$F$11)</f>
        <v>0</v>
      </c>
      <c r="BB1399">
        <v>6</v>
      </c>
      <c r="BC1399">
        <v>0.5</v>
      </c>
      <c r="BD1399" t="s">
        <v>355</v>
      </c>
      <c r="BE1399">
        <v>2</v>
      </c>
      <c r="BF1399" t="b">
        <v>1</v>
      </c>
      <c r="BG1399">
        <v>1664308314.714286</v>
      </c>
      <c r="BH1399">
        <v>532.2270714285713</v>
      </c>
      <c r="BI1399">
        <v>592.1494999999999</v>
      </c>
      <c r="BJ1399">
        <v>18.42699642857142</v>
      </c>
      <c r="BK1399">
        <v>12.81939285714286</v>
      </c>
      <c r="BL1399">
        <v>528.7280357142856</v>
      </c>
      <c r="BM1399">
        <v>18.22660714285714</v>
      </c>
      <c r="BN1399">
        <v>500.0702857142857</v>
      </c>
      <c r="BO1399">
        <v>90.88498214285714</v>
      </c>
      <c r="BP1399">
        <v>0.09992685</v>
      </c>
      <c r="BQ1399">
        <v>24.32343928571428</v>
      </c>
      <c r="BR1399">
        <v>24.99689285714285</v>
      </c>
      <c r="BS1399">
        <v>999.9000000000002</v>
      </c>
      <c r="BT1399">
        <v>0</v>
      </c>
      <c r="BU1399">
        <v>0</v>
      </c>
      <c r="BV1399">
        <v>9997.057857142858</v>
      </c>
      <c r="BW1399">
        <v>0</v>
      </c>
      <c r="BX1399">
        <v>8.109109999999998</v>
      </c>
      <c r="BY1399">
        <v>-59.92239642857142</v>
      </c>
      <c r="BZ1399">
        <v>542.2184642857143</v>
      </c>
      <c r="CA1399">
        <v>599.838857142857</v>
      </c>
      <c r="CB1399">
        <v>5.607596428571429</v>
      </c>
      <c r="CC1399">
        <v>592.1494999999999</v>
      </c>
      <c r="CD1399">
        <v>12.81939285714286</v>
      </c>
      <c r="CE1399">
        <v>1.674737857142857</v>
      </c>
      <c r="CF1399">
        <v>1.165089642857143</v>
      </c>
      <c r="CG1399">
        <v>14.664225</v>
      </c>
      <c r="CH1399">
        <v>9.162800000000001</v>
      </c>
      <c r="CI1399">
        <v>2000.016785714286</v>
      </c>
      <c r="CJ1399">
        <v>0.9800049999999997</v>
      </c>
      <c r="CK1399">
        <v>0.0199948</v>
      </c>
      <c r="CL1399">
        <v>0</v>
      </c>
      <c r="CM1399">
        <v>810.7047857142858</v>
      </c>
      <c r="CN1399">
        <v>5.000560000000001</v>
      </c>
      <c r="CO1399">
        <v>16161.56428571428</v>
      </c>
      <c r="CP1399">
        <v>17295.03928571428</v>
      </c>
      <c r="CQ1399">
        <v>38.3705</v>
      </c>
      <c r="CR1399">
        <v>38.812</v>
      </c>
      <c r="CS1399">
        <v>38.062</v>
      </c>
      <c r="CT1399">
        <v>37.61375</v>
      </c>
      <c r="CU1399">
        <v>39.00221428571428</v>
      </c>
      <c r="CV1399">
        <v>1955.126785714285</v>
      </c>
      <c r="CW1399">
        <v>39.89000000000001</v>
      </c>
      <c r="CX1399">
        <v>0</v>
      </c>
      <c r="CY1399">
        <v>1664308338.9</v>
      </c>
      <c r="CZ1399">
        <v>0</v>
      </c>
      <c r="DA1399">
        <v>0</v>
      </c>
      <c r="DB1399" t="s">
        <v>356</v>
      </c>
      <c r="DC1399">
        <v>1663861122</v>
      </c>
      <c r="DD1399">
        <v>1663861125</v>
      </c>
      <c r="DE1399">
        <v>0</v>
      </c>
      <c r="DF1399">
        <v>-0.287</v>
      </c>
      <c r="DG1399">
        <v>-0.004</v>
      </c>
      <c r="DH1399">
        <v>3.172</v>
      </c>
      <c r="DI1399">
        <v>0.178</v>
      </c>
      <c r="DJ1399">
        <v>400</v>
      </c>
      <c r="DK1399">
        <v>17</v>
      </c>
      <c r="DL1399">
        <v>0.18</v>
      </c>
      <c r="DM1399">
        <v>0.07000000000000001</v>
      </c>
      <c r="DN1399">
        <v>-59.48564</v>
      </c>
      <c r="DO1399">
        <v>-9.911090431519662</v>
      </c>
      <c r="DP1399">
        <v>0.9703860159235598</v>
      </c>
      <c r="DQ1399">
        <v>0</v>
      </c>
      <c r="DR1399">
        <v>5.604803500000001</v>
      </c>
      <c r="DS1399">
        <v>0.09781913696058855</v>
      </c>
      <c r="DT1399">
        <v>0.01144073742160004</v>
      </c>
      <c r="DU1399">
        <v>1</v>
      </c>
      <c r="DV1399">
        <v>1</v>
      </c>
      <c r="DW1399">
        <v>2</v>
      </c>
      <c r="DX1399" t="s">
        <v>412</v>
      </c>
      <c r="DY1399">
        <v>2.98107</v>
      </c>
      <c r="DZ1399">
        <v>2.72819</v>
      </c>
      <c r="EA1399">
        <v>0.106366</v>
      </c>
      <c r="EB1399">
        <v>0.115509</v>
      </c>
      <c r="EC1399">
        <v>0.08983579999999999</v>
      </c>
      <c r="ED1399">
        <v>0.06966219999999999</v>
      </c>
      <c r="EE1399">
        <v>26873.7</v>
      </c>
      <c r="EF1399">
        <v>26175.4</v>
      </c>
      <c r="EG1399">
        <v>30596.5</v>
      </c>
      <c r="EH1399">
        <v>29833.6</v>
      </c>
      <c r="EI1399">
        <v>38422.4</v>
      </c>
      <c r="EJ1399">
        <v>36552.5</v>
      </c>
      <c r="EK1399">
        <v>46792.5</v>
      </c>
      <c r="EL1399">
        <v>44362.3</v>
      </c>
      <c r="EM1399">
        <v>1.89522</v>
      </c>
      <c r="EN1399">
        <v>1.88715</v>
      </c>
      <c r="EO1399">
        <v>0.130069</v>
      </c>
      <c r="EP1399">
        <v>0</v>
      </c>
      <c r="EQ1399">
        <v>22.8548</v>
      </c>
      <c r="ER1399">
        <v>999.9</v>
      </c>
      <c r="ES1399">
        <v>37.2</v>
      </c>
      <c r="ET1399">
        <v>29.7</v>
      </c>
      <c r="EU1399">
        <v>17.1391</v>
      </c>
      <c r="EV1399">
        <v>63.3363</v>
      </c>
      <c r="EW1399">
        <v>23.3373</v>
      </c>
      <c r="EX1399">
        <v>1</v>
      </c>
      <c r="EY1399">
        <v>-0.13513</v>
      </c>
      <c r="EZ1399">
        <v>1.61967</v>
      </c>
      <c r="FA1399">
        <v>20.2361</v>
      </c>
      <c r="FB1399">
        <v>5.23212</v>
      </c>
      <c r="FC1399">
        <v>11.968</v>
      </c>
      <c r="FD1399">
        <v>4.97055</v>
      </c>
      <c r="FE1399">
        <v>3.28963</v>
      </c>
      <c r="FF1399">
        <v>9999</v>
      </c>
      <c r="FG1399">
        <v>9999</v>
      </c>
      <c r="FH1399">
        <v>9999</v>
      </c>
      <c r="FI1399">
        <v>381.1</v>
      </c>
      <c r="FJ1399">
        <v>4.97273</v>
      </c>
      <c r="FK1399">
        <v>1.87688</v>
      </c>
      <c r="FL1399">
        <v>1.87498</v>
      </c>
      <c r="FM1399">
        <v>1.87777</v>
      </c>
      <c r="FN1399">
        <v>1.87454</v>
      </c>
      <c r="FO1399">
        <v>1.87814</v>
      </c>
      <c r="FP1399">
        <v>1.87526</v>
      </c>
      <c r="FQ1399">
        <v>1.87637</v>
      </c>
      <c r="FR1399">
        <v>0</v>
      </c>
      <c r="FS1399">
        <v>0</v>
      </c>
      <c r="FT1399">
        <v>0</v>
      </c>
      <c r="FU1399">
        <v>0</v>
      </c>
      <c r="FV1399" t="s">
        <v>358</v>
      </c>
      <c r="FW1399" t="s">
        <v>359</v>
      </c>
      <c r="FX1399" t="s">
        <v>360</v>
      </c>
      <c r="FY1399" t="s">
        <v>360</v>
      </c>
      <c r="FZ1399" t="s">
        <v>360</v>
      </c>
      <c r="GA1399" t="s">
        <v>360</v>
      </c>
      <c r="GB1399">
        <v>0</v>
      </c>
      <c r="GC1399">
        <v>100</v>
      </c>
      <c r="GD1399">
        <v>100</v>
      </c>
      <c r="GE1399">
        <v>3.561</v>
      </c>
      <c r="GF1399">
        <v>0.2001</v>
      </c>
      <c r="GG1399">
        <v>1.777354642861949</v>
      </c>
      <c r="GH1399">
        <v>0.004141656873719072</v>
      </c>
      <c r="GI1399">
        <v>-1.960372967482991E-06</v>
      </c>
      <c r="GJ1399">
        <v>5.42736388890357E-10</v>
      </c>
      <c r="GK1399">
        <v>-0.009777689371679627</v>
      </c>
      <c r="GL1399">
        <v>0.002273355880072555</v>
      </c>
      <c r="GM1399">
        <v>0.000541358641816816</v>
      </c>
      <c r="GN1399">
        <v>-1.836191331155658E-06</v>
      </c>
      <c r="GO1399">
        <v>-0</v>
      </c>
      <c r="GP1399">
        <v>2096</v>
      </c>
      <c r="GQ1399">
        <v>1</v>
      </c>
      <c r="GR1399">
        <v>23</v>
      </c>
      <c r="GS1399">
        <v>7453.3</v>
      </c>
      <c r="GT1399">
        <v>7453.3</v>
      </c>
      <c r="GU1399">
        <v>1.52344</v>
      </c>
      <c r="GV1399">
        <v>2.53296</v>
      </c>
      <c r="GW1399">
        <v>1.39893</v>
      </c>
      <c r="GX1399">
        <v>2.33643</v>
      </c>
      <c r="GY1399">
        <v>1.44897</v>
      </c>
      <c r="GZ1399">
        <v>2.48535</v>
      </c>
      <c r="HA1399">
        <v>34.9904</v>
      </c>
      <c r="HB1399">
        <v>12.0919</v>
      </c>
      <c r="HC1399">
        <v>18</v>
      </c>
      <c r="HD1399">
        <v>492.007</v>
      </c>
      <c r="HE1399">
        <v>458.43</v>
      </c>
      <c r="HF1399">
        <v>21.462</v>
      </c>
      <c r="HG1399">
        <v>25.2618</v>
      </c>
      <c r="HH1399">
        <v>30.0009</v>
      </c>
      <c r="HI1399">
        <v>25.1194</v>
      </c>
      <c r="HJ1399">
        <v>25.1993</v>
      </c>
      <c r="HK1399">
        <v>30.5739</v>
      </c>
      <c r="HL1399">
        <v>26.83</v>
      </c>
      <c r="HM1399">
        <v>31.4163</v>
      </c>
      <c r="HN1399">
        <v>21.3952</v>
      </c>
      <c r="HO1399">
        <v>640.846</v>
      </c>
      <c r="HP1399">
        <v>12.8519</v>
      </c>
      <c r="HQ1399">
        <v>101.133</v>
      </c>
      <c r="HR1399">
        <v>102.012</v>
      </c>
    </row>
    <row r="1400" spans="1:226">
      <c r="A1400">
        <v>1384</v>
      </c>
      <c r="B1400">
        <v>1664308327.5</v>
      </c>
      <c r="C1400">
        <v>15220.5</v>
      </c>
      <c r="D1400" t="s">
        <v>3141</v>
      </c>
      <c r="E1400" t="s">
        <v>3142</v>
      </c>
      <c r="F1400">
        <v>5</v>
      </c>
      <c r="G1400" t="s">
        <v>353</v>
      </c>
      <c r="H1400" t="s">
        <v>3066</v>
      </c>
      <c r="I1400">
        <v>1664308320</v>
      </c>
      <c r="J1400">
        <f>(K1400)/1000</f>
        <v>0</v>
      </c>
      <c r="K1400">
        <f>IF(BF1400, AN1400, AH1400)</f>
        <v>0</v>
      </c>
      <c r="L1400">
        <f>IF(BF1400, AI1400, AG1400)</f>
        <v>0</v>
      </c>
      <c r="M1400">
        <f>BH1400 - IF(AU1400&gt;1, L1400*BB1400*100.0/(AW1400*BV1400), 0)</f>
        <v>0</v>
      </c>
      <c r="N1400">
        <f>((T1400-J1400/2)*M1400-L1400)/(T1400+J1400/2)</f>
        <v>0</v>
      </c>
      <c r="O1400">
        <f>N1400*(BO1400+BP1400)/1000.0</f>
        <v>0</v>
      </c>
      <c r="P1400">
        <f>(BH1400 - IF(AU1400&gt;1, L1400*BB1400*100.0/(AW1400*BV1400), 0))*(BO1400+BP1400)/1000.0</f>
        <v>0</v>
      </c>
      <c r="Q1400">
        <f>2.0/((1/S1400-1/R1400)+SIGN(S1400)*SQRT((1/S1400-1/R1400)*(1/S1400-1/R1400) + 4*BC1400/((BC1400+1)*(BC1400+1))*(2*1/S1400*1/R1400-1/R1400*1/R1400)))</f>
        <v>0</v>
      </c>
      <c r="R1400">
        <f>IF(LEFT(BD1400,1)&lt;&gt;"0",IF(LEFT(BD1400,1)="1",3.0,BE1400),$D$5+$E$5*(BV1400*BO1400/($K$5*1000))+$F$5*(BV1400*BO1400/($K$5*1000))*MAX(MIN(BB1400,$J$5),$I$5)*MAX(MIN(BB1400,$J$5),$I$5)+$G$5*MAX(MIN(BB1400,$J$5),$I$5)*(BV1400*BO1400/($K$5*1000))+$H$5*(BV1400*BO1400/($K$5*1000))*(BV1400*BO1400/($K$5*1000)))</f>
        <v>0</v>
      </c>
      <c r="S1400">
        <f>J1400*(1000-(1000*0.61365*exp(17.502*W1400/(240.97+W1400))/(BO1400+BP1400)+BJ1400)/2)/(1000*0.61365*exp(17.502*W1400/(240.97+W1400))/(BO1400+BP1400)-BJ1400)</f>
        <v>0</v>
      </c>
      <c r="T1400">
        <f>1/((BC1400+1)/(Q1400/1.6)+1/(R1400/1.37)) + BC1400/((BC1400+1)/(Q1400/1.6) + BC1400/(R1400/1.37))</f>
        <v>0</v>
      </c>
      <c r="U1400">
        <f>(AX1400*BA1400)</f>
        <v>0</v>
      </c>
      <c r="V1400">
        <f>(BQ1400+(U1400+2*0.95*5.67E-8*(((BQ1400+$B$7)+273)^4-(BQ1400+273)^4)-44100*J1400)/(1.84*29.3*R1400+8*0.95*5.67E-8*(BQ1400+273)^3))</f>
        <v>0</v>
      </c>
      <c r="W1400">
        <f>($C$7*BR1400+$D$7*BS1400+$E$7*V1400)</f>
        <v>0</v>
      </c>
      <c r="X1400">
        <f>0.61365*exp(17.502*W1400/(240.97+W1400))</f>
        <v>0</v>
      </c>
      <c r="Y1400">
        <f>(Z1400/AA1400*100)</f>
        <v>0</v>
      </c>
      <c r="Z1400">
        <f>BJ1400*(BO1400+BP1400)/1000</f>
        <v>0</v>
      </c>
      <c r="AA1400">
        <f>0.61365*exp(17.502*BQ1400/(240.97+BQ1400))</f>
        <v>0</v>
      </c>
      <c r="AB1400">
        <f>(X1400-BJ1400*(BO1400+BP1400)/1000)</f>
        <v>0</v>
      </c>
      <c r="AC1400">
        <f>(-J1400*44100)</f>
        <v>0</v>
      </c>
      <c r="AD1400">
        <f>2*29.3*R1400*0.92*(BQ1400-W1400)</f>
        <v>0</v>
      </c>
      <c r="AE1400">
        <f>2*0.95*5.67E-8*(((BQ1400+$B$7)+273)^4-(W1400+273)^4)</f>
        <v>0</v>
      </c>
      <c r="AF1400">
        <f>U1400+AE1400+AC1400+AD1400</f>
        <v>0</v>
      </c>
      <c r="AG1400">
        <f>BN1400*AU1400*(BI1400-BH1400*(1000-AU1400*BK1400)/(1000-AU1400*BJ1400))/(100*BB1400)</f>
        <v>0</v>
      </c>
      <c r="AH1400">
        <f>1000*BN1400*AU1400*(BJ1400-BK1400)/(100*BB1400*(1000-AU1400*BJ1400))</f>
        <v>0</v>
      </c>
      <c r="AI1400">
        <f>(AJ1400 - AK1400 - BO1400*1E3/(8.314*(BQ1400+273.15)) * AM1400/BN1400 * AL1400) * BN1400/(100*BB1400) * (1000 - BK1400)/1000</f>
        <v>0</v>
      </c>
      <c r="AJ1400">
        <v>633.1275532251209</v>
      </c>
      <c r="AK1400">
        <v>582.4506424242422</v>
      </c>
      <c r="AL1400">
        <v>3.266835646349648</v>
      </c>
      <c r="AM1400">
        <v>63.48631344093973</v>
      </c>
      <c r="AN1400">
        <f>(AP1400 - AO1400 + BO1400*1E3/(8.314*(BQ1400+273.15)) * AR1400/BN1400 * AQ1400) * BN1400/(100*BB1400) * 1000/(1000 - AP1400)</f>
        <v>0</v>
      </c>
      <c r="AO1400">
        <v>12.79974218878699</v>
      </c>
      <c r="AP1400">
        <v>18.40924505494506</v>
      </c>
      <c r="AQ1400">
        <v>-3.534840825736276E-05</v>
      </c>
      <c r="AR1400">
        <v>96.80530402393545</v>
      </c>
      <c r="AS1400">
        <v>2</v>
      </c>
      <c r="AT1400">
        <v>0</v>
      </c>
      <c r="AU1400">
        <f>IF(AS1400*$H$13&gt;=AW1400,1.0,(AW1400/(AW1400-AS1400*$H$13)))</f>
        <v>0</v>
      </c>
      <c r="AV1400">
        <f>(AU1400-1)*100</f>
        <v>0</v>
      </c>
      <c r="AW1400">
        <f>MAX(0,($B$13+$C$13*BV1400)/(1+$D$13*BV1400)*BO1400/(BQ1400+273)*$E$13)</f>
        <v>0</v>
      </c>
      <c r="AX1400">
        <f>$B$11*BW1400+$C$11*BX1400+$F$11*CI1400*(1-CL1400)</f>
        <v>0</v>
      </c>
      <c r="AY1400">
        <f>AX1400*AZ1400</f>
        <v>0</v>
      </c>
      <c r="AZ1400">
        <f>($B$11*$D$9+$C$11*$D$9+$F$11*((CV1400+CN1400)/MAX(CV1400+CN1400+CW1400, 0.1)*$I$9+CW1400/MAX(CV1400+CN1400+CW1400, 0.1)*$J$9))/($B$11+$C$11+$F$11)</f>
        <v>0</v>
      </c>
      <c r="BA1400">
        <f>($B$11*$K$9+$C$11*$K$9+$F$11*((CV1400+CN1400)/MAX(CV1400+CN1400+CW1400, 0.1)*$P$9+CW1400/MAX(CV1400+CN1400+CW1400, 0.1)*$Q$9))/($B$11+$C$11+$F$11)</f>
        <v>0</v>
      </c>
      <c r="BB1400">
        <v>6</v>
      </c>
      <c r="BC1400">
        <v>0.5</v>
      </c>
      <c r="BD1400" t="s">
        <v>355</v>
      </c>
      <c r="BE1400">
        <v>2</v>
      </c>
      <c r="BF1400" t="b">
        <v>1</v>
      </c>
      <c r="BG1400">
        <v>1664308320</v>
      </c>
      <c r="BH1400">
        <v>549.2095185185185</v>
      </c>
      <c r="BI1400">
        <v>609.7876296296296</v>
      </c>
      <c r="BJ1400">
        <v>18.4197</v>
      </c>
      <c r="BK1400">
        <v>12.80657777777778</v>
      </c>
      <c r="BL1400">
        <v>545.6679259259259</v>
      </c>
      <c r="BM1400">
        <v>18.21945555555556</v>
      </c>
      <c r="BN1400">
        <v>500.0675555555556</v>
      </c>
      <c r="BO1400">
        <v>90.88459999999998</v>
      </c>
      <c r="BP1400">
        <v>0.1000447851851852</v>
      </c>
      <c r="BQ1400">
        <v>24.32275185185185</v>
      </c>
      <c r="BR1400">
        <v>24.99643703703703</v>
      </c>
      <c r="BS1400">
        <v>999.9000000000001</v>
      </c>
      <c r="BT1400">
        <v>0</v>
      </c>
      <c r="BU1400">
        <v>0</v>
      </c>
      <c r="BV1400">
        <v>9985.53925925926</v>
      </c>
      <c r="BW1400">
        <v>0</v>
      </c>
      <c r="BX1400">
        <v>8.109109999999998</v>
      </c>
      <c r="BY1400">
        <v>-60.5781111111111</v>
      </c>
      <c r="BZ1400">
        <v>559.5154814814815</v>
      </c>
      <c r="CA1400">
        <v>617.6981481481481</v>
      </c>
      <c r="CB1400">
        <v>5.613114444444445</v>
      </c>
      <c r="CC1400">
        <v>609.7876296296296</v>
      </c>
      <c r="CD1400">
        <v>12.80657777777778</v>
      </c>
      <c r="CE1400">
        <v>1.674067037037037</v>
      </c>
      <c r="CF1400">
        <v>1.16392037037037</v>
      </c>
      <c r="CG1400">
        <v>14.65801851851852</v>
      </c>
      <c r="CH1400">
        <v>9.147904814814815</v>
      </c>
      <c r="CI1400">
        <v>2000.003703703704</v>
      </c>
      <c r="CJ1400">
        <v>0.9800047777777776</v>
      </c>
      <c r="CK1400">
        <v>0.01999502962962963</v>
      </c>
      <c r="CL1400">
        <v>0</v>
      </c>
      <c r="CM1400">
        <v>811.924925925926</v>
      </c>
      <c r="CN1400">
        <v>5.000560000000001</v>
      </c>
      <c r="CO1400">
        <v>16187.03703703704</v>
      </c>
      <c r="CP1400">
        <v>17294.92222222222</v>
      </c>
      <c r="CQ1400">
        <v>38.354</v>
      </c>
      <c r="CR1400">
        <v>38.8074074074074</v>
      </c>
      <c r="CS1400">
        <v>38.0551111111111</v>
      </c>
      <c r="CT1400">
        <v>37.59233333333334</v>
      </c>
      <c r="CU1400">
        <v>39</v>
      </c>
      <c r="CV1400">
        <v>1955.113703703704</v>
      </c>
      <c r="CW1400">
        <v>39.89000000000001</v>
      </c>
      <c r="CX1400">
        <v>0</v>
      </c>
      <c r="CY1400">
        <v>1664308343.7</v>
      </c>
      <c r="CZ1400">
        <v>0</v>
      </c>
      <c r="DA1400">
        <v>0</v>
      </c>
      <c r="DB1400" t="s">
        <v>356</v>
      </c>
      <c r="DC1400">
        <v>1663861122</v>
      </c>
      <c r="DD1400">
        <v>1663861125</v>
      </c>
      <c r="DE1400">
        <v>0</v>
      </c>
      <c r="DF1400">
        <v>-0.287</v>
      </c>
      <c r="DG1400">
        <v>-0.004</v>
      </c>
      <c r="DH1400">
        <v>3.172</v>
      </c>
      <c r="DI1400">
        <v>0.178</v>
      </c>
      <c r="DJ1400">
        <v>400</v>
      </c>
      <c r="DK1400">
        <v>17</v>
      </c>
      <c r="DL1400">
        <v>0.18</v>
      </c>
      <c r="DM1400">
        <v>0.07000000000000001</v>
      </c>
      <c r="DN1400">
        <v>-60.087825</v>
      </c>
      <c r="DO1400">
        <v>-8.005954221388293</v>
      </c>
      <c r="DP1400">
        <v>0.7875020310291267</v>
      </c>
      <c r="DQ1400">
        <v>0</v>
      </c>
      <c r="DR1400">
        <v>5.607814250000001</v>
      </c>
      <c r="DS1400">
        <v>0.07574262664164527</v>
      </c>
      <c r="DT1400">
        <v>0.0106330867784242</v>
      </c>
      <c r="DU1400">
        <v>1</v>
      </c>
      <c r="DV1400">
        <v>1</v>
      </c>
      <c r="DW1400">
        <v>2</v>
      </c>
      <c r="DX1400" t="s">
        <v>412</v>
      </c>
      <c r="DY1400">
        <v>2.98099</v>
      </c>
      <c r="DZ1400">
        <v>2.72838</v>
      </c>
      <c r="EA1400">
        <v>0.108539</v>
      </c>
      <c r="EB1400">
        <v>0.117662</v>
      </c>
      <c r="EC1400">
        <v>0.08981599999999999</v>
      </c>
      <c r="ED1400">
        <v>0.0696657</v>
      </c>
      <c r="EE1400">
        <v>26807.9</v>
      </c>
      <c r="EF1400">
        <v>26112.5</v>
      </c>
      <c r="EG1400">
        <v>30596</v>
      </c>
      <c r="EH1400">
        <v>29834.6</v>
      </c>
      <c r="EI1400">
        <v>38422.8</v>
      </c>
      <c r="EJ1400">
        <v>36553.8</v>
      </c>
      <c r="EK1400">
        <v>46791.8</v>
      </c>
      <c r="EL1400">
        <v>44363.9</v>
      </c>
      <c r="EM1400">
        <v>1.89533</v>
      </c>
      <c r="EN1400">
        <v>1.88713</v>
      </c>
      <c r="EO1400">
        <v>0.129621</v>
      </c>
      <c r="EP1400">
        <v>0</v>
      </c>
      <c r="EQ1400">
        <v>22.857</v>
      </c>
      <c r="ER1400">
        <v>999.9</v>
      </c>
      <c r="ES1400">
        <v>37.1</v>
      </c>
      <c r="ET1400">
        <v>29.7</v>
      </c>
      <c r="EU1400">
        <v>17.0939</v>
      </c>
      <c r="EV1400">
        <v>63.7663</v>
      </c>
      <c r="EW1400">
        <v>23.3053</v>
      </c>
      <c r="EX1400">
        <v>1</v>
      </c>
      <c r="EY1400">
        <v>-0.135793</v>
      </c>
      <c r="EZ1400">
        <v>1.36042</v>
      </c>
      <c r="FA1400">
        <v>20.2386</v>
      </c>
      <c r="FB1400">
        <v>5.23182</v>
      </c>
      <c r="FC1400">
        <v>11.968</v>
      </c>
      <c r="FD1400">
        <v>4.9706</v>
      </c>
      <c r="FE1400">
        <v>3.28965</v>
      </c>
      <c r="FF1400">
        <v>9999</v>
      </c>
      <c r="FG1400">
        <v>9999</v>
      </c>
      <c r="FH1400">
        <v>9999</v>
      </c>
      <c r="FI1400">
        <v>381.1</v>
      </c>
      <c r="FJ1400">
        <v>4.97273</v>
      </c>
      <c r="FK1400">
        <v>1.87687</v>
      </c>
      <c r="FL1400">
        <v>1.87497</v>
      </c>
      <c r="FM1400">
        <v>1.87778</v>
      </c>
      <c r="FN1400">
        <v>1.87454</v>
      </c>
      <c r="FO1400">
        <v>1.87809</v>
      </c>
      <c r="FP1400">
        <v>1.87523</v>
      </c>
      <c r="FQ1400">
        <v>1.87637</v>
      </c>
      <c r="FR1400">
        <v>0</v>
      </c>
      <c r="FS1400">
        <v>0</v>
      </c>
      <c r="FT1400">
        <v>0</v>
      </c>
      <c r="FU1400">
        <v>0</v>
      </c>
      <c r="FV1400" t="s">
        <v>358</v>
      </c>
      <c r="FW1400" t="s">
        <v>359</v>
      </c>
      <c r="FX1400" t="s">
        <v>360</v>
      </c>
      <c r="FY1400" t="s">
        <v>360</v>
      </c>
      <c r="FZ1400" t="s">
        <v>360</v>
      </c>
      <c r="GA1400" t="s">
        <v>360</v>
      </c>
      <c r="GB1400">
        <v>0</v>
      </c>
      <c r="GC1400">
        <v>100</v>
      </c>
      <c r="GD1400">
        <v>100</v>
      </c>
      <c r="GE1400">
        <v>3.601</v>
      </c>
      <c r="GF1400">
        <v>0.1999</v>
      </c>
      <c r="GG1400">
        <v>1.777354642861949</v>
      </c>
      <c r="GH1400">
        <v>0.004141656873719072</v>
      </c>
      <c r="GI1400">
        <v>-1.960372967482991E-06</v>
      </c>
      <c r="GJ1400">
        <v>5.42736388890357E-10</v>
      </c>
      <c r="GK1400">
        <v>-0.009777689371679627</v>
      </c>
      <c r="GL1400">
        <v>0.002273355880072555</v>
      </c>
      <c r="GM1400">
        <v>0.000541358641816816</v>
      </c>
      <c r="GN1400">
        <v>-1.836191331155658E-06</v>
      </c>
      <c r="GO1400">
        <v>-0</v>
      </c>
      <c r="GP1400">
        <v>2096</v>
      </c>
      <c r="GQ1400">
        <v>1</v>
      </c>
      <c r="GR1400">
        <v>23</v>
      </c>
      <c r="GS1400">
        <v>7453.4</v>
      </c>
      <c r="GT1400">
        <v>7453.4</v>
      </c>
      <c r="GU1400">
        <v>1.55273</v>
      </c>
      <c r="GV1400">
        <v>2.52686</v>
      </c>
      <c r="GW1400">
        <v>1.39893</v>
      </c>
      <c r="GX1400">
        <v>2.33521</v>
      </c>
      <c r="GY1400">
        <v>1.44897</v>
      </c>
      <c r="GZ1400">
        <v>2.47803</v>
      </c>
      <c r="HA1400">
        <v>34.9904</v>
      </c>
      <c r="HB1400">
        <v>12.1182</v>
      </c>
      <c r="HC1400">
        <v>18</v>
      </c>
      <c r="HD1400">
        <v>492.059</v>
      </c>
      <c r="HE1400">
        <v>458.405</v>
      </c>
      <c r="HF1400">
        <v>21.3883</v>
      </c>
      <c r="HG1400">
        <v>25.2596</v>
      </c>
      <c r="HH1400">
        <v>30</v>
      </c>
      <c r="HI1400">
        <v>25.1192</v>
      </c>
      <c r="HJ1400">
        <v>25.198</v>
      </c>
      <c r="HK1400">
        <v>31.1462</v>
      </c>
      <c r="HL1400">
        <v>26.83</v>
      </c>
      <c r="HM1400">
        <v>31.4163</v>
      </c>
      <c r="HN1400">
        <v>21.3943</v>
      </c>
      <c r="HO1400">
        <v>654.203</v>
      </c>
      <c r="HP1400">
        <v>12.8519</v>
      </c>
      <c r="HQ1400">
        <v>101.132</v>
      </c>
      <c r="HR1400">
        <v>102.015</v>
      </c>
    </row>
    <row r="1401" spans="1:226">
      <c r="A1401">
        <v>1385</v>
      </c>
      <c r="B1401">
        <v>1664308332.5</v>
      </c>
      <c r="C1401">
        <v>15225.5</v>
      </c>
      <c r="D1401" t="s">
        <v>3143</v>
      </c>
      <c r="E1401" t="s">
        <v>3144</v>
      </c>
      <c r="F1401">
        <v>5</v>
      </c>
      <c r="G1401" t="s">
        <v>353</v>
      </c>
      <c r="H1401" t="s">
        <v>3066</v>
      </c>
      <c r="I1401">
        <v>1664308324.714286</v>
      </c>
      <c r="J1401">
        <f>(K1401)/1000</f>
        <v>0</v>
      </c>
      <c r="K1401">
        <f>IF(BF1401, AN1401, AH1401)</f>
        <v>0</v>
      </c>
      <c r="L1401">
        <f>IF(BF1401, AI1401, AG1401)</f>
        <v>0</v>
      </c>
      <c r="M1401">
        <f>BH1401 - IF(AU1401&gt;1, L1401*BB1401*100.0/(AW1401*BV1401), 0)</f>
        <v>0</v>
      </c>
      <c r="N1401">
        <f>((T1401-J1401/2)*M1401-L1401)/(T1401+J1401/2)</f>
        <v>0</v>
      </c>
      <c r="O1401">
        <f>N1401*(BO1401+BP1401)/1000.0</f>
        <v>0</v>
      </c>
      <c r="P1401">
        <f>(BH1401 - IF(AU1401&gt;1, L1401*BB1401*100.0/(AW1401*BV1401), 0))*(BO1401+BP1401)/1000.0</f>
        <v>0</v>
      </c>
      <c r="Q1401">
        <f>2.0/((1/S1401-1/R1401)+SIGN(S1401)*SQRT((1/S1401-1/R1401)*(1/S1401-1/R1401) + 4*BC1401/((BC1401+1)*(BC1401+1))*(2*1/S1401*1/R1401-1/R1401*1/R1401)))</f>
        <v>0</v>
      </c>
      <c r="R1401">
        <f>IF(LEFT(BD1401,1)&lt;&gt;"0",IF(LEFT(BD1401,1)="1",3.0,BE1401),$D$5+$E$5*(BV1401*BO1401/($K$5*1000))+$F$5*(BV1401*BO1401/($K$5*1000))*MAX(MIN(BB1401,$J$5),$I$5)*MAX(MIN(BB1401,$J$5),$I$5)+$G$5*MAX(MIN(BB1401,$J$5),$I$5)*(BV1401*BO1401/($K$5*1000))+$H$5*(BV1401*BO1401/($K$5*1000))*(BV1401*BO1401/($K$5*1000)))</f>
        <v>0</v>
      </c>
      <c r="S1401">
        <f>J1401*(1000-(1000*0.61365*exp(17.502*W1401/(240.97+W1401))/(BO1401+BP1401)+BJ1401)/2)/(1000*0.61365*exp(17.502*W1401/(240.97+W1401))/(BO1401+BP1401)-BJ1401)</f>
        <v>0</v>
      </c>
      <c r="T1401">
        <f>1/((BC1401+1)/(Q1401/1.6)+1/(R1401/1.37)) + BC1401/((BC1401+1)/(Q1401/1.6) + BC1401/(R1401/1.37))</f>
        <v>0</v>
      </c>
      <c r="U1401">
        <f>(AX1401*BA1401)</f>
        <v>0</v>
      </c>
      <c r="V1401">
        <f>(BQ1401+(U1401+2*0.95*5.67E-8*(((BQ1401+$B$7)+273)^4-(BQ1401+273)^4)-44100*J1401)/(1.84*29.3*R1401+8*0.95*5.67E-8*(BQ1401+273)^3))</f>
        <v>0</v>
      </c>
      <c r="W1401">
        <f>($C$7*BR1401+$D$7*BS1401+$E$7*V1401)</f>
        <v>0</v>
      </c>
      <c r="X1401">
        <f>0.61365*exp(17.502*W1401/(240.97+W1401))</f>
        <v>0</v>
      </c>
      <c r="Y1401">
        <f>(Z1401/AA1401*100)</f>
        <v>0</v>
      </c>
      <c r="Z1401">
        <f>BJ1401*(BO1401+BP1401)/1000</f>
        <v>0</v>
      </c>
      <c r="AA1401">
        <f>0.61365*exp(17.502*BQ1401/(240.97+BQ1401))</f>
        <v>0</v>
      </c>
      <c r="AB1401">
        <f>(X1401-BJ1401*(BO1401+BP1401)/1000)</f>
        <v>0</v>
      </c>
      <c r="AC1401">
        <f>(-J1401*44100)</f>
        <v>0</v>
      </c>
      <c r="AD1401">
        <f>2*29.3*R1401*0.92*(BQ1401-W1401)</f>
        <v>0</v>
      </c>
      <c r="AE1401">
        <f>2*0.95*5.67E-8*(((BQ1401+$B$7)+273)^4-(W1401+273)^4)</f>
        <v>0</v>
      </c>
      <c r="AF1401">
        <f>U1401+AE1401+AC1401+AD1401</f>
        <v>0</v>
      </c>
      <c r="AG1401">
        <f>BN1401*AU1401*(BI1401-BH1401*(1000-AU1401*BK1401)/(1000-AU1401*BJ1401))/(100*BB1401)</f>
        <v>0</v>
      </c>
      <c r="AH1401">
        <f>1000*BN1401*AU1401*(BJ1401-BK1401)/(100*BB1401*(1000-AU1401*BJ1401))</f>
        <v>0</v>
      </c>
      <c r="AI1401">
        <f>(AJ1401 - AK1401 - BO1401*1E3/(8.314*(BQ1401+273.15)) * AM1401/BN1401 * AL1401) * BN1401/(100*BB1401) * (1000 - BK1401)/1000</f>
        <v>0</v>
      </c>
      <c r="AJ1401">
        <v>649.8473775458137</v>
      </c>
      <c r="AK1401">
        <v>598.9196787878785</v>
      </c>
      <c r="AL1401">
        <v>3.279043752857234</v>
      </c>
      <c r="AM1401">
        <v>63.48631344093973</v>
      </c>
      <c r="AN1401">
        <f>(AP1401 - AO1401 + BO1401*1E3/(8.314*(BQ1401+273.15)) * AR1401/BN1401 * AQ1401) * BN1401/(100*BB1401) * 1000/(1000 - AP1401)</f>
        <v>0</v>
      </c>
      <c r="AO1401">
        <v>12.8014569924459</v>
      </c>
      <c r="AP1401">
        <v>18.3972087912088</v>
      </c>
      <c r="AQ1401">
        <v>-2.83629671145697E-05</v>
      </c>
      <c r="AR1401">
        <v>96.80530402393545</v>
      </c>
      <c r="AS1401">
        <v>2</v>
      </c>
      <c r="AT1401">
        <v>0</v>
      </c>
      <c r="AU1401">
        <f>IF(AS1401*$H$13&gt;=AW1401,1.0,(AW1401/(AW1401-AS1401*$H$13)))</f>
        <v>0</v>
      </c>
      <c r="AV1401">
        <f>(AU1401-1)*100</f>
        <v>0</v>
      </c>
      <c r="AW1401">
        <f>MAX(0,($B$13+$C$13*BV1401)/(1+$D$13*BV1401)*BO1401/(BQ1401+273)*$E$13)</f>
        <v>0</v>
      </c>
      <c r="AX1401">
        <f>$B$11*BW1401+$C$11*BX1401+$F$11*CI1401*(1-CL1401)</f>
        <v>0</v>
      </c>
      <c r="AY1401">
        <f>AX1401*AZ1401</f>
        <v>0</v>
      </c>
      <c r="AZ1401">
        <f>($B$11*$D$9+$C$11*$D$9+$F$11*((CV1401+CN1401)/MAX(CV1401+CN1401+CW1401, 0.1)*$I$9+CW1401/MAX(CV1401+CN1401+CW1401, 0.1)*$J$9))/($B$11+$C$11+$F$11)</f>
        <v>0</v>
      </c>
      <c r="BA1401">
        <f>($B$11*$K$9+$C$11*$K$9+$F$11*((CV1401+CN1401)/MAX(CV1401+CN1401+CW1401, 0.1)*$P$9+CW1401/MAX(CV1401+CN1401+CW1401, 0.1)*$Q$9))/($B$11+$C$11+$F$11)</f>
        <v>0</v>
      </c>
      <c r="BB1401">
        <v>6</v>
      </c>
      <c r="BC1401">
        <v>0.5</v>
      </c>
      <c r="BD1401" t="s">
        <v>355</v>
      </c>
      <c r="BE1401">
        <v>2</v>
      </c>
      <c r="BF1401" t="b">
        <v>1</v>
      </c>
      <c r="BG1401">
        <v>1664308324.714286</v>
      </c>
      <c r="BH1401">
        <v>564.3991071428571</v>
      </c>
      <c r="BI1401">
        <v>625.4662857142857</v>
      </c>
      <c r="BJ1401">
        <v>18.41135357142857</v>
      </c>
      <c r="BK1401">
        <v>12.80122857142857</v>
      </c>
      <c r="BL1401">
        <v>560.8200714285714</v>
      </c>
      <c r="BM1401">
        <v>18.21127857142857</v>
      </c>
      <c r="BN1401">
        <v>500.0683214285714</v>
      </c>
      <c r="BO1401">
        <v>90.88304642857143</v>
      </c>
      <c r="BP1401">
        <v>0.10006415</v>
      </c>
      <c r="BQ1401">
        <v>24.31966785714286</v>
      </c>
      <c r="BR1401">
        <v>24.99209642857143</v>
      </c>
      <c r="BS1401">
        <v>999.9000000000002</v>
      </c>
      <c r="BT1401">
        <v>0</v>
      </c>
      <c r="BU1401">
        <v>0</v>
      </c>
      <c r="BV1401">
        <v>9987.683571428572</v>
      </c>
      <c r="BW1401">
        <v>0</v>
      </c>
      <c r="BX1401">
        <v>8.109109999999998</v>
      </c>
      <c r="BY1401">
        <v>-61.06720000000001</v>
      </c>
      <c r="BZ1401">
        <v>574.9852142857143</v>
      </c>
      <c r="CA1401">
        <v>633.5768214285714</v>
      </c>
      <c r="CB1401">
        <v>5.610127857142856</v>
      </c>
      <c r="CC1401">
        <v>625.4662857142857</v>
      </c>
      <c r="CD1401">
        <v>12.80122857142857</v>
      </c>
      <c r="CE1401">
        <v>1.67328</v>
      </c>
      <c r="CF1401">
        <v>1.163413928571428</v>
      </c>
      <c r="CG1401">
        <v>14.65073571428571</v>
      </c>
      <c r="CH1401">
        <v>9.141448571428571</v>
      </c>
      <c r="CI1401">
        <v>1999.986428571429</v>
      </c>
      <c r="CJ1401">
        <v>0.9800044642857141</v>
      </c>
      <c r="CK1401">
        <v>0.01999535357142857</v>
      </c>
      <c r="CL1401">
        <v>0</v>
      </c>
      <c r="CM1401">
        <v>812.8717857142856</v>
      </c>
      <c r="CN1401">
        <v>5.000560000000001</v>
      </c>
      <c r="CO1401">
        <v>16207.07142857143</v>
      </c>
      <c r="CP1401">
        <v>17294.77857142857</v>
      </c>
      <c r="CQ1401">
        <v>38.33449999999999</v>
      </c>
      <c r="CR1401">
        <v>38.78764285714286</v>
      </c>
      <c r="CS1401">
        <v>38.03985714285714</v>
      </c>
      <c r="CT1401">
        <v>37.57324999999999</v>
      </c>
      <c r="CU1401">
        <v>38.99325</v>
      </c>
      <c r="CV1401">
        <v>1955.096428571429</v>
      </c>
      <c r="CW1401">
        <v>39.89000000000001</v>
      </c>
      <c r="CX1401">
        <v>0</v>
      </c>
      <c r="CY1401">
        <v>1664308349.1</v>
      </c>
      <c r="CZ1401">
        <v>0</v>
      </c>
      <c r="DA1401">
        <v>0</v>
      </c>
      <c r="DB1401" t="s">
        <v>356</v>
      </c>
      <c r="DC1401">
        <v>1663861122</v>
      </c>
      <c r="DD1401">
        <v>1663861125</v>
      </c>
      <c r="DE1401">
        <v>0</v>
      </c>
      <c r="DF1401">
        <v>-0.287</v>
      </c>
      <c r="DG1401">
        <v>-0.004</v>
      </c>
      <c r="DH1401">
        <v>3.172</v>
      </c>
      <c r="DI1401">
        <v>0.178</v>
      </c>
      <c r="DJ1401">
        <v>400</v>
      </c>
      <c r="DK1401">
        <v>17</v>
      </c>
      <c r="DL1401">
        <v>0.18</v>
      </c>
      <c r="DM1401">
        <v>0.07000000000000001</v>
      </c>
      <c r="DN1401">
        <v>-60.66920487804877</v>
      </c>
      <c r="DO1401">
        <v>-6.675476655052313</v>
      </c>
      <c r="DP1401">
        <v>0.6999705840339225</v>
      </c>
      <c r="DQ1401">
        <v>0</v>
      </c>
      <c r="DR1401">
        <v>5.609358536585366</v>
      </c>
      <c r="DS1401">
        <v>-0.01329721254354587</v>
      </c>
      <c r="DT1401">
        <v>0.009157476636400595</v>
      </c>
      <c r="DU1401">
        <v>1</v>
      </c>
      <c r="DV1401">
        <v>1</v>
      </c>
      <c r="DW1401">
        <v>2</v>
      </c>
      <c r="DX1401" t="s">
        <v>412</v>
      </c>
      <c r="DY1401">
        <v>2.98102</v>
      </c>
      <c r="DZ1401">
        <v>2.72839</v>
      </c>
      <c r="EA1401">
        <v>0.110688</v>
      </c>
      <c r="EB1401">
        <v>0.119694</v>
      </c>
      <c r="EC1401">
        <v>0.0897806</v>
      </c>
      <c r="ED1401">
        <v>0.06967189999999999</v>
      </c>
      <c r="EE1401">
        <v>26743.9</v>
      </c>
      <c r="EF1401">
        <v>26051.9</v>
      </c>
      <c r="EG1401">
        <v>30596.7</v>
      </c>
      <c r="EH1401">
        <v>29834.1</v>
      </c>
      <c r="EI1401">
        <v>38425</v>
      </c>
      <c r="EJ1401">
        <v>36553.3</v>
      </c>
      <c r="EK1401">
        <v>46792.4</v>
      </c>
      <c r="EL1401">
        <v>44363.4</v>
      </c>
      <c r="EM1401">
        <v>1.89535</v>
      </c>
      <c r="EN1401">
        <v>1.88717</v>
      </c>
      <c r="EO1401">
        <v>0.128597</v>
      </c>
      <c r="EP1401">
        <v>0</v>
      </c>
      <c r="EQ1401">
        <v>22.8586</v>
      </c>
      <c r="ER1401">
        <v>999.9</v>
      </c>
      <c r="ES1401">
        <v>37.1</v>
      </c>
      <c r="ET1401">
        <v>29.8</v>
      </c>
      <c r="EU1401">
        <v>17.1918</v>
      </c>
      <c r="EV1401">
        <v>63.6863</v>
      </c>
      <c r="EW1401">
        <v>23.3454</v>
      </c>
      <c r="EX1401">
        <v>1</v>
      </c>
      <c r="EY1401">
        <v>-0.135859</v>
      </c>
      <c r="EZ1401">
        <v>1.26432</v>
      </c>
      <c r="FA1401">
        <v>20.2394</v>
      </c>
      <c r="FB1401">
        <v>5.23137</v>
      </c>
      <c r="FC1401">
        <v>11.968</v>
      </c>
      <c r="FD1401">
        <v>4.97035</v>
      </c>
      <c r="FE1401">
        <v>3.28958</v>
      </c>
      <c r="FF1401">
        <v>9999</v>
      </c>
      <c r="FG1401">
        <v>9999</v>
      </c>
      <c r="FH1401">
        <v>9999</v>
      </c>
      <c r="FI1401">
        <v>381.1</v>
      </c>
      <c r="FJ1401">
        <v>4.97275</v>
      </c>
      <c r="FK1401">
        <v>1.87685</v>
      </c>
      <c r="FL1401">
        <v>1.87495</v>
      </c>
      <c r="FM1401">
        <v>1.87775</v>
      </c>
      <c r="FN1401">
        <v>1.87454</v>
      </c>
      <c r="FO1401">
        <v>1.87806</v>
      </c>
      <c r="FP1401">
        <v>1.87519</v>
      </c>
      <c r="FQ1401">
        <v>1.87635</v>
      </c>
      <c r="FR1401">
        <v>0</v>
      </c>
      <c r="FS1401">
        <v>0</v>
      </c>
      <c r="FT1401">
        <v>0</v>
      </c>
      <c r="FU1401">
        <v>0</v>
      </c>
      <c r="FV1401" t="s">
        <v>358</v>
      </c>
      <c r="FW1401" t="s">
        <v>359</v>
      </c>
      <c r="FX1401" t="s">
        <v>360</v>
      </c>
      <c r="FY1401" t="s">
        <v>360</v>
      </c>
      <c r="FZ1401" t="s">
        <v>360</v>
      </c>
      <c r="GA1401" t="s">
        <v>360</v>
      </c>
      <c r="GB1401">
        <v>0</v>
      </c>
      <c r="GC1401">
        <v>100</v>
      </c>
      <c r="GD1401">
        <v>100</v>
      </c>
      <c r="GE1401">
        <v>3.64</v>
      </c>
      <c r="GF1401">
        <v>0.1997</v>
      </c>
      <c r="GG1401">
        <v>1.777354642861949</v>
      </c>
      <c r="GH1401">
        <v>0.004141656873719072</v>
      </c>
      <c r="GI1401">
        <v>-1.960372967482991E-06</v>
      </c>
      <c r="GJ1401">
        <v>5.42736388890357E-10</v>
      </c>
      <c r="GK1401">
        <v>-0.009777689371679627</v>
      </c>
      <c r="GL1401">
        <v>0.002273355880072555</v>
      </c>
      <c r="GM1401">
        <v>0.000541358641816816</v>
      </c>
      <c r="GN1401">
        <v>-1.836191331155658E-06</v>
      </c>
      <c r="GO1401">
        <v>-0</v>
      </c>
      <c r="GP1401">
        <v>2096</v>
      </c>
      <c r="GQ1401">
        <v>1</v>
      </c>
      <c r="GR1401">
        <v>23</v>
      </c>
      <c r="GS1401">
        <v>7453.5</v>
      </c>
      <c r="GT1401">
        <v>7453.5</v>
      </c>
      <c r="GU1401">
        <v>1.58203</v>
      </c>
      <c r="GV1401">
        <v>2.52441</v>
      </c>
      <c r="GW1401">
        <v>1.39893</v>
      </c>
      <c r="GX1401">
        <v>2.33521</v>
      </c>
      <c r="GY1401">
        <v>1.44897</v>
      </c>
      <c r="GZ1401">
        <v>2.4353</v>
      </c>
      <c r="HA1401">
        <v>34.9904</v>
      </c>
      <c r="HB1401">
        <v>12.0919</v>
      </c>
      <c r="HC1401">
        <v>18</v>
      </c>
      <c r="HD1401">
        <v>492.063</v>
      </c>
      <c r="HE1401">
        <v>458.428</v>
      </c>
      <c r="HF1401">
        <v>21.3766</v>
      </c>
      <c r="HG1401">
        <v>25.2594</v>
      </c>
      <c r="HH1401">
        <v>30</v>
      </c>
      <c r="HI1401">
        <v>25.1178</v>
      </c>
      <c r="HJ1401">
        <v>25.1971</v>
      </c>
      <c r="HK1401">
        <v>31.8095</v>
      </c>
      <c r="HL1401">
        <v>26.83</v>
      </c>
      <c r="HM1401">
        <v>31.4163</v>
      </c>
      <c r="HN1401">
        <v>21.3909</v>
      </c>
      <c r="HO1401">
        <v>674.239</v>
      </c>
      <c r="HP1401">
        <v>12.8519</v>
      </c>
      <c r="HQ1401">
        <v>101.133</v>
      </c>
      <c r="HR1401">
        <v>102.014</v>
      </c>
    </row>
    <row r="1402" spans="1:226">
      <c r="A1402">
        <v>1386</v>
      </c>
      <c r="B1402">
        <v>1664308337.5</v>
      </c>
      <c r="C1402">
        <v>15230.5</v>
      </c>
      <c r="D1402" t="s">
        <v>3145</v>
      </c>
      <c r="E1402" t="s">
        <v>3146</v>
      </c>
      <c r="F1402">
        <v>5</v>
      </c>
      <c r="G1402" t="s">
        <v>353</v>
      </c>
      <c r="H1402" t="s">
        <v>3066</v>
      </c>
      <c r="I1402">
        <v>1664308330</v>
      </c>
      <c r="J1402">
        <f>(K1402)/1000</f>
        <v>0</v>
      </c>
      <c r="K1402">
        <f>IF(BF1402, AN1402, AH1402)</f>
        <v>0</v>
      </c>
      <c r="L1402">
        <f>IF(BF1402, AI1402, AG1402)</f>
        <v>0</v>
      </c>
      <c r="M1402">
        <f>BH1402 - IF(AU1402&gt;1, L1402*BB1402*100.0/(AW1402*BV1402), 0)</f>
        <v>0</v>
      </c>
      <c r="N1402">
        <f>((T1402-J1402/2)*M1402-L1402)/(T1402+J1402/2)</f>
        <v>0</v>
      </c>
      <c r="O1402">
        <f>N1402*(BO1402+BP1402)/1000.0</f>
        <v>0</v>
      </c>
      <c r="P1402">
        <f>(BH1402 - IF(AU1402&gt;1, L1402*BB1402*100.0/(AW1402*BV1402), 0))*(BO1402+BP1402)/1000.0</f>
        <v>0</v>
      </c>
      <c r="Q1402">
        <f>2.0/((1/S1402-1/R1402)+SIGN(S1402)*SQRT((1/S1402-1/R1402)*(1/S1402-1/R1402) + 4*BC1402/((BC1402+1)*(BC1402+1))*(2*1/S1402*1/R1402-1/R1402*1/R1402)))</f>
        <v>0</v>
      </c>
      <c r="R1402">
        <f>IF(LEFT(BD1402,1)&lt;&gt;"0",IF(LEFT(BD1402,1)="1",3.0,BE1402),$D$5+$E$5*(BV1402*BO1402/($K$5*1000))+$F$5*(BV1402*BO1402/($K$5*1000))*MAX(MIN(BB1402,$J$5),$I$5)*MAX(MIN(BB1402,$J$5),$I$5)+$G$5*MAX(MIN(BB1402,$J$5),$I$5)*(BV1402*BO1402/($K$5*1000))+$H$5*(BV1402*BO1402/($K$5*1000))*(BV1402*BO1402/($K$5*1000)))</f>
        <v>0</v>
      </c>
      <c r="S1402">
        <f>J1402*(1000-(1000*0.61365*exp(17.502*W1402/(240.97+W1402))/(BO1402+BP1402)+BJ1402)/2)/(1000*0.61365*exp(17.502*W1402/(240.97+W1402))/(BO1402+BP1402)-BJ1402)</f>
        <v>0</v>
      </c>
      <c r="T1402">
        <f>1/((BC1402+1)/(Q1402/1.6)+1/(R1402/1.37)) + BC1402/((BC1402+1)/(Q1402/1.6) + BC1402/(R1402/1.37))</f>
        <v>0</v>
      </c>
      <c r="U1402">
        <f>(AX1402*BA1402)</f>
        <v>0</v>
      </c>
      <c r="V1402">
        <f>(BQ1402+(U1402+2*0.95*5.67E-8*(((BQ1402+$B$7)+273)^4-(BQ1402+273)^4)-44100*J1402)/(1.84*29.3*R1402+8*0.95*5.67E-8*(BQ1402+273)^3))</f>
        <v>0</v>
      </c>
      <c r="W1402">
        <f>($C$7*BR1402+$D$7*BS1402+$E$7*V1402)</f>
        <v>0</v>
      </c>
      <c r="X1402">
        <f>0.61365*exp(17.502*W1402/(240.97+W1402))</f>
        <v>0</v>
      </c>
      <c r="Y1402">
        <f>(Z1402/AA1402*100)</f>
        <v>0</v>
      </c>
      <c r="Z1402">
        <f>BJ1402*(BO1402+BP1402)/1000</f>
        <v>0</v>
      </c>
      <c r="AA1402">
        <f>0.61365*exp(17.502*BQ1402/(240.97+BQ1402))</f>
        <v>0</v>
      </c>
      <c r="AB1402">
        <f>(X1402-BJ1402*(BO1402+BP1402)/1000)</f>
        <v>0</v>
      </c>
      <c r="AC1402">
        <f>(-J1402*44100)</f>
        <v>0</v>
      </c>
      <c r="AD1402">
        <f>2*29.3*R1402*0.92*(BQ1402-W1402)</f>
        <v>0</v>
      </c>
      <c r="AE1402">
        <f>2*0.95*5.67E-8*(((BQ1402+$B$7)+273)^4-(W1402+273)^4)</f>
        <v>0</v>
      </c>
      <c r="AF1402">
        <f>U1402+AE1402+AC1402+AD1402</f>
        <v>0</v>
      </c>
      <c r="AG1402">
        <f>BN1402*AU1402*(BI1402-BH1402*(1000-AU1402*BK1402)/(1000-AU1402*BJ1402))/(100*BB1402)</f>
        <v>0</v>
      </c>
      <c r="AH1402">
        <f>1000*BN1402*AU1402*(BJ1402-BK1402)/(100*BB1402*(1000-AU1402*BJ1402))</f>
        <v>0</v>
      </c>
      <c r="AI1402">
        <f>(AJ1402 - AK1402 - BO1402*1E3/(8.314*(BQ1402+273.15)) * AM1402/BN1402 * AL1402) * BN1402/(100*BB1402) * (1000 - BK1402)/1000</f>
        <v>0</v>
      </c>
      <c r="AJ1402">
        <v>666.0920295653907</v>
      </c>
      <c r="AK1402">
        <v>615.0627333333333</v>
      </c>
      <c r="AL1402">
        <v>3.221788858548072</v>
      </c>
      <c r="AM1402">
        <v>63.48631344093973</v>
      </c>
      <c r="AN1402">
        <f>(AP1402 - AO1402 + BO1402*1E3/(8.314*(BQ1402+273.15)) * AR1402/BN1402 * AQ1402) * BN1402/(100*BB1402) * 1000/(1000 - AP1402)</f>
        <v>0</v>
      </c>
      <c r="AO1402">
        <v>12.80338371828091</v>
      </c>
      <c r="AP1402">
        <v>18.39870879120881</v>
      </c>
      <c r="AQ1402">
        <v>-2.474321647992099E-05</v>
      </c>
      <c r="AR1402">
        <v>96.80530402393545</v>
      </c>
      <c r="AS1402">
        <v>2</v>
      </c>
      <c r="AT1402">
        <v>0</v>
      </c>
      <c r="AU1402">
        <f>IF(AS1402*$H$13&gt;=AW1402,1.0,(AW1402/(AW1402-AS1402*$H$13)))</f>
        <v>0</v>
      </c>
      <c r="AV1402">
        <f>(AU1402-1)*100</f>
        <v>0</v>
      </c>
      <c r="AW1402">
        <f>MAX(0,($B$13+$C$13*BV1402)/(1+$D$13*BV1402)*BO1402/(BQ1402+273)*$E$13)</f>
        <v>0</v>
      </c>
      <c r="AX1402">
        <f>$B$11*BW1402+$C$11*BX1402+$F$11*CI1402*(1-CL1402)</f>
        <v>0</v>
      </c>
      <c r="AY1402">
        <f>AX1402*AZ1402</f>
        <v>0</v>
      </c>
      <c r="AZ1402">
        <f>($B$11*$D$9+$C$11*$D$9+$F$11*((CV1402+CN1402)/MAX(CV1402+CN1402+CW1402, 0.1)*$I$9+CW1402/MAX(CV1402+CN1402+CW1402, 0.1)*$J$9))/($B$11+$C$11+$F$11)</f>
        <v>0</v>
      </c>
      <c r="BA1402">
        <f>($B$11*$K$9+$C$11*$K$9+$F$11*((CV1402+CN1402)/MAX(CV1402+CN1402+CW1402, 0.1)*$P$9+CW1402/MAX(CV1402+CN1402+CW1402, 0.1)*$Q$9))/($B$11+$C$11+$F$11)</f>
        <v>0</v>
      </c>
      <c r="BB1402">
        <v>6</v>
      </c>
      <c r="BC1402">
        <v>0.5</v>
      </c>
      <c r="BD1402" t="s">
        <v>355</v>
      </c>
      <c r="BE1402">
        <v>2</v>
      </c>
      <c r="BF1402" t="b">
        <v>1</v>
      </c>
      <c r="BG1402">
        <v>1664308330</v>
      </c>
      <c r="BH1402">
        <v>581.4036296296297</v>
      </c>
      <c r="BI1402">
        <v>642.7335555555554</v>
      </c>
      <c r="BJ1402">
        <v>18.40293333333333</v>
      </c>
      <c r="BK1402">
        <v>12.80184074074075</v>
      </c>
      <c r="BL1402">
        <v>577.7831851851852</v>
      </c>
      <c r="BM1402">
        <v>18.20302592592592</v>
      </c>
      <c r="BN1402">
        <v>500.075111111111</v>
      </c>
      <c r="BO1402">
        <v>90.88226666666668</v>
      </c>
      <c r="BP1402">
        <v>0.1000631703703704</v>
      </c>
      <c r="BQ1402">
        <v>24.31259259259259</v>
      </c>
      <c r="BR1402">
        <v>24.98107037037037</v>
      </c>
      <c r="BS1402">
        <v>999.9000000000001</v>
      </c>
      <c r="BT1402">
        <v>0</v>
      </c>
      <c r="BU1402">
        <v>0</v>
      </c>
      <c r="BV1402">
        <v>9989.282962962963</v>
      </c>
      <c r="BW1402">
        <v>0</v>
      </c>
      <c r="BX1402">
        <v>8.101500740740741</v>
      </c>
      <c r="BY1402">
        <v>-61.33003333333334</v>
      </c>
      <c r="BZ1402">
        <v>592.3036296296295</v>
      </c>
      <c r="CA1402">
        <v>651.0684814814814</v>
      </c>
      <c r="CB1402">
        <v>5.601101111111112</v>
      </c>
      <c r="CC1402">
        <v>642.7335555555554</v>
      </c>
      <c r="CD1402">
        <v>12.80184074074075</v>
      </c>
      <c r="CE1402">
        <v>1.672500370370371</v>
      </c>
      <c r="CF1402">
        <v>1.16346</v>
      </c>
      <c r="CG1402">
        <v>14.64351851851852</v>
      </c>
      <c r="CH1402">
        <v>9.142024074074074</v>
      </c>
      <c r="CI1402">
        <v>1999.99037037037</v>
      </c>
      <c r="CJ1402">
        <v>0.9800042222222222</v>
      </c>
      <c r="CK1402">
        <v>0.0199956037037037</v>
      </c>
      <c r="CL1402">
        <v>0</v>
      </c>
      <c r="CM1402">
        <v>813.9114444444444</v>
      </c>
      <c r="CN1402">
        <v>5.000560000000001</v>
      </c>
      <c r="CO1402">
        <v>16227.07777777778</v>
      </c>
      <c r="CP1402">
        <v>17294.81111111111</v>
      </c>
      <c r="CQ1402">
        <v>38.31666666666666</v>
      </c>
      <c r="CR1402">
        <v>38.76607407407408</v>
      </c>
      <c r="CS1402">
        <v>38.01837037037036</v>
      </c>
      <c r="CT1402">
        <v>37.562</v>
      </c>
      <c r="CU1402">
        <v>38.97199999999999</v>
      </c>
      <c r="CV1402">
        <v>1955.1</v>
      </c>
      <c r="CW1402">
        <v>39.89037037037038</v>
      </c>
      <c r="CX1402">
        <v>0</v>
      </c>
      <c r="CY1402">
        <v>1664308353.9</v>
      </c>
      <c r="CZ1402">
        <v>0</v>
      </c>
      <c r="DA1402">
        <v>0</v>
      </c>
      <c r="DB1402" t="s">
        <v>356</v>
      </c>
      <c r="DC1402">
        <v>1663861122</v>
      </c>
      <c r="DD1402">
        <v>1663861125</v>
      </c>
      <c r="DE1402">
        <v>0</v>
      </c>
      <c r="DF1402">
        <v>-0.287</v>
      </c>
      <c r="DG1402">
        <v>-0.004</v>
      </c>
      <c r="DH1402">
        <v>3.172</v>
      </c>
      <c r="DI1402">
        <v>0.178</v>
      </c>
      <c r="DJ1402">
        <v>400</v>
      </c>
      <c r="DK1402">
        <v>17</v>
      </c>
      <c r="DL1402">
        <v>0.18</v>
      </c>
      <c r="DM1402">
        <v>0.07000000000000001</v>
      </c>
      <c r="DN1402">
        <v>-61.11546585365854</v>
      </c>
      <c r="DO1402">
        <v>-3.300838327526263</v>
      </c>
      <c r="DP1402">
        <v>0.3673444682395841</v>
      </c>
      <c r="DQ1402">
        <v>0</v>
      </c>
      <c r="DR1402">
        <v>5.606974634146341</v>
      </c>
      <c r="DS1402">
        <v>-0.105501951219514</v>
      </c>
      <c r="DT1402">
        <v>0.0105321545053559</v>
      </c>
      <c r="DU1402">
        <v>0</v>
      </c>
      <c r="DV1402">
        <v>0</v>
      </c>
      <c r="DW1402">
        <v>2</v>
      </c>
      <c r="DX1402" t="s">
        <v>357</v>
      </c>
      <c r="DY1402">
        <v>2.9811</v>
      </c>
      <c r="DZ1402">
        <v>2.72832</v>
      </c>
      <c r="EA1402">
        <v>0.112772</v>
      </c>
      <c r="EB1402">
        <v>0.121762</v>
      </c>
      <c r="EC1402">
        <v>0.0897862</v>
      </c>
      <c r="ED1402">
        <v>0.06967710000000001</v>
      </c>
      <c r="EE1402">
        <v>26681.3</v>
      </c>
      <c r="EF1402">
        <v>25990.9</v>
      </c>
      <c r="EG1402">
        <v>30596.7</v>
      </c>
      <c r="EH1402">
        <v>29834.2</v>
      </c>
      <c r="EI1402">
        <v>38424.8</v>
      </c>
      <c r="EJ1402">
        <v>36553.3</v>
      </c>
      <c r="EK1402">
        <v>46792.3</v>
      </c>
      <c r="EL1402">
        <v>44363.5</v>
      </c>
      <c r="EM1402">
        <v>1.89557</v>
      </c>
      <c r="EN1402">
        <v>1.8871</v>
      </c>
      <c r="EO1402">
        <v>0.128802</v>
      </c>
      <c r="EP1402">
        <v>0</v>
      </c>
      <c r="EQ1402">
        <v>22.8568</v>
      </c>
      <c r="ER1402">
        <v>999.9</v>
      </c>
      <c r="ES1402">
        <v>37.1</v>
      </c>
      <c r="ET1402">
        <v>29.7</v>
      </c>
      <c r="EU1402">
        <v>17.0943</v>
      </c>
      <c r="EV1402">
        <v>63.8463</v>
      </c>
      <c r="EW1402">
        <v>23.4054</v>
      </c>
      <c r="EX1402">
        <v>1</v>
      </c>
      <c r="EY1402">
        <v>-0.135981</v>
      </c>
      <c r="EZ1402">
        <v>1.15139</v>
      </c>
      <c r="FA1402">
        <v>20.2405</v>
      </c>
      <c r="FB1402">
        <v>5.23152</v>
      </c>
      <c r="FC1402">
        <v>11.968</v>
      </c>
      <c r="FD1402">
        <v>4.97035</v>
      </c>
      <c r="FE1402">
        <v>3.28965</v>
      </c>
      <c r="FF1402">
        <v>9999</v>
      </c>
      <c r="FG1402">
        <v>9999</v>
      </c>
      <c r="FH1402">
        <v>9999</v>
      </c>
      <c r="FI1402">
        <v>381.1</v>
      </c>
      <c r="FJ1402">
        <v>4.97272</v>
      </c>
      <c r="FK1402">
        <v>1.87687</v>
      </c>
      <c r="FL1402">
        <v>1.87498</v>
      </c>
      <c r="FM1402">
        <v>1.87775</v>
      </c>
      <c r="FN1402">
        <v>1.87454</v>
      </c>
      <c r="FO1402">
        <v>1.87811</v>
      </c>
      <c r="FP1402">
        <v>1.87527</v>
      </c>
      <c r="FQ1402">
        <v>1.87636</v>
      </c>
      <c r="FR1402">
        <v>0</v>
      </c>
      <c r="FS1402">
        <v>0</v>
      </c>
      <c r="FT1402">
        <v>0</v>
      </c>
      <c r="FU1402">
        <v>0</v>
      </c>
      <c r="FV1402" t="s">
        <v>358</v>
      </c>
      <c r="FW1402" t="s">
        <v>359</v>
      </c>
      <c r="FX1402" t="s">
        <v>360</v>
      </c>
      <c r="FY1402" t="s">
        <v>360</v>
      </c>
      <c r="FZ1402" t="s">
        <v>360</v>
      </c>
      <c r="GA1402" t="s">
        <v>360</v>
      </c>
      <c r="GB1402">
        <v>0</v>
      </c>
      <c r="GC1402">
        <v>100</v>
      </c>
      <c r="GD1402">
        <v>100</v>
      </c>
      <c r="GE1402">
        <v>3.678</v>
      </c>
      <c r="GF1402">
        <v>0.1999</v>
      </c>
      <c r="GG1402">
        <v>1.777354642861949</v>
      </c>
      <c r="GH1402">
        <v>0.004141656873719072</v>
      </c>
      <c r="GI1402">
        <v>-1.960372967482991E-06</v>
      </c>
      <c r="GJ1402">
        <v>5.42736388890357E-10</v>
      </c>
      <c r="GK1402">
        <v>-0.009777689371679627</v>
      </c>
      <c r="GL1402">
        <v>0.002273355880072555</v>
      </c>
      <c r="GM1402">
        <v>0.000541358641816816</v>
      </c>
      <c r="GN1402">
        <v>-1.836191331155658E-06</v>
      </c>
      <c r="GO1402">
        <v>-0</v>
      </c>
      <c r="GP1402">
        <v>2096</v>
      </c>
      <c r="GQ1402">
        <v>1</v>
      </c>
      <c r="GR1402">
        <v>23</v>
      </c>
      <c r="GS1402">
        <v>7453.6</v>
      </c>
      <c r="GT1402">
        <v>7453.5</v>
      </c>
      <c r="GU1402">
        <v>1.61621</v>
      </c>
      <c r="GV1402">
        <v>2.52808</v>
      </c>
      <c r="GW1402">
        <v>1.39893</v>
      </c>
      <c r="GX1402">
        <v>2.33521</v>
      </c>
      <c r="GY1402">
        <v>1.44897</v>
      </c>
      <c r="GZ1402">
        <v>2.40601</v>
      </c>
      <c r="HA1402">
        <v>34.9904</v>
      </c>
      <c r="HB1402">
        <v>12.0919</v>
      </c>
      <c r="HC1402">
        <v>18</v>
      </c>
      <c r="HD1402">
        <v>492.18</v>
      </c>
      <c r="HE1402">
        <v>458.38</v>
      </c>
      <c r="HF1402">
        <v>21.3851</v>
      </c>
      <c r="HG1402">
        <v>25.2576</v>
      </c>
      <c r="HH1402">
        <v>29.9999</v>
      </c>
      <c r="HI1402">
        <v>25.1171</v>
      </c>
      <c r="HJ1402">
        <v>25.197</v>
      </c>
      <c r="HK1402">
        <v>32.4223</v>
      </c>
      <c r="HL1402">
        <v>26.83</v>
      </c>
      <c r="HM1402">
        <v>31.4163</v>
      </c>
      <c r="HN1402">
        <v>21.4041</v>
      </c>
      <c r="HO1402">
        <v>687.602</v>
      </c>
      <c r="HP1402">
        <v>12.8519</v>
      </c>
      <c r="HQ1402">
        <v>101.133</v>
      </c>
      <c r="HR1402">
        <v>102.014</v>
      </c>
    </row>
    <row r="1403" spans="1:226">
      <c r="A1403">
        <v>1387</v>
      </c>
      <c r="B1403">
        <v>1664308342.5</v>
      </c>
      <c r="C1403">
        <v>15235.5</v>
      </c>
      <c r="D1403" t="s">
        <v>3147</v>
      </c>
      <c r="E1403" t="s">
        <v>3148</v>
      </c>
      <c r="F1403">
        <v>5</v>
      </c>
      <c r="G1403" t="s">
        <v>353</v>
      </c>
      <c r="H1403" t="s">
        <v>3066</v>
      </c>
      <c r="I1403">
        <v>1664308334.714286</v>
      </c>
      <c r="J1403">
        <f>(K1403)/1000</f>
        <v>0</v>
      </c>
      <c r="K1403">
        <f>IF(BF1403, AN1403, AH1403)</f>
        <v>0</v>
      </c>
      <c r="L1403">
        <f>IF(BF1403, AI1403, AG1403)</f>
        <v>0</v>
      </c>
      <c r="M1403">
        <f>BH1403 - IF(AU1403&gt;1, L1403*BB1403*100.0/(AW1403*BV1403), 0)</f>
        <v>0</v>
      </c>
      <c r="N1403">
        <f>((T1403-J1403/2)*M1403-L1403)/(T1403+J1403/2)</f>
        <v>0</v>
      </c>
      <c r="O1403">
        <f>N1403*(BO1403+BP1403)/1000.0</f>
        <v>0</v>
      </c>
      <c r="P1403">
        <f>(BH1403 - IF(AU1403&gt;1, L1403*BB1403*100.0/(AW1403*BV1403), 0))*(BO1403+BP1403)/1000.0</f>
        <v>0</v>
      </c>
      <c r="Q1403">
        <f>2.0/((1/S1403-1/R1403)+SIGN(S1403)*SQRT((1/S1403-1/R1403)*(1/S1403-1/R1403) + 4*BC1403/((BC1403+1)*(BC1403+1))*(2*1/S1403*1/R1403-1/R1403*1/R1403)))</f>
        <v>0</v>
      </c>
      <c r="R1403">
        <f>IF(LEFT(BD1403,1)&lt;&gt;"0",IF(LEFT(BD1403,1)="1",3.0,BE1403),$D$5+$E$5*(BV1403*BO1403/($K$5*1000))+$F$5*(BV1403*BO1403/($K$5*1000))*MAX(MIN(BB1403,$J$5),$I$5)*MAX(MIN(BB1403,$J$5),$I$5)+$G$5*MAX(MIN(BB1403,$J$5),$I$5)*(BV1403*BO1403/($K$5*1000))+$H$5*(BV1403*BO1403/($K$5*1000))*(BV1403*BO1403/($K$5*1000)))</f>
        <v>0</v>
      </c>
      <c r="S1403">
        <f>J1403*(1000-(1000*0.61365*exp(17.502*W1403/(240.97+W1403))/(BO1403+BP1403)+BJ1403)/2)/(1000*0.61365*exp(17.502*W1403/(240.97+W1403))/(BO1403+BP1403)-BJ1403)</f>
        <v>0</v>
      </c>
      <c r="T1403">
        <f>1/((BC1403+1)/(Q1403/1.6)+1/(R1403/1.37)) + BC1403/((BC1403+1)/(Q1403/1.6) + BC1403/(R1403/1.37))</f>
        <v>0</v>
      </c>
      <c r="U1403">
        <f>(AX1403*BA1403)</f>
        <v>0</v>
      </c>
      <c r="V1403">
        <f>(BQ1403+(U1403+2*0.95*5.67E-8*(((BQ1403+$B$7)+273)^4-(BQ1403+273)^4)-44100*J1403)/(1.84*29.3*R1403+8*0.95*5.67E-8*(BQ1403+273)^3))</f>
        <v>0</v>
      </c>
      <c r="W1403">
        <f>($C$7*BR1403+$D$7*BS1403+$E$7*V1403)</f>
        <v>0</v>
      </c>
      <c r="X1403">
        <f>0.61365*exp(17.502*W1403/(240.97+W1403))</f>
        <v>0</v>
      </c>
      <c r="Y1403">
        <f>(Z1403/AA1403*100)</f>
        <v>0</v>
      </c>
      <c r="Z1403">
        <f>BJ1403*(BO1403+BP1403)/1000</f>
        <v>0</v>
      </c>
      <c r="AA1403">
        <f>0.61365*exp(17.502*BQ1403/(240.97+BQ1403))</f>
        <v>0</v>
      </c>
      <c r="AB1403">
        <f>(X1403-BJ1403*(BO1403+BP1403)/1000)</f>
        <v>0</v>
      </c>
      <c r="AC1403">
        <f>(-J1403*44100)</f>
        <v>0</v>
      </c>
      <c r="AD1403">
        <f>2*29.3*R1403*0.92*(BQ1403-W1403)</f>
        <v>0</v>
      </c>
      <c r="AE1403">
        <f>2*0.95*5.67E-8*(((BQ1403+$B$7)+273)^4-(W1403+273)^4)</f>
        <v>0</v>
      </c>
      <c r="AF1403">
        <f>U1403+AE1403+AC1403+AD1403</f>
        <v>0</v>
      </c>
      <c r="AG1403">
        <f>BN1403*AU1403*(BI1403-BH1403*(1000-AU1403*BK1403)/(1000-AU1403*BJ1403))/(100*BB1403)</f>
        <v>0</v>
      </c>
      <c r="AH1403">
        <f>1000*BN1403*AU1403*(BJ1403-BK1403)/(100*BB1403*(1000-AU1403*BJ1403))</f>
        <v>0</v>
      </c>
      <c r="AI1403">
        <f>(AJ1403 - AK1403 - BO1403*1E3/(8.314*(BQ1403+273.15)) * AM1403/BN1403 * AL1403) * BN1403/(100*BB1403) * (1000 - BK1403)/1000</f>
        <v>0</v>
      </c>
      <c r="AJ1403">
        <v>682.9182450017742</v>
      </c>
      <c r="AK1403">
        <v>631.446696969697</v>
      </c>
      <c r="AL1403">
        <v>3.294103900774142</v>
      </c>
      <c r="AM1403">
        <v>63.48631344093973</v>
      </c>
      <c r="AN1403">
        <f>(AP1403 - AO1403 + BO1403*1E3/(8.314*(BQ1403+273.15)) * AR1403/BN1403 * AQ1403) * BN1403/(100*BB1403) * 1000/(1000 - AP1403)</f>
        <v>0</v>
      </c>
      <c r="AO1403">
        <v>12.80423572398787</v>
      </c>
      <c r="AP1403">
        <v>18.39430219780221</v>
      </c>
      <c r="AQ1403">
        <v>1.564582081533832E-05</v>
      </c>
      <c r="AR1403">
        <v>96.80530402393545</v>
      </c>
      <c r="AS1403">
        <v>2</v>
      </c>
      <c r="AT1403">
        <v>0</v>
      </c>
      <c r="AU1403">
        <f>IF(AS1403*$H$13&gt;=AW1403,1.0,(AW1403/(AW1403-AS1403*$H$13)))</f>
        <v>0</v>
      </c>
      <c r="AV1403">
        <f>(AU1403-1)*100</f>
        <v>0</v>
      </c>
      <c r="AW1403">
        <f>MAX(0,($B$13+$C$13*BV1403)/(1+$D$13*BV1403)*BO1403/(BQ1403+273)*$E$13)</f>
        <v>0</v>
      </c>
      <c r="AX1403">
        <f>$B$11*BW1403+$C$11*BX1403+$F$11*CI1403*(1-CL1403)</f>
        <v>0</v>
      </c>
      <c r="AY1403">
        <f>AX1403*AZ1403</f>
        <v>0</v>
      </c>
      <c r="AZ1403">
        <f>($B$11*$D$9+$C$11*$D$9+$F$11*((CV1403+CN1403)/MAX(CV1403+CN1403+CW1403, 0.1)*$I$9+CW1403/MAX(CV1403+CN1403+CW1403, 0.1)*$J$9))/($B$11+$C$11+$F$11)</f>
        <v>0</v>
      </c>
      <c r="BA1403">
        <f>($B$11*$K$9+$C$11*$K$9+$F$11*((CV1403+CN1403)/MAX(CV1403+CN1403+CW1403, 0.1)*$P$9+CW1403/MAX(CV1403+CN1403+CW1403, 0.1)*$Q$9))/($B$11+$C$11+$F$11)</f>
        <v>0</v>
      </c>
      <c r="BB1403">
        <v>6</v>
      </c>
      <c r="BC1403">
        <v>0.5</v>
      </c>
      <c r="BD1403" t="s">
        <v>355</v>
      </c>
      <c r="BE1403">
        <v>2</v>
      </c>
      <c r="BF1403" t="b">
        <v>1</v>
      </c>
      <c r="BG1403">
        <v>1664308334.714286</v>
      </c>
      <c r="BH1403">
        <v>596.4990357142857</v>
      </c>
      <c r="BI1403">
        <v>658.1848571428571</v>
      </c>
      <c r="BJ1403">
        <v>18.39912857142857</v>
      </c>
      <c r="BK1403">
        <v>12.80326428571428</v>
      </c>
      <c r="BL1403">
        <v>592.8423928571428</v>
      </c>
      <c r="BM1403">
        <v>18.19930357142857</v>
      </c>
      <c r="BN1403">
        <v>500.0762142857142</v>
      </c>
      <c r="BO1403">
        <v>90.88215714285714</v>
      </c>
      <c r="BP1403">
        <v>0.1000235107142857</v>
      </c>
      <c r="BQ1403">
        <v>24.30586071428571</v>
      </c>
      <c r="BR1403">
        <v>24.97426785714286</v>
      </c>
      <c r="BS1403">
        <v>999.9000000000002</v>
      </c>
      <c r="BT1403">
        <v>0</v>
      </c>
      <c r="BU1403">
        <v>0</v>
      </c>
      <c r="BV1403">
        <v>10000.29107142857</v>
      </c>
      <c r="BW1403">
        <v>0</v>
      </c>
      <c r="BX1403">
        <v>8.092562857142857</v>
      </c>
      <c r="BY1403">
        <v>-61.68590000000001</v>
      </c>
      <c r="BZ1403">
        <v>607.6797142857142</v>
      </c>
      <c r="CA1403">
        <v>666.7210357142857</v>
      </c>
      <c r="CB1403">
        <v>5.595874999999999</v>
      </c>
      <c r="CC1403">
        <v>658.1848571428571</v>
      </c>
      <c r="CD1403">
        <v>12.80326428571428</v>
      </c>
      <c r="CE1403">
        <v>1.672152857142857</v>
      </c>
      <c r="CF1403">
        <v>1.163588214285714</v>
      </c>
      <c r="CG1403">
        <v>14.64029642857143</v>
      </c>
      <c r="CH1403">
        <v>9.143654642857143</v>
      </c>
      <c r="CI1403">
        <v>2000.006428571429</v>
      </c>
      <c r="CJ1403">
        <v>0.9800042499999998</v>
      </c>
      <c r="CK1403">
        <v>0.019995575</v>
      </c>
      <c r="CL1403">
        <v>0</v>
      </c>
      <c r="CM1403">
        <v>814.7113571428572</v>
      </c>
      <c r="CN1403">
        <v>5.000560000000001</v>
      </c>
      <c r="CO1403">
        <v>16242.10714285714</v>
      </c>
      <c r="CP1403">
        <v>17294.95357142857</v>
      </c>
      <c r="CQ1403">
        <v>38.30535714285714</v>
      </c>
      <c r="CR1403">
        <v>38.75221428571428</v>
      </c>
      <c r="CS1403">
        <v>38.00442857142857</v>
      </c>
      <c r="CT1403">
        <v>37.55978571428572</v>
      </c>
      <c r="CU1403">
        <v>38.95274999999999</v>
      </c>
      <c r="CV1403">
        <v>1955.116071428572</v>
      </c>
      <c r="CW1403">
        <v>39.89035714285716</v>
      </c>
      <c r="CX1403">
        <v>0</v>
      </c>
      <c r="CY1403">
        <v>1664308358.7</v>
      </c>
      <c r="CZ1403">
        <v>0</v>
      </c>
      <c r="DA1403">
        <v>0</v>
      </c>
      <c r="DB1403" t="s">
        <v>356</v>
      </c>
      <c r="DC1403">
        <v>1663861122</v>
      </c>
      <c r="DD1403">
        <v>1663861125</v>
      </c>
      <c r="DE1403">
        <v>0</v>
      </c>
      <c r="DF1403">
        <v>-0.287</v>
      </c>
      <c r="DG1403">
        <v>-0.004</v>
      </c>
      <c r="DH1403">
        <v>3.172</v>
      </c>
      <c r="DI1403">
        <v>0.178</v>
      </c>
      <c r="DJ1403">
        <v>400</v>
      </c>
      <c r="DK1403">
        <v>17</v>
      </c>
      <c r="DL1403">
        <v>0.18</v>
      </c>
      <c r="DM1403">
        <v>0.07000000000000001</v>
      </c>
      <c r="DN1403">
        <v>-61.48123902439025</v>
      </c>
      <c r="DO1403">
        <v>-3.942200696864137</v>
      </c>
      <c r="DP1403">
        <v>0.4339716158404207</v>
      </c>
      <c r="DQ1403">
        <v>0</v>
      </c>
      <c r="DR1403">
        <v>5.600313414634146</v>
      </c>
      <c r="DS1403">
        <v>-0.07288452961672924</v>
      </c>
      <c r="DT1403">
        <v>0.007759618613256765</v>
      </c>
      <c r="DU1403">
        <v>1</v>
      </c>
      <c r="DV1403">
        <v>1</v>
      </c>
      <c r="DW1403">
        <v>2</v>
      </c>
      <c r="DX1403" t="s">
        <v>412</v>
      </c>
      <c r="DY1403">
        <v>2.9811</v>
      </c>
      <c r="DZ1403">
        <v>2.72839</v>
      </c>
      <c r="EA1403">
        <v>0.114864</v>
      </c>
      <c r="EB1403">
        <v>0.123852</v>
      </c>
      <c r="EC1403">
        <v>0.0897676</v>
      </c>
      <c r="ED1403">
        <v>0.0696836</v>
      </c>
      <c r="EE1403">
        <v>26618.7</v>
      </c>
      <c r="EF1403">
        <v>25929.6</v>
      </c>
      <c r="EG1403">
        <v>30597.1</v>
      </c>
      <c r="EH1403">
        <v>29834.9</v>
      </c>
      <c r="EI1403">
        <v>38426.4</v>
      </c>
      <c r="EJ1403">
        <v>36553.9</v>
      </c>
      <c r="EK1403">
        <v>46793</v>
      </c>
      <c r="EL1403">
        <v>44364.4</v>
      </c>
      <c r="EM1403">
        <v>1.89552</v>
      </c>
      <c r="EN1403">
        <v>1.88725</v>
      </c>
      <c r="EO1403">
        <v>0.128131</v>
      </c>
      <c r="EP1403">
        <v>0</v>
      </c>
      <c r="EQ1403">
        <v>22.8562</v>
      </c>
      <c r="ER1403">
        <v>999.9</v>
      </c>
      <c r="ES1403">
        <v>37.1</v>
      </c>
      <c r="ET1403">
        <v>29.7</v>
      </c>
      <c r="EU1403">
        <v>17.0965</v>
      </c>
      <c r="EV1403">
        <v>63.5863</v>
      </c>
      <c r="EW1403">
        <v>23.5457</v>
      </c>
      <c r="EX1403">
        <v>1</v>
      </c>
      <c r="EY1403">
        <v>-0.136555</v>
      </c>
      <c r="EZ1403">
        <v>1.07999</v>
      </c>
      <c r="FA1403">
        <v>20.2409</v>
      </c>
      <c r="FB1403">
        <v>5.23122</v>
      </c>
      <c r="FC1403">
        <v>11.968</v>
      </c>
      <c r="FD1403">
        <v>4.9705</v>
      </c>
      <c r="FE1403">
        <v>3.2895</v>
      </c>
      <c r="FF1403">
        <v>9999</v>
      </c>
      <c r="FG1403">
        <v>9999</v>
      </c>
      <c r="FH1403">
        <v>9999</v>
      </c>
      <c r="FI1403">
        <v>381.1</v>
      </c>
      <c r="FJ1403">
        <v>4.97273</v>
      </c>
      <c r="FK1403">
        <v>1.87685</v>
      </c>
      <c r="FL1403">
        <v>1.87497</v>
      </c>
      <c r="FM1403">
        <v>1.87775</v>
      </c>
      <c r="FN1403">
        <v>1.87454</v>
      </c>
      <c r="FO1403">
        <v>1.87809</v>
      </c>
      <c r="FP1403">
        <v>1.87525</v>
      </c>
      <c r="FQ1403">
        <v>1.87637</v>
      </c>
      <c r="FR1403">
        <v>0</v>
      </c>
      <c r="FS1403">
        <v>0</v>
      </c>
      <c r="FT1403">
        <v>0</v>
      </c>
      <c r="FU1403">
        <v>0</v>
      </c>
      <c r="FV1403" t="s">
        <v>358</v>
      </c>
      <c r="FW1403" t="s">
        <v>359</v>
      </c>
      <c r="FX1403" t="s">
        <v>360</v>
      </c>
      <c r="FY1403" t="s">
        <v>360</v>
      </c>
      <c r="FZ1403" t="s">
        <v>360</v>
      </c>
      <c r="GA1403" t="s">
        <v>360</v>
      </c>
      <c r="GB1403">
        <v>0</v>
      </c>
      <c r="GC1403">
        <v>100</v>
      </c>
      <c r="GD1403">
        <v>100</v>
      </c>
      <c r="GE1403">
        <v>3.715</v>
      </c>
      <c r="GF1403">
        <v>0.1997</v>
      </c>
      <c r="GG1403">
        <v>1.777354642861949</v>
      </c>
      <c r="GH1403">
        <v>0.004141656873719072</v>
      </c>
      <c r="GI1403">
        <v>-1.960372967482991E-06</v>
      </c>
      <c r="GJ1403">
        <v>5.42736388890357E-10</v>
      </c>
      <c r="GK1403">
        <v>-0.009777689371679627</v>
      </c>
      <c r="GL1403">
        <v>0.002273355880072555</v>
      </c>
      <c r="GM1403">
        <v>0.000541358641816816</v>
      </c>
      <c r="GN1403">
        <v>-1.836191331155658E-06</v>
      </c>
      <c r="GO1403">
        <v>-0</v>
      </c>
      <c r="GP1403">
        <v>2096</v>
      </c>
      <c r="GQ1403">
        <v>1</v>
      </c>
      <c r="GR1403">
        <v>23</v>
      </c>
      <c r="GS1403">
        <v>7453.7</v>
      </c>
      <c r="GT1403">
        <v>7453.6</v>
      </c>
      <c r="GU1403">
        <v>1.64673</v>
      </c>
      <c r="GV1403">
        <v>2.53418</v>
      </c>
      <c r="GW1403">
        <v>1.39893</v>
      </c>
      <c r="GX1403">
        <v>2.33521</v>
      </c>
      <c r="GY1403">
        <v>1.44897</v>
      </c>
      <c r="GZ1403">
        <v>2.37915</v>
      </c>
      <c r="HA1403">
        <v>34.9904</v>
      </c>
      <c r="HB1403">
        <v>12.0744</v>
      </c>
      <c r="HC1403">
        <v>18</v>
      </c>
      <c r="HD1403">
        <v>492.143</v>
      </c>
      <c r="HE1403">
        <v>458.458</v>
      </c>
      <c r="HF1403">
        <v>21.4076</v>
      </c>
      <c r="HG1403">
        <v>25.2573</v>
      </c>
      <c r="HH1403">
        <v>29.9996</v>
      </c>
      <c r="HI1403">
        <v>25.1157</v>
      </c>
      <c r="HJ1403">
        <v>25.195</v>
      </c>
      <c r="HK1403">
        <v>33.0915</v>
      </c>
      <c r="HL1403">
        <v>26.83</v>
      </c>
      <c r="HM1403">
        <v>31.4163</v>
      </c>
      <c r="HN1403">
        <v>21.4237</v>
      </c>
      <c r="HO1403">
        <v>707.682</v>
      </c>
      <c r="HP1403">
        <v>12.8536</v>
      </c>
      <c r="HQ1403">
        <v>101.135</v>
      </c>
      <c r="HR1403">
        <v>102.017</v>
      </c>
    </row>
    <row r="1404" spans="1:226">
      <c r="A1404">
        <v>1388</v>
      </c>
      <c r="B1404">
        <v>1664308347.5</v>
      </c>
      <c r="C1404">
        <v>15240.5</v>
      </c>
      <c r="D1404" t="s">
        <v>3149</v>
      </c>
      <c r="E1404" t="s">
        <v>3150</v>
      </c>
      <c r="F1404">
        <v>5</v>
      </c>
      <c r="G1404" t="s">
        <v>353</v>
      </c>
      <c r="H1404" t="s">
        <v>3066</v>
      </c>
      <c r="I1404">
        <v>1664308340</v>
      </c>
      <c r="J1404">
        <f>(K1404)/1000</f>
        <v>0</v>
      </c>
      <c r="K1404">
        <f>IF(BF1404, AN1404, AH1404)</f>
        <v>0</v>
      </c>
      <c r="L1404">
        <f>IF(BF1404, AI1404, AG1404)</f>
        <v>0</v>
      </c>
      <c r="M1404">
        <f>BH1404 - IF(AU1404&gt;1, L1404*BB1404*100.0/(AW1404*BV1404), 0)</f>
        <v>0</v>
      </c>
      <c r="N1404">
        <f>((T1404-J1404/2)*M1404-L1404)/(T1404+J1404/2)</f>
        <v>0</v>
      </c>
      <c r="O1404">
        <f>N1404*(BO1404+BP1404)/1000.0</f>
        <v>0</v>
      </c>
      <c r="P1404">
        <f>(BH1404 - IF(AU1404&gt;1, L1404*BB1404*100.0/(AW1404*BV1404), 0))*(BO1404+BP1404)/1000.0</f>
        <v>0</v>
      </c>
      <c r="Q1404">
        <f>2.0/((1/S1404-1/R1404)+SIGN(S1404)*SQRT((1/S1404-1/R1404)*(1/S1404-1/R1404) + 4*BC1404/((BC1404+1)*(BC1404+1))*(2*1/S1404*1/R1404-1/R1404*1/R1404)))</f>
        <v>0</v>
      </c>
      <c r="R1404">
        <f>IF(LEFT(BD1404,1)&lt;&gt;"0",IF(LEFT(BD1404,1)="1",3.0,BE1404),$D$5+$E$5*(BV1404*BO1404/($K$5*1000))+$F$5*(BV1404*BO1404/($K$5*1000))*MAX(MIN(BB1404,$J$5),$I$5)*MAX(MIN(BB1404,$J$5),$I$5)+$G$5*MAX(MIN(BB1404,$J$5),$I$5)*(BV1404*BO1404/($K$5*1000))+$H$5*(BV1404*BO1404/($K$5*1000))*(BV1404*BO1404/($K$5*1000)))</f>
        <v>0</v>
      </c>
      <c r="S1404">
        <f>J1404*(1000-(1000*0.61365*exp(17.502*W1404/(240.97+W1404))/(BO1404+BP1404)+BJ1404)/2)/(1000*0.61365*exp(17.502*W1404/(240.97+W1404))/(BO1404+BP1404)-BJ1404)</f>
        <v>0</v>
      </c>
      <c r="T1404">
        <f>1/((BC1404+1)/(Q1404/1.6)+1/(R1404/1.37)) + BC1404/((BC1404+1)/(Q1404/1.6) + BC1404/(R1404/1.37))</f>
        <v>0</v>
      </c>
      <c r="U1404">
        <f>(AX1404*BA1404)</f>
        <v>0</v>
      </c>
      <c r="V1404">
        <f>(BQ1404+(U1404+2*0.95*5.67E-8*(((BQ1404+$B$7)+273)^4-(BQ1404+273)^4)-44100*J1404)/(1.84*29.3*R1404+8*0.95*5.67E-8*(BQ1404+273)^3))</f>
        <v>0</v>
      </c>
      <c r="W1404">
        <f>($C$7*BR1404+$D$7*BS1404+$E$7*V1404)</f>
        <v>0</v>
      </c>
      <c r="X1404">
        <f>0.61365*exp(17.502*W1404/(240.97+W1404))</f>
        <v>0</v>
      </c>
      <c r="Y1404">
        <f>(Z1404/AA1404*100)</f>
        <v>0</v>
      </c>
      <c r="Z1404">
        <f>BJ1404*(BO1404+BP1404)/1000</f>
        <v>0</v>
      </c>
      <c r="AA1404">
        <f>0.61365*exp(17.502*BQ1404/(240.97+BQ1404))</f>
        <v>0</v>
      </c>
      <c r="AB1404">
        <f>(X1404-BJ1404*(BO1404+BP1404)/1000)</f>
        <v>0</v>
      </c>
      <c r="AC1404">
        <f>(-J1404*44100)</f>
        <v>0</v>
      </c>
      <c r="AD1404">
        <f>2*29.3*R1404*0.92*(BQ1404-W1404)</f>
        <v>0</v>
      </c>
      <c r="AE1404">
        <f>2*0.95*5.67E-8*(((BQ1404+$B$7)+273)^4-(W1404+273)^4)</f>
        <v>0</v>
      </c>
      <c r="AF1404">
        <f>U1404+AE1404+AC1404+AD1404</f>
        <v>0</v>
      </c>
      <c r="AG1404">
        <f>BN1404*AU1404*(BI1404-BH1404*(1000-AU1404*BK1404)/(1000-AU1404*BJ1404))/(100*BB1404)</f>
        <v>0</v>
      </c>
      <c r="AH1404">
        <f>1000*BN1404*AU1404*(BJ1404-BK1404)/(100*BB1404*(1000-AU1404*BJ1404))</f>
        <v>0</v>
      </c>
      <c r="AI1404">
        <f>(AJ1404 - AK1404 - BO1404*1E3/(8.314*(BQ1404+273.15)) * AM1404/BN1404 * AL1404) * BN1404/(100*BB1404) * (1000 - BK1404)/1000</f>
        <v>0</v>
      </c>
      <c r="AJ1404">
        <v>699.9539317097241</v>
      </c>
      <c r="AK1404">
        <v>648.1270181818182</v>
      </c>
      <c r="AL1404">
        <v>3.339753908393676</v>
      </c>
      <c r="AM1404">
        <v>63.48631344093973</v>
      </c>
      <c r="AN1404">
        <f>(AP1404 - AO1404 + BO1404*1E3/(8.314*(BQ1404+273.15)) * AR1404/BN1404 * AQ1404) * BN1404/(100*BB1404) * 1000/(1000 - AP1404)</f>
        <v>0</v>
      </c>
      <c r="AO1404">
        <v>12.80546445638376</v>
      </c>
      <c r="AP1404">
        <v>18.39193296703298</v>
      </c>
      <c r="AQ1404">
        <v>-3.082259431213192E-05</v>
      </c>
      <c r="AR1404">
        <v>96.80530402393545</v>
      </c>
      <c r="AS1404">
        <v>2</v>
      </c>
      <c r="AT1404">
        <v>0</v>
      </c>
      <c r="AU1404">
        <f>IF(AS1404*$H$13&gt;=AW1404,1.0,(AW1404/(AW1404-AS1404*$H$13)))</f>
        <v>0</v>
      </c>
      <c r="AV1404">
        <f>(AU1404-1)*100</f>
        <v>0</v>
      </c>
      <c r="AW1404">
        <f>MAX(0,($B$13+$C$13*BV1404)/(1+$D$13*BV1404)*BO1404/(BQ1404+273)*$E$13)</f>
        <v>0</v>
      </c>
      <c r="AX1404">
        <f>$B$11*BW1404+$C$11*BX1404+$F$11*CI1404*(1-CL1404)</f>
        <v>0</v>
      </c>
      <c r="AY1404">
        <f>AX1404*AZ1404</f>
        <v>0</v>
      </c>
      <c r="AZ1404">
        <f>($B$11*$D$9+$C$11*$D$9+$F$11*((CV1404+CN1404)/MAX(CV1404+CN1404+CW1404, 0.1)*$I$9+CW1404/MAX(CV1404+CN1404+CW1404, 0.1)*$J$9))/($B$11+$C$11+$F$11)</f>
        <v>0</v>
      </c>
      <c r="BA1404">
        <f>($B$11*$K$9+$C$11*$K$9+$F$11*((CV1404+CN1404)/MAX(CV1404+CN1404+CW1404, 0.1)*$P$9+CW1404/MAX(CV1404+CN1404+CW1404, 0.1)*$Q$9))/($B$11+$C$11+$F$11)</f>
        <v>0</v>
      </c>
      <c r="BB1404">
        <v>6</v>
      </c>
      <c r="BC1404">
        <v>0.5</v>
      </c>
      <c r="BD1404" t="s">
        <v>355</v>
      </c>
      <c r="BE1404">
        <v>2</v>
      </c>
      <c r="BF1404" t="b">
        <v>1</v>
      </c>
      <c r="BG1404">
        <v>1664308340</v>
      </c>
      <c r="BH1404">
        <v>613.4767777777778</v>
      </c>
      <c r="BI1404">
        <v>675.6216666666667</v>
      </c>
      <c r="BJ1404">
        <v>18.3952037037037</v>
      </c>
      <c r="BK1404">
        <v>12.80474444444445</v>
      </c>
      <c r="BL1404">
        <v>609.7798888888889</v>
      </c>
      <c r="BM1404">
        <v>18.19545555555556</v>
      </c>
      <c r="BN1404">
        <v>500.071037037037</v>
      </c>
      <c r="BO1404">
        <v>90.88175555555556</v>
      </c>
      <c r="BP1404">
        <v>0.09998066296296296</v>
      </c>
      <c r="BQ1404">
        <v>24.29998518518519</v>
      </c>
      <c r="BR1404">
        <v>24.96743333333333</v>
      </c>
      <c r="BS1404">
        <v>999.9000000000001</v>
      </c>
      <c r="BT1404">
        <v>0</v>
      </c>
      <c r="BU1404">
        <v>0</v>
      </c>
      <c r="BV1404">
        <v>10005.11851851852</v>
      </c>
      <c r="BW1404">
        <v>0</v>
      </c>
      <c r="BX1404">
        <v>8.089397037037036</v>
      </c>
      <c r="BY1404">
        <v>-62.14484444444444</v>
      </c>
      <c r="BZ1404">
        <v>624.9732592592593</v>
      </c>
      <c r="CA1404">
        <v>684.3850000000001</v>
      </c>
      <c r="CB1404">
        <v>5.59046925925926</v>
      </c>
      <c r="CC1404">
        <v>675.6216666666667</v>
      </c>
      <c r="CD1404">
        <v>12.80474444444445</v>
      </c>
      <c r="CE1404">
        <v>1.671788888888889</v>
      </c>
      <c r="CF1404">
        <v>1.163718148148148</v>
      </c>
      <c r="CG1404">
        <v>14.63692592592593</v>
      </c>
      <c r="CH1404">
        <v>9.145307407407408</v>
      </c>
      <c r="CI1404">
        <v>2000.017407407407</v>
      </c>
      <c r="CJ1404">
        <v>0.9800042222222222</v>
      </c>
      <c r="CK1404">
        <v>0.0199956037037037</v>
      </c>
      <c r="CL1404">
        <v>0</v>
      </c>
      <c r="CM1404">
        <v>815.4035555555556</v>
      </c>
      <c r="CN1404">
        <v>5.000560000000001</v>
      </c>
      <c r="CO1404">
        <v>16254.97407407407</v>
      </c>
      <c r="CP1404">
        <v>17295.05185185185</v>
      </c>
      <c r="CQ1404">
        <v>38.29362962962963</v>
      </c>
      <c r="CR1404">
        <v>38.74766666666666</v>
      </c>
      <c r="CS1404">
        <v>38</v>
      </c>
      <c r="CT1404">
        <v>37.54362962962963</v>
      </c>
      <c r="CU1404">
        <v>38.937</v>
      </c>
      <c r="CV1404">
        <v>1955.126666666667</v>
      </c>
      <c r="CW1404">
        <v>39.89074074074075</v>
      </c>
      <c r="CX1404">
        <v>0</v>
      </c>
      <c r="CY1404">
        <v>1664308364.1</v>
      </c>
      <c r="CZ1404">
        <v>0</v>
      </c>
      <c r="DA1404">
        <v>0</v>
      </c>
      <c r="DB1404" t="s">
        <v>356</v>
      </c>
      <c r="DC1404">
        <v>1663861122</v>
      </c>
      <c r="DD1404">
        <v>1663861125</v>
      </c>
      <c r="DE1404">
        <v>0</v>
      </c>
      <c r="DF1404">
        <v>-0.287</v>
      </c>
      <c r="DG1404">
        <v>-0.004</v>
      </c>
      <c r="DH1404">
        <v>3.172</v>
      </c>
      <c r="DI1404">
        <v>0.178</v>
      </c>
      <c r="DJ1404">
        <v>400</v>
      </c>
      <c r="DK1404">
        <v>17</v>
      </c>
      <c r="DL1404">
        <v>0.18</v>
      </c>
      <c r="DM1404">
        <v>0.07000000000000001</v>
      </c>
      <c r="DN1404">
        <v>-61.88618292682927</v>
      </c>
      <c r="DO1404">
        <v>-5.151106620209108</v>
      </c>
      <c r="DP1404">
        <v>0.5486820825918111</v>
      </c>
      <c r="DQ1404">
        <v>0</v>
      </c>
      <c r="DR1404">
        <v>5.594109756097562</v>
      </c>
      <c r="DS1404">
        <v>-0.05995505226482231</v>
      </c>
      <c r="DT1404">
        <v>0.006451442450848501</v>
      </c>
      <c r="DU1404">
        <v>1</v>
      </c>
      <c r="DV1404">
        <v>1</v>
      </c>
      <c r="DW1404">
        <v>2</v>
      </c>
      <c r="DX1404" t="s">
        <v>412</v>
      </c>
      <c r="DY1404">
        <v>2.98117</v>
      </c>
      <c r="DZ1404">
        <v>2.72841</v>
      </c>
      <c r="EA1404">
        <v>0.116959</v>
      </c>
      <c r="EB1404">
        <v>0.125893</v>
      </c>
      <c r="EC1404">
        <v>0.0897599</v>
      </c>
      <c r="ED1404">
        <v>0.0696867</v>
      </c>
      <c r="EE1404">
        <v>26555.7</v>
      </c>
      <c r="EF1404">
        <v>25869.3</v>
      </c>
      <c r="EG1404">
        <v>30597.1</v>
      </c>
      <c r="EH1404">
        <v>29834.9</v>
      </c>
      <c r="EI1404">
        <v>38426.9</v>
      </c>
      <c r="EJ1404">
        <v>36553.8</v>
      </c>
      <c r="EK1404">
        <v>46793.1</v>
      </c>
      <c r="EL1404">
        <v>44364.3</v>
      </c>
      <c r="EM1404">
        <v>1.8956</v>
      </c>
      <c r="EN1404">
        <v>1.8873</v>
      </c>
      <c r="EO1404">
        <v>0.128336</v>
      </c>
      <c r="EP1404">
        <v>0</v>
      </c>
      <c r="EQ1404">
        <v>22.8538</v>
      </c>
      <c r="ER1404">
        <v>999.9</v>
      </c>
      <c r="ES1404">
        <v>37.1</v>
      </c>
      <c r="ET1404">
        <v>29.7</v>
      </c>
      <c r="EU1404">
        <v>17.0962</v>
      </c>
      <c r="EV1404">
        <v>63.5663</v>
      </c>
      <c r="EW1404">
        <v>23.7139</v>
      </c>
      <c r="EX1404">
        <v>1</v>
      </c>
      <c r="EY1404">
        <v>-0.13685</v>
      </c>
      <c r="EZ1404">
        <v>1.02292</v>
      </c>
      <c r="FA1404">
        <v>20.2414</v>
      </c>
      <c r="FB1404">
        <v>5.23077</v>
      </c>
      <c r="FC1404">
        <v>11.968</v>
      </c>
      <c r="FD1404">
        <v>4.9704</v>
      </c>
      <c r="FE1404">
        <v>3.28948</v>
      </c>
      <c r="FF1404">
        <v>9999</v>
      </c>
      <c r="FG1404">
        <v>9999</v>
      </c>
      <c r="FH1404">
        <v>9999</v>
      </c>
      <c r="FI1404">
        <v>381.1</v>
      </c>
      <c r="FJ1404">
        <v>4.97274</v>
      </c>
      <c r="FK1404">
        <v>1.87685</v>
      </c>
      <c r="FL1404">
        <v>1.87498</v>
      </c>
      <c r="FM1404">
        <v>1.87776</v>
      </c>
      <c r="FN1404">
        <v>1.87454</v>
      </c>
      <c r="FO1404">
        <v>1.87809</v>
      </c>
      <c r="FP1404">
        <v>1.87527</v>
      </c>
      <c r="FQ1404">
        <v>1.87636</v>
      </c>
      <c r="FR1404">
        <v>0</v>
      </c>
      <c r="FS1404">
        <v>0</v>
      </c>
      <c r="FT1404">
        <v>0</v>
      </c>
      <c r="FU1404">
        <v>0</v>
      </c>
      <c r="FV1404" t="s">
        <v>358</v>
      </c>
      <c r="FW1404" t="s">
        <v>359</v>
      </c>
      <c r="FX1404" t="s">
        <v>360</v>
      </c>
      <c r="FY1404" t="s">
        <v>360</v>
      </c>
      <c r="FZ1404" t="s">
        <v>360</v>
      </c>
      <c r="GA1404" t="s">
        <v>360</v>
      </c>
      <c r="GB1404">
        <v>0</v>
      </c>
      <c r="GC1404">
        <v>100</v>
      </c>
      <c r="GD1404">
        <v>100</v>
      </c>
      <c r="GE1404">
        <v>3.754</v>
      </c>
      <c r="GF1404">
        <v>0.1996</v>
      </c>
      <c r="GG1404">
        <v>1.777354642861949</v>
      </c>
      <c r="GH1404">
        <v>0.004141656873719072</v>
      </c>
      <c r="GI1404">
        <v>-1.960372967482991E-06</v>
      </c>
      <c r="GJ1404">
        <v>5.42736388890357E-10</v>
      </c>
      <c r="GK1404">
        <v>-0.009777689371679627</v>
      </c>
      <c r="GL1404">
        <v>0.002273355880072555</v>
      </c>
      <c r="GM1404">
        <v>0.000541358641816816</v>
      </c>
      <c r="GN1404">
        <v>-1.836191331155658E-06</v>
      </c>
      <c r="GO1404">
        <v>-0</v>
      </c>
      <c r="GP1404">
        <v>2096</v>
      </c>
      <c r="GQ1404">
        <v>1</v>
      </c>
      <c r="GR1404">
        <v>23</v>
      </c>
      <c r="GS1404">
        <v>7453.8</v>
      </c>
      <c r="GT1404">
        <v>7453.7</v>
      </c>
      <c r="GU1404">
        <v>1.68091</v>
      </c>
      <c r="GV1404">
        <v>2.54272</v>
      </c>
      <c r="GW1404">
        <v>1.39893</v>
      </c>
      <c r="GX1404">
        <v>2.33521</v>
      </c>
      <c r="GY1404">
        <v>1.44897</v>
      </c>
      <c r="GZ1404">
        <v>2.34131</v>
      </c>
      <c r="HA1404">
        <v>34.9904</v>
      </c>
      <c r="HB1404">
        <v>12.0832</v>
      </c>
      <c r="HC1404">
        <v>18</v>
      </c>
      <c r="HD1404">
        <v>492.178</v>
      </c>
      <c r="HE1404">
        <v>458.489</v>
      </c>
      <c r="HF1404">
        <v>21.4357</v>
      </c>
      <c r="HG1404">
        <v>25.2554</v>
      </c>
      <c r="HH1404">
        <v>29.9997</v>
      </c>
      <c r="HI1404">
        <v>25.1149</v>
      </c>
      <c r="HJ1404">
        <v>25.195</v>
      </c>
      <c r="HK1404">
        <v>33.7058</v>
      </c>
      <c r="HL1404">
        <v>26.83</v>
      </c>
      <c r="HM1404">
        <v>31.4163</v>
      </c>
      <c r="HN1404">
        <v>21.4485</v>
      </c>
      <c r="HO1404">
        <v>721.104</v>
      </c>
      <c r="HP1404">
        <v>12.8544</v>
      </c>
      <c r="HQ1404">
        <v>101.135</v>
      </c>
      <c r="HR1404">
        <v>102.016</v>
      </c>
    </row>
    <row r="1405" spans="1:226">
      <c r="A1405">
        <v>1389</v>
      </c>
      <c r="B1405">
        <v>1664308352.5</v>
      </c>
      <c r="C1405">
        <v>15245.5</v>
      </c>
      <c r="D1405" t="s">
        <v>3151</v>
      </c>
      <c r="E1405" t="s">
        <v>3152</v>
      </c>
      <c r="F1405">
        <v>5</v>
      </c>
      <c r="G1405" t="s">
        <v>353</v>
      </c>
      <c r="H1405" t="s">
        <v>3066</v>
      </c>
      <c r="I1405">
        <v>1664308344.714286</v>
      </c>
      <c r="J1405">
        <f>(K1405)/1000</f>
        <v>0</v>
      </c>
      <c r="K1405">
        <f>IF(BF1405, AN1405, AH1405)</f>
        <v>0</v>
      </c>
      <c r="L1405">
        <f>IF(BF1405, AI1405, AG1405)</f>
        <v>0</v>
      </c>
      <c r="M1405">
        <f>BH1405 - IF(AU1405&gt;1, L1405*BB1405*100.0/(AW1405*BV1405), 0)</f>
        <v>0</v>
      </c>
      <c r="N1405">
        <f>((T1405-J1405/2)*M1405-L1405)/(T1405+J1405/2)</f>
        <v>0</v>
      </c>
      <c r="O1405">
        <f>N1405*(BO1405+BP1405)/1000.0</f>
        <v>0</v>
      </c>
      <c r="P1405">
        <f>(BH1405 - IF(AU1405&gt;1, L1405*BB1405*100.0/(AW1405*BV1405), 0))*(BO1405+BP1405)/1000.0</f>
        <v>0</v>
      </c>
      <c r="Q1405">
        <f>2.0/((1/S1405-1/R1405)+SIGN(S1405)*SQRT((1/S1405-1/R1405)*(1/S1405-1/R1405) + 4*BC1405/((BC1405+1)*(BC1405+1))*(2*1/S1405*1/R1405-1/R1405*1/R1405)))</f>
        <v>0</v>
      </c>
      <c r="R1405">
        <f>IF(LEFT(BD1405,1)&lt;&gt;"0",IF(LEFT(BD1405,1)="1",3.0,BE1405),$D$5+$E$5*(BV1405*BO1405/($K$5*1000))+$F$5*(BV1405*BO1405/($K$5*1000))*MAX(MIN(BB1405,$J$5),$I$5)*MAX(MIN(BB1405,$J$5),$I$5)+$G$5*MAX(MIN(BB1405,$J$5),$I$5)*(BV1405*BO1405/($K$5*1000))+$H$5*(BV1405*BO1405/($K$5*1000))*(BV1405*BO1405/($K$5*1000)))</f>
        <v>0</v>
      </c>
      <c r="S1405">
        <f>J1405*(1000-(1000*0.61365*exp(17.502*W1405/(240.97+W1405))/(BO1405+BP1405)+BJ1405)/2)/(1000*0.61365*exp(17.502*W1405/(240.97+W1405))/(BO1405+BP1405)-BJ1405)</f>
        <v>0</v>
      </c>
      <c r="T1405">
        <f>1/((BC1405+1)/(Q1405/1.6)+1/(R1405/1.37)) + BC1405/((BC1405+1)/(Q1405/1.6) + BC1405/(R1405/1.37))</f>
        <v>0</v>
      </c>
      <c r="U1405">
        <f>(AX1405*BA1405)</f>
        <v>0</v>
      </c>
      <c r="V1405">
        <f>(BQ1405+(U1405+2*0.95*5.67E-8*(((BQ1405+$B$7)+273)^4-(BQ1405+273)^4)-44100*J1405)/(1.84*29.3*R1405+8*0.95*5.67E-8*(BQ1405+273)^3))</f>
        <v>0</v>
      </c>
      <c r="W1405">
        <f>($C$7*BR1405+$D$7*BS1405+$E$7*V1405)</f>
        <v>0</v>
      </c>
      <c r="X1405">
        <f>0.61365*exp(17.502*W1405/(240.97+W1405))</f>
        <v>0</v>
      </c>
      <c r="Y1405">
        <f>(Z1405/AA1405*100)</f>
        <v>0</v>
      </c>
      <c r="Z1405">
        <f>BJ1405*(BO1405+BP1405)/1000</f>
        <v>0</v>
      </c>
      <c r="AA1405">
        <f>0.61365*exp(17.502*BQ1405/(240.97+BQ1405))</f>
        <v>0</v>
      </c>
      <c r="AB1405">
        <f>(X1405-BJ1405*(BO1405+BP1405)/1000)</f>
        <v>0</v>
      </c>
      <c r="AC1405">
        <f>(-J1405*44100)</f>
        <v>0</v>
      </c>
      <c r="AD1405">
        <f>2*29.3*R1405*0.92*(BQ1405-W1405)</f>
        <v>0</v>
      </c>
      <c r="AE1405">
        <f>2*0.95*5.67E-8*(((BQ1405+$B$7)+273)^4-(W1405+273)^4)</f>
        <v>0</v>
      </c>
      <c r="AF1405">
        <f>U1405+AE1405+AC1405+AD1405</f>
        <v>0</v>
      </c>
      <c r="AG1405">
        <f>BN1405*AU1405*(BI1405-BH1405*(1000-AU1405*BK1405)/(1000-AU1405*BJ1405))/(100*BB1405)</f>
        <v>0</v>
      </c>
      <c r="AH1405">
        <f>1000*BN1405*AU1405*(BJ1405-BK1405)/(100*BB1405*(1000-AU1405*BJ1405))</f>
        <v>0</v>
      </c>
      <c r="AI1405">
        <f>(AJ1405 - AK1405 - BO1405*1E3/(8.314*(BQ1405+273.15)) * AM1405/BN1405 * AL1405) * BN1405/(100*BB1405) * (1000 - BK1405)/1000</f>
        <v>0</v>
      </c>
      <c r="AJ1405">
        <v>716.8443312251346</v>
      </c>
      <c r="AK1405">
        <v>664.8548787878786</v>
      </c>
      <c r="AL1405">
        <v>3.358286974408752</v>
      </c>
      <c r="AM1405">
        <v>63.48631344093973</v>
      </c>
      <c r="AN1405">
        <f>(AP1405 - AO1405 + BO1405*1E3/(8.314*(BQ1405+273.15)) * AR1405/BN1405 * AQ1405) * BN1405/(100*BB1405) * 1000/(1000 - AP1405)</f>
        <v>0</v>
      </c>
      <c r="AO1405">
        <v>12.80651192947138</v>
      </c>
      <c r="AP1405">
        <v>18.38872857142858</v>
      </c>
      <c r="AQ1405">
        <v>4.893032235520569E-06</v>
      </c>
      <c r="AR1405">
        <v>96.80530402393545</v>
      </c>
      <c r="AS1405">
        <v>2</v>
      </c>
      <c r="AT1405">
        <v>0</v>
      </c>
      <c r="AU1405">
        <f>IF(AS1405*$H$13&gt;=AW1405,1.0,(AW1405/(AW1405-AS1405*$H$13)))</f>
        <v>0</v>
      </c>
      <c r="AV1405">
        <f>(AU1405-1)*100</f>
        <v>0</v>
      </c>
      <c r="AW1405">
        <f>MAX(0,($B$13+$C$13*BV1405)/(1+$D$13*BV1405)*BO1405/(BQ1405+273)*$E$13)</f>
        <v>0</v>
      </c>
      <c r="AX1405">
        <f>$B$11*BW1405+$C$11*BX1405+$F$11*CI1405*(1-CL1405)</f>
        <v>0</v>
      </c>
      <c r="AY1405">
        <f>AX1405*AZ1405</f>
        <v>0</v>
      </c>
      <c r="AZ1405">
        <f>($B$11*$D$9+$C$11*$D$9+$F$11*((CV1405+CN1405)/MAX(CV1405+CN1405+CW1405, 0.1)*$I$9+CW1405/MAX(CV1405+CN1405+CW1405, 0.1)*$J$9))/($B$11+$C$11+$F$11)</f>
        <v>0</v>
      </c>
      <c r="BA1405">
        <f>($B$11*$K$9+$C$11*$K$9+$F$11*((CV1405+CN1405)/MAX(CV1405+CN1405+CW1405, 0.1)*$P$9+CW1405/MAX(CV1405+CN1405+CW1405, 0.1)*$Q$9))/($B$11+$C$11+$F$11)</f>
        <v>0</v>
      </c>
      <c r="BB1405">
        <v>6</v>
      </c>
      <c r="BC1405">
        <v>0.5</v>
      </c>
      <c r="BD1405" t="s">
        <v>355</v>
      </c>
      <c r="BE1405">
        <v>2</v>
      </c>
      <c r="BF1405" t="b">
        <v>1</v>
      </c>
      <c r="BG1405">
        <v>1664308344.714286</v>
      </c>
      <c r="BH1405">
        <v>628.7390714285714</v>
      </c>
      <c r="BI1405">
        <v>691.3808214285715</v>
      </c>
      <c r="BJ1405">
        <v>18.39339285714286</v>
      </c>
      <c r="BK1405">
        <v>12.80568214285714</v>
      </c>
      <c r="BL1405">
        <v>625.0066428571429</v>
      </c>
      <c r="BM1405">
        <v>18.19368928571429</v>
      </c>
      <c r="BN1405">
        <v>500.0743571428572</v>
      </c>
      <c r="BO1405">
        <v>90.88154285714286</v>
      </c>
      <c r="BP1405">
        <v>0.10004055</v>
      </c>
      <c r="BQ1405">
        <v>24.29717500000001</v>
      </c>
      <c r="BR1405">
        <v>24.96401071428571</v>
      </c>
      <c r="BS1405">
        <v>999.9000000000002</v>
      </c>
      <c r="BT1405">
        <v>0</v>
      </c>
      <c r="BU1405">
        <v>0</v>
      </c>
      <c r="BV1405">
        <v>9997.564285714285</v>
      </c>
      <c r="BW1405">
        <v>0</v>
      </c>
      <c r="BX1405">
        <v>8.083747142857145</v>
      </c>
      <c r="BY1405">
        <v>-62.6416142857143</v>
      </c>
      <c r="BZ1405">
        <v>640.5204642857144</v>
      </c>
      <c r="CA1405">
        <v>700.3493214285712</v>
      </c>
      <c r="CB1405">
        <v>5.5877225</v>
      </c>
      <c r="CC1405">
        <v>691.3808214285715</v>
      </c>
      <c r="CD1405">
        <v>12.80568214285714</v>
      </c>
      <c r="CE1405">
        <v>1.671620357142857</v>
      </c>
      <c r="CF1405">
        <v>1.163801428571428</v>
      </c>
      <c r="CG1405">
        <v>14.63537857142857</v>
      </c>
      <c r="CH1405">
        <v>9.146366785714287</v>
      </c>
      <c r="CI1405">
        <v>2000.020714285714</v>
      </c>
      <c r="CJ1405">
        <v>0.9800043571428569</v>
      </c>
      <c r="CK1405">
        <v>0.01999546428571428</v>
      </c>
      <c r="CL1405">
        <v>0</v>
      </c>
      <c r="CM1405">
        <v>815.7706428571427</v>
      </c>
      <c r="CN1405">
        <v>5.000560000000001</v>
      </c>
      <c r="CO1405">
        <v>16262.54642857143</v>
      </c>
      <c r="CP1405">
        <v>17295.08214285714</v>
      </c>
      <c r="CQ1405">
        <v>38.27435714285714</v>
      </c>
      <c r="CR1405">
        <v>38.73649999999999</v>
      </c>
      <c r="CS1405">
        <v>37.97974999999999</v>
      </c>
      <c r="CT1405">
        <v>37.52435714285714</v>
      </c>
      <c r="CU1405">
        <v>38.937</v>
      </c>
      <c r="CV1405">
        <v>1955.130357142857</v>
      </c>
      <c r="CW1405">
        <v>39.89035714285716</v>
      </c>
      <c r="CX1405">
        <v>0</v>
      </c>
      <c r="CY1405">
        <v>1664308368.9</v>
      </c>
      <c r="CZ1405">
        <v>0</v>
      </c>
      <c r="DA1405">
        <v>0</v>
      </c>
      <c r="DB1405" t="s">
        <v>356</v>
      </c>
      <c r="DC1405">
        <v>1663861122</v>
      </c>
      <c r="DD1405">
        <v>1663861125</v>
      </c>
      <c r="DE1405">
        <v>0</v>
      </c>
      <c r="DF1405">
        <v>-0.287</v>
      </c>
      <c r="DG1405">
        <v>-0.004</v>
      </c>
      <c r="DH1405">
        <v>3.172</v>
      </c>
      <c r="DI1405">
        <v>0.178</v>
      </c>
      <c r="DJ1405">
        <v>400</v>
      </c>
      <c r="DK1405">
        <v>17</v>
      </c>
      <c r="DL1405">
        <v>0.18</v>
      </c>
      <c r="DM1405">
        <v>0.07000000000000001</v>
      </c>
      <c r="DN1405">
        <v>-62.27767804878048</v>
      </c>
      <c r="DO1405">
        <v>-6.354742160278793</v>
      </c>
      <c r="DP1405">
        <v>0.6354231432530284</v>
      </c>
      <c r="DQ1405">
        <v>0</v>
      </c>
      <c r="DR1405">
        <v>5.589489512195121</v>
      </c>
      <c r="DS1405">
        <v>-0.04025811846689308</v>
      </c>
      <c r="DT1405">
        <v>0.004412307593383673</v>
      </c>
      <c r="DU1405">
        <v>1</v>
      </c>
      <c r="DV1405">
        <v>1</v>
      </c>
      <c r="DW1405">
        <v>2</v>
      </c>
      <c r="DX1405" t="s">
        <v>412</v>
      </c>
      <c r="DY1405">
        <v>2.98108</v>
      </c>
      <c r="DZ1405">
        <v>2.7282</v>
      </c>
      <c r="EA1405">
        <v>0.11904</v>
      </c>
      <c r="EB1405">
        <v>0.127942</v>
      </c>
      <c r="EC1405">
        <v>0.0897468</v>
      </c>
      <c r="ED1405">
        <v>0.0696891</v>
      </c>
      <c r="EE1405">
        <v>26493.5</v>
      </c>
      <c r="EF1405">
        <v>25808.6</v>
      </c>
      <c r="EG1405">
        <v>30597.5</v>
      </c>
      <c r="EH1405">
        <v>29834.8</v>
      </c>
      <c r="EI1405">
        <v>38428.3</v>
      </c>
      <c r="EJ1405">
        <v>36553.8</v>
      </c>
      <c r="EK1405">
        <v>46793.9</v>
      </c>
      <c r="EL1405">
        <v>44364.1</v>
      </c>
      <c r="EM1405">
        <v>1.89555</v>
      </c>
      <c r="EN1405">
        <v>1.88727</v>
      </c>
      <c r="EO1405">
        <v>0.127777</v>
      </c>
      <c r="EP1405">
        <v>0</v>
      </c>
      <c r="EQ1405">
        <v>22.853</v>
      </c>
      <c r="ER1405">
        <v>999.9</v>
      </c>
      <c r="ES1405">
        <v>37.1</v>
      </c>
      <c r="ET1405">
        <v>29.7</v>
      </c>
      <c r="EU1405">
        <v>17.0959</v>
      </c>
      <c r="EV1405">
        <v>63.4563</v>
      </c>
      <c r="EW1405">
        <v>23.8662</v>
      </c>
      <c r="EX1405">
        <v>1</v>
      </c>
      <c r="EY1405">
        <v>-0.137223</v>
      </c>
      <c r="EZ1405">
        <v>0.999564</v>
      </c>
      <c r="FA1405">
        <v>20.2416</v>
      </c>
      <c r="FB1405">
        <v>5.23122</v>
      </c>
      <c r="FC1405">
        <v>11.968</v>
      </c>
      <c r="FD1405">
        <v>4.97075</v>
      </c>
      <c r="FE1405">
        <v>3.28948</v>
      </c>
      <c r="FF1405">
        <v>9999</v>
      </c>
      <c r="FG1405">
        <v>9999</v>
      </c>
      <c r="FH1405">
        <v>9999</v>
      </c>
      <c r="FI1405">
        <v>381.1</v>
      </c>
      <c r="FJ1405">
        <v>4.97273</v>
      </c>
      <c r="FK1405">
        <v>1.87683</v>
      </c>
      <c r="FL1405">
        <v>1.87495</v>
      </c>
      <c r="FM1405">
        <v>1.87776</v>
      </c>
      <c r="FN1405">
        <v>1.87454</v>
      </c>
      <c r="FO1405">
        <v>1.87809</v>
      </c>
      <c r="FP1405">
        <v>1.87521</v>
      </c>
      <c r="FQ1405">
        <v>1.87636</v>
      </c>
      <c r="FR1405">
        <v>0</v>
      </c>
      <c r="FS1405">
        <v>0</v>
      </c>
      <c r="FT1405">
        <v>0</v>
      </c>
      <c r="FU1405">
        <v>0</v>
      </c>
      <c r="FV1405" t="s">
        <v>358</v>
      </c>
      <c r="FW1405" t="s">
        <v>359</v>
      </c>
      <c r="FX1405" t="s">
        <v>360</v>
      </c>
      <c r="FY1405" t="s">
        <v>360</v>
      </c>
      <c r="FZ1405" t="s">
        <v>360</v>
      </c>
      <c r="GA1405" t="s">
        <v>360</v>
      </c>
      <c r="GB1405">
        <v>0</v>
      </c>
      <c r="GC1405">
        <v>100</v>
      </c>
      <c r="GD1405">
        <v>100</v>
      </c>
      <c r="GE1405">
        <v>3.792</v>
      </c>
      <c r="GF1405">
        <v>0.1996</v>
      </c>
      <c r="GG1405">
        <v>1.777354642861949</v>
      </c>
      <c r="GH1405">
        <v>0.004141656873719072</v>
      </c>
      <c r="GI1405">
        <v>-1.960372967482991E-06</v>
      </c>
      <c r="GJ1405">
        <v>5.42736388890357E-10</v>
      </c>
      <c r="GK1405">
        <v>-0.009777689371679627</v>
      </c>
      <c r="GL1405">
        <v>0.002273355880072555</v>
      </c>
      <c r="GM1405">
        <v>0.000541358641816816</v>
      </c>
      <c r="GN1405">
        <v>-1.836191331155658E-06</v>
      </c>
      <c r="GO1405">
        <v>-0</v>
      </c>
      <c r="GP1405">
        <v>2096</v>
      </c>
      <c r="GQ1405">
        <v>1</v>
      </c>
      <c r="GR1405">
        <v>23</v>
      </c>
      <c r="GS1405">
        <v>7453.8</v>
      </c>
      <c r="GT1405">
        <v>7453.8</v>
      </c>
      <c r="GU1405">
        <v>1.71143</v>
      </c>
      <c r="GV1405">
        <v>2.54272</v>
      </c>
      <c r="GW1405">
        <v>1.39893</v>
      </c>
      <c r="GX1405">
        <v>2.33643</v>
      </c>
      <c r="GY1405">
        <v>1.44897</v>
      </c>
      <c r="GZ1405">
        <v>2.36328</v>
      </c>
      <c r="HA1405">
        <v>34.9904</v>
      </c>
      <c r="HB1405">
        <v>12.0569</v>
      </c>
      <c r="HC1405">
        <v>18</v>
      </c>
      <c r="HD1405">
        <v>492.149</v>
      </c>
      <c r="HE1405">
        <v>458.46</v>
      </c>
      <c r="HF1405">
        <v>21.4651</v>
      </c>
      <c r="HG1405">
        <v>25.2546</v>
      </c>
      <c r="HH1405">
        <v>29.9999</v>
      </c>
      <c r="HI1405">
        <v>25.1146</v>
      </c>
      <c r="HJ1405">
        <v>25.1933</v>
      </c>
      <c r="HK1405">
        <v>34.3696</v>
      </c>
      <c r="HL1405">
        <v>26.83</v>
      </c>
      <c r="HM1405">
        <v>31.4163</v>
      </c>
      <c r="HN1405">
        <v>21.4733</v>
      </c>
      <c r="HO1405">
        <v>741.157</v>
      </c>
      <c r="HP1405">
        <v>12.8605</v>
      </c>
      <c r="HQ1405">
        <v>101.136</v>
      </c>
      <c r="HR1405">
        <v>102.016</v>
      </c>
    </row>
    <row r="1406" spans="1:226">
      <c r="A1406">
        <v>1390</v>
      </c>
      <c r="B1406">
        <v>1664308357.5</v>
      </c>
      <c r="C1406">
        <v>15250.5</v>
      </c>
      <c r="D1406" t="s">
        <v>3153</v>
      </c>
      <c r="E1406" t="s">
        <v>3154</v>
      </c>
      <c r="F1406">
        <v>5</v>
      </c>
      <c r="G1406" t="s">
        <v>353</v>
      </c>
      <c r="H1406" t="s">
        <v>3066</v>
      </c>
      <c r="I1406">
        <v>1664308350</v>
      </c>
      <c r="J1406">
        <f>(K1406)/1000</f>
        <v>0</v>
      </c>
      <c r="K1406">
        <f>IF(BF1406, AN1406, AH1406)</f>
        <v>0</v>
      </c>
      <c r="L1406">
        <f>IF(BF1406, AI1406, AG1406)</f>
        <v>0</v>
      </c>
      <c r="M1406">
        <f>BH1406 - IF(AU1406&gt;1, L1406*BB1406*100.0/(AW1406*BV1406), 0)</f>
        <v>0</v>
      </c>
      <c r="N1406">
        <f>((T1406-J1406/2)*M1406-L1406)/(T1406+J1406/2)</f>
        <v>0</v>
      </c>
      <c r="O1406">
        <f>N1406*(BO1406+BP1406)/1000.0</f>
        <v>0</v>
      </c>
      <c r="P1406">
        <f>(BH1406 - IF(AU1406&gt;1, L1406*BB1406*100.0/(AW1406*BV1406), 0))*(BO1406+BP1406)/1000.0</f>
        <v>0</v>
      </c>
      <c r="Q1406">
        <f>2.0/((1/S1406-1/R1406)+SIGN(S1406)*SQRT((1/S1406-1/R1406)*(1/S1406-1/R1406) + 4*BC1406/((BC1406+1)*(BC1406+1))*(2*1/S1406*1/R1406-1/R1406*1/R1406)))</f>
        <v>0</v>
      </c>
      <c r="R1406">
        <f>IF(LEFT(BD1406,1)&lt;&gt;"0",IF(LEFT(BD1406,1)="1",3.0,BE1406),$D$5+$E$5*(BV1406*BO1406/($K$5*1000))+$F$5*(BV1406*BO1406/($K$5*1000))*MAX(MIN(BB1406,$J$5),$I$5)*MAX(MIN(BB1406,$J$5),$I$5)+$G$5*MAX(MIN(BB1406,$J$5),$I$5)*(BV1406*BO1406/($K$5*1000))+$H$5*(BV1406*BO1406/($K$5*1000))*(BV1406*BO1406/($K$5*1000)))</f>
        <v>0</v>
      </c>
      <c r="S1406">
        <f>J1406*(1000-(1000*0.61365*exp(17.502*W1406/(240.97+W1406))/(BO1406+BP1406)+BJ1406)/2)/(1000*0.61365*exp(17.502*W1406/(240.97+W1406))/(BO1406+BP1406)-BJ1406)</f>
        <v>0</v>
      </c>
      <c r="T1406">
        <f>1/((BC1406+1)/(Q1406/1.6)+1/(R1406/1.37)) + BC1406/((BC1406+1)/(Q1406/1.6) + BC1406/(R1406/1.37))</f>
        <v>0</v>
      </c>
      <c r="U1406">
        <f>(AX1406*BA1406)</f>
        <v>0</v>
      </c>
      <c r="V1406">
        <f>(BQ1406+(U1406+2*0.95*5.67E-8*(((BQ1406+$B$7)+273)^4-(BQ1406+273)^4)-44100*J1406)/(1.84*29.3*R1406+8*0.95*5.67E-8*(BQ1406+273)^3))</f>
        <v>0</v>
      </c>
      <c r="W1406">
        <f>($C$7*BR1406+$D$7*BS1406+$E$7*V1406)</f>
        <v>0</v>
      </c>
      <c r="X1406">
        <f>0.61365*exp(17.502*W1406/(240.97+W1406))</f>
        <v>0</v>
      </c>
      <c r="Y1406">
        <f>(Z1406/AA1406*100)</f>
        <v>0</v>
      </c>
      <c r="Z1406">
        <f>BJ1406*(BO1406+BP1406)/1000</f>
        <v>0</v>
      </c>
      <c r="AA1406">
        <f>0.61365*exp(17.502*BQ1406/(240.97+BQ1406))</f>
        <v>0</v>
      </c>
      <c r="AB1406">
        <f>(X1406-BJ1406*(BO1406+BP1406)/1000)</f>
        <v>0</v>
      </c>
      <c r="AC1406">
        <f>(-J1406*44100)</f>
        <v>0</v>
      </c>
      <c r="AD1406">
        <f>2*29.3*R1406*0.92*(BQ1406-W1406)</f>
        <v>0</v>
      </c>
      <c r="AE1406">
        <f>2*0.95*5.67E-8*(((BQ1406+$B$7)+273)^4-(W1406+273)^4)</f>
        <v>0</v>
      </c>
      <c r="AF1406">
        <f>U1406+AE1406+AC1406+AD1406</f>
        <v>0</v>
      </c>
      <c r="AG1406">
        <f>BN1406*AU1406*(BI1406-BH1406*(1000-AU1406*BK1406)/(1000-AU1406*BJ1406))/(100*BB1406)</f>
        <v>0</v>
      </c>
      <c r="AH1406">
        <f>1000*BN1406*AU1406*(BJ1406-BK1406)/(100*BB1406*(1000-AU1406*BJ1406))</f>
        <v>0</v>
      </c>
      <c r="AI1406">
        <f>(AJ1406 - AK1406 - BO1406*1E3/(8.314*(BQ1406+273.15)) * AM1406/BN1406 * AL1406) * BN1406/(100*BB1406) * (1000 - BK1406)/1000</f>
        <v>0</v>
      </c>
      <c r="AJ1406">
        <v>733.9999751096013</v>
      </c>
      <c r="AK1406">
        <v>681.8672424242425</v>
      </c>
      <c r="AL1406">
        <v>3.396594917943019</v>
      </c>
      <c r="AM1406">
        <v>63.48631344093973</v>
      </c>
      <c r="AN1406">
        <f>(AP1406 - AO1406 + BO1406*1E3/(8.314*(BQ1406+273.15)) * AR1406/BN1406 * AQ1406) * BN1406/(100*BB1406) * 1000/(1000 - AP1406)</f>
        <v>0</v>
      </c>
      <c r="AO1406">
        <v>12.80730676550809</v>
      </c>
      <c r="AP1406">
        <v>18.38486043956044</v>
      </c>
      <c r="AQ1406">
        <v>-1.964613996124741E-05</v>
      </c>
      <c r="AR1406">
        <v>96.80530402393545</v>
      </c>
      <c r="AS1406">
        <v>2</v>
      </c>
      <c r="AT1406">
        <v>0</v>
      </c>
      <c r="AU1406">
        <f>IF(AS1406*$H$13&gt;=AW1406,1.0,(AW1406/(AW1406-AS1406*$H$13)))</f>
        <v>0</v>
      </c>
      <c r="AV1406">
        <f>(AU1406-1)*100</f>
        <v>0</v>
      </c>
      <c r="AW1406">
        <f>MAX(0,($B$13+$C$13*BV1406)/(1+$D$13*BV1406)*BO1406/(BQ1406+273)*$E$13)</f>
        <v>0</v>
      </c>
      <c r="AX1406">
        <f>$B$11*BW1406+$C$11*BX1406+$F$11*CI1406*(1-CL1406)</f>
        <v>0</v>
      </c>
      <c r="AY1406">
        <f>AX1406*AZ1406</f>
        <v>0</v>
      </c>
      <c r="AZ1406">
        <f>($B$11*$D$9+$C$11*$D$9+$F$11*((CV1406+CN1406)/MAX(CV1406+CN1406+CW1406, 0.1)*$I$9+CW1406/MAX(CV1406+CN1406+CW1406, 0.1)*$J$9))/($B$11+$C$11+$F$11)</f>
        <v>0</v>
      </c>
      <c r="BA1406">
        <f>($B$11*$K$9+$C$11*$K$9+$F$11*((CV1406+CN1406)/MAX(CV1406+CN1406+CW1406, 0.1)*$P$9+CW1406/MAX(CV1406+CN1406+CW1406, 0.1)*$Q$9))/($B$11+$C$11+$F$11)</f>
        <v>0</v>
      </c>
      <c r="BB1406">
        <v>6</v>
      </c>
      <c r="BC1406">
        <v>0.5</v>
      </c>
      <c r="BD1406" t="s">
        <v>355</v>
      </c>
      <c r="BE1406">
        <v>2</v>
      </c>
      <c r="BF1406" t="b">
        <v>1</v>
      </c>
      <c r="BG1406">
        <v>1664308350</v>
      </c>
      <c r="BH1406">
        <v>646.1055925925925</v>
      </c>
      <c r="BI1406">
        <v>709.1432962962963</v>
      </c>
      <c r="BJ1406">
        <v>18.38925555555555</v>
      </c>
      <c r="BK1406">
        <v>12.80683703703703</v>
      </c>
      <c r="BL1406">
        <v>642.3331851851852</v>
      </c>
      <c r="BM1406">
        <v>18.18962962962963</v>
      </c>
      <c r="BN1406">
        <v>500.0670000000001</v>
      </c>
      <c r="BO1406">
        <v>90.88128888888889</v>
      </c>
      <c r="BP1406">
        <v>0.1000178296296297</v>
      </c>
      <c r="BQ1406">
        <v>24.29614074074075</v>
      </c>
      <c r="BR1406">
        <v>24.95990000000001</v>
      </c>
      <c r="BS1406">
        <v>999.9000000000001</v>
      </c>
      <c r="BT1406">
        <v>0</v>
      </c>
      <c r="BU1406">
        <v>0</v>
      </c>
      <c r="BV1406">
        <v>9994.672962962963</v>
      </c>
      <c r="BW1406">
        <v>0</v>
      </c>
      <c r="BX1406">
        <v>8.075401851851852</v>
      </c>
      <c r="BY1406">
        <v>-63.03757037037037</v>
      </c>
      <c r="BZ1406">
        <v>658.2097037037036</v>
      </c>
      <c r="CA1406">
        <v>718.3431111111111</v>
      </c>
      <c r="CB1406">
        <v>5.582427777777777</v>
      </c>
      <c r="CC1406">
        <v>709.1432962962963</v>
      </c>
      <c r="CD1406">
        <v>12.80683703703703</v>
      </c>
      <c r="CE1406">
        <v>1.671239259259259</v>
      </c>
      <c r="CF1406">
        <v>1.163902592592593</v>
      </c>
      <c r="CG1406">
        <v>14.63184444444444</v>
      </c>
      <c r="CH1406">
        <v>9.147662592592592</v>
      </c>
      <c r="CI1406">
        <v>2000.025185185185</v>
      </c>
      <c r="CJ1406">
        <v>0.9800042222222222</v>
      </c>
      <c r="CK1406">
        <v>0.0199956037037037</v>
      </c>
      <c r="CL1406">
        <v>0</v>
      </c>
      <c r="CM1406">
        <v>816.0103333333334</v>
      </c>
      <c r="CN1406">
        <v>5.000560000000001</v>
      </c>
      <c r="CO1406">
        <v>16267.17037037037</v>
      </c>
      <c r="CP1406">
        <v>17295.11481481482</v>
      </c>
      <c r="CQ1406">
        <v>38.25918518518519</v>
      </c>
      <c r="CR1406">
        <v>38.715</v>
      </c>
      <c r="CS1406">
        <v>37.958</v>
      </c>
      <c r="CT1406">
        <v>37.50459259259259</v>
      </c>
      <c r="CU1406">
        <v>38.92781481481481</v>
      </c>
      <c r="CV1406">
        <v>1955.134074074074</v>
      </c>
      <c r="CW1406">
        <v>39.89111111111112</v>
      </c>
      <c r="CX1406">
        <v>0</v>
      </c>
      <c r="CY1406">
        <v>1664308373.7</v>
      </c>
      <c r="CZ1406">
        <v>0</v>
      </c>
      <c r="DA1406">
        <v>0</v>
      </c>
      <c r="DB1406" t="s">
        <v>356</v>
      </c>
      <c r="DC1406">
        <v>1663861122</v>
      </c>
      <c r="DD1406">
        <v>1663861125</v>
      </c>
      <c r="DE1406">
        <v>0</v>
      </c>
      <c r="DF1406">
        <v>-0.287</v>
      </c>
      <c r="DG1406">
        <v>-0.004</v>
      </c>
      <c r="DH1406">
        <v>3.172</v>
      </c>
      <c r="DI1406">
        <v>0.178</v>
      </c>
      <c r="DJ1406">
        <v>400</v>
      </c>
      <c r="DK1406">
        <v>17</v>
      </c>
      <c r="DL1406">
        <v>0.18</v>
      </c>
      <c r="DM1406">
        <v>0.07000000000000001</v>
      </c>
      <c r="DN1406">
        <v>-62.8154875</v>
      </c>
      <c r="DO1406">
        <v>-4.484615009380779</v>
      </c>
      <c r="DP1406">
        <v>0.4402602930014813</v>
      </c>
      <c r="DQ1406">
        <v>0</v>
      </c>
      <c r="DR1406">
        <v>5.585249</v>
      </c>
      <c r="DS1406">
        <v>-0.05574056285179307</v>
      </c>
      <c r="DT1406">
        <v>0.005564512916689073</v>
      </c>
      <c r="DU1406">
        <v>1</v>
      </c>
      <c r="DV1406">
        <v>1</v>
      </c>
      <c r="DW1406">
        <v>2</v>
      </c>
      <c r="DX1406" t="s">
        <v>412</v>
      </c>
      <c r="DY1406">
        <v>2.98096</v>
      </c>
      <c r="DZ1406">
        <v>2.72841</v>
      </c>
      <c r="EA1406">
        <v>0.121125</v>
      </c>
      <c r="EB1406">
        <v>0.129964</v>
      </c>
      <c r="EC1406">
        <v>0.0897379</v>
      </c>
      <c r="ED1406">
        <v>0.06969069999999999</v>
      </c>
      <c r="EE1406">
        <v>26430.9</v>
      </c>
      <c r="EF1406">
        <v>25749.2</v>
      </c>
      <c r="EG1406">
        <v>30597.6</v>
      </c>
      <c r="EH1406">
        <v>29835.3</v>
      </c>
      <c r="EI1406">
        <v>38428.9</v>
      </c>
      <c r="EJ1406">
        <v>36554.4</v>
      </c>
      <c r="EK1406">
        <v>46794</v>
      </c>
      <c r="EL1406">
        <v>44364.8</v>
      </c>
      <c r="EM1406">
        <v>1.89562</v>
      </c>
      <c r="EN1406">
        <v>1.88735</v>
      </c>
      <c r="EO1406">
        <v>0.128187</v>
      </c>
      <c r="EP1406">
        <v>0</v>
      </c>
      <c r="EQ1406">
        <v>22.853</v>
      </c>
      <c r="ER1406">
        <v>999.9</v>
      </c>
      <c r="ES1406">
        <v>37.1</v>
      </c>
      <c r="ET1406">
        <v>29.7</v>
      </c>
      <c r="EU1406">
        <v>17.0941</v>
      </c>
      <c r="EV1406">
        <v>63.7063</v>
      </c>
      <c r="EW1406">
        <v>23.9022</v>
      </c>
      <c r="EX1406">
        <v>1</v>
      </c>
      <c r="EY1406">
        <v>-0.137177</v>
      </c>
      <c r="EZ1406">
        <v>0.969826</v>
      </c>
      <c r="FA1406">
        <v>20.2418</v>
      </c>
      <c r="FB1406">
        <v>5.23197</v>
      </c>
      <c r="FC1406">
        <v>11.968</v>
      </c>
      <c r="FD1406">
        <v>4.9708</v>
      </c>
      <c r="FE1406">
        <v>3.28965</v>
      </c>
      <c r="FF1406">
        <v>9999</v>
      </c>
      <c r="FG1406">
        <v>9999</v>
      </c>
      <c r="FH1406">
        <v>9999</v>
      </c>
      <c r="FI1406">
        <v>381.1</v>
      </c>
      <c r="FJ1406">
        <v>4.97272</v>
      </c>
      <c r="FK1406">
        <v>1.87683</v>
      </c>
      <c r="FL1406">
        <v>1.87496</v>
      </c>
      <c r="FM1406">
        <v>1.87775</v>
      </c>
      <c r="FN1406">
        <v>1.87454</v>
      </c>
      <c r="FO1406">
        <v>1.87807</v>
      </c>
      <c r="FP1406">
        <v>1.8752</v>
      </c>
      <c r="FQ1406">
        <v>1.87635</v>
      </c>
      <c r="FR1406">
        <v>0</v>
      </c>
      <c r="FS1406">
        <v>0</v>
      </c>
      <c r="FT1406">
        <v>0</v>
      </c>
      <c r="FU1406">
        <v>0</v>
      </c>
      <c r="FV1406" t="s">
        <v>358</v>
      </c>
      <c r="FW1406" t="s">
        <v>359</v>
      </c>
      <c r="FX1406" t="s">
        <v>360</v>
      </c>
      <c r="FY1406" t="s">
        <v>360</v>
      </c>
      <c r="FZ1406" t="s">
        <v>360</v>
      </c>
      <c r="GA1406" t="s">
        <v>360</v>
      </c>
      <c r="GB1406">
        <v>0</v>
      </c>
      <c r="GC1406">
        <v>100</v>
      </c>
      <c r="GD1406">
        <v>100</v>
      </c>
      <c r="GE1406">
        <v>3.829</v>
      </c>
      <c r="GF1406">
        <v>0.1995</v>
      </c>
      <c r="GG1406">
        <v>1.777354642861949</v>
      </c>
      <c r="GH1406">
        <v>0.004141656873719072</v>
      </c>
      <c r="GI1406">
        <v>-1.960372967482991E-06</v>
      </c>
      <c r="GJ1406">
        <v>5.42736388890357E-10</v>
      </c>
      <c r="GK1406">
        <v>-0.009777689371679627</v>
      </c>
      <c r="GL1406">
        <v>0.002273355880072555</v>
      </c>
      <c r="GM1406">
        <v>0.000541358641816816</v>
      </c>
      <c r="GN1406">
        <v>-1.836191331155658E-06</v>
      </c>
      <c r="GO1406">
        <v>-0</v>
      </c>
      <c r="GP1406">
        <v>2096</v>
      </c>
      <c r="GQ1406">
        <v>1</v>
      </c>
      <c r="GR1406">
        <v>23</v>
      </c>
      <c r="GS1406">
        <v>7453.9</v>
      </c>
      <c r="GT1406">
        <v>7453.9</v>
      </c>
      <c r="GU1406">
        <v>1.74438</v>
      </c>
      <c r="GV1406">
        <v>2.53784</v>
      </c>
      <c r="GW1406">
        <v>1.39893</v>
      </c>
      <c r="GX1406">
        <v>2.33521</v>
      </c>
      <c r="GY1406">
        <v>1.44897</v>
      </c>
      <c r="GZ1406">
        <v>2.42676</v>
      </c>
      <c r="HA1406">
        <v>34.9904</v>
      </c>
      <c r="HB1406">
        <v>12.0832</v>
      </c>
      <c r="HC1406">
        <v>18</v>
      </c>
      <c r="HD1406">
        <v>492.177</v>
      </c>
      <c r="HE1406">
        <v>458.503</v>
      </c>
      <c r="HF1406">
        <v>21.4959</v>
      </c>
      <c r="HG1406">
        <v>25.2533</v>
      </c>
      <c r="HH1406">
        <v>29.9999</v>
      </c>
      <c r="HI1406">
        <v>25.1128</v>
      </c>
      <c r="HJ1406">
        <v>25.1929</v>
      </c>
      <c r="HK1406">
        <v>34.9716</v>
      </c>
      <c r="HL1406">
        <v>26.83</v>
      </c>
      <c r="HM1406">
        <v>31.0422</v>
      </c>
      <c r="HN1406">
        <v>21.5024</v>
      </c>
      <c r="HO1406">
        <v>754.513</v>
      </c>
      <c r="HP1406">
        <v>12.8569</v>
      </c>
      <c r="HQ1406">
        <v>101.137</v>
      </c>
      <c r="HR1406">
        <v>102.018</v>
      </c>
    </row>
    <row r="1407" spans="1:226">
      <c r="A1407">
        <v>1391</v>
      </c>
      <c r="B1407">
        <v>1664308362.5</v>
      </c>
      <c r="C1407">
        <v>15255.5</v>
      </c>
      <c r="D1407" t="s">
        <v>3155</v>
      </c>
      <c r="E1407" t="s">
        <v>3156</v>
      </c>
      <c r="F1407">
        <v>5</v>
      </c>
      <c r="G1407" t="s">
        <v>353</v>
      </c>
      <c r="H1407" t="s">
        <v>3066</v>
      </c>
      <c r="I1407">
        <v>1664308354.714286</v>
      </c>
      <c r="J1407">
        <f>(K1407)/1000</f>
        <v>0</v>
      </c>
      <c r="K1407">
        <f>IF(BF1407, AN1407, AH1407)</f>
        <v>0</v>
      </c>
      <c r="L1407">
        <f>IF(BF1407, AI1407, AG1407)</f>
        <v>0</v>
      </c>
      <c r="M1407">
        <f>BH1407 - IF(AU1407&gt;1, L1407*BB1407*100.0/(AW1407*BV1407), 0)</f>
        <v>0</v>
      </c>
      <c r="N1407">
        <f>((T1407-J1407/2)*M1407-L1407)/(T1407+J1407/2)</f>
        <v>0</v>
      </c>
      <c r="O1407">
        <f>N1407*(BO1407+BP1407)/1000.0</f>
        <v>0</v>
      </c>
      <c r="P1407">
        <f>(BH1407 - IF(AU1407&gt;1, L1407*BB1407*100.0/(AW1407*BV1407), 0))*(BO1407+BP1407)/1000.0</f>
        <v>0</v>
      </c>
      <c r="Q1407">
        <f>2.0/((1/S1407-1/R1407)+SIGN(S1407)*SQRT((1/S1407-1/R1407)*(1/S1407-1/R1407) + 4*BC1407/((BC1407+1)*(BC1407+1))*(2*1/S1407*1/R1407-1/R1407*1/R1407)))</f>
        <v>0</v>
      </c>
      <c r="R1407">
        <f>IF(LEFT(BD1407,1)&lt;&gt;"0",IF(LEFT(BD1407,1)="1",3.0,BE1407),$D$5+$E$5*(BV1407*BO1407/($K$5*1000))+$F$5*(BV1407*BO1407/($K$5*1000))*MAX(MIN(BB1407,$J$5),$I$5)*MAX(MIN(BB1407,$J$5),$I$5)+$G$5*MAX(MIN(BB1407,$J$5),$I$5)*(BV1407*BO1407/($K$5*1000))+$H$5*(BV1407*BO1407/($K$5*1000))*(BV1407*BO1407/($K$5*1000)))</f>
        <v>0</v>
      </c>
      <c r="S1407">
        <f>J1407*(1000-(1000*0.61365*exp(17.502*W1407/(240.97+W1407))/(BO1407+BP1407)+BJ1407)/2)/(1000*0.61365*exp(17.502*W1407/(240.97+W1407))/(BO1407+BP1407)-BJ1407)</f>
        <v>0</v>
      </c>
      <c r="T1407">
        <f>1/((BC1407+1)/(Q1407/1.6)+1/(R1407/1.37)) + BC1407/((BC1407+1)/(Q1407/1.6) + BC1407/(R1407/1.37))</f>
        <v>0</v>
      </c>
      <c r="U1407">
        <f>(AX1407*BA1407)</f>
        <v>0</v>
      </c>
      <c r="V1407">
        <f>(BQ1407+(U1407+2*0.95*5.67E-8*(((BQ1407+$B$7)+273)^4-(BQ1407+273)^4)-44100*J1407)/(1.84*29.3*R1407+8*0.95*5.67E-8*(BQ1407+273)^3))</f>
        <v>0</v>
      </c>
      <c r="W1407">
        <f>($C$7*BR1407+$D$7*BS1407+$E$7*V1407)</f>
        <v>0</v>
      </c>
      <c r="X1407">
        <f>0.61365*exp(17.502*W1407/(240.97+W1407))</f>
        <v>0</v>
      </c>
      <c r="Y1407">
        <f>(Z1407/AA1407*100)</f>
        <v>0</v>
      </c>
      <c r="Z1407">
        <f>BJ1407*(BO1407+BP1407)/1000</f>
        <v>0</v>
      </c>
      <c r="AA1407">
        <f>0.61365*exp(17.502*BQ1407/(240.97+BQ1407))</f>
        <v>0</v>
      </c>
      <c r="AB1407">
        <f>(X1407-BJ1407*(BO1407+BP1407)/1000)</f>
        <v>0</v>
      </c>
      <c r="AC1407">
        <f>(-J1407*44100)</f>
        <v>0</v>
      </c>
      <c r="AD1407">
        <f>2*29.3*R1407*0.92*(BQ1407-W1407)</f>
        <v>0</v>
      </c>
      <c r="AE1407">
        <f>2*0.95*5.67E-8*(((BQ1407+$B$7)+273)^4-(W1407+273)^4)</f>
        <v>0</v>
      </c>
      <c r="AF1407">
        <f>U1407+AE1407+AC1407+AD1407</f>
        <v>0</v>
      </c>
      <c r="AG1407">
        <f>BN1407*AU1407*(BI1407-BH1407*(1000-AU1407*BK1407)/(1000-AU1407*BJ1407))/(100*BB1407)</f>
        <v>0</v>
      </c>
      <c r="AH1407">
        <f>1000*BN1407*AU1407*(BJ1407-BK1407)/(100*BB1407*(1000-AU1407*BJ1407))</f>
        <v>0</v>
      </c>
      <c r="AI1407">
        <f>(AJ1407 - AK1407 - BO1407*1E3/(8.314*(BQ1407+273.15)) * AM1407/BN1407 * AL1407) * BN1407/(100*BB1407) * (1000 - BK1407)/1000</f>
        <v>0</v>
      </c>
      <c r="AJ1407">
        <v>750.9896988773436</v>
      </c>
      <c r="AK1407">
        <v>698.8249878787879</v>
      </c>
      <c r="AL1407">
        <v>3.391547218093106</v>
      </c>
      <c r="AM1407">
        <v>63.48631344093973</v>
      </c>
      <c r="AN1407">
        <f>(AP1407 - AO1407 + BO1407*1E3/(8.314*(BQ1407+273.15)) * AR1407/BN1407 * AQ1407) * BN1407/(100*BB1407) * 1000/(1000 - AP1407)</f>
        <v>0</v>
      </c>
      <c r="AO1407">
        <v>12.80109922361603</v>
      </c>
      <c r="AP1407">
        <v>18.38123846153848</v>
      </c>
      <c r="AQ1407">
        <v>2.393454509293953E-06</v>
      </c>
      <c r="AR1407">
        <v>96.80530402393545</v>
      </c>
      <c r="AS1407">
        <v>2</v>
      </c>
      <c r="AT1407">
        <v>0</v>
      </c>
      <c r="AU1407">
        <f>IF(AS1407*$H$13&gt;=AW1407,1.0,(AW1407/(AW1407-AS1407*$H$13)))</f>
        <v>0</v>
      </c>
      <c r="AV1407">
        <f>(AU1407-1)*100</f>
        <v>0</v>
      </c>
      <c r="AW1407">
        <f>MAX(0,($B$13+$C$13*BV1407)/(1+$D$13*BV1407)*BO1407/(BQ1407+273)*$E$13)</f>
        <v>0</v>
      </c>
      <c r="AX1407">
        <f>$B$11*BW1407+$C$11*BX1407+$F$11*CI1407*(1-CL1407)</f>
        <v>0</v>
      </c>
      <c r="AY1407">
        <f>AX1407*AZ1407</f>
        <v>0</v>
      </c>
      <c r="AZ1407">
        <f>($B$11*$D$9+$C$11*$D$9+$F$11*((CV1407+CN1407)/MAX(CV1407+CN1407+CW1407, 0.1)*$I$9+CW1407/MAX(CV1407+CN1407+CW1407, 0.1)*$J$9))/($B$11+$C$11+$F$11)</f>
        <v>0</v>
      </c>
      <c r="BA1407">
        <f>($B$11*$K$9+$C$11*$K$9+$F$11*((CV1407+CN1407)/MAX(CV1407+CN1407+CW1407, 0.1)*$P$9+CW1407/MAX(CV1407+CN1407+CW1407, 0.1)*$Q$9))/($B$11+$C$11+$F$11)</f>
        <v>0</v>
      </c>
      <c r="BB1407">
        <v>6</v>
      </c>
      <c r="BC1407">
        <v>0.5</v>
      </c>
      <c r="BD1407" t="s">
        <v>355</v>
      </c>
      <c r="BE1407">
        <v>2</v>
      </c>
      <c r="BF1407" t="b">
        <v>1</v>
      </c>
      <c r="BG1407">
        <v>1664308354.714286</v>
      </c>
      <c r="BH1407">
        <v>661.7151071428572</v>
      </c>
      <c r="BI1407">
        <v>724.9887857142858</v>
      </c>
      <c r="BJ1407">
        <v>18.38682500000001</v>
      </c>
      <c r="BK1407">
        <v>12.80224285714286</v>
      </c>
      <c r="BL1407">
        <v>657.9072142857142</v>
      </c>
      <c r="BM1407">
        <v>18.18724642857143</v>
      </c>
      <c r="BN1407">
        <v>500.0659642857144</v>
      </c>
      <c r="BO1407">
        <v>90.88181785714286</v>
      </c>
      <c r="BP1407">
        <v>0.09991552500000001</v>
      </c>
      <c r="BQ1407">
        <v>24.2967</v>
      </c>
      <c r="BR1407">
        <v>24.95975714285714</v>
      </c>
      <c r="BS1407">
        <v>999.9000000000002</v>
      </c>
      <c r="BT1407">
        <v>0</v>
      </c>
      <c r="BU1407">
        <v>0</v>
      </c>
      <c r="BV1407">
        <v>9994.955000000002</v>
      </c>
      <c r="BW1407">
        <v>0</v>
      </c>
      <c r="BX1407">
        <v>8.052176428571428</v>
      </c>
      <c r="BY1407">
        <v>-63.27366071428572</v>
      </c>
      <c r="BZ1407">
        <v>674.1098928571428</v>
      </c>
      <c r="CA1407">
        <v>734.3906785714286</v>
      </c>
      <c r="CB1407">
        <v>5.58458</v>
      </c>
      <c r="CC1407">
        <v>724.9887857142858</v>
      </c>
      <c r="CD1407">
        <v>12.80224285714286</v>
      </c>
      <c r="CE1407">
        <v>1.6710275</v>
      </c>
      <c r="CF1407">
        <v>1.163491785714286</v>
      </c>
      <c r="CG1407">
        <v>14.62988571428571</v>
      </c>
      <c r="CH1407">
        <v>9.142432857142857</v>
      </c>
      <c r="CI1407">
        <v>2000.028928571428</v>
      </c>
      <c r="CJ1407">
        <v>0.9800044642857141</v>
      </c>
      <c r="CK1407">
        <v>0.01999535357142857</v>
      </c>
      <c r="CL1407">
        <v>0</v>
      </c>
      <c r="CM1407">
        <v>816.1309285714286</v>
      </c>
      <c r="CN1407">
        <v>5.000560000000001</v>
      </c>
      <c r="CO1407">
        <v>16267.89642857143</v>
      </c>
      <c r="CP1407">
        <v>17295.15714285714</v>
      </c>
      <c r="CQ1407">
        <v>38.25</v>
      </c>
      <c r="CR1407">
        <v>38.69599999999999</v>
      </c>
      <c r="CS1407">
        <v>37.93924999999999</v>
      </c>
      <c r="CT1407">
        <v>37.5</v>
      </c>
      <c r="CU1407">
        <v>38.90821428571428</v>
      </c>
      <c r="CV1407">
        <v>1955.138214285714</v>
      </c>
      <c r="CW1407">
        <v>39.8907142857143</v>
      </c>
      <c r="CX1407">
        <v>0</v>
      </c>
      <c r="CY1407">
        <v>1664308379.1</v>
      </c>
      <c r="CZ1407">
        <v>0</v>
      </c>
      <c r="DA1407">
        <v>0</v>
      </c>
      <c r="DB1407" t="s">
        <v>356</v>
      </c>
      <c r="DC1407">
        <v>1663861122</v>
      </c>
      <c r="DD1407">
        <v>1663861125</v>
      </c>
      <c r="DE1407">
        <v>0</v>
      </c>
      <c r="DF1407">
        <v>-0.287</v>
      </c>
      <c r="DG1407">
        <v>-0.004</v>
      </c>
      <c r="DH1407">
        <v>3.172</v>
      </c>
      <c r="DI1407">
        <v>0.178</v>
      </c>
      <c r="DJ1407">
        <v>400</v>
      </c>
      <c r="DK1407">
        <v>17</v>
      </c>
      <c r="DL1407">
        <v>0.18</v>
      </c>
      <c r="DM1407">
        <v>0.07000000000000001</v>
      </c>
      <c r="DN1407">
        <v>-63.131395</v>
      </c>
      <c r="DO1407">
        <v>-3.094980112570189</v>
      </c>
      <c r="DP1407">
        <v>0.3055838346100787</v>
      </c>
      <c r="DQ1407">
        <v>0</v>
      </c>
      <c r="DR1407">
        <v>5.584517</v>
      </c>
      <c r="DS1407">
        <v>0.01233523452156815</v>
      </c>
      <c r="DT1407">
        <v>0.006038041569913168</v>
      </c>
      <c r="DU1407">
        <v>1</v>
      </c>
      <c r="DV1407">
        <v>1</v>
      </c>
      <c r="DW1407">
        <v>2</v>
      </c>
      <c r="DX1407" t="s">
        <v>412</v>
      </c>
      <c r="DY1407">
        <v>2.98071</v>
      </c>
      <c r="DZ1407">
        <v>2.72797</v>
      </c>
      <c r="EA1407">
        <v>0.123175</v>
      </c>
      <c r="EB1407">
        <v>0.131949</v>
      </c>
      <c r="EC1407">
        <v>0.0897245</v>
      </c>
      <c r="ED1407">
        <v>0.0696064</v>
      </c>
      <c r="EE1407">
        <v>26369.5</v>
      </c>
      <c r="EF1407">
        <v>25690.6</v>
      </c>
      <c r="EG1407">
        <v>30597.8</v>
      </c>
      <c r="EH1407">
        <v>29835.5</v>
      </c>
      <c r="EI1407">
        <v>38429.7</v>
      </c>
      <c r="EJ1407">
        <v>36558.5</v>
      </c>
      <c r="EK1407">
        <v>46794.1</v>
      </c>
      <c r="EL1407">
        <v>44365.5</v>
      </c>
      <c r="EM1407">
        <v>1.89527</v>
      </c>
      <c r="EN1407">
        <v>1.88768</v>
      </c>
      <c r="EO1407">
        <v>0.128709</v>
      </c>
      <c r="EP1407">
        <v>0</v>
      </c>
      <c r="EQ1407">
        <v>22.853</v>
      </c>
      <c r="ER1407">
        <v>999.9</v>
      </c>
      <c r="ES1407">
        <v>37.1</v>
      </c>
      <c r="ET1407">
        <v>29.7</v>
      </c>
      <c r="EU1407">
        <v>17.0923</v>
      </c>
      <c r="EV1407">
        <v>63.7763</v>
      </c>
      <c r="EW1407">
        <v>23.9263</v>
      </c>
      <c r="EX1407">
        <v>1</v>
      </c>
      <c r="EY1407">
        <v>-0.137187</v>
      </c>
      <c r="EZ1407">
        <v>0.933638</v>
      </c>
      <c r="FA1407">
        <v>20.242</v>
      </c>
      <c r="FB1407">
        <v>5.23047</v>
      </c>
      <c r="FC1407">
        <v>11.968</v>
      </c>
      <c r="FD1407">
        <v>4.9693</v>
      </c>
      <c r="FE1407">
        <v>3.28965</v>
      </c>
      <c r="FF1407">
        <v>9999</v>
      </c>
      <c r="FG1407">
        <v>9999</v>
      </c>
      <c r="FH1407">
        <v>9999</v>
      </c>
      <c r="FI1407">
        <v>381.1</v>
      </c>
      <c r="FJ1407">
        <v>4.97273</v>
      </c>
      <c r="FK1407">
        <v>1.87683</v>
      </c>
      <c r="FL1407">
        <v>1.87491</v>
      </c>
      <c r="FM1407">
        <v>1.87775</v>
      </c>
      <c r="FN1407">
        <v>1.87453</v>
      </c>
      <c r="FO1407">
        <v>1.87806</v>
      </c>
      <c r="FP1407">
        <v>1.87515</v>
      </c>
      <c r="FQ1407">
        <v>1.87631</v>
      </c>
      <c r="FR1407">
        <v>0</v>
      </c>
      <c r="FS1407">
        <v>0</v>
      </c>
      <c r="FT1407">
        <v>0</v>
      </c>
      <c r="FU1407">
        <v>0</v>
      </c>
      <c r="FV1407" t="s">
        <v>358</v>
      </c>
      <c r="FW1407" t="s">
        <v>359</v>
      </c>
      <c r="FX1407" t="s">
        <v>360</v>
      </c>
      <c r="FY1407" t="s">
        <v>360</v>
      </c>
      <c r="FZ1407" t="s">
        <v>360</v>
      </c>
      <c r="GA1407" t="s">
        <v>360</v>
      </c>
      <c r="GB1407">
        <v>0</v>
      </c>
      <c r="GC1407">
        <v>100</v>
      </c>
      <c r="GD1407">
        <v>100</v>
      </c>
      <c r="GE1407">
        <v>3.866</v>
      </c>
      <c r="GF1407">
        <v>0.1995</v>
      </c>
      <c r="GG1407">
        <v>1.777354642861949</v>
      </c>
      <c r="GH1407">
        <v>0.004141656873719072</v>
      </c>
      <c r="GI1407">
        <v>-1.960372967482991E-06</v>
      </c>
      <c r="GJ1407">
        <v>5.42736388890357E-10</v>
      </c>
      <c r="GK1407">
        <v>-0.009777689371679627</v>
      </c>
      <c r="GL1407">
        <v>0.002273355880072555</v>
      </c>
      <c r="GM1407">
        <v>0.000541358641816816</v>
      </c>
      <c r="GN1407">
        <v>-1.836191331155658E-06</v>
      </c>
      <c r="GO1407">
        <v>-0</v>
      </c>
      <c r="GP1407">
        <v>2096</v>
      </c>
      <c r="GQ1407">
        <v>1</v>
      </c>
      <c r="GR1407">
        <v>23</v>
      </c>
      <c r="GS1407">
        <v>7454</v>
      </c>
      <c r="GT1407">
        <v>7454</v>
      </c>
      <c r="GU1407">
        <v>1.77368</v>
      </c>
      <c r="GV1407">
        <v>2.53296</v>
      </c>
      <c r="GW1407">
        <v>1.39893</v>
      </c>
      <c r="GX1407">
        <v>2.33521</v>
      </c>
      <c r="GY1407">
        <v>1.44897</v>
      </c>
      <c r="GZ1407">
        <v>2.44263</v>
      </c>
      <c r="HA1407">
        <v>34.9904</v>
      </c>
      <c r="HB1407">
        <v>12.0656</v>
      </c>
      <c r="HC1407">
        <v>18</v>
      </c>
      <c r="HD1407">
        <v>491.986</v>
      </c>
      <c r="HE1407">
        <v>458.698</v>
      </c>
      <c r="HF1407">
        <v>21.5257</v>
      </c>
      <c r="HG1407">
        <v>25.252</v>
      </c>
      <c r="HH1407">
        <v>29.9999</v>
      </c>
      <c r="HI1407">
        <v>25.1128</v>
      </c>
      <c r="HJ1407">
        <v>25.1917</v>
      </c>
      <c r="HK1407">
        <v>35.6301</v>
      </c>
      <c r="HL1407">
        <v>26.5209</v>
      </c>
      <c r="HM1407">
        <v>31.0422</v>
      </c>
      <c r="HN1407">
        <v>21.5331</v>
      </c>
      <c r="HO1407">
        <v>774.547</v>
      </c>
      <c r="HP1407">
        <v>12.8695</v>
      </c>
      <c r="HQ1407">
        <v>101.137</v>
      </c>
      <c r="HR1407">
        <v>102.019</v>
      </c>
    </row>
    <row r="1408" spans="1:226">
      <c r="A1408">
        <v>1392</v>
      </c>
      <c r="B1408">
        <v>1664308367.5</v>
      </c>
      <c r="C1408">
        <v>15260.5</v>
      </c>
      <c r="D1408" t="s">
        <v>3157</v>
      </c>
      <c r="E1408" t="s">
        <v>3158</v>
      </c>
      <c r="F1408">
        <v>5</v>
      </c>
      <c r="G1408" t="s">
        <v>353</v>
      </c>
      <c r="H1408" t="s">
        <v>3066</v>
      </c>
      <c r="I1408">
        <v>1664308360</v>
      </c>
      <c r="J1408">
        <f>(K1408)/1000</f>
        <v>0</v>
      </c>
      <c r="K1408">
        <f>IF(BF1408, AN1408, AH1408)</f>
        <v>0</v>
      </c>
      <c r="L1408">
        <f>IF(BF1408, AI1408, AG1408)</f>
        <v>0</v>
      </c>
      <c r="M1408">
        <f>BH1408 - IF(AU1408&gt;1, L1408*BB1408*100.0/(AW1408*BV1408), 0)</f>
        <v>0</v>
      </c>
      <c r="N1408">
        <f>((T1408-J1408/2)*M1408-L1408)/(T1408+J1408/2)</f>
        <v>0</v>
      </c>
      <c r="O1408">
        <f>N1408*(BO1408+BP1408)/1000.0</f>
        <v>0</v>
      </c>
      <c r="P1408">
        <f>(BH1408 - IF(AU1408&gt;1, L1408*BB1408*100.0/(AW1408*BV1408), 0))*(BO1408+BP1408)/1000.0</f>
        <v>0</v>
      </c>
      <c r="Q1408">
        <f>2.0/((1/S1408-1/R1408)+SIGN(S1408)*SQRT((1/S1408-1/R1408)*(1/S1408-1/R1408) + 4*BC1408/((BC1408+1)*(BC1408+1))*(2*1/S1408*1/R1408-1/R1408*1/R1408)))</f>
        <v>0</v>
      </c>
      <c r="R1408">
        <f>IF(LEFT(BD1408,1)&lt;&gt;"0",IF(LEFT(BD1408,1)="1",3.0,BE1408),$D$5+$E$5*(BV1408*BO1408/($K$5*1000))+$F$5*(BV1408*BO1408/($K$5*1000))*MAX(MIN(BB1408,$J$5),$I$5)*MAX(MIN(BB1408,$J$5),$I$5)+$G$5*MAX(MIN(BB1408,$J$5),$I$5)*(BV1408*BO1408/($K$5*1000))+$H$5*(BV1408*BO1408/($K$5*1000))*(BV1408*BO1408/($K$5*1000)))</f>
        <v>0</v>
      </c>
      <c r="S1408">
        <f>J1408*(1000-(1000*0.61365*exp(17.502*W1408/(240.97+W1408))/(BO1408+BP1408)+BJ1408)/2)/(1000*0.61365*exp(17.502*W1408/(240.97+W1408))/(BO1408+BP1408)-BJ1408)</f>
        <v>0</v>
      </c>
      <c r="T1408">
        <f>1/((BC1408+1)/(Q1408/1.6)+1/(R1408/1.37)) + BC1408/((BC1408+1)/(Q1408/1.6) + BC1408/(R1408/1.37))</f>
        <v>0</v>
      </c>
      <c r="U1408">
        <f>(AX1408*BA1408)</f>
        <v>0</v>
      </c>
      <c r="V1408">
        <f>(BQ1408+(U1408+2*0.95*5.67E-8*(((BQ1408+$B$7)+273)^4-(BQ1408+273)^4)-44100*J1408)/(1.84*29.3*R1408+8*0.95*5.67E-8*(BQ1408+273)^3))</f>
        <v>0</v>
      </c>
      <c r="W1408">
        <f>($C$7*BR1408+$D$7*BS1408+$E$7*V1408)</f>
        <v>0</v>
      </c>
      <c r="X1408">
        <f>0.61365*exp(17.502*W1408/(240.97+W1408))</f>
        <v>0</v>
      </c>
      <c r="Y1408">
        <f>(Z1408/AA1408*100)</f>
        <v>0</v>
      </c>
      <c r="Z1408">
        <f>BJ1408*(BO1408+BP1408)/1000</f>
        <v>0</v>
      </c>
      <c r="AA1408">
        <f>0.61365*exp(17.502*BQ1408/(240.97+BQ1408))</f>
        <v>0</v>
      </c>
      <c r="AB1408">
        <f>(X1408-BJ1408*(BO1408+BP1408)/1000)</f>
        <v>0</v>
      </c>
      <c r="AC1408">
        <f>(-J1408*44100)</f>
        <v>0</v>
      </c>
      <c r="AD1408">
        <f>2*29.3*R1408*0.92*(BQ1408-W1408)</f>
        <v>0</v>
      </c>
      <c r="AE1408">
        <f>2*0.95*5.67E-8*(((BQ1408+$B$7)+273)^4-(W1408+273)^4)</f>
        <v>0</v>
      </c>
      <c r="AF1408">
        <f>U1408+AE1408+AC1408+AD1408</f>
        <v>0</v>
      </c>
      <c r="AG1408">
        <f>BN1408*AU1408*(BI1408-BH1408*(1000-AU1408*BK1408)/(1000-AU1408*BJ1408))/(100*BB1408)</f>
        <v>0</v>
      </c>
      <c r="AH1408">
        <f>1000*BN1408*AU1408*(BJ1408-BK1408)/(100*BB1408*(1000-AU1408*BJ1408))</f>
        <v>0</v>
      </c>
      <c r="AI1408">
        <f>(AJ1408 - AK1408 - BO1408*1E3/(8.314*(BQ1408+273.15)) * AM1408/BN1408 * AL1408) * BN1408/(100*BB1408) * (1000 - BK1408)/1000</f>
        <v>0</v>
      </c>
      <c r="AJ1408">
        <v>767.9535430836902</v>
      </c>
      <c r="AK1408">
        <v>715.6884060606059</v>
      </c>
      <c r="AL1408">
        <v>3.37698239459432</v>
      </c>
      <c r="AM1408">
        <v>63.48631344093973</v>
      </c>
      <c r="AN1408">
        <f>(AP1408 - AO1408 + BO1408*1E3/(8.314*(BQ1408+273.15)) * AR1408/BN1408 * AQ1408) * BN1408/(100*BB1408) * 1000/(1000 - AP1408)</f>
        <v>0</v>
      </c>
      <c r="AO1408">
        <v>12.79431899999392</v>
      </c>
      <c r="AP1408">
        <v>18.37950879120881</v>
      </c>
      <c r="AQ1408">
        <v>-2.471320151953007E-05</v>
      </c>
      <c r="AR1408">
        <v>96.80530402393545</v>
      </c>
      <c r="AS1408">
        <v>2</v>
      </c>
      <c r="AT1408">
        <v>0</v>
      </c>
      <c r="AU1408">
        <f>IF(AS1408*$H$13&gt;=AW1408,1.0,(AW1408/(AW1408-AS1408*$H$13)))</f>
        <v>0</v>
      </c>
      <c r="AV1408">
        <f>(AU1408-1)*100</f>
        <v>0</v>
      </c>
      <c r="AW1408">
        <f>MAX(0,($B$13+$C$13*BV1408)/(1+$D$13*BV1408)*BO1408/(BQ1408+273)*$E$13)</f>
        <v>0</v>
      </c>
      <c r="AX1408">
        <f>$B$11*BW1408+$C$11*BX1408+$F$11*CI1408*(1-CL1408)</f>
        <v>0</v>
      </c>
      <c r="AY1408">
        <f>AX1408*AZ1408</f>
        <v>0</v>
      </c>
      <c r="AZ1408">
        <f>($B$11*$D$9+$C$11*$D$9+$F$11*((CV1408+CN1408)/MAX(CV1408+CN1408+CW1408, 0.1)*$I$9+CW1408/MAX(CV1408+CN1408+CW1408, 0.1)*$J$9))/($B$11+$C$11+$F$11)</f>
        <v>0</v>
      </c>
      <c r="BA1408">
        <f>($B$11*$K$9+$C$11*$K$9+$F$11*((CV1408+CN1408)/MAX(CV1408+CN1408+CW1408, 0.1)*$P$9+CW1408/MAX(CV1408+CN1408+CW1408, 0.1)*$Q$9))/($B$11+$C$11+$F$11)</f>
        <v>0</v>
      </c>
      <c r="BB1408">
        <v>6</v>
      </c>
      <c r="BC1408">
        <v>0.5</v>
      </c>
      <c r="BD1408" t="s">
        <v>355</v>
      </c>
      <c r="BE1408">
        <v>2</v>
      </c>
      <c r="BF1408" t="b">
        <v>1</v>
      </c>
      <c r="BG1408">
        <v>1664308360</v>
      </c>
      <c r="BH1408">
        <v>679.2958518518519</v>
      </c>
      <c r="BI1408">
        <v>742.7623333333332</v>
      </c>
      <c r="BJ1408">
        <v>18.38255185185185</v>
      </c>
      <c r="BK1408">
        <v>12.80077777777778</v>
      </c>
      <c r="BL1408">
        <v>675.4484444444446</v>
      </c>
      <c r="BM1408">
        <v>18.18304444444444</v>
      </c>
      <c r="BN1408">
        <v>500.0667407407407</v>
      </c>
      <c r="BO1408">
        <v>90.8827185185185</v>
      </c>
      <c r="BP1408">
        <v>0.09995916296296298</v>
      </c>
      <c r="BQ1408">
        <v>24.29742592592592</v>
      </c>
      <c r="BR1408">
        <v>24.96138518518518</v>
      </c>
      <c r="BS1408">
        <v>999.9000000000001</v>
      </c>
      <c r="BT1408">
        <v>0</v>
      </c>
      <c r="BU1408">
        <v>0</v>
      </c>
      <c r="BV1408">
        <v>9995.60074074074</v>
      </c>
      <c r="BW1408">
        <v>0</v>
      </c>
      <c r="BX1408">
        <v>8.044858148148148</v>
      </c>
      <c r="BY1408">
        <v>-63.46645555555556</v>
      </c>
      <c r="BZ1408">
        <v>692.0168518518519</v>
      </c>
      <c r="CA1408">
        <v>752.3935185185185</v>
      </c>
      <c r="CB1408">
        <v>5.581769629629629</v>
      </c>
      <c r="CC1408">
        <v>742.7623333333332</v>
      </c>
      <c r="CD1408">
        <v>12.80077777777778</v>
      </c>
      <c r="CE1408">
        <v>1.670655925925926</v>
      </c>
      <c r="CF1408">
        <v>1.163368888888889</v>
      </c>
      <c r="CG1408">
        <v>14.62643333333333</v>
      </c>
      <c r="CH1408">
        <v>9.140877037037036</v>
      </c>
      <c r="CI1408">
        <v>2000.019629629629</v>
      </c>
      <c r="CJ1408">
        <v>0.9800044444444443</v>
      </c>
      <c r="CK1408">
        <v>0.01999537407407407</v>
      </c>
      <c r="CL1408">
        <v>0</v>
      </c>
      <c r="CM1408">
        <v>816.0885925925926</v>
      </c>
      <c r="CN1408">
        <v>5.000560000000001</v>
      </c>
      <c r="CO1408">
        <v>16265.42222222222</v>
      </c>
      <c r="CP1408">
        <v>17295.06666666667</v>
      </c>
      <c r="CQ1408">
        <v>38.25</v>
      </c>
      <c r="CR1408">
        <v>38.687</v>
      </c>
      <c r="CS1408">
        <v>37.937</v>
      </c>
      <c r="CT1408">
        <v>37.5</v>
      </c>
      <c r="CU1408">
        <v>38.88648148148148</v>
      </c>
      <c r="CV1408">
        <v>1955.128888888889</v>
      </c>
      <c r="CW1408">
        <v>39.89074074074075</v>
      </c>
      <c r="CX1408">
        <v>0</v>
      </c>
      <c r="CY1408">
        <v>1664308383.9</v>
      </c>
      <c r="CZ1408">
        <v>0</v>
      </c>
      <c r="DA1408">
        <v>0</v>
      </c>
      <c r="DB1408" t="s">
        <v>356</v>
      </c>
      <c r="DC1408">
        <v>1663861122</v>
      </c>
      <c r="DD1408">
        <v>1663861125</v>
      </c>
      <c r="DE1408">
        <v>0</v>
      </c>
      <c r="DF1408">
        <v>-0.287</v>
      </c>
      <c r="DG1408">
        <v>-0.004</v>
      </c>
      <c r="DH1408">
        <v>3.172</v>
      </c>
      <c r="DI1408">
        <v>0.178</v>
      </c>
      <c r="DJ1408">
        <v>400</v>
      </c>
      <c r="DK1408">
        <v>17</v>
      </c>
      <c r="DL1408">
        <v>0.18</v>
      </c>
      <c r="DM1408">
        <v>0.07000000000000001</v>
      </c>
      <c r="DN1408">
        <v>-63.314655</v>
      </c>
      <c r="DO1408">
        <v>-2.380442026266371</v>
      </c>
      <c r="DP1408">
        <v>0.2389540237681712</v>
      </c>
      <c r="DQ1408">
        <v>0</v>
      </c>
      <c r="DR1408">
        <v>5.583296249999999</v>
      </c>
      <c r="DS1408">
        <v>-0.0003801500938009585</v>
      </c>
      <c r="DT1408">
        <v>0.007410600747409048</v>
      </c>
      <c r="DU1408">
        <v>1</v>
      </c>
      <c r="DV1408">
        <v>1</v>
      </c>
      <c r="DW1408">
        <v>2</v>
      </c>
      <c r="DX1408" t="s">
        <v>412</v>
      </c>
      <c r="DY1408">
        <v>2.98107</v>
      </c>
      <c r="DZ1408">
        <v>2.72831</v>
      </c>
      <c r="EA1408">
        <v>0.125189</v>
      </c>
      <c r="EB1408">
        <v>0.133902</v>
      </c>
      <c r="EC1408">
        <v>0.089727</v>
      </c>
      <c r="ED1408">
        <v>0.0697054</v>
      </c>
      <c r="EE1408">
        <v>26308</v>
      </c>
      <c r="EF1408">
        <v>25633</v>
      </c>
      <c r="EG1408">
        <v>30596.8</v>
      </c>
      <c r="EH1408">
        <v>29835.7</v>
      </c>
      <c r="EI1408">
        <v>38428.6</v>
      </c>
      <c r="EJ1408">
        <v>36555</v>
      </c>
      <c r="EK1408">
        <v>46792.7</v>
      </c>
      <c r="EL1408">
        <v>44365.9</v>
      </c>
      <c r="EM1408">
        <v>1.89562</v>
      </c>
      <c r="EN1408">
        <v>1.88778</v>
      </c>
      <c r="EO1408">
        <v>0.128634</v>
      </c>
      <c r="EP1408">
        <v>0</v>
      </c>
      <c r="EQ1408">
        <v>22.8541</v>
      </c>
      <c r="ER1408">
        <v>999.9</v>
      </c>
      <c r="ES1408">
        <v>37.1</v>
      </c>
      <c r="ET1408">
        <v>29.7</v>
      </c>
      <c r="EU1408">
        <v>17.0944</v>
      </c>
      <c r="EV1408">
        <v>63.8163</v>
      </c>
      <c r="EW1408">
        <v>23.6779</v>
      </c>
      <c r="EX1408">
        <v>1</v>
      </c>
      <c r="EY1408">
        <v>-0.137622</v>
      </c>
      <c r="EZ1408">
        <v>0.938352</v>
      </c>
      <c r="FA1408">
        <v>20.2421</v>
      </c>
      <c r="FB1408">
        <v>5.23137</v>
      </c>
      <c r="FC1408">
        <v>11.968</v>
      </c>
      <c r="FD1408">
        <v>4.97</v>
      </c>
      <c r="FE1408">
        <v>3.28965</v>
      </c>
      <c r="FF1408">
        <v>9999</v>
      </c>
      <c r="FG1408">
        <v>9999</v>
      </c>
      <c r="FH1408">
        <v>9999</v>
      </c>
      <c r="FI1408">
        <v>381.1</v>
      </c>
      <c r="FJ1408">
        <v>4.97272</v>
      </c>
      <c r="FK1408">
        <v>1.87683</v>
      </c>
      <c r="FL1408">
        <v>1.87493</v>
      </c>
      <c r="FM1408">
        <v>1.87775</v>
      </c>
      <c r="FN1408">
        <v>1.87454</v>
      </c>
      <c r="FO1408">
        <v>1.87806</v>
      </c>
      <c r="FP1408">
        <v>1.87519</v>
      </c>
      <c r="FQ1408">
        <v>1.87635</v>
      </c>
      <c r="FR1408">
        <v>0</v>
      </c>
      <c r="FS1408">
        <v>0</v>
      </c>
      <c r="FT1408">
        <v>0</v>
      </c>
      <c r="FU1408">
        <v>0</v>
      </c>
      <c r="FV1408" t="s">
        <v>358</v>
      </c>
      <c r="FW1408" t="s">
        <v>359</v>
      </c>
      <c r="FX1408" t="s">
        <v>360</v>
      </c>
      <c r="FY1408" t="s">
        <v>360</v>
      </c>
      <c r="FZ1408" t="s">
        <v>360</v>
      </c>
      <c r="GA1408" t="s">
        <v>360</v>
      </c>
      <c r="GB1408">
        <v>0</v>
      </c>
      <c r="GC1408">
        <v>100</v>
      </c>
      <c r="GD1408">
        <v>100</v>
      </c>
      <c r="GE1408">
        <v>3.903</v>
      </c>
      <c r="GF1408">
        <v>0.1994</v>
      </c>
      <c r="GG1408">
        <v>1.777354642861949</v>
      </c>
      <c r="GH1408">
        <v>0.004141656873719072</v>
      </c>
      <c r="GI1408">
        <v>-1.960372967482991E-06</v>
      </c>
      <c r="GJ1408">
        <v>5.42736388890357E-10</v>
      </c>
      <c r="GK1408">
        <v>-0.009777689371679627</v>
      </c>
      <c r="GL1408">
        <v>0.002273355880072555</v>
      </c>
      <c r="GM1408">
        <v>0.000541358641816816</v>
      </c>
      <c r="GN1408">
        <v>-1.836191331155658E-06</v>
      </c>
      <c r="GO1408">
        <v>-0</v>
      </c>
      <c r="GP1408">
        <v>2096</v>
      </c>
      <c r="GQ1408">
        <v>1</v>
      </c>
      <c r="GR1408">
        <v>23</v>
      </c>
      <c r="GS1408">
        <v>7454.1</v>
      </c>
      <c r="GT1408">
        <v>7454</v>
      </c>
      <c r="GU1408">
        <v>1.80664</v>
      </c>
      <c r="GV1408">
        <v>2.52808</v>
      </c>
      <c r="GW1408">
        <v>1.39893</v>
      </c>
      <c r="GX1408">
        <v>2.33521</v>
      </c>
      <c r="GY1408">
        <v>1.44897</v>
      </c>
      <c r="GZ1408">
        <v>2.47192</v>
      </c>
      <c r="HA1408">
        <v>34.9904</v>
      </c>
      <c r="HB1408">
        <v>12.0744</v>
      </c>
      <c r="HC1408">
        <v>18</v>
      </c>
      <c r="HD1408">
        <v>492.162</v>
      </c>
      <c r="HE1408">
        <v>458.753</v>
      </c>
      <c r="HF1408">
        <v>21.5549</v>
      </c>
      <c r="HG1408">
        <v>25.2512</v>
      </c>
      <c r="HH1408">
        <v>30</v>
      </c>
      <c r="HI1408">
        <v>25.1107</v>
      </c>
      <c r="HJ1408">
        <v>25.1908</v>
      </c>
      <c r="HK1408">
        <v>36.2287</v>
      </c>
      <c r="HL1408">
        <v>26.5209</v>
      </c>
      <c r="HM1408">
        <v>31.0422</v>
      </c>
      <c r="HN1408">
        <v>21.5574</v>
      </c>
      <c r="HO1408">
        <v>787.904</v>
      </c>
      <c r="HP1408">
        <v>12.8694</v>
      </c>
      <c r="HQ1408">
        <v>101.134</v>
      </c>
      <c r="HR1408">
        <v>102.02</v>
      </c>
    </row>
    <row r="1409" spans="1:226">
      <c r="A1409">
        <v>1393</v>
      </c>
      <c r="B1409">
        <v>1664308372.5</v>
      </c>
      <c r="C1409">
        <v>15265.5</v>
      </c>
      <c r="D1409" t="s">
        <v>3159</v>
      </c>
      <c r="E1409" t="s">
        <v>3160</v>
      </c>
      <c r="F1409">
        <v>5</v>
      </c>
      <c r="G1409" t="s">
        <v>353</v>
      </c>
      <c r="H1409" t="s">
        <v>3066</v>
      </c>
      <c r="I1409">
        <v>1664308364.714286</v>
      </c>
      <c r="J1409">
        <f>(K1409)/1000</f>
        <v>0</v>
      </c>
      <c r="K1409">
        <f>IF(BF1409, AN1409, AH1409)</f>
        <v>0</v>
      </c>
      <c r="L1409">
        <f>IF(BF1409, AI1409, AG1409)</f>
        <v>0</v>
      </c>
      <c r="M1409">
        <f>BH1409 - IF(AU1409&gt;1, L1409*BB1409*100.0/(AW1409*BV1409), 0)</f>
        <v>0</v>
      </c>
      <c r="N1409">
        <f>((T1409-J1409/2)*M1409-L1409)/(T1409+J1409/2)</f>
        <v>0</v>
      </c>
      <c r="O1409">
        <f>N1409*(BO1409+BP1409)/1000.0</f>
        <v>0</v>
      </c>
      <c r="P1409">
        <f>(BH1409 - IF(AU1409&gt;1, L1409*BB1409*100.0/(AW1409*BV1409), 0))*(BO1409+BP1409)/1000.0</f>
        <v>0</v>
      </c>
      <c r="Q1409">
        <f>2.0/((1/S1409-1/R1409)+SIGN(S1409)*SQRT((1/S1409-1/R1409)*(1/S1409-1/R1409) + 4*BC1409/((BC1409+1)*(BC1409+1))*(2*1/S1409*1/R1409-1/R1409*1/R1409)))</f>
        <v>0</v>
      </c>
      <c r="R1409">
        <f>IF(LEFT(BD1409,1)&lt;&gt;"0",IF(LEFT(BD1409,1)="1",3.0,BE1409),$D$5+$E$5*(BV1409*BO1409/($K$5*1000))+$F$5*(BV1409*BO1409/($K$5*1000))*MAX(MIN(BB1409,$J$5),$I$5)*MAX(MIN(BB1409,$J$5),$I$5)+$G$5*MAX(MIN(BB1409,$J$5),$I$5)*(BV1409*BO1409/($K$5*1000))+$H$5*(BV1409*BO1409/($K$5*1000))*(BV1409*BO1409/($K$5*1000)))</f>
        <v>0</v>
      </c>
      <c r="S1409">
        <f>J1409*(1000-(1000*0.61365*exp(17.502*W1409/(240.97+W1409))/(BO1409+BP1409)+BJ1409)/2)/(1000*0.61365*exp(17.502*W1409/(240.97+W1409))/(BO1409+BP1409)-BJ1409)</f>
        <v>0</v>
      </c>
      <c r="T1409">
        <f>1/((BC1409+1)/(Q1409/1.6)+1/(R1409/1.37)) + BC1409/((BC1409+1)/(Q1409/1.6) + BC1409/(R1409/1.37))</f>
        <v>0</v>
      </c>
      <c r="U1409">
        <f>(AX1409*BA1409)</f>
        <v>0</v>
      </c>
      <c r="V1409">
        <f>(BQ1409+(U1409+2*0.95*5.67E-8*(((BQ1409+$B$7)+273)^4-(BQ1409+273)^4)-44100*J1409)/(1.84*29.3*R1409+8*0.95*5.67E-8*(BQ1409+273)^3))</f>
        <v>0</v>
      </c>
      <c r="W1409">
        <f>($C$7*BR1409+$D$7*BS1409+$E$7*V1409)</f>
        <v>0</v>
      </c>
      <c r="X1409">
        <f>0.61365*exp(17.502*W1409/(240.97+W1409))</f>
        <v>0</v>
      </c>
      <c r="Y1409">
        <f>(Z1409/AA1409*100)</f>
        <v>0</v>
      </c>
      <c r="Z1409">
        <f>BJ1409*(BO1409+BP1409)/1000</f>
        <v>0</v>
      </c>
      <c r="AA1409">
        <f>0.61365*exp(17.502*BQ1409/(240.97+BQ1409))</f>
        <v>0</v>
      </c>
      <c r="AB1409">
        <f>(X1409-BJ1409*(BO1409+BP1409)/1000)</f>
        <v>0</v>
      </c>
      <c r="AC1409">
        <f>(-J1409*44100)</f>
        <v>0</v>
      </c>
      <c r="AD1409">
        <f>2*29.3*R1409*0.92*(BQ1409-W1409)</f>
        <v>0</v>
      </c>
      <c r="AE1409">
        <f>2*0.95*5.67E-8*(((BQ1409+$B$7)+273)^4-(W1409+273)^4)</f>
        <v>0</v>
      </c>
      <c r="AF1409">
        <f>U1409+AE1409+AC1409+AD1409</f>
        <v>0</v>
      </c>
      <c r="AG1409">
        <f>BN1409*AU1409*(BI1409-BH1409*(1000-AU1409*BK1409)/(1000-AU1409*BJ1409))/(100*BB1409)</f>
        <v>0</v>
      </c>
      <c r="AH1409">
        <f>1000*BN1409*AU1409*(BJ1409-BK1409)/(100*BB1409*(1000-AU1409*BJ1409))</f>
        <v>0</v>
      </c>
      <c r="AI1409">
        <f>(AJ1409 - AK1409 - BO1409*1E3/(8.314*(BQ1409+273.15)) * AM1409/BN1409 * AL1409) * BN1409/(100*BB1409) * (1000 - BK1409)/1000</f>
        <v>0</v>
      </c>
      <c r="AJ1409">
        <v>784.9259959963223</v>
      </c>
      <c r="AK1409">
        <v>732.6574848484848</v>
      </c>
      <c r="AL1409">
        <v>3.405569466686761</v>
      </c>
      <c r="AM1409">
        <v>63.48631344093973</v>
      </c>
      <c r="AN1409">
        <f>(AP1409 - AO1409 + BO1409*1E3/(8.314*(BQ1409+273.15)) * AR1409/BN1409 * AQ1409) * BN1409/(100*BB1409) * 1000/(1000 - AP1409)</f>
        <v>0</v>
      </c>
      <c r="AO1409">
        <v>12.81090182277316</v>
      </c>
      <c r="AP1409">
        <v>18.37448021978023</v>
      </c>
      <c r="AQ1409">
        <v>1.432691891292836E-05</v>
      </c>
      <c r="AR1409">
        <v>96.80530402393545</v>
      </c>
      <c r="AS1409">
        <v>2</v>
      </c>
      <c r="AT1409">
        <v>0</v>
      </c>
      <c r="AU1409">
        <f>IF(AS1409*$H$13&gt;=AW1409,1.0,(AW1409/(AW1409-AS1409*$H$13)))</f>
        <v>0</v>
      </c>
      <c r="AV1409">
        <f>(AU1409-1)*100</f>
        <v>0</v>
      </c>
      <c r="AW1409">
        <f>MAX(0,($B$13+$C$13*BV1409)/(1+$D$13*BV1409)*BO1409/(BQ1409+273)*$E$13)</f>
        <v>0</v>
      </c>
      <c r="AX1409">
        <f>$B$11*BW1409+$C$11*BX1409+$F$11*CI1409*(1-CL1409)</f>
        <v>0</v>
      </c>
      <c r="AY1409">
        <f>AX1409*AZ1409</f>
        <v>0</v>
      </c>
      <c r="AZ1409">
        <f>($B$11*$D$9+$C$11*$D$9+$F$11*((CV1409+CN1409)/MAX(CV1409+CN1409+CW1409, 0.1)*$I$9+CW1409/MAX(CV1409+CN1409+CW1409, 0.1)*$J$9))/($B$11+$C$11+$F$11)</f>
        <v>0</v>
      </c>
      <c r="BA1409">
        <f>($B$11*$K$9+$C$11*$K$9+$F$11*((CV1409+CN1409)/MAX(CV1409+CN1409+CW1409, 0.1)*$P$9+CW1409/MAX(CV1409+CN1409+CW1409, 0.1)*$Q$9))/($B$11+$C$11+$F$11)</f>
        <v>0</v>
      </c>
      <c r="BB1409">
        <v>6</v>
      </c>
      <c r="BC1409">
        <v>0.5</v>
      </c>
      <c r="BD1409" t="s">
        <v>355</v>
      </c>
      <c r="BE1409">
        <v>2</v>
      </c>
      <c r="BF1409" t="b">
        <v>1</v>
      </c>
      <c r="BG1409">
        <v>1664308364.714286</v>
      </c>
      <c r="BH1409">
        <v>694.9523214285715</v>
      </c>
      <c r="BI1409">
        <v>758.5666428571427</v>
      </c>
      <c r="BJ1409">
        <v>18.3803</v>
      </c>
      <c r="BK1409">
        <v>12.80226785714285</v>
      </c>
      <c r="BL1409">
        <v>691.0701428571429</v>
      </c>
      <c r="BM1409">
        <v>18.18083928571428</v>
      </c>
      <c r="BN1409">
        <v>500.0732142857143</v>
      </c>
      <c r="BO1409">
        <v>90.88366785714287</v>
      </c>
      <c r="BP1409">
        <v>0.09995405357142857</v>
      </c>
      <c r="BQ1409">
        <v>24.29923214285714</v>
      </c>
      <c r="BR1409">
        <v>24.96802142857143</v>
      </c>
      <c r="BS1409">
        <v>999.9000000000002</v>
      </c>
      <c r="BT1409">
        <v>0</v>
      </c>
      <c r="BU1409">
        <v>0</v>
      </c>
      <c r="BV1409">
        <v>9998.347142857141</v>
      </c>
      <c r="BW1409">
        <v>0</v>
      </c>
      <c r="BX1409">
        <v>8.044394999999998</v>
      </c>
      <c r="BY1409">
        <v>-63.61433928571429</v>
      </c>
      <c r="BZ1409">
        <v>707.9648571428572</v>
      </c>
      <c r="CA1409">
        <v>768.4041071428571</v>
      </c>
      <c r="CB1409">
        <v>5.578028571428571</v>
      </c>
      <c r="CC1409">
        <v>758.5666428571427</v>
      </c>
      <c r="CD1409">
        <v>12.80226785714285</v>
      </c>
      <c r="CE1409">
        <v>1.670468928571429</v>
      </c>
      <c r="CF1409">
        <v>1.163516428571429</v>
      </c>
      <c r="CG1409">
        <v>14.6247</v>
      </c>
      <c r="CH1409">
        <v>9.142759285714286</v>
      </c>
      <c r="CI1409">
        <v>2000.008214285714</v>
      </c>
      <c r="CJ1409">
        <v>0.9800044642857141</v>
      </c>
      <c r="CK1409">
        <v>0.01999535357142857</v>
      </c>
      <c r="CL1409">
        <v>0</v>
      </c>
      <c r="CM1409">
        <v>815.8689642857144</v>
      </c>
      <c r="CN1409">
        <v>5.000560000000001</v>
      </c>
      <c r="CO1409">
        <v>16260.56071428572</v>
      </c>
      <c r="CP1409">
        <v>17294.96428571429</v>
      </c>
      <c r="CQ1409">
        <v>38.25</v>
      </c>
      <c r="CR1409">
        <v>38.68035714285714</v>
      </c>
      <c r="CS1409">
        <v>37.93257142857142</v>
      </c>
      <c r="CT1409">
        <v>37.5</v>
      </c>
      <c r="CU1409">
        <v>38.87721428571428</v>
      </c>
      <c r="CV1409">
        <v>1955.117857142857</v>
      </c>
      <c r="CW1409">
        <v>39.89035714285716</v>
      </c>
      <c r="CX1409">
        <v>0</v>
      </c>
      <c r="CY1409">
        <v>1664308388.7</v>
      </c>
      <c r="CZ1409">
        <v>0</v>
      </c>
      <c r="DA1409">
        <v>0</v>
      </c>
      <c r="DB1409" t="s">
        <v>356</v>
      </c>
      <c r="DC1409">
        <v>1663861122</v>
      </c>
      <c r="DD1409">
        <v>1663861125</v>
      </c>
      <c r="DE1409">
        <v>0</v>
      </c>
      <c r="DF1409">
        <v>-0.287</v>
      </c>
      <c r="DG1409">
        <v>-0.004</v>
      </c>
      <c r="DH1409">
        <v>3.172</v>
      </c>
      <c r="DI1409">
        <v>0.178</v>
      </c>
      <c r="DJ1409">
        <v>400</v>
      </c>
      <c r="DK1409">
        <v>17</v>
      </c>
      <c r="DL1409">
        <v>0.18</v>
      </c>
      <c r="DM1409">
        <v>0.07000000000000001</v>
      </c>
      <c r="DN1409">
        <v>-63.51746829268292</v>
      </c>
      <c r="DO1409">
        <v>-1.839217421602735</v>
      </c>
      <c r="DP1409">
        <v>0.1825718815192397</v>
      </c>
      <c r="DQ1409">
        <v>0</v>
      </c>
      <c r="DR1409">
        <v>5.578853902439024</v>
      </c>
      <c r="DS1409">
        <v>-0.0463986062717799</v>
      </c>
      <c r="DT1409">
        <v>0.009846483308849756</v>
      </c>
      <c r="DU1409">
        <v>1</v>
      </c>
      <c r="DV1409">
        <v>1</v>
      </c>
      <c r="DW1409">
        <v>2</v>
      </c>
      <c r="DX1409" t="s">
        <v>412</v>
      </c>
      <c r="DY1409">
        <v>2.98104</v>
      </c>
      <c r="DZ1409">
        <v>2.72843</v>
      </c>
      <c r="EA1409">
        <v>0.127197</v>
      </c>
      <c r="EB1409">
        <v>0.135854</v>
      </c>
      <c r="EC1409">
        <v>0.08970939999999999</v>
      </c>
      <c r="ED1409">
        <v>0.069717</v>
      </c>
      <c r="EE1409">
        <v>26248.3</v>
      </c>
      <c r="EF1409">
        <v>25575.6</v>
      </c>
      <c r="EG1409">
        <v>30597.6</v>
      </c>
      <c r="EH1409">
        <v>29836.1</v>
      </c>
      <c r="EI1409">
        <v>38430.3</v>
      </c>
      <c r="EJ1409">
        <v>36555.2</v>
      </c>
      <c r="EK1409">
        <v>46793.7</v>
      </c>
      <c r="EL1409">
        <v>44366.5</v>
      </c>
      <c r="EM1409">
        <v>1.89543</v>
      </c>
      <c r="EN1409">
        <v>1.88765</v>
      </c>
      <c r="EO1409">
        <v>0.129249</v>
      </c>
      <c r="EP1409">
        <v>0</v>
      </c>
      <c r="EQ1409">
        <v>22.8549</v>
      </c>
      <c r="ER1409">
        <v>999.9</v>
      </c>
      <c r="ES1409">
        <v>37</v>
      </c>
      <c r="ET1409">
        <v>29.7</v>
      </c>
      <c r="EU1409">
        <v>17.0488</v>
      </c>
      <c r="EV1409">
        <v>63.7063</v>
      </c>
      <c r="EW1409">
        <v>23.4736</v>
      </c>
      <c r="EX1409">
        <v>1</v>
      </c>
      <c r="EY1409">
        <v>-0.137485</v>
      </c>
      <c r="EZ1409">
        <v>0.931871</v>
      </c>
      <c r="FA1409">
        <v>20.2421</v>
      </c>
      <c r="FB1409">
        <v>5.23197</v>
      </c>
      <c r="FC1409">
        <v>11.968</v>
      </c>
      <c r="FD1409">
        <v>4.97095</v>
      </c>
      <c r="FE1409">
        <v>3.28965</v>
      </c>
      <c r="FF1409">
        <v>9999</v>
      </c>
      <c r="FG1409">
        <v>9999</v>
      </c>
      <c r="FH1409">
        <v>9999</v>
      </c>
      <c r="FI1409">
        <v>381.1</v>
      </c>
      <c r="FJ1409">
        <v>4.97272</v>
      </c>
      <c r="FK1409">
        <v>1.87683</v>
      </c>
      <c r="FL1409">
        <v>1.87492</v>
      </c>
      <c r="FM1409">
        <v>1.87776</v>
      </c>
      <c r="FN1409">
        <v>1.87453</v>
      </c>
      <c r="FO1409">
        <v>1.87806</v>
      </c>
      <c r="FP1409">
        <v>1.87517</v>
      </c>
      <c r="FQ1409">
        <v>1.87633</v>
      </c>
      <c r="FR1409">
        <v>0</v>
      </c>
      <c r="FS1409">
        <v>0</v>
      </c>
      <c r="FT1409">
        <v>0</v>
      </c>
      <c r="FU1409">
        <v>0</v>
      </c>
      <c r="FV1409" t="s">
        <v>358</v>
      </c>
      <c r="FW1409" t="s">
        <v>359</v>
      </c>
      <c r="FX1409" t="s">
        <v>360</v>
      </c>
      <c r="FY1409" t="s">
        <v>360</v>
      </c>
      <c r="FZ1409" t="s">
        <v>360</v>
      </c>
      <c r="GA1409" t="s">
        <v>360</v>
      </c>
      <c r="GB1409">
        <v>0</v>
      </c>
      <c r="GC1409">
        <v>100</v>
      </c>
      <c r="GD1409">
        <v>100</v>
      </c>
      <c r="GE1409">
        <v>3.939</v>
      </c>
      <c r="GF1409">
        <v>0.1994</v>
      </c>
      <c r="GG1409">
        <v>1.777354642861949</v>
      </c>
      <c r="GH1409">
        <v>0.004141656873719072</v>
      </c>
      <c r="GI1409">
        <v>-1.960372967482991E-06</v>
      </c>
      <c r="GJ1409">
        <v>5.42736388890357E-10</v>
      </c>
      <c r="GK1409">
        <v>-0.009777689371679627</v>
      </c>
      <c r="GL1409">
        <v>0.002273355880072555</v>
      </c>
      <c r="GM1409">
        <v>0.000541358641816816</v>
      </c>
      <c r="GN1409">
        <v>-1.836191331155658E-06</v>
      </c>
      <c r="GO1409">
        <v>-0</v>
      </c>
      <c r="GP1409">
        <v>2096</v>
      </c>
      <c r="GQ1409">
        <v>1</v>
      </c>
      <c r="GR1409">
        <v>23</v>
      </c>
      <c r="GS1409">
        <v>7454.2</v>
      </c>
      <c r="GT1409">
        <v>7454.1</v>
      </c>
      <c r="GU1409">
        <v>1.83594</v>
      </c>
      <c r="GV1409">
        <v>2.53296</v>
      </c>
      <c r="GW1409">
        <v>1.39893</v>
      </c>
      <c r="GX1409">
        <v>2.33521</v>
      </c>
      <c r="GY1409">
        <v>1.44897</v>
      </c>
      <c r="GZ1409">
        <v>2.50854</v>
      </c>
      <c r="HA1409">
        <v>34.9904</v>
      </c>
      <c r="HB1409">
        <v>12.0656</v>
      </c>
      <c r="HC1409">
        <v>18</v>
      </c>
      <c r="HD1409">
        <v>492.053</v>
      </c>
      <c r="HE1409">
        <v>458.674</v>
      </c>
      <c r="HF1409">
        <v>21.579</v>
      </c>
      <c r="HG1409">
        <v>25.2493</v>
      </c>
      <c r="HH1409">
        <v>30.0002</v>
      </c>
      <c r="HI1409">
        <v>25.1107</v>
      </c>
      <c r="HJ1409">
        <v>25.1908</v>
      </c>
      <c r="HK1409">
        <v>36.8791</v>
      </c>
      <c r="HL1409">
        <v>26.5209</v>
      </c>
      <c r="HM1409">
        <v>31.0422</v>
      </c>
      <c r="HN1409">
        <v>21.5813</v>
      </c>
      <c r="HO1409">
        <v>807.941</v>
      </c>
      <c r="HP1409">
        <v>12.8834</v>
      </c>
      <c r="HQ1409">
        <v>101.136</v>
      </c>
      <c r="HR1409">
        <v>102.021</v>
      </c>
    </row>
    <row r="1410" spans="1:226">
      <c r="A1410">
        <v>1394</v>
      </c>
      <c r="B1410">
        <v>1664308377.5</v>
      </c>
      <c r="C1410">
        <v>15270.5</v>
      </c>
      <c r="D1410" t="s">
        <v>3161</v>
      </c>
      <c r="E1410" t="s">
        <v>3162</v>
      </c>
      <c r="F1410">
        <v>5</v>
      </c>
      <c r="G1410" t="s">
        <v>353</v>
      </c>
      <c r="H1410" t="s">
        <v>3066</v>
      </c>
      <c r="I1410">
        <v>1664308370</v>
      </c>
      <c r="J1410">
        <f>(K1410)/1000</f>
        <v>0</v>
      </c>
      <c r="K1410">
        <f>IF(BF1410, AN1410, AH1410)</f>
        <v>0</v>
      </c>
      <c r="L1410">
        <f>IF(BF1410, AI1410, AG1410)</f>
        <v>0</v>
      </c>
      <c r="M1410">
        <f>BH1410 - IF(AU1410&gt;1, L1410*BB1410*100.0/(AW1410*BV1410), 0)</f>
        <v>0</v>
      </c>
      <c r="N1410">
        <f>((T1410-J1410/2)*M1410-L1410)/(T1410+J1410/2)</f>
        <v>0</v>
      </c>
      <c r="O1410">
        <f>N1410*(BO1410+BP1410)/1000.0</f>
        <v>0</v>
      </c>
      <c r="P1410">
        <f>(BH1410 - IF(AU1410&gt;1, L1410*BB1410*100.0/(AW1410*BV1410), 0))*(BO1410+BP1410)/1000.0</f>
        <v>0</v>
      </c>
      <c r="Q1410">
        <f>2.0/((1/S1410-1/R1410)+SIGN(S1410)*SQRT((1/S1410-1/R1410)*(1/S1410-1/R1410) + 4*BC1410/((BC1410+1)*(BC1410+1))*(2*1/S1410*1/R1410-1/R1410*1/R1410)))</f>
        <v>0</v>
      </c>
      <c r="R1410">
        <f>IF(LEFT(BD1410,1)&lt;&gt;"0",IF(LEFT(BD1410,1)="1",3.0,BE1410),$D$5+$E$5*(BV1410*BO1410/($K$5*1000))+$F$5*(BV1410*BO1410/($K$5*1000))*MAX(MIN(BB1410,$J$5),$I$5)*MAX(MIN(BB1410,$J$5),$I$5)+$G$5*MAX(MIN(BB1410,$J$5),$I$5)*(BV1410*BO1410/($K$5*1000))+$H$5*(BV1410*BO1410/($K$5*1000))*(BV1410*BO1410/($K$5*1000)))</f>
        <v>0</v>
      </c>
      <c r="S1410">
        <f>J1410*(1000-(1000*0.61365*exp(17.502*W1410/(240.97+W1410))/(BO1410+BP1410)+BJ1410)/2)/(1000*0.61365*exp(17.502*W1410/(240.97+W1410))/(BO1410+BP1410)-BJ1410)</f>
        <v>0</v>
      </c>
      <c r="T1410">
        <f>1/((BC1410+1)/(Q1410/1.6)+1/(R1410/1.37)) + BC1410/((BC1410+1)/(Q1410/1.6) + BC1410/(R1410/1.37))</f>
        <v>0</v>
      </c>
      <c r="U1410">
        <f>(AX1410*BA1410)</f>
        <v>0</v>
      </c>
      <c r="V1410">
        <f>(BQ1410+(U1410+2*0.95*5.67E-8*(((BQ1410+$B$7)+273)^4-(BQ1410+273)^4)-44100*J1410)/(1.84*29.3*R1410+8*0.95*5.67E-8*(BQ1410+273)^3))</f>
        <v>0</v>
      </c>
      <c r="W1410">
        <f>($C$7*BR1410+$D$7*BS1410+$E$7*V1410)</f>
        <v>0</v>
      </c>
      <c r="X1410">
        <f>0.61365*exp(17.502*W1410/(240.97+W1410))</f>
        <v>0</v>
      </c>
      <c r="Y1410">
        <f>(Z1410/AA1410*100)</f>
        <v>0</v>
      </c>
      <c r="Z1410">
        <f>BJ1410*(BO1410+BP1410)/1000</f>
        <v>0</v>
      </c>
      <c r="AA1410">
        <f>0.61365*exp(17.502*BQ1410/(240.97+BQ1410))</f>
        <v>0</v>
      </c>
      <c r="AB1410">
        <f>(X1410-BJ1410*(BO1410+BP1410)/1000)</f>
        <v>0</v>
      </c>
      <c r="AC1410">
        <f>(-J1410*44100)</f>
        <v>0</v>
      </c>
      <c r="AD1410">
        <f>2*29.3*R1410*0.92*(BQ1410-W1410)</f>
        <v>0</v>
      </c>
      <c r="AE1410">
        <f>2*0.95*5.67E-8*(((BQ1410+$B$7)+273)^4-(W1410+273)^4)</f>
        <v>0</v>
      </c>
      <c r="AF1410">
        <f>U1410+AE1410+AC1410+AD1410</f>
        <v>0</v>
      </c>
      <c r="AG1410">
        <f>BN1410*AU1410*(BI1410-BH1410*(1000-AU1410*BK1410)/(1000-AU1410*BJ1410))/(100*BB1410)</f>
        <v>0</v>
      </c>
      <c r="AH1410">
        <f>1000*BN1410*AU1410*(BJ1410-BK1410)/(100*BB1410*(1000-AU1410*BJ1410))</f>
        <v>0</v>
      </c>
      <c r="AI1410">
        <f>(AJ1410 - AK1410 - BO1410*1E3/(8.314*(BQ1410+273.15)) * AM1410/BN1410 * AL1410) * BN1410/(100*BB1410) * (1000 - BK1410)/1000</f>
        <v>0</v>
      </c>
      <c r="AJ1410">
        <v>801.9781982962661</v>
      </c>
      <c r="AK1410">
        <v>749.6405696969695</v>
      </c>
      <c r="AL1410">
        <v>3.392073041514317</v>
      </c>
      <c r="AM1410">
        <v>63.48631344093973</v>
      </c>
      <c r="AN1410">
        <f>(AP1410 - AO1410 + BO1410*1E3/(8.314*(BQ1410+273.15)) * AR1410/BN1410 * AQ1410) * BN1410/(100*BB1410) * 1000/(1000 - AP1410)</f>
        <v>0</v>
      </c>
      <c r="AO1410">
        <v>12.81321049518277</v>
      </c>
      <c r="AP1410">
        <v>18.37700219780221</v>
      </c>
      <c r="AQ1410">
        <v>-5.030294896075657E-07</v>
      </c>
      <c r="AR1410">
        <v>96.80530402393545</v>
      </c>
      <c r="AS1410">
        <v>2</v>
      </c>
      <c r="AT1410">
        <v>0</v>
      </c>
      <c r="AU1410">
        <f>IF(AS1410*$H$13&gt;=AW1410,1.0,(AW1410/(AW1410-AS1410*$H$13)))</f>
        <v>0</v>
      </c>
      <c r="AV1410">
        <f>(AU1410-1)*100</f>
        <v>0</v>
      </c>
      <c r="AW1410">
        <f>MAX(0,($B$13+$C$13*BV1410)/(1+$D$13*BV1410)*BO1410/(BQ1410+273)*$E$13)</f>
        <v>0</v>
      </c>
      <c r="AX1410">
        <f>$B$11*BW1410+$C$11*BX1410+$F$11*CI1410*(1-CL1410)</f>
        <v>0</v>
      </c>
      <c r="AY1410">
        <f>AX1410*AZ1410</f>
        <v>0</v>
      </c>
      <c r="AZ1410">
        <f>($B$11*$D$9+$C$11*$D$9+$F$11*((CV1410+CN1410)/MAX(CV1410+CN1410+CW1410, 0.1)*$I$9+CW1410/MAX(CV1410+CN1410+CW1410, 0.1)*$J$9))/($B$11+$C$11+$F$11)</f>
        <v>0</v>
      </c>
      <c r="BA1410">
        <f>($B$11*$K$9+$C$11*$K$9+$F$11*((CV1410+CN1410)/MAX(CV1410+CN1410+CW1410, 0.1)*$P$9+CW1410/MAX(CV1410+CN1410+CW1410, 0.1)*$Q$9))/($B$11+$C$11+$F$11)</f>
        <v>0</v>
      </c>
      <c r="BB1410">
        <v>6</v>
      </c>
      <c r="BC1410">
        <v>0.5</v>
      </c>
      <c r="BD1410" t="s">
        <v>355</v>
      </c>
      <c r="BE1410">
        <v>2</v>
      </c>
      <c r="BF1410" t="b">
        <v>1</v>
      </c>
      <c r="BG1410">
        <v>1664308370</v>
      </c>
      <c r="BH1410">
        <v>712.5306296296296</v>
      </c>
      <c r="BI1410">
        <v>776.2827777777777</v>
      </c>
      <c r="BJ1410">
        <v>18.37776296296297</v>
      </c>
      <c r="BK1410">
        <v>12.81014444444444</v>
      </c>
      <c r="BL1410">
        <v>708.6099259259259</v>
      </c>
      <c r="BM1410">
        <v>18.17834444444444</v>
      </c>
      <c r="BN1410">
        <v>500.080925925926</v>
      </c>
      <c r="BO1410">
        <v>90.88398888888889</v>
      </c>
      <c r="BP1410">
        <v>0.1000481111111111</v>
      </c>
      <c r="BQ1410">
        <v>24.30233703703704</v>
      </c>
      <c r="BR1410">
        <v>24.97553333333333</v>
      </c>
      <c r="BS1410">
        <v>999.9000000000001</v>
      </c>
      <c r="BT1410">
        <v>0</v>
      </c>
      <c r="BU1410">
        <v>0</v>
      </c>
      <c r="BV1410">
        <v>10000.73703703704</v>
      </c>
      <c r="BW1410">
        <v>0</v>
      </c>
      <c r="BX1410">
        <v>8.053949999999999</v>
      </c>
      <c r="BY1410">
        <v>-63.75213333333333</v>
      </c>
      <c r="BZ1410">
        <v>725.8705185185185</v>
      </c>
      <c r="CA1410">
        <v>786.3562592592593</v>
      </c>
      <c r="CB1410">
        <v>5.567615555555555</v>
      </c>
      <c r="CC1410">
        <v>776.2827777777777</v>
      </c>
      <c r="CD1410">
        <v>12.81014444444444</v>
      </c>
      <c r="CE1410">
        <v>1.670243703703703</v>
      </c>
      <c r="CF1410">
        <v>1.164236666666667</v>
      </c>
      <c r="CG1410">
        <v>14.6226037037037</v>
      </c>
      <c r="CH1410">
        <v>9.15192925925926</v>
      </c>
      <c r="CI1410">
        <v>1999.987777777778</v>
      </c>
      <c r="CJ1410">
        <v>0.9800042222222222</v>
      </c>
      <c r="CK1410">
        <v>0.0199956037037037</v>
      </c>
      <c r="CL1410">
        <v>0</v>
      </c>
      <c r="CM1410">
        <v>815.4439629629628</v>
      </c>
      <c r="CN1410">
        <v>5.000560000000001</v>
      </c>
      <c r="CO1410">
        <v>16252.84074074074</v>
      </c>
      <c r="CP1410">
        <v>17294.78148148148</v>
      </c>
      <c r="CQ1410">
        <v>38.23833333333333</v>
      </c>
      <c r="CR1410">
        <v>38.65944444444444</v>
      </c>
      <c r="CS1410">
        <v>37.91174074074074</v>
      </c>
      <c r="CT1410">
        <v>37.5</v>
      </c>
      <c r="CU1410">
        <v>38.875</v>
      </c>
      <c r="CV1410">
        <v>1955.097407407408</v>
      </c>
      <c r="CW1410">
        <v>39.89037037037038</v>
      </c>
      <c r="CX1410">
        <v>0</v>
      </c>
      <c r="CY1410">
        <v>1664308394.1</v>
      </c>
      <c r="CZ1410">
        <v>0</v>
      </c>
      <c r="DA1410">
        <v>0</v>
      </c>
      <c r="DB1410" t="s">
        <v>356</v>
      </c>
      <c r="DC1410">
        <v>1663861122</v>
      </c>
      <c r="DD1410">
        <v>1663861125</v>
      </c>
      <c r="DE1410">
        <v>0</v>
      </c>
      <c r="DF1410">
        <v>-0.287</v>
      </c>
      <c r="DG1410">
        <v>-0.004</v>
      </c>
      <c r="DH1410">
        <v>3.172</v>
      </c>
      <c r="DI1410">
        <v>0.178</v>
      </c>
      <c r="DJ1410">
        <v>400</v>
      </c>
      <c r="DK1410">
        <v>17</v>
      </c>
      <c r="DL1410">
        <v>0.18</v>
      </c>
      <c r="DM1410">
        <v>0.07000000000000001</v>
      </c>
      <c r="DN1410">
        <v>-63.67563749999999</v>
      </c>
      <c r="DO1410">
        <v>-1.615442026266242</v>
      </c>
      <c r="DP1410">
        <v>0.1603372768377649</v>
      </c>
      <c r="DQ1410">
        <v>0</v>
      </c>
      <c r="DR1410">
        <v>5.573860000000001</v>
      </c>
      <c r="DS1410">
        <v>-0.1159904690431815</v>
      </c>
      <c r="DT1410">
        <v>0.01298197673699966</v>
      </c>
      <c r="DU1410">
        <v>0</v>
      </c>
      <c r="DV1410">
        <v>0</v>
      </c>
      <c r="DW1410">
        <v>2</v>
      </c>
      <c r="DX1410" t="s">
        <v>357</v>
      </c>
      <c r="DY1410">
        <v>2.98112</v>
      </c>
      <c r="DZ1410">
        <v>2.72843</v>
      </c>
      <c r="EA1410">
        <v>0.129176</v>
      </c>
      <c r="EB1410">
        <v>0.137756</v>
      </c>
      <c r="EC1410">
        <v>0.0897086</v>
      </c>
      <c r="ED1410">
        <v>0.06979639999999999</v>
      </c>
      <c r="EE1410">
        <v>26189.1</v>
      </c>
      <c r="EF1410">
        <v>25519.1</v>
      </c>
      <c r="EG1410">
        <v>30598</v>
      </c>
      <c r="EH1410">
        <v>29835.8</v>
      </c>
      <c r="EI1410">
        <v>38431</v>
      </c>
      <c r="EJ1410">
        <v>36551.9</v>
      </c>
      <c r="EK1410">
        <v>46794.4</v>
      </c>
      <c r="EL1410">
        <v>44366.2</v>
      </c>
      <c r="EM1410">
        <v>1.89527</v>
      </c>
      <c r="EN1410">
        <v>1.88797</v>
      </c>
      <c r="EO1410">
        <v>0.130143</v>
      </c>
      <c r="EP1410">
        <v>0</v>
      </c>
      <c r="EQ1410">
        <v>22.8549</v>
      </c>
      <c r="ER1410">
        <v>999.9</v>
      </c>
      <c r="ES1410">
        <v>37</v>
      </c>
      <c r="ET1410">
        <v>29.8</v>
      </c>
      <c r="EU1410">
        <v>17.1476</v>
      </c>
      <c r="EV1410">
        <v>63.7763</v>
      </c>
      <c r="EW1410">
        <v>23.3373</v>
      </c>
      <c r="EX1410">
        <v>1</v>
      </c>
      <c r="EY1410">
        <v>-0.137561</v>
      </c>
      <c r="EZ1410">
        <v>0.948851</v>
      </c>
      <c r="FA1410">
        <v>20.2419</v>
      </c>
      <c r="FB1410">
        <v>5.23062</v>
      </c>
      <c r="FC1410">
        <v>11.968</v>
      </c>
      <c r="FD1410">
        <v>4.97045</v>
      </c>
      <c r="FE1410">
        <v>3.28948</v>
      </c>
      <c r="FF1410">
        <v>9999</v>
      </c>
      <c r="FG1410">
        <v>9999</v>
      </c>
      <c r="FH1410">
        <v>9999</v>
      </c>
      <c r="FI1410">
        <v>381.1</v>
      </c>
      <c r="FJ1410">
        <v>4.97272</v>
      </c>
      <c r="FK1410">
        <v>1.87685</v>
      </c>
      <c r="FL1410">
        <v>1.87497</v>
      </c>
      <c r="FM1410">
        <v>1.87778</v>
      </c>
      <c r="FN1410">
        <v>1.87454</v>
      </c>
      <c r="FO1410">
        <v>1.87809</v>
      </c>
      <c r="FP1410">
        <v>1.87521</v>
      </c>
      <c r="FQ1410">
        <v>1.87635</v>
      </c>
      <c r="FR1410">
        <v>0</v>
      </c>
      <c r="FS1410">
        <v>0</v>
      </c>
      <c r="FT1410">
        <v>0</v>
      </c>
      <c r="FU1410">
        <v>0</v>
      </c>
      <c r="FV1410" t="s">
        <v>358</v>
      </c>
      <c r="FW1410" t="s">
        <v>359</v>
      </c>
      <c r="FX1410" t="s">
        <v>360</v>
      </c>
      <c r="FY1410" t="s">
        <v>360</v>
      </c>
      <c r="FZ1410" t="s">
        <v>360</v>
      </c>
      <c r="GA1410" t="s">
        <v>360</v>
      </c>
      <c r="GB1410">
        <v>0</v>
      </c>
      <c r="GC1410">
        <v>100</v>
      </c>
      <c r="GD1410">
        <v>100</v>
      </c>
      <c r="GE1410">
        <v>3.975</v>
      </c>
      <c r="GF1410">
        <v>0.1994</v>
      </c>
      <c r="GG1410">
        <v>1.777354642861949</v>
      </c>
      <c r="GH1410">
        <v>0.004141656873719072</v>
      </c>
      <c r="GI1410">
        <v>-1.960372967482991E-06</v>
      </c>
      <c r="GJ1410">
        <v>5.42736388890357E-10</v>
      </c>
      <c r="GK1410">
        <v>-0.009777689371679627</v>
      </c>
      <c r="GL1410">
        <v>0.002273355880072555</v>
      </c>
      <c r="GM1410">
        <v>0.000541358641816816</v>
      </c>
      <c r="GN1410">
        <v>-1.836191331155658E-06</v>
      </c>
      <c r="GO1410">
        <v>-0</v>
      </c>
      <c r="GP1410">
        <v>2096</v>
      </c>
      <c r="GQ1410">
        <v>1</v>
      </c>
      <c r="GR1410">
        <v>23</v>
      </c>
      <c r="GS1410">
        <v>7454.3</v>
      </c>
      <c r="GT1410">
        <v>7454.2</v>
      </c>
      <c r="GU1410">
        <v>1.8689</v>
      </c>
      <c r="GV1410">
        <v>2.52319</v>
      </c>
      <c r="GW1410">
        <v>1.39893</v>
      </c>
      <c r="GX1410">
        <v>2.33643</v>
      </c>
      <c r="GY1410">
        <v>1.44897</v>
      </c>
      <c r="GZ1410">
        <v>2.48901</v>
      </c>
      <c r="HA1410">
        <v>34.9904</v>
      </c>
      <c r="HB1410">
        <v>12.0832</v>
      </c>
      <c r="HC1410">
        <v>18</v>
      </c>
      <c r="HD1410">
        <v>491.956</v>
      </c>
      <c r="HE1410">
        <v>458.861</v>
      </c>
      <c r="HF1410">
        <v>21.5985</v>
      </c>
      <c r="HG1410">
        <v>25.249</v>
      </c>
      <c r="HH1410">
        <v>30.0001</v>
      </c>
      <c r="HI1410">
        <v>25.1085</v>
      </c>
      <c r="HJ1410">
        <v>25.1886</v>
      </c>
      <c r="HK1410">
        <v>37.4731</v>
      </c>
      <c r="HL1410">
        <v>26.2502</v>
      </c>
      <c r="HM1410">
        <v>31.0422</v>
      </c>
      <c r="HN1410">
        <v>21.5975</v>
      </c>
      <c r="HO1410">
        <v>821.299</v>
      </c>
      <c r="HP1410">
        <v>12.8912</v>
      </c>
      <c r="HQ1410">
        <v>101.138</v>
      </c>
      <c r="HR1410">
        <v>102.02</v>
      </c>
    </row>
    <row r="1411" spans="1:226">
      <c r="A1411">
        <v>1395</v>
      </c>
      <c r="B1411">
        <v>1664308382.5</v>
      </c>
      <c r="C1411">
        <v>15275.5</v>
      </c>
      <c r="D1411" t="s">
        <v>3163</v>
      </c>
      <c r="E1411" t="s">
        <v>3164</v>
      </c>
      <c r="F1411">
        <v>5</v>
      </c>
      <c r="G1411" t="s">
        <v>353</v>
      </c>
      <c r="H1411" t="s">
        <v>3066</v>
      </c>
      <c r="I1411">
        <v>1664308374.714286</v>
      </c>
      <c r="J1411">
        <f>(K1411)/1000</f>
        <v>0</v>
      </c>
      <c r="K1411">
        <f>IF(BF1411, AN1411, AH1411)</f>
        <v>0</v>
      </c>
      <c r="L1411">
        <f>IF(BF1411, AI1411, AG1411)</f>
        <v>0</v>
      </c>
      <c r="M1411">
        <f>BH1411 - IF(AU1411&gt;1, L1411*BB1411*100.0/(AW1411*BV1411), 0)</f>
        <v>0</v>
      </c>
      <c r="N1411">
        <f>((T1411-J1411/2)*M1411-L1411)/(T1411+J1411/2)</f>
        <v>0</v>
      </c>
      <c r="O1411">
        <f>N1411*(BO1411+BP1411)/1000.0</f>
        <v>0</v>
      </c>
      <c r="P1411">
        <f>(BH1411 - IF(AU1411&gt;1, L1411*BB1411*100.0/(AW1411*BV1411), 0))*(BO1411+BP1411)/1000.0</f>
        <v>0</v>
      </c>
      <c r="Q1411">
        <f>2.0/((1/S1411-1/R1411)+SIGN(S1411)*SQRT((1/S1411-1/R1411)*(1/S1411-1/R1411) + 4*BC1411/((BC1411+1)*(BC1411+1))*(2*1/S1411*1/R1411-1/R1411*1/R1411)))</f>
        <v>0</v>
      </c>
      <c r="R1411">
        <f>IF(LEFT(BD1411,1)&lt;&gt;"0",IF(LEFT(BD1411,1)="1",3.0,BE1411),$D$5+$E$5*(BV1411*BO1411/($K$5*1000))+$F$5*(BV1411*BO1411/($K$5*1000))*MAX(MIN(BB1411,$J$5),$I$5)*MAX(MIN(BB1411,$J$5),$I$5)+$G$5*MAX(MIN(BB1411,$J$5),$I$5)*(BV1411*BO1411/($K$5*1000))+$H$5*(BV1411*BO1411/($K$5*1000))*(BV1411*BO1411/($K$5*1000)))</f>
        <v>0</v>
      </c>
      <c r="S1411">
        <f>J1411*(1000-(1000*0.61365*exp(17.502*W1411/(240.97+W1411))/(BO1411+BP1411)+BJ1411)/2)/(1000*0.61365*exp(17.502*W1411/(240.97+W1411))/(BO1411+BP1411)-BJ1411)</f>
        <v>0</v>
      </c>
      <c r="T1411">
        <f>1/((BC1411+1)/(Q1411/1.6)+1/(R1411/1.37)) + BC1411/((BC1411+1)/(Q1411/1.6) + BC1411/(R1411/1.37))</f>
        <v>0</v>
      </c>
      <c r="U1411">
        <f>(AX1411*BA1411)</f>
        <v>0</v>
      </c>
      <c r="V1411">
        <f>(BQ1411+(U1411+2*0.95*5.67E-8*(((BQ1411+$B$7)+273)^4-(BQ1411+273)^4)-44100*J1411)/(1.84*29.3*R1411+8*0.95*5.67E-8*(BQ1411+273)^3))</f>
        <v>0</v>
      </c>
      <c r="W1411">
        <f>($C$7*BR1411+$D$7*BS1411+$E$7*V1411)</f>
        <v>0</v>
      </c>
      <c r="X1411">
        <f>0.61365*exp(17.502*W1411/(240.97+W1411))</f>
        <v>0</v>
      </c>
      <c r="Y1411">
        <f>(Z1411/AA1411*100)</f>
        <v>0</v>
      </c>
      <c r="Z1411">
        <f>BJ1411*(BO1411+BP1411)/1000</f>
        <v>0</v>
      </c>
      <c r="AA1411">
        <f>0.61365*exp(17.502*BQ1411/(240.97+BQ1411))</f>
        <v>0</v>
      </c>
      <c r="AB1411">
        <f>(X1411-BJ1411*(BO1411+BP1411)/1000)</f>
        <v>0</v>
      </c>
      <c r="AC1411">
        <f>(-J1411*44100)</f>
        <v>0</v>
      </c>
      <c r="AD1411">
        <f>2*29.3*R1411*0.92*(BQ1411-W1411)</f>
        <v>0</v>
      </c>
      <c r="AE1411">
        <f>2*0.95*5.67E-8*(((BQ1411+$B$7)+273)^4-(W1411+273)^4)</f>
        <v>0</v>
      </c>
      <c r="AF1411">
        <f>U1411+AE1411+AC1411+AD1411</f>
        <v>0</v>
      </c>
      <c r="AG1411">
        <f>BN1411*AU1411*(BI1411-BH1411*(1000-AU1411*BK1411)/(1000-AU1411*BJ1411))/(100*BB1411)</f>
        <v>0</v>
      </c>
      <c r="AH1411">
        <f>1000*BN1411*AU1411*(BJ1411-BK1411)/(100*BB1411*(1000-AU1411*BJ1411))</f>
        <v>0</v>
      </c>
      <c r="AI1411">
        <f>(AJ1411 - AK1411 - BO1411*1E3/(8.314*(BQ1411+273.15)) * AM1411/BN1411 * AL1411) * BN1411/(100*BB1411) * (1000 - BK1411)/1000</f>
        <v>0</v>
      </c>
      <c r="AJ1411">
        <v>818.8264896829997</v>
      </c>
      <c r="AK1411">
        <v>766.5967333333334</v>
      </c>
      <c r="AL1411">
        <v>3.388237655821559</v>
      </c>
      <c r="AM1411">
        <v>63.48631344093973</v>
      </c>
      <c r="AN1411">
        <f>(AP1411 - AO1411 + BO1411*1E3/(8.314*(BQ1411+273.15)) * AR1411/BN1411 * AQ1411) * BN1411/(100*BB1411) * 1000/(1000 - AP1411)</f>
        <v>0</v>
      </c>
      <c r="AO1411">
        <v>12.84949554039325</v>
      </c>
      <c r="AP1411">
        <v>18.39218131868132</v>
      </c>
      <c r="AQ1411">
        <v>-1.348105262042963E-06</v>
      </c>
      <c r="AR1411">
        <v>96.80530402393545</v>
      </c>
      <c r="AS1411">
        <v>2</v>
      </c>
      <c r="AT1411">
        <v>0</v>
      </c>
      <c r="AU1411">
        <f>IF(AS1411*$H$13&gt;=AW1411,1.0,(AW1411/(AW1411-AS1411*$H$13)))</f>
        <v>0</v>
      </c>
      <c r="AV1411">
        <f>(AU1411-1)*100</f>
        <v>0</v>
      </c>
      <c r="AW1411">
        <f>MAX(0,($B$13+$C$13*BV1411)/(1+$D$13*BV1411)*BO1411/(BQ1411+273)*$E$13)</f>
        <v>0</v>
      </c>
      <c r="AX1411">
        <f>$B$11*BW1411+$C$11*BX1411+$F$11*CI1411*(1-CL1411)</f>
        <v>0</v>
      </c>
      <c r="AY1411">
        <f>AX1411*AZ1411</f>
        <v>0</v>
      </c>
      <c r="AZ1411">
        <f>($B$11*$D$9+$C$11*$D$9+$F$11*((CV1411+CN1411)/MAX(CV1411+CN1411+CW1411, 0.1)*$I$9+CW1411/MAX(CV1411+CN1411+CW1411, 0.1)*$J$9))/($B$11+$C$11+$F$11)</f>
        <v>0</v>
      </c>
      <c r="BA1411">
        <f>($B$11*$K$9+$C$11*$K$9+$F$11*((CV1411+CN1411)/MAX(CV1411+CN1411+CW1411, 0.1)*$P$9+CW1411/MAX(CV1411+CN1411+CW1411, 0.1)*$Q$9))/($B$11+$C$11+$F$11)</f>
        <v>0</v>
      </c>
      <c r="BB1411">
        <v>6</v>
      </c>
      <c r="BC1411">
        <v>0.5</v>
      </c>
      <c r="BD1411" t="s">
        <v>355</v>
      </c>
      <c r="BE1411">
        <v>2</v>
      </c>
      <c r="BF1411" t="b">
        <v>1</v>
      </c>
      <c r="BG1411">
        <v>1664308374.714286</v>
      </c>
      <c r="BH1411">
        <v>728.2271785714286</v>
      </c>
      <c r="BI1411">
        <v>792.0530357142856</v>
      </c>
      <c r="BJ1411">
        <v>18.37924285714286</v>
      </c>
      <c r="BK1411">
        <v>12.83025714285714</v>
      </c>
      <c r="BL1411">
        <v>724.2725357142857</v>
      </c>
      <c r="BM1411">
        <v>18.1798</v>
      </c>
      <c r="BN1411">
        <v>500.0770000000001</v>
      </c>
      <c r="BO1411">
        <v>90.88360714285714</v>
      </c>
      <c r="BP1411">
        <v>0.09998862142857143</v>
      </c>
      <c r="BQ1411">
        <v>24.30647500000001</v>
      </c>
      <c r="BR1411">
        <v>24.98221071428571</v>
      </c>
      <c r="BS1411">
        <v>999.9000000000002</v>
      </c>
      <c r="BT1411">
        <v>0</v>
      </c>
      <c r="BU1411">
        <v>0</v>
      </c>
      <c r="BV1411">
        <v>10004.50607142857</v>
      </c>
      <c r="BW1411">
        <v>0</v>
      </c>
      <c r="BX1411">
        <v>8.053949999999999</v>
      </c>
      <c r="BY1411">
        <v>-63.82585357142857</v>
      </c>
      <c r="BZ1411">
        <v>741.8620714285715</v>
      </c>
      <c r="CA1411">
        <v>802.3478571428572</v>
      </c>
      <c r="CB1411">
        <v>5.548978571428571</v>
      </c>
      <c r="CC1411">
        <v>792.0530357142856</v>
      </c>
      <c r="CD1411">
        <v>12.83025714285714</v>
      </c>
      <c r="CE1411">
        <v>1.670371428571428</v>
      </c>
      <c r="CF1411">
        <v>1.166060357142857</v>
      </c>
      <c r="CG1411">
        <v>14.62378214285714</v>
      </c>
      <c r="CH1411">
        <v>9.17512142857143</v>
      </c>
      <c r="CI1411">
        <v>1999.984642857143</v>
      </c>
      <c r="CJ1411">
        <v>0.9800041428571428</v>
      </c>
      <c r="CK1411">
        <v>0.01999568571428572</v>
      </c>
      <c r="CL1411">
        <v>0</v>
      </c>
      <c r="CM1411">
        <v>814.9635714285714</v>
      </c>
      <c r="CN1411">
        <v>5.000560000000001</v>
      </c>
      <c r="CO1411">
        <v>16244.30357142857</v>
      </c>
      <c r="CP1411">
        <v>17294.76071428571</v>
      </c>
      <c r="CQ1411">
        <v>38.21849999999999</v>
      </c>
      <c r="CR1411">
        <v>38.6405</v>
      </c>
      <c r="CS1411">
        <v>37.89271428571429</v>
      </c>
      <c r="CT1411">
        <v>37.48875</v>
      </c>
      <c r="CU1411">
        <v>38.875</v>
      </c>
      <c r="CV1411">
        <v>1955.094285714286</v>
      </c>
      <c r="CW1411">
        <v>39.89035714285716</v>
      </c>
      <c r="CX1411">
        <v>0</v>
      </c>
      <c r="CY1411">
        <v>1664308398.9</v>
      </c>
      <c r="CZ1411">
        <v>0</v>
      </c>
      <c r="DA1411">
        <v>0</v>
      </c>
      <c r="DB1411" t="s">
        <v>356</v>
      </c>
      <c r="DC1411">
        <v>1663861122</v>
      </c>
      <c r="DD1411">
        <v>1663861125</v>
      </c>
      <c r="DE1411">
        <v>0</v>
      </c>
      <c r="DF1411">
        <v>-0.287</v>
      </c>
      <c r="DG1411">
        <v>-0.004</v>
      </c>
      <c r="DH1411">
        <v>3.172</v>
      </c>
      <c r="DI1411">
        <v>0.178</v>
      </c>
      <c r="DJ1411">
        <v>400</v>
      </c>
      <c r="DK1411">
        <v>17</v>
      </c>
      <c r="DL1411">
        <v>0.18</v>
      </c>
      <c r="DM1411">
        <v>0.07000000000000001</v>
      </c>
      <c r="DN1411">
        <v>-63.7697375</v>
      </c>
      <c r="DO1411">
        <v>-0.9874953095684401</v>
      </c>
      <c r="DP1411">
        <v>0.1132131367984741</v>
      </c>
      <c r="DQ1411">
        <v>0</v>
      </c>
      <c r="DR1411">
        <v>5.5562615</v>
      </c>
      <c r="DS1411">
        <v>-0.2174327954972001</v>
      </c>
      <c r="DT1411">
        <v>0.02311082425509748</v>
      </c>
      <c r="DU1411">
        <v>0</v>
      </c>
      <c r="DV1411">
        <v>0</v>
      </c>
      <c r="DW1411">
        <v>2</v>
      </c>
      <c r="DX1411" t="s">
        <v>357</v>
      </c>
      <c r="DY1411">
        <v>2.98112</v>
      </c>
      <c r="DZ1411">
        <v>2.72838</v>
      </c>
      <c r="EA1411">
        <v>0.131129</v>
      </c>
      <c r="EB1411">
        <v>0.139654</v>
      </c>
      <c r="EC1411">
        <v>0.0897656</v>
      </c>
      <c r="ED1411">
        <v>0.0699857</v>
      </c>
      <c r="EE1411">
        <v>26130.2</v>
      </c>
      <c r="EF1411">
        <v>25462.6</v>
      </c>
      <c r="EG1411">
        <v>30597.7</v>
      </c>
      <c r="EH1411">
        <v>29835.5</v>
      </c>
      <c r="EI1411">
        <v>38428.4</v>
      </c>
      <c r="EJ1411">
        <v>36544.3</v>
      </c>
      <c r="EK1411">
        <v>46793.9</v>
      </c>
      <c r="EL1411">
        <v>44365.9</v>
      </c>
      <c r="EM1411">
        <v>1.89555</v>
      </c>
      <c r="EN1411">
        <v>1.88785</v>
      </c>
      <c r="EO1411">
        <v>0.129845</v>
      </c>
      <c r="EP1411">
        <v>0</v>
      </c>
      <c r="EQ1411">
        <v>22.8549</v>
      </c>
      <c r="ER1411">
        <v>999.9</v>
      </c>
      <c r="ES1411">
        <v>37</v>
      </c>
      <c r="ET1411">
        <v>29.8</v>
      </c>
      <c r="EU1411">
        <v>17.1464</v>
      </c>
      <c r="EV1411">
        <v>63.5763</v>
      </c>
      <c r="EW1411">
        <v>23.2212</v>
      </c>
      <c r="EX1411">
        <v>1</v>
      </c>
      <c r="EY1411">
        <v>-0.137652</v>
      </c>
      <c r="EZ1411">
        <v>0.981326</v>
      </c>
      <c r="FA1411">
        <v>20.2417</v>
      </c>
      <c r="FB1411">
        <v>5.23092</v>
      </c>
      <c r="FC1411">
        <v>11.968</v>
      </c>
      <c r="FD1411">
        <v>4.9707</v>
      </c>
      <c r="FE1411">
        <v>3.2895</v>
      </c>
      <c r="FF1411">
        <v>9999</v>
      </c>
      <c r="FG1411">
        <v>9999</v>
      </c>
      <c r="FH1411">
        <v>9999</v>
      </c>
      <c r="FI1411">
        <v>381.1</v>
      </c>
      <c r="FJ1411">
        <v>4.97273</v>
      </c>
      <c r="FK1411">
        <v>1.87683</v>
      </c>
      <c r="FL1411">
        <v>1.87499</v>
      </c>
      <c r="FM1411">
        <v>1.87778</v>
      </c>
      <c r="FN1411">
        <v>1.87454</v>
      </c>
      <c r="FO1411">
        <v>1.87811</v>
      </c>
      <c r="FP1411">
        <v>1.87521</v>
      </c>
      <c r="FQ1411">
        <v>1.87636</v>
      </c>
      <c r="FR1411">
        <v>0</v>
      </c>
      <c r="FS1411">
        <v>0</v>
      </c>
      <c r="FT1411">
        <v>0</v>
      </c>
      <c r="FU1411">
        <v>0</v>
      </c>
      <c r="FV1411" t="s">
        <v>358</v>
      </c>
      <c r="FW1411" t="s">
        <v>359</v>
      </c>
      <c r="FX1411" t="s">
        <v>360</v>
      </c>
      <c r="FY1411" t="s">
        <v>360</v>
      </c>
      <c r="FZ1411" t="s">
        <v>360</v>
      </c>
      <c r="GA1411" t="s">
        <v>360</v>
      </c>
      <c r="GB1411">
        <v>0</v>
      </c>
      <c r="GC1411">
        <v>100</v>
      </c>
      <c r="GD1411">
        <v>100</v>
      </c>
      <c r="GE1411">
        <v>4.01</v>
      </c>
      <c r="GF1411">
        <v>0.1997</v>
      </c>
      <c r="GG1411">
        <v>1.777354642861949</v>
      </c>
      <c r="GH1411">
        <v>0.004141656873719072</v>
      </c>
      <c r="GI1411">
        <v>-1.960372967482991E-06</v>
      </c>
      <c r="GJ1411">
        <v>5.42736388890357E-10</v>
      </c>
      <c r="GK1411">
        <v>-0.009777689371679627</v>
      </c>
      <c r="GL1411">
        <v>0.002273355880072555</v>
      </c>
      <c r="GM1411">
        <v>0.000541358641816816</v>
      </c>
      <c r="GN1411">
        <v>-1.836191331155658E-06</v>
      </c>
      <c r="GO1411">
        <v>-0</v>
      </c>
      <c r="GP1411">
        <v>2096</v>
      </c>
      <c r="GQ1411">
        <v>1</v>
      </c>
      <c r="GR1411">
        <v>23</v>
      </c>
      <c r="GS1411">
        <v>7454.3</v>
      </c>
      <c r="GT1411">
        <v>7454.3</v>
      </c>
      <c r="GU1411">
        <v>1.89819</v>
      </c>
      <c r="GV1411">
        <v>2.51953</v>
      </c>
      <c r="GW1411">
        <v>1.39893</v>
      </c>
      <c r="GX1411">
        <v>2.33521</v>
      </c>
      <c r="GY1411">
        <v>1.44897</v>
      </c>
      <c r="GZ1411">
        <v>2.48047</v>
      </c>
      <c r="HA1411">
        <v>34.9904</v>
      </c>
      <c r="HB1411">
        <v>12.0744</v>
      </c>
      <c r="HC1411">
        <v>18</v>
      </c>
      <c r="HD1411">
        <v>492.105</v>
      </c>
      <c r="HE1411">
        <v>458.782</v>
      </c>
      <c r="HF1411">
        <v>21.6102</v>
      </c>
      <c r="HG1411">
        <v>25.2469</v>
      </c>
      <c r="HH1411">
        <v>30</v>
      </c>
      <c r="HI1411">
        <v>25.1085</v>
      </c>
      <c r="HJ1411">
        <v>25.1886</v>
      </c>
      <c r="HK1411">
        <v>38.1253</v>
      </c>
      <c r="HL1411">
        <v>26.2502</v>
      </c>
      <c r="HM1411">
        <v>31.0422</v>
      </c>
      <c r="HN1411">
        <v>21.6061</v>
      </c>
      <c r="HO1411">
        <v>841.349</v>
      </c>
      <c r="HP1411">
        <v>12.8757</v>
      </c>
      <c r="HQ1411">
        <v>101.137</v>
      </c>
      <c r="HR1411">
        <v>102.02</v>
      </c>
    </row>
    <row r="1412" spans="1:226">
      <c r="A1412">
        <v>1396</v>
      </c>
      <c r="B1412">
        <v>1664308387.5</v>
      </c>
      <c r="C1412">
        <v>15280.5</v>
      </c>
      <c r="D1412" t="s">
        <v>3165</v>
      </c>
      <c r="E1412" t="s">
        <v>3166</v>
      </c>
      <c r="F1412">
        <v>5</v>
      </c>
      <c r="G1412" t="s">
        <v>353</v>
      </c>
      <c r="H1412" t="s">
        <v>3066</v>
      </c>
      <c r="I1412">
        <v>1664308380</v>
      </c>
      <c r="J1412">
        <f>(K1412)/1000</f>
        <v>0</v>
      </c>
      <c r="K1412">
        <f>IF(BF1412, AN1412, AH1412)</f>
        <v>0</v>
      </c>
      <c r="L1412">
        <f>IF(BF1412, AI1412, AG1412)</f>
        <v>0</v>
      </c>
      <c r="M1412">
        <f>BH1412 - IF(AU1412&gt;1, L1412*BB1412*100.0/(AW1412*BV1412), 0)</f>
        <v>0</v>
      </c>
      <c r="N1412">
        <f>((T1412-J1412/2)*M1412-L1412)/(T1412+J1412/2)</f>
        <v>0</v>
      </c>
      <c r="O1412">
        <f>N1412*(BO1412+BP1412)/1000.0</f>
        <v>0</v>
      </c>
      <c r="P1412">
        <f>(BH1412 - IF(AU1412&gt;1, L1412*BB1412*100.0/(AW1412*BV1412), 0))*(BO1412+BP1412)/1000.0</f>
        <v>0</v>
      </c>
      <c r="Q1412">
        <f>2.0/((1/S1412-1/R1412)+SIGN(S1412)*SQRT((1/S1412-1/R1412)*(1/S1412-1/R1412) + 4*BC1412/((BC1412+1)*(BC1412+1))*(2*1/S1412*1/R1412-1/R1412*1/R1412)))</f>
        <v>0</v>
      </c>
      <c r="R1412">
        <f>IF(LEFT(BD1412,1)&lt;&gt;"0",IF(LEFT(BD1412,1)="1",3.0,BE1412),$D$5+$E$5*(BV1412*BO1412/($K$5*1000))+$F$5*(BV1412*BO1412/($K$5*1000))*MAX(MIN(BB1412,$J$5),$I$5)*MAX(MIN(BB1412,$J$5),$I$5)+$G$5*MAX(MIN(BB1412,$J$5),$I$5)*(BV1412*BO1412/($K$5*1000))+$H$5*(BV1412*BO1412/($K$5*1000))*(BV1412*BO1412/($K$5*1000)))</f>
        <v>0</v>
      </c>
      <c r="S1412">
        <f>J1412*(1000-(1000*0.61365*exp(17.502*W1412/(240.97+W1412))/(BO1412+BP1412)+BJ1412)/2)/(1000*0.61365*exp(17.502*W1412/(240.97+W1412))/(BO1412+BP1412)-BJ1412)</f>
        <v>0</v>
      </c>
      <c r="T1412">
        <f>1/((BC1412+1)/(Q1412/1.6)+1/(R1412/1.37)) + BC1412/((BC1412+1)/(Q1412/1.6) + BC1412/(R1412/1.37))</f>
        <v>0</v>
      </c>
      <c r="U1412">
        <f>(AX1412*BA1412)</f>
        <v>0</v>
      </c>
      <c r="V1412">
        <f>(BQ1412+(U1412+2*0.95*5.67E-8*(((BQ1412+$B$7)+273)^4-(BQ1412+273)^4)-44100*J1412)/(1.84*29.3*R1412+8*0.95*5.67E-8*(BQ1412+273)^3))</f>
        <v>0</v>
      </c>
      <c r="W1412">
        <f>($C$7*BR1412+$D$7*BS1412+$E$7*V1412)</f>
        <v>0</v>
      </c>
      <c r="X1412">
        <f>0.61365*exp(17.502*W1412/(240.97+W1412))</f>
        <v>0</v>
      </c>
      <c r="Y1412">
        <f>(Z1412/AA1412*100)</f>
        <v>0</v>
      </c>
      <c r="Z1412">
        <f>BJ1412*(BO1412+BP1412)/1000</f>
        <v>0</v>
      </c>
      <c r="AA1412">
        <f>0.61365*exp(17.502*BQ1412/(240.97+BQ1412))</f>
        <v>0</v>
      </c>
      <c r="AB1412">
        <f>(X1412-BJ1412*(BO1412+BP1412)/1000)</f>
        <v>0</v>
      </c>
      <c r="AC1412">
        <f>(-J1412*44100)</f>
        <v>0</v>
      </c>
      <c r="AD1412">
        <f>2*29.3*R1412*0.92*(BQ1412-W1412)</f>
        <v>0</v>
      </c>
      <c r="AE1412">
        <f>2*0.95*5.67E-8*(((BQ1412+$B$7)+273)^4-(W1412+273)^4)</f>
        <v>0</v>
      </c>
      <c r="AF1412">
        <f>U1412+AE1412+AC1412+AD1412</f>
        <v>0</v>
      </c>
      <c r="AG1412">
        <f>BN1412*AU1412*(BI1412-BH1412*(1000-AU1412*BK1412)/(1000-AU1412*BJ1412))/(100*BB1412)</f>
        <v>0</v>
      </c>
      <c r="AH1412">
        <f>1000*BN1412*AU1412*(BJ1412-BK1412)/(100*BB1412*(1000-AU1412*BJ1412))</f>
        <v>0</v>
      </c>
      <c r="AI1412">
        <f>(AJ1412 - AK1412 - BO1412*1E3/(8.314*(BQ1412+273.15)) * AM1412/BN1412 * AL1412) * BN1412/(100*BB1412) * (1000 - BK1412)/1000</f>
        <v>0</v>
      </c>
      <c r="AJ1412">
        <v>835.9319368434216</v>
      </c>
      <c r="AK1412">
        <v>783.6048424242423</v>
      </c>
      <c r="AL1412">
        <v>3.403137280325986</v>
      </c>
      <c r="AM1412">
        <v>63.48631344093973</v>
      </c>
      <c r="AN1412">
        <f>(AP1412 - AO1412 + BO1412*1E3/(8.314*(BQ1412+273.15)) * AR1412/BN1412 * AQ1412) * BN1412/(100*BB1412) * 1000/(1000 - AP1412)</f>
        <v>0</v>
      </c>
      <c r="AO1412">
        <v>12.88199309396384</v>
      </c>
      <c r="AP1412">
        <v>18.40046483516484</v>
      </c>
      <c r="AQ1412">
        <v>2.724710758968267E-05</v>
      </c>
      <c r="AR1412">
        <v>96.80530402393545</v>
      </c>
      <c r="AS1412">
        <v>2</v>
      </c>
      <c r="AT1412">
        <v>0</v>
      </c>
      <c r="AU1412">
        <f>IF(AS1412*$H$13&gt;=AW1412,1.0,(AW1412/(AW1412-AS1412*$H$13)))</f>
        <v>0</v>
      </c>
      <c r="AV1412">
        <f>(AU1412-1)*100</f>
        <v>0</v>
      </c>
      <c r="AW1412">
        <f>MAX(0,($B$13+$C$13*BV1412)/(1+$D$13*BV1412)*BO1412/(BQ1412+273)*$E$13)</f>
        <v>0</v>
      </c>
      <c r="AX1412">
        <f>$B$11*BW1412+$C$11*BX1412+$F$11*CI1412*(1-CL1412)</f>
        <v>0</v>
      </c>
      <c r="AY1412">
        <f>AX1412*AZ1412</f>
        <v>0</v>
      </c>
      <c r="AZ1412">
        <f>($B$11*$D$9+$C$11*$D$9+$F$11*((CV1412+CN1412)/MAX(CV1412+CN1412+CW1412, 0.1)*$I$9+CW1412/MAX(CV1412+CN1412+CW1412, 0.1)*$J$9))/($B$11+$C$11+$F$11)</f>
        <v>0</v>
      </c>
      <c r="BA1412">
        <f>($B$11*$K$9+$C$11*$K$9+$F$11*((CV1412+CN1412)/MAX(CV1412+CN1412+CW1412, 0.1)*$P$9+CW1412/MAX(CV1412+CN1412+CW1412, 0.1)*$Q$9))/($B$11+$C$11+$F$11)</f>
        <v>0</v>
      </c>
      <c r="BB1412">
        <v>6</v>
      </c>
      <c r="BC1412">
        <v>0.5</v>
      </c>
      <c r="BD1412" t="s">
        <v>355</v>
      </c>
      <c r="BE1412">
        <v>2</v>
      </c>
      <c r="BF1412" t="b">
        <v>1</v>
      </c>
      <c r="BG1412">
        <v>1664308380</v>
      </c>
      <c r="BH1412">
        <v>745.8536296296297</v>
      </c>
      <c r="BI1412">
        <v>809.7723703703705</v>
      </c>
      <c r="BJ1412">
        <v>18.38528888888889</v>
      </c>
      <c r="BK1412">
        <v>12.85498518518518</v>
      </c>
      <c r="BL1412">
        <v>741.8612962962964</v>
      </c>
      <c r="BM1412">
        <v>18.18572962962963</v>
      </c>
      <c r="BN1412">
        <v>500.0764814814816</v>
      </c>
      <c r="BO1412">
        <v>90.88295925925925</v>
      </c>
      <c r="BP1412">
        <v>0.09999441481481482</v>
      </c>
      <c r="BQ1412">
        <v>24.31018148148148</v>
      </c>
      <c r="BR1412">
        <v>24.98668148148148</v>
      </c>
      <c r="BS1412">
        <v>999.9000000000001</v>
      </c>
      <c r="BT1412">
        <v>0</v>
      </c>
      <c r="BU1412">
        <v>0</v>
      </c>
      <c r="BV1412">
        <v>10003.97777777778</v>
      </c>
      <c r="BW1412">
        <v>0</v>
      </c>
      <c r="BX1412">
        <v>8.053949999999999</v>
      </c>
      <c r="BY1412">
        <v>-63.91872592592591</v>
      </c>
      <c r="BZ1412">
        <v>759.8233333333333</v>
      </c>
      <c r="CA1412">
        <v>820.3181111111111</v>
      </c>
      <c r="CB1412">
        <v>5.530301111111111</v>
      </c>
      <c r="CC1412">
        <v>809.7723703703705</v>
      </c>
      <c r="CD1412">
        <v>12.85498518518518</v>
      </c>
      <c r="CE1412">
        <v>1.67090962962963</v>
      </c>
      <c r="CF1412">
        <v>1.168299259259259</v>
      </c>
      <c r="CG1412">
        <v>14.62877037037037</v>
      </c>
      <c r="CH1412">
        <v>9.20357888888889</v>
      </c>
      <c r="CI1412">
        <v>1999.972962962963</v>
      </c>
      <c r="CJ1412">
        <v>0.9800041111111111</v>
      </c>
      <c r="CK1412">
        <v>0.01999571851851852</v>
      </c>
      <c r="CL1412">
        <v>0</v>
      </c>
      <c r="CM1412">
        <v>814.4164814814816</v>
      </c>
      <c r="CN1412">
        <v>5.000560000000001</v>
      </c>
      <c r="CO1412">
        <v>16233.11481481482</v>
      </c>
      <c r="CP1412">
        <v>17294.67037037037</v>
      </c>
      <c r="CQ1412">
        <v>38.19633333333333</v>
      </c>
      <c r="CR1412">
        <v>38.625</v>
      </c>
      <c r="CS1412">
        <v>37.875</v>
      </c>
      <c r="CT1412">
        <v>37.47666666666667</v>
      </c>
      <c r="CU1412">
        <v>38.875</v>
      </c>
      <c r="CV1412">
        <v>1955.082962962963</v>
      </c>
      <c r="CW1412">
        <v>39.89000000000001</v>
      </c>
      <c r="CX1412">
        <v>0</v>
      </c>
      <c r="CY1412">
        <v>1664308403.7</v>
      </c>
      <c r="CZ1412">
        <v>0</v>
      </c>
      <c r="DA1412">
        <v>0</v>
      </c>
      <c r="DB1412" t="s">
        <v>356</v>
      </c>
      <c r="DC1412">
        <v>1663861122</v>
      </c>
      <c r="DD1412">
        <v>1663861125</v>
      </c>
      <c r="DE1412">
        <v>0</v>
      </c>
      <c r="DF1412">
        <v>-0.287</v>
      </c>
      <c r="DG1412">
        <v>-0.004</v>
      </c>
      <c r="DH1412">
        <v>3.172</v>
      </c>
      <c r="DI1412">
        <v>0.178</v>
      </c>
      <c r="DJ1412">
        <v>400</v>
      </c>
      <c r="DK1412">
        <v>17</v>
      </c>
      <c r="DL1412">
        <v>0.18</v>
      </c>
      <c r="DM1412">
        <v>0.07000000000000001</v>
      </c>
      <c r="DN1412">
        <v>-63.85771</v>
      </c>
      <c r="DO1412">
        <v>-0.9266589118199093</v>
      </c>
      <c r="DP1412">
        <v>0.1069754196065624</v>
      </c>
      <c r="DQ1412">
        <v>0</v>
      </c>
      <c r="DR1412">
        <v>5.5428625</v>
      </c>
      <c r="DS1412">
        <v>-0.2387943714821993</v>
      </c>
      <c r="DT1412">
        <v>0.02476901529633349</v>
      </c>
      <c r="DU1412">
        <v>0</v>
      </c>
      <c r="DV1412">
        <v>0</v>
      </c>
      <c r="DW1412">
        <v>2</v>
      </c>
      <c r="DX1412" t="s">
        <v>357</v>
      </c>
      <c r="DY1412">
        <v>2.9811</v>
      </c>
      <c r="DZ1412">
        <v>2.72825</v>
      </c>
      <c r="EA1412">
        <v>0.133062</v>
      </c>
      <c r="EB1412">
        <v>0.141545</v>
      </c>
      <c r="EC1412">
        <v>0.0897969</v>
      </c>
      <c r="ED1412">
        <v>0.070006</v>
      </c>
      <c r="EE1412">
        <v>26072.4</v>
      </c>
      <c r="EF1412">
        <v>25406.8</v>
      </c>
      <c r="EG1412">
        <v>30598</v>
      </c>
      <c r="EH1412">
        <v>29835.7</v>
      </c>
      <c r="EI1412">
        <v>38427.6</v>
      </c>
      <c r="EJ1412">
        <v>36543.7</v>
      </c>
      <c r="EK1412">
        <v>46794.5</v>
      </c>
      <c r="EL1412">
        <v>44366.1</v>
      </c>
      <c r="EM1412">
        <v>1.8955</v>
      </c>
      <c r="EN1412">
        <v>1.88808</v>
      </c>
      <c r="EO1412">
        <v>0.12977</v>
      </c>
      <c r="EP1412">
        <v>0</v>
      </c>
      <c r="EQ1412">
        <v>22.8565</v>
      </c>
      <c r="ER1412">
        <v>999.9</v>
      </c>
      <c r="ES1412">
        <v>37</v>
      </c>
      <c r="ET1412">
        <v>29.7</v>
      </c>
      <c r="EU1412">
        <v>17.0483</v>
      </c>
      <c r="EV1412">
        <v>63.7063</v>
      </c>
      <c r="EW1412">
        <v>23.3253</v>
      </c>
      <c r="EX1412">
        <v>1</v>
      </c>
      <c r="EY1412">
        <v>-0.137698</v>
      </c>
      <c r="EZ1412">
        <v>0.989864</v>
      </c>
      <c r="FA1412">
        <v>20.2417</v>
      </c>
      <c r="FB1412">
        <v>5.23137</v>
      </c>
      <c r="FC1412">
        <v>11.968</v>
      </c>
      <c r="FD1412">
        <v>4.9705</v>
      </c>
      <c r="FE1412">
        <v>3.2895</v>
      </c>
      <c r="FF1412">
        <v>9999</v>
      </c>
      <c r="FG1412">
        <v>9999</v>
      </c>
      <c r="FH1412">
        <v>9999</v>
      </c>
      <c r="FI1412">
        <v>381.1</v>
      </c>
      <c r="FJ1412">
        <v>4.97272</v>
      </c>
      <c r="FK1412">
        <v>1.87684</v>
      </c>
      <c r="FL1412">
        <v>1.87495</v>
      </c>
      <c r="FM1412">
        <v>1.87775</v>
      </c>
      <c r="FN1412">
        <v>1.87453</v>
      </c>
      <c r="FO1412">
        <v>1.87806</v>
      </c>
      <c r="FP1412">
        <v>1.87518</v>
      </c>
      <c r="FQ1412">
        <v>1.87633</v>
      </c>
      <c r="FR1412">
        <v>0</v>
      </c>
      <c r="FS1412">
        <v>0</v>
      </c>
      <c r="FT1412">
        <v>0</v>
      </c>
      <c r="FU1412">
        <v>0</v>
      </c>
      <c r="FV1412" t="s">
        <v>358</v>
      </c>
      <c r="FW1412" t="s">
        <v>359</v>
      </c>
      <c r="FX1412" t="s">
        <v>360</v>
      </c>
      <c r="FY1412" t="s">
        <v>360</v>
      </c>
      <c r="FZ1412" t="s">
        <v>360</v>
      </c>
      <c r="GA1412" t="s">
        <v>360</v>
      </c>
      <c r="GB1412">
        <v>0</v>
      </c>
      <c r="GC1412">
        <v>100</v>
      </c>
      <c r="GD1412">
        <v>100</v>
      </c>
      <c r="GE1412">
        <v>4.045</v>
      </c>
      <c r="GF1412">
        <v>0.1998</v>
      </c>
      <c r="GG1412">
        <v>1.777354642861949</v>
      </c>
      <c r="GH1412">
        <v>0.004141656873719072</v>
      </c>
      <c r="GI1412">
        <v>-1.960372967482991E-06</v>
      </c>
      <c r="GJ1412">
        <v>5.42736388890357E-10</v>
      </c>
      <c r="GK1412">
        <v>-0.009777689371679627</v>
      </c>
      <c r="GL1412">
        <v>0.002273355880072555</v>
      </c>
      <c r="GM1412">
        <v>0.000541358641816816</v>
      </c>
      <c r="GN1412">
        <v>-1.836191331155658E-06</v>
      </c>
      <c r="GO1412">
        <v>-0</v>
      </c>
      <c r="GP1412">
        <v>2096</v>
      </c>
      <c r="GQ1412">
        <v>1</v>
      </c>
      <c r="GR1412">
        <v>23</v>
      </c>
      <c r="GS1412">
        <v>7454.4</v>
      </c>
      <c r="GT1412">
        <v>7454.4</v>
      </c>
      <c r="GU1412">
        <v>1.93115</v>
      </c>
      <c r="GV1412">
        <v>2.51953</v>
      </c>
      <c r="GW1412">
        <v>1.39893</v>
      </c>
      <c r="GX1412">
        <v>2.33643</v>
      </c>
      <c r="GY1412">
        <v>1.44897</v>
      </c>
      <c r="GZ1412">
        <v>2.45117</v>
      </c>
      <c r="HA1412">
        <v>34.9904</v>
      </c>
      <c r="HB1412">
        <v>12.0744</v>
      </c>
      <c r="HC1412">
        <v>18</v>
      </c>
      <c r="HD1412">
        <v>492.073</v>
      </c>
      <c r="HE1412">
        <v>458.918</v>
      </c>
      <c r="HF1412">
        <v>21.6178</v>
      </c>
      <c r="HG1412">
        <v>25.2469</v>
      </c>
      <c r="HH1412">
        <v>30</v>
      </c>
      <c r="HI1412">
        <v>25.1078</v>
      </c>
      <c r="HJ1412">
        <v>25.188</v>
      </c>
      <c r="HK1412">
        <v>38.7107</v>
      </c>
      <c r="HL1412">
        <v>26.2502</v>
      </c>
      <c r="HM1412">
        <v>31.0422</v>
      </c>
      <c r="HN1412">
        <v>21.6152</v>
      </c>
      <c r="HO1412">
        <v>854.706</v>
      </c>
      <c r="HP1412">
        <v>12.8757</v>
      </c>
      <c r="HQ1412">
        <v>101.138</v>
      </c>
      <c r="HR1412">
        <v>102.02</v>
      </c>
    </row>
    <row r="1413" spans="1:226">
      <c r="A1413">
        <v>1397</v>
      </c>
      <c r="B1413">
        <v>1664308392.5</v>
      </c>
      <c r="C1413">
        <v>15285.5</v>
      </c>
      <c r="D1413" t="s">
        <v>3167</v>
      </c>
      <c r="E1413" t="s">
        <v>3168</v>
      </c>
      <c r="F1413">
        <v>5</v>
      </c>
      <c r="G1413" t="s">
        <v>353</v>
      </c>
      <c r="H1413" t="s">
        <v>3066</v>
      </c>
      <c r="I1413">
        <v>1664308384.714286</v>
      </c>
      <c r="J1413">
        <f>(K1413)/1000</f>
        <v>0</v>
      </c>
      <c r="K1413">
        <f>IF(BF1413, AN1413, AH1413)</f>
        <v>0</v>
      </c>
      <c r="L1413">
        <f>IF(BF1413, AI1413, AG1413)</f>
        <v>0</v>
      </c>
      <c r="M1413">
        <f>BH1413 - IF(AU1413&gt;1, L1413*BB1413*100.0/(AW1413*BV1413), 0)</f>
        <v>0</v>
      </c>
      <c r="N1413">
        <f>((T1413-J1413/2)*M1413-L1413)/(T1413+J1413/2)</f>
        <v>0</v>
      </c>
      <c r="O1413">
        <f>N1413*(BO1413+BP1413)/1000.0</f>
        <v>0</v>
      </c>
      <c r="P1413">
        <f>(BH1413 - IF(AU1413&gt;1, L1413*BB1413*100.0/(AW1413*BV1413), 0))*(BO1413+BP1413)/1000.0</f>
        <v>0</v>
      </c>
      <c r="Q1413">
        <f>2.0/((1/S1413-1/R1413)+SIGN(S1413)*SQRT((1/S1413-1/R1413)*(1/S1413-1/R1413) + 4*BC1413/((BC1413+1)*(BC1413+1))*(2*1/S1413*1/R1413-1/R1413*1/R1413)))</f>
        <v>0</v>
      </c>
      <c r="R1413">
        <f>IF(LEFT(BD1413,1)&lt;&gt;"0",IF(LEFT(BD1413,1)="1",3.0,BE1413),$D$5+$E$5*(BV1413*BO1413/($K$5*1000))+$F$5*(BV1413*BO1413/($K$5*1000))*MAX(MIN(BB1413,$J$5),$I$5)*MAX(MIN(BB1413,$J$5),$I$5)+$G$5*MAX(MIN(BB1413,$J$5),$I$5)*(BV1413*BO1413/($K$5*1000))+$H$5*(BV1413*BO1413/($K$5*1000))*(BV1413*BO1413/($K$5*1000)))</f>
        <v>0</v>
      </c>
      <c r="S1413">
        <f>J1413*(1000-(1000*0.61365*exp(17.502*W1413/(240.97+W1413))/(BO1413+BP1413)+BJ1413)/2)/(1000*0.61365*exp(17.502*W1413/(240.97+W1413))/(BO1413+BP1413)-BJ1413)</f>
        <v>0</v>
      </c>
      <c r="T1413">
        <f>1/((BC1413+1)/(Q1413/1.6)+1/(R1413/1.37)) + BC1413/((BC1413+1)/(Q1413/1.6) + BC1413/(R1413/1.37))</f>
        <v>0</v>
      </c>
      <c r="U1413">
        <f>(AX1413*BA1413)</f>
        <v>0</v>
      </c>
      <c r="V1413">
        <f>(BQ1413+(U1413+2*0.95*5.67E-8*(((BQ1413+$B$7)+273)^4-(BQ1413+273)^4)-44100*J1413)/(1.84*29.3*R1413+8*0.95*5.67E-8*(BQ1413+273)^3))</f>
        <v>0</v>
      </c>
      <c r="W1413">
        <f>($C$7*BR1413+$D$7*BS1413+$E$7*V1413)</f>
        <v>0</v>
      </c>
      <c r="X1413">
        <f>0.61365*exp(17.502*W1413/(240.97+W1413))</f>
        <v>0</v>
      </c>
      <c r="Y1413">
        <f>(Z1413/AA1413*100)</f>
        <v>0</v>
      </c>
      <c r="Z1413">
        <f>BJ1413*(BO1413+BP1413)/1000</f>
        <v>0</v>
      </c>
      <c r="AA1413">
        <f>0.61365*exp(17.502*BQ1413/(240.97+BQ1413))</f>
        <v>0</v>
      </c>
      <c r="AB1413">
        <f>(X1413-BJ1413*(BO1413+BP1413)/1000)</f>
        <v>0</v>
      </c>
      <c r="AC1413">
        <f>(-J1413*44100)</f>
        <v>0</v>
      </c>
      <c r="AD1413">
        <f>2*29.3*R1413*0.92*(BQ1413-W1413)</f>
        <v>0</v>
      </c>
      <c r="AE1413">
        <f>2*0.95*5.67E-8*(((BQ1413+$B$7)+273)^4-(W1413+273)^4)</f>
        <v>0</v>
      </c>
      <c r="AF1413">
        <f>U1413+AE1413+AC1413+AD1413</f>
        <v>0</v>
      </c>
      <c r="AG1413">
        <f>BN1413*AU1413*(BI1413-BH1413*(1000-AU1413*BK1413)/(1000-AU1413*BJ1413))/(100*BB1413)</f>
        <v>0</v>
      </c>
      <c r="AH1413">
        <f>1000*BN1413*AU1413*(BJ1413-BK1413)/(100*BB1413*(1000-AU1413*BJ1413))</f>
        <v>0</v>
      </c>
      <c r="AI1413">
        <f>(AJ1413 - AK1413 - BO1413*1E3/(8.314*(BQ1413+273.15)) * AM1413/BN1413 * AL1413) * BN1413/(100*BB1413) * (1000 - BK1413)/1000</f>
        <v>0</v>
      </c>
      <c r="AJ1413">
        <v>852.9563993104319</v>
      </c>
      <c r="AK1413">
        <v>800.4799212121211</v>
      </c>
      <c r="AL1413">
        <v>3.374827141944576</v>
      </c>
      <c r="AM1413">
        <v>63.48631344093973</v>
      </c>
      <c r="AN1413">
        <f>(AP1413 - AO1413 + BO1413*1E3/(8.314*(BQ1413+273.15)) * AR1413/BN1413 * AQ1413) * BN1413/(100*BB1413) * 1000/(1000 - AP1413)</f>
        <v>0</v>
      </c>
      <c r="AO1413">
        <v>12.88567610726404</v>
      </c>
      <c r="AP1413">
        <v>18.40369230769231</v>
      </c>
      <c r="AQ1413">
        <v>1.277781349686463E-05</v>
      </c>
      <c r="AR1413">
        <v>96.80530402393545</v>
      </c>
      <c r="AS1413">
        <v>2</v>
      </c>
      <c r="AT1413">
        <v>0</v>
      </c>
      <c r="AU1413">
        <f>IF(AS1413*$H$13&gt;=AW1413,1.0,(AW1413/(AW1413-AS1413*$H$13)))</f>
        <v>0</v>
      </c>
      <c r="AV1413">
        <f>(AU1413-1)*100</f>
        <v>0</v>
      </c>
      <c r="AW1413">
        <f>MAX(0,($B$13+$C$13*BV1413)/(1+$D$13*BV1413)*BO1413/(BQ1413+273)*$E$13)</f>
        <v>0</v>
      </c>
      <c r="AX1413">
        <f>$B$11*BW1413+$C$11*BX1413+$F$11*CI1413*(1-CL1413)</f>
        <v>0</v>
      </c>
      <c r="AY1413">
        <f>AX1413*AZ1413</f>
        <v>0</v>
      </c>
      <c r="AZ1413">
        <f>($B$11*$D$9+$C$11*$D$9+$F$11*((CV1413+CN1413)/MAX(CV1413+CN1413+CW1413, 0.1)*$I$9+CW1413/MAX(CV1413+CN1413+CW1413, 0.1)*$J$9))/($B$11+$C$11+$F$11)</f>
        <v>0</v>
      </c>
      <c r="BA1413">
        <f>($B$11*$K$9+$C$11*$K$9+$F$11*((CV1413+CN1413)/MAX(CV1413+CN1413+CW1413, 0.1)*$P$9+CW1413/MAX(CV1413+CN1413+CW1413, 0.1)*$Q$9))/($B$11+$C$11+$F$11)</f>
        <v>0</v>
      </c>
      <c r="BB1413">
        <v>6</v>
      </c>
      <c r="BC1413">
        <v>0.5</v>
      </c>
      <c r="BD1413" t="s">
        <v>355</v>
      </c>
      <c r="BE1413">
        <v>2</v>
      </c>
      <c r="BF1413" t="b">
        <v>1</v>
      </c>
      <c r="BG1413">
        <v>1664308384.714286</v>
      </c>
      <c r="BH1413">
        <v>761.5429285714288</v>
      </c>
      <c r="BI1413">
        <v>825.5736785714287</v>
      </c>
      <c r="BJ1413">
        <v>18.39344642857143</v>
      </c>
      <c r="BK1413">
        <v>12.87650714285714</v>
      </c>
      <c r="BL1413">
        <v>757.5174285714287</v>
      </c>
      <c r="BM1413">
        <v>18.19372857142857</v>
      </c>
      <c r="BN1413">
        <v>500.0695000000001</v>
      </c>
      <c r="BO1413">
        <v>90.88269642857144</v>
      </c>
      <c r="BP1413">
        <v>0.09998609285714287</v>
      </c>
      <c r="BQ1413">
        <v>24.31321428571428</v>
      </c>
      <c r="BR1413">
        <v>24.98955357142858</v>
      </c>
      <c r="BS1413">
        <v>999.9000000000002</v>
      </c>
      <c r="BT1413">
        <v>0</v>
      </c>
      <c r="BU1413">
        <v>0</v>
      </c>
      <c r="BV1413">
        <v>10001.67321428571</v>
      </c>
      <c r="BW1413">
        <v>0</v>
      </c>
      <c r="BX1413">
        <v>8.053949999999999</v>
      </c>
      <c r="BY1413">
        <v>-64.03083214285714</v>
      </c>
      <c r="BZ1413">
        <v>775.8128571428571</v>
      </c>
      <c r="CA1413">
        <v>836.34325</v>
      </c>
      <c r="CB1413">
        <v>5.51693</v>
      </c>
      <c r="CC1413">
        <v>825.5736785714287</v>
      </c>
      <c r="CD1413">
        <v>12.87650714285714</v>
      </c>
      <c r="CE1413">
        <v>1.671645714285714</v>
      </c>
      <c r="CF1413">
        <v>1.170251428571429</v>
      </c>
      <c r="CG1413">
        <v>14.63559642857143</v>
      </c>
      <c r="CH1413">
        <v>9.2283975</v>
      </c>
      <c r="CI1413">
        <v>1999.976071428571</v>
      </c>
      <c r="CJ1413">
        <v>0.9800040357142856</v>
      </c>
      <c r="CK1413">
        <v>0.01999579642857143</v>
      </c>
      <c r="CL1413">
        <v>0</v>
      </c>
      <c r="CM1413">
        <v>813.82275</v>
      </c>
      <c r="CN1413">
        <v>5.000560000000001</v>
      </c>
      <c r="CO1413">
        <v>16222.60714285714</v>
      </c>
      <c r="CP1413">
        <v>17294.69285714285</v>
      </c>
      <c r="CQ1413">
        <v>38.187</v>
      </c>
      <c r="CR1413">
        <v>38.625</v>
      </c>
      <c r="CS1413">
        <v>37.86375</v>
      </c>
      <c r="CT1413">
        <v>37.45724999999999</v>
      </c>
      <c r="CU1413">
        <v>38.86375</v>
      </c>
      <c r="CV1413">
        <v>1955.086071428571</v>
      </c>
      <c r="CW1413">
        <v>39.89000000000001</v>
      </c>
      <c r="CX1413">
        <v>0</v>
      </c>
      <c r="CY1413">
        <v>1664308409.1</v>
      </c>
      <c r="CZ1413">
        <v>0</v>
      </c>
      <c r="DA1413">
        <v>0</v>
      </c>
      <c r="DB1413" t="s">
        <v>356</v>
      </c>
      <c r="DC1413">
        <v>1663861122</v>
      </c>
      <c r="DD1413">
        <v>1663861125</v>
      </c>
      <c r="DE1413">
        <v>0</v>
      </c>
      <c r="DF1413">
        <v>-0.287</v>
      </c>
      <c r="DG1413">
        <v>-0.004</v>
      </c>
      <c r="DH1413">
        <v>3.172</v>
      </c>
      <c r="DI1413">
        <v>0.178</v>
      </c>
      <c r="DJ1413">
        <v>400</v>
      </c>
      <c r="DK1413">
        <v>17</v>
      </c>
      <c r="DL1413">
        <v>0.18</v>
      </c>
      <c r="DM1413">
        <v>0.07000000000000001</v>
      </c>
      <c r="DN1413">
        <v>-63.97475365853659</v>
      </c>
      <c r="DO1413">
        <v>-1.402877351916351</v>
      </c>
      <c r="DP1413">
        <v>0.1538119283927079</v>
      </c>
      <c r="DQ1413">
        <v>0</v>
      </c>
      <c r="DR1413">
        <v>5.529415121951219</v>
      </c>
      <c r="DS1413">
        <v>-0.1758608362369284</v>
      </c>
      <c r="DT1413">
        <v>0.02119195442384212</v>
      </c>
      <c r="DU1413">
        <v>0</v>
      </c>
      <c r="DV1413">
        <v>0</v>
      </c>
      <c r="DW1413">
        <v>2</v>
      </c>
      <c r="DX1413" t="s">
        <v>357</v>
      </c>
      <c r="DY1413">
        <v>2.98094</v>
      </c>
      <c r="DZ1413">
        <v>2.72824</v>
      </c>
      <c r="EA1413">
        <v>0.134961</v>
      </c>
      <c r="EB1413">
        <v>0.143398</v>
      </c>
      <c r="EC1413">
        <v>0.0898079</v>
      </c>
      <c r="ED1413">
        <v>0.0700138</v>
      </c>
      <c r="EE1413">
        <v>26014.7</v>
      </c>
      <c r="EF1413">
        <v>25352</v>
      </c>
      <c r="EG1413">
        <v>30597.3</v>
      </c>
      <c r="EH1413">
        <v>29835.6</v>
      </c>
      <c r="EI1413">
        <v>38426.5</v>
      </c>
      <c r="EJ1413">
        <v>36543.6</v>
      </c>
      <c r="EK1413">
        <v>46793.5</v>
      </c>
      <c r="EL1413">
        <v>44366.1</v>
      </c>
      <c r="EM1413">
        <v>1.89513</v>
      </c>
      <c r="EN1413">
        <v>1.88825</v>
      </c>
      <c r="EO1413">
        <v>0.130162</v>
      </c>
      <c r="EP1413">
        <v>0</v>
      </c>
      <c r="EQ1413">
        <v>22.8579</v>
      </c>
      <c r="ER1413">
        <v>999.9</v>
      </c>
      <c r="ES1413">
        <v>37</v>
      </c>
      <c r="ET1413">
        <v>29.7</v>
      </c>
      <c r="EU1413">
        <v>17.0487</v>
      </c>
      <c r="EV1413">
        <v>63.6563</v>
      </c>
      <c r="EW1413">
        <v>23.3974</v>
      </c>
      <c r="EX1413">
        <v>1</v>
      </c>
      <c r="EY1413">
        <v>-0.137724</v>
      </c>
      <c r="EZ1413">
        <v>0.989134</v>
      </c>
      <c r="FA1413">
        <v>20.2416</v>
      </c>
      <c r="FB1413">
        <v>5.23122</v>
      </c>
      <c r="FC1413">
        <v>11.968</v>
      </c>
      <c r="FD1413">
        <v>4.9705</v>
      </c>
      <c r="FE1413">
        <v>3.2895</v>
      </c>
      <c r="FF1413">
        <v>9999</v>
      </c>
      <c r="FG1413">
        <v>9999</v>
      </c>
      <c r="FH1413">
        <v>9999</v>
      </c>
      <c r="FI1413">
        <v>381.1</v>
      </c>
      <c r="FJ1413">
        <v>4.97272</v>
      </c>
      <c r="FK1413">
        <v>1.87683</v>
      </c>
      <c r="FL1413">
        <v>1.87493</v>
      </c>
      <c r="FM1413">
        <v>1.87776</v>
      </c>
      <c r="FN1413">
        <v>1.87453</v>
      </c>
      <c r="FO1413">
        <v>1.87806</v>
      </c>
      <c r="FP1413">
        <v>1.87518</v>
      </c>
      <c r="FQ1413">
        <v>1.87634</v>
      </c>
      <c r="FR1413">
        <v>0</v>
      </c>
      <c r="FS1413">
        <v>0</v>
      </c>
      <c r="FT1413">
        <v>0</v>
      </c>
      <c r="FU1413">
        <v>0</v>
      </c>
      <c r="FV1413" t="s">
        <v>358</v>
      </c>
      <c r="FW1413" t="s">
        <v>359</v>
      </c>
      <c r="FX1413" t="s">
        <v>360</v>
      </c>
      <c r="FY1413" t="s">
        <v>360</v>
      </c>
      <c r="FZ1413" t="s">
        <v>360</v>
      </c>
      <c r="GA1413" t="s">
        <v>360</v>
      </c>
      <c r="GB1413">
        <v>0</v>
      </c>
      <c r="GC1413">
        <v>100</v>
      </c>
      <c r="GD1413">
        <v>100</v>
      </c>
      <c r="GE1413">
        <v>4.08</v>
      </c>
      <c r="GF1413">
        <v>0.2</v>
      </c>
      <c r="GG1413">
        <v>1.777354642861949</v>
      </c>
      <c r="GH1413">
        <v>0.004141656873719072</v>
      </c>
      <c r="GI1413">
        <v>-1.960372967482991E-06</v>
      </c>
      <c r="GJ1413">
        <v>5.42736388890357E-10</v>
      </c>
      <c r="GK1413">
        <v>-0.009777689371679627</v>
      </c>
      <c r="GL1413">
        <v>0.002273355880072555</v>
      </c>
      <c r="GM1413">
        <v>0.000541358641816816</v>
      </c>
      <c r="GN1413">
        <v>-1.836191331155658E-06</v>
      </c>
      <c r="GO1413">
        <v>-0</v>
      </c>
      <c r="GP1413">
        <v>2096</v>
      </c>
      <c r="GQ1413">
        <v>1</v>
      </c>
      <c r="GR1413">
        <v>23</v>
      </c>
      <c r="GS1413">
        <v>7454.5</v>
      </c>
      <c r="GT1413">
        <v>7454.5</v>
      </c>
      <c r="GU1413">
        <v>1.95923</v>
      </c>
      <c r="GV1413">
        <v>2.52075</v>
      </c>
      <c r="GW1413">
        <v>1.39893</v>
      </c>
      <c r="GX1413">
        <v>2.33521</v>
      </c>
      <c r="GY1413">
        <v>1.44897</v>
      </c>
      <c r="GZ1413">
        <v>2.40967</v>
      </c>
      <c r="HA1413">
        <v>34.9904</v>
      </c>
      <c r="HB1413">
        <v>12.0656</v>
      </c>
      <c r="HC1413">
        <v>18</v>
      </c>
      <c r="HD1413">
        <v>491.859</v>
      </c>
      <c r="HE1413">
        <v>459.016</v>
      </c>
      <c r="HF1413">
        <v>21.6243</v>
      </c>
      <c r="HG1413">
        <v>25.2451</v>
      </c>
      <c r="HH1413">
        <v>30</v>
      </c>
      <c r="HI1413">
        <v>25.1065</v>
      </c>
      <c r="HJ1413">
        <v>25.1866</v>
      </c>
      <c r="HK1413">
        <v>39.3542</v>
      </c>
      <c r="HL1413">
        <v>26.2502</v>
      </c>
      <c r="HM1413">
        <v>31.0422</v>
      </c>
      <c r="HN1413">
        <v>21.6237</v>
      </c>
      <c r="HO1413">
        <v>874.742</v>
      </c>
      <c r="HP1413">
        <v>12.8757</v>
      </c>
      <c r="HQ1413">
        <v>101.136</v>
      </c>
      <c r="HR1413">
        <v>102.02</v>
      </c>
    </row>
    <row r="1414" spans="1:226">
      <c r="A1414">
        <v>1398</v>
      </c>
      <c r="B1414">
        <v>1664308397.5</v>
      </c>
      <c r="C1414">
        <v>15290.5</v>
      </c>
      <c r="D1414" t="s">
        <v>3169</v>
      </c>
      <c r="E1414" t="s">
        <v>3170</v>
      </c>
      <c r="F1414">
        <v>5</v>
      </c>
      <c r="G1414" t="s">
        <v>353</v>
      </c>
      <c r="H1414" t="s">
        <v>3066</v>
      </c>
      <c r="I1414">
        <v>1664308390</v>
      </c>
      <c r="J1414">
        <f>(K1414)/1000</f>
        <v>0</v>
      </c>
      <c r="K1414">
        <f>IF(BF1414, AN1414, AH1414)</f>
        <v>0</v>
      </c>
      <c r="L1414">
        <f>IF(BF1414, AI1414, AG1414)</f>
        <v>0</v>
      </c>
      <c r="M1414">
        <f>BH1414 - IF(AU1414&gt;1, L1414*BB1414*100.0/(AW1414*BV1414), 0)</f>
        <v>0</v>
      </c>
      <c r="N1414">
        <f>((T1414-J1414/2)*M1414-L1414)/(T1414+J1414/2)</f>
        <v>0</v>
      </c>
      <c r="O1414">
        <f>N1414*(BO1414+BP1414)/1000.0</f>
        <v>0</v>
      </c>
      <c r="P1414">
        <f>(BH1414 - IF(AU1414&gt;1, L1414*BB1414*100.0/(AW1414*BV1414), 0))*(BO1414+BP1414)/1000.0</f>
        <v>0</v>
      </c>
      <c r="Q1414">
        <f>2.0/((1/S1414-1/R1414)+SIGN(S1414)*SQRT((1/S1414-1/R1414)*(1/S1414-1/R1414) + 4*BC1414/((BC1414+1)*(BC1414+1))*(2*1/S1414*1/R1414-1/R1414*1/R1414)))</f>
        <v>0</v>
      </c>
      <c r="R1414">
        <f>IF(LEFT(BD1414,1)&lt;&gt;"0",IF(LEFT(BD1414,1)="1",3.0,BE1414),$D$5+$E$5*(BV1414*BO1414/($K$5*1000))+$F$5*(BV1414*BO1414/($K$5*1000))*MAX(MIN(BB1414,$J$5),$I$5)*MAX(MIN(BB1414,$J$5),$I$5)+$G$5*MAX(MIN(BB1414,$J$5),$I$5)*(BV1414*BO1414/($K$5*1000))+$H$5*(BV1414*BO1414/($K$5*1000))*(BV1414*BO1414/($K$5*1000)))</f>
        <v>0</v>
      </c>
      <c r="S1414">
        <f>J1414*(1000-(1000*0.61365*exp(17.502*W1414/(240.97+W1414))/(BO1414+BP1414)+BJ1414)/2)/(1000*0.61365*exp(17.502*W1414/(240.97+W1414))/(BO1414+BP1414)-BJ1414)</f>
        <v>0</v>
      </c>
      <c r="T1414">
        <f>1/((BC1414+1)/(Q1414/1.6)+1/(R1414/1.37)) + BC1414/((BC1414+1)/(Q1414/1.6) + BC1414/(R1414/1.37))</f>
        <v>0</v>
      </c>
      <c r="U1414">
        <f>(AX1414*BA1414)</f>
        <v>0</v>
      </c>
      <c r="V1414">
        <f>(BQ1414+(U1414+2*0.95*5.67E-8*(((BQ1414+$B$7)+273)^4-(BQ1414+273)^4)-44100*J1414)/(1.84*29.3*R1414+8*0.95*5.67E-8*(BQ1414+273)^3))</f>
        <v>0</v>
      </c>
      <c r="W1414">
        <f>($C$7*BR1414+$D$7*BS1414+$E$7*V1414)</f>
        <v>0</v>
      </c>
      <c r="X1414">
        <f>0.61365*exp(17.502*W1414/(240.97+W1414))</f>
        <v>0</v>
      </c>
      <c r="Y1414">
        <f>(Z1414/AA1414*100)</f>
        <v>0</v>
      </c>
      <c r="Z1414">
        <f>BJ1414*(BO1414+BP1414)/1000</f>
        <v>0</v>
      </c>
      <c r="AA1414">
        <f>0.61365*exp(17.502*BQ1414/(240.97+BQ1414))</f>
        <v>0</v>
      </c>
      <c r="AB1414">
        <f>(X1414-BJ1414*(BO1414+BP1414)/1000)</f>
        <v>0</v>
      </c>
      <c r="AC1414">
        <f>(-J1414*44100)</f>
        <v>0</v>
      </c>
      <c r="AD1414">
        <f>2*29.3*R1414*0.92*(BQ1414-W1414)</f>
        <v>0</v>
      </c>
      <c r="AE1414">
        <f>2*0.95*5.67E-8*(((BQ1414+$B$7)+273)^4-(W1414+273)^4)</f>
        <v>0</v>
      </c>
      <c r="AF1414">
        <f>U1414+AE1414+AC1414+AD1414</f>
        <v>0</v>
      </c>
      <c r="AG1414">
        <f>BN1414*AU1414*(BI1414-BH1414*(1000-AU1414*BK1414)/(1000-AU1414*BJ1414))/(100*BB1414)</f>
        <v>0</v>
      </c>
      <c r="AH1414">
        <f>1000*BN1414*AU1414*(BJ1414-BK1414)/(100*BB1414*(1000-AU1414*BJ1414))</f>
        <v>0</v>
      </c>
      <c r="AI1414">
        <f>(AJ1414 - AK1414 - BO1414*1E3/(8.314*(BQ1414+273.15)) * AM1414/BN1414 * AL1414) * BN1414/(100*BB1414) * (1000 - BK1414)/1000</f>
        <v>0</v>
      </c>
      <c r="AJ1414">
        <v>870.0596725838624</v>
      </c>
      <c r="AK1414">
        <v>817.4935999999998</v>
      </c>
      <c r="AL1414">
        <v>3.412354851421342</v>
      </c>
      <c r="AM1414">
        <v>63.48631344093973</v>
      </c>
      <c r="AN1414">
        <f>(AP1414 - AO1414 + BO1414*1E3/(8.314*(BQ1414+273.15)) * AR1414/BN1414 * AQ1414) * BN1414/(100*BB1414) * 1000/(1000 - AP1414)</f>
        <v>0</v>
      </c>
      <c r="AO1414">
        <v>12.88767617314218</v>
      </c>
      <c r="AP1414">
        <v>18.39837582417583</v>
      </c>
      <c r="AQ1414">
        <v>-5.77075260045836E-06</v>
      </c>
      <c r="AR1414">
        <v>96.80530402393545</v>
      </c>
      <c r="AS1414">
        <v>2</v>
      </c>
      <c r="AT1414">
        <v>0</v>
      </c>
      <c r="AU1414">
        <f>IF(AS1414*$H$13&gt;=AW1414,1.0,(AW1414/(AW1414-AS1414*$H$13)))</f>
        <v>0</v>
      </c>
      <c r="AV1414">
        <f>(AU1414-1)*100</f>
        <v>0</v>
      </c>
      <c r="AW1414">
        <f>MAX(0,($B$13+$C$13*BV1414)/(1+$D$13*BV1414)*BO1414/(BQ1414+273)*$E$13)</f>
        <v>0</v>
      </c>
      <c r="AX1414">
        <f>$B$11*BW1414+$C$11*BX1414+$F$11*CI1414*(1-CL1414)</f>
        <v>0</v>
      </c>
      <c r="AY1414">
        <f>AX1414*AZ1414</f>
        <v>0</v>
      </c>
      <c r="AZ1414">
        <f>($B$11*$D$9+$C$11*$D$9+$F$11*((CV1414+CN1414)/MAX(CV1414+CN1414+CW1414, 0.1)*$I$9+CW1414/MAX(CV1414+CN1414+CW1414, 0.1)*$J$9))/($B$11+$C$11+$F$11)</f>
        <v>0</v>
      </c>
      <c r="BA1414">
        <f>($B$11*$K$9+$C$11*$K$9+$F$11*((CV1414+CN1414)/MAX(CV1414+CN1414+CW1414, 0.1)*$P$9+CW1414/MAX(CV1414+CN1414+CW1414, 0.1)*$Q$9))/($B$11+$C$11+$F$11)</f>
        <v>0</v>
      </c>
      <c r="BB1414">
        <v>6</v>
      </c>
      <c r="BC1414">
        <v>0.5</v>
      </c>
      <c r="BD1414" t="s">
        <v>355</v>
      </c>
      <c r="BE1414">
        <v>2</v>
      </c>
      <c r="BF1414" t="b">
        <v>1</v>
      </c>
      <c r="BG1414">
        <v>1664308390</v>
      </c>
      <c r="BH1414">
        <v>779.1285185185186</v>
      </c>
      <c r="BI1414">
        <v>843.3788148148147</v>
      </c>
      <c r="BJ1414">
        <v>18.40011111111111</v>
      </c>
      <c r="BK1414">
        <v>12.88598518518519</v>
      </c>
      <c r="BL1414">
        <v>775.0661111111111</v>
      </c>
      <c r="BM1414">
        <v>18.20026666666666</v>
      </c>
      <c r="BN1414">
        <v>500.0722962962963</v>
      </c>
      <c r="BO1414">
        <v>90.88238148148149</v>
      </c>
      <c r="BP1414">
        <v>0.09996007037037036</v>
      </c>
      <c r="BQ1414">
        <v>24.3151</v>
      </c>
      <c r="BR1414">
        <v>24.99506666666666</v>
      </c>
      <c r="BS1414">
        <v>999.9000000000001</v>
      </c>
      <c r="BT1414">
        <v>0</v>
      </c>
      <c r="BU1414">
        <v>0</v>
      </c>
      <c r="BV1414">
        <v>9997.985925925926</v>
      </c>
      <c r="BW1414">
        <v>0</v>
      </c>
      <c r="BX1414">
        <v>8.053949999999999</v>
      </c>
      <c r="BY1414">
        <v>-64.25042962962962</v>
      </c>
      <c r="BZ1414">
        <v>793.7332592592592</v>
      </c>
      <c r="CA1414">
        <v>854.3885925925925</v>
      </c>
      <c r="CB1414">
        <v>5.514127037037037</v>
      </c>
      <c r="CC1414">
        <v>843.3788148148147</v>
      </c>
      <c r="CD1414">
        <v>12.88598518518519</v>
      </c>
      <c r="CE1414">
        <v>1.672245925925926</v>
      </c>
      <c r="CF1414">
        <v>1.171108518518519</v>
      </c>
      <c r="CG1414">
        <v>14.64116296296296</v>
      </c>
      <c r="CH1414">
        <v>9.239274074074075</v>
      </c>
      <c r="CI1414">
        <v>1999.975925925926</v>
      </c>
      <c r="CJ1414">
        <v>0.9800038888888887</v>
      </c>
      <c r="CK1414">
        <v>0.01999594814814814</v>
      </c>
      <c r="CL1414">
        <v>0</v>
      </c>
      <c r="CM1414">
        <v>813.276962962963</v>
      </c>
      <c r="CN1414">
        <v>5.000560000000001</v>
      </c>
      <c r="CO1414">
        <v>16210.44444444445</v>
      </c>
      <c r="CP1414">
        <v>17294.68888888889</v>
      </c>
      <c r="CQ1414">
        <v>38.1824074074074</v>
      </c>
      <c r="CR1414">
        <v>38.62266666666666</v>
      </c>
      <c r="CS1414">
        <v>37.84233333333334</v>
      </c>
      <c r="CT1414">
        <v>37.44633333333334</v>
      </c>
      <c r="CU1414">
        <v>38.84233333333333</v>
      </c>
      <c r="CV1414">
        <v>1955.085925925926</v>
      </c>
      <c r="CW1414">
        <v>39.89000000000001</v>
      </c>
      <c r="CX1414">
        <v>0</v>
      </c>
      <c r="CY1414">
        <v>1664308413.9</v>
      </c>
      <c r="CZ1414">
        <v>0</v>
      </c>
      <c r="DA1414">
        <v>0</v>
      </c>
      <c r="DB1414" t="s">
        <v>356</v>
      </c>
      <c r="DC1414">
        <v>1663861122</v>
      </c>
      <c r="DD1414">
        <v>1663861125</v>
      </c>
      <c r="DE1414">
        <v>0</v>
      </c>
      <c r="DF1414">
        <v>-0.287</v>
      </c>
      <c r="DG1414">
        <v>-0.004</v>
      </c>
      <c r="DH1414">
        <v>3.172</v>
      </c>
      <c r="DI1414">
        <v>0.178</v>
      </c>
      <c r="DJ1414">
        <v>400</v>
      </c>
      <c r="DK1414">
        <v>17</v>
      </c>
      <c r="DL1414">
        <v>0.18</v>
      </c>
      <c r="DM1414">
        <v>0.07000000000000001</v>
      </c>
      <c r="DN1414">
        <v>-64.11643902439025</v>
      </c>
      <c r="DO1414">
        <v>-2.361058536585535</v>
      </c>
      <c r="DP1414">
        <v>0.2358704769396353</v>
      </c>
      <c r="DQ1414">
        <v>0</v>
      </c>
      <c r="DR1414">
        <v>5.517553170731706</v>
      </c>
      <c r="DS1414">
        <v>-0.05252404181184452</v>
      </c>
      <c r="DT1414">
        <v>0.01027506107964141</v>
      </c>
      <c r="DU1414">
        <v>1</v>
      </c>
      <c r="DV1414">
        <v>1</v>
      </c>
      <c r="DW1414">
        <v>2</v>
      </c>
      <c r="DX1414" t="s">
        <v>412</v>
      </c>
      <c r="DY1414">
        <v>2.98094</v>
      </c>
      <c r="DZ1414">
        <v>2.72842</v>
      </c>
      <c r="EA1414">
        <v>0.13686</v>
      </c>
      <c r="EB1414">
        <v>0.145247</v>
      </c>
      <c r="EC1414">
        <v>0.0897883</v>
      </c>
      <c r="ED1414">
        <v>0.0700186</v>
      </c>
      <c r="EE1414">
        <v>25957.5</v>
      </c>
      <c r="EF1414">
        <v>25297.2</v>
      </c>
      <c r="EG1414">
        <v>30597.2</v>
      </c>
      <c r="EH1414">
        <v>29835.6</v>
      </c>
      <c r="EI1414">
        <v>38427.3</v>
      </c>
      <c r="EJ1414">
        <v>36543.3</v>
      </c>
      <c r="EK1414">
        <v>46793.3</v>
      </c>
      <c r="EL1414">
        <v>44365.9</v>
      </c>
      <c r="EM1414">
        <v>1.8953</v>
      </c>
      <c r="EN1414">
        <v>1.88827</v>
      </c>
      <c r="EO1414">
        <v>0.130944</v>
      </c>
      <c r="EP1414">
        <v>0</v>
      </c>
      <c r="EQ1414">
        <v>22.8588</v>
      </c>
      <c r="ER1414">
        <v>999.9</v>
      </c>
      <c r="ES1414">
        <v>37</v>
      </c>
      <c r="ET1414">
        <v>29.7</v>
      </c>
      <c r="EU1414">
        <v>17.0493</v>
      </c>
      <c r="EV1414">
        <v>63.7263</v>
      </c>
      <c r="EW1414">
        <v>23.4976</v>
      </c>
      <c r="EX1414">
        <v>1</v>
      </c>
      <c r="EY1414">
        <v>-0.137807</v>
      </c>
      <c r="EZ1414">
        <v>1.00329</v>
      </c>
      <c r="FA1414">
        <v>20.2415</v>
      </c>
      <c r="FB1414">
        <v>5.23107</v>
      </c>
      <c r="FC1414">
        <v>11.968</v>
      </c>
      <c r="FD1414">
        <v>4.97075</v>
      </c>
      <c r="FE1414">
        <v>3.28945</v>
      </c>
      <c r="FF1414">
        <v>9999</v>
      </c>
      <c r="FG1414">
        <v>9999</v>
      </c>
      <c r="FH1414">
        <v>9999</v>
      </c>
      <c r="FI1414">
        <v>381.1</v>
      </c>
      <c r="FJ1414">
        <v>4.97273</v>
      </c>
      <c r="FK1414">
        <v>1.87684</v>
      </c>
      <c r="FL1414">
        <v>1.87494</v>
      </c>
      <c r="FM1414">
        <v>1.87775</v>
      </c>
      <c r="FN1414">
        <v>1.87453</v>
      </c>
      <c r="FO1414">
        <v>1.87806</v>
      </c>
      <c r="FP1414">
        <v>1.87519</v>
      </c>
      <c r="FQ1414">
        <v>1.87634</v>
      </c>
      <c r="FR1414">
        <v>0</v>
      </c>
      <c r="FS1414">
        <v>0</v>
      </c>
      <c r="FT1414">
        <v>0</v>
      </c>
      <c r="FU1414">
        <v>0</v>
      </c>
      <c r="FV1414" t="s">
        <v>358</v>
      </c>
      <c r="FW1414" t="s">
        <v>359</v>
      </c>
      <c r="FX1414" t="s">
        <v>360</v>
      </c>
      <c r="FY1414" t="s">
        <v>360</v>
      </c>
      <c r="FZ1414" t="s">
        <v>360</v>
      </c>
      <c r="GA1414" t="s">
        <v>360</v>
      </c>
      <c r="GB1414">
        <v>0</v>
      </c>
      <c r="GC1414">
        <v>100</v>
      </c>
      <c r="GD1414">
        <v>100</v>
      </c>
      <c r="GE1414">
        <v>4.114</v>
      </c>
      <c r="GF1414">
        <v>0.1999</v>
      </c>
      <c r="GG1414">
        <v>1.777354642861949</v>
      </c>
      <c r="GH1414">
        <v>0.004141656873719072</v>
      </c>
      <c r="GI1414">
        <v>-1.960372967482991E-06</v>
      </c>
      <c r="GJ1414">
        <v>5.42736388890357E-10</v>
      </c>
      <c r="GK1414">
        <v>-0.009777689371679627</v>
      </c>
      <c r="GL1414">
        <v>0.002273355880072555</v>
      </c>
      <c r="GM1414">
        <v>0.000541358641816816</v>
      </c>
      <c r="GN1414">
        <v>-1.836191331155658E-06</v>
      </c>
      <c r="GO1414">
        <v>-0</v>
      </c>
      <c r="GP1414">
        <v>2096</v>
      </c>
      <c r="GQ1414">
        <v>1</v>
      </c>
      <c r="GR1414">
        <v>23</v>
      </c>
      <c r="GS1414">
        <v>7454.6</v>
      </c>
      <c r="GT1414">
        <v>7454.5</v>
      </c>
      <c r="GU1414">
        <v>1.99219</v>
      </c>
      <c r="GV1414">
        <v>2.51953</v>
      </c>
      <c r="GW1414">
        <v>1.39893</v>
      </c>
      <c r="GX1414">
        <v>2.33521</v>
      </c>
      <c r="GY1414">
        <v>1.44897</v>
      </c>
      <c r="GZ1414">
        <v>2.39868</v>
      </c>
      <c r="HA1414">
        <v>34.9904</v>
      </c>
      <c r="HB1414">
        <v>12.0481</v>
      </c>
      <c r="HC1414">
        <v>18</v>
      </c>
      <c r="HD1414">
        <v>491.949</v>
      </c>
      <c r="HE1414">
        <v>459.031</v>
      </c>
      <c r="HF1414">
        <v>21.6295</v>
      </c>
      <c r="HG1414">
        <v>25.2448</v>
      </c>
      <c r="HH1414">
        <v>29.9999</v>
      </c>
      <c r="HI1414">
        <v>25.1057</v>
      </c>
      <c r="HJ1414">
        <v>25.1864</v>
      </c>
      <c r="HK1414">
        <v>39.931</v>
      </c>
      <c r="HL1414">
        <v>26.2502</v>
      </c>
      <c r="HM1414">
        <v>31.0422</v>
      </c>
      <c r="HN1414">
        <v>21.6277</v>
      </c>
      <c r="HO1414">
        <v>888.099</v>
      </c>
      <c r="HP1414">
        <v>12.8757</v>
      </c>
      <c r="HQ1414">
        <v>101.135</v>
      </c>
      <c r="HR1414">
        <v>102.02</v>
      </c>
    </row>
    <row r="1415" spans="1:226">
      <c r="A1415">
        <v>1399</v>
      </c>
      <c r="B1415">
        <v>1664308402</v>
      </c>
      <c r="C1415">
        <v>15295</v>
      </c>
      <c r="D1415" t="s">
        <v>3171</v>
      </c>
      <c r="E1415" t="s">
        <v>3172</v>
      </c>
      <c r="F1415">
        <v>5</v>
      </c>
      <c r="G1415" t="s">
        <v>353</v>
      </c>
      <c r="H1415" t="s">
        <v>3066</v>
      </c>
      <c r="I1415">
        <v>1664308394.444444</v>
      </c>
      <c r="J1415">
        <f>(K1415)/1000</f>
        <v>0</v>
      </c>
      <c r="K1415">
        <f>IF(BF1415, AN1415, AH1415)</f>
        <v>0</v>
      </c>
      <c r="L1415">
        <f>IF(BF1415, AI1415, AG1415)</f>
        <v>0</v>
      </c>
      <c r="M1415">
        <f>BH1415 - IF(AU1415&gt;1, L1415*BB1415*100.0/(AW1415*BV1415), 0)</f>
        <v>0</v>
      </c>
      <c r="N1415">
        <f>((T1415-J1415/2)*M1415-L1415)/(T1415+J1415/2)</f>
        <v>0</v>
      </c>
      <c r="O1415">
        <f>N1415*(BO1415+BP1415)/1000.0</f>
        <v>0</v>
      </c>
      <c r="P1415">
        <f>(BH1415 - IF(AU1415&gt;1, L1415*BB1415*100.0/(AW1415*BV1415), 0))*(BO1415+BP1415)/1000.0</f>
        <v>0</v>
      </c>
      <c r="Q1415">
        <f>2.0/((1/S1415-1/R1415)+SIGN(S1415)*SQRT((1/S1415-1/R1415)*(1/S1415-1/R1415) + 4*BC1415/((BC1415+1)*(BC1415+1))*(2*1/S1415*1/R1415-1/R1415*1/R1415)))</f>
        <v>0</v>
      </c>
      <c r="R1415">
        <f>IF(LEFT(BD1415,1)&lt;&gt;"0",IF(LEFT(BD1415,1)="1",3.0,BE1415),$D$5+$E$5*(BV1415*BO1415/($K$5*1000))+$F$5*(BV1415*BO1415/($K$5*1000))*MAX(MIN(BB1415,$J$5),$I$5)*MAX(MIN(BB1415,$J$5),$I$5)+$G$5*MAX(MIN(BB1415,$J$5),$I$5)*(BV1415*BO1415/($K$5*1000))+$H$5*(BV1415*BO1415/($K$5*1000))*(BV1415*BO1415/($K$5*1000)))</f>
        <v>0</v>
      </c>
      <c r="S1415">
        <f>J1415*(1000-(1000*0.61365*exp(17.502*W1415/(240.97+W1415))/(BO1415+BP1415)+BJ1415)/2)/(1000*0.61365*exp(17.502*W1415/(240.97+W1415))/(BO1415+BP1415)-BJ1415)</f>
        <v>0</v>
      </c>
      <c r="T1415">
        <f>1/((BC1415+1)/(Q1415/1.6)+1/(R1415/1.37)) + BC1415/((BC1415+1)/(Q1415/1.6) + BC1415/(R1415/1.37))</f>
        <v>0</v>
      </c>
      <c r="U1415">
        <f>(AX1415*BA1415)</f>
        <v>0</v>
      </c>
      <c r="V1415">
        <f>(BQ1415+(U1415+2*0.95*5.67E-8*(((BQ1415+$B$7)+273)^4-(BQ1415+273)^4)-44100*J1415)/(1.84*29.3*R1415+8*0.95*5.67E-8*(BQ1415+273)^3))</f>
        <v>0</v>
      </c>
      <c r="W1415">
        <f>($C$7*BR1415+$D$7*BS1415+$E$7*V1415)</f>
        <v>0</v>
      </c>
      <c r="X1415">
        <f>0.61365*exp(17.502*W1415/(240.97+W1415))</f>
        <v>0</v>
      </c>
      <c r="Y1415">
        <f>(Z1415/AA1415*100)</f>
        <v>0</v>
      </c>
      <c r="Z1415">
        <f>BJ1415*(BO1415+BP1415)/1000</f>
        <v>0</v>
      </c>
      <c r="AA1415">
        <f>0.61365*exp(17.502*BQ1415/(240.97+BQ1415))</f>
        <v>0</v>
      </c>
      <c r="AB1415">
        <f>(X1415-BJ1415*(BO1415+BP1415)/1000)</f>
        <v>0</v>
      </c>
      <c r="AC1415">
        <f>(-J1415*44100)</f>
        <v>0</v>
      </c>
      <c r="AD1415">
        <f>2*29.3*R1415*0.92*(BQ1415-W1415)</f>
        <v>0</v>
      </c>
      <c r="AE1415">
        <f>2*0.95*5.67E-8*(((BQ1415+$B$7)+273)^4-(W1415+273)^4)</f>
        <v>0</v>
      </c>
      <c r="AF1415">
        <f>U1415+AE1415+AC1415+AD1415</f>
        <v>0</v>
      </c>
      <c r="AG1415">
        <f>BN1415*AU1415*(BI1415-BH1415*(1000-AU1415*BK1415)/(1000-AU1415*BJ1415))/(100*BB1415)</f>
        <v>0</v>
      </c>
      <c r="AH1415">
        <f>1000*BN1415*AU1415*(BJ1415-BK1415)/(100*BB1415*(1000-AU1415*BJ1415))</f>
        <v>0</v>
      </c>
      <c r="AI1415">
        <f>(AJ1415 - AK1415 - BO1415*1E3/(8.314*(BQ1415+273.15)) * AM1415/BN1415 * AL1415) * BN1415/(100*BB1415) * (1000 - BK1415)/1000</f>
        <v>0</v>
      </c>
      <c r="AJ1415">
        <v>885.2385122489216</v>
      </c>
      <c r="AK1415">
        <v>832.6848727272722</v>
      </c>
      <c r="AL1415">
        <v>3.377825238733864</v>
      </c>
      <c r="AM1415">
        <v>63.48631344093973</v>
      </c>
      <c r="AN1415">
        <f>(AP1415 - AO1415 + BO1415*1E3/(8.314*(BQ1415+273.15)) * AR1415/BN1415 * AQ1415) * BN1415/(100*BB1415) * 1000/(1000 - AP1415)</f>
        <v>0</v>
      </c>
      <c r="AO1415">
        <v>12.88890805637687</v>
      </c>
      <c r="AP1415">
        <v>18.39574725274727</v>
      </c>
      <c r="AQ1415">
        <v>-9.548416874024562E-06</v>
      </c>
      <c r="AR1415">
        <v>96.80530402393545</v>
      </c>
      <c r="AS1415">
        <v>2</v>
      </c>
      <c r="AT1415">
        <v>0</v>
      </c>
      <c r="AU1415">
        <f>IF(AS1415*$H$13&gt;=AW1415,1.0,(AW1415/(AW1415-AS1415*$H$13)))</f>
        <v>0</v>
      </c>
      <c r="AV1415">
        <f>(AU1415-1)*100</f>
        <v>0</v>
      </c>
      <c r="AW1415">
        <f>MAX(0,($B$13+$C$13*BV1415)/(1+$D$13*BV1415)*BO1415/(BQ1415+273)*$E$13)</f>
        <v>0</v>
      </c>
      <c r="AX1415">
        <f>$B$11*BW1415+$C$11*BX1415+$F$11*CI1415*(1-CL1415)</f>
        <v>0</v>
      </c>
      <c r="AY1415">
        <f>AX1415*AZ1415</f>
        <v>0</v>
      </c>
      <c r="AZ1415">
        <f>($B$11*$D$9+$C$11*$D$9+$F$11*((CV1415+CN1415)/MAX(CV1415+CN1415+CW1415, 0.1)*$I$9+CW1415/MAX(CV1415+CN1415+CW1415, 0.1)*$J$9))/($B$11+$C$11+$F$11)</f>
        <v>0</v>
      </c>
      <c r="BA1415">
        <f>($B$11*$K$9+$C$11*$K$9+$F$11*((CV1415+CN1415)/MAX(CV1415+CN1415+CW1415, 0.1)*$P$9+CW1415/MAX(CV1415+CN1415+CW1415, 0.1)*$Q$9))/($B$11+$C$11+$F$11)</f>
        <v>0</v>
      </c>
      <c r="BB1415">
        <v>6</v>
      </c>
      <c r="BC1415">
        <v>0.5</v>
      </c>
      <c r="BD1415" t="s">
        <v>355</v>
      </c>
      <c r="BE1415">
        <v>2</v>
      </c>
      <c r="BF1415" t="b">
        <v>1</v>
      </c>
      <c r="BG1415">
        <v>1664308394.444444</v>
      </c>
      <c r="BH1415">
        <v>793.9136296296296</v>
      </c>
      <c r="BI1415">
        <v>858.2991481481482</v>
      </c>
      <c r="BJ1415">
        <v>18.4003</v>
      </c>
      <c r="BK1415">
        <v>12.88785555555556</v>
      </c>
      <c r="BL1415">
        <v>789.8207407407407</v>
      </c>
      <c r="BM1415">
        <v>18.20045185185185</v>
      </c>
      <c r="BN1415">
        <v>500.0687407407407</v>
      </c>
      <c r="BO1415">
        <v>90.88208518518519</v>
      </c>
      <c r="BP1415">
        <v>0.09997433333333333</v>
      </c>
      <c r="BQ1415">
        <v>24.31641851851852</v>
      </c>
      <c r="BR1415">
        <v>24.99893703703704</v>
      </c>
      <c r="BS1415">
        <v>999.9000000000001</v>
      </c>
      <c r="BT1415">
        <v>0</v>
      </c>
      <c r="BU1415">
        <v>0</v>
      </c>
      <c r="BV1415">
        <v>9999.375925925926</v>
      </c>
      <c r="BW1415">
        <v>0</v>
      </c>
      <c r="BX1415">
        <v>8.053949999999999</v>
      </c>
      <c r="BY1415">
        <v>-64.38561851851851</v>
      </c>
      <c r="BZ1415">
        <v>808.7956296296295</v>
      </c>
      <c r="CA1415">
        <v>869.5052962962963</v>
      </c>
      <c r="CB1415">
        <v>5.512437407407407</v>
      </c>
      <c r="CC1415">
        <v>858.2991481481482</v>
      </c>
      <c r="CD1415">
        <v>12.88785555555556</v>
      </c>
      <c r="CE1415">
        <v>1.672257037037037</v>
      </c>
      <c r="CF1415">
        <v>1.171276296296296</v>
      </c>
      <c r="CG1415">
        <v>14.64126296296296</v>
      </c>
      <c r="CH1415">
        <v>9.241382962962964</v>
      </c>
      <c r="CI1415">
        <v>1999.974074074074</v>
      </c>
      <c r="CJ1415">
        <v>0.9800036666666665</v>
      </c>
      <c r="CK1415">
        <v>0.01999617777777778</v>
      </c>
      <c r="CL1415">
        <v>0</v>
      </c>
      <c r="CM1415">
        <v>812.7675555555556</v>
      </c>
      <c r="CN1415">
        <v>5.000560000000001</v>
      </c>
      <c r="CO1415">
        <v>16200.35555555555</v>
      </c>
      <c r="CP1415">
        <v>17294.66296296296</v>
      </c>
      <c r="CQ1415">
        <v>38.16862962962963</v>
      </c>
      <c r="CR1415">
        <v>38.604</v>
      </c>
      <c r="CS1415">
        <v>37.82366666666667</v>
      </c>
      <c r="CT1415">
        <v>37.437</v>
      </c>
      <c r="CU1415">
        <v>38.82366666666667</v>
      </c>
      <c r="CV1415">
        <v>1955.084074074074</v>
      </c>
      <c r="CW1415">
        <v>39.89000000000001</v>
      </c>
      <c r="CX1415">
        <v>0</v>
      </c>
      <c r="CY1415">
        <v>1664308418.7</v>
      </c>
      <c r="CZ1415">
        <v>0</v>
      </c>
      <c r="DA1415">
        <v>0</v>
      </c>
      <c r="DB1415" t="s">
        <v>356</v>
      </c>
      <c r="DC1415">
        <v>1663861122</v>
      </c>
      <c r="DD1415">
        <v>1663861125</v>
      </c>
      <c r="DE1415">
        <v>0</v>
      </c>
      <c r="DF1415">
        <v>-0.287</v>
      </c>
      <c r="DG1415">
        <v>-0.004</v>
      </c>
      <c r="DH1415">
        <v>3.172</v>
      </c>
      <c r="DI1415">
        <v>0.178</v>
      </c>
      <c r="DJ1415">
        <v>400</v>
      </c>
      <c r="DK1415">
        <v>17</v>
      </c>
      <c r="DL1415">
        <v>0.18</v>
      </c>
      <c r="DM1415">
        <v>0.07000000000000001</v>
      </c>
      <c r="DN1415">
        <v>-64.2829975609756</v>
      </c>
      <c r="DO1415">
        <v>-2.039109407665579</v>
      </c>
      <c r="DP1415">
        <v>0.2078339903745935</v>
      </c>
      <c r="DQ1415">
        <v>0</v>
      </c>
      <c r="DR1415">
        <v>5.512530731707316</v>
      </c>
      <c r="DS1415">
        <v>-0.0183526829268225</v>
      </c>
      <c r="DT1415">
        <v>0.003409740988835586</v>
      </c>
      <c r="DU1415">
        <v>1</v>
      </c>
      <c r="DV1415">
        <v>1</v>
      </c>
      <c r="DW1415">
        <v>2</v>
      </c>
      <c r="DX1415" t="s">
        <v>412</v>
      </c>
      <c r="DY1415">
        <v>2.98096</v>
      </c>
      <c r="DZ1415">
        <v>2.72838</v>
      </c>
      <c r="EA1415">
        <v>0.13853</v>
      </c>
      <c r="EB1415">
        <v>0.146882</v>
      </c>
      <c r="EC1415">
        <v>0.0897733</v>
      </c>
      <c r="ED1415">
        <v>0.0700223</v>
      </c>
      <c r="EE1415">
        <v>25907.6</v>
      </c>
      <c r="EF1415">
        <v>25249.1</v>
      </c>
      <c r="EG1415">
        <v>30597.5</v>
      </c>
      <c r="EH1415">
        <v>29835.9</v>
      </c>
      <c r="EI1415">
        <v>38428.2</v>
      </c>
      <c r="EJ1415">
        <v>36543.5</v>
      </c>
      <c r="EK1415">
        <v>46793.5</v>
      </c>
      <c r="EL1415">
        <v>44366.1</v>
      </c>
      <c r="EM1415">
        <v>1.8955</v>
      </c>
      <c r="EN1415">
        <v>1.88838</v>
      </c>
      <c r="EO1415">
        <v>0.13005</v>
      </c>
      <c r="EP1415">
        <v>0</v>
      </c>
      <c r="EQ1415">
        <v>22.8588</v>
      </c>
      <c r="ER1415">
        <v>999.9</v>
      </c>
      <c r="ES1415">
        <v>37</v>
      </c>
      <c r="ET1415">
        <v>29.7</v>
      </c>
      <c r="EU1415">
        <v>17.0497</v>
      </c>
      <c r="EV1415">
        <v>63.7363</v>
      </c>
      <c r="EW1415">
        <v>23.7821</v>
      </c>
      <c r="EX1415">
        <v>1</v>
      </c>
      <c r="EY1415">
        <v>-0.137355</v>
      </c>
      <c r="EZ1415">
        <v>1.48666</v>
      </c>
      <c r="FA1415">
        <v>20.2375</v>
      </c>
      <c r="FB1415">
        <v>5.23062</v>
      </c>
      <c r="FC1415">
        <v>11.968</v>
      </c>
      <c r="FD1415">
        <v>4.97045</v>
      </c>
      <c r="FE1415">
        <v>3.28948</v>
      </c>
      <c r="FF1415">
        <v>9999</v>
      </c>
      <c r="FG1415">
        <v>9999</v>
      </c>
      <c r="FH1415">
        <v>9999</v>
      </c>
      <c r="FI1415">
        <v>381.1</v>
      </c>
      <c r="FJ1415">
        <v>4.97272</v>
      </c>
      <c r="FK1415">
        <v>1.87684</v>
      </c>
      <c r="FL1415">
        <v>1.87497</v>
      </c>
      <c r="FM1415">
        <v>1.87775</v>
      </c>
      <c r="FN1415">
        <v>1.87454</v>
      </c>
      <c r="FO1415">
        <v>1.87807</v>
      </c>
      <c r="FP1415">
        <v>1.87516</v>
      </c>
      <c r="FQ1415">
        <v>1.87634</v>
      </c>
      <c r="FR1415">
        <v>0</v>
      </c>
      <c r="FS1415">
        <v>0</v>
      </c>
      <c r="FT1415">
        <v>0</v>
      </c>
      <c r="FU1415">
        <v>0</v>
      </c>
      <c r="FV1415" t="s">
        <v>358</v>
      </c>
      <c r="FW1415" t="s">
        <v>359</v>
      </c>
      <c r="FX1415" t="s">
        <v>360</v>
      </c>
      <c r="FY1415" t="s">
        <v>360</v>
      </c>
      <c r="FZ1415" t="s">
        <v>360</v>
      </c>
      <c r="GA1415" t="s">
        <v>360</v>
      </c>
      <c r="GB1415">
        <v>0</v>
      </c>
      <c r="GC1415">
        <v>100</v>
      </c>
      <c r="GD1415">
        <v>100</v>
      </c>
      <c r="GE1415">
        <v>4.144</v>
      </c>
      <c r="GF1415">
        <v>0.1998</v>
      </c>
      <c r="GG1415">
        <v>1.777354642861949</v>
      </c>
      <c r="GH1415">
        <v>0.004141656873719072</v>
      </c>
      <c r="GI1415">
        <v>-1.960372967482991E-06</v>
      </c>
      <c r="GJ1415">
        <v>5.42736388890357E-10</v>
      </c>
      <c r="GK1415">
        <v>-0.009777689371679627</v>
      </c>
      <c r="GL1415">
        <v>0.002273355880072555</v>
      </c>
      <c r="GM1415">
        <v>0.000541358641816816</v>
      </c>
      <c r="GN1415">
        <v>-1.836191331155658E-06</v>
      </c>
      <c r="GO1415">
        <v>-0</v>
      </c>
      <c r="GP1415">
        <v>2096</v>
      </c>
      <c r="GQ1415">
        <v>1</v>
      </c>
      <c r="GR1415">
        <v>23</v>
      </c>
      <c r="GS1415">
        <v>7454.7</v>
      </c>
      <c r="GT1415">
        <v>7454.6</v>
      </c>
      <c r="GU1415">
        <v>2.02026</v>
      </c>
      <c r="GV1415">
        <v>2.53174</v>
      </c>
      <c r="GW1415">
        <v>1.39893</v>
      </c>
      <c r="GX1415">
        <v>2.33643</v>
      </c>
      <c r="GY1415">
        <v>1.44897</v>
      </c>
      <c r="GZ1415">
        <v>2.37915</v>
      </c>
      <c r="HA1415">
        <v>34.9904</v>
      </c>
      <c r="HB1415">
        <v>12.0394</v>
      </c>
      <c r="HC1415">
        <v>18</v>
      </c>
      <c r="HD1415">
        <v>492.048</v>
      </c>
      <c r="HE1415">
        <v>459.077</v>
      </c>
      <c r="HF1415">
        <v>21.5881</v>
      </c>
      <c r="HG1415">
        <v>25.2432</v>
      </c>
      <c r="HH1415">
        <v>30.0006</v>
      </c>
      <c r="HI1415">
        <v>25.1043</v>
      </c>
      <c r="HJ1415">
        <v>25.1844</v>
      </c>
      <c r="HK1415">
        <v>40.4516</v>
      </c>
      <c r="HL1415">
        <v>26.2502</v>
      </c>
      <c r="HM1415">
        <v>31.0422</v>
      </c>
      <c r="HN1415">
        <v>21.5104</v>
      </c>
      <c r="HO1415">
        <v>908.134</v>
      </c>
      <c r="HP1415">
        <v>12.8766</v>
      </c>
      <c r="HQ1415">
        <v>101.136</v>
      </c>
      <c r="HR1415">
        <v>102.02</v>
      </c>
    </row>
    <row r="1416" spans="1:226">
      <c r="A1416">
        <v>1400</v>
      </c>
      <c r="B1416">
        <v>1664308407.5</v>
      </c>
      <c r="C1416">
        <v>15300.5</v>
      </c>
      <c r="D1416" t="s">
        <v>3173</v>
      </c>
      <c r="E1416" t="s">
        <v>3174</v>
      </c>
      <c r="F1416">
        <v>5</v>
      </c>
      <c r="G1416" t="s">
        <v>353</v>
      </c>
      <c r="H1416" t="s">
        <v>3066</v>
      </c>
      <c r="I1416">
        <v>1664308399.732143</v>
      </c>
      <c r="J1416">
        <f>(K1416)/1000</f>
        <v>0</v>
      </c>
      <c r="K1416">
        <f>IF(BF1416, AN1416, AH1416)</f>
        <v>0</v>
      </c>
      <c r="L1416">
        <f>IF(BF1416, AI1416, AG1416)</f>
        <v>0</v>
      </c>
      <c r="M1416">
        <f>BH1416 - IF(AU1416&gt;1, L1416*BB1416*100.0/(AW1416*BV1416), 0)</f>
        <v>0</v>
      </c>
      <c r="N1416">
        <f>((T1416-J1416/2)*M1416-L1416)/(T1416+J1416/2)</f>
        <v>0</v>
      </c>
      <c r="O1416">
        <f>N1416*(BO1416+BP1416)/1000.0</f>
        <v>0</v>
      </c>
      <c r="P1416">
        <f>(BH1416 - IF(AU1416&gt;1, L1416*BB1416*100.0/(AW1416*BV1416), 0))*(BO1416+BP1416)/1000.0</f>
        <v>0</v>
      </c>
      <c r="Q1416">
        <f>2.0/((1/S1416-1/R1416)+SIGN(S1416)*SQRT((1/S1416-1/R1416)*(1/S1416-1/R1416) + 4*BC1416/((BC1416+1)*(BC1416+1))*(2*1/S1416*1/R1416-1/R1416*1/R1416)))</f>
        <v>0</v>
      </c>
      <c r="R1416">
        <f>IF(LEFT(BD1416,1)&lt;&gt;"0",IF(LEFT(BD1416,1)="1",3.0,BE1416),$D$5+$E$5*(BV1416*BO1416/($K$5*1000))+$F$5*(BV1416*BO1416/($K$5*1000))*MAX(MIN(BB1416,$J$5),$I$5)*MAX(MIN(BB1416,$J$5),$I$5)+$G$5*MAX(MIN(BB1416,$J$5),$I$5)*(BV1416*BO1416/($K$5*1000))+$H$5*(BV1416*BO1416/($K$5*1000))*(BV1416*BO1416/($K$5*1000)))</f>
        <v>0</v>
      </c>
      <c r="S1416">
        <f>J1416*(1000-(1000*0.61365*exp(17.502*W1416/(240.97+W1416))/(BO1416+BP1416)+BJ1416)/2)/(1000*0.61365*exp(17.502*W1416/(240.97+W1416))/(BO1416+BP1416)-BJ1416)</f>
        <v>0</v>
      </c>
      <c r="T1416">
        <f>1/((BC1416+1)/(Q1416/1.6)+1/(R1416/1.37)) + BC1416/((BC1416+1)/(Q1416/1.6) + BC1416/(R1416/1.37))</f>
        <v>0</v>
      </c>
      <c r="U1416">
        <f>(AX1416*BA1416)</f>
        <v>0</v>
      </c>
      <c r="V1416">
        <f>(BQ1416+(U1416+2*0.95*5.67E-8*(((BQ1416+$B$7)+273)^4-(BQ1416+273)^4)-44100*J1416)/(1.84*29.3*R1416+8*0.95*5.67E-8*(BQ1416+273)^3))</f>
        <v>0</v>
      </c>
      <c r="W1416">
        <f>($C$7*BR1416+$D$7*BS1416+$E$7*V1416)</f>
        <v>0</v>
      </c>
      <c r="X1416">
        <f>0.61365*exp(17.502*W1416/(240.97+W1416))</f>
        <v>0</v>
      </c>
      <c r="Y1416">
        <f>(Z1416/AA1416*100)</f>
        <v>0</v>
      </c>
      <c r="Z1416">
        <f>BJ1416*(BO1416+BP1416)/1000</f>
        <v>0</v>
      </c>
      <c r="AA1416">
        <f>0.61365*exp(17.502*BQ1416/(240.97+BQ1416))</f>
        <v>0</v>
      </c>
      <c r="AB1416">
        <f>(X1416-BJ1416*(BO1416+BP1416)/1000)</f>
        <v>0</v>
      </c>
      <c r="AC1416">
        <f>(-J1416*44100)</f>
        <v>0</v>
      </c>
      <c r="AD1416">
        <f>2*29.3*R1416*0.92*(BQ1416-W1416)</f>
        <v>0</v>
      </c>
      <c r="AE1416">
        <f>2*0.95*5.67E-8*(((BQ1416+$B$7)+273)^4-(W1416+273)^4)</f>
        <v>0</v>
      </c>
      <c r="AF1416">
        <f>U1416+AE1416+AC1416+AD1416</f>
        <v>0</v>
      </c>
      <c r="AG1416">
        <f>BN1416*AU1416*(BI1416-BH1416*(1000-AU1416*BK1416)/(1000-AU1416*BJ1416))/(100*BB1416)</f>
        <v>0</v>
      </c>
      <c r="AH1416">
        <f>1000*BN1416*AU1416*(BJ1416-BK1416)/(100*BB1416*(1000-AU1416*BJ1416))</f>
        <v>0</v>
      </c>
      <c r="AI1416">
        <f>(AJ1416 - AK1416 - BO1416*1E3/(8.314*(BQ1416+273.15)) * AM1416/BN1416 * AL1416) * BN1416/(100*BB1416) * (1000 - BK1416)/1000</f>
        <v>0</v>
      </c>
      <c r="AJ1416">
        <v>903.8426858900525</v>
      </c>
      <c r="AK1416">
        <v>851.2267151515147</v>
      </c>
      <c r="AL1416">
        <v>3.382555602412432</v>
      </c>
      <c r="AM1416">
        <v>63.48631344093973</v>
      </c>
      <c r="AN1416">
        <f>(AP1416 - AO1416 + BO1416*1E3/(8.314*(BQ1416+273.15)) * AR1416/BN1416 * AQ1416) * BN1416/(100*BB1416) * 1000/(1000 - AP1416)</f>
        <v>0</v>
      </c>
      <c r="AO1416">
        <v>12.89136555957385</v>
      </c>
      <c r="AP1416">
        <v>18.38333516483517</v>
      </c>
      <c r="AQ1416">
        <v>-1.687864033987312E-05</v>
      </c>
      <c r="AR1416">
        <v>96.80530402393545</v>
      </c>
      <c r="AS1416">
        <v>2</v>
      </c>
      <c r="AT1416">
        <v>0</v>
      </c>
      <c r="AU1416">
        <f>IF(AS1416*$H$13&gt;=AW1416,1.0,(AW1416/(AW1416-AS1416*$H$13)))</f>
        <v>0</v>
      </c>
      <c r="AV1416">
        <f>(AU1416-1)*100</f>
        <v>0</v>
      </c>
      <c r="AW1416">
        <f>MAX(0,($B$13+$C$13*BV1416)/(1+$D$13*BV1416)*BO1416/(BQ1416+273)*$E$13)</f>
        <v>0</v>
      </c>
      <c r="AX1416">
        <f>$B$11*BW1416+$C$11*BX1416+$F$11*CI1416*(1-CL1416)</f>
        <v>0</v>
      </c>
      <c r="AY1416">
        <f>AX1416*AZ1416</f>
        <v>0</v>
      </c>
      <c r="AZ1416">
        <f>($B$11*$D$9+$C$11*$D$9+$F$11*((CV1416+CN1416)/MAX(CV1416+CN1416+CW1416, 0.1)*$I$9+CW1416/MAX(CV1416+CN1416+CW1416, 0.1)*$J$9))/($B$11+$C$11+$F$11)</f>
        <v>0</v>
      </c>
      <c r="BA1416">
        <f>($B$11*$K$9+$C$11*$K$9+$F$11*((CV1416+CN1416)/MAX(CV1416+CN1416+CW1416, 0.1)*$P$9+CW1416/MAX(CV1416+CN1416+CW1416, 0.1)*$Q$9))/($B$11+$C$11+$F$11)</f>
        <v>0</v>
      </c>
      <c r="BB1416">
        <v>6</v>
      </c>
      <c r="BC1416">
        <v>0.5</v>
      </c>
      <c r="BD1416" t="s">
        <v>355</v>
      </c>
      <c r="BE1416">
        <v>2</v>
      </c>
      <c r="BF1416" t="b">
        <v>1</v>
      </c>
      <c r="BG1416">
        <v>1664308399.732143</v>
      </c>
      <c r="BH1416">
        <v>811.4707142857143</v>
      </c>
      <c r="BI1416">
        <v>876.0111428571429</v>
      </c>
      <c r="BJ1416">
        <v>18.39556785714285</v>
      </c>
      <c r="BK1416">
        <v>12.88908571428571</v>
      </c>
      <c r="BL1416">
        <v>807.3418214285713</v>
      </c>
      <c r="BM1416">
        <v>18.19581428571428</v>
      </c>
      <c r="BN1416">
        <v>500.0727499999999</v>
      </c>
      <c r="BO1416">
        <v>90.88135</v>
      </c>
      <c r="BP1416">
        <v>0.1000097571428571</v>
      </c>
      <c r="BQ1416">
        <v>24.31593928571429</v>
      </c>
      <c r="BR1416">
        <v>25.00135357142858</v>
      </c>
      <c r="BS1416">
        <v>999.9000000000002</v>
      </c>
      <c r="BT1416">
        <v>0</v>
      </c>
      <c r="BU1416">
        <v>0</v>
      </c>
      <c r="BV1416">
        <v>9999.908214285713</v>
      </c>
      <c r="BW1416">
        <v>0</v>
      </c>
      <c r="BX1416">
        <v>8.053949999999999</v>
      </c>
      <c r="BY1416">
        <v>-64.540475</v>
      </c>
      <c r="BZ1416">
        <v>826.6778214285715</v>
      </c>
      <c r="CA1416">
        <v>887.4495714285715</v>
      </c>
      <c r="CB1416">
        <v>5.506483214285715</v>
      </c>
      <c r="CC1416">
        <v>876.0111428571429</v>
      </c>
      <c r="CD1416">
        <v>12.88908571428571</v>
      </c>
      <c r="CE1416">
        <v>1.671815</v>
      </c>
      <c r="CF1416">
        <v>1.171379285714286</v>
      </c>
      <c r="CG1416">
        <v>14.63716071428571</v>
      </c>
      <c r="CH1416">
        <v>9.24267857142857</v>
      </c>
      <c r="CI1416">
        <v>2000.003928571429</v>
      </c>
      <c r="CJ1416">
        <v>0.9800036071428571</v>
      </c>
      <c r="CK1416">
        <v>0.01999623928571428</v>
      </c>
      <c r="CL1416">
        <v>0</v>
      </c>
      <c r="CM1416">
        <v>812.2928214285714</v>
      </c>
      <c r="CN1416">
        <v>5.000560000000001</v>
      </c>
      <c r="CO1416">
        <v>16189.24285714286</v>
      </c>
      <c r="CP1416">
        <v>17294.91785714286</v>
      </c>
      <c r="CQ1416">
        <v>38.14714285714285</v>
      </c>
      <c r="CR1416">
        <v>38.58224999999999</v>
      </c>
      <c r="CS1416">
        <v>37.812</v>
      </c>
      <c r="CT1416">
        <v>37.437</v>
      </c>
      <c r="CU1416">
        <v>38.812</v>
      </c>
      <c r="CV1416">
        <v>1955.113571428571</v>
      </c>
      <c r="CW1416">
        <v>39.89035714285716</v>
      </c>
      <c r="CX1416">
        <v>0</v>
      </c>
      <c r="CY1416">
        <v>1664308424.1</v>
      </c>
      <c r="CZ1416">
        <v>0</v>
      </c>
      <c r="DA1416">
        <v>0</v>
      </c>
      <c r="DB1416" t="s">
        <v>356</v>
      </c>
      <c r="DC1416">
        <v>1663861122</v>
      </c>
      <c r="DD1416">
        <v>1663861125</v>
      </c>
      <c r="DE1416">
        <v>0</v>
      </c>
      <c r="DF1416">
        <v>-0.287</v>
      </c>
      <c r="DG1416">
        <v>-0.004</v>
      </c>
      <c r="DH1416">
        <v>3.172</v>
      </c>
      <c r="DI1416">
        <v>0.178</v>
      </c>
      <c r="DJ1416">
        <v>400</v>
      </c>
      <c r="DK1416">
        <v>17</v>
      </c>
      <c r="DL1416">
        <v>0.18</v>
      </c>
      <c r="DM1416">
        <v>0.07000000000000001</v>
      </c>
      <c r="DN1416">
        <v>-64.44219024390243</v>
      </c>
      <c r="DO1416">
        <v>-1.698802787456378</v>
      </c>
      <c r="DP1416">
        <v>0.1811701717290426</v>
      </c>
      <c r="DQ1416">
        <v>0</v>
      </c>
      <c r="DR1416">
        <v>5.509447073170731</v>
      </c>
      <c r="DS1416">
        <v>-0.0637400696864156</v>
      </c>
      <c r="DT1416">
        <v>0.00666603083126882</v>
      </c>
      <c r="DU1416">
        <v>1</v>
      </c>
      <c r="DV1416">
        <v>1</v>
      </c>
      <c r="DW1416">
        <v>2</v>
      </c>
      <c r="DX1416" t="s">
        <v>412</v>
      </c>
      <c r="DY1416">
        <v>2.98097</v>
      </c>
      <c r="DZ1416">
        <v>2.72842</v>
      </c>
      <c r="EA1416">
        <v>0.140558</v>
      </c>
      <c r="EB1416">
        <v>0.148844</v>
      </c>
      <c r="EC1416">
        <v>0.0897342</v>
      </c>
      <c r="ED1416">
        <v>0.06997829999999999</v>
      </c>
      <c r="EE1416">
        <v>25846.2</v>
      </c>
      <c r="EF1416">
        <v>25190.9</v>
      </c>
      <c r="EG1416">
        <v>30597</v>
      </c>
      <c r="EH1416">
        <v>29835.6</v>
      </c>
      <c r="EI1416">
        <v>38429.6</v>
      </c>
      <c r="EJ1416">
        <v>36545.2</v>
      </c>
      <c r="EK1416">
        <v>46792.9</v>
      </c>
      <c r="EL1416">
        <v>44365.9</v>
      </c>
      <c r="EM1416">
        <v>1.89543</v>
      </c>
      <c r="EN1416">
        <v>1.88843</v>
      </c>
      <c r="EO1416">
        <v>0.130404</v>
      </c>
      <c r="EP1416">
        <v>0</v>
      </c>
      <c r="EQ1416">
        <v>22.8588</v>
      </c>
      <c r="ER1416">
        <v>999.9</v>
      </c>
      <c r="ES1416">
        <v>37</v>
      </c>
      <c r="ET1416">
        <v>29.8</v>
      </c>
      <c r="EU1416">
        <v>17.1479</v>
      </c>
      <c r="EV1416">
        <v>63.4463</v>
      </c>
      <c r="EW1416">
        <v>23.6899</v>
      </c>
      <c r="EX1416">
        <v>1</v>
      </c>
      <c r="EY1416">
        <v>-0.137093</v>
      </c>
      <c r="EZ1416">
        <v>1.15562</v>
      </c>
      <c r="FA1416">
        <v>20.2404</v>
      </c>
      <c r="FB1416">
        <v>5.23197</v>
      </c>
      <c r="FC1416">
        <v>11.968</v>
      </c>
      <c r="FD1416">
        <v>4.97055</v>
      </c>
      <c r="FE1416">
        <v>3.28955</v>
      </c>
      <c r="FF1416">
        <v>9999</v>
      </c>
      <c r="FG1416">
        <v>9999</v>
      </c>
      <c r="FH1416">
        <v>9999</v>
      </c>
      <c r="FI1416">
        <v>381.1</v>
      </c>
      <c r="FJ1416">
        <v>4.97273</v>
      </c>
      <c r="FK1416">
        <v>1.87683</v>
      </c>
      <c r="FL1416">
        <v>1.87496</v>
      </c>
      <c r="FM1416">
        <v>1.87776</v>
      </c>
      <c r="FN1416">
        <v>1.87454</v>
      </c>
      <c r="FO1416">
        <v>1.87806</v>
      </c>
      <c r="FP1416">
        <v>1.87518</v>
      </c>
      <c r="FQ1416">
        <v>1.87636</v>
      </c>
      <c r="FR1416">
        <v>0</v>
      </c>
      <c r="FS1416">
        <v>0</v>
      </c>
      <c r="FT1416">
        <v>0</v>
      </c>
      <c r="FU1416">
        <v>0</v>
      </c>
      <c r="FV1416" t="s">
        <v>358</v>
      </c>
      <c r="FW1416" t="s">
        <v>359</v>
      </c>
      <c r="FX1416" t="s">
        <v>360</v>
      </c>
      <c r="FY1416" t="s">
        <v>360</v>
      </c>
      <c r="FZ1416" t="s">
        <v>360</v>
      </c>
      <c r="GA1416" t="s">
        <v>360</v>
      </c>
      <c r="GB1416">
        <v>0</v>
      </c>
      <c r="GC1416">
        <v>100</v>
      </c>
      <c r="GD1416">
        <v>100</v>
      </c>
      <c r="GE1416">
        <v>4.181</v>
      </c>
      <c r="GF1416">
        <v>0.1996</v>
      </c>
      <c r="GG1416">
        <v>1.777354642861949</v>
      </c>
      <c r="GH1416">
        <v>0.004141656873719072</v>
      </c>
      <c r="GI1416">
        <v>-1.960372967482991E-06</v>
      </c>
      <c r="GJ1416">
        <v>5.42736388890357E-10</v>
      </c>
      <c r="GK1416">
        <v>-0.009777689371679627</v>
      </c>
      <c r="GL1416">
        <v>0.002273355880072555</v>
      </c>
      <c r="GM1416">
        <v>0.000541358641816816</v>
      </c>
      <c r="GN1416">
        <v>-1.836191331155658E-06</v>
      </c>
      <c r="GO1416">
        <v>-0</v>
      </c>
      <c r="GP1416">
        <v>2096</v>
      </c>
      <c r="GQ1416">
        <v>1</v>
      </c>
      <c r="GR1416">
        <v>23</v>
      </c>
      <c r="GS1416">
        <v>7454.8</v>
      </c>
      <c r="GT1416">
        <v>7454.7</v>
      </c>
      <c r="GU1416">
        <v>2.052</v>
      </c>
      <c r="GV1416">
        <v>2.53174</v>
      </c>
      <c r="GW1416">
        <v>1.39893</v>
      </c>
      <c r="GX1416">
        <v>2.33643</v>
      </c>
      <c r="GY1416">
        <v>1.44897</v>
      </c>
      <c r="GZ1416">
        <v>2.34863</v>
      </c>
      <c r="HA1416">
        <v>34.9904</v>
      </c>
      <c r="HB1416">
        <v>12.0394</v>
      </c>
      <c r="HC1416">
        <v>18</v>
      </c>
      <c r="HD1416">
        <v>492.007</v>
      </c>
      <c r="HE1416">
        <v>459.109</v>
      </c>
      <c r="HF1416">
        <v>21.5191</v>
      </c>
      <c r="HG1416">
        <v>25.2427</v>
      </c>
      <c r="HH1416">
        <v>30</v>
      </c>
      <c r="HI1416">
        <v>25.1043</v>
      </c>
      <c r="HJ1416">
        <v>25.1844</v>
      </c>
      <c r="HK1416">
        <v>41.1454</v>
      </c>
      <c r="HL1416">
        <v>26.2502</v>
      </c>
      <c r="HM1416">
        <v>30.6714</v>
      </c>
      <c r="HN1416">
        <v>21.536</v>
      </c>
      <c r="HO1416">
        <v>921.508</v>
      </c>
      <c r="HP1416">
        <v>12.8862</v>
      </c>
      <c r="HQ1416">
        <v>101.135</v>
      </c>
      <c r="HR1416">
        <v>102.02</v>
      </c>
    </row>
    <row r="1417" spans="1:226">
      <c r="A1417">
        <v>1401</v>
      </c>
      <c r="B1417">
        <v>1664308412.5</v>
      </c>
      <c r="C1417">
        <v>15305.5</v>
      </c>
      <c r="D1417" t="s">
        <v>3175</v>
      </c>
      <c r="E1417" t="s">
        <v>3176</v>
      </c>
      <c r="F1417">
        <v>5</v>
      </c>
      <c r="G1417" t="s">
        <v>353</v>
      </c>
      <c r="H1417" t="s">
        <v>3066</v>
      </c>
      <c r="I1417">
        <v>1664308405.018518</v>
      </c>
      <c r="J1417">
        <f>(K1417)/1000</f>
        <v>0</v>
      </c>
      <c r="K1417">
        <f>IF(BF1417, AN1417, AH1417)</f>
        <v>0</v>
      </c>
      <c r="L1417">
        <f>IF(BF1417, AI1417, AG1417)</f>
        <v>0</v>
      </c>
      <c r="M1417">
        <f>BH1417 - IF(AU1417&gt;1, L1417*BB1417*100.0/(AW1417*BV1417), 0)</f>
        <v>0</v>
      </c>
      <c r="N1417">
        <f>((T1417-J1417/2)*M1417-L1417)/(T1417+J1417/2)</f>
        <v>0</v>
      </c>
      <c r="O1417">
        <f>N1417*(BO1417+BP1417)/1000.0</f>
        <v>0</v>
      </c>
      <c r="P1417">
        <f>(BH1417 - IF(AU1417&gt;1, L1417*BB1417*100.0/(AW1417*BV1417), 0))*(BO1417+BP1417)/1000.0</f>
        <v>0</v>
      </c>
      <c r="Q1417">
        <f>2.0/((1/S1417-1/R1417)+SIGN(S1417)*SQRT((1/S1417-1/R1417)*(1/S1417-1/R1417) + 4*BC1417/((BC1417+1)*(BC1417+1))*(2*1/S1417*1/R1417-1/R1417*1/R1417)))</f>
        <v>0</v>
      </c>
      <c r="R1417">
        <f>IF(LEFT(BD1417,1)&lt;&gt;"0",IF(LEFT(BD1417,1)="1",3.0,BE1417),$D$5+$E$5*(BV1417*BO1417/($K$5*1000))+$F$5*(BV1417*BO1417/($K$5*1000))*MAX(MIN(BB1417,$J$5),$I$5)*MAX(MIN(BB1417,$J$5),$I$5)+$G$5*MAX(MIN(BB1417,$J$5),$I$5)*(BV1417*BO1417/($K$5*1000))+$H$5*(BV1417*BO1417/($K$5*1000))*(BV1417*BO1417/($K$5*1000)))</f>
        <v>0</v>
      </c>
      <c r="S1417">
        <f>J1417*(1000-(1000*0.61365*exp(17.502*W1417/(240.97+W1417))/(BO1417+BP1417)+BJ1417)/2)/(1000*0.61365*exp(17.502*W1417/(240.97+W1417))/(BO1417+BP1417)-BJ1417)</f>
        <v>0</v>
      </c>
      <c r="T1417">
        <f>1/((BC1417+1)/(Q1417/1.6)+1/(R1417/1.37)) + BC1417/((BC1417+1)/(Q1417/1.6) + BC1417/(R1417/1.37))</f>
        <v>0</v>
      </c>
      <c r="U1417">
        <f>(AX1417*BA1417)</f>
        <v>0</v>
      </c>
      <c r="V1417">
        <f>(BQ1417+(U1417+2*0.95*5.67E-8*(((BQ1417+$B$7)+273)^4-(BQ1417+273)^4)-44100*J1417)/(1.84*29.3*R1417+8*0.95*5.67E-8*(BQ1417+273)^3))</f>
        <v>0</v>
      </c>
      <c r="W1417">
        <f>($C$7*BR1417+$D$7*BS1417+$E$7*V1417)</f>
        <v>0</v>
      </c>
      <c r="X1417">
        <f>0.61365*exp(17.502*W1417/(240.97+W1417))</f>
        <v>0</v>
      </c>
      <c r="Y1417">
        <f>(Z1417/AA1417*100)</f>
        <v>0</v>
      </c>
      <c r="Z1417">
        <f>BJ1417*(BO1417+BP1417)/1000</f>
        <v>0</v>
      </c>
      <c r="AA1417">
        <f>0.61365*exp(17.502*BQ1417/(240.97+BQ1417))</f>
        <v>0</v>
      </c>
      <c r="AB1417">
        <f>(X1417-BJ1417*(BO1417+BP1417)/1000)</f>
        <v>0</v>
      </c>
      <c r="AC1417">
        <f>(-J1417*44100)</f>
        <v>0</v>
      </c>
      <c r="AD1417">
        <f>2*29.3*R1417*0.92*(BQ1417-W1417)</f>
        <v>0</v>
      </c>
      <c r="AE1417">
        <f>2*0.95*5.67E-8*(((BQ1417+$B$7)+273)^4-(W1417+273)^4)</f>
        <v>0</v>
      </c>
      <c r="AF1417">
        <f>U1417+AE1417+AC1417+AD1417</f>
        <v>0</v>
      </c>
      <c r="AG1417">
        <f>BN1417*AU1417*(BI1417-BH1417*(1000-AU1417*BK1417)/(1000-AU1417*BJ1417))/(100*BB1417)</f>
        <v>0</v>
      </c>
      <c r="AH1417">
        <f>1000*BN1417*AU1417*(BJ1417-BK1417)/(100*BB1417*(1000-AU1417*BJ1417))</f>
        <v>0</v>
      </c>
      <c r="AI1417">
        <f>(AJ1417 - AK1417 - BO1417*1E3/(8.314*(BQ1417+273.15)) * AM1417/BN1417 * AL1417) * BN1417/(100*BB1417) * (1000 - BK1417)/1000</f>
        <v>0</v>
      </c>
      <c r="AJ1417">
        <v>920.7685449274885</v>
      </c>
      <c r="AK1417">
        <v>868.1433151515154</v>
      </c>
      <c r="AL1417">
        <v>3.394655888802153</v>
      </c>
      <c r="AM1417">
        <v>63.48631344093973</v>
      </c>
      <c r="AN1417">
        <f>(AP1417 - AO1417 + BO1417*1E3/(8.314*(BQ1417+273.15)) * AR1417/BN1417 * AQ1417) * BN1417/(100*BB1417) * 1000/(1000 - AP1417)</f>
        <v>0</v>
      </c>
      <c r="AO1417">
        <v>12.87008983891666</v>
      </c>
      <c r="AP1417">
        <v>18.36160109890111</v>
      </c>
      <c r="AQ1417">
        <v>-2.080633299964773E-05</v>
      </c>
      <c r="AR1417">
        <v>96.80530402393545</v>
      </c>
      <c r="AS1417">
        <v>2</v>
      </c>
      <c r="AT1417">
        <v>0</v>
      </c>
      <c r="AU1417">
        <f>IF(AS1417*$H$13&gt;=AW1417,1.0,(AW1417/(AW1417-AS1417*$H$13)))</f>
        <v>0</v>
      </c>
      <c r="AV1417">
        <f>(AU1417-1)*100</f>
        <v>0</v>
      </c>
      <c r="AW1417">
        <f>MAX(0,($B$13+$C$13*BV1417)/(1+$D$13*BV1417)*BO1417/(BQ1417+273)*$E$13)</f>
        <v>0</v>
      </c>
      <c r="AX1417">
        <f>$B$11*BW1417+$C$11*BX1417+$F$11*CI1417*(1-CL1417)</f>
        <v>0</v>
      </c>
      <c r="AY1417">
        <f>AX1417*AZ1417</f>
        <v>0</v>
      </c>
      <c r="AZ1417">
        <f>($B$11*$D$9+$C$11*$D$9+$F$11*((CV1417+CN1417)/MAX(CV1417+CN1417+CW1417, 0.1)*$I$9+CW1417/MAX(CV1417+CN1417+CW1417, 0.1)*$J$9))/($B$11+$C$11+$F$11)</f>
        <v>0</v>
      </c>
      <c r="BA1417">
        <f>($B$11*$K$9+$C$11*$K$9+$F$11*((CV1417+CN1417)/MAX(CV1417+CN1417+CW1417, 0.1)*$P$9+CW1417/MAX(CV1417+CN1417+CW1417, 0.1)*$Q$9))/($B$11+$C$11+$F$11)</f>
        <v>0</v>
      </c>
      <c r="BB1417">
        <v>6</v>
      </c>
      <c r="BC1417">
        <v>0.5</v>
      </c>
      <c r="BD1417" t="s">
        <v>355</v>
      </c>
      <c r="BE1417">
        <v>2</v>
      </c>
      <c r="BF1417" t="b">
        <v>1</v>
      </c>
      <c r="BG1417">
        <v>1664308405.018518</v>
      </c>
      <c r="BH1417">
        <v>829.0111111111112</v>
      </c>
      <c r="BI1417">
        <v>893.6678888888889</v>
      </c>
      <c r="BJ1417">
        <v>18.38581851851852</v>
      </c>
      <c r="BK1417">
        <v>12.8810962962963</v>
      </c>
      <c r="BL1417">
        <v>824.8467777777778</v>
      </c>
      <c r="BM1417">
        <v>18.18625925925926</v>
      </c>
      <c r="BN1417">
        <v>500.0674814814815</v>
      </c>
      <c r="BO1417">
        <v>90.8810851851852</v>
      </c>
      <c r="BP1417">
        <v>0.1000036851851852</v>
      </c>
      <c r="BQ1417">
        <v>24.31380740740741</v>
      </c>
      <c r="BR1417">
        <v>25.00109259259259</v>
      </c>
      <c r="BS1417">
        <v>999.9000000000001</v>
      </c>
      <c r="BT1417">
        <v>0</v>
      </c>
      <c r="BU1417">
        <v>0</v>
      </c>
      <c r="BV1417">
        <v>10005.87777777778</v>
      </c>
      <c r="BW1417">
        <v>0</v>
      </c>
      <c r="BX1417">
        <v>8.053949999999999</v>
      </c>
      <c r="BY1417">
        <v>-64.65681111111111</v>
      </c>
      <c r="BZ1417">
        <v>844.5384444444443</v>
      </c>
      <c r="CA1417">
        <v>905.3294074074074</v>
      </c>
      <c r="CB1417">
        <v>5.504725185185186</v>
      </c>
      <c r="CC1417">
        <v>893.6678888888889</v>
      </c>
      <c r="CD1417">
        <v>12.8810962962963</v>
      </c>
      <c r="CE1417">
        <v>1.670923703703704</v>
      </c>
      <c r="CF1417">
        <v>1.17065</v>
      </c>
      <c r="CG1417">
        <v>14.62891111111111</v>
      </c>
      <c r="CH1417">
        <v>9.233423703703703</v>
      </c>
      <c r="CI1417">
        <v>2000.027037037037</v>
      </c>
      <c r="CJ1417">
        <v>0.9800035555555554</v>
      </c>
      <c r="CK1417">
        <v>0.01999629259259259</v>
      </c>
      <c r="CL1417">
        <v>0</v>
      </c>
      <c r="CM1417">
        <v>811.6902962962963</v>
      </c>
      <c r="CN1417">
        <v>5.000560000000001</v>
      </c>
      <c r="CO1417">
        <v>16178.95185185185</v>
      </c>
      <c r="CP1417">
        <v>17295.12592592593</v>
      </c>
      <c r="CQ1417">
        <v>38.12959259259259</v>
      </c>
      <c r="CR1417">
        <v>38.562</v>
      </c>
      <c r="CS1417">
        <v>37.812</v>
      </c>
      <c r="CT1417">
        <v>37.42551851851852</v>
      </c>
      <c r="CU1417">
        <v>38.812</v>
      </c>
      <c r="CV1417">
        <v>1955.136296296296</v>
      </c>
      <c r="CW1417">
        <v>39.89074074074075</v>
      </c>
      <c r="CX1417">
        <v>0</v>
      </c>
      <c r="CY1417">
        <v>1664308428.9</v>
      </c>
      <c r="CZ1417">
        <v>0</v>
      </c>
      <c r="DA1417">
        <v>0</v>
      </c>
      <c r="DB1417" t="s">
        <v>356</v>
      </c>
      <c r="DC1417">
        <v>1663861122</v>
      </c>
      <c r="DD1417">
        <v>1663861125</v>
      </c>
      <c r="DE1417">
        <v>0</v>
      </c>
      <c r="DF1417">
        <v>-0.287</v>
      </c>
      <c r="DG1417">
        <v>-0.004</v>
      </c>
      <c r="DH1417">
        <v>3.172</v>
      </c>
      <c r="DI1417">
        <v>0.178</v>
      </c>
      <c r="DJ1417">
        <v>400</v>
      </c>
      <c r="DK1417">
        <v>17</v>
      </c>
      <c r="DL1417">
        <v>0.18</v>
      </c>
      <c r="DM1417">
        <v>0.07000000000000001</v>
      </c>
      <c r="DN1417">
        <v>-64.606695</v>
      </c>
      <c r="DO1417">
        <v>-1.310733208255073</v>
      </c>
      <c r="DP1417">
        <v>0.1392657045901831</v>
      </c>
      <c r="DQ1417">
        <v>0</v>
      </c>
      <c r="DR1417">
        <v>5.5069005</v>
      </c>
      <c r="DS1417">
        <v>-0.02968547842403237</v>
      </c>
      <c r="DT1417">
        <v>0.005516589503488541</v>
      </c>
      <c r="DU1417">
        <v>1</v>
      </c>
      <c r="DV1417">
        <v>1</v>
      </c>
      <c r="DW1417">
        <v>2</v>
      </c>
      <c r="DX1417" t="s">
        <v>412</v>
      </c>
      <c r="DY1417">
        <v>2.98091</v>
      </c>
      <c r="DZ1417">
        <v>2.72848</v>
      </c>
      <c r="EA1417">
        <v>0.142389</v>
      </c>
      <c r="EB1417">
        <v>0.150632</v>
      </c>
      <c r="EC1417">
        <v>0.0896549</v>
      </c>
      <c r="ED1417">
        <v>0.069901</v>
      </c>
      <c r="EE1417">
        <v>25791.1</v>
      </c>
      <c r="EF1417">
        <v>25137.7</v>
      </c>
      <c r="EG1417">
        <v>30597</v>
      </c>
      <c r="EH1417">
        <v>29835.3</v>
      </c>
      <c r="EI1417">
        <v>38432.9</v>
      </c>
      <c r="EJ1417">
        <v>36548.2</v>
      </c>
      <c r="EK1417">
        <v>46792.7</v>
      </c>
      <c r="EL1417">
        <v>44365.7</v>
      </c>
      <c r="EM1417">
        <v>1.89517</v>
      </c>
      <c r="EN1417">
        <v>1.88848</v>
      </c>
      <c r="EO1417">
        <v>0.129975</v>
      </c>
      <c r="EP1417">
        <v>0</v>
      </c>
      <c r="EQ1417">
        <v>22.8588</v>
      </c>
      <c r="ER1417">
        <v>999.9</v>
      </c>
      <c r="ES1417">
        <v>36.9</v>
      </c>
      <c r="ET1417">
        <v>29.8</v>
      </c>
      <c r="EU1417">
        <v>17.1019</v>
      </c>
      <c r="EV1417">
        <v>63.6363</v>
      </c>
      <c r="EW1417">
        <v>23.8822</v>
      </c>
      <c r="EX1417">
        <v>1</v>
      </c>
      <c r="EY1417">
        <v>-0.137591</v>
      </c>
      <c r="EZ1417">
        <v>1.14287</v>
      </c>
      <c r="FA1417">
        <v>20.2406</v>
      </c>
      <c r="FB1417">
        <v>5.23197</v>
      </c>
      <c r="FC1417">
        <v>11.968</v>
      </c>
      <c r="FD1417">
        <v>4.9708</v>
      </c>
      <c r="FE1417">
        <v>3.28958</v>
      </c>
      <c r="FF1417">
        <v>9999</v>
      </c>
      <c r="FG1417">
        <v>9999</v>
      </c>
      <c r="FH1417">
        <v>9999</v>
      </c>
      <c r="FI1417">
        <v>381.1</v>
      </c>
      <c r="FJ1417">
        <v>4.97273</v>
      </c>
      <c r="FK1417">
        <v>1.87684</v>
      </c>
      <c r="FL1417">
        <v>1.87492</v>
      </c>
      <c r="FM1417">
        <v>1.87775</v>
      </c>
      <c r="FN1417">
        <v>1.87453</v>
      </c>
      <c r="FO1417">
        <v>1.87807</v>
      </c>
      <c r="FP1417">
        <v>1.87517</v>
      </c>
      <c r="FQ1417">
        <v>1.87633</v>
      </c>
      <c r="FR1417">
        <v>0</v>
      </c>
      <c r="FS1417">
        <v>0</v>
      </c>
      <c r="FT1417">
        <v>0</v>
      </c>
      <c r="FU1417">
        <v>0</v>
      </c>
      <c r="FV1417" t="s">
        <v>358</v>
      </c>
      <c r="FW1417" t="s">
        <v>359</v>
      </c>
      <c r="FX1417" t="s">
        <v>360</v>
      </c>
      <c r="FY1417" t="s">
        <v>360</v>
      </c>
      <c r="FZ1417" t="s">
        <v>360</v>
      </c>
      <c r="GA1417" t="s">
        <v>360</v>
      </c>
      <c r="GB1417">
        <v>0</v>
      </c>
      <c r="GC1417">
        <v>100</v>
      </c>
      <c r="GD1417">
        <v>100</v>
      </c>
      <c r="GE1417">
        <v>4.214</v>
      </c>
      <c r="GF1417">
        <v>0.199</v>
      </c>
      <c r="GG1417">
        <v>1.777354642861949</v>
      </c>
      <c r="GH1417">
        <v>0.004141656873719072</v>
      </c>
      <c r="GI1417">
        <v>-1.960372967482991E-06</v>
      </c>
      <c r="GJ1417">
        <v>5.42736388890357E-10</v>
      </c>
      <c r="GK1417">
        <v>-0.009777689371679627</v>
      </c>
      <c r="GL1417">
        <v>0.002273355880072555</v>
      </c>
      <c r="GM1417">
        <v>0.000541358641816816</v>
      </c>
      <c r="GN1417">
        <v>-1.836191331155658E-06</v>
      </c>
      <c r="GO1417">
        <v>-0</v>
      </c>
      <c r="GP1417">
        <v>2096</v>
      </c>
      <c r="GQ1417">
        <v>1</v>
      </c>
      <c r="GR1417">
        <v>23</v>
      </c>
      <c r="GS1417">
        <v>7454.8</v>
      </c>
      <c r="GT1417">
        <v>7454.8</v>
      </c>
      <c r="GU1417">
        <v>2.0813</v>
      </c>
      <c r="GV1417">
        <v>2.5354</v>
      </c>
      <c r="GW1417">
        <v>1.39893</v>
      </c>
      <c r="GX1417">
        <v>2.33643</v>
      </c>
      <c r="GY1417">
        <v>1.44897</v>
      </c>
      <c r="GZ1417">
        <v>2.37305</v>
      </c>
      <c r="HA1417">
        <v>34.9904</v>
      </c>
      <c r="HB1417">
        <v>12.0306</v>
      </c>
      <c r="HC1417">
        <v>18</v>
      </c>
      <c r="HD1417">
        <v>491.857</v>
      </c>
      <c r="HE1417">
        <v>459.131</v>
      </c>
      <c r="HF1417">
        <v>21.5198</v>
      </c>
      <c r="HG1417">
        <v>25.2408</v>
      </c>
      <c r="HH1417">
        <v>29.9999</v>
      </c>
      <c r="HI1417">
        <v>25.1022</v>
      </c>
      <c r="HJ1417">
        <v>25.1832</v>
      </c>
      <c r="HK1417">
        <v>41.7817</v>
      </c>
      <c r="HL1417">
        <v>26.2502</v>
      </c>
      <c r="HM1417">
        <v>30.6714</v>
      </c>
      <c r="HN1417">
        <v>21.5281</v>
      </c>
      <c r="HO1417">
        <v>941.543</v>
      </c>
      <c r="HP1417">
        <v>12.9163</v>
      </c>
      <c r="HQ1417">
        <v>101.134</v>
      </c>
      <c r="HR1417">
        <v>102.019</v>
      </c>
    </row>
    <row r="1418" spans="1:226">
      <c r="A1418">
        <v>1402</v>
      </c>
      <c r="B1418">
        <v>1664308417.5</v>
      </c>
      <c r="C1418">
        <v>15310.5</v>
      </c>
      <c r="D1418" t="s">
        <v>3177</v>
      </c>
      <c r="E1418" t="s">
        <v>3178</v>
      </c>
      <c r="F1418">
        <v>5</v>
      </c>
      <c r="G1418" t="s">
        <v>353</v>
      </c>
      <c r="H1418" t="s">
        <v>3066</v>
      </c>
      <c r="I1418">
        <v>1664308409.732143</v>
      </c>
      <c r="J1418">
        <f>(K1418)/1000</f>
        <v>0</v>
      </c>
      <c r="K1418">
        <f>IF(BF1418, AN1418, AH1418)</f>
        <v>0</v>
      </c>
      <c r="L1418">
        <f>IF(BF1418, AI1418, AG1418)</f>
        <v>0</v>
      </c>
      <c r="M1418">
        <f>BH1418 - IF(AU1418&gt;1, L1418*BB1418*100.0/(AW1418*BV1418), 0)</f>
        <v>0</v>
      </c>
      <c r="N1418">
        <f>((T1418-J1418/2)*M1418-L1418)/(T1418+J1418/2)</f>
        <v>0</v>
      </c>
      <c r="O1418">
        <f>N1418*(BO1418+BP1418)/1000.0</f>
        <v>0</v>
      </c>
      <c r="P1418">
        <f>(BH1418 - IF(AU1418&gt;1, L1418*BB1418*100.0/(AW1418*BV1418), 0))*(BO1418+BP1418)/1000.0</f>
        <v>0</v>
      </c>
      <c r="Q1418">
        <f>2.0/((1/S1418-1/R1418)+SIGN(S1418)*SQRT((1/S1418-1/R1418)*(1/S1418-1/R1418) + 4*BC1418/((BC1418+1)*(BC1418+1))*(2*1/S1418*1/R1418-1/R1418*1/R1418)))</f>
        <v>0</v>
      </c>
      <c r="R1418">
        <f>IF(LEFT(BD1418,1)&lt;&gt;"0",IF(LEFT(BD1418,1)="1",3.0,BE1418),$D$5+$E$5*(BV1418*BO1418/($K$5*1000))+$F$5*(BV1418*BO1418/($K$5*1000))*MAX(MIN(BB1418,$J$5),$I$5)*MAX(MIN(BB1418,$J$5),$I$5)+$G$5*MAX(MIN(BB1418,$J$5),$I$5)*(BV1418*BO1418/($K$5*1000))+$H$5*(BV1418*BO1418/($K$5*1000))*(BV1418*BO1418/($K$5*1000)))</f>
        <v>0</v>
      </c>
      <c r="S1418">
        <f>J1418*(1000-(1000*0.61365*exp(17.502*W1418/(240.97+W1418))/(BO1418+BP1418)+BJ1418)/2)/(1000*0.61365*exp(17.502*W1418/(240.97+W1418))/(BO1418+BP1418)-BJ1418)</f>
        <v>0</v>
      </c>
      <c r="T1418">
        <f>1/((BC1418+1)/(Q1418/1.6)+1/(R1418/1.37)) + BC1418/((BC1418+1)/(Q1418/1.6) + BC1418/(R1418/1.37))</f>
        <v>0</v>
      </c>
      <c r="U1418">
        <f>(AX1418*BA1418)</f>
        <v>0</v>
      </c>
      <c r="V1418">
        <f>(BQ1418+(U1418+2*0.95*5.67E-8*(((BQ1418+$B$7)+273)^4-(BQ1418+273)^4)-44100*J1418)/(1.84*29.3*R1418+8*0.95*5.67E-8*(BQ1418+273)^3))</f>
        <v>0</v>
      </c>
      <c r="W1418">
        <f>($C$7*BR1418+$D$7*BS1418+$E$7*V1418)</f>
        <v>0</v>
      </c>
      <c r="X1418">
        <f>0.61365*exp(17.502*W1418/(240.97+W1418))</f>
        <v>0</v>
      </c>
      <c r="Y1418">
        <f>(Z1418/AA1418*100)</f>
        <v>0</v>
      </c>
      <c r="Z1418">
        <f>BJ1418*(BO1418+BP1418)/1000</f>
        <v>0</v>
      </c>
      <c r="AA1418">
        <f>0.61365*exp(17.502*BQ1418/(240.97+BQ1418))</f>
        <v>0</v>
      </c>
      <c r="AB1418">
        <f>(X1418-BJ1418*(BO1418+BP1418)/1000)</f>
        <v>0</v>
      </c>
      <c r="AC1418">
        <f>(-J1418*44100)</f>
        <v>0</v>
      </c>
      <c r="AD1418">
        <f>2*29.3*R1418*0.92*(BQ1418-W1418)</f>
        <v>0</v>
      </c>
      <c r="AE1418">
        <f>2*0.95*5.67E-8*(((BQ1418+$B$7)+273)^4-(W1418+273)^4)</f>
        <v>0</v>
      </c>
      <c r="AF1418">
        <f>U1418+AE1418+AC1418+AD1418</f>
        <v>0</v>
      </c>
      <c r="AG1418">
        <f>BN1418*AU1418*(BI1418-BH1418*(1000-AU1418*BK1418)/(1000-AU1418*BJ1418))/(100*BB1418)</f>
        <v>0</v>
      </c>
      <c r="AH1418">
        <f>1000*BN1418*AU1418*(BJ1418-BK1418)/(100*BB1418*(1000-AU1418*BJ1418))</f>
        <v>0</v>
      </c>
      <c r="AI1418">
        <f>(AJ1418 - AK1418 - BO1418*1E3/(8.314*(BQ1418+273.15)) * AM1418/BN1418 * AL1418) * BN1418/(100*BB1418) * (1000 - BK1418)/1000</f>
        <v>0</v>
      </c>
      <c r="AJ1418">
        <v>937.7789710754577</v>
      </c>
      <c r="AK1418">
        <v>885.1467757575755</v>
      </c>
      <c r="AL1418">
        <v>3.396375131514444</v>
      </c>
      <c r="AM1418">
        <v>63.48631344093973</v>
      </c>
      <c r="AN1418">
        <f>(AP1418 - AO1418 + BO1418*1E3/(8.314*(BQ1418+273.15)) * AR1418/BN1418 * AQ1418) * BN1418/(100*BB1418) * 1000/(1000 - AP1418)</f>
        <v>0</v>
      </c>
      <c r="AO1418">
        <v>12.85923591507089</v>
      </c>
      <c r="AP1418">
        <v>18.33956593406594</v>
      </c>
      <c r="AQ1418">
        <v>-0.005539385043311885</v>
      </c>
      <c r="AR1418">
        <v>96.80530402393545</v>
      </c>
      <c r="AS1418">
        <v>2</v>
      </c>
      <c r="AT1418">
        <v>0</v>
      </c>
      <c r="AU1418">
        <f>IF(AS1418*$H$13&gt;=AW1418,1.0,(AW1418/(AW1418-AS1418*$H$13)))</f>
        <v>0</v>
      </c>
      <c r="AV1418">
        <f>(AU1418-1)*100</f>
        <v>0</v>
      </c>
      <c r="AW1418">
        <f>MAX(0,($B$13+$C$13*BV1418)/(1+$D$13*BV1418)*BO1418/(BQ1418+273)*$E$13)</f>
        <v>0</v>
      </c>
      <c r="AX1418">
        <f>$B$11*BW1418+$C$11*BX1418+$F$11*CI1418*(1-CL1418)</f>
        <v>0</v>
      </c>
      <c r="AY1418">
        <f>AX1418*AZ1418</f>
        <v>0</v>
      </c>
      <c r="AZ1418">
        <f>($B$11*$D$9+$C$11*$D$9+$F$11*((CV1418+CN1418)/MAX(CV1418+CN1418+CW1418, 0.1)*$I$9+CW1418/MAX(CV1418+CN1418+CW1418, 0.1)*$J$9))/($B$11+$C$11+$F$11)</f>
        <v>0</v>
      </c>
      <c r="BA1418">
        <f>($B$11*$K$9+$C$11*$K$9+$F$11*((CV1418+CN1418)/MAX(CV1418+CN1418+CW1418, 0.1)*$P$9+CW1418/MAX(CV1418+CN1418+CW1418, 0.1)*$Q$9))/($B$11+$C$11+$F$11)</f>
        <v>0</v>
      </c>
      <c r="BB1418">
        <v>6</v>
      </c>
      <c r="BC1418">
        <v>0.5</v>
      </c>
      <c r="BD1418" t="s">
        <v>355</v>
      </c>
      <c r="BE1418">
        <v>2</v>
      </c>
      <c r="BF1418" t="b">
        <v>1</v>
      </c>
      <c r="BG1418">
        <v>1664308409.732143</v>
      </c>
      <c r="BH1418">
        <v>844.6809999999999</v>
      </c>
      <c r="BI1418">
        <v>909.4511071428572</v>
      </c>
      <c r="BJ1418">
        <v>18.37036428571428</v>
      </c>
      <c r="BK1418">
        <v>12.87169642857143</v>
      </c>
      <c r="BL1418">
        <v>840.4852142857143</v>
      </c>
      <c r="BM1418">
        <v>18.1711</v>
      </c>
      <c r="BN1418">
        <v>500.0729642857142</v>
      </c>
      <c r="BO1418">
        <v>90.88128214285715</v>
      </c>
      <c r="BP1418">
        <v>0.1000209607142857</v>
      </c>
      <c r="BQ1418">
        <v>24.31155357142857</v>
      </c>
      <c r="BR1418">
        <v>24.99776428571429</v>
      </c>
      <c r="BS1418">
        <v>999.9000000000002</v>
      </c>
      <c r="BT1418">
        <v>0</v>
      </c>
      <c r="BU1418">
        <v>0</v>
      </c>
      <c r="BV1418">
        <v>10004.39464285714</v>
      </c>
      <c r="BW1418">
        <v>0</v>
      </c>
      <c r="BX1418">
        <v>8.053949999999999</v>
      </c>
      <c r="BY1418">
        <v>-64.77019285714286</v>
      </c>
      <c r="BZ1418">
        <v>860.4881785714285</v>
      </c>
      <c r="CA1418">
        <v>921.3097142857142</v>
      </c>
      <c r="CB1418">
        <v>5.498677142857142</v>
      </c>
      <c r="CC1418">
        <v>909.4511071428572</v>
      </c>
      <c r="CD1418">
        <v>12.87169642857143</v>
      </c>
      <c r="CE1418">
        <v>1.669522857142857</v>
      </c>
      <c r="CF1418">
        <v>1.169796785714286</v>
      </c>
      <c r="CG1418">
        <v>14.61591071428571</v>
      </c>
      <c r="CH1418">
        <v>9.222609642857142</v>
      </c>
      <c r="CI1418">
        <v>2000.039642857143</v>
      </c>
      <c r="CJ1418">
        <v>0.9800033928571429</v>
      </c>
      <c r="CK1418">
        <v>0.01999646071428571</v>
      </c>
      <c r="CL1418">
        <v>0</v>
      </c>
      <c r="CM1418">
        <v>811.3358928571428</v>
      </c>
      <c r="CN1418">
        <v>5.000560000000001</v>
      </c>
      <c r="CO1418">
        <v>16170.26071428572</v>
      </c>
      <c r="CP1418">
        <v>17295.23214285714</v>
      </c>
      <c r="CQ1418">
        <v>38.1205</v>
      </c>
      <c r="CR1418">
        <v>38.562</v>
      </c>
      <c r="CS1418">
        <v>37.80535714285714</v>
      </c>
      <c r="CT1418">
        <v>37.406</v>
      </c>
      <c r="CU1418">
        <v>38.80092857142857</v>
      </c>
      <c r="CV1418">
        <v>1955.148214285714</v>
      </c>
      <c r="CW1418">
        <v>39.89142857142858</v>
      </c>
      <c r="CX1418">
        <v>0</v>
      </c>
      <c r="CY1418">
        <v>1664308433.7</v>
      </c>
      <c r="CZ1418">
        <v>0</v>
      </c>
      <c r="DA1418">
        <v>0</v>
      </c>
      <c r="DB1418" t="s">
        <v>356</v>
      </c>
      <c r="DC1418">
        <v>1663861122</v>
      </c>
      <c r="DD1418">
        <v>1663861125</v>
      </c>
      <c r="DE1418">
        <v>0</v>
      </c>
      <c r="DF1418">
        <v>-0.287</v>
      </c>
      <c r="DG1418">
        <v>-0.004</v>
      </c>
      <c r="DH1418">
        <v>3.172</v>
      </c>
      <c r="DI1418">
        <v>0.178</v>
      </c>
      <c r="DJ1418">
        <v>400</v>
      </c>
      <c r="DK1418">
        <v>17</v>
      </c>
      <c r="DL1418">
        <v>0.18</v>
      </c>
      <c r="DM1418">
        <v>0.07000000000000001</v>
      </c>
      <c r="DN1418">
        <v>-64.69196585365854</v>
      </c>
      <c r="DO1418">
        <v>-1.302848780487811</v>
      </c>
      <c r="DP1418">
        <v>0.1398141930925652</v>
      </c>
      <c r="DQ1418">
        <v>0</v>
      </c>
      <c r="DR1418">
        <v>5.501954878048782</v>
      </c>
      <c r="DS1418">
        <v>-0.05124167247385208</v>
      </c>
      <c r="DT1418">
        <v>0.007915234191241714</v>
      </c>
      <c r="DU1418">
        <v>1</v>
      </c>
      <c r="DV1418">
        <v>1</v>
      </c>
      <c r="DW1418">
        <v>2</v>
      </c>
      <c r="DX1418" t="s">
        <v>412</v>
      </c>
      <c r="DY1418">
        <v>2.98112</v>
      </c>
      <c r="DZ1418">
        <v>2.72817</v>
      </c>
      <c r="EA1418">
        <v>0.144207</v>
      </c>
      <c r="EB1418">
        <v>0.152412</v>
      </c>
      <c r="EC1418">
        <v>0.0895811</v>
      </c>
      <c r="ED1418">
        <v>0.0699053</v>
      </c>
      <c r="EE1418">
        <v>25736.2</v>
      </c>
      <c r="EF1418">
        <v>25085.3</v>
      </c>
      <c r="EG1418">
        <v>30596.7</v>
      </c>
      <c r="EH1418">
        <v>29835.7</v>
      </c>
      <c r="EI1418">
        <v>38436.3</v>
      </c>
      <c r="EJ1418">
        <v>36548.6</v>
      </c>
      <c r="EK1418">
        <v>46792.8</v>
      </c>
      <c r="EL1418">
        <v>44366.2</v>
      </c>
      <c r="EM1418">
        <v>1.8954</v>
      </c>
      <c r="EN1418">
        <v>1.88827</v>
      </c>
      <c r="EO1418">
        <v>0.129677</v>
      </c>
      <c r="EP1418">
        <v>0</v>
      </c>
      <c r="EQ1418">
        <v>22.8572</v>
      </c>
      <c r="ER1418">
        <v>999.9</v>
      </c>
      <c r="ES1418">
        <v>36.9</v>
      </c>
      <c r="ET1418">
        <v>29.7</v>
      </c>
      <c r="EU1418">
        <v>17.0024</v>
      </c>
      <c r="EV1418">
        <v>63.6763</v>
      </c>
      <c r="EW1418">
        <v>23.8902</v>
      </c>
      <c r="EX1418">
        <v>1</v>
      </c>
      <c r="EY1418">
        <v>-0.137721</v>
      </c>
      <c r="EZ1418">
        <v>1.10248</v>
      </c>
      <c r="FA1418">
        <v>20.2407</v>
      </c>
      <c r="FB1418">
        <v>5.23092</v>
      </c>
      <c r="FC1418">
        <v>11.968</v>
      </c>
      <c r="FD1418">
        <v>4.97065</v>
      </c>
      <c r="FE1418">
        <v>3.2895</v>
      </c>
      <c r="FF1418">
        <v>9999</v>
      </c>
      <c r="FG1418">
        <v>9999</v>
      </c>
      <c r="FH1418">
        <v>9999</v>
      </c>
      <c r="FI1418">
        <v>381.1</v>
      </c>
      <c r="FJ1418">
        <v>4.97272</v>
      </c>
      <c r="FK1418">
        <v>1.87685</v>
      </c>
      <c r="FL1418">
        <v>1.87499</v>
      </c>
      <c r="FM1418">
        <v>1.87775</v>
      </c>
      <c r="FN1418">
        <v>1.87454</v>
      </c>
      <c r="FO1418">
        <v>1.87808</v>
      </c>
      <c r="FP1418">
        <v>1.87521</v>
      </c>
      <c r="FQ1418">
        <v>1.87637</v>
      </c>
      <c r="FR1418">
        <v>0</v>
      </c>
      <c r="FS1418">
        <v>0</v>
      </c>
      <c r="FT1418">
        <v>0</v>
      </c>
      <c r="FU1418">
        <v>0</v>
      </c>
      <c r="FV1418" t="s">
        <v>358</v>
      </c>
      <c r="FW1418" t="s">
        <v>359</v>
      </c>
      <c r="FX1418" t="s">
        <v>360</v>
      </c>
      <c r="FY1418" t="s">
        <v>360</v>
      </c>
      <c r="FZ1418" t="s">
        <v>360</v>
      </c>
      <c r="GA1418" t="s">
        <v>360</v>
      </c>
      <c r="GB1418">
        <v>0</v>
      </c>
      <c r="GC1418">
        <v>100</v>
      </c>
      <c r="GD1418">
        <v>100</v>
      </c>
      <c r="GE1418">
        <v>4.247</v>
      </c>
      <c r="GF1418">
        <v>0.1986</v>
      </c>
      <c r="GG1418">
        <v>1.777354642861949</v>
      </c>
      <c r="GH1418">
        <v>0.004141656873719072</v>
      </c>
      <c r="GI1418">
        <v>-1.960372967482991E-06</v>
      </c>
      <c r="GJ1418">
        <v>5.42736388890357E-10</v>
      </c>
      <c r="GK1418">
        <v>-0.009777689371679627</v>
      </c>
      <c r="GL1418">
        <v>0.002273355880072555</v>
      </c>
      <c r="GM1418">
        <v>0.000541358641816816</v>
      </c>
      <c r="GN1418">
        <v>-1.836191331155658E-06</v>
      </c>
      <c r="GO1418">
        <v>-0</v>
      </c>
      <c r="GP1418">
        <v>2096</v>
      </c>
      <c r="GQ1418">
        <v>1</v>
      </c>
      <c r="GR1418">
        <v>23</v>
      </c>
      <c r="GS1418">
        <v>7454.9</v>
      </c>
      <c r="GT1418">
        <v>7454.9</v>
      </c>
      <c r="GU1418">
        <v>2.11304</v>
      </c>
      <c r="GV1418">
        <v>2.53052</v>
      </c>
      <c r="GW1418">
        <v>1.39893</v>
      </c>
      <c r="GX1418">
        <v>2.33521</v>
      </c>
      <c r="GY1418">
        <v>1.44897</v>
      </c>
      <c r="GZ1418">
        <v>2.39868</v>
      </c>
      <c r="HA1418">
        <v>34.9904</v>
      </c>
      <c r="HB1418">
        <v>12.0394</v>
      </c>
      <c r="HC1418">
        <v>18</v>
      </c>
      <c r="HD1418">
        <v>491.979</v>
      </c>
      <c r="HE1418">
        <v>458.997</v>
      </c>
      <c r="HF1418">
        <v>21.5185</v>
      </c>
      <c r="HG1418">
        <v>25.2405</v>
      </c>
      <c r="HH1418">
        <v>30</v>
      </c>
      <c r="HI1418">
        <v>25.1022</v>
      </c>
      <c r="HJ1418">
        <v>25.1823</v>
      </c>
      <c r="HK1418">
        <v>42.3496</v>
      </c>
      <c r="HL1418">
        <v>26.2502</v>
      </c>
      <c r="HM1418">
        <v>30.6714</v>
      </c>
      <c r="HN1418">
        <v>21.5265</v>
      </c>
      <c r="HO1418">
        <v>954.9</v>
      </c>
      <c r="HP1418">
        <v>12.9481</v>
      </c>
      <c r="HQ1418">
        <v>101.134</v>
      </c>
      <c r="HR1418">
        <v>102.02</v>
      </c>
    </row>
    <row r="1419" spans="1:226">
      <c r="A1419">
        <v>1403</v>
      </c>
      <c r="B1419">
        <v>1664308422.5</v>
      </c>
      <c r="C1419">
        <v>15315.5</v>
      </c>
      <c r="D1419" t="s">
        <v>3179</v>
      </c>
      <c r="E1419" t="s">
        <v>3180</v>
      </c>
      <c r="F1419">
        <v>5</v>
      </c>
      <c r="G1419" t="s">
        <v>353</v>
      </c>
      <c r="H1419" t="s">
        <v>3066</v>
      </c>
      <c r="I1419">
        <v>1664308415</v>
      </c>
      <c r="J1419">
        <f>(K1419)/1000</f>
        <v>0</v>
      </c>
      <c r="K1419">
        <f>IF(BF1419, AN1419, AH1419)</f>
        <v>0</v>
      </c>
      <c r="L1419">
        <f>IF(BF1419, AI1419, AG1419)</f>
        <v>0</v>
      </c>
      <c r="M1419">
        <f>BH1419 - IF(AU1419&gt;1, L1419*BB1419*100.0/(AW1419*BV1419), 0)</f>
        <v>0</v>
      </c>
      <c r="N1419">
        <f>((T1419-J1419/2)*M1419-L1419)/(T1419+J1419/2)</f>
        <v>0</v>
      </c>
      <c r="O1419">
        <f>N1419*(BO1419+BP1419)/1000.0</f>
        <v>0</v>
      </c>
      <c r="P1419">
        <f>(BH1419 - IF(AU1419&gt;1, L1419*BB1419*100.0/(AW1419*BV1419), 0))*(BO1419+BP1419)/1000.0</f>
        <v>0</v>
      </c>
      <c r="Q1419">
        <f>2.0/((1/S1419-1/R1419)+SIGN(S1419)*SQRT((1/S1419-1/R1419)*(1/S1419-1/R1419) + 4*BC1419/((BC1419+1)*(BC1419+1))*(2*1/S1419*1/R1419-1/R1419*1/R1419)))</f>
        <v>0</v>
      </c>
      <c r="R1419">
        <f>IF(LEFT(BD1419,1)&lt;&gt;"0",IF(LEFT(BD1419,1)="1",3.0,BE1419),$D$5+$E$5*(BV1419*BO1419/($K$5*1000))+$F$5*(BV1419*BO1419/($K$5*1000))*MAX(MIN(BB1419,$J$5),$I$5)*MAX(MIN(BB1419,$J$5),$I$5)+$G$5*MAX(MIN(BB1419,$J$5),$I$5)*(BV1419*BO1419/($K$5*1000))+$H$5*(BV1419*BO1419/($K$5*1000))*(BV1419*BO1419/($K$5*1000)))</f>
        <v>0</v>
      </c>
      <c r="S1419">
        <f>J1419*(1000-(1000*0.61365*exp(17.502*W1419/(240.97+W1419))/(BO1419+BP1419)+BJ1419)/2)/(1000*0.61365*exp(17.502*W1419/(240.97+W1419))/(BO1419+BP1419)-BJ1419)</f>
        <v>0</v>
      </c>
      <c r="T1419">
        <f>1/((BC1419+1)/(Q1419/1.6)+1/(R1419/1.37)) + BC1419/((BC1419+1)/(Q1419/1.6) + BC1419/(R1419/1.37))</f>
        <v>0</v>
      </c>
      <c r="U1419">
        <f>(AX1419*BA1419)</f>
        <v>0</v>
      </c>
      <c r="V1419">
        <f>(BQ1419+(U1419+2*0.95*5.67E-8*(((BQ1419+$B$7)+273)^4-(BQ1419+273)^4)-44100*J1419)/(1.84*29.3*R1419+8*0.95*5.67E-8*(BQ1419+273)^3))</f>
        <v>0</v>
      </c>
      <c r="W1419">
        <f>($C$7*BR1419+$D$7*BS1419+$E$7*V1419)</f>
        <v>0</v>
      </c>
      <c r="X1419">
        <f>0.61365*exp(17.502*W1419/(240.97+W1419))</f>
        <v>0</v>
      </c>
      <c r="Y1419">
        <f>(Z1419/AA1419*100)</f>
        <v>0</v>
      </c>
      <c r="Z1419">
        <f>BJ1419*(BO1419+BP1419)/1000</f>
        <v>0</v>
      </c>
      <c r="AA1419">
        <f>0.61365*exp(17.502*BQ1419/(240.97+BQ1419))</f>
        <v>0</v>
      </c>
      <c r="AB1419">
        <f>(X1419-BJ1419*(BO1419+BP1419)/1000)</f>
        <v>0</v>
      </c>
      <c r="AC1419">
        <f>(-J1419*44100)</f>
        <v>0</v>
      </c>
      <c r="AD1419">
        <f>2*29.3*R1419*0.92*(BQ1419-W1419)</f>
        <v>0</v>
      </c>
      <c r="AE1419">
        <f>2*0.95*5.67E-8*(((BQ1419+$B$7)+273)^4-(W1419+273)^4)</f>
        <v>0</v>
      </c>
      <c r="AF1419">
        <f>U1419+AE1419+AC1419+AD1419</f>
        <v>0</v>
      </c>
      <c r="AG1419">
        <f>BN1419*AU1419*(BI1419-BH1419*(1000-AU1419*BK1419)/(1000-AU1419*BJ1419))/(100*BB1419)</f>
        <v>0</v>
      </c>
      <c r="AH1419">
        <f>1000*BN1419*AU1419*(BJ1419-BK1419)/(100*BB1419*(1000-AU1419*BJ1419))</f>
        <v>0</v>
      </c>
      <c r="AI1419">
        <f>(AJ1419 - AK1419 - BO1419*1E3/(8.314*(BQ1419+273.15)) * AM1419/BN1419 * AL1419) * BN1419/(100*BB1419) * (1000 - BK1419)/1000</f>
        <v>0</v>
      </c>
      <c r="AJ1419">
        <v>954.9102336606185</v>
      </c>
      <c r="AK1419">
        <v>901.9942303030301</v>
      </c>
      <c r="AL1419">
        <v>3.37725740793962</v>
      </c>
      <c r="AM1419">
        <v>63.48631344093973</v>
      </c>
      <c r="AN1419">
        <f>(AP1419 - AO1419 + BO1419*1E3/(8.314*(BQ1419+273.15)) * AR1419/BN1419 * AQ1419) * BN1419/(100*BB1419) * 1000/(1000 - AP1419)</f>
        <v>0</v>
      </c>
      <c r="AO1419">
        <v>12.85971186286042</v>
      </c>
      <c r="AP1419">
        <v>18.32225824175826</v>
      </c>
      <c r="AQ1419">
        <v>-0.001343744608133249</v>
      </c>
      <c r="AR1419">
        <v>96.80530402393545</v>
      </c>
      <c r="AS1419">
        <v>2</v>
      </c>
      <c r="AT1419">
        <v>0</v>
      </c>
      <c r="AU1419">
        <f>IF(AS1419*$H$13&gt;=AW1419,1.0,(AW1419/(AW1419-AS1419*$H$13)))</f>
        <v>0</v>
      </c>
      <c r="AV1419">
        <f>(AU1419-1)*100</f>
        <v>0</v>
      </c>
      <c r="AW1419">
        <f>MAX(0,($B$13+$C$13*BV1419)/(1+$D$13*BV1419)*BO1419/(BQ1419+273)*$E$13)</f>
        <v>0</v>
      </c>
      <c r="AX1419">
        <f>$B$11*BW1419+$C$11*BX1419+$F$11*CI1419*(1-CL1419)</f>
        <v>0</v>
      </c>
      <c r="AY1419">
        <f>AX1419*AZ1419</f>
        <v>0</v>
      </c>
      <c r="AZ1419">
        <f>($B$11*$D$9+$C$11*$D$9+$F$11*((CV1419+CN1419)/MAX(CV1419+CN1419+CW1419, 0.1)*$I$9+CW1419/MAX(CV1419+CN1419+CW1419, 0.1)*$J$9))/($B$11+$C$11+$F$11)</f>
        <v>0</v>
      </c>
      <c r="BA1419">
        <f>($B$11*$K$9+$C$11*$K$9+$F$11*((CV1419+CN1419)/MAX(CV1419+CN1419+CW1419, 0.1)*$P$9+CW1419/MAX(CV1419+CN1419+CW1419, 0.1)*$Q$9))/($B$11+$C$11+$F$11)</f>
        <v>0</v>
      </c>
      <c r="BB1419">
        <v>6</v>
      </c>
      <c r="BC1419">
        <v>0.5</v>
      </c>
      <c r="BD1419" t="s">
        <v>355</v>
      </c>
      <c r="BE1419">
        <v>2</v>
      </c>
      <c r="BF1419" t="b">
        <v>1</v>
      </c>
      <c r="BG1419">
        <v>1664308415</v>
      </c>
      <c r="BH1419">
        <v>862.1977037037038</v>
      </c>
      <c r="BI1419">
        <v>927.1519259259258</v>
      </c>
      <c r="BJ1419">
        <v>18.34971851851852</v>
      </c>
      <c r="BK1419">
        <v>12.86231481481482</v>
      </c>
      <c r="BL1419">
        <v>857.9672222222222</v>
      </c>
      <c r="BM1419">
        <v>18.15084814814815</v>
      </c>
      <c r="BN1419">
        <v>500.0645925925925</v>
      </c>
      <c r="BO1419">
        <v>90.88231481481481</v>
      </c>
      <c r="BP1419">
        <v>0.09994134444444445</v>
      </c>
      <c r="BQ1419">
        <v>24.30841851851852</v>
      </c>
      <c r="BR1419">
        <v>24.99322592592593</v>
      </c>
      <c r="BS1419">
        <v>999.9000000000001</v>
      </c>
      <c r="BT1419">
        <v>0</v>
      </c>
      <c r="BU1419">
        <v>0</v>
      </c>
      <c r="BV1419">
        <v>10003.10259259259</v>
      </c>
      <c r="BW1419">
        <v>0</v>
      </c>
      <c r="BX1419">
        <v>8.053949999999999</v>
      </c>
      <c r="BY1419">
        <v>-64.95432222222223</v>
      </c>
      <c r="BZ1419">
        <v>878.3141111111111</v>
      </c>
      <c r="CA1419">
        <v>939.2325925925926</v>
      </c>
      <c r="CB1419">
        <v>5.487407407407408</v>
      </c>
      <c r="CC1419">
        <v>927.1519259259258</v>
      </c>
      <c r="CD1419">
        <v>12.86231481481482</v>
      </c>
      <c r="CE1419">
        <v>1.667664814814815</v>
      </c>
      <c r="CF1419">
        <v>1.168957037037037</v>
      </c>
      <c r="CG1419">
        <v>14.59867037037037</v>
      </c>
      <c r="CH1419">
        <v>9.211958888888889</v>
      </c>
      <c r="CI1419">
        <v>2000.040370370371</v>
      </c>
      <c r="CJ1419">
        <v>0.980003222222222</v>
      </c>
      <c r="CK1419">
        <v>0.01999663703703704</v>
      </c>
      <c r="CL1419">
        <v>0</v>
      </c>
      <c r="CM1419">
        <v>810.8746666666668</v>
      </c>
      <c r="CN1419">
        <v>5.000560000000001</v>
      </c>
      <c r="CO1419">
        <v>16161.10370370371</v>
      </c>
      <c r="CP1419">
        <v>17295.24444444445</v>
      </c>
      <c r="CQ1419">
        <v>38.09933333333333</v>
      </c>
      <c r="CR1419">
        <v>38.5551111111111</v>
      </c>
      <c r="CS1419">
        <v>37.78444444444444</v>
      </c>
      <c r="CT1419">
        <v>37.38418518518519</v>
      </c>
      <c r="CU1419">
        <v>38.77985185185185</v>
      </c>
      <c r="CV1419">
        <v>1955.148518518518</v>
      </c>
      <c r="CW1419">
        <v>39.89185185185186</v>
      </c>
      <c r="CX1419">
        <v>0</v>
      </c>
      <c r="CY1419">
        <v>1664308439.1</v>
      </c>
      <c r="CZ1419">
        <v>0</v>
      </c>
      <c r="DA1419">
        <v>0</v>
      </c>
      <c r="DB1419" t="s">
        <v>356</v>
      </c>
      <c r="DC1419">
        <v>1663861122</v>
      </c>
      <c r="DD1419">
        <v>1663861125</v>
      </c>
      <c r="DE1419">
        <v>0</v>
      </c>
      <c r="DF1419">
        <v>-0.287</v>
      </c>
      <c r="DG1419">
        <v>-0.004</v>
      </c>
      <c r="DH1419">
        <v>3.172</v>
      </c>
      <c r="DI1419">
        <v>0.178</v>
      </c>
      <c r="DJ1419">
        <v>400</v>
      </c>
      <c r="DK1419">
        <v>17</v>
      </c>
      <c r="DL1419">
        <v>0.18</v>
      </c>
      <c r="DM1419">
        <v>0.07000000000000001</v>
      </c>
      <c r="DN1419">
        <v>-64.8716125</v>
      </c>
      <c r="DO1419">
        <v>-1.929855534709098</v>
      </c>
      <c r="DP1419">
        <v>0.2010090149564193</v>
      </c>
      <c r="DQ1419">
        <v>0</v>
      </c>
      <c r="DR1419">
        <v>5.490872</v>
      </c>
      <c r="DS1419">
        <v>-0.1420732457786192</v>
      </c>
      <c r="DT1419">
        <v>0.01648982674257071</v>
      </c>
      <c r="DU1419">
        <v>0</v>
      </c>
      <c r="DV1419">
        <v>0</v>
      </c>
      <c r="DW1419">
        <v>2</v>
      </c>
      <c r="DX1419" t="s">
        <v>357</v>
      </c>
      <c r="DY1419">
        <v>2.98094</v>
      </c>
      <c r="DZ1419">
        <v>2.72831</v>
      </c>
      <c r="EA1419">
        <v>0.146001</v>
      </c>
      <c r="EB1419">
        <v>0.154171</v>
      </c>
      <c r="EC1419">
        <v>0.0895234</v>
      </c>
      <c r="ED1419">
        <v>0.0699695</v>
      </c>
      <c r="EE1419">
        <v>25682.7</v>
      </c>
      <c r="EF1419">
        <v>25033</v>
      </c>
      <c r="EG1419">
        <v>30597.1</v>
      </c>
      <c r="EH1419">
        <v>29835.3</v>
      </c>
      <c r="EI1419">
        <v>38438.9</v>
      </c>
      <c r="EJ1419">
        <v>36545.4</v>
      </c>
      <c r="EK1419">
        <v>46792.8</v>
      </c>
      <c r="EL1419">
        <v>44365.2</v>
      </c>
      <c r="EM1419">
        <v>1.89525</v>
      </c>
      <c r="EN1419">
        <v>1.88873</v>
      </c>
      <c r="EO1419">
        <v>0.12923</v>
      </c>
      <c r="EP1419">
        <v>0</v>
      </c>
      <c r="EQ1419">
        <v>22.8567</v>
      </c>
      <c r="ER1419">
        <v>999.9</v>
      </c>
      <c r="ES1419">
        <v>36.9</v>
      </c>
      <c r="ET1419">
        <v>29.8</v>
      </c>
      <c r="EU1419">
        <v>17.1</v>
      </c>
      <c r="EV1419">
        <v>63.5063</v>
      </c>
      <c r="EW1419">
        <v>23.9183</v>
      </c>
      <c r="EX1419">
        <v>1</v>
      </c>
      <c r="EY1419">
        <v>-0.137749</v>
      </c>
      <c r="EZ1419">
        <v>1.09716</v>
      </c>
      <c r="FA1419">
        <v>20.2406</v>
      </c>
      <c r="FB1419">
        <v>5.23077</v>
      </c>
      <c r="FC1419">
        <v>11.968</v>
      </c>
      <c r="FD1419">
        <v>4.97085</v>
      </c>
      <c r="FE1419">
        <v>3.2895</v>
      </c>
      <c r="FF1419">
        <v>9999</v>
      </c>
      <c r="FG1419">
        <v>9999</v>
      </c>
      <c r="FH1419">
        <v>9999</v>
      </c>
      <c r="FI1419">
        <v>381.1</v>
      </c>
      <c r="FJ1419">
        <v>4.97271</v>
      </c>
      <c r="FK1419">
        <v>1.87686</v>
      </c>
      <c r="FL1419">
        <v>1.87499</v>
      </c>
      <c r="FM1419">
        <v>1.87778</v>
      </c>
      <c r="FN1419">
        <v>1.87454</v>
      </c>
      <c r="FO1419">
        <v>1.87813</v>
      </c>
      <c r="FP1419">
        <v>1.87525</v>
      </c>
      <c r="FQ1419">
        <v>1.87637</v>
      </c>
      <c r="FR1419">
        <v>0</v>
      </c>
      <c r="FS1419">
        <v>0</v>
      </c>
      <c r="FT1419">
        <v>0</v>
      </c>
      <c r="FU1419">
        <v>0</v>
      </c>
      <c r="FV1419" t="s">
        <v>358</v>
      </c>
      <c r="FW1419" t="s">
        <v>359</v>
      </c>
      <c r="FX1419" t="s">
        <v>360</v>
      </c>
      <c r="FY1419" t="s">
        <v>360</v>
      </c>
      <c r="FZ1419" t="s">
        <v>360</v>
      </c>
      <c r="GA1419" t="s">
        <v>360</v>
      </c>
      <c r="GB1419">
        <v>0</v>
      </c>
      <c r="GC1419">
        <v>100</v>
      </c>
      <c r="GD1419">
        <v>100</v>
      </c>
      <c r="GE1419">
        <v>4.28</v>
      </c>
      <c r="GF1419">
        <v>0.1983</v>
      </c>
      <c r="GG1419">
        <v>1.777354642861949</v>
      </c>
      <c r="GH1419">
        <v>0.004141656873719072</v>
      </c>
      <c r="GI1419">
        <v>-1.960372967482991E-06</v>
      </c>
      <c r="GJ1419">
        <v>5.42736388890357E-10</v>
      </c>
      <c r="GK1419">
        <v>-0.009777689371679627</v>
      </c>
      <c r="GL1419">
        <v>0.002273355880072555</v>
      </c>
      <c r="GM1419">
        <v>0.000541358641816816</v>
      </c>
      <c r="GN1419">
        <v>-1.836191331155658E-06</v>
      </c>
      <c r="GO1419">
        <v>-0</v>
      </c>
      <c r="GP1419">
        <v>2096</v>
      </c>
      <c r="GQ1419">
        <v>1</v>
      </c>
      <c r="GR1419">
        <v>23</v>
      </c>
      <c r="GS1419">
        <v>7455</v>
      </c>
      <c r="GT1419">
        <v>7455</v>
      </c>
      <c r="GU1419">
        <v>2.14111</v>
      </c>
      <c r="GV1419">
        <v>2.53174</v>
      </c>
      <c r="GW1419">
        <v>1.39893</v>
      </c>
      <c r="GX1419">
        <v>2.33643</v>
      </c>
      <c r="GY1419">
        <v>1.44897</v>
      </c>
      <c r="GZ1419">
        <v>2.42798</v>
      </c>
      <c r="HA1419">
        <v>34.9904</v>
      </c>
      <c r="HB1419">
        <v>12.0394</v>
      </c>
      <c r="HC1419">
        <v>18</v>
      </c>
      <c r="HD1419">
        <v>491.892</v>
      </c>
      <c r="HE1419">
        <v>459.28</v>
      </c>
      <c r="HF1419">
        <v>21.5197</v>
      </c>
      <c r="HG1419">
        <v>25.2397</v>
      </c>
      <c r="HH1419">
        <v>30</v>
      </c>
      <c r="HI1419">
        <v>25.1014</v>
      </c>
      <c r="HJ1419">
        <v>25.1823</v>
      </c>
      <c r="HK1419">
        <v>42.9733</v>
      </c>
      <c r="HL1419">
        <v>25.97</v>
      </c>
      <c r="HM1419">
        <v>30.6714</v>
      </c>
      <c r="HN1419">
        <v>21.5233</v>
      </c>
      <c r="HO1419">
        <v>974.932</v>
      </c>
      <c r="HP1419">
        <v>12.9806</v>
      </c>
      <c r="HQ1419">
        <v>101.135</v>
      </c>
      <c r="HR1419">
        <v>102.018</v>
      </c>
    </row>
    <row r="1420" spans="1:226">
      <c r="A1420">
        <v>1404</v>
      </c>
      <c r="B1420">
        <v>1664308427.5</v>
      </c>
      <c r="C1420">
        <v>15320.5</v>
      </c>
      <c r="D1420" t="s">
        <v>3181</v>
      </c>
      <c r="E1420" t="s">
        <v>3182</v>
      </c>
      <c r="F1420">
        <v>5</v>
      </c>
      <c r="G1420" t="s">
        <v>353</v>
      </c>
      <c r="H1420" t="s">
        <v>3066</v>
      </c>
      <c r="I1420">
        <v>1664308419.714286</v>
      </c>
      <c r="J1420">
        <f>(K1420)/1000</f>
        <v>0</v>
      </c>
      <c r="K1420">
        <f>IF(BF1420, AN1420, AH1420)</f>
        <v>0</v>
      </c>
      <c r="L1420">
        <f>IF(BF1420, AI1420, AG1420)</f>
        <v>0</v>
      </c>
      <c r="M1420">
        <f>BH1420 - IF(AU1420&gt;1, L1420*BB1420*100.0/(AW1420*BV1420), 0)</f>
        <v>0</v>
      </c>
      <c r="N1420">
        <f>((T1420-J1420/2)*M1420-L1420)/(T1420+J1420/2)</f>
        <v>0</v>
      </c>
      <c r="O1420">
        <f>N1420*(BO1420+BP1420)/1000.0</f>
        <v>0</v>
      </c>
      <c r="P1420">
        <f>(BH1420 - IF(AU1420&gt;1, L1420*BB1420*100.0/(AW1420*BV1420), 0))*(BO1420+BP1420)/1000.0</f>
        <v>0</v>
      </c>
      <c r="Q1420">
        <f>2.0/((1/S1420-1/R1420)+SIGN(S1420)*SQRT((1/S1420-1/R1420)*(1/S1420-1/R1420) + 4*BC1420/((BC1420+1)*(BC1420+1))*(2*1/S1420*1/R1420-1/R1420*1/R1420)))</f>
        <v>0</v>
      </c>
      <c r="R1420">
        <f>IF(LEFT(BD1420,1)&lt;&gt;"0",IF(LEFT(BD1420,1)="1",3.0,BE1420),$D$5+$E$5*(BV1420*BO1420/($K$5*1000))+$F$5*(BV1420*BO1420/($K$5*1000))*MAX(MIN(BB1420,$J$5),$I$5)*MAX(MIN(BB1420,$J$5),$I$5)+$G$5*MAX(MIN(BB1420,$J$5),$I$5)*(BV1420*BO1420/($K$5*1000))+$H$5*(BV1420*BO1420/($K$5*1000))*(BV1420*BO1420/($K$5*1000)))</f>
        <v>0</v>
      </c>
      <c r="S1420">
        <f>J1420*(1000-(1000*0.61365*exp(17.502*W1420/(240.97+W1420))/(BO1420+BP1420)+BJ1420)/2)/(1000*0.61365*exp(17.502*W1420/(240.97+W1420))/(BO1420+BP1420)-BJ1420)</f>
        <v>0</v>
      </c>
      <c r="T1420">
        <f>1/((BC1420+1)/(Q1420/1.6)+1/(R1420/1.37)) + BC1420/((BC1420+1)/(Q1420/1.6) + BC1420/(R1420/1.37))</f>
        <v>0</v>
      </c>
      <c r="U1420">
        <f>(AX1420*BA1420)</f>
        <v>0</v>
      </c>
      <c r="V1420">
        <f>(BQ1420+(U1420+2*0.95*5.67E-8*(((BQ1420+$B$7)+273)^4-(BQ1420+273)^4)-44100*J1420)/(1.84*29.3*R1420+8*0.95*5.67E-8*(BQ1420+273)^3))</f>
        <v>0</v>
      </c>
      <c r="W1420">
        <f>($C$7*BR1420+$D$7*BS1420+$E$7*V1420)</f>
        <v>0</v>
      </c>
      <c r="X1420">
        <f>0.61365*exp(17.502*W1420/(240.97+W1420))</f>
        <v>0</v>
      </c>
      <c r="Y1420">
        <f>(Z1420/AA1420*100)</f>
        <v>0</v>
      </c>
      <c r="Z1420">
        <f>BJ1420*(BO1420+BP1420)/1000</f>
        <v>0</v>
      </c>
      <c r="AA1420">
        <f>0.61365*exp(17.502*BQ1420/(240.97+BQ1420))</f>
        <v>0</v>
      </c>
      <c r="AB1420">
        <f>(X1420-BJ1420*(BO1420+BP1420)/1000)</f>
        <v>0</v>
      </c>
      <c r="AC1420">
        <f>(-J1420*44100)</f>
        <v>0</v>
      </c>
      <c r="AD1420">
        <f>2*29.3*R1420*0.92*(BQ1420-W1420)</f>
        <v>0</v>
      </c>
      <c r="AE1420">
        <f>2*0.95*5.67E-8*(((BQ1420+$B$7)+273)^4-(W1420+273)^4)</f>
        <v>0</v>
      </c>
      <c r="AF1420">
        <f>U1420+AE1420+AC1420+AD1420</f>
        <v>0</v>
      </c>
      <c r="AG1420">
        <f>BN1420*AU1420*(BI1420-BH1420*(1000-AU1420*BK1420)/(1000-AU1420*BJ1420))/(100*BB1420)</f>
        <v>0</v>
      </c>
      <c r="AH1420">
        <f>1000*BN1420*AU1420*(BJ1420-BK1420)/(100*BB1420*(1000-AU1420*BJ1420))</f>
        <v>0</v>
      </c>
      <c r="AI1420">
        <f>(AJ1420 - AK1420 - BO1420*1E3/(8.314*(BQ1420+273.15)) * AM1420/BN1420 * AL1420) * BN1420/(100*BB1420) * (1000 - BK1420)/1000</f>
        <v>0</v>
      </c>
      <c r="AJ1420">
        <v>971.7954250855464</v>
      </c>
      <c r="AK1420">
        <v>919.0528727272725</v>
      </c>
      <c r="AL1420">
        <v>3.396821205965726</v>
      </c>
      <c r="AM1420">
        <v>63.48631344093973</v>
      </c>
      <c r="AN1420">
        <f>(AP1420 - AO1420 + BO1420*1E3/(8.314*(BQ1420+273.15)) * AR1420/BN1420 * AQ1420) * BN1420/(100*BB1420) * 1000/(1000 - AP1420)</f>
        <v>0</v>
      </c>
      <c r="AO1420">
        <v>12.88265770759858</v>
      </c>
      <c r="AP1420">
        <v>18.31833516483518</v>
      </c>
      <c r="AQ1420">
        <v>-0.0006723875263978836</v>
      </c>
      <c r="AR1420">
        <v>96.80530402393545</v>
      </c>
      <c r="AS1420">
        <v>2</v>
      </c>
      <c r="AT1420">
        <v>0</v>
      </c>
      <c r="AU1420">
        <f>IF(AS1420*$H$13&gt;=AW1420,1.0,(AW1420/(AW1420-AS1420*$H$13)))</f>
        <v>0</v>
      </c>
      <c r="AV1420">
        <f>(AU1420-1)*100</f>
        <v>0</v>
      </c>
      <c r="AW1420">
        <f>MAX(0,($B$13+$C$13*BV1420)/(1+$D$13*BV1420)*BO1420/(BQ1420+273)*$E$13)</f>
        <v>0</v>
      </c>
      <c r="AX1420">
        <f>$B$11*BW1420+$C$11*BX1420+$F$11*CI1420*(1-CL1420)</f>
        <v>0</v>
      </c>
      <c r="AY1420">
        <f>AX1420*AZ1420</f>
        <v>0</v>
      </c>
      <c r="AZ1420">
        <f>($B$11*$D$9+$C$11*$D$9+$F$11*((CV1420+CN1420)/MAX(CV1420+CN1420+CW1420, 0.1)*$I$9+CW1420/MAX(CV1420+CN1420+CW1420, 0.1)*$J$9))/($B$11+$C$11+$F$11)</f>
        <v>0</v>
      </c>
      <c r="BA1420">
        <f>($B$11*$K$9+$C$11*$K$9+$F$11*((CV1420+CN1420)/MAX(CV1420+CN1420+CW1420, 0.1)*$P$9+CW1420/MAX(CV1420+CN1420+CW1420, 0.1)*$Q$9))/($B$11+$C$11+$F$11)</f>
        <v>0</v>
      </c>
      <c r="BB1420">
        <v>6</v>
      </c>
      <c r="BC1420">
        <v>0.5</v>
      </c>
      <c r="BD1420" t="s">
        <v>355</v>
      </c>
      <c r="BE1420">
        <v>2</v>
      </c>
      <c r="BF1420" t="b">
        <v>1</v>
      </c>
      <c r="BG1420">
        <v>1664308419.714286</v>
      </c>
      <c r="BH1420">
        <v>877.9290357142856</v>
      </c>
      <c r="BI1420">
        <v>942.9710714285713</v>
      </c>
      <c r="BJ1420">
        <v>18.33248571428572</v>
      </c>
      <c r="BK1420">
        <v>12.87257857142857</v>
      </c>
      <c r="BL1420">
        <v>873.6676428571429</v>
      </c>
      <c r="BM1420">
        <v>18.13394285714286</v>
      </c>
      <c r="BN1420">
        <v>500.0679642857143</v>
      </c>
      <c r="BO1420">
        <v>90.88263571428571</v>
      </c>
      <c r="BP1420">
        <v>0.0999686892857143</v>
      </c>
      <c r="BQ1420">
        <v>24.30701071428571</v>
      </c>
      <c r="BR1420">
        <v>24.98702142857143</v>
      </c>
      <c r="BS1420">
        <v>999.9000000000002</v>
      </c>
      <c r="BT1420">
        <v>0</v>
      </c>
      <c r="BU1420">
        <v>0</v>
      </c>
      <c r="BV1420">
        <v>10004.19821428571</v>
      </c>
      <c r="BW1420">
        <v>0</v>
      </c>
      <c r="BX1420">
        <v>8.053949999999999</v>
      </c>
      <c r="BY1420">
        <v>-65.04216785714286</v>
      </c>
      <c r="BZ1420">
        <v>894.3238214285713</v>
      </c>
      <c r="CA1420">
        <v>955.2680357142856</v>
      </c>
      <c r="CB1420">
        <v>5.459907500000002</v>
      </c>
      <c r="CC1420">
        <v>942.9710714285713</v>
      </c>
      <c r="CD1420">
        <v>12.87257857142857</v>
      </c>
      <c r="CE1420">
        <v>1.666104642857143</v>
      </c>
      <c r="CF1420">
        <v>1.169893571428571</v>
      </c>
      <c r="CG1420">
        <v>14.58417142857143</v>
      </c>
      <c r="CH1420">
        <v>9.223837500000002</v>
      </c>
      <c r="CI1420">
        <v>2000.01</v>
      </c>
      <c r="CJ1420">
        <v>0.9800029642857141</v>
      </c>
      <c r="CK1420">
        <v>0.01999690357142857</v>
      </c>
      <c r="CL1420">
        <v>0</v>
      </c>
      <c r="CM1420">
        <v>810.5478214285714</v>
      </c>
      <c r="CN1420">
        <v>5.000560000000001</v>
      </c>
      <c r="CO1420">
        <v>16152.82142857143</v>
      </c>
      <c r="CP1420">
        <v>17294.96071428571</v>
      </c>
      <c r="CQ1420">
        <v>38.07999999999999</v>
      </c>
      <c r="CR1420">
        <v>38.53542857142857</v>
      </c>
      <c r="CS1420">
        <v>37.7655</v>
      </c>
      <c r="CT1420">
        <v>37.375</v>
      </c>
      <c r="CU1420">
        <v>38.76107142857143</v>
      </c>
      <c r="CV1420">
        <v>1955.118571428571</v>
      </c>
      <c r="CW1420">
        <v>39.89142857142858</v>
      </c>
      <c r="CX1420">
        <v>0</v>
      </c>
      <c r="CY1420">
        <v>1664308443.9</v>
      </c>
      <c r="CZ1420">
        <v>0</v>
      </c>
      <c r="DA1420">
        <v>0</v>
      </c>
      <c r="DB1420" t="s">
        <v>356</v>
      </c>
      <c r="DC1420">
        <v>1663861122</v>
      </c>
      <c r="DD1420">
        <v>1663861125</v>
      </c>
      <c r="DE1420">
        <v>0</v>
      </c>
      <c r="DF1420">
        <v>-0.287</v>
      </c>
      <c r="DG1420">
        <v>-0.004</v>
      </c>
      <c r="DH1420">
        <v>3.172</v>
      </c>
      <c r="DI1420">
        <v>0.178</v>
      </c>
      <c r="DJ1420">
        <v>400</v>
      </c>
      <c r="DK1420">
        <v>17</v>
      </c>
      <c r="DL1420">
        <v>0.18</v>
      </c>
      <c r="DM1420">
        <v>0.07000000000000001</v>
      </c>
      <c r="DN1420">
        <v>-64.96261707317073</v>
      </c>
      <c r="DO1420">
        <v>-1.603262717770066</v>
      </c>
      <c r="DP1420">
        <v>0.1835865063621581</v>
      </c>
      <c r="DQ1420">
        <v>0</v>
      </c>
      <c r="DR1420">
        <v>5.475099756097561</v>
      </c>
      <c r="DS1420">
        <v>-0.2962172822299654</v>
      </c>
      <c r="DT1420">
        <v>0.03072326079046699</v>
      </c>
      <c r="DU1420">
        <v>0</v>
      </c>
      <c r="DV1420">
        <v>0</v>
      </c>
      <c r="DW1420">
        <v>2</v>
      </c>
      <c r="DX1420" t="s">
        <v>357</v>
      </c>
      <c r="DY1420">
        <v>2.981</v>
      </c>
      <c r="DZ1420">
        <v>2.72846</v>
      </c>
      <c r="EA1420">
        <v>0.147777</v>
      </c>
      <c r="EB1420">
        <v>0.155887</v>
      </c>
      <c r="EC1420">
        <v>0.08951580000000001</v>
      </c>
      <c r="ED1420">
        <v>0.0701812</v>
      </c>
      <c r="EE1420">
        <v>25629.3</v>
      </c>
      <c r="EF1420">
        <v>24982.7</v>
      </c>
      <c r="EG1420">
        <v>30597.2</v>
      </c>
      <c r="EH1420">
        <v>29835.9</v>
      </c>
      <c r="EI1420">
        <v>38439.8</v>
      </c>
      <c r="EJ1420">
        <v>36537.8</v>
      </c>
      <c r="EK1420">
        <v>46793.3</v>
      </c>
      <c r="EL1420">
        <v>44366.2</v>
      </c>
      <c r="EM1420">
        <v>1.8954</v>
      </c>
      <c r="EN1420">
        <v>1.88873</v>
      </c>
      <c r="EO1420">
        <v>0.129659</v>
      </c>
      <c r="EP1420">
        <v>0</v>
      </c>
      <c r="EQ1420">
        <v>22.8548</v>
      </c>
      <c r="ER1420">
        <v>999.9</v>
      </c>
      <c r="ES1420">
        <v>36.9</v>
      </c>
      <c r="ET1420">
        <v>29.8</v>
      </c>
      <c r="EU1420">
        <v>17.1008</v>
      </c>
      <c r="EV1420">
        <v>63.6663</v>
      </c>
      <c r="EW1420">
        <v>23.774</v>
      </c>
      <c r="EX1420">
        <v>1</v>
      </c>
      <c r="EY1420">
        <v>-0.13781</v>
      </c>
      <c r="EZ1420">
        <v>1.0467</v>
      </c>
      <c r="FA1420">
        <v>20.2414</v>
      </c>
      <c r="FB1420">
        <v>5.23107</v>
      </c>
      <c r="FC1420">
        <v>11.968</v>
      </c>
      <c r="FD1420">
        <v>4.9708</v>
      </c>
      <c r="FE1420">
        <v>3.2895</v>
      </c>
      <c r="FF1420">
        <v>9999</v>
      </c>
      <c r="FG1420">
        <v>9999</v>
      </c>
      <c r="FH1420">
        <v>9999</v>
      </c>
      <c r="FI1420">
        <v>381.1</v>
      </c>
      <c r="FJ1420">
        <v>4.97273</v>
      </c>
      <c r="FK1420">
        <v>1.87686</v>
      </c>
      <c r="FL1420">
        <v>1.87499</v>
      </c>
      <c r="FM1420">
        <v>1.87778</v>
      </c>
      <c r="FN1420">
        <v>1.87454</v>
      </c>
      <c r="FO1420">
        <v>1.87817</v>
      </c>
      <c r="FP1420">
        <v>1.87528</v>
      </c>
      <c r="FQ1420">
        <v>1.87637</v>
      </c>
      <c r="FR1420">
        <v>0</v>
      </c>
      <c r="FS1420">
        <v>0</v>
      </c>
      <c r="FT1420">
        <v>0</v>
      </c>
      <c r="FU1420">
        <v>0</v>
      </c>
      <c r="FV1420" t="s">
        <v>358</v>
      </c>
      <c r="FW1420" t="s">
        <v>359</v>
      </c>
      <c r="FX1420" t="s">
        <v>360</v>
      </c>
      <c r="FY1420" t="s">
        <v>360</v>
      </c>
      <c r="FZ1420" t="s">
        <v>360</v>
      </c>
      <c r="GA1420" t="s">
        <v>360</v>
      </c>
      <c r="GB1420">
        <v>0</v>
      </c>
      <c r="GC1420">
        <v>100</v>
      </c>
      <c r="GD1420">
        <v>100</v>
      </c>
      <c r="GE1420">
        <v>4.312</v>
      </c>
      <c r="GF1420">
        <v>0.1983</v>
      </c>
      <c r="GG1420">
        <v>1.777354642861949</v>
      </c>
      <c r="GH1420">
        <v>0.004141656873719072</v>
      </c>
      <c r="GI1420">
        <v>-1.960372967482991E-06</v>
      </c>
      <c r="GJ1420">
        <v>5.42736388890357E-10</v>
      </c>
      <c r="GK1420">
        <v>-0.009777689371679627</v>
      </c>
      <c r="GL1420">
        <v>0.002273355880072555</v>
      </c>
      <c r="GM1420">
        <v>0.000541358641816816</v>
      </c>
      <c r="GN1420">
        <v>-1.836191331155658E-06</v>
      </c>
      <c r="GO1420">
        <v>-0</v>
      </c>
      <c r="GP1420">
        <v>2096</v>
      </c>
      <c r="GQ1420">
        <v>1</v>
      </c>
      <c r="GR1420">
        <v>23</v>
      </c>
      <c r="GS1420">
        <v>7455.1</v>
      </c>
      <c r="GT1420">
        <v>7455</v>
      </c>
      <c r="GU1420">
        <v>2.17285</v>
      </c>
      <c r="GV1420">
        <v>2.52563</v>
      </c>
      <c r="GW1420">
        <v>1.39893</v>
      </c>
      <c r="GX1420">
        <v>2.33521</v>
      </c>
      <c r="GY1420">
        <v>1.44897</v>
      </c>
      <c r="GZ1420">
        <v>2.44385</v>
      </c>
      <c r="HA1420">
        <v>34.9904</v>
      </c>
      <c r="HB1420">
        <v>12.0306</v>
      </c>
      <c r="HC1420">
        <v>18</v>
      </c>
      <c r="HD1420">
        <v>491.964</v>
      </c>
      <c r="HE1420">
        <v>459.28</v>
      </c>
      <c r="HF1420">
        <v>21.5265</v>
      </c>
      <c r="HG1420">
        <v>25.2384</v>
      </c>
      <c r="HH1420">
        <v>29.9999</v>
      </c>
      <c r="HI1420">
        <v>25.1001</v>
      </c>
      <c r="HJ1420">
        <v>25.1823</v>
      </c>
      <c r="HK1420">
        <v>43.5435</v>
      </c>
      <c r="HL1420">
        <v>25.6951</v>
      </c>
      <c r="HM1420">
        <v>30.6714</v>
      </c>
      <c r="HN1420">
        <v>21.5338</v>
      </c>
      <c r="HO1420">
        <v>988.316</v>
      </c>
      <c r="HP1420">
        <v>13.001</v>
      </c>
      <c r="HQ1420">
        <v>101.135</v>
      </c>
      <c r="HR1420">
        <v>102.02</v>
      </c>
    </row>
    <row r="1421" spans="1:226">
      <c r="A1421">
        <v>1405</v>
      </c>
      <c r="B1421">
        <v>1664308432.5</v>
      </c>
      <c r="C1421">
        <v>15325.5</v>
      </c>
      <c r="D1421" t="s">
        <v>3183</v>
      </c>
      <c r="E1421" t="s">
        <v>3184</v>
      </c>
      <c r="F1421">
        <v>5</v>
      </c>
      <c r="G1421" t="s">
        <v>353</v>
      </c>
      <c r="H1421" t="s">
        <v>3066</v>
      </c>
      <c r="I1421">
        <v>1664308425</v>
      </c>
      <c r="J1421">
        <f>(K1421)/1000</f>
        <v>0</v>
      </c>
      <c r="K1421">
        <f>IF(BF1421, AN1421, AH1421)</f>
        <v>0</v>
      </c>
      <c r="L1421">
        <f>IF(BF1421, AI1421, AG1421)</f>
        <v>0</v>
      </c>
      <c r="M1421">
        <f>BH1421 - IF(AU1421&gt;1, L1421*BB1421*100.0/(AW1421*BV1421), 0)</f>
        <v>0</v>
      </c>
      <c r="N1421">
        <f>((T1421-J1421/2)*M1421-L1421)/(T1421+J1421/2)</f>
        <v>0</v>
      </c>
      <c r="O1421">
        <f>N1421*(BO1421+BP1421)/1000.0</f>
        <v>0</v>
      </c>
      <c r="P1421">
        <f>(BH1421 - IF(AU1421&gt;1, L1421*BB1421*100.0/(AW1421*BV1421), 0))*(BO1421+BP1421)/1000.0</f>
        <v>0</v>
      </c>
      <c r="Q1421">
        <f>2.0/((1/S1421-1/R1421)+SIGN(S1421)*SQRT((1/S1421-1/R1421)*(1/S1421-1/R1421) + 4*BC1421/((BC1421+1)*(BC1421+1))*(2*1/S1421*1/R1421-1/R1421*1/R1421)))</f>
        <v>0</v>
      </c>
      <c r="R1421">
        <f>IF(LEFT(BD1421,1)&lt;&gt;"0",IF(LEFT(BD1421,1)="1",3.0,BE1421),$D$5+$E$5*(BV1421*BO1421/($K$5*1000))+$F$5*(BV1421*BO1421/($K$5*1000))*MAX(MIN(BB1421,$J$5),$I$5)*MAX(MIN(BB1421,$J$5),$I$5)+$G$5*MAX(MIN(BB1421,$J$5),$I$5)*(BV1421*BO1421/($K$5*1000))+$H$5*(BV1421*BO1421/($K$5*1000))*(BV1421*BO1421/($K$5*1000)))</f>
        <v>0</v>
      </c>
      <c r="S1421">
        <f>J1421*(1000-(1000*0.61365*exp(17.502*W1421/(240.97+W1421))/(BO1421+BP1421)+BJ1421)/2)/(1000*0.61365*exp(17.502*W1421/(240.97+W1421))/(BO1421+BP1421)-BJ1421)</f>
        <v>0</v>
      </c>
      <c r="T1421">
        <f>1/((BC1421+1)/(Q1421/1.6)+1/(R1421/1.37)) + BC1421/((BC1421+1)/(Q1421/1.6) + BC1421/(R1421/1.37))</f>
        <v>0</v>
      </c>
      <c r="U1421">
        <f>(AX1421*BA1421)</f>
        <v>0</v>
      </c>
      <c r="V1421">
        <f>(BQ1421+(U1421+2*0.95*5.67E-8*(((BQ1421+$B$7)+273)^4-(BQ1421+273)^4)-44100*J1421)/(1.84*29.3*R1421+8*0.95*5.67E-8*(BQ1421+273)^3))</f>
        <v>0</v>
      </c>
      <c r="W1421">
        <f>($C$7*BR1421+$D$7*BS1421+$E$7*V1421)</f>
        <v>0</v>
      </c>
      <c r="X1421">
        <f>0.61365*exp(17.502*W1421/(240.97+W1421))</f>
        <v>0</v>
      </c>
      <c r="Y1421">
        <f>(Z1421/AA1421*100)</f>
        <v>0</v>
      </c>
      <c r="Z1421">
        <f>BJ1421*(BO1421+BP1421)/1000</f>
        <v>0</v>
      </c>
      <c r="AA1421">
        <f>0.61365*exp(17.502*BQ1421/(240.97+BQ1421))</f>
        <v>0</v>
      </c>
      <c r="AB1421">
        <f>(X1421-BJ1421*(BO1421+BP1421)/1000)</f>
        <v>0</v>
      </c>
      <c r="AC1421">
        <f>(-J1421*44100)</f>
        <v>0</v>
      </c>
      <c r="AD1421">
        <f>2*29.3*R1421*0.92*(BQ1421-W1421)</f>
        <v>0</v>
      </c>
      <c r="AE1421">
        <f>2*0.95*5.67E-8*(((BQ1421+$B$7)+273)^4-(W1421+273)^4)</f>
        <v>0</v>
      </c>
      <c r="AF1421">
        <f>U1421+AE1421+AC1421+AD1421</f>
        <v>0</v>
      </c>
      <c r="AG1421">
        <f>BN1421*AU1421*(BI1421-BH1421*(1000-AU1421*BK1421)/(1000-AU1421*BJ1421))/(100*BB1421)</f>
        <v>0</v>
      </c>
      <c r="AH1421">
        <f>1000*BN1421*AU1421*(BJ1421-BK1421)/(100*BB1421*(1000-AU1421*BJ1421))</f>
        <v>0</v>
      </c>
      <c r="AI1421">
        <f>(AJ1421 - AK1421 - BO1421*1E3/(8.314*(BQ1421+273.15)) * AM1421/BN1421 * AL1421) * BN1421/(100*BB1421) * (1000 - BK1421)/1000</f>
        <v>0</v>
      </c>
      <c r="AJ1421">
        <v>988.8356126928677</v>
      </c>
      <c r="AK1421">
        <v>936.0279999999999</v>
      </c>
      <c r="AL1421">
        <v>3.399927376868888</v>
      </c>
      <c r="AM1421">
        <v>63.48631344093973</v>
      </c>
      <c r="AN1421">
        <f>(AP1421 - AO1421 + BO1421*1E3/(8.314*(BQ1421+273.15)) * AR1421/BN1421 * AQ1421) * BN1421/(100*BB1421) * 1000/(1000 - AP1421)</f>
        <v>0</v>
      </c>
      <c r="AO1421">
        <v>12.94721080258907</v>
      </c>
      <c r="AP1421">
        <v>18.32334285714287</v>
      </c>
      <c r="AQ1421">
        <v>0.0001821247763031036</v>
      </c>
      <c r="AR1421">
        <v>96.80530402393545</v>
      </c>
      <c r="AS1421">
        <v>2</v>
      </c>
      <c r="AT1421">
        <v>0</v>
      </c>
      <c r="AU1421">
        <f>IF(AS1421*$H$13&gt;=AW1421,1.0,(AW1421/(AW1421-AS1421*$H$13)))</f>
        <v>0</v>
      </c>
      <c r="AV1421">
        <f>(AU1421-1)*100</f>
        <v>0</v>
      </c>
      <c r="AW1421">
        <f>MAX(0,($B$13+$C$13*BV1421)/(1+$D$13*BV1421)*BO1421/(BQ1421+273)*$E$13)</f>
        <v>0</v>
      </c>
      <c r="AX1421">
        <f>$B$11*BW1421+$C$11*BX1421+$F$11*CI1421*(1-CL1421)</f>
        <v>0</v>
      </c>
      <c r="AY1421">
        <f>AX1421*AZ1421</f>
        <v>0</v>
      </c>
      <c r="AZ1421">
        <f>($B$11*$D$9+$C$11*$D$9+$F$11*((CV1421+CN1421)/MAX(CV1421+CN1421+CW1421, 0.1)*$I$9+CW1421/MAX(CV1421+CN1421+CW1421, 0.1)*$J$9))/($B$11+$C$11+$F$11)</f>
        <v>0</v>
      </c>
      <c r="BA1421">
        <f>($B$11*$K$9+$C$11*$K$9+$F$11*((CV1421+CN1421)/MAX(CV1421+CN1421+CW1421, 0.1)*$P$9+CW1421/MAX(CV1421+CN1421+CW1421, 0.1)*$Q$9))/($B$11+$C$11+$F$11)</f>
        <v>0</v>
      </c>
      <c r="BB1421">
        <v>6</v>
      </c>
      <c r="BC1421">
        <v>0.5</v>
      </c>
      <c r="BD1421" t="s">
        <v>355</v>
      </c>
      <c r="BE1421">
        <v>2</v>
      </c>
      <c r="BF1421" t="b">
        <v>1</v>
      </c>
      <c r="BG1421">
        <v>1664308425</v>
      </c>
      <c r="BH1421">
        <v>895.5278518518519</v>
      </c>
      <c r="BI1421">
        <v>960.6914074074074</v>
      </c>
      <c r="BJ1421">
        <v>18.32276666666667</v>
      </c>
      <c r="BK1421">
        <v>12.90547407407407</v>
      </c>
      <c r="BL1421">
        <v>891.2322962962962</v>
      </c>
      <c r="BM1421">
        <v>18.12442222222222</v>
      </c>
      <c r="BN1421">
        <v>500.0499629629629</v>
      </c>
      <c r="BO1421">
        <v>90.88238518518517</v>
      </c>
      <c r="BP1421">
        <v>0.09985138888888889</v>
      </c>
      <c r="BQ1421">
        <v>24.30478148148148</v>
      </c>
      <c r="BR1421">
        <v>24.98654444444445</v>
      </c>
      <c r="BS1421">
        <v>999.9000000000001</v>
      </c>
      <c r="BT1421">
        <v>0</v>
      </c>
      <c r="BU1421">
        <v>0</v>
      </c>
      <c r="BV1421">
        <v>10005.14074074074</v>
      </c>
      <c r="BW1421">
        <v>0</v>
      </c>
      <c r="BX1421">
        <v>8.053949999999999</v>
      </c>
      <c r="BY1421">
        <v>-65.16362592592593</v>
      </c>
      <c r="BZ1421">
        <v>912.2424444444443</v>
      </c>
      <c r="CA1421">
        <v>973.2522592592593</v>
      </c>
      <c r="CB1421">
        <v>5.41728962962963</v>
      </c>
      <c r="CC1421">
        <v>960.6914074074074</v>
      </c>
      <c r="CD1421">
        <v>12.90547407407407</v>
      </c>
      <c r="CE1421">
        <v>1.665216666666667</v>
      </c>
      <c r="CF1421">
        <v>1.172881111111111</v>
      </c>
      <c r="CG1421">
        <v>14.57592222222222</v>
      </c>
      <c r="CH1421">
        <v>9.261642962962963</v>
      </c>
      <c r="CI1421">
        <v>2000.004074074074</v>
      </c>
      <c r="CJ1421">
        <v>0.9800028888888888</v>
      </c>
      <c r="CK1421">
        <v>0.01999698148148148</v>
      </c>
      <c r="CL1421">
        <v>0</v>
      </c>
      <c r="CM1421">
        <v>810.1011481481481</v>
      </c>
      <c r="CN1421">
        <v>5.000560000000001</v>
      </c>
      <c r="CO1421">
        <v>16144.39259259259</v>
      </c>
      <c r="CP1421">
        <v>17294.91481481482</v>
      </c>
      <c r="CQ1421">
        <v>38.062</v>
      </c>
      <c r="CR1421">
        <v>38.51377777777778</v>
      </c>
      <c r="CS1421">
        <v>37.75</v>
      </c>
      <c r="CT1421">
        <v>37.375</v>
      </c>
      <c r="CU1421">
        <v>38.75</v>
      </c>
      <c r="CV1421">
        <v>1955.112962962963</v>
      </c>
      <c r="CW1421">
        <v>39.89111111111112</v>
      </c>
      <c r="CX1421">
        <v>0</v>
      </c>
      <c r="CY1421">
        <v>1664308448.7</v>
      </c>
      <c r="CZ1421">
        <v>0</v>
      </c>
      <c r="DA1421">
        <v>0</v>
      </c>
      <c r="DB1421" t="s">
        <v>356</v>
      </c>
      <c r="DC1421">
        <v>1663861122</v>
      </c>
      <c r="DD1421">
        <v>1663861125</v>
      </c>
      <c r="DE1421">
        <v>0</v>
      </c>
      <c r="DF1421">
        <v>-0.287</v>
      </c>
      <c r="DG1421">
        <v>-0.004</v>
      </c>
      <c r="DH1421">
        <v>3.172</v>
      </c>
      <c r="DI1421">
        <v>0.178</v>
      </c>
      <c r="DJ1421">
        <v>400</v>
      </c>
      <c r="DK1421">
        <v>17</v>
      </c>
      <c r="DL1421">
        <v>0.18</v>
      </c>
      <c r="DM1421">
        <v>0.07000000000000001</v>
      </c>
      <c r="DN1421">
        <v>-65.07192682926831</v>
      </c>
      <c r="DO1421">
        <v>-1.186036933797946</v>
      </c>
      <c r="DP1421">
        <v>0.150516185053691</v>
      </c>
      <c r="DQ1421">
        <v>0</v>
      </c>
      <c r="DR1421">
        <v>5.441972195121951</v>
      </c>
      <c r="DS1421">
        <v>-0.4713269686411076</v>
      </c>
      <c r="DT1421">
        <v>0.04754265163460838</v>
      </c>
      <c r="DU1421">
        <v>0</v>
      </c>
      <c r="DV1421">
        <v>0</v>
      </c>
      <c r="DW1421">
        <v>2</v>
      </c>
      <c r="DX1421" t="s">
        <v>357</v>
      </c>
      <c r="DY1421">
        <v>2.98097</v>
      </c>
      <c r="DZ1421">
        <v>2.72852</v>
      </c>
      <c r="EA1421">
        <v>0.149542</v>
      </c>
      <c r="EB1421">
        <v>0.157608</v>
      </c>
      <c r="EC1421">
        <v>0.0895329</v>
      </c>
      <c r="ED1421">
        <v>0.0703202</v>
      </c>
      <c r="EE1421">
        <v>25576.5</v>
      </c>
      <c r="EF1421">
        <v>24931.4</v>
      </c>
      <c r="EG1421">
        <v>30597.5</v>
      </c>
      <c r="EH1421">
        <v>29835.5</v>
      </c>
      <c r="EI1421">
        <v>38439.5</v>
      </c>
      <c r="EJ1421">
        <v>36532.1</v>
      </c>
      <c r="EK1421">
        <v>46793.7</v>
      </c>
      <c r="EL1421">
        <v>44365.7</v>
      </c>
      <c r="EM1421">
        <v>1.89517</v>
      </c>
      <c r="EN1421">
        <v>1.8887</v>
      </c>
      <c r="EO1421">
        <v>0.13005</v>
      </c>
      <c r="EP1421">
        <v>0</v>
      </c>
      <c r="EQ1421">
        <v>22.8529</v>
      </c>
      <c r="ER1421">
        <v>999.9</v>
      </c>
      <c r="ES1421">
        <v>36.9</v>
      </c>
      <c r="ET1421">
        <v>29.8</v>
      </c>
      <c r="EU1421">
        <v>17.1</v>
      </c>
      <c r="EV1421">
        <v>63.6763</v>
      </c>
      <c r="EW1421">
        <v>23.6579</v>
      </c>
      <c r="EX1421">
        <v>1</v>
      </c>
      <c r="EY1421">
        <v>-0.138369</v>
      </c>
      <c r="EZ1421">
        <v>1.02187</v>
      </c>
      <c r="FA1421">
        <v>20.2416</v>
      </c>
      <c r="FB1421">
        <v>5.23122</v>
      </c>
      <c r="FC1421">
        <v>11.968</v>
      </c>
      <c r="FD1421">
        <v>4.96965</v>
      </c>
      <c r="FE1421">
        <v>3.28965</v>
      </c>
      <c r="FF1421">
        <v>9999</v>
      </c>
      <c r="FG1421">
        <v>9999</v>
      </c>
      <c r="FH1421">
        <v>9999</v>
      </c>
      <c r="FI1421">
        <v>381.1</v>
      </c>
      <c r="FJ1421">
        <v>4.97272</v>
      </c>
      <c r="FK1421">
        <v>1.87685</v>
      </c>
      <c r="FL1421">
        <v>1.87498</v>
      </c>
      <c r="FM1421">
        <v>1.87775</v>
      </c>
      <c r="FN1421">
        <v>1.87454</v>
      </c>
      <c r="FO1421">
        <v>1.87812</v>
      </c>
      <c r="FP1421">
        <v>1.8752</v>
      </c>
      <c r="FQ1421">
        <v>1.87635</v>
      </c>
      <c r="FR1421">
        <v>0</v>
      </c>
      <c r="FS1421">
        <v>0</v>
      </c>
      <c r="FT1421">
        <v>0</v>
      </c>
      <c r="FU1421">
        <v>0</v>
      </c>
      <c r="FV1421" t="s">
        <v>358</v>
      </c>
      <c r="FW1421" t="s">
        <v>359</v>
      </c>
      <c r="FX1421" t="s">
        <v>360</v>
      </c>
      <c r="FY1421" t="s">
        <v>360</v>
      </c>
      <c r="FZ1421" t="s">
        <v>360</v>
      </c>
      <c r="GA1421" t="s">
        <v>360</v>
      </c>
      <c r="GB1421">
        <v>0</v>
      </c>
      <c r="GC1421">
        <v>100</v>
      </c>
      <c r="GD1421">
        <v>100</v>
      </c>
      <c r="GE1421">
        <v>4.344</v>
      </c>
      <c r="GF1421">
        <v>0.1983</v>
      </c>
      <c r="GG1421">
        <v>1.777354642861949</v>
      </c>
      <c r="GH1421">
        <v>0.004141656873719072</v>
      </c>
      <c r="GI1421">
        <v>-1.960372967482991E-06</v>
      </c>
      <c r="GJ1421">
        <v>5.42736388890357E-10</v>
      </c>
      <c r="GK1421">
        <v>-0.009777689371679627</v>
      </c>
      <c r="GL1421">
        <v>0.002273355880072555</v>
      </c>
      <c r="GM1421">
        <v>0.000541358641816816</v>
      </c>
      <c r="GN1421">
        <v>-1.836191331155658E-06</v>
      </c>
      <c r="GO1421">
        <v>-0</v>
      </c>
      <c r="GP1421">
        <v>2096</v>
      </c>
      <c r="GQ1421">
        <v>1</v>
      </c>
      <c r="GR1421">
        <v>23</v>
      </c>
      <c r="GS1421">
        <v>7455.2</v>
      </c>
      <c r="GT1421">
        <v>7455.1</v>
      </c>
      <c r="GU1421">
        <v>2.20093</v>
      </c>
      <c r="GV1421">
        <v>2.52197</v>
      </c>
      <c r="GW1421">
        <v>1.39893</v>
      </c>
      <c r="GX1421">
        <v>2.33643</v>
      </c>
      <c r="GY1421">
        <v>1.44897</v>
      </c>
      <c r="GZ1421">
        <v>2.48047</v>
      </c>
      <c r="HA1421">
        <v>34.9904</v>
      </c>
      <c r="HB1421">
        <v>12.0394</v>
      </c>
      <c r="HC1421">
        <v>18</v>
      </c>
      <c r="HD1421">
        <v>491.841</v>
      </c>
      <c r="HE1421">
        <v>459.255</v>
      </c>
      <c r="HF1421">
        <v>21.5391</v>
      </c>
      <c r="HG1421">
        <v>25.2384</v>
      </c>
      <c r="HH1421">
        <v>29.9999</v>
      </c>
      <c r="HI1421">
        <v>25.1001</v>
      </c>
      <c r="HJ1421">
        <v>25.1811</v>
      </c>
      <c r="HK1421">
        <v>44.1716</v>
      </c>
      <c r="HL1421">
        <v>25.6951</v>
      </c>
      <c r="HM1421">
        <v>30.6714</v>
      </c>
      <c r="HN1421">
        <v>21.5448</v>
      </c>
      <c r="HO1421">
        <v>1008.48</v>
      </c>
      <c r="HP1421">
        <v>13.0233</v>
      </c>
      <c r="HQ1421">
        <v>101.136</v>
      </c>
      <c r="HR1421">
        <v>102.019</v>
      </c>
    </row>
    <row r="1422" spans="1:226">
      <c r="A1422">
        <v>1406</v>
      </c>
      <c r="B1422">
        <v>1664308437.5</v>
      </c>
      <c r="C1422">
        <v>15330.5</v>
      </c>
      <c r="D1422" t="s">
        <v>3185</v>
      </c>
      <c r="E1422" t="s">
        <v>3186</v>
      </c>
      <c r="F1422">
        <v>5</v>
      </c>
      <c r="G1422" t="s">
        <v>353</v>
      </c>
      <c r="H1422" t="s">
        <v>3066</v>
      </c>
      <c r="I1422">
        <v>1664308429.714286</v>
      </c>
      <c r="J1422">
        <f>(K1422)/1000</f>
        <v>0</v>
      </c>
      <c r="K1422">
        <f>IF(BF1422, AN1422, AH1422)</f>
        <v>0</v>
      </c>
      <c r="L1422">
        <f>IF(BF1422, AI1422, AG1422)</f>
        <v>0</v>
      </c>
      <c r="M1422">
        <f>BH1422 - IF(AU1422&gt;1, L1422*BB1422*100.0/(AW1422*BV1422), 0)</f>
        <v>0</v>
      </c>
      <c r="N1422">
        <f>((T1422-J1422/2)*M1422-L1422)/(T1422+J1422/2)</f>
        <v>0</v>
      </c>
      <c r="O1422">
        <f>N1422*(BO1422+BP1422)/1000.0</f>
        <v>0</v>
      </c>
      <c r="P1422">
        <f>(BH1422 - IF(AU1422&gt;1, L1422*BB1422*100.0/(AW1422*BV1422), 0))*(BO1422+BP1422)/1000.0</f>
        <v>0</v>
      </c>
      <c r="Q1422">
        <f>2.0/((1/S1422-1/R1422)+SIGN(S1422)*SQRT((1/S1422-1/R1422)*(1/S1422-1/R1422) + 4*BC1422/((BC1422+1)*(BC1422+1))*(2*1/S1422*1/R1422-1/R1422*1/R1422)))</f>
        <v>0</v>
      </c>
      <c r="R1422">
        <f>IF(LEFT(BD1422,1)&lt;&gt;"0",IF(LEFT(BD1422,1)="1",3.0,BE1422),$D$5+$E$5*(BV1422*BO1422/($K$5*1000))+$F$5*(BV1422*BO1422/($K$5*1000))*MAX(MIN(BB1422,$J$5),$I$5)*MAX(MIN(BB1422,$J$5),$I$5)+$G$5*MAX(MIN(BB1422,$J$5),$I$5)*(BV1422*BO1422/($K$5*1000))+$H$5*(BV1422*BO1422/($K$5*1000))*(BV1422*BO1422/($K$5*1000)))</f>
        <v>0</v>
      </c>
      <c r="S1422">
        <f>J1422*(1000-(1000*0.61365*exp(17.502*W1422/(240.97+W1422))/(BO1422+BP1422)+BJ1422)/2)/(1000*0.61365*exp(17.502*W1422/(240.97+W1422))/(BO1422+BP1422)-BJ1422)</f>
        <v>0</v>
      </c>
      <c r="T1422">
        <f>1/((BC1422+1)/(Q1422/1.6)+1/(R1422/1.37)) + BC1422/((BC1422+1)/(Q1422/1.6) + BC1422/(R1422/1.37))</f>
        <v>0</v>
      </c>
      <c r="U1422">
        <f>(AX1422*BA1422)</f>
        <v>0</v>
      </c>
      <c r="V1422">
        <f>(BQ1422+(U1422+2*0.95*5.67E-8*(((BQ1422+$B$7)+273)^4-(BQ1422+273)^4)-44100*J1422)/(1.84*29.3*R1422+8*0.95*5.67E-8*(BQ1422+273)^3))</f>
        <v>0</v>
      </c>
      <c r="W1422">
        <f>($C$7*BR1422+$D$7*BS1422+$E$7*V1422)</f>
        <v>0</v>
      </c>
      <c r="X1422">
        <f>0.61365*exp(17.502*W1422/(240.97+W1422))</f>
        <v>0</v>
      </c>
      <c r="Y1422">
        <f>(Z1422/AA1422*100)</f>
        <v>0</v>
      </c>
      <c r="Z1422">
        <f>BJ1422*(BO1422+BP1422)/1000</f>
        <v>0</v>
      </c>
      <c r="AA1422">
        <f>0.61365*exp(17.502*BQ1422/(240.97+BQ1422))</f>
        <v>0</v>
      </c>
      <c r="AB1422">
        <f>(X1422-BJ1422*(BO1422+BP1422)/1000)</f>
        <v>0</v>
      </c>
      <c r="AC1422">
        <f>(-J1422*44100)</f>
        <v>0</v>
      </c>
      <c r="AD1422">
        <f>2*29.3*R1422*0.92*(BQ1422-W1422)</f>
        <v>0</v>
      </c>
      <c r="AE1422">
        <f>2*0.95*5.67E-8*(((BQ1422+$B$7)+273)^4-(W1422+273)^4)</f>
        <v>0</v>
      </c>
      <c r="AF1422">
        <f>U1422+AE1422+AC1422+AD1422</f>
        <v>0</v>
      </c>
      <c r="AG1422">
        <f>BN1422*AU1422*(BI1422-BH1422*(1000-AU1422*BK1422)/(1000-AU1422*BJ1422))/(100*BB1422)</f>
        <v>0</v>
      </c>
      <c r="AH1422">
        <f>1000*BN1422*AU1422*(BJ1422-BK1422)/(100*BB1422*(1000-AU1422*BJ1422))</f>
        <v>0</v>
      </c>
      <c r="AI1422">
        <f>(AJ1422 - AK1422 - BO1422*1E3/(8.314*(BQ1422+273.15)) * AM1422/BN1422 * AL1422) * BN1422/(100*BB1422) * (1000 - BK1422)/1000</f>
        <v>0</v>
      </c>
      <c r="AJ1422">
        <v>1005.927295893802</v>
      </c>
      <c r="AK1422">
        <v>953.117654545454</v>
      </c>
      <c r="AL1422">
        <v>3.427550674751298</v>
      </c>
      <c r="AM1422">
        <v>63.48631344093973</v>
      </c>
      <c r="AN1422">
        <f>(AP1422 - AO1422 + BO1422*1E3/(8.314*(BQ1422+273.15)) * AR1422/BN1422 * AQ1422) * BN1422/(100*BB1422) * 1000/(1000 - AP1422)</f>
        <v>0</v>
      </c>
      <c r="AO1422">
        <v>12.96606132085526</v>
      </c>
      <c r="AP1422">
        <v>18.32755384615386</v>
      </c>
      <c r="AQ1422">
        <v>0.0002388885395383789</v>
      </c>
      <c r="AR1422">
        <v>96.80530402393545</v>
      </c>
      <c r="AS1422">
        <v>2</v>
      </c>
      <c r="AT1422">
        <v>0</v>
      </c>
      <c r="AU1422">
        <f>IF(AS1422*$H$13&gt;=AW1422,1.0,(AW1422/(AW1422-AS1422*$H$13)))</f>
        <v>0</v>
      </c>
      <c r="AV1422">
        <f>(AU1422-1)*100</f>
        <v>0</v>
      </c>
      <c r="AW1422">
        <f>MAX(0,($B$13+$C$13*BV1422)/(1+$D$13*BV1422)*BO1422/(BQ1422+273)*$E$13)</f>
        <v>0</v>
      </c>
      <c r="AX1422">
        <f>$B$11*BW1422+$C$11*BX1422+$F$11*CI1422*(1-CL1422)</f>
        <v>0</v>
      </c>
      <c r="AY1422">
        <f>AX1422*AZ1422</f>
        <v>0</v>
      </c>
      <c r="AZ1422">
        <f>($B$11*$D$9+$C$11*$D$9+$F$11*((CV1422+CN1422)/MAX(CV1422+CN1422+CW1422, 0.1)*$I$9+CW1422/MAX(CV1422+CN1422+CW1422, 0.1)*$J$9))/($B$11+$C$11+$F$11)</f>
        <v>0</v>
      </c>
      <c r="BA1422">
        <f>($B$11*$K$9+$C$11*$K$9+$F$11*((CV1422+CN1422)/MAX(CV1422+CN1422+CW1422, 0.1)*$P$9+CW1422/MAX(CV1422+CN1422+CW1422, 0.1)*$Q$9))/($B$11+$C$11+$F$11)</f>
        <v>0</v>
      </c>
      <c r="BB1422">
        <v>6</v>
      </c>
      <c r="BC1422">
        <v>0.5</v>
      </c>
      <c r="BD1422" t="s">
        <v>355</v>
      </c>
      <c r="BE1422">
        <v>2</v>
      </c>
      <c r="BF1422" t="b">
        <v>1</v>
      </c>
      <c r="BG1422">
        <v>1664308429.714286</v>
      </c>
      <c r="BH1422">
        <v>911.2681785714284</v>
      </c>
      <c r="BI1422">
        <v>976.4835357142857</v>
      </c>
      <c r="BJ1422">
        <v>18.32233214285714</v>
      </c>
      <c r="BK1422">
        <v>12.93778571428571</v>
      </c>
      <c r="BL1422">
        <v>906.9423214285714</v>
      </c>
      <c r="BM1422">
        <v>18.12400714285714</v>
      </c>
      <c r="BN1422">
        <v>500.0762142857143</v>
      </c>
      <c r="BO1422">
        <v>90.88201785714286</v>
      </c>
      <c r="BP1422">
        <v>0.1000409214285714</v>
      </c>
      <c r="BQ1422">
        <v>24.30415</v>
      </c>
      <c r="BR1422">
        <v>24.98716071428572</v>
      </c>
      <c r="BS1422">
        <v>999.9000000000002</v>
      </c>
      <c r="BT1422">
        <v>0</v>
      </c>
      <c r="BU1422">
        <v>0</v>
      </c>
      <c r="BV1422">
        <v>10009.55357142857</v>
      </c>
      <c r="BW1422">
        <v>0</v>
      </c>
      <c r="BX1422">
        <v>8.053949999999999</v>
      </c>
      <c r="BY1422">
        <v>-65.21532142857143</v>
      </c>
      <c r="BZ1422">
        <v>928.2763928571429</v>
      </c>
      <c r="CA1422">
        <v>989.2828928571429</v>
      </c>
      <c r="CB1422">
        <v>5.384549642857144</v>
      </c>
      <c r="CC1422">
        <v>976.4835357142857</v>
      </c>
      <c r="CD1422">
        <v>12.93778571428571</v>
      </c>
      <c r="CE1422">
        <v>1.665170357142857</v>
      </c>
      <c r="CF1422">
        <v>1.175812857142857</v>
      </c>
      <c r="CG1422">
        <v>14.57549285714286</v>
      </c>
      <c r="CH1422">
        <v>9.298726071428572</v>
      </c>
      <c r="CI1422">
        <v>2000.001428571429</v>
      </c>
      <c r="CJ1422">
        <v>0.980002857142857</v>
      </c>
      <c r="CK1422">
        <v>0.01999701428571429</v>
      </c>
      <c r="CL1422">
        <v>0</v>
      </c>
      <c r="CM1422">
        <v>809.7069285714284</v>
      </c>
      <c r="CN1422">
        <v>5.000560000000001</v>
      </c>
      <c r="CO1422">
        <v>16137</v>
      </c>
      <c r="CP1422">
        <v>17294.88571428571</v>
      </c>
      <c r="CQ1422">
        <v>38.04649999999999</v>
      </c>
      <c r="CR1422">
        <v>38.5</v>
      </c>
      <c r="CS1422">
        <v>37.7455</v>
      </c>
      <c r="CT1422">
        <v>37.3705</v>
      </c>
      <c r="CU1422">
        <v>38.7455</v>
      </c>
      <c r="CV1422">
        <v>1955.110714285714</v>
      </c>
      <c r="CW1422">
        <v>39.8907142857143</v>
      </c>
      <c r="CX1422">
        <v>0</v>
      </c>
      <c r="CY1422">
        <v>1664308454.1</v>
      </c>
      <c r="CZ1422">
        <v>0</v>
      </c>
      <c r="DA1422">
        <v>0</v>
      </c>
      <c r="DB1422" t="s">
        <v>356</v>
      </c>
      <c r="DC1422">
        <v>1663861122</v>
      </c>
      <c r="DD1422">
        <v>1663861125</v>
      </c>
      <c r="DE1422">
        <v>0</v>
      </c>
      <c r="DF1422">
        <v>-0.287</v>
      </c>
      <c r="DG1422">
        <v>-0.004</v>
      </c>
      <c r="DH1422">
        <v>3.172</v>
      </c>
      <c r="DI1422">
        <v>0.178</v>
      </c>
      <c r="DJ1422">
        <v>400</v>
      </c>
      <c r="DK1422">
        <v>17</v>
      </c>
      <c r="DL1422">
        <v>0.18</v>
      </c>
      <c r="DM1422">
        <v>0.07000000000000001</v>
      </c>
      <c r="DN1422">
        <v>-65.19261463414635</v>
      </c>
      <c r="DO1422">
        <v>-0.8347233449476875</v>
      </c>
      <c r="DP1422">
        <v>0.1131722679142999</v>
      </c>
      <c r="DQ1422">
        <v>0</v>
      </c>
      <c r="DR1422">
        <v>5.409358536585366</v>
      </c>
      <c r="DS1422">
        <v>-0.4543465505226598</v>
      </c>
      <c r="DT1422">
        <v>0.0463740723165895</v>
      </c>
      <c r="DU1422">
        <v>0</v>
      </c>
      <c r="DV1422">
        <v>0</v>
      </c>
      <c r="DW1422">
        <v>2</v>
      </c>
      <c r="DX1422" t="s">
        <v>357</v>
      </c>
      <c r="DY1422">
        <v>2.98116</v>
      </c>
      <c r="DZ1422">
        <v>2.72862</v>
      </c>
      <c r="EA1422">
        <v>0.151301</v>
      </c>
      <c r="EB1422">
        <v>0.159319</v>
      </c>
      <c r="EC1422">
        <v>0.0895369</v>
      </c>
      <c r="ED1422">
        <v>0.0703437</v>
      </c>
      <c r="EE1422">
        <v>25523.7</v>
      </c>
      <c r="EF1422">
        <v>24880.6</v>
      </c>
      <c r="EG1422">
        <v>30597.6</v>
      </c>
      <c r="EH1422">
        <v>29835.3</v>
      </c>
      <c r="EI1422">
        <v>38439.5</v>
      </c>
      <c r="EJ1422">
        <v>36531.1</v>
      </c>
      <c r="EK1422">
        <v>46793.8</v>
      </c>
      <c r="EL1422">
        <v>44365.5</v>
      </c>
      <c r="EM1422">
        <v>1.89545</v>
      </c>
      <c r="EN1422">
        <v>1.88878</v>
      </c>
      <c r="EO1422">
        <v>0.130124</v>
      </c>
      <c r="EP1422">
        <v>0</v>
      </c>
      <c r="EQ1422">
        <v>22.8509</v>
      </c>
      <c r="ER1422">
        <v>999.9</v>
      </c>
      <c r="ES1422">
        <v>36.9</v>
      </c>
      <c r="ET1422">
        <v>29.8</v>
      </c>
      <c r="EU1422">
        <v>17.1011</v>
      </c>
      <c r="EV1422">
        <v>63.5063</v>
      </c>
      <c r="EW1422">
        <v>23.3894</v>
      </c>
      <c r="EX1422">
        <v>1</v>
      </c>
      <c r="EY1422">
        <v>-0.138346</v>
      </c>
      <c r="EZ1422">
        <v>1.02269</v>
      </c>
      <c r="FA1422">
        <v>20.2416</v>
      </c>
      <c r="FB1422">
        <v>5.23241</v>
      </c>
      <c r="FC1422">
        <v>11.968</v>
      </c>
      <c r="FD1422">
        <v>4.9711</v>
      </c>
      <c r="FE1422">
        <v>3.28965</v>
      </c>
      <c r="FF1422">
        <v>9999</v>
      </c>
      <c r="FG1422">
        <v>9999</v>
      </c>
      <c r="FH1422">
        <v>9999</v>
      </c>
      <c r="FI1422">
        <v>381.1</v>
      </c>
      <c r="FJ1422">
        <v>4.97272</v>
      </c>
      <c r="FK1422">
        <v>1.87684</v>
      </c>
      <c r="FL1422">
        <v>1.87492</v>
      </c>
      <c r="FM1422">
        <v>1.87775</v>
      </c>
      <c r="FN1422">
        <v>1.87453</v>
      </c>
      <c r="FO1422">
        <v>1.87807</v>
      </c>
      <c r="FP1422">
        <v>1.87517</v>
      </c>
      <c r="FQ1422">
        <v>1.87636</v>
      </c>
      <c r="FR1422">
        <v>0</v>
      </c>
      <c r="FS1422">
        <v>0</v>
      </c>
      <c r="FT1422">
        <v>0</v>
      </c>
      <c r="FU1422">
        <v>0</v>
      </c>
      <c r="FV1422" t="s">
        <v>358</v>
      </c>
      <c r="FW1422" t="s">
        <v>359</v>
      </c>
      <c r="FX1422" t="s">
        <v>360</v>
      </c>
      <c r="FY1422" t="s">
        <v>360</v>
      </c>
      <c r="FZ1422" t="s">
        <v>360</v>
      </c>
      <c r="GA1422" t="s">
        <v>360</v>
      </c>
      <c r="GB1422">
        <v>0</v>
      </c>
      <c r="GC1422">
        <v>100</v>
      </c>
      <c r="GD1422">
        <v>100</v>
      </c>
      <c r="GE1422">
        <v>4.376</v>
      </c>
      <c r="GF1422">
        <v>0.1983</v>
      </c>
      <c r="GG1422">
        <v>1.777354642861949</v>
      </c>
      <c r="GH1422">
        <v>0.004141656873719072</v>
      </c>
      <c r="GI1422">
        <v>-1.960372967482991E-06</v>
      </c>
      <c r="GJ1422">
        <v>5.42736388890357E-10</v>
      </c>
      <c r="GK1422">
        <v>-0.009777689371679627</v>
      </c>
      <c r="GL1422">
        <v>0.002273355880072555</v>
      </c>
      <c r="GM1422">
        <v>0.000541358641816816</v>
      </c>
      <c r="GN1422">
        <v>-1.836191331155658E-06</v>
      </c>
      <c r="GO1422">
        <v>-0</v>
      </c>
      <c r="GP1422">
        <v>2096</v>
      </c>
      <c r="GQ1422">
        <v>1</v>
      </c>
      <c r="GR1422">
        <v>23</v>
      </c>
      <c r="GS1422">
        <v>7455.3</v>
      </c>
      <c r="GT1422">
        <v>7455.2</v>
      </c>
      <c r="GU1422">
        <v>2.23267</v>
      </c>
      <c r="GV1422">
        <v>2.52197</v>
      </c>
      <c r="GW1422">
        <v>1.39893</v>
      </c>
      <c r="GX1422">
        <v>2.33643</v>
      </c>
      <c r="GY1422">
        <v>1.44897</v>
      </c>
      <c r="GZ1422">
        <v>2.49634</v>
      </c>
      <c r="HA1422">
        <v>34.9904</v>
      </c>
      <c r="HB1422">
        <v>12.0394</v>
      </c>
      <c r="HC1422">
        <v>18</v>
      </c>
      <c r="HD1422">
        <v>491.991</v>
      </c>
      <c r="HE1422">
        <v>459.294</v>
      </c>
      <c r="HF1422">
        <v>21.5493</v>
      </c>
      <c r="HG1422">
        <v>25.2376</v>
      </c>
      <c r="HH1422">
        <v>30</v>
      </c>
      <c r="HI1422">
        <v>25.1001</v>
      </c>
      <c r="HJ1422">
        <v>25.1802</v>
      </c>
      <c r="HK1422">
        <v>44.737</v>
      </c>
      <c r="HL1422">
        <v>25.6951</v>
      </c>
      <c r="HM1422">
        <v>30.6714</v>
      </c>
      <c r="HN1422">
        <v>21.5516</v>
      </c>
      <c r="HO1422">
        <v>1021.84</v>
      </c>
      <c r="HP1422">
        <v>13.0491</v>
      </c>
      <c r="HQ1422">
        <v>101.136</v>
      </c>
      <c r="HR1422">
        <v>102.019</v>
      </c>
    </row>
    <row r="1423" spans="1:226">
      <c r="A1423">
        <v>1407</v>
      </c>
      <c r="B1423">
        <v>1664308442.5</v>
      </c>
      <c r="C1423">
        <v>15335.5</v>
      </c>
      <c r="D1423" t="s">
        <v>3187</v>
      </c>
      <c r="E1423" t="s">
        <v>3188</v>
      </c>
      <c r="F1423">
        <v>5</v>
      </c>
      <c r="G1423" t="s">
        <v>353</v>
      </c>
      <c r="H1423" t="s">
        <v>3066</v>
      </c>
      <c r="I1423">
        <v>1664308435</v>
      </c>
      <c r="J1423">
        <f>(K1423)/1000</f>
        <v>0</v>
      </c>
      <c r="K1423">
        <f>IF(BF1423, AN1423, AH1423)</f>
        <v>0</v>
      </c>
      <c r="L1423">
        <f>IF(BF1423, AI1423, AG1423)</f>
        <v>0</v>
      </c>
      <c r="M1423">
        <f>BH1423 - IF(AU1423&gt;1, L1423*BB1423*100.0/(AW1423*BV1423), 0)</f>
        <v>0</v>
      </c>
      <c r="N1423">
        <f>((T1423-J1423/2)*M1423-L1423)/(T1423+J1423/2)</f>
        <v>0</v>
      </c>
      <c r="O1423">
        <f>N1423*(BO1423+BP1423)/1000.0</f>
        <v>0</v>
      </c>
      <c r="P1423">
        <f>(BH1423 - IF(AU1423&gt;1, L1423*BB1423*100.0/(AW1423*BV1423), 0))*(BO1423+BP1423)/1000.0</f>
        <v>0</v>
      </c>
      <c r="Q1423">
        <f>2.0/((1/S1423-1/R1423)+SIGN(S1423)*SQRT((1/S1423-1/R1423)*(1/S1423-1/R1423) + 4*BC1423/((BC1423+1)*(BC1423+1))*(2*1/S1423*1/R1423-1/R1423*1/R1423)))</f>
        <v>0</v>
      </c>
      <c r="R1423">
        <f>IF(LEFT(BD1423,1)&lt;&gt;"0",IF(LEFT(BD1423,1)="1",3.0,BE1423),$D$5+$E$5*(BV1423*BO1423/($K$5*1000))+$F$5*(BV1423*BO1423/($K$5*1000))*MAX(MIN(BB1423,$J$5),$I$5)*MAX(MIN(BB1423,$J$5),$I$5)+$G$5*MAX(MIN(BB1423,$J$5),$I$5)*(BV1423*BO1423/($K$5*1000))+$H$5*(BV1423*BO1423/($K$5*1000))*(BV1423*BO1423/($K$5*1000)))</f>
        <v>0</v>
      </c>
      <c r="S1423">
        <f>J1423*(1000-(1000*0.61365*exp(17.502*W1423/(240.97+W1423))/(BO1423+BP1423)+BJ1423)/2)/(1000*0.61365*exp(17.502*W1423/(240.97+W1423))/(BO1423+BP1423)-BJ1423)</f>
        <v>0</v>
      </c>
      <c r="T1423">
        <f>1/((BC1423+1)/(Q1423/1.6)+1/(R1423/1.37)) + BC1423/((BC1423+1)/(Q1423/1.6) + BC1423/(R1423/1.37))</f>
        <v>0</v>
      </c>
      <c r="U1423">
        <f>(AX1423*BA1423)</f>
        <v>0</v>
      </c>
      <c r="V1423">
        <f>(BQ1423+(U1423+2*0.95*5.67E-8*(((BQ1423+$B$7)+273)^4-(BQ1423+273)^4)-44100*J1423)/(1.84*29.3*R1423+8*0.95*5.67E-8*(BQ1423+273)^3))</f>
        <v>0</v>
      </c>
      <c r="W1423">
        <f>($C$7*BR1423+$D$7*BS1423+$E$7*V1423)</f>
        <v>0</v>
      </c>
      <c r="X1423">
        <f>0.61365*exp(17.502*W1423/(240.97+W1423))</f>
        <v>0</v>
      </c>
      <c r="Y1423">
        <f>(Z1423/AA1423*100)</f>
        <v>0</v>
      </c>
      <c r="Z1423">
        <f>BJ1423*(BO1423+BP1423)/1000</f>
        <v>0</v>
      </c>
      <c r="AA1423">
        <f>0.61365*exp(17.502*BQ1423/(240.97+BQ1423))</f>
        <v>0</v>
      </c>
      <c r="AB1423">
        <f>(X1423-BJ1423*(BO1423+BP1423)/1000)</f>
        <v>0</v>
      </c>
      <c r="AC1423">
        <f>(-J1423*44100)</f>
        <v>0</v>
      </c>
      <c r="AD1423">
        <f>2*29.3*R1423*0.92*(BQ1423-W1423)</f>
        <v>0</v>
      </c>
      <c r="AE1423">
        <f>2*0.95*5.67E-8*(((BQ1423+$B$7)+273)^4-(W1423+273)^4)</f>
        <v>0</v>
      </c>
      <c r="AF1423">
        <f>U1423+AE1423+AC1423+AD1423</f>
        <v>0</v>
      </c>
      <c r="AG1423">
        <f>BN1423*AU1423*(BI1423-BH1423*(1000-AU1423*BK1423)/(1000-AU1423*BJ1423))/(100*BB1423)</f>
        <v>0</v>
      </c>
      <c r="AH1423">
        <f>1000*BN1423*AU1423*(BJ1423-BK1423)/(100*BB1423*(1000-AU1423*BJ1423))</f>
        <v>0</v>
      </c>
      <c r="AI1423">
        <f>(AJ1423 - AK1423 - BO1423*1E3/(8.314*(BQ1423+273.15)) * AM1423/BN1423 * AL1423) * BN1423/(100*BB1423) * (1000 - BK1423)/1000</f>
        <v>0</v>
      </c>
      <c r="AJ1423">
        <v>1022.944583643029</v>
      </c>
      <c r="AK1423">
        <v>970.0787636363635</v>
      </c>
      <c r="AL1423">
        <v>3.38081168658188</v>
      </c>
      <c r="AM1423">
        <v>63.48631344093973</v>
      </c>
      <c r="AN1423">
        <f>(AP1423 - AO1423 + BO1423*1E3/(8.314*(BQ1423+273.15)) * AR1423/BN1423 * AQ1423) * BN1423/(100*BB1423) * 1000/(1000 - AP1423)</f>
        <v>0</v>
      </c>
      <c r="AO1423">
        <v>12.97037550777347</v>
      </c>
      <c r="AP1423">
        <v>18.31404175824179</v>
      </c>
      <c r="AQ1423">
        <v>-0.0002324639743000655</v>
      </c>
      <c r="AR1423">
        <v>96.80530402393545</v>
      </c>
      <c r="AS1423">
        <v>2</v>
      </c>
      <c r="AT1423">
        <v>0</v>
      </c>
      <c r="AU1423">
        <f>IF(AS1423*$H$13&gt;=AW1423,1.0,(AW1423/(AW1423-AS1423*$H$13)))</f>
        <v>0</v>
      </c>
      <c r="AV1423">
        <f>(AU1423-1)*100</f>
        <v>0</v>
      </c>
      <c r="AW1423">
        <f>MAX(0,($B$13+$C$13*BV1423)/(1+$D$13*BV1423)*BO1423/(BQ1423+273)*$E$13)</f>
        <v>0</v>
      </c>
      <c r="AX1423">
        <f>$B$11*BW1423+$C$11*BX1423+$F$11*CI1423*(1-CL1423)</f>
        <v>0</v>
      </c>
      <c r="AY1423">
        <f>AX1423*AZ1423</f>
        <v>0</v>
      </c>
      <c r="AZ1423">
        <f>($B$11*$D$9+$C$11*$D$9+$F$11*((CV1423+CN1423)/MAX(CV1423+CN1423+CW1423, 0.1)*$I$9+CW1423/MAX(CV1423+CN1423+CW1423, 0.1)*$J$9))/($B$11+$C$11+$F$11)</f>
        <v>0</v>
      </c>
      <c r="BA1423">
        <f>($B$11*$K$9+$C$11*$K$9+$F$11*((CV1423+CN1423)/MAX(CV1423+CN1423+CW1423, 0.1)*$P$9+CW1423/MAX(CV1423+CN1423+CW1423, 0.1)*$Q$9))/($B$11+$C$11+$F$11)</f>
        <v>0</v>
      </c>
      <c r="BB1423">
        <v>6</v>
      </c>
      <c r="BC1423">
        <v>0.5</v>
      </c>
      <c r="BD1423" t="s">
        <v>355</v>
      </c>
      <c r="BE1423">
        <v>2</v>
      </c>
      <c r="BF1423" t="b">
        <v>1</v>
      </c>
      <c r="BG1423">
        <v>1664308435</v>
      </c>
      <c r="BH1423">
        <v>928.9294444444445</v>
      </c>
      <c r="BI1423">
        <v>994.2296296296297</v>
      </c>
      <c r="BJ1423">
        <v>18.32258888888889</v>
      </c>
      <c r="BK1423">
        <v>12.96517777777778</v>
      </c>
      <c r="BL1423">
        <v>924.5698148148149</v>
      </c>
      <c r="BM1423">
        <v>18.12426666666667</v>
      </c>
      <c r="BN1423">
        <v>500.0867037037038</v>
      </c>
      <c r="BO1423">
        <v>90.88255185185183</v>
      </c>
      <c r="BP1423">
        <v>0.1000921555555555</v>
      </c>
      <c r="BQ1423">
        <v>24.30382962962963</v>
      </c>
      <c r="BR1423">
        <v>24.99051851851852</v>
      </c>
      <c r="BS1423">
        <v>999.9000000000001</v>
      </c>
      <c r="BT1423">
        <v>0</v>
      </c>
      <c r="BU1423">
        <v>0</v>
      </c>
      <c r="BV1423">
        <v>10005.27592592592</v>
      </c>
      <c r="BW1423">
        <v>0</v>
      </c>
      <c r="BX1423">
        <v>8.053949999999999</v>
      </c>
      <c r="BY1423">
        <v>-65.30045555555556</v>
      </c>
      <c r="BZ1423">
        <v>946.2675185185186</v>
      </c>
      <c r="CA1423">
        <v>1007.289518518518</v>
      </c>
      <c r="CB1423">
        <v>5.357416296296295</v>
      </c>
      <c r="CC1423">
        <v>994.2296296296297</v>
      </c>
      <c r="CD1423">
        <v>12.96517777777778</v>
      </c>
      <c r="CE1423">
        <v>1.665202962962963</v>
      </c>
      <c r="CF1423">
        <v>1.17830962962963</v>
      </c>
      <c r="CG1423">
        <v>14.5758037037037</v>
      </c>
      <c r="CH1423">
        <v>9.330268148148148</v>
      </c>
      <c r="CI1423">
        <v>1999.98925925926</v>
      </c>
      <c r="CJ1423">
        <v>0.9800026666666666</v>
      </c>
      <c r="CK1423">
        <v>0.01999721111111111</v>
      </c>
      <c r="CL1423">
        <v>0</v>
      </c>
      <c r="CM1423">
        <v>809.3356296296296</v>
      </c>
      <c r="CN1423">
        <v>5.000560000000001</v>
      </c>
      <c r="CO1423">
        <v>16128.61111111111</v>
      </c>
      <c r="CP1423">
        <v>17294.79259259259</v>
      </c>
      <c r="CQ1423">
        <v>38.02525925925926</v>
      </c>
      <c r="CR1423">
        <v>38.5</v>
      </c>
      <c r="CS1423">
        <v>37.72433333333333</v>
      </c>
      <c r="CT1423">
        <v>37.35866666666667</v>
      </c>
      <c r="CU1423">
        <v>38.72433333333333</v>
      </c>
      <c r="CV1423">
        <v>1955.098518518519</v>
      </c>
      <c r="CW1423">
        <v>39.89074074074075</v>
      </c>
      <c r="CX1423">
        <v>0</v>
      </c>
      <c r="CY1423">
        <v>1664308458.9</v>
      </c>
      <c r="CZ1423">
        <v>0</v>
      </c>
      <c r="DA1423">
        <v>0</v>
      </c>
      <c r="DB1423" t="s">
        <v>356</v>
      </c>
      <c r="DC1423">
        <v>1663861122</v>
      </c>
      <c r="DD1423">
        <v>1663861125</v>
      </c>
      <c r="DE1423">
        <v>0</v>
      </c>
      <c r="DF1423">
        <v>-0.287</v>
      </c>
      <c r="DG1423">
        <v>-0.004</v>
      </c>
      <c r="DH1423">
        <v>3.172</v>
      </c>
      <c r="DI1423">
        <v>0.178</v>
      </c>
      <c r="DJ1423">
        <v>400</v>
      </c>
      <c r="DK1423">
        <v>17</v>
      </c>
      <c r="DL1423">
        <v>0.18</v>
      </c>
      <c r="DM1423">
        <v>0.07000000000000001</v>
      </c>
      <c r="DN1423">
        <v>-65.24418292682927</v>
      </c>
      <c r="DO1423">
        <v>-0.8595303135889709</v>
      </c>
      <c r="DP1423">
        <v>0.1055744284967215</v>
      </c>
      <c r="DQ1423">
        <v>0</v>
      </c>
      <c r="DR1423">
        <v>5.37935268292683</v>
      </c>
      <c r="DS1423">
        <v>-0.310840557491297</v>
      </c>
      <c r="DT1423">
        <v>0.0339025258447739</v>
      </c>
      <c r="DU1423">
        <v>0</v>
      </c>
      <c r="DV1423">
        <v>0</v>
      </c>
      <c r="DW1423">
        <v>2</v>
      </c>
      <c r="DX1423" t="s">
        <v>357</v>
      </c>
      <c r="DY1423">
        <v>2.9811</v>
      </c>
      <c r="DZ1423">
        <v>2.72838</v>
      </c>
      <c r="EA1423">
        <v>0.153031</v>
      </c>
      <c r="EB1423">
        <v>0.161004</v>
      </c>
      <c r="EC1423">
        <v>0.0894959</v>
      </c>
      <c r="ED1423">
        <v>0.0703665</v>
      </c>
      <c r="EE1423">
        <v>25471.3</v>
      </c>
      <c r="EF1423">
        <v>24830.9</v>
      </c>
      <c r="EG1423">
        <v>30597.1</v>
      </c>
      <c r="EH1423">
        <v>29835.4</v>
      </c>
      <c r="EI1423">
        <v>38440.8</v>
      </c>
      <c r="EJ1423">
        <v>36530.5</v>
      </c>
      <c r="EK1423">
        <v>46793</v>
      </c>
      <c r="EL1423">
        <v>44365.8</v>
      </c>
      <c r="EM1423">
        <v>1.89543</v>
      </c>
      <c r="EN1423">
        <v>1.88885</v>
      </c>
      <c r="EO1423">
        <v>0.130571</v>
      </c>
      <c r="EP1423">
        <v>0</v>
      </c>
      <c r="EQ1423">
        <v>22.8492</v>
      </c>
      <c r="ER1423">
        <v>999.9</v>
      </c>
      <c r="ES1423">
        <v>36.9</v>
      </c>
      <c r="ET1423">
        <v>29.8</v>
      </c>
      <c r="EU1423">
        <v>17.1018</v>
      </c>
      <c r="EV1423">
        <v>63.7563</v>
      </c>
      <c r="EW1423">
        <v>23.2412</v>
      </c>
      <c r="EX1423">
        <v>1</v>
      </c>
      <c r="EY1423">
        <v>-0.138298</v>
      </c>
      <c r="EZ1423">
        <v>1.01657</v>
      </c>
      <c r="FA1423">
        <v>20.2416</v>
      </c>
      <c r="FB1423">
        <v>5.23152</v>
      </c>
      <c r="FC1423">
        <v>11.968</v>
      </c>
      <c r="FD1423">
        <v>4.9709</v>
      </c>
      <c r="FE1423">
        <v>3.28958</v>
      </c>
      <c r="FF1423">
        <v>9999</v>
      </c>
      <c r="FG1423">
        <v>9999</v>
      </c>
      <c r="FH1423">
        <v>9999</v>
      </c>
      <c r="FI1423">
        <v>381.1</v>
      </c>
      <c r="FJ1423">
        <v>4.97272</v>
      </c>
      <c r="FK1423">
        <v>1.87683</v>
      </c>
      <c r="FL1423">
        <v>1.8749</v>
      </c>
      <c r="FM1423">
        <v>1.87775</v>
      </c>
      <c r="FN1423">
        <v>1.87453</v>
      </c>
      <c r="FO1423">
        <v>1.87807</v>
      </c>
      <c r="FP1423">
        <v>1.87518</v>
      </c>
      <c r="FQ1423">
        <v>1.87635</v>
      </c>
      <c r="FR1423">
        <v>0</v>
      </c>
      <c r="FS1423">
        <v>0</v>
      </c>
      <c r="FT1423">
        <v>0</v>
      </c>
      <c r="FU1423">
        <v>0</v>
      </c>
      <c r="FV1423" t="s">
        <v>358</v>
      </c>
      <c r="FW1423" t="s">
        <v>359</v>
      </c>
      <c r="FX1423" t="s">
        <v>360</v>
      </c>
      <c r="FY1423" t="s">
        <v>360</v>
      </c>
      <c r="FZ1423" t="s">
        <v>360</v>
      </c>
      <c r="GA1423" t="s">
        <v>360</v>
      </c>
      <c r="GB1423">
        <v>0</v>
      </c>
      <c r="GC1423">
        <v>100</v>
      </c>
      <c r="GD1423">
        <v>100</v>
      </c>
      <c r="GE1423">
        <v>4.407</v>
      </c>
      <c r="GF1423">
        <v>0.1982</v>
      </c>
      <c r="GG1423">
        <v>1.777354642861949</v>
      </c>
      <c r="GH1423">
        <v>0.004141656873719072</v>
      </c>
      <c r="GI1423">
        <v>-1.960372967482991E-06</v>
      </c>
      <c r="GJ1423">
        <v>5.42736388890357E-10</v>
      </c>
      <c r="GK1423">
        <v>-0.009777689371679627</v>
      </c>
      <c r="GL1423">
        <v>0.002273355880072555</v>
      </c>
      <c r="GM1423">
        <v>0.000541358641816816</v>
      </c>
      <c r="GN1423">
        <v>-1.836191331155658E-06</v>
      </c>
      <c r="GO1423">
        <v>-0</v>
      </c>
      <c r="GP1423">
        <v>2096</v>
      </c>
      <c r="GQ1423">
        <v>1</v>
      </c>
      <c r="GR1423">
        <v>23</v>
      </c>
      <c r="GS1423">
        <v>7455.3</v>
      </c>
      <c r="GT1423">
        <v>7455.3</v>
      </c>
      <c r="GU1423">
        <v>2.25952</v>
      </c>
      <c r="GV1423">
        <v>2.51831</v>
      </c>
      <c r="GW1423">
        <v>1.39893</v>
      </c>
      <c r="GX1423">
        <v>2.33643</v>
      </c>
      <c r="GY1423">
        <v>1.44897</v>
      </c>
      <c r="GZ1423">
        <v>2.49634</v>
      </c>
      <c r="HA1423">
        <v>34.9904</v>
      </c>
      <c r="HB1423">
        <v>12.0219</v>
      </c>
      <c r="HC1423">
        <v>18</v>
      </c>
      <c r="HD1423">
        <v>491.964</v>
      </c>
      <c r="HE1423">
        <v>459.341</v>
      </c>
      <c r="HF1423">
        <v>21.5582</v>
      </c>
      <c r="HG1423">
        <v>25.2363</v>
      </c>
      <c r="HH1423">
        <v>30</v>
      </c>
      <c r="HI1423">
        <v>25.0982</v>
      </c>
      <c r="HJ1423">
        <v>25.1802</v>
      </c>
      <c r="HK1423">
        <v>45.36</v>
      </c>
      <c r="HL1423">
        <v>25.3967</v>
      </c>
      <c r="HM1423">
        <v>30.6714</v>
      </c>
      <c r="HN1423">
        <v>21.5595</v>
      </c>
      <c r="HO1423">
        <v>1041.88</v>
      </c>
      <c r="HP1423">
        <v>13.0839</v>
      </c>
      <c r="HQ1423">
        <v>101.135</v>
      </c>
      <c r="HR1423">
        <v>102.019</v>
      </c>
    </row>
    <row r="1424" spans="1:226">
      <c r="A1424">
        <v>1408</v>
      </c>
      <c r="B1424">
        <v>1664308447.5</v>
      </c>
      <c r="C1424">
        <v>15340.5</v>
      </c>
      <c r="D1424" t="s">
        <v>3189</v>
      </c>
      <c r="E1424" t="s">
        <v>3190</v>
      </c>
      <c r="F1424">
        <v>5</v>
      </c>
      <c r="G1424" t="s">
        <v>353</v>
      </c>
      <c r="H1424" t="s">
        <v>3066</v>
      </c>
      <c r="I1424">
        <v>1664308439.714286</v>
      </c>
      <c r="J1424">
        <f>(K1424)/1000</f>
        <v>0</v>
      </c>
      <c r="K1424">
        <f>IF(BF1424, AN1424, AH1424)</f>
        <v>0</v>
      </c>
      <c r="L1424">
        <f>IF(BF1424, AI1424, AG1424)</f>
        <v>0</v>
      </c>
      <c r="M1424">
        <f>BH1424 - IF(AU1424&gt;1, L1424*BB1424*100.0/(AW1424*BV1424), 0)</f>
        <v>0</v>
      </c>
      <c r="N1424">
        <f>((T1424-J1424/2)*M1424-L1424)/(T1424+J1424/2)</f>
        <v>0</v>
      </c>
      <c r="O1424">
        <f>N1424*(BO1424+BP1424)/1000.0</f>
        <v>0</v>
      </c>
      <c r="P1424">
        <f>(BH1424 - IF(AU1424&gt;1, L1424*BB1424*100.0/(AW1424*BV1424), 0))*(BO1424+BP1424)/1000.0</f>
        <v>0</v>
      </c>
      <c r="Q1424">
        <f>2.0/((1/S1424-1/R1424)+SIGN(S1424)*SQRT((1/S1424-1/R1424)*(1/S1424-1/R1424) + 4*BC1424/((BC1424+1)*(BC1424+1))*(2*1/S1424*1/R1424-1/R1424*1/R1424)))</f>
        <v>0</v>
      </c>
      <c r="R1424">
        <f>IF(LEFT(BD1424,1)&lt;&gt;"0",IF(LEFT(BD1424,1)="1",3.0,BE1424),$D$5+$E$5*(BV1424*BO1424/($K$5*1000))+$F$5*(BV1424*BO1424/($K$5*1000))*MAX(MIN(BB1424,$J$5),$I$5)*MAX(MIN(BB1424,$J$5),$I$5)+$G$5*MAX(MIN(BB1424,$J$5),$I$5)*(BV1424*BO1424/($K$5*1000))+$H$5*(BV1424*BO1424/($K$5*1000))*(BV1424*BO1424/($K$5*1000)))</f>
        <v>0</v>
      </c>
      <c r="S1424">
        <f>J1424*(1000-(1000*0.61365*exp(17.502*W1424/(240.97+W1424))/(BO1424+BP1424)+BJ1424)/2)/(1000*0.61365*exp(17.502*W1424/(240.97+W1424))/(BO1424+BP1424)-BJ1424)</f>
        <v>0</v>
      </c>
      <c r="T1424">
        <f>1/((BC1424+1)/(Q1424/1.6)+1/(R1424/1.37)) + BC1424/((BC1424+1)/(Q1424/1.6) + BC1424/(R1424/1.37))</f>
        <v>0</v>
      </c>
      <c r="U1424">
        <f>(AX1424*BA1424)</f>
        <v>0</v>
      </c>
      <c r="V1424">
        <f>(BQ1424+(U1424+2*0.95*5.67E-8*(((BQ1424+$B$7)+273)^4-(BQ1424+273)^4)-44100*J1424)/(1.84*29.3*R1424+8*0.95*5.67E-8*(BQ1424+273)^3))</f>
        <v>0</v>
      </c>
      <c r="W1424">
        <f>($C$7*BR1424+$D$7*BS1424+$E$7*V1424)</f>
        <v>0</v>
      </c>
      <c r="X1424">
        <f>0.61365*exp(17.502*W1424/(240.97+W1424))</f>
        <v>0</v>
      </c>
      <c r="Y1424">
        <f>(Z1424/AA1424*100)</f>
        <v>0</v>
      </c>
      <c r="Z1424">
        <f>BJ1424*(BO1424+BP1424)/1000</f>
        <v>0</v>
      </c>
      <c r="AA1424">
        <f>0.61365*exp(17.502*BQ1424/(240.97+BQ1424))</f>
        <v>0</v>
      </c>
      <c r="AB1424">
        <f>(X1424-BJ1424*(BO1424+BP1424)/1000)</f>
        <v>0</v>
      </c>
      <c r="AC1424">
        <f>(-J1424*44100)</f>
        <v>0</v>
      </c>
      <c r="AD1424">
        <f>2*29.3*R1424*0.92*(BQ1424-W1424)</f>
        <v>0</v>
      </c>
      <c r="AE1424">
        <f>2*0.95*5.67E-8*(((BQ1424+$B$7)+273)^4-(W1424+273)^4)</f>
        <v>0</v>
      </c>
      <c r="AF1424">
        <f>U1424+AE1424+AC1424+AD1424</f>
        <v>0</v>
      </c>
      <c r="AG1424">
        <f>BN1424*AU1424*(BI1424-BH1424*(1000-AU1424*BK1424)/(1000-AU1424*BJ1424))/(100*BB1424)</f>
        <v>0</v>
      </c>
      <c r="AH1424">
        <f>1000*BN1424*AU1424*(BJ1424-BK1424)/(100*BB1424*(1000-AU1424*BJ1424))</f>
        <v>0</v>
      </c>
      <c r="AI1424">
        <f>(AJ1424 - AK1424 - BO1424*1E3/(8.314*(BQ1424+273.15)) * AM1424/BN1424 * AL1424) * BN1424/(100*BB1424) * (1000 - BK1424)/1000</f>
        <v>0</v>
      </c>
      <c r="AJ1424">
        <v>1039.898222223568</v>
      </c>
      <c r="AK1424">
        <v>987.1835454545449</v>
      </c>
      <c r="AL1424">
        <v>3.42949965881456</v>
      </c>
      <c r="AM1424">
        <v>63.48631344093973</v>
      </c>
      <c r="AN1424">
        <f>(AP1424 - AO1424 + BO1424*1E3/(8.314*(BQ1424+273.15)) * AR1424/BN1424 * AQ1424) * BN1424/(100*BB1424) * 1000/(1000 - AP1424)</f>
        <v>0</v>
      </c>
      <c r="AO1424">
        <v>12.98372984497722</v>
      </c>
      <c r="AP1424">
        <v>18.30330000000002</v>
      </c>
      <c r="AQ1424">
        <v>-0.000183958193468668</v>
      </c>
      <c r="AR1424">
        <v>96.80530402393545</v>
      </c>
      <c r="AS1424">
        <v>2</v>
      </c>
      <c r="AT1424">
        <v>0</v>
      </c>
      <c r="AU1424">
        <f>IF(AS1424*$H$13&gt;=AW1424,1.0,(AW1424/(AW1424-AS1424*$H$13)))</f>
        <v>0</v>
      </c>
      <c r="AV1424">
        <f>(AU1424-1)*100</f>
        <v>0</v>
      </c>
      <c r="AW1424">
        <f>MAX(0,($B$13+$C$13*BV1424)/(1+$D$13*BV1424)*BO1424/(BQ1424+273)*$E$13)</f>
        <v>0</v>
      </c>
      <c r="AX1424">
        <f>$B$11*BW1424+$C$11*BX1424+$F$11*CI1424*(1-CL1424)</f>
        <v>0</v>
      </c>
      <c r="AY1424">
        <f>AX1424*AZ1424</f>
        <v>0</v>
      </c>
      <c r="AZ1424">
        <f>($B$11*$D$9+$C$11*$D$9+$F$11*((CV1424+CN1424)/MAX(CV1424+CN1424+CW1424, 0.1)*$I$9+CW1424/MAX(CV1424+CN1424+CW1424, 0.1)*$J$9))/($B$11+$C$11+$F$11)</f>
        <v>0</v>
      </c>
      <c r="BA1424">
        <f>($B$11*$K$9+$C$11*$K$9+$F$11*((CV1424+CN1424)/MAX(CV1424+CN1424+CW1424, 0.1)*$P$9+CW1424/MAX(CV1424+CN1424+CW1424, 0.1)*$Q$9))/($B$11+$C$11+$F$11)</f>
        <v>0</v>
      </c>
      <c r="BB1424">
        <v>6</v>
      </c>
      <c r="BC1424">
        <v>0.5</v>
      </c>
      <c r="BD1424" t="s">
        <v>355</v>
      </c>
      <c r="BE1424">
        <v>2</v>
      </c>
      <c r="BF1424" t="b">
        <v>1</v>
      </c>
      <c r="BG1424">
        <v>1664308439.714286</v>
      </c>
      <c r="BH1424">
        <v>944.69775</v>
      </c>
      <c r="BI1424">
        <v>1010.055678571429</v>
      </c>
      <c r="BJ1424">
        <v>18.31774642857143</v>
      </c>
      <c r="BK1424">
        <v>12.97763214285714</v>
      </c>
      <c r="BL1424">
        <v>940.3081785714285</v>
      </c>
      <c r="BM1424">
        <v>18.11951428571428</v>
      </c>
      <c r="BN1424">
        <v>500.0992499999999</v>
      </c>
      <c r="BO1424">
        <v>90.88341785714285</v>
      </c>
      <c r="BP1424">
        <v>0.1001884214285714</v>
      </c>
      <c r="BQ1424">
        <v>24.30467857142857</v>
      </c>
      <c r="BR1424">
        <v>24.99255714285714</v>
      </c>
      <c r="BS1424">
        <v>999.9000000000002</v>
      </c>
      <c r="BT1424">
        <v>0</v>
      </c>
      <c r="BU1424">
        <v>0</v>
      </c>
      <c r="BV1424">
        <v>9998.926785714286</v>
      </c>
      <c r="BW1424">
        <v>0</v>
      </c>
      <c r="BX1424">
        <v>8.053949999999999</v>
      </c>
      <c r="BY1424">
        <v>-65.35836071428572</v>
      </c>
      <c r="BZ1424">
        <v>962.3252857142858</v>
      </c>
      <c r="CA1424">
        <v>1023.33675</v>
      </c>
      <c r="CB1424">
        <v>5.340119642857142</v>
      </c>
      <c r="CC1424">
        <v>1010.055678571429</v>
      </c>
      <c r="CD1424">
        <v>12.97763214285714</v>
      </c>
      <c r="CE1424">
        <v>1.664778928571429</v>
      </c>
      <c r="CF1424">
        <v>1.179451785714286</v>
      </c>
      <c r="CG1424">
        <v>14.57186428571429</v>
      </c>
      <c r="CH1424">
        <v>9.344668214285715</v>
      </c>
      <c r="CI1424">
        <v>1999.993928571429</v>
      </c>
      <c r="CJ1424">
        <v>0.9800027499999998</v>
      </c>
      <c r="CK1424">
        <v>0.019997125</v>
      </c>
      <c r="CL1424">
        <v>0</v>
      </c>
      <c r="CM1424">
        <v>808.9558928571429</v>
      </c>
      <c r="CN1424">
        <v>5.000560000000001</v>
      </c>
      <c r="CO1424">
        <v>16121.28928571429</v>
      </c>
      <c r="CP1424">
        <v>17294.83214285714</v>
      </c>
      <c r="CQ1424">
        <v>38.00664285714286</v>
      </c>
      <c r="CR1424">
        <v>38.49325</v>
      </c>
      <c r="CS1424">
        <v>37.705</v>
      </c>
      <c r="CT1424">
        <v>37.3435</v>
      </c>
      <c r="CU1424">
        <v>38.70499999999999</v>
      </c>
      <c r="CV1424">
        <v>1955.103214285714</v>
      </c>
      <c r="CW1424">
        <v>39.8907142857143</v>
      </c>
      <c r="CX1424">
        <v>0</v>
      </c>
      <c r="CY1424">
        <v>1664308463.7</v>
      </c>
      <c r="CZ1424">
        <v>0</v>
      </c>
      <c r="DA1424">
        <v>0</v>
      </c>
      <c r="DB1424" t="s">
        <v>356</v>
      </c>
      <c r="DC1424">
        <v>1663861122</v>
      </c>
      <c r="DD1424">
        <v>1663861125</v>
      </c>
      <c r="DE1424">
        <v>0</v>
      </c>
      <c r="DF1424">
        <v>-0.287</v>
      </c>
      <c r="DG1424">
        <v>-0.004</v>
      </c>
      <c r="DH1424">
        <v>3.172</v>
      </c>
      <c r="DI1424">
        <v>0.178</v>
      </c>
      <c r="DJ1424">
        <v>400</v>
      </c>
      <c r="DK1424">
        <v>17</v>
      </c>
      <c r="DL1424">
        <v>0.18</v>
      </c>
      <c r="DM1424">
        <v>0.07000000000000001</v>
      </c>
      <c r="DN1424">
        <v>-65.3078</v>
      </c>
      <c r="DO1424">
        <v>-0.7859623693379563</v>
      </c>
      <c r="DP1424">
        <v>0.08930386602944347</v>
      </c>
      <c r="DQ1424">
        <v>0</v>
      </c>
      <c r="DR1424">
        <v>5.351165853658537</v>
      </c>
      <c r="DS1424">
        <v>-0.2195797212543538</v>
      </c>
      <c r="DT1424">
        <v>0.02355669362442808</v>
      </c>
      <c r="DU1424">
        <v>0</v>
      </c>
      <c r="DV1424">
        <v>0</v>
      </c>
      <c r="DW1424">
        <v>2</v>
      </c>
      <c r="DX1424" t="s">
        <v>357</v>
      </c>
      <c r="DY1424">
        <v>2.98106</v>
      </c>
      <c r="DZ1424">
        <v>2.72817</v>
      </c>
      <c r="EA1424">
        <v>0.154758</v>
      </c>
      <c r="EB1424">
        <v>0.162676</v>
      </c>
      <c r="EC1424">
        <v>0.0894605</v>
      </c>
      <c r="ED1424">
        <v>0.0705109</v>
      </c>
      <c r="EE1424">
        <v>25419.7</v>
      </c>
      <c r="EF1424">
        <v>24781</v>
      </c>
      <c r="EG1424">
        <v>30597.5</v>
      </c>
      <c r="EH1424">
        <v>29834.9</v>
      </c>
      <c r="EI1424">
        <v>38442.9</v>
      </c>
      <c r="EJ1424">
        <v>36524.4</v>
      </c>
      <c r="EK1424">
        <v>46793.6</v>
      </c>
      <c r="EL1424">
        <v>44365.2</v>
      </c>
      <c r="EM1424">
        <v>1.89533</v>
      </c>
      <c r="EN1424">
        <v>1.88932</v>
      </c>
      <c r="EO1424">
        <v>0.131261</v>
      </c>
      <c r="EP1424">
        <v>0</v>
      </c>
      <c r="EQ1424">
        <v>22.8485</v>
      </c>
      <c r="ER1424">
        <v>999.9</v>
      </c>
      <c r="ES1424">
        <v>36.9</v>
      </c>
      <c r="ET1424">
        <v>29.8</v>
      </c>
      <c r="EU1424">
        <v>17.0987</v>
      </c>
      <c r="EV1424">
        <v>63.4363</v>
      </c>
      <c r="EW1424">
        <v>23.2011</v>
      </c>
      <c r="EX1424">
        <v>1</v>
      </c>
      <c r="EY1424">
        <v>-0.138293</v>
      </c>
      <c r="EZ1424">
        <v>1.02799</v>
      </c>
      <c r="FA1424">
        <v>20.2415</v>
      </c>
      <c r="FB1424">
        <v>5.23197</v>
      </c>
      <c r="FC1424">
        <v>11.968</v>
      </c>
      <c r="FD1424">
        <v>4.9712</v>
      </c>
      <c r="FE1424">
        <v>3.28958</v>
      </c>
      <c r="FF1424">
        <v>9999</v>
      </c>
      <c r="FG1424">
        <v>9999</v>
      </c>
      <c r="FH1424">
        <v>9999</v>
      </c>
      <c r="FI1424">
        <v>381.1</v>
      </c>
      <c r="FJ1424">
        <v>4.97272</v>
      </c>
      <c r="FK1424">
        <v>1.87684</v>
      </c>
      <c r="FL1424">
        <v>1.87492</v>
      </c>
      <c r="FM1424">
        <v>1.87775</v>
      </c>
      <c r="FN1424">
        <v>1.87453</v>
      </c>
      <c r="FO1424">
        <v>1.87806</v>
      </c>
      <c r="FP1424">
        <v>1.87518</v>
      </c>
      <c r="FQ1424">
        <v>1.87633</v>
      </c>
      <c r="FR1424">
        <v>0</v>
      </c>
      <c r="FS1424">
        <v>0</v>
      </c>
      <c r="FT1424">
        <v>0</v>
      </c>
      <c r="FU1424">
        <v>0</v>
      </c>
      <c r="FV1424" t="s">
        <v>358</v>
      </c>
      <c r="FW1424" t="s">
        <v>359</v>
      </c>
      <c r="FX1424" t="s">
        <v>360</v>
      </c>
      <c r="FY1424" t="s">
        <v>360</v>
      </c>
      <c r="FZ1424" t="s">
        <v>360</v>
      </c>
      <c r="GA1424" t="s">
        <v>360</v>
      </c>
      <c r="GB1424">
        <v>0</v>
      </c>
      <c r="GC1424">
        <v>100</v>
      </c>
      <c r="GD1424">
        <v>100</v>
      </c>
      <c r="GE1424">
        <v>4.439</v>
      </c>
      <c r="GF1424">
        <v>0.1979</v>
      </c>
      <c r="GG1424">
        <v>1.777354642861949</v>
      </c>
      <c r="GH1424">
        <v>0.004141656873719072</v>
      </c>
      <c r="GI1424">
        <v>-1.960372967482991E-06</v>
      </c>
      <c r="GJ1424">
        <v>5.42736388890357E-10</v>
      </c>
      <c r="GK1424">
        <v>-0.009777689371679627</v>
      </c>
      <c r="GL1424">
        <v>0.002273355880072555</v>
      </c>
      <c r="GM1424">
        <v>0.000541358641816816</v>
      </c>
      <c r="GN1424">
        <v>-1.836191331155658E-06</v>
      </c>
      <c r="GO1424">
        <v>-0</v>
      </c>
      <c r="GP1424">
        <v>2096</v>
      </c>
      <c r="GQ1424">
        <v>1</v>
      </c>
      <c r="GR1424">
        <v>23</v>
      </c>
      <c r="GS1424">
        <v>7455.4</v>
      </c>
      <c r="GT1424">
        <v>7455.4</v>
      </c>
      <c r="GU1424">
        <v>2.29126</v>
      </c>
      <c r="GV1424">
        <v>2.51953</v>
      </c>
      <c r="GW1424">
        <v>1.39893</v>
      </c>
      <c r="GX1424">
        <v>2.33643</v>
      </c>
      <c r="GY1424">
        <v>1.44897</v>
      </c>
      <c r="GZ1424">
        <v>2.47803</v>
      </c>
      <c r="HA1424">
        <v>34.9904</v>
      </c>
      <c r="HB1424">
        <v>12.0219</v>
      </c>
      <c r="HC1424">
        <v>18</v>
      </c>
      <c r="HD1424">
        <v>491.908</v>
      </c>
      <c r="HE1424">
        <v>459.639</v>
      </c>
      <c r="HF1424">
        <v>21.5647</v>
      </c>
      <c r="HG1424">
        <v>25.2363</v>
      </c>
      <c r="HH1424">
        <v>30.0001</v>
      </c>
      <c r="HI1424">
        <v>25.098</v>
      </c>
      <c r="HJ1424">
        <v>25.1801</v>
      </c>
      <c r="HK1424">
        <v>45.9214</v>
      </c>
      <c r="HL1424">
        <v>25.1039</v>
      </c>
      <c r="HM1424">
        <v>30.6714</v>
      </c>
      <c r="HN1424">
        <v>21.5638</v>
      </c>
      <c r="HO1424">
        <v>1055.24</v>
      </c>
      <c r="HP1424">
        <v>13.1187</v>
      </c>
      <c r="HQ1424">
        <v>101.136</v>
      </c>
      <c r="HR1424">
        <v>102.018</v>
      </c>
    </row>
    <row r="1425" spans="1:226">
      <c r="A1425">
        <v>1409</v>
      </c>
      <c r="B1425">
        <v>1664308452.5</v>
      </c>
      <c r="C1425">
        <v>15345.5</v>
      </c>
      <c r="D1425" t="s">
        <v>3191</v>
      </c>
      <c r="E1425" t="s">
        <v>3192</v>
      </c>
      <c r="F1425">
        <v>5</v>
      </c>
      <c r="G1425" t="s">
        <v>353</v>
      </c>
      <c r="H1425" t="s">
        <v>3066</v>
      </c>
      <c r="I1425">
        <v>1664308445</v>
      </c>
      <c r="J1425">
        <f>(K1425)/1000</f>
        <v>0</v>
      </c>
      <c r="K1425">
        <f>IF(BF1425, AN1425, AH1425)</f>
        <v>0</v>
      </c>
      <c r="L1425">
        <f>IF(BF1425, AI1425, AG1425)</f>
        <v>0</v>
      </c>
      <c r="M1425">
        <f>BH1425 - IF(AU1425&gt;1, L1425*BB1425*100.0/(AW1425*BV1425), 0)</f>
        <v>0</v>
      </c>
      <c r="N1425">
        <f>((T1425-J1425/2)*M1425-L1425)/(T1425+J1425/2)</f>
        <v>0</v>
      </c>
      <c r="O1425">
        <f>N1425*(BO1425+BP1425)/1000.0</f>
        <v>0</v>
      </c>
      <c r="P1425">
        <f>(BH1425 - IF(AU1425&gt;1, L1425*BB1425*100.0/(AW1425*BV1425), 0))*(BO1425+BP1425)/1000.0</f>
        <v>0</v>
      </c>
      <c r="Q1425">
        <f>2.0/((1/S1425-1/R1425)+SIGN(S1425)*SQRT((1/S1425-1/R1425)*(1/S1425-1/R1425) + 4*BC1425/((BC1425+1)*(BC1425+1))*(2*1/S1425*1/R1425-1/R1425*1/R1425)))</f>
        <v>0</v>
      </c>
      <c r="R1425">
        <f>IF(LEFT(BD1425,1)&lt;&gt;"0",IF(LEFT(BD1425,1)="1",3.0,BE1425),$D$5+$E$5*(BV1425*BO1425/($K$5*1000))+$F$5*(BV1425*BO1425/($K$5*1000))*MAX(MIN(BB1425,$J$5),$I$5)*MAX(MIN(BB1425,$J$5),$I$5)+$G$5*MAX(MIN(BB1425,$J$5),$I$5)*(BV1425*BO1425/($K$5*1000))+$H$5*(BV1425*BO1425/($K$5*1000))*(BV1425*BO1425/($K$5*1000)))</f>
        <v>0</v>
      </c>
      <c r="S1425">
        <f>J1425*(1000-(1000*0.61365*exp(17.502*W1425/(240.97+W1425))/(BO1425+BP1425)+BJ1425)/2)/(1000*0.61365*exp(17.502*W1425/(240.97+W1425))/(BO1425+BP1425)-BJ1425)</f>
        <v>0</v>
      </c>
      <c r="T1425">
        <f>1/((BC1425+1)/(Q1425/1.6)+1/(R1425/1.37)) + BC1425/((BC1425+1)/(Q1425/1.6) + BC1425/(R1425/1.37))</f>
        <v>0</v>
      </c>
      <c r="U1425">
        <f>(AX1425*BA1425)</f>
        <v>0</v>
      </c>
      <c r="V1425">
        <f>(BQ1425+(U1425+2*0.95*5.67E-8*(((BQ1425+$B$7)+273)^4-(BQ1425+273)^4)-44100*J1425)/(1.84*29.3*R1425+8*0.95*5.67E-8*(BQ1425+273)^3))</f>
        <v>0</v>
      </c>
      <c r="W1425">
        <f>($C$7*BR1425+$D$7*BS1425+$E$7*V1425)</f>
        <v>0</v>
      </c>
      <c r="X1425">
        <f>0.61365*exp(17.502*W1425/(240.97+W1425))</f>
        <v>0</v>
      </c>
      <c r="Y1425">
        <f>(Z1425/AA1425*100)</f>
        <v>0</v>
      </c>
      <c r="Z1425">
        <f>BJ1425*(BO1425+BP1425)/1000</f>
        <v>0</v>
      </c>
      <c r="AA1425">
        <f>0.61365*exp(17.502*BQ1425/(240.97+BQ1425))</f>
        <v>0</v>
      </c>
      <c r="AB1425">
        <f>(X1425-BJ1425*(BO1425+BP1425)/1000)</f>
        <v>0</v>
      </c>
      <c r="AC1425">
        <f>(-J1425*44100)</f>
        <v>0</v>
      </c>
      <c r="AD1425">
        <f>2*29.3*R1425*0.92*(BQ1425-W1425)</f>
        <v>0</v>
      </c>
      <c r="AE1425">
        <f>2*0.95*5.67E-8*(((BQ1425+$B$7)+273)^4-(W1425+273)^4)</f>
        <v>0</v>
      </c>
      <c r="AF1425">
        <f>U1425+AE1425+AC1425+AD1425</f>
        <v>0</v>
      </c>
      <c r="AG1425">
        <f>BN1425*AU1425*(BI1425-BH1425*(1000-AU1425*BK1425)/(1000-AU1425*BJ1425))/(100*BB1425)</f>
        <v>0</v>
      </c>
      <c r="AH1425">
        <f>1000*BN1425*AU1425*(BJ1425-BK1425)/(100*BB1425*(1000-AU1425*BJ1425))</f>
        <v>0</v>
      </c>
      <c r="AI1425">
        <f>(AJ1425 - AK1425 - BO1425*1E3/(8.314*(BQ1425+273.15)) * AM1425/BN1425 * AL1425) * BN1425/(100*BB1425) * (1000 - BK1425)/1000</f>
        <v>0</v>
      </c>
      <c r="AJ1425">
        <v>1056.935523070103</v>
      </c>
      <c r="AK1425">
        <v>1004.173757575757</v>
      </c>
      <c r="AL1425">
        <v>3.389773190663036</v>
      </c>
      <c r="AM1425">
        <v>63.48631344093973</v>
      </c>
      <c r="AN1425">
        <f>(AP1425 - AO1425 + BO1425*1E3/(8.314*(BQ1425+273.15)) * AR1425/BN1425 * AQ1425) * BN1425/(100*BB1425) * 1000/(1000 - AP1425)</f>
        <v>0</v>
      </c>
      <c r="AO1425">
        <v>13.026052400093</v>
      </c>
      <c r="AP1425">
        <v>18.30194395604396</v>
      </c>
      <c r="AQ1425">
        <v>-0.0001396777801604899</v>
      </c>
      <c r="AR1425">
        <v>96.80530402393545</v>
      </c>
      <c r="AS1425">
        <v>2</v>
      </c>
      <c r="AT1425">
        <v>0</v>
      </c>
      <c r="AU1425">
        <f>IF(AS1425*$H$13&gt;=AW1425,1.0,(AW1425/(AW1425-AS1425*$H$13)))</f>
        <v>0</v>
      </c>
      <c r="AV1425">
        <f>(AU1425-1)*100</f>
        <v>0</v>
      </c>
      <c r="AW1425">
        <f>MAX(0,($B$13+$C$13*BV1425)/(1+$D$13*BV1425)*BO1425/(BQ1425+273)*$E$13)</f>
        <v>0</v>
      </c>
      <c r="AX1425">
        <f>$B$11*BW1425+$C$11*BX1425+$F$11*CI1425*(1-CL1425)</f>
        <v>0</v>
      </c>
      <c r="AY1425">
        <f>AX1425*AZ1425</f>
        <v>0</v>
      </c>
      <c r="AZ1425">
        <f>($B$11*$D$9+$C$11*$D$9+$F$11*((CV1425+CN1425)/MAX(CV1425+CN1425+CW1425, 0.1)*$I$9+CW1425/MAX(CV1425+CN1425+CW1425, 0.1)*$J$9))/($B$11+$C$11+$F$11)</f>
        <v>0</v>
      </c>
      <c r="BA1425">
        <f>($B$11*$K$9+$C$11*$K$9+$F$11*((CV1425+CN1425)/MAX(CV1425+CN1425+CW1425, 0.1)*$P$9+CW1425/MAX(CV1425+CN1425+CW1425, 0.1)*$Q$9))/($B$11+$C$11+$F$11)</f>
        <v>0</v>
      </c>
      <c r="BB1425">
        <v>6</v>
      </c>
      <c r="BC1425">
        <v>0.5</v>
      </c>
      <c r="BD1425" t="s">
        <v>355</v>
      </c>
      <c r="BE1425">
        <v>2</v>
      </c>
      <c r="BF1425" t="b">
        <v>1</v>
      </c>
      <c r="BG1425">
        <v>1664308445</v>
      </c>
      <c r="BH1425">
        <v>962.4019999999999</v>
      </c>
      <c r="BI1425">
        <v>1027.788148148148</v>
      </c>
      <c r="BJ1425">
        <v>18.3083</v>
      </c>
      <c r="BK1425">
        <v>13.00561111111111</v>
      </c>
      <c r="BL1425">
        <v>957.9790370370368</v>
      </c>
      <c r="BM1425">
        <v>18.11025555555555</v>
      </c>
      <c r="BN1425">
        <v>500.080037037037</v>
      </c>
      <c r="BO1425">
        <v>90.88412962962963</v>
      </c>
      <c r="BP1425">
        <v>0.1000086814814815</v>
      </c>
      <c r="BQ1425">
        <v>24.30565925925927</v>
      </c>
      <c r="BR1425">
        <v>24.99657407407408</v>
      </c>
      <c r="BS1425">
        <v>999.9000000000001</v>
      </c>
      <c r="BT1425">
        <v>0</v>
      </c>
      <c r="BU1425">
        <v>0</v>
      </c>
      <c r="BV1425">
        <v>9994.253703703705</v>
      </c>
      <c r="BW1425">
        <v>0</v>
      </c>
      <c r="BX1425">
        <v>8.049200000000001</v>
      </c>
      <c r="BY1425">
        <v>-65.38709259259259</v>
      </c>
      <c r="BZ1425">
        <v>980.3503333333333</v>
      </c>
      <c r="CA1425">
        <v>1041.332962962963</v>
      </c>
      <c r="CB1425">
        <v>5.302707407407407</v>
      </c>
      <c r="CC1425">
        <v>1027.788148148148</v>
      </c>
      <c r="CD1425">
        <v>13.00561111111111</v>
      </c>
      <c r="CE1425">
        <v>1.663934444444444</v>
      </c>
      <c r="CF1425">
        <v>1.182002962962963</v>
      </c>
      <c r="CG1425">
        <v>14.564</v>
      </c>
      <c r="CH1425">
        <v>9.376735925925926</v>
      </c>
      <c r="CI1425">
        <v>2000.025185185185</v>
      </c>
      <c r="CJ1425">
        <v>0.9800028888888888</v>
      </c>
      <c r="CK1425">
        <v>0.01999698148148148</v>
      </c>
      <c r="CL1425">
        <v>0</v>
      </c>
      <c r="CM1425">
        <v>808.6252962962963</v>
      </c>
      <c r="CN1425">
        <v>5.000560000000001</v>
      </c>
      <c r="CO1425">
        <v>16113.25925925926</v>
      </c>
      <c r="CP1425">
        <v>17295.1037037037</v>
      </c>
      <c r="CQ1425">
        <v>37.99533333333333</v>
      </c>
      <c r="CR1425">
        <v>38.47199999999999</v>
      </c>
      <c r="CS1425">
        <v>37.687</v>
      </c>
      <c r="CT1425">
        <v>37.326</v>
      </c>
      <c r="CU1425">
        <v>38.687</v>
      </c>
      <c r="CV1425">
        <v>1955.133703703704</v>
      </c>
      <c r="CW1425">
        <v>39.89148148148148</v>
      </c>
      <c r="CX1425">
        <v>0</v>
      </c>
      <c r="CY1425">
        <v>1664308469.1</v>
      </c>
      <c r="CZ1425">
        <v>0</v>
      </c>
      <c r="DA1425">
        <v>0</v>
      </c>
      <c r="DB1425" t="s">
        <v>356</v>
      </c>
      <c r="DC1425">
        <v>1663861122</v>
      </c>
      <c r="DD1425">
        <v>1663861125</v>
      </c>
      <c r="DE1425">
        <v>0</v>
      </c>
      <c r="DF1425">
        <v>-0.287</v>
      </c>
      <c r="DG1425">
        <v>-0.004</v>
      </c>
      <c r="DH1425">
        <v>3.172</v>
      </c>
      <c r="DI1425">
        <v>0.178</v>
      </c>
      <c r="DJ1425">
        <v>400</v>
      </c>
      <c r="DK1425">
        <v>17</v>
      </c>
      <c r="DL1425">
        <v>0.18</v>
      </c>
      <c r="DM1425">
        <v>0.07000000000000001</v>
      </c>
      <c r="DN1425">
        <v>-65.3692125</v>
      </c>
      <c r="DO1425">
        <v>-0.3754818011256363</v>
      </c>
      <c r="DP1425">
        <v>0.06397805556399769</v>
      </c>
      <c r="DQ1425">
        <v>0</v>
      </c>
      <c r="DR1425">
        <v>5.31889125</v>
      </c>
      <c r="DS1425">
        <v>-0.4237327204502939</v>
      </c>
      <c r="DT1425">
        <v>0.0433763807957453</v>
      </c>
      <c r="DU1425">
        <v>0</v>
      </c>
      <c r="DV1425">
        <v>0</v>
      </c>
      <c r="DW1425">
        <v>2</v>
      </c>
      <c r="DX1425" t="s">
        <v>357</v>
      </c>
      <c r="DY1425">
        <v>2.98118</v>
      </c>
      <c r="DZ1425">
        <v>2.72826</v>
      </c>
      <c r="EA1425">
        <v>0.15645</v>
      </c>
      <c r="EB1425">
        <v>0.164345</v>
      </c>
      <c r="EC1425">
        <v>0.0894649</v>
      </c>
      <c r="ED1425">
        <v>0.070794</v>
      </c>
      <c r="EE1425">
        <v>25368.2</v>
      </c>
      <c r="EF1425">
        <v>24731.9</v>
      </c>
      <c r="EG1425">
        <v>30596.7</v>
      </c>
      <c r="EH1425">
        <v>29835.1</v>
      </c>
      <c r="EI1425">
        <v>38441.8</v>
      </c>
      <c r="EJ1425">
        <v>36513.4</v>
      </c>
      <c r="EK1425">
        <v>46792.3</v>
      </c>
      <c r="EL1425">
        <v>44365.3</v>
      </c>
      <c r="EM1425">
        <v>1.89535</v>
      </c>
      <c r="EN1425">
        <v>1.88918</v>
      </c>
      <c r="EO1425">
        <v>0.130553</v>
      </c>
      <c r="EP1425">
        <v>0</v>
      </c>
      <c r="EQ1425">
        <v>22.8473</v>
      </c>
      <c r="ER1425">
        <v>999.9</v>
      </c>
      <c r="ES1425">
        <v>36.9</v>
      </c>
      <c r="ET1425">
        <v>29.8</v>
      </c>
      <c r="EU1425">
        <v>17.1009</v>
      </c>
      <c r="EV1425">
        <v>63.7763</v>
      </c>
      <c r="EW1425">
        <v>23.1611</v>
      </c>
      <c r="EX1425">
        <v>1</v>
      </c>
      <c r="EY1425">
        <v>-0.138316</v>
      </c>
      <c r="EZ1425">
        <v>1.04324</v>
      </c>
      <c r="FA1425">
        <v>20.2414</v>
      </c>
      <c r="FB1425">
        <v>5.23197</v>
      </c>
      <c r="FC1425">
        <v>11.968</v>
      </c>
      <c r="FD1425">
        <v>4.9711</v>
      </c>
      <c r="FE1425">
        <v>3.28963</v>
      </c>
      <c r="FF1425">
        <v>9999</v>
      </c>
      <c r="FG1425">
        <v>9999</v>
      </c>
      <c r="FH1425">
        <v>9999</v>
      </c>
      <c r="FI1425">
        <v>381.1</v>
      </c>
      <c r="FJ1425">
        <v>4.97273</v>
      </c>
      <c r="FK1425">
        <v>1.87683</v>
      </c>
      <c r="FL1425">
        <v>1.87488</v>
      </c>
      <c r="FM1425">
        <v>1.87775</v>
      </c>
      <c r="FN1425">
        <v>1.87453</v>
      </c>
      <c r="FO1425">
        <v>1.87805</v>
      </c>
      <c r="FP1425">
        <v>1.87517</v>
      </c>
      <c r="FQ1425">
        <v>1.87631</v>
      </c>
      <c r="FR1425">
        <v>0</v>
      </c>
      <c r="FS1425">
        <v>0</v>
      </c>
      <c r="FT1425">
        <v>0</v>
      </c>
      <c r="FU1425">
        <v>0</v>
      </c>
      <c r="FV1425" t="s">
        <v>358</v>
      </c>
      <c r="FW1425" t="s">
        <v>359</v>
      </c>
      <c r="FX1425" t="s">
        <v>360</v>
      </c>
      <c r="FY1425" t="s">
        <v>360</v>
      </c>
      <c r="FZ1425" t="s">
        <v>360</v>
      </c>
      <c r="GA1425" t="s">
        <v>360</v>
      </c>
      <c r="GB1425">
        <v>0</v>
      </c>
      <c r="GC1425">
        <v>100</v>
      </c>
      <c r="GD1425">
        <v>100</v>
      </c>
      <c r="GE1425">
        <v>4.47</v>
      </c>
      <c r="GF1425">
        <v>0.198</v>
      </c>
      <c r="GG1425">
        <v>1.777354642861949</v>
      </c>
      <c r="GH1425">
        <v>0.004141656873719072</v>
      </c>
      <c r="GI1425">
        <v>-1.960372967482991E-06</v>
      </c>
      <c r="GJ1425">
        <v>5.42736388890357E-10</v>
      </c>
      <c r="GK1425">
        <v>-0.009777689371679627</v>
      </c>
      <c r="GL1425">
        <v>0.002273355880072555</v>
      </c>
      <c r="GM1425">
        <v>0.000541358641816816</v>
      </c>
      <c r="GN1425">
        <v>-1.836191331155658E-06</v>
      </c>
      <c r="GO1425">
        <v>-0</v>
      </c>
      <c r="GP1425">
        <v>2096</v>
      </c>
      <c r="GQ1425">
        <v>1</v>
      </c>
      <c r="GR1425">
        <v>23</v>
      </c>
      <c r="GS1425">
        <v>7455.5</v>
      </c>
      <c r="GT1425">
        <v>7455.5</v>
      </c>
      <c r="GU1425">
        <v>2.31812</v>
      </c>
      <c r="GV1425">
        <v>2.51221</v>
      </c>
      <c r="GW1425">
        <v>1.39893</v>
      </c>
      <c r="GX1425">
        <v>2.33643</v>
      </c>
      <c r="GY1425">
        <v>1.44897</v>
      </c>
      <c r="GZ1425">
        <v>2.45605</v>
      </c>
      <c r="HA1425">
        <v>34.9904</v>
      </c>
      <c r="HB1425">
        <v>12.0131</v>
      </c>
      <c r="HC1425">
        <v>18</v>
      </c>
      <c r="HD1425">
        <v>491.921</v>
      </c>
      <c r="HE1425">
        <v>459.528</v>
      </c>
      <c r="HF1425">
        <v>21.567</v>
      </c>
      <c r="HG1425">
        <v>25.236</v>
      </c>
      <c r="HH1425">
        <v>30</v>
      </c>
      <c r="HI1425">
        <v>25.098</v>
      </c>
      <c r="HJ1425">
        <v>25.1781</v>
      </c>
      <c r="HK1425">
        <v>46.5351</v>
      </c>
      <c r="HL1425">
        <v>25.1039</v>
      </c>
      <c r="HM1425">
        <v>30.6714</v>
      </c>
      <c r="HN1425">
        <v>21.5649</v>
      </c>
      <c r="HO1425">
        <v>1075.3</v>
      </c>
      <c r="HP1425">
        <v>13.1414</v>
      </c>
      <c r="HQ1425">
        <v>101.133</v>
      </c>
      <c r="HR1425">
        <v>102.018</v>
      </c>
    </row>
    <row r="1426" spans="1:226">
      <c r="A1426">
        <v>1410</v>
      </c>
      <c r="B1426">
        <v>1664308457.5</v>
      </c>
      <c r="C1426">
        <v>15350.5</v>
      </c>
      <c r="D1426" t="s">
        <v>3193</v>
      </c>
      <c r="E1426" t="s">
        <v>3194</v>
      </c>
      <c r="F1426">
        <v>5</v>
      </c>
      <c r="G1426" t="s">
        <v>353</v>
      </c>
      <c r="H1426" t="s">
        <v>3066</v>
      </c>
      <c r="I1426">
        <v>1664308449.714286</v>
      </c>
      <c r="J1426">
        <f>(K1426)/1000</f>
        <v>0</v>
      </c>
      <c r="K1426">
        <f>IF(BF1426, AN1426, AH1426)</f>
        <v>0</v>
      </c>
      <c r="L1426">
        <f>IF(BF1426, AI1426, AG1426)</f>
        <v>0</v>
      </c>
      <c r="M1426">
        <f>BH1426 - IF(AU1426&gt;1, L1426*BB1426*100.0/(AW1426*BV1426), 0)</f>
        <v>0</v>
      </c>
      <c r="N1426">
        <f>((T1426-J1426/2)*M1426-L1426)/(T1426+J1426/2)</f>
        <v>0</v>
      </c>
      <c r="O1426">
        <f>N1426*(BO1426+BP1426)/1000.0</f>
        <v>0</v>
      </c>
      <c r="P1426">
        <f>(BH1426 - IF(AU1426&gt;1, L1426*BB1426*100.0/(AW1426*BV1426), 0))*(BO1426+BP1426)/1000.0</f>
        <v>0</v>
      </c>
      <c r="Q1426">
        <f>2.0/((1/S1426-1/R1426)+SIGN(S1426)*SQRT((1/S1426-1/R1426)*(1/S1426-1/R1426) + 4*BC1426/((BC1426+1)*(BC1426+1))*(2*1/S1426*1/R1426-1/R1426*1/R1426)))</f>
        <v>0</v>
      </c>
      <c r="R1426">
        <f>IF(LEFT(BD1426,1)&lt;&gt;"0",IF(LEFT(BD1426,1)="1",3.0,BE1426),$D$5+$E$5*(BV1426*BO1426/($K$5*1000))+$F$5*(BV1426*BO1426/($K$5*1000))*MAX(MIN(BB1426,$J$5),$I$5)*MAX(MIN(BB1426,$J$5),$I$5)+$G$5*MAX(MIN(BB1426,$J$5),$I$5)*(BV1426*BO1426/($K$5*1000))+$H$5*(BV1426*BO1426/($K$5*1000))*(BV1426*BO1426/($K$5*1000)))</f>
        <v>0</v>
      </c>
      <c r="S1426">
        <f>J1426*(1000-(1000*0.61365*exp(17.502*W1426/(240.97+W1426))/(BO1426+BP1426)+BJ1426)/2)/(1000*0.61365*exp(17.502*W1426/(240.97+W1426))/(BO1426+BP1426)-BJ1426)</f>
        <v>0</v>
      </c>
      <c r="T1426">
        <f>1/((BC1426+1)/(Q1426/1.6)+1/(R1426/1.37)) + BC1426/((BC1426+1)/(Q1426/1.6) + BC1426/(R1426/1.37))</f>
        <v>0</v>
      </c>
      <c r="U1426">
        <f>(AX1426*BA1426)</f>
        <v>0</v>
      </c>
      <c r="V1426">
        <f>(BQ1426+(U1426+2*0.95*5.67E-8*(((BQ1426+$B$7)+273)^4-(BQ1426+273)^4)-44100*J1426)/(1.84*29.3*R1426+8*0.95*5.67E-8*(BQ1426+273)^3))</f>
        <v>0</v>
      </c>
      <c r="W1426">
        <f>($C$7*BR1426+$D$7*BS1426+$E$7*V1426)</f>
        <v>0</v>
      </c>
      <c r="X1426">
        <f>0.61365*exp(17.502*W1426/(240.97+W1426))</f>
        <v>0</v>
      </c>
      <c r="Y1426">
        <f>(Z1426/AA1426*100)</f>
        <v>0</v>
      </c>
      <c r="Z1426">
        <f>BJ1426*(BO1426+BP1426)/1000</f>
        <v>0</v>
      </c>
      <c r="AA1426">
        <f>0.61365*exp(17.502*BQ1426/(240.97+BQ1426))</f>
        <v>0</v>
      </c>
      <c r="AB1426">
        <f>(X1426-BJ1426*(BO1426+BP1426)/1000)</f>
        <v>0</v>
      </c>
      <c r="AC1426">
        <f>(-J1426*44100)</f>
        <v>0</v>
      </c>
      <c r="AD1426">
        <f>2*29.3*R1426*0.92*(BQ1426-W1426)</f>
        <v>0</v>
      </c>
      <c r="AE1426">
        <f>2*0.95*5.67E-8*(((BQ1426+$B$7)+273)^4-(W1426+273)^4)</f>
        <v>0</v>
      </c>
      <c r="AF1426">
        <f>U1426+AE1426+AC1426+AD1426</f>
        <v>0</v>
      </c>
      <c r="AG1426">
        <f>BN1426*AU1426*(BI1426-BH1426*(1000-AU1426*BK1426)/(1000-AU1426*BJ1426))/(100*BB1426)</f>
        <v>0</v>
      </c>
      <c r="AH1426">
        <f>1000*BN1426*AU1426*(BJ1426-BK1426)/(100*BB1426*(1000-AU1426*BJ1426))</f>
        <v>0</v>
      </c>
      <c r="AI1426">
        <f>(AJ1426 - AK1426 - BO1426*1E3/(8.314*(BQ1426+273.15)) * AM1426/BN1426 * AL1426) * BN1426/(100*BB1426) * (1000 - BK1426)/1000</f>
        <v>0</v>
      </c>
      <c r="AJ1426">
        <v>1073.952476394167</v>
      </c>
      <c r="AK1426">
        <v>1021.280606060605</v>
      </c>
      <c r="AL1426">
        <v>3.421586235325726</v>
      </c>
      <c r="AM1426">
        <v>63.48631344093973</v>
      </c>
      <c r="AN1426">
        <f>(AP1426 - AO1426 + BO1426*1E3/(8.314*(BQ1426+273.15)) * AR1426/BN1426 * AQ1426) * BN1426/(100*BB1426) * 1000/(1000 - AP1426)</f>
        <v>0</v>
      </c>
      <c r="AO1426">
        <v>13.08616226092321</v>
      </c>
      <c r="AP1426">
        <v>18.30693846153848</v>
      </c>
      <c r="AQ1426">
        <v>0.0001464624327340935</v>
      </c>
      <c r="AR1426">
        <v>96.80530402393545</v>
      </c>
      <c r="AS1426">
        <v>2</v>
      </c>
      <c r="AT1426">
        <v>0</v>
      </c>
      <c r="AU1426">
        <f>IF(AS1426*$H$13&gt;=AW1426,1.0,(AW1426/(AW1426-AS1426*$H$13)))</f>
        <v>0</v>
      </c>
      <c r="AV1426">
        <f>(AU1426-1)*100</f>
        <v>0</v>
      </c>
      <c r="AW1426">
        <f>MAX(0,($B$13+$C$13*BV1426)/(1+$D$13*BV1426)*BO1426/(BQ1426+273)*$E$13)</f>
        <v>0</v>
      </c>
      <c r="AX1426">
        <f>$B$11*BW1426+$C$11*BX1426+$F$11*CI1426*(1-CL1426)</f>
        <v>0</v>
      </c>
      <c r="AY1426">
        <f>AX1426*AZ1426</f>
        <v>0</v>
      </c>
      <c r="AZ1426">
        <f>($B$11*$D$9+$C$11*$D$9+$F$11*((CV1426+CN1426)/MAX(CV1426+CN1426+CW1426, 0.1)*$I$9+CW1426/MAX(CV1426+CN1426+CW1426, 0.1)*$J$9))/($B$11+$C$11+$F$11)</f>
        <v>0</v>
      </c>
      <c r="BA1426">
        <f>($B$11*$K$9+$C$11*$K$9+$F$11*((CV1426+CN1426)/MAX(CV1426+CN1426+CW1426, 0.1)*$P$9+CW1426/MAX(CV1426+CN1426+CW1426, 0.1)*$Q$9))/($B$11+$C$11+$F$11)</f>
        <v>0</v>
      </c>
      <c r="BB1426">
        <v>6</v>
      </c>
      <c r="BC1426">
        <v>0.5</v>
      </c>
      <c r="BD1426" t="s">
        <v>355</v>
      </c>
      <c r="BE1426">
        <v>2</v>
      </c>
      <c r="BF1426" t="b">
        <v>1</v>
      </c>
      <c r="BG1426">
        <v>1664308449.714286</v>
      </c>
      <c r="BH1426">
        <v>978.1674642857143</v>
      </c>
      <c r="BI1426">
        <v>1043.589285714286</v>
      </c>
      <c r="BJ1426">
        <v>18.30487142857143</v>
      </c>
      <c r="BK1426">
        <v>13.04211785714286</v>
      </c>
      <c r="BL1426">
        <v>973.7148571428572</v>
      </c>
      <c r="BM1426">
        <v>18.1069</v>
      </c>
      <c r="BN1426">
        <v>500.0730357142857</v>
      </c>
      <c r="BO1426">
        <v>90.88359642857142</v>
      </c>
      <c r="BP1426">
        <v>0.1000354178571429</v>
      </c>
      <c r="BQ1426">
        <v>24.30639642857142</v>
      </c>
      <c r="BR1426">
        <v>25.00147142857142</v>
      </c>
      <c r="BS1426">
        <v>999.9000000000002</v>
      </c>
      <c r="BT1426">
        <v>0</v>
      </c>
      <c r="BU1426">
        <v>0</v>
      </c>
      <c r="BV1426">
        <v>9985.660714285714</v>
      </c>
      <c r="BW1426">
        <v>0</v>
      </c>
      <c r="BX1426">
        <v>8.041340714285713</v>
      </c>
      <c r="BY1426">
        <v>-65.42276071428572</v>
      </c>
      <c r="BZ1426">
        <v>996.4063571428572</v>
      </c>
      <c r="CA1426">
        <v>1057.381785714286</v>
      </c>
      <c r="CB1426">
        <v>5.262765357142857</v>
      </c>
      <c r="CC1426">
        <v>1043.589285714286</v>
      </c>
      <c r="CD1426">
        <v>13.04211785714286</v>
      </c>
      <c r="CE1426">
        <v>1.663613214285714</v>
      </c>
      <c r="CF1426">
        <v>1.185314285714286</v>
      </c>
      <c r="CG1426">
        <v>14.56100714285714</v>
      </c>
      <c r="CH1426">
        <v>9.418303214285713</v>
      </c>
      <c r="CI1426">
        <v>2000.030357142857</v>
      </c>
      <c r="CJ1426">
        <v>0.9800029642857141</v>
      </c>
      <c r="CK1426">
        <v>0.01999690357142857</v>
      </c>
      <c r="CL1426">
        <v>0</v>
      </c>
      <c r="CM1426">
        <v>808.2910714285714</v>
      </c>
      <c r="CN1426">
        <v>5.000560000000001</v>
      </c>
      <c r="CO1426">
        <v>16106.03928571429</v>
      </c>
      <c r="CP1426">
        <v>17295.14642857143</v>
      </c>
      <c r="CQ1426">
        <v>37.97975</v>
      </c>
      <c r="CR1426">
        <v>38.45274999999999</v>
      </c>
      <c r="CS1426">
        <v>37.687</v>
      </c>
      <c r="CT1426">
        <v>37.3165</v>
      </c>
      <c r="CU1426">
        <v>38.687</v>
      </c>
      <c r="CV1426">
        <v>1955.138928571429</v>
      </c>
      <c r="CW1426">
        <v>39.89142857142858</v>
      </c>
      <c r="CX1426">
        <v>0</v>
      </c>
      <c r="CY1426">
        <v>1664308473.9</v>
      </c>
      <c r="CZ1426">
        <v>0</v>
      </c>
      <c r="DA1426">
        <v>0</v>
      </c>
      <c r="DB1426" t="s">
        <v>356</v>
      </c>
      <c r="DC1426">
        <v>1663861122</v>
      </c>
      <c r="DD1426">
        <v>1663861125</v>
      </c>
      <c r="DE1426">
        <v>0</v>
      </c>
      <c r="DF1426">
        <v>-0.287</v>
      </c>
      <c r="DG1426">
        <v>-0.004</v>
      </c>
      <c r="DH1426">
        <v>3.172</v>
      </c>
      <c r="DI1426">
        <v>0.178</v>
      </c>
      <c r="DJ1426">
        <v>400</v>
      </c>
      <c r="DK1426">
        <v>17</v>
      </c>
      <c r="DL1426">
        <v>0.18</v>
      </c>
      <c r="DM1426">
        <v>0.07000000000000001</v>
      </c>
      <c r="DN1426">
        <v>-65.3927475</v>
      </c>
      <c r="DO1426">
        <v>-0.5386570356470364</v>
      </c>
      <c r="DP1426">
        <v>0.07195830732966067</v>
      </c>
      <c r="DQ1426">
        <v>0</v>
      </c>
      <c r="DR1426">
        <v>5.29064975</v>
      </c>
      <c r="DS1426">
        <v>-0.5304737335834986</v>
      </c>
      <c r="DT1426">
        <v>0.05211996630311176</v>
      </c>
      <c r="DU1426">
        <v>0</v>
      </c>
      <c r="DV1426">
        <v>0</v>
      </c>
      <c r="DW1426">
        <v>2</v>
      </c>
      <c r="DX1426" t="s">
        <v>357</v>
      </c>
      <c r="DY1426">
        <v>2.98113</v>
      </c>
      <c r="DZ1426">
        <v>2.72811</v>
      </c>
      <c r="EA1426">
        <v>0.158147</v>
      </c>
      <c r="EB1426">
        <v>0.165992</v>
      </c>
      <c r="EC1426">
        <v>0.08947090000000001</v>
      </c>
      <c r="ED1426">
        <v>0.070828</v>
      </c>
      <c r="EE1426">
        <v>25317.4</v>
      </c>
      <c r="EF1426">
        <v>24683</v>
      </c>
      <c r="EG1426">
        <v>30597</v>
      </c>
      <c r="EH1426">
        <v>29834.9</v>
      </c>
      <c r="EI1426">
        <v>38442</v>
      </c>
      <c r="EJ1426">
        <v>36511.9</v>
      </c>
      <c r="EK1426">
        <v>46792.8</v>
      </c>
      <c r="EL1426">
        <v>44365</v>
      </c>
      <c r="EM1426">
        <v>1.89533</v>
      </c>
      <c r="EN1426">
        <v>1.8894</v>
      </c>
      <c r="EO1426">
        <v>0.132099</v>
      </c>
      <c r="EP1426">
        <v>0</v>
      </c>
      <c r="EQ1426">
        <v>22.8473</v>
      </c>
      <c r="ER1426">
        <v>999.9</v>
      </c>
      <c r="ES1426">
        <v>36.9</v>
      </c>
      <c r="ET1426">
        <v>29.8</v>
      </c>
      <c r="EU1426">
        <v>17.0997</v>
      </c>
      <c r="EV1426">
        <v>63.5763</v>
      </c>
      <c r="EW1426">
        <v>23.3093</v>
      </c>
      <c r="EX1426">
        <v>1</v>
      </c>
      <c r="EY1426">
        <v>-0.138293</v>
      </c>
      <c r="EZ1426">
        <v>1.04809</v>
      </c>
      <c r="FA1426">
        <v>20.2414</v>
      </c>
      <c r="FB1426">
        <v>5.23152</v>
      </c>
      <c r="FC1426">
        <v>11.968</v>
      </c>
      <c r="FD1426">
        <v>4.97105</v>
      </c>
      <c r="FE1426">
        <v>3.2895</v>
      </c>
      <c r="FF1426">
        <v>9999</v>
      </c>
      <c r="FG1426">
        <v>9999</v>
      </c>
      <c r="FH1426">
        <v>9999</v>
      </c>
      <c r="FI1426">
        <v>381.1</v>
      </c>
      <c r="FJ1426">
        <v>4.97272</v>
      </c>
      <c r="FK1426">
        <v>1.87684</v>
      </c>
      <c r="FL1426">
        <v>1.8749</v>
      </c>
      <c r="FM1426">
        <v>1.87775</v>
      </c>
      <c r="FN1426">
        <v>1.87452</v>
      </c>
      <c r="FO1426">
        <v>1.87806</v>
      </c>
      <c r="FP1426">
        <v>1.87517</v>
      </c>
      <c r="FQ1426">
        <v>1.87632</v>
      </c>
      <c r="FR1426">
        <v>0</v>
      </c>
      <c r="FS1426">
        <v>0</v>
      </c>
      <c r="FT1426">
        <v>0</v>
      </c>
      <c r="FU1426">
        <v>0</v>
      </c>
      <c r="FV1426" t="s">
        <v>358</v>
      </c>
      <c r="FW1426" t="s">
        <v>359</v>
      </c>
      <c r="FX1426" t="s">
        <v>360</v>
      </c>
      <c r="FY1426" t="s">
        <v>360</v>
      </c>
      <c r="FZ1426" t="s">
        <v>360</v>
      </c>
      <c r="GA1426" t="s">
        <v>360</v>
      </c>
      <c r="GB1426">
        <v>0</v>
      </c>
      <c r="GC1426">
        <v>100</v>
      </c>
      <c r="GD1426">
        <v>100</v>
      </c>
      <c r="GE1426">
        <v>4.504</v>
      </c>
      <c r="GF1426">
        <v>0.198</v>
      </c>
      <c r="GG1426">
        <v>1.777354642861949</v>
      </c>
      <c r="GH1426">
        <v>0.004141656873719072</v>
      </c>
      <c r="GI1426">
        <v>-1.960372967482991E-06</v>
      </c>
      <c r="GJ1426">
        <v>5.42736388890357E-10</v>
      </c>
      <c r="GK1426">
        <v>-0.009777689371679627</v>
      </c>
      <c r="GL1426">
        <v>0.002273355880072555</v>
      </c>
      <c r="GM1426">
        <v>0.000541358641816816</v>
      </c>
      <c r="GN1426">
        <v>-1.836191331155658E-06</v>
      </c>
      <c r="GO1426">
        <v>-0</v>
      </c>
      <c r="GP1426">
        <v>2096</v>
      </c>
      <c r="GQ1426">
        <v>1</v>
      </c>
      <c r="GR1426">
        <v>23</v>
      </c>
      <c r="GS1426">
        <v>7455.6</v>
      </c>
      <c r="GT1426">
        <v>7455.5</v>
      </c>
      <c r="GU1426">
        <v>2.34985</v>
      </c>
      <c r="GV1426">
        <v>2.51465</v>
      </c>
      <c r="GW1426">
        <v>1.39893</v>
      </c>
      <c r="GX1426">
        <v>2.33643</v>
      </c>
      <c r="GY1426">
        <v>1.44897</v>
      </c>
      <c r="GZ1426">
        <v>2.43896</v>
      </c>
      <c r="HA1426">
        <v>34.9904</v>
      </c>
      <c r="HB1426">
        <v>12.0043</v>
      </c>
      <c r="HC1426">
        <v>18</v>
      </c>
      <c r="HD1426">
        <v>491.899</v>
      </c>
      <c r="HE1426">
        <v>459.67</v>
      </c>
      <c r="HF1426">
        <v>21.5672</v>
      </c>
      <c r="HG1426">
        <v>25.2342</v>
      </c>
      <c r="HH1426">
        <v>30.0001</v>
      </c>
      <c r="HI1426">
        <v>25.0967</v>
      </c>
      <c r="HJ1426">
        <v>25.1781</v>
      </c>
      <c r="HK1426">
        <v>47.0875</v>
      </c>
      <c r="HL1426">
        <v>25.1039</v>
      </c>
      <c r="HM1426">
        <v>30.6714</v>
      </c>
      <c r="HN1426">
        <v>21.5658</v>
      </c>
      <c r="HO1426">
        <v>1088.71</v>
      </c>
      <c r="HP1426">
        <v>13.177</v>
      </c>
      <c r="HQ1426">
        <v>101.134</v>
      </c>
      <c r="HR1426">
        <v>102.017</v>
      </c>
    </row>
    <row r="1427" spans="1:226">
      <c r="A1427">
        <v>1411</v>
      </c>
      <c r="B1427">
        <v>1664308462.5</v>
      </c>
      <c r="C1427">
        <v>15355.5</v>
      </c>
      <c r="D1427" t="s">
        <v>3195</v>
      </c>
      <c r="E1427" t="s">
        <v>3196</v>
      </c>
      <c r="F1427">
        <v>5</v>
      </c>
      <c r="G1427" t="s">
        <v>353</v>
      </c>
      <c r="H1427" t="s">
        <v>3066</v>
      </c>
      <c r="I1427">
        <v>1664308455</v>
      </c>
      <c r="J1427">
        <f>(K1427)/1000</f>
        <v>0</v>
      </c>
      <c r="K1427">
        <f>IF(BF1427, AN1427, AH1427)</f>
        <v>0</v>
      </c>
      <c r="L1427">
        <f>IF(BF1427, AI1427, AG1427)</f>
        <v>0</v>
      </c>
      <c r="M1427">
        <f>BH1427 - IF(AU1427&gt;1, L1427*BB1427*100.0/(AW1427*BV1427), 0)</f>
        <v>0</v>
      </c>
      <c r="N1427">
        <f>((T1427-J1427/2)*M1427-L1427)/(T1427+J1427/2)</f>
        <v>0</v>
      </c>
      <c r="O1427">
        <f>N1427*(BO1427+BP1427)/1000.0</f>
        <v>0</v>
      </c>
      <c r="P1427">
        <f>(BH1427 - IF(AU1427&gt;1, L1427*BB1427*100.0/(AW1427*BV1427), 0))*(BO1427+BP1427)/1000.0</f>
        <v>0</v>
      </c>
      <c r="Q1427">
        <f>2.0/((1/S1427-1/R1427)+SIGN(S1427)*SQRT((1/S1427-1/R1427)*(1/S1427-1/R1427) + 4*BC1427/((BC1427+1)*(BC1427+1))*(2*1/S1427*1/R1427-1/R1427*1/R1427)))</f>
        <v>0</v>
      </c>
      <c r="R1427">
        <f>IF(LEFT(BD1427,1)&lt;&gt;"0",IF(LEFT(BD1427,1)="1",3.0,BE1427),$D$5+$E$5*(BV1427*BO1427/($K$5*1000))+$F$5*(BV1427*BO1427/($K$5*1000))*MAX(MIN(BB1427,$J$5),$I$5)*MAX(MIN(BB1427,$J$5),$I$5)+$G$5*MAX(MIN(BB1427,$J$5),$I$5)*(BV1427*BO1427/($K$5*1000))+$H$5*(BV1427*BO1427/($K$5*1000))*(BV1427*BO1427/($K$5*1000)))</f>
        <v>0</v>
      </c>
      <c r="S1427">
        <f>J1427*(1000-(1000*0.61365*exp(17.502*W1427/(240.97+W1427))/(BO1427+BP1427)+BJ1427)/2)/(1000*0.61365*exp(17.502*W1427/(240.97+W1427))/(BO1427+BP1427)-BJ1427)</f>
        <v>0</v>
      </c>
      <c r="T1427">
        <f>1/((BC1427+1)/(Q1427/1.6)+1/(R1427/1.37)) + BC1427/((BC1427+1)/(Q1427/1.6) + BC1427/(R1427/1.37))</f>
        <v>0</v>
      </c>
      <c r="U1427">
        <f>(AX1427*BA1427)</f>
        <v>0</v>
      </c>
      <c r="V1427">
        <f>(BQ1427+(U1427+2*0.95*5.67E-8*(((BQ1427+$B$7)+273)^4-(BQ1427+273)^4)-44100*J1427)/(1.84*29.3*R1427+8*0.95*5.67E-8*(BQ1427+273)^3))</f>
        <v>0</v>
      </c>
      <c r="W1427">
        <f>($C$7*BR1427+$D$7*BS1427+$E$7*V1427)</f>
        <v>0</v>
      </c>
      <c r="X1427">
        <f>0.61365*exp(17.502*W1427/(240.97+W1427))</f>
        <v>0</v>
      </c>
      <c r="Y1427">
        <f>(Z1427/AA1427*100)</f>
        <v>0</v>
      </c>
      <c r="Z1427">
        <f>BJ1427*(BO1427+BP1427)/1000</f>
        <v>0</v>
      </c>
      <c r="AA1427">
        <f>0.61365*exp(17.502*BQ1427/(240.97+BQ1427))</f>
        <v>0</v>
      </c>
      <c r="AB1427">
        <f>(X1427-BJ1427*(BO1427+BP1427)/1000)</f>
        <v>0</v>
      </c>
      <c r="AC1427">
        <f>(-J1427*44100)</f>
        <v>0</v>
      </c>
      <c r="AD1427">
        <f>2*29.3*R1427*0.92*(BQ1427-W1427)</f>
        <v>0</v>
      </c>
      <c r="AE1427">
        <f>2*0.95*5.67E-8*(((BQ1427+$B$7)+273)^4-(W1427+273)^4)</f>
        <v>0</v>
      </c>
      <c r="AF1427">
        <f>U1427+AE1427+AC1427+AD1427</f>
        <v>0</v>
      </c>
      <c r="AG1427">
        <f>BN1427*AU1427*(BI1427-BH1427*(1000-AU1427*BK1427)/(1000-AU1427*BJ1427))/(100*BB1427)</f>
        <v>0</v>
      </c>
      <c r="AH1427">
        <f>1000*BN1427*AU1427*(BJ1427-BK1427)/(100*BB1427*(1000-AU1427*BJ1427))</f>
        <v>0</v>
      </c>
      <c r="AI1427">
        <f>(AJ1427 - AK1427 - BO1427*1E3/(8.314*(BQ1427+273.15)) * AM1427/BN1427 * AL1427) * BN1427/(100*BB1427) * (1000 - BK1427)/1000</f>
        <v>0</v>
      </c>
      <c r="AJ1427">
        <v>1090.980947100209</v>
      </c>
      <c r="AK1427">
        <v>1038.327818181818</v>
      </c>
      <c r="AL1427">
        <v>3.408670335847175</v>
      </c>
      <c r="AM1427">
        <v>63.48631344093973</v>
      </c>
      <c r="AN1427">
        <f>(AP1427 - AO1427 + BO1427*1E3/(8.314*(BQ1427+273.15)) * AR1427/BN1427 * AQ1427) * BN1427/(100*BB1427) * 1000/(1000 - AP1427)</f>
        <v>0</v>
      </c>
      <c r="AO1427">
        <v>13.09229752570328</v>
      </c>
      <c r="AP1427">
        <v>18.29481978021979</v>
      </c>
      <c r="AQ1427">
        <v>-9.649889306333208E-05</v>
      </c>
      <c r="AR1427">
        <v>96.80530402393545</v>
      </c>
      <c r="AS1427">
        <v>2</v>
      </c>
      <c r="AT1427">
        <v>0</v>
      </c>
      <c r="AU1427">
        <f>IF(AS1427*$H$13&gt;=AW1427,1.0,(AW1427/(AW1427-AS1427*$H$13)))</f>
        <v>0</v>
      </c>
      <c r="AV1427">
        <f>(AU1427-1)*100</f>
        <v>0</v>
      </c>
      <c r="AW1427">
        <f>MAX(0,($B$13+$C$13*BV1427)/(1+$D$13*BV1427)*BO1427/(BQ1427+273)*$E$13)</f>
        <v>0</v>
      </c>
      <c r="AX1427">
        <f>$B$11*BW1427+$C$11*BX1427+$F$11*CI1427*(1-CL1427)</f>
        <v>0</v>
      </c>
      <c r="AY1427">
        <f>AX1427*AZ1427</f>
        <v>0</v>
      </c>
      <c r="AZ1427">
        <f>($B$11*$D$9+$C$11*$D$9+$F$11*((CV1427+CN1427)/MAX(CV1427+CN1427+CW1427, 0.1)*$I$9+CW1427/MAX(CV1427+CN1427+CW1427, 0.1)*$J$9))/($B$11+$C$11+$F$11)</f>
        <v>0</v>
      </c>
      <c r="BA1427">
        <f>($B$11*$K$9+$C$11*$K$9+$F$11*((CV1427+CN1427)/MAX(CV1427+CN1427+CW1427, 0.1)*$P$9+CW1427/MAX(CV1427+CN1427+CW1427, 0.1)*$Q$9))/($B$11+$C$11+$F$11)</f>
        <v>0</v>
      </c>
      <c r="BB1427">
        <v>6</v>
      </c>
      <c r="BC1427">
        <v>0.5</v>
      </c>
      <c r="BD1427" t="s">
        <v>355</v>
      </c>
      <c r="BE1427">
        <v>2</v>
      </c>
      <c r="BF1427" t="b">
        <v>1</v>
      </c>
      <c r="BG1427">
        <v>1664308455</v>
      </c>
      <c r="BH1427">
        <v>995.8811111111112</v>
      </c>
      <c r="BI1427">
        <v>1061.322962962963</v>
      </c>
      <c r="BJ1427">
        <v>18.30219259259259</v>
      </c>
      <c r="BK1427">
        <v>13.07894444444445</v>
      </c>
      <c r="BL1427">
        <v>991.395888888889</v>
      </c>
      <c r="BM1427">
        <v>18.10427777777778</v>
      </c>
      <c r="BN1427">
        <v>500.0691111111112</v>
      </c>
      <c r="BO1427">
        <v>90.88319259259261</v>
      </c>
      <c r="BP1427">
        <v>0.09997961481481482</v>
      </c>
      <c r="BQ1427">
        <v>24.30644814814814</v>
      </c>
      <c r="BR1427">
        <v>25.00576296296297</v>
      </c>
      <c r="BS1427">
        <v>999.9000000000001</v>
      </c>
      <c r="BT1427">
        <v>0</v>
      </c>
      <c r="BU1427">
        <v>0</v>
      </c>
      <c r="BV1427">
        <v>9989.942592592593</v>
      </c>
      <c r="BW1427">
        <v>0</v>
      </c>
      <c r="BX1427">
        <v>8.049964814814814</v>
      </c>
      <c r="BY1427">
        <v>-65.44232592592591</v>
      </c>
      <c r="BZ1427">
        <v>1014.448</v>
      </c>
      <c r="CA1427">
        <v>1075.389259259259</v>
      </c>
      <c r="CB1427">
        <v>5.223263703703704</v>
      </c>
      <c r="CC1427">
        <v>1061.322962962963</v>
      </c>
      <c r="CD1427">
        <v>13.07894444444445</v>
      </c>
      <c r="CE1427">
        <v>1.663362222222223</v>
      </c>
      <c r="CF1427">
        <v>1.188656296296297</v>
      </c>
      <c r="CG1427">
        <v>14.55867777777778</v>
      </c>
      <c r="CH1427">
        <v>9.46019962962963</v>
      </c>
      <c r="CI1427">
        <v>2000.01962962963</v>
      </c>
      <c r="CJ1427">
        <v>0.9800028888888888</v>
      </c>
      <c r="CK1427">
        <v>0.01999698148148148</v>
      </c>
      <c r="CL1427">
        <v>0</v>
      </c>
      <c r="CM1427">
        <v>807.9026296296297</v>
      </c>
      <c r="CN1427">
        <v>5.000560000000001</v>
      </c>
      <c r="CO1427">
        <v>16097.85925925926</v>
      </c>
      <c r="CP1427">
        <v>17295.04814814815</v>
      </c>
      <c r="CQ1427">
        <v>37.958</v>
      </c>
      <c r="CR1427">
        <v>38.437</v>
      </c>
      <c r="CS1427">
        <v>37.67551851851852</v>
      </c>
      <c r="CT1427">
        <v>37.312</v>
      </c>
      <c r="CU1427">
        <v>38.6824074074074</v>
      </c>
      <c r="CV1427">
        <v>1955.128518518519</v>
      </c>
      <c r="CW1427">
        <v>39.89111111111112</v>
      </c>
      <c r="CX1427">
        <v>0</v>
      </c>
      <c r="CY1427">
        <v>1664308478.7</v>
      </c>
      <c r="CZ1427">
        <v>0</v>
      </c>
      <c r="DA1427">
        <v>0</v>
      </c>
      <c r="DB1427" t="s">
        <v>356</v>
      </c>
      <c r="DC1427">
        <v>1663861122</v>
      </c>
      <c r="DD1427">
        <v>1663861125</v>
      </c>
      <c r="DE1427">
        <v>0</v>
      </c>
      <c r="DF1427">
        <v>-0.287</v>
      </c>
      <c r="DG1427">
        <v>-0.004</v>
      </c>
      <c r="DH1427">
        <v>3.172</v>
      </c>
      <c r="DI1427">
        <v>0.178</v>
      </c>
      <c r="DJ1427">
        <v>400</v>
      </c>
      <c r="DK1427">
        <v>17</v>
      </c>
      <c r="DL1427">
        <v>0.18</v>
      </c>
      <c r="DM1427">
        <v>0.07000000000000001</v>
      </c>
      <c r="DN1427">
        <v>-65.42624146341463</v>
      </c>
      <c r="DO1427">
        <v>-0.355074564459947</v>
      </c>
      <c r="DP1427">
        <v>0.06622424570963065</v>
      </c>
      <c r="DQ1427">
        <v>0</v>
      </c>
      <c r="DR1427">
        <v>5.253399024390244</v>
      </c>
      <c r="DS1427">
        <v>-0.4639586759581683</v>
      </c>
      <c r="DT1427">
        <v>0.04777008400534229</v>
      </c>
      <c r="DU1427">
        <v>0</v>
      </c>
      <c r="DV1427">
        <v>0</v>
      </c>
      <c r="DW1427">
        <v>2</v>
      </c>
      <c r="DX1427" t="s">
        <v>357</v>
      </c>
      <c r="DY1427">
        <v>2.98105</v>
      </c>
      <c r="DZ1427">
        <v>2.72851</v>
      </c>
      <c r="EA1427">
        <v>0.159819</v>
      </c>
      <c r="EB1427">
        <v>0.167615</v>
      </c>
      <c r="EC1427">
        <v>0.08943280000000001</v>
      </c>
      <c r="ED1427">
        <v>0.07092469999999999</v>
      </c>
      <c r="EE1427">
        <v>25267.2</v>
      </c>
      <c r="EF1427">
        <v>24634.9</v>
      </c>
      <c r="EG1427">
        <v>30597.1</v>
      </c>
      <c r="EH1427">
        <v>29834.9</v>
      </c>
      <c r="EI1427">
        <v>38444</v>
      </c>
      <c r="EJ1427">
        <v>36508</v>
      </c>
      <c r="EK1427">
        <v>46793</v>
      </c>
      <c r="EL1427">
        <v>44364.9</v>
      </c>
      <c r="EM1427">
        <v>1.89505</v>
      </c>
      <c r="EN1427">
        <v>1.8895</v>
      </c>
      <c r="EO1427">
        <v>0.131074</v>
      </c>
      <c r="EP1427">
        <v>0</v>
      </c>
      <c r="EQ1427">
        <v>22.8457</v>
      </c>
      <c r="ER1427">
        <v>999.9</v>
      </c>
      <c r="ES1427">
        <v>36.9</v>
      </c>
      <c r="ET1427">
        <v>29.8</v>
      </c>
      <c r="EU1427">
        <v>17.0994</v>
      </c>
      <c r="EV1427">
        <v>63.7363</v>
      </c>
      <c r="EW1427">
        <v>23.3133</v>
      </c>
      <c r="EX1427">
        <v>1</v>
      </c>
      <c r="EY1427">
        <v>-0.138125</v>
      </c>
      <c r="EZ1427">
        <v>1.13257</v>
      </c>
      <c r="FA1427">
        <v>20.2411</v>
      </c>
      <c r="FB1427">
        <v>5.23152</v>
      </c>
      <c r="FC1427">
        <v>11.968</v>
      </c>
      <c r="FD1427">
        <v>4.97095</v>
      </c>
      <c r="FE1427">
        <v>3.2895</v>
      </c>
      <c r="FF1427">
        <v>9999</v>
      </c>
      <c r="FG1427">
        <v>9999</v>
      </c>
      <c r="FH1427">
        <v>9999</v>
      </c>
      <c r="FI1427">
        <v>381.1</v>
      </c>
      <c r="FJ1427">
        <v>4.97271</v>
      </c>
      <c r="FK1427">
        <v>1.87683</v>
      </c>
      <c r="FL1427">
        <v>1.87486</v>
      </c>
      <c r="FM1427">
        <v>1.87775</v>
      </c>
      <c r="FN1427">
        <v>1.87451</v>
      </c>
      <c r="FO1427">
        <v>1.87806</v>
      </c>
      <c r="FP1427">
        <v>1.87515</v>
      </c>
      <c r="FQ1427">
        <v>1.87628</v>
      </c>
      <c r="FR1427">
        <v>0</v>
      </c>
      <c r="FS1427">
        <v>0</v>
      </c>
      <c r="FT1427">
        <v>0</v>
      </c>
      <c r="FU1427">
        <v>0</v>
      </c>
      <c r="FV1427" t="s">
        <v>358</v>
      </c>
      <c r="FW1427" t="s">
        <v>359</v>
      </c>
      <c r="FX1427" t="s">
        <v>360</v>
      </c>
      <c r="FY1427" t="s">
        <v>360</v>
      </c>
      <c r="FZ1427" t="s">
        <v>360</v>
      </c>
      <c r="GA1427" t="s">
        <v>360</v>
      </c>
      <c r="GB1427">
        <v>0</v>
      </c>
      <c r="GC1427">
        <v>100</v>
      </c>
      <c r="GD1427">
        <v>100</v>
      </c>
      <c r="GE1427">
        <v>4.54</v>
      </c>
      <c r="GF1427">
        <v>0.1978</v>
      </c>
      <c r="GG1427">
        <v>1.777354642861949</v>
      </c>
      <c r="GH1427">
        <v>0.004141656873719072</v>
      </c>
      <c r="GI1427">
        <v>-1.960372967482991E-06</v>
      </c>
      <c r="GJ1427">
        <v>5.42736388890357E-10</v>
      </c>
      <c r="GK1427">
        <v>-0.009777689371679627</v>
      </c>
      <c r="GL1427">
        <v>0.002273355880072555</v>
      </c>
      <c r="GM1427">
        <v>0.000541358641816816</v>
      </c>
      <c r="GN1427">
        <v>-1.836191331155658E-06</v>
      </c>
      <c r="GO1427">
        <v>-0</v>
      </c>
      <c r="GP1427">
        <v>2096</v>
      </c>
      <c r="GQ1427">
        <v>1</v>
      </c>
      <c r="GR1427">
        <v>23</v>
      </c>
      <c r="GS1427">
        <v>7455.7</v>
      </c>
      <c r="GT1427">
        <v>7455.6</v>
      </c>
      <c r="GU1427">
        <v>2.37671</v>
      </c>
      <c r="GV1427">
        <v>2.51709</v>
      </c>
      <c r="GW1427">
        <v>1.39893</v>
      </c>
      <c r="GX1427">
        <v>2.33521</v>
      </c>
      <c r="GY1427">
        <v>1.44897</v>
      </c>
      <c r="GZ1427">
        <v>2.40356</v>
      </c>
      <c r="HA1427">
        <v>34.9904</v>
      </c>
      <c r="HB1427">
        <v>12.0043</v>
      </c>
      <c r="HC1427">
        <v>18</v>
      </c>
      <c r="HD1427">
        <v>491.743</v>
      </c>
      <c r="HE1427">
        <v>459.733</v>
      </c>
      <c r="HF1427">
        <v>21.5559</v>
      </c>
      <c r="HG1427">
        <v>25.2342</v>
      </c>
      <c r="HH1427">
        <v>30.0002</v>
      </c>
      <c r="HI1427">
        <v>25.0959</v>
      </c>
      <c r="HJ1427">
        <v>25.1781</v>
      </c>
      <c r="HK1427">
        <v>47.7022</v>
      </c>
      <c r="HL1427">
        <v>24.8257</v>
      </c>
      <c r="HM1427">
        <v>30.6714</v>
      </c>
      <c r="HN1427">
        <v>21.5452</v>
      </c>
      <c r="HO1427">
        <v>1108.75</v>
      </c>
      <c r="HP1427">
        <v>13.2149</v>
      </c>
      <c r="HQ1427">
        <v>101.135</v>
      </c>
      <c r="HR1427">
        <v>102.017</v>
      </c>
    </row>
    <row r="1428" spans="1:226">
      <c r="A1428">
        <v>1412</v>
      </c>
      <c r="B1428">
        <v>1664308467.5</v>
      </c>
      <c r="C1428">
        <v>15360.5</v>
      </c>
      <c r="D1428" t="s">
        <v>3197</v>
      </c>
      <c r="E1428" t="s">
        <v>3198</v>
      </c>
      <c r="F1428">
        <v>5</v>
      </c>
      <c r="G1428" t="s">
        <v>353</v>
      </c>
      <c r="H1428" t="s">
        <v>3066</v>
      </c>
      <c r="I1428">
        <v>1664308459.714286</v>
      </c>
      <c r="J1428">
        <f>(K1428)/1000</f>
        <v>0</v>
      </c>
      <c r="K1428">
        <f>IF(BF1428, AN1428, AH1428)</f>
        <v>0</v>
      </c>
      <c r="L1428">
        <f>IF(BF1428, AI1428, AG1428)</f>
        <v>0</v>
      </c>
      <c r="M1428">
        <f>BH1428 - IF(AU1428&gt;1, L1428*BB1428*100.0/(AW1428*BV1428), 0)</f>
        <v>0</v>
      </c>
      <c r="N1428">
        <f>((T1428-J1428/2)*M1428-L1428)/(T1428+J1428/2)</f>
        <v>0</v>
      </c>
      <c r="O1428">
        <f>N1428*(BO1428+BP1428)/1000.0</f>
        <v>0</v>
      </c>
      <c r="P1428">
        <f>(BH1428 - IF(AU1428&gt;1, L1428*BB1428*100.0/(AW1428*BV1428), 0))*(BO1428+BP1428)/1000.0</f>
        <v>0</v>
      </c>
      <c r="Q1428">
        <f>2.0/((1/S1428-1/R1428)+SIGN(S1428)*SQRT((1/S1428-1/R1428)*(1/S1428-1/R1428) + 4*BC1428/((BC1428+1)*(BC1428+1))*(2*1/S1428*1/R1428-1/R1428*1/R1428)))</f>
        <v>0</v>
      </c>
      <c r="R1428">
        <f>IF(LEFT(BD1428,1)&lt;&gt;"0",IF(LEFT(BD1428,1)="1",3.0,BE1428),$D$5+$E$5*(BV1428*BO1428/($K$5*1000))+$F$5*(BV1428*BO1428/($K$5*1000))*MAX(MIN(BB1428,$J$5),$I$5)*MAX(MIN(BB1428,$J$5),$I$5)+$G$5*MAX(MIN(BB1428,$J$5),$I$5)*(BV1428*BO1428/($K$5*1000))+$H$5*(BV1428*BO1428/($K$5*1000))*(BV1428*BO1428/($K$5*1000)))</f>
        <v>0</v>
      </c>
      <c r="S1428">
        <f>J1428*(1000-(1000*0.61365*exp(17.502*W1428/(240.97+W1428))/(BO1428+BP1428)+BJ1428)/2)/(1000*0.61365*exp(17.502*W1428/(240.97+W1428))/(BO1428+BP1428)-BJ1428)</f>
        <v>0</v>
      </c>
      <c r="T1428">
        <f>1/((BC1428+1)/(Q1428/1.6)+1/(R1428/1.37)) + BC1428/((BC1428+1)/(Q1428/1.6) + BC1428/(R1428/1.37))</f>
        <v>0</v>
      </c>
      <c r="U1428">
        <f>(AX1428*BA1428)</f>
        <v>0</v>
      </c>
      <c r="V1428">
        <f>(BQ1428+(U1428+2*0.95*5.67E-8*(((BQ1428+$B$7)+273)^4-(BQ1428+273)^4)-44100*J1428)/(1.84*29.3*R1428+8*0.95*5.67E-8*(BQ1428+273)^3))</f>
        <v>0</v>
      </c>
      <c r="W1428">
        <f>($C$7*BR1428+$D$7*BS1428+$E$7*V1428)</f>
        <v>0</v>
      </c>
      <c r="X1428">
        <f>0.61365*exp(17.502*W1428/(240.97+W1428))</f>
        <v>0</v>
      </c>
      <c r="Y1428">
        <f>(Z1428/AA1428*100)</f>
        <v>0</v>
      </c>
      <c r="Z1428">
        <f>BJ1428*(BO1428+BP1428)/1000</f>
        <v>0</v>
      </c>
      <c r="AA1428">
        <f>0.61365*exp(17.502*BQ1428/(240.97+BQ1428))</f>
        <v>0</v>
      </c>
      <c r="AB1428">
        <f>(X1428-BJ1428*(BO1428+BP1428)/1000)</f>
        <v>0</v>
      </c>
      <c r="AC1428">
        <f>(-J1428*44100)</f>
        <v>0</v>
      </c>
      <c r="AD1428">
        <f>2*29.3*R1428*0.92*(BQ1428-W1428)</f>
        <v>0</v>
      </c>
      <c r="AE1428">
        <f>2*0.95*5.67E-8*(((BQ1428+$B$7)+273)^4-(W1428+273)^4)</f>
        <v>0</v>
      </c>
      <c r="AF1428">
        <f>U1428+AE1428+AC1428+AD1428</f>
        <v>0</v>
      </c>
      <c r="AG1428">
        <f>BN1428*AU1428*(BI1428-BH1428*(1000-AU1428*BK1428)/(1000-AU1428*BJ1428))/(100*BB1428)</f>
        <v>0</v>
      </c>
      <c r="AH1428">
        <f>1000*BN1428*AU1428*(BJ1428-BK1428)/(100*BB1428*(1000-AU1428*BJ1428))</f>
        <v>0</v>
      </c>
      <c r="AI1428">
        <f>(AJ1428 - AK1428 - BO1428*1E3/(8.314*(BQ1428+273.15)) * AM1428/BN1428 * AL1428) * BN1428/(100*BB1428) * (1000 - BK1428)/1000</f>
        <v>0</v>
      </c>
      <c r="AJ1428">
        <v>1108.045741542582</v>
      </c>
      <c r="AK1428">
        <v>1055.315272727273</v>
      </c>
      <c r="AL1428">
        <v>3.398177974422435</v>
      </c>
      <c r="AM1428">
        <v>63.48631344093973</v>
      </c>
      <c r="AN1428">
        <f>(AP1428 - AO1428 + BO1428*1E3/(8.314*(BQ1428+273.15)) * AR1428/BN1428 * AQ1428) * BN1428/(100*BB1428) * 1000/(1000 - AP1428)</f>
        <v>0</v>
      </c>
      <c r="AO1428">
        <v>13.12616972677515</v>
      </c>
      <c r="AP1428">
        <v>18.28474395604396</v>
      </c>
      <c r="AQ1428">
        <v>-6.16509782005559E-05</v>
      </c>
      <c r="AR1428">
        <v>96.80530402393545</v>
      </c>
      <c r="AS1428">
        <v>2</v>
      </c>
      <c r="AT1428">
        <v>0</v>
      </c>
      <c r="AU1428">
        <f>IF(AS1428*$H$13&gt;=AW1428,1.0,(AW1428/(AW1428-AS1428*$H$13)))</f>
        <v>0</v>
      </c>
      <c r="AV1428">
        <f>(AU1428-1)*100</f>
        <v>0</v>
      </c>
      <c r="AW1428">
        <f>MAX(0,($B$13+$C$13*BV1428)/(1+$D$13*BV1428)*BO1428/(BQ1428+273)*$E$13)</f>
        <v>0</v>
      </c>
      <c r="AX1428">
        <f>$B$11*BW1428+$C$11*BX1428+$F$11*CI1428*(1-CL1428)</f>
        <v>0</v>
      </c>
      <c r="AY1428">
        <f>AX1428*AZ1428</f>
        <v>0</v>
      </c>
      <c r="AZ1428">
        <f>($B$11*$D$9+$C$11*$D$9+$F$11*((CV1428+CN1428)/MAX(CV1428+CN1428+CW1428, 0.1)*$I$9+CW1428/MAX(CV1428+CN1428+CW1428, 0.1)*$J$9))/($B$11+$C$11+$F$11)</f>
        <v>0</v>
      </c>
      <c r="BA1428">
        <f>($B$11*$K$9+$C$11*$K$9+$F$11*((CV1428+CN1428)/MAX(CV1428+CN1428+CW1428, 0.1)*$P$9+CW1428/MAX(CV1428+CN1428+CW1428, 0.1)*$Q$9))/($B$11+$C$11+$F$11)</f>
        <v>0</v>
      </c>
      <c r="BB1428">
        <v>6</v>
      </c>
      <c r="BC1428">
        <v>0.5</v>
      </c>
      <c r="BD1428" t="s">
        <v>355</v>
      </c>
      <c r="BE1428">
        <v>2</v>
      </c>
      <c r="BF1428" t="b">
        <v>1</v>
      </c>
      <c r="BG1428">
        <v>1664308459.714286</v>
      </c>
      <c r="BH1428">
        <v>1011.651892857143</v>
      </c>
      <c r="BI1428">
        <v>1077.146071428572</v>
      </c>
      <c r="BJ1428">
        <v>18.29878214285714</v>
      </c>
      <c r="BK1428">
        <v>13.10627857142857</v>
      </c>
      <c r="BL1428">
        <v>1007.137607142857</v>
      </c>
      <c r="BM1428">
        <v>18.10094285714286</v>
      </c>
      <c r="BN1428">
        <v>500.0711785714286</v>
      </c>
      <c r="BO1428">
        <v>90.88273928571429</v>
      </c>
      <c r="BP1428">
        <v>0.09999689999999999</v>
      </c>
      <c r="BQ1428">
        <v>24.30588928571428</v>
      </c>
      <c r="BR1428">
        <v>25.00835357142858</v>
      </c>
      <c r="BS1428">
        <v>999.9000000000002</v>
      </c>
      <c r="BT1428">
        <v>0</v>
      </c>
      <c r="BU1428">
        <v>0</v>
      </c>
      <c r="BV1428">
        <v>9992.092857142856</v>
      </c>
      <c r="BW1428">
        <v>0</v>
      </c>
      <c r="BX1428">
        <v>8.060646785714287</v>
      </c>
      <c r="BY1428">
        <v>-65.49345357142856</v>
      </c>
      <c r="BZ1428">
        <v>1030.509642857143</v>
      </c>
      <c r="CA1428">
        <v>1091.451785714286</v>
      </c>
      <c r="CB1428">
        <v>5.192515714285714</v>
      </c>
      <c r="CC1428">
        <v>1077.146071428572</v>
      </c>
      <c r="CD1428">
        <v>13.10627857142857</v>
      </c>
      <c r="CE1428">
        <v>1.663044285714286</v>
      </c>
      <c r="CF1428">
        <v>1.191135357142857</v>
      </c>
      <c r="CG1428">
        <v>14.55570714285714</v>
      </c>
      <c r="CH1428">
        <v>9.491189285714285</v>
      </c>
      <c r="CI1428">
        <v>1999.985</v>
      </c>
      <c r="CJ1428">
        <v>0.980002857142857</v>
      </c>
      <c r="CK1428">
        <v>0.01999701428571429</v>
      </c>
      <c r="CL1428">
        <v>0</v>
      </c>
      <c r="CM1428">
        <v>807.5816785714286</v>
      </c>
      <c r="CN1428">
        <v>5.000560000000001</v>
      </c>
      <c r="CO1428">
        <v>16090.51071428571</v>
      </c>
      <c r="CP1428">
        <v>17294.75714285714</v>
      </c>
      <c r="CQ1428">
        <v>37.94374999999999</v>
      </c>
      <c r="CR1428">
        <v>38.437</v>
      </c>
      <c r="CS1428">
        <v>37.656</v>
      </c>
      <c r="CT1428">
        <v>37.312</v>
      </c>
      <c r="CU1428">
        <v>38.66264285714286</v>
      </c>
      <c r="CV1428">
        <v>1955.095</v>
      </c>
      <c r="CW1428">
        <v>39.89000000000001</v>
      </c>
      <c r="CX1428">
        <v>0</v>
      </c>
      <c r="CY1428">
        <v>1664308484.1</v>
      </c>
      <c r="CZ1428">
        <v>0</v>
      </c>
      <c r="DA1428">
        <v>0</v>
      </c>
      <c r="DB1428" t="s">
        <v>356</v>
      </c>
      <c r="DC1428">
        <v>1663861122</v>
      </c>
      <c r="DD1428">
        <v>1663861125</v>
      </c>
      <c r="DE1428">
        <v>0</v>
      </c>
      <c r="DF1428">
        <v>-0.287</v>
      </c>
      <c r="DG1428">
        <v>-0.004</v>
      </c>
      <c r="DH1428">
        <v>3.172</v>
      </c>
      <c r="DI1428">
        <v>0.178</v>
      </c>
      <c r="DJ1428">
        <v>400</v>
      </c>
      <c r="DK1428">
        <v>17</v>
      </c>
      <c r="DL1428">
        <v>0.18</v>
      </c>
      <c r="DM1428">
        <v>0.07000000000000001</v>
      </c>
      <c r="DN1428">
        <v>-65.46262926829269</v>
      </c>
      <c r="DO1428">
        <v>-0.5183665505225137</v>
      </c>
      <c r="DP1428">
        <v>0.07925944505970163</v>
      </c>
      <c r="DQ1428">
        <v>0</v>
      </c>
      <c r="DR1428">
        <v>5.214125609756097</v>
      </c>
      <c r="DS1428">
        <v>-0.3888336585365954</v>
      </c>
      <c r="DT1428">
        <v>0.03989349840352553</v>
      </c>
      <c r="DU1428">
        <v>0</v>
      </c>
      <c r="DV1428">
        <v>0</v>
      </c>
      <c r="DW1428">
        <v>2</v>
      </c>
      <c r="DX1428" t="s">
        <v>357</v>
      </c>
      <c r="DY1428">
        <v>2.98108</v>
      </c>
      <c r="DZ1428">
        <v>2.72805</v>
      </c>
      <c r="EA1428">
        <v>0.161474</v>
      </c>
      <c r="EB1428">
        <v>0.169244</v>
      </c>
      <c r="EC1428">
        <v>0.08939229999999999</v>
      </c>
      <c r="ED1428">
        <v>0.0710886</v>
      </c>
      <c r="EE1428">
        <v>25217.1</v>
      </c>
      <c r="EF1428">
        <v>24586.5</v>
      </c>
      <c r="EG1428">
        <v>30596.6</v>
      </c>
      <c r="EH1428">
        <v>29834.6</v>
      </c>
      <c r="EI1428">
        <v>38445.5</v>
      </c>
      <c r="EJ1428">
        <v>36501.2</v>
      </c>
      <c r="EK1428">
        <v>46792.6</v>
      </c>
      <c r="EL1428">
        <v>44364.4</v>
      </c>
      <c r="EM1428">
        <v>1.89495</v>
      </c>
      <c r="EN1428">
        <v>1.88965</v>
      </c>
      <c r="EO1428">
        <v>0.132266</v>
      </c>
      <c r="EP1428">
        <v>0</v>
      </c>
      <c r="EQ1428">
        <v>22.8442</v>
      </c>
      <c r="ER1428">
        <v>999.9</v>
      </c>
      <c r="ES1428">
        <v>36.9</v>
      </c>
      <c r="ET1428">
        <v>29.8</v>
      </c>
      <c r="EU1428">
        <v>17.1008</v>
      </c>
      <c r="EV1428">
        <v>63.7163</v>
      </c>
      <c r="EW1428">
        <v>23.5417</v>
      </c>
      <c r="EX1428">
        <v>1</v>
      </c>
      <c r="EY1428">
        <v>-0.1381</v>
      </c>
      <c r="EZ1428">
        <v>1.11626</v>
      </c>
      <c r="FA1428">
        <v>20.241</v>
      </c>
      <c r="FB1428">
        <v>5.23107</v>
      </c>
      <c r="FC1428">
        <v>11.968</v>
      </c>
      <c r="FD1428">
        <v>4.97095</v>
      </c>
      <c r="FE1428">
        <v>3.28943</v>
      </c>
      <c r="FF1428">
        <v>9999</v>
      </c>
      <c r="FG1428">
        <v>9999</v>
      </c>
      <c r="FH1428">
        <v>9999</v>
      </c>
      <c r="FI1428">
        <v>381.1</v>
      </c>
      <c r="FJ1428">
        <v>4.97271</v>
      </c>
      <c r="FK1428">
        <v>1.87684</v>
      </c>
      <c r="FL1428">
        <v>1.87491</v>
      </c>
      <c r="FM1428">
        <v>1.87775</v>
      </c>
      <c r="FN1428">
        <v>1.87454</v>
      </c>
      <c r="FO1428">
        <v>1.87808</v>
      </c>
      <c r="FP1428">
        <v>1.87519</v>
      </c>
      <c r="FQ1428">
        <v>1.87633</v>
      </c>
      <c r="FR1428">
        <v>0</v>
      </c>
      <c r="FS1428">
        <v>0</v>
      </c>
      <c r="FT1428">
        <v>0</v>
      </c>
      <c r="FU1428">
        <v>0</v>
      </c>
      <c r="FV1428" t="s">
        <v>358</v>
      </c>
      <c r="FW1428" t="s">
        <v>359</v>
      </c>
      <c r="FX1428" t="s">
        <v>360</v>
      </c>
      <c r="FY1428" t="s">
        <v>360</v>
      </c>
      <c r="FZ1428" t="s">
        <v>360</v>
      </c>
      <c r="GA1428" t="s">
        <v>360</v>
      </c>
      <c r="GB1428">
        <v>0</v>
      </c>
      <c r="GC1428">
        <v>100</v>
      </c>
      <c r="GD1428">
        <v>100</v>
      </c>
      <c r="GE1428">
        <v>4.56</v>
      </c>
      <c r="GF1428">
        <v>0.1975</v>
      </c>
      <c r="GG1428">
        <v>1.777354642861949</v>
      </c>
      <c r="GH1428">
        <v>0.004141656873719072</v>
      </c>
      <c r="GI1428">
        <v>-1.960372967482991E-06</v>
      </c>
      <c r="GJ1428">
        <v>5.42736388890357E-10</v>
      </c>
      <c r="GK1428">
        <v>-0.009777689371679627</v>
      </c>
      <c r="GL1428">
        <v>0.002273355880072555</v>
      </c>
      <c r="GM1428">
        <v>0.000541358641816816</v>
      </c>
      <c r="GN1428">
        <v>-1.836191331155658E-06</v>
      </c>
      <c r="GO1428">
        <v>-0</v>
      </c>
      <c r="GP1428">
        <v>2096</v>
      </c>
      <c r="GQ1428">
        <v>1</v>
      </c>
      <c r="GR1428">
        <v>23</v>
      </c>
      <c r="GS1428">
        <v>7455.8</v>
      </c>
      <c r="GT1428">
        <v>7455.7</v>
      </c>
      <c r="GU1428">
        <v>2.40845</v>
      </c>
      <c r="GV1428">
        <v>2.52441</v>
      </c>
      <c r="GW1428">
        <v>1.39893</v>
      </c>
      <c r="GX1428">
        <v>2.33643</v>
      </c>
      <c r="GY1428">
        <v>1.44897</v>
      </c>
      <c r="GZ1428">
        <v>2.3645</v>
      </c>
      <c r="HA1428">
        <v>34.9904</v>
      </c>
      <c r="HB1428">
        <v>11.9868</v>
      </c>
      <c r="HC1428">
        <v>18</v>
      </c>
      <c r="HD1428">
        <v>491.689</v>
      </c>
      <c r="HE1428">
        <v>459.818</v>
      </c>
      <c r="HF1428">
        <v>21.5414</v>
      </c>
      <c r="HG1428">
        <v>25.2342</v>
      </c>
      <c r="HH1428">
        <v>30.0002</v>
      </c>
      <c r="HI1428">
        <v>25.0959</v>
      </c>
      <c r="HJ1428">
        <v>25.1771</v>
      </c>
      <c r="HK1428">
        <v>48.2503</v>
      </c>
      <c r="HL1428">
        <v>24.5554</v>
      </c>
      <c r="HM1428">
        <v>30.6714</v>
      </c>
      <c r="HN1428">
        <v>21.5395</v>
      </c>
      <c r="HO1428">
        <v>1122.12</v>
      </c>
      <c r="HP1428">
        <v>13.2613</v>
      </c>
      <c r="HQ1428">
        <v>101.133</v>
      </c>
      <c r="HR1428">
        <v>102.016</v>
      </c>
    </row>
    <row r="1429" spans="1:226">
      <c r="A1429">
        <v>1413</v>
      </c>
      <c r="B1429">
        <v>1664308472.5</v>
      </c>
      <c r="C1429">
        <v>15365.5</v>
      </c>
      <c r="D1429" t="s">
        <v>3199</v>
      </c>
      <c r="E1429" t="s">
        <v>3200</v>
      </c>
      <c r="F1429">
        <v>5</v>
      </c>
      <c r="G1429" t="s">
        <v>353</v>
      </c>
      <c r="H1429" t="s">
        <v>3066</v>
      </c>
      <c r="I1429">
        <v>1664308465</v>
      </c>
      <c r="J1429">
        <f>(K1429)/1000</f>
        <v>0</v>
      </c>
      <c r="K1429">
        <f>IF(BF1429, AN1429, AH1429)</f>
        <v>0</v>
      </c>
      <c r="L1429">
        <f>IF(BF1429, AI1429, AG1429)</f>
        <v>0</v>
      </c>
      <c r="M1429">
        <f>BH1429 - IF(AU1429&gt;1, L1429*BB1429*100.0/(AW1429*BV1429), 0)</f>
        <v>0</v>
      </c>
      <c r="N1429">
        <f>((T1429-J1429/2)*M1429-L1429)/(T1429+J1429/2)</f>
        <v>0</v>
      </c>
      <c r="O1429">
        <f>N1429*(BO1429+BP1429)/1000.0</f>
        <v>0</v>
      </c>
      <c r="P1429">
        <f>(BH1429 - IF(AU1429&gt;1, L1429*BB1429*100.0/(AW1429*BV1429), 0))*(BO1429+BP1429)/1000.0</f>
        <v>0</v>
      </c>
      <c r="Q1429">
        <f>2.0/((1/S1429-1/R1429)+SIGN(S1429)*SQRT((1/S1429-1/R1429)*(1/S1429-1/R1429) + 4*BC1429/((BC1429+1)*(BC1429+1))*(2*1/S1429*1/R1429-1/R1429*1/R1429)))</f>
        <v>0</v>
      </c>
      <c r="R1429">
        <f>IF(LEFT(BD1429,1)&lt;&gt;"0",IF(LEFT(BD1429,1)="1",3.0,BE1429),$D$5+$E$5*(BV1429*BO1429/($K$5*1000))+$F$5*(BV1429*BO1429/($K$5*1000))*MAX(MIN(BB1429,$J$5),$I$5)*MAX(MIN(BB1429,$J$5),$I$5)+$G$5*MAX(MIN(BB1429,$J$5),$I$5)*(BV1429*BO1429/($K$5*1000))+$H$5*(BV1429*BO1429/($K$5*1000))*(BV1429*BO1429/($K$5*1000)))</f>
        <v>0</v>
      </c>
      <c r="S1429">
        <f>J1429*(1000-(1000*0.61365*exp(17.502*W1429/(240.97+W1429))/(BO1429+BP1429)+BJ1429)/2)/(1000*0.61365*exp(17.502*W1429/(240.97+W1429))/(BO1429+BP1429)-BJ1429)</f>
        <v>0</v>
      </c>
      <c r="T1429">
        <f>1/((BC1429+1)/(Q1429/1.6)+1/(R1429/1.37)) + BC1429/((BC1429+1)/(Q1429/1.6) + BC1429/(R1429/1.37))</f>
        <v>0</v>
      </c>
      <c r="U1429">
        <f>(AX1429*BA1429)</f>
        <v>0</v>
      </c>
      <c r="V1429">
        <f>(BQ1429+(U1429+2*0.95*5.67E-8*(((BQ1429+$B$7)+273)^4-(BQ1429+273)^4)-44100*J1429)/(1.84*29.3*R1429+8*0.95*5.67E-8*(BQ1429+273)^3))</f>
        <v>0</v>
      </c>
      <c r="W1429">
        <f>($C$7*BR1429+$D$7*BS1429+$E$7*V1429)</f>
        <v>0</v>
      </c>
      <c r="X1429">
        <f>0.61365*exp(17.502*W1429/(240.97+W1429))</f>
        <v>0</v>
      </c>
      <c r="Y1429">
        <f>(Z1429/AA1429*100)</f>
        <v>0</v>
      </c>
      <c r="Z1429">
        <f>BJ1429*(BO1429+BP1429)/1000</f>
        <v>0</v>
      </c>
      <c r="AA1429">
        <f>0.61365*exp(17.502*BQ1429/(240.97+BQ1429))</f>
        <v>0</v>
      </c>
      <c r="AB1429">
        <f>(X1429-BJ1429*(BO1429+BP1429)/1000)</f>
        <v>0</v>
      </c>
      <c r="AC1429">
        <f>(-J1429*44100)</f>
        <v>0</v>
      </c>
      <c r="AD1429">
        <f>2*29.3*R1429*0.92*(BQ1429-W1429)</f>
        <v>0</v>
      </c>
      <c r="AE1429">
        <f>2*0.95*5.67E-8*(((BQ1429+$B$7)+273)^4-(W1429+273)^4)</f>
        <v>0</v>
      </c>
      <c r="AF1429">
        <f>U1429+AE1429+AC1429+AD1429</f>
        <v>0</v>
      </c>
      <c r="AG1429">
        <f>BN1429*AU1429*(BI1429-BH1429*(1000-AU1429*BK1429)/(1000-AU1429*BJ1429))/(100*BB1429)</f>
        <v>0</v>
      </c>
      <c r="AH1429">
        <f>1000*BN1429*AU1429*(BJ1429-BK1429)/(100*BB1429*(1000-AU1429*BJ1429))</f>
        <v>0</v>
      </c>
      <c r="AI1429">
        <f>(AJ1429 - AK1429 - BO1429*1E3/(8.314*(BQ1429+273.15)) * AM1429/BN1429 * AL1429) * BN1429/(100*BB1429) * (1000 - BK1429)/1000</f>
        <v>0</v>
      </c>
      <c r="AJ1429">
        <v>1125.194288746883</v>
      </c>
      <c r="AK1429">
        <v>1072.470787878788</v>
      </c>
      <c r="AL1429">
        <v>3.42282944971409</v>
      </c>
      <c r="AM1429">
        <v>63.48631344093973</v>
      </c>
      <c r="AN1429">
        <f>(AP1429 - AO1429 + BO1429*1E3/(8.314*(BQ1429+273.15)) * AR1429/BN1429 * AQ1429) * BN1429/(100*BB1429) * 1000/(1000 - AP1429)</f>
        <v>0</v>
      </c>
      <c r="AO1429">
        <v>13.17631091314101</v>
      </c>
      <c r="AP1429">
        <v>18.28114065934066</v>
      </c>
      <c r="AQ1429">
        <v>-0.0001212093499882519</v>
      </c>
      <c r="AR1429">
        <v>96.80530402393545</v>
      </c>
      <c r="AS1429">
        <v>2</v>
      </c>
      <c r="AT1429">
        <v>0</v>
      </c>
      <c r="AU1429">
        <f>IF(AS1429*$H$13&gt;=AW1429,1.0,(AW1429/(AW1429-AS1429*$H$13)))</f>
        <v>0</v>
      </c>
      <c r="AV1429">
        <f>(AU1429-1)*100</f>
        <v>0</v>
      </c>
      <c r="AW1429">
        <f>MAX(0,($B$13+$C$13*BV1429)/(1+$D$13*BV1429)*BO1429/(BQ1429+273)*$E$13)</f>
        <v>0</v>
      </c>
      <c r="AX1429">
        <f>$B$11*BW1429+$C$11*BX1429+$F$11*CI1429*(1-CL1429)</f>
        <v>0</v>
      </c>
      <c r="AY1429">
        <f>AX1429*AZ1429</f>
        <v>0</v>
      </c>
      <c r="AZ1429">
        <f>($B$11*$D$9+$C$11*$D$9+$F$11*((CV1429+CN1429)/MAX(CV1429+CN1429+CW1429, 0.1)*$I$9+CW1429/MAX(CV1429+CN1429+CW1429, 0.1)*$J$9))/($B$11+$C$11+$F$11)</f>
        <v>0</v>
      </c>
      <c r="BA1429">
        <f>($B$11*$K$9+$C$11*$K$9+$F$11*((CV1429+CN1429)/MAX(CV1429+CN1429+CW1429, 0.1)*$P$9+CW1429/MAX(CV1429+CN1429+CW1429, 0.1)*$Q$9))/($B$11+$C$11+$F$11)</f>
        <v>0</v>
      </c>
      <c r="BB1429">
        <v>6</v>
      </c>
      <c r="BC1429">
        <v>0.5</v>
      </c>
      <c r="BD1429" t="s">
        <v>355</v>
      </c>
      <c r="BE1429">
        <v>2</v>
      </c>
      <c r="BF1429" t="b">
        <v>1</v>
      </c>
      <c r="BG1429">
        <v>1664308465</v>
      </c>
      <c r="BH1429">
        <v>1029.37962962963</v>
      </c>
      <c r="BI1429">
        <v>1094.902592592593</v>
      </c>
      <c r="BJ1429">
        <v>18.28971111111111</v>
      </c>
      <c r="BK1429">
        <v>13.14224444444445</v>
      </c>
      <c r="BL1429">
        <v>1024.832962962963</v>
      </c>
      <c r="BM1429">
        <v>18.09204444444444</v>
      </c>
      <c r="BN1429">
        <v>500.0621851851851</v>
      </c>
      <c r="BO1429">
        <v>90.88237777777776</v>
      </c>
      <c r="BP1429">
        <v>0.09994012592592592</v>
      </c>
      <c r="BQ1429">
        <v>24.3057074074074</v>
      </c>
      <c r="BR1429">
        <v>25.01285555555556</v>
      </c>
      <c r="BS1429">
        <v>999.9000000000001</v>
      </c>
      <c r="BT1429">
        <v>0</v>
      </c>
      <c r="BU1429">
        <v>0</v>
      </c>
      <c r="BV1429">
        <v>9998.331481481482</v>
      </c>
      <c r="BW1429">
        <v>0</v>
      </c>
      <c r="BX1429">
        <v>8.083062592592592</v>
      </c>
      <c r="BY1429">
        <v>-65.52157777777778</v>
      </c>
      <c r="BZ1429">
        <v>1048.558148148148</v>
      </c>
      <c r="CA1429">
        <v>1109.484074074074</v>
      </c>
      <c r="CB1429">
        <v>5.147482962962962</v>
      </c>
      <c r="CC1429">
        <v>1094.902592592593</v>
      </c>
      <c r="CD1429">
        <v>13.14224444444445</v>
      </c>
      <c r="CE1429">
        <v>1.662214074074075</v>
      </c>
      <c r="CF1429">
        <v>1.194399259259259</v>
      </c>
      <c r="CG1429">
        <v>14.54797407407408</v>
      </c>
      <c r="CH1429">
        <v>9.531849999999999</v>
      </c>
      <c r="CI1429">
        <v>1999.981481481482</v>
      </c>
      <c r="CJ1429">
        <v>0.9800026666666666</v>
      </c>
      <c r="CK1429">
        <v>0.01999721111111111</v>
      </c>
      <c r="CL1429">
        <v>0</v>
      </c>
      <c r="CM1429">
        <v>807.2432592592593</v>
      </c>
      <c r="CN1429">
        <v>5.000560000000001</v>
      </c>
      <c r="CO1429">
        <v>16082.74444444445</v>
      </c>
      <c r="CP1429">
        <v>17294.72962962963</v>
      </c>
      <c r="CQ1429">
        <v>37.937</v>
      </c>
      <c r="CR1429">
        <v>38.437</v>
      </c>
      <c r="CS1429">
        <v>37.63418518518519</v>
      </c>
      <c r="CT1429">
        <v>37.30740740740741</v>
      </c>
      <c r="CU1429">
        <v>38.64107407407408</v>
      </c>
      <c r="CV1429">
        <v>1955.091111111111</v>
      </c>
      <c r="CW1429">
        <v>39.89037037037038</v>
      </c>
      <c r="CX1429">
        <v>0</v>
      </c>
      <c r="CY1429">
        <v>1664308488.9</v>
      </c>
      <c r="CZ1429">
        <v>0</v>
      </c>
      <c r="DA1429">
        <v>0</v>
      </c>
      <c r="DB1429" t="s">
        <v>356</v>
      </c>
      <c r="DC1429">
        <v>1663861122</v>
      </c>
      <c r="DD1429">
        <v>1663861125</v>
      </c>
      <c r="DE1429">
        <v>0</v>
      </c>
      <c r="DF1429">
        <v>-0.287</v>
      </c>
      <c r="DG1429">
        <v>-0.004</v>
      </c>
      <c r="DH1429">
        <v>3.172</v>
      </c>
      <c r="DI1429">
        <v>0.178</v>
      </c>
      <c r="DJ1429">
        <v>400</v>
      </c>
      <c r="DK1429">
        <v>17</v>
      </c>
      <c r="DL1429">
        <v>0.18</v>
      </c>
      <c r="DM1429">
        <v>0.07000000000000001</v>
      </c>
      <c r="DN1429">
        <v>-65.51341499999999</v>
      </c>
      <c r="DO1429">
        <v>-0.3741433395871501</v>
      </c>
      <c r="DP1429">
        <v>0.07068885538046309</v>
      </c>
      <c r="DQ1429">
        <v>0</v>
      </c>
      <c r="DR1429">
        <v>5.17473925</v>
      </c>
      <c r="DS1429">
        <v>-0.4694975234521611</v>
      </c>
      <c r="DT1429">
        <v>0.04768384293382295</v>
      </c>
      <c r="DU1429">
        <v>0</v>
      </c>
      <c r="DV1429">
        <v>0</v>
      </c>
      <c r="DW1429">
        <v>2</v>
      </c>
      <c r="DX1429" t="s">
        <v>357</v>
      </c>
      <c r="DY1429">
        <v>2.98118</v>
      </c>
      <c r="DZ1429">
        <v>2.72818</v>
      </c>
      <c r="EA1429">
        <v>0.163127</v>
      </c>
      <c r="EB1429">
        <v>0.17084</v>
      </c>
      <c r="EC1429">
        <v>0.0893852</v>
      </c>
      <c r="ED1429">
        <v>0.07129480000000001</v>
      </c>
      <c r="EE1429">
        <v>25167.6</v>
      </c>
      <c r="EF1429">
        <v>24539.4</v>
      </c>
      <c r="EG1429">
        <v>30596.8</v>
      </c>
      <c r="EH1429">
        <v>29834.7</v>
      </c>
      <c r="EI1429">
        <v>38445.8</v>
      </c>
      <c r="EJ1429">
        <v>36493.3</v>
      </c>
      <c r="EK1429">
        <v>46792.5</v>
      </c>
      <c r="EL1429">
        <v>44364.6</v>
      </c>
      <c r="EM1429">
        <v>1.89522</v>
      </c>
      <c r="EN1429">
        <v>1.8895</v>
      </c>
      <c r="EO1429">
        <v>0.132304</v>
      </c>
      <c r="EP1429">
        <v>0</v>
      </c>
      <c r="EQ1429">
        <v>22.8418</v>
      </c>
      <c r="ER1429">
        <v>999.9</v>
      </c>
      <c r="ES1429">
        <v>36.9</v>
      </c>
      <c r="ET1429">
        <v>29.7</v>
      </c>
      <c r="EU1429">
        <v>17.0028</v>
      </c>
      <c r="EV1429">
        <v>63.7263</v>
      </c>
      <c r="EW1429">
        <v>23.6899</v>
      </c>
      <c r="EX1429">
        <v>1</v>
      </c>
      <c r="EY1429">
        <v>-0.138041</v>
      </c>
      <c r="EZ1429">
        <v>1.13988</v>
      </c>
      <c r="FA1429">
        <v>20.2407</v>
      </c>
      <c r="FB1429">
        <v>5.23197</v>
      </c>
      <c r="FC1429">
        <v>11.968</v>
      </c>
      <c r="FD1429">
        <v>4.9711</v>
      </c>
      <c r="FE1429">
        <v>3.28955</v>
      </c>
      <c r="FF1429">
        <v>9999</v>
      </c>
      <c r="FG1429">
        <v>9999</v>
      </c>
      <c r="FH1429">
        <v>9999</v>
      </c>
      <c r="FI1429">
        <v>381.1</v>
      </c>
      <c r="FJ1429">
        <v>4.97271</v>
      </c>
      <c r="FK1429">
        <v>1.87683</v>
      </c>
      <c r="FL1429">
        <v>1.8749</v>
      </c>
      <c r="FM1429">
        <v>1.87775</v>
      </c>
      <c r="FN1429">
        <v>1.87454</v>
      </c>
      <c r="FO1429">
        <v>1.87807</v>
      </c>
      <c r="FP1429">
        <v>1.87518</v>
      </c>
      <c r="FQ1429">
        <v>1.87635</v>
      </c>
      <c r="FR1429">
        <v>0</v>
      </c>
      <c r="FS1429">
        <v>0</v>
      </c>
      <c r="FT1429">
        <v>0</v>
      </c>
      <c r="FU1429">
        <v>0</v>
      </c>
      <c r="FV1429" t="s">
        <v>358</v>
      </c>
      <c r="FW1429" t="s">
        <v>359</v>
      </c>
      <c r="FX1429" t="s">
        <v>360</v>
      </c>
      <c r="FY1429" t="s">
        <v>360</v>
      </c>
      <c r="FZ1429" t="s">
        <v>360</v>
      </c>
      <c r="GA1429" t="s">
        <v>360</v>
      </c>
      <c r="GB1429">
        <v>0</v>
      </c>
      <c r="GC1429">
        <v>100</v>
      </c>
      <c r="GD1429">
        <v>100</v>
      </c>
      <c r="GE1429">
        <v>4.59</v>
      </c>
      <c r="GF1429">
        <v>0.1975</v>
      </c>
      <c r="GG1429">
        <v>1.777354642861949</v>
      </c>
      <c r="GH1429">
        <v>0.004141656873719072</v>
      </c>
      <c r="GI1429">
        <v>-1.960372967482991E-06</v>
      </c>
      <c r="GJ1429">
        <v>5.42736388890357E-10</v>
      </c>
      <c r="GK1429">
        <v>-0.009777689371679627</v>
      </c>
      <c r="GL1429">
        <v>0.002273355880072555</v>
      </c>
      <c r="GM1429">
        <v>0.000541358641816816</v>
      </c>
      <c r="GN1429">
        <v>-1.836191331155658E-06</v>
      </c>
      <c r="GO1429">
        <v>-0</v>
      </c>
      <c r="GP1429">
        <v>2096</v>
      </c>
      <c r="GQ1429">
        <v>1</v>
      </c>
      <c r="GR1429">
        <v>23</v>
      </c>
      <c r="GS1429">
        <v>7455.8</v>
      </c>
      <c r="GT1429">
        <v>7455.8</v>
      </c>
      <c r="GU1429">
        <v>2.4353</v>
      </c>
      <c r="GV1429">
        <v>2.52686</v>
      </c>
      <c r="GW1429">
        <v>1.39893</v>
      </c>
      <c r="GX1429">
        <v>2.33643</v>
      </c>
      <c r="GY1429">
        <v>1.44897</v>
      </c>
      <c r="GZ1429">
        <v>2.34985</v>
      </c>
      <c r="HA1429">
        <v>34.9904</v>
      </c>
      <c r="HB1429">
        <v>11.9693</v>
      </c>
      <c r="HC1429">
        <v>18</v>
      </c>
      <c r="HD1429">
        <v>491.833</v>
      </c>
      <c r="HE1429">
        <v>459.715</v>
      </c>
      <c r="HF1429">
        <v>21.5301</v>
      </c>
      <c r="HG1429">
        <v>25.2321</v>
      </c>
      <c r="HH1429">
        <v>30.0002</v>
      </c>
      <c r="HI1429">
        <v>25.0951</v>
      </c>
      <c r="HJ1429">
        <v>25.176</v>
      </c>
      <c r="HK1429">
        <v>48.8569</v>
      </c>
      <c r="HL1429">
        <v>24.5554</v>
      </c>
      <c r="HM1429">
        <v>30.6714</v>
      </c>
      <c r="HN1429">
        <v>21.5263</v>
      </c>
      <c r="HO1429">
        <v>1142.16</v>
      </c>
      <c r="HP1429">
        <v>13.2939</v>
      </c>
      <c r="HQ1429">
        <v>101.134</v>
      </c>
      <c r="HR1429">
        <v>102.017</v>
      </c>
    </row>
    <row r="1430" spans="1:226">
      <c r="A1430">
        <v>1414</v>
      </c>
      <c r="B1430">
        <v>1664308477.5</v>
      </c>
      <c r="C1430">
        <v>15370.5</v>
      </c>
      <c r="D1430" t="s">
        <v>3201</v>
      </c>
      <c r="E1430" t="s">
        <v>3202</v>
      </c>
      <c r="F1430">
        <v>5</v>
      </c>
      <c r="G1430" t="s">
        <v>353</v>
      </c>
      <c r="H1430" t="s">
        <v>3066</v>
      </c>
      <c r="I1430">
        <v>1664308469.714286</v>
      </c>
      <c r="J1430">
        <f>(K1430)/1000</f>
        <v>0</v>
      </c>
      <c r="K1430">
        <f>IF(BF1430, AN1430, AH1430)</f>
        <v>0</v>
      </c>
      <c r="L1430">
        <f>IF(BF1430, AI1430, AG1430)</f>
        <v>0</v>
      </c>
      <c r="M1430">
        <f>BH1430 - IF(AU1430&gt;1, L1430*BB1430*100.0/(AW1430*BV1430), 0)</f>
        <v>0</v>
      </c>
      <c r="N1430">
        <f>((T1430-J1430/2)*M1430-L1430)/(T1430+J1430/2)</f>
        <v>0</v>
      </c>
      <c r="O1430">
        <f>N1430*(BO1430+BP1430)/1000.0</f>
        <v>0</v>
      </c>
      <c r="P1430">
        <f>(BH1430 - IF(AU1430&gt;1, L1430*BB1430*100.0/(AW1430*BV1430), 0))*(BO1430+BP1430)/1000.0</f>
        <v>0</v>
      </c>
      <c r="Q1430">
        <f>2.0/((1/S1430-1/R1430)+SIGN(S1430)*SQRT((1/S1430-1/R1430)*(1/S1430-1/R1430) + 4*BC1430/((BC1430+1)*(BC1430+1))*(2*1/S1430*1/R1430-1/R1430*1/R1430)))</f>
        <v>0</v>
      </c>
      <c r="R1430">
        <f>IF(LEFT(BD1430,1)&lt;&gt;"0",IF(LEFT(BD1430,1)="1",3.0,BE1430),$D$5+$E$5*(BV1430*BO1430/($K$5*1000))+$F$5*(BV1430*BO1430/($K$5*1000))*MAX(MIN(BB1430,$J$5),$I$5)*MAX(MIN(BB1430,$J$5),$I$5)+$G$5*MAX(MIN(BB1430,$J$5),$I$5)*(BV1430*BO1430/($K$5*1000))+$H$5*(BV1430*BO1430/($K$5*1000))*(BV1430*BO1430/($K$5*1000)))</f>
        <v>0</v>
      </c>
      <c r="S1430">
        <f>J1430*(1000-(1000*0.61365*exp(17.502*W1430/(240.97+W1430))/(BO1430+BP1430)+BJ1430)/2)/(1000*0.61365*exp(17.502*W1430/(240.97+W1430))/(BO1430+BP1430)-BJ1430)</f>
        <v>0</v>
      </c>
      <c r="T1430">
        <f>1/((BC1430+1)/(Q1430/1.6)+1/(R1430/1.37)) + BC1430/((BC1430+1)/(Q1430/1.6) + BC1430/(R1430/1.37))</f>
        <v>0</v>
      </c>
      <c r="U1430">
        <f>(AX1430*BA1430)</f>
        <v>0</v>
      </c>
      <c r="V1430">
        <f>(BQ1430+(U1430+2*0.95*5.67E-8*(((BQ1430+$B$7)+273)^4-(BQ1430+273)^4)-44100*J1430)/(1.84*29.3*R1430+8*0.95*5.67E-8*(BQ1430+273)^3))</f>
        <v>0</v>
      </c>
      <c r="W1430">
        <f>($C$7*BR1430+$D$7*BS1430+$E$7*V1430)</f>
        <v>0</v>
      </c>
      <c r="X1430">
        <f>0.61365*exp(17.502*W1430/(240.97+W1430))</f>
        <v>0</v>
      </c>
      <c r="Y1430">
        <f>(Z1430/AA1430*100)</f>
        <v>0</v>
      </c>
      <c r="Z1430">
        <f>BJ1430*(BO1430+BP1430)/1000</f>
        <v>0</v>
      </c>
      <c r="AA1430">
        <f>0.61365*exp(17.502*BQ1430/(240.97+BQ1430))</f>
        <v>0</v>
      </c>
      <c r="AB1430">
        <f>(X1430-BJ1430*(BO1430+BP1430)/1000)</f>
        <v>0</v>
      </c>
      <c r="AC1430">
        <f>(-J1430*44100)</f>
        <v>0</v>
      </c>
      <c r="AD1430">
        <f>2*29.3*R1430*0.92*(BQ1430-W1430)</f>
        <v>0</v>
      </c>
      <c r="AE1430">
        <f>2*0.95*5.67E-8*(((BQ1430+$B$7)+273)^4-(W1430+273)^4)</f>
        <v>0</v>
      </c>
      <c r="AF1430">
        <f>U1430+AE1430+AC1430+AD1430</f>
        <v>0</v>
      </c>
      <c r="AG1430">
        <f>BN1430*AU1430*(BI1430-BH1430*(1000-AU1430*BK1430)/(1000-AU1430*BJ1430))/(100*BB1430)</f>
        <v>0</v>
      </c>
      <c r="AH1430">
        <f>1000*BN1430*AU1430*(BJ1430-BK1430)/(100*BB1430*(1000-AU1430*BJ1430))</f>
        <v>0</v>
      </c>
      <c r="AI1430">
        <f>(AJ1430 - AK1430 - BO1430*1E3/(8.314*(BQ1430+273.15)) * AM1430/BN1430 * AL1430) * BN1430/(100*BB1430) * (1000 - BK1430)/1000</f>
        <v>0</v>
      </c>
      <c r="AJ1430">
        <v>1142.037668215186</v>
      </c>
      <c r="AK1430">
        <v>1089.37103030303</v>
      </c>
      <c r="AL1430">
        <v>3.370428784498332</v>
      </c>
      <c r="AM1430">
        <v>63.48631344093973</v>
      </c>
      <c r="AN1430">
        <f>(AP1430 - AO1430 + BO1430*1E3/(8.314*(BQ1430+273.15)) * AR1430/BN1430 * AQ1430) * BN1430/(100*BB1430) * 1000/(1000 - AP1430)</f>
        <v>0</v>
      </c>
      <c r="AO1430">
        <v>13.21079900107995</v>
      </c>
      <c r="AP1430">
        <v>18.27252967032968</v>
      </c>
      <c r="AQ1430">
        <v>1.655311919537314E-05</v>
      </c>
      <c r="AR1430">
        <v>96.80530402393545</v>
      </c>
      <c r="AS1430">
        <v>2</v>
      </c>
      <c r="AT1430">
        <v>0</v>
      </c>
      <c r="AU1430">
        <f>IF(AS1430*$H$13&gt;=AW1430,1.0,(AW1430/(AW1430-AS1430*$H$13)))</f>
        <v>0</v>
      </c>
      <c r="AV1430">
        <f>(AU1430-1)*100</f>
        <v>0</v>
      </c>
      <c r="AW1430">
        <f>MAX(0,($B$13+$C$13*BV1430)/(1+$D$13*BV1430)*BO1430/(BQ1430+273)*$E$13)</f>
        <v>0</v>
      </c>
      <c r="AX1430">
        <f>$B$11*BW1430+$C$11*BX1430+$F$11*CI1430*(1-CL1430)</f>
        <v>0</v>
      </c>
      <c r="AY1430">
        <f>AX1430*AZ1430</f>
        <v>0</v>
      </c>
      <c r="AZ1430">
        <f>($B$11*$D$9+$C$11*$D$9+$F$11*((CV1430+CN1430)/MAX(CV1430+CN1430+CW1430, 0.1)*$I$9+CW1430/MAX(CV1430+CN1430+CW1430, 0.1)*$J$9))/($B$11+$C$11+$F$11)</f>
        <v>0</v>
      </c>
      <c r="BA1430">
        <f>($B$11*$K$9+$C$11*$K$9+$F$11*((CV1430+CN1430)/MAX(CV1430+CN1430+CW1430, 0.1)*$P$9+CW1430/MAX(CV1430+CN1430+CW1430, 0.1)*$Q$9))/($B$11+$C$11+$F$11)</f>
        <v>0</v>
      </c>
      <c r="BB1430">
        <v>6</v>
      </c>
      <c r="BC1430">
        <v>0.5</v>
      </c>
      <c r="BD1430" t="s">
        <v>355</v>
      </c>
      <c r="BE1430">
        <v>2</v>
      </c>
      <c r="BF1430" t="b">
        <v>1</v>
      </c>
      <c r="BG1430">
        <v>1664308469.714286</v>
      </c>
      <c r="BH1430">
        <v>1045.159642857143</v>
      </c>
      <c r="BI1430">
        <v>1110.690714285714</v>
      </c>
      <c r="BJ1430">
        <v>18.28295357142857</v>
      </c>
      <c r="BK1430">
        <v>13.17875</v>
      </c>
      <c r="BL1430">
        <v>1040.583571428571</v>
      </c>
      <c r="BM1430">
        <v>18.08541785714285</v>
      </c>
      <c r="BN1430">
        <v>500.0653928571429</v>
      </c>
      <c r="BO1430">
        <v>90.88197500000003</v>
      </c>
      <c r="BP1430">
        <v>0.09999050000000001</v>
      </c>
      <c r="BQ1430">
        <v>24.30533928571429</v>
      </c>
      <c r="BR1430">
        <v>25.014625</v>
      </c>
      <c r="BS1430">
        <v>999.9000000000002</v>
      </c>
      <c r="BT1430">
        <v>0</v>
      </c>
      <c r="BU1430">
        <v>0</v>
      </c>
      <c r="BV1430">
        <v>9997.228571428572</v>
      </c>
      <c r="BW1430">
        <v>0</v>
      </c>
      <c r="BX1430">
        <v>8.091971428571426</v>
      </c>
      <c r="BY1430">
        <v>-65.53053214285714</v>
      </c>
      <c r="BZ1430">
        <v>1064.623928571429</v>
      </c>
      <c r="CA1430">
        <v>1125.523928571429</v>
      </c>
      <c r="CB1430">
        <v>5.104212500000001</v>
      </c>
      <c r="CC1430">
        <v>1110.690714285714</v>
      </c>
      <c r="CD1430">
        <v>13.17875</v>
      </c>
      <c r="CE1430">
        <v>1.6615925</v>
      </c>
      <c r="CF1430">
        <v>1.197711785714286</v>
      </c>
      <c r="CG1430">
        <v>14.54217857142857</v>
      </c>
      <c r="CH1430">
        <v>9.573080000000001</v>
      </c>
      <c r="CI1430">
        <v>1999.986428571429</v>
      </c>
      <c r="CJ1430">
        <v>0.9800024285714285</v>
      </c>
      <c r="CK1430">
        <v>0.01999745714285714</v>
      </c>
      <c r="CL1430">
        <v>0</v>
      </c>
      <c r="CM1430">
        <v>806.9496071428572</v>
      </c>
      <c r="CN1430">
        <v>5.000560000000001</v>
      </c>
      <c r="CO1430">
        <v>16075.76071428572</v>
      </c>
      <c r="CP1430">
        <v>17294.775</v>
      </c>
      <c r="CQ1430">
        <v>37.93478571428572</v>
      </c>
      <c r="CR1430">
        <v>38.4215</v>
      </c>
      <c r="CS1430">
        <v>37.625</v>
      </c>
      <c r="CT1430">
        <v>37.29649999999999</v>
      </c>
      <c r="CU1430">
        <v>38.62721428571428</v>
      </c>
      <c r="CV1430">
        <v>1955.093571428571</v>
      </c>
      <c r="CW1430">
        <v>39.89107142857144</v>
      </c>
      <c r="CX1430">
        <v>0</v>
      </c>
      <c r="CY1430">
        <v>1664308493.7</v>
      </c>
      <c r="CZ1430">
        <v>0</v>
      </c>
      <c r="DA1430">
        <v>0</v>
      </c>
      <c r="DB1430" t="s">
        <v>356</v>
      </c>
      <c r="DC1430">
        <v>1663861122</v>
      </c>
      <c r="DD1430">
        <v>1663861125</v>
      </c>
      <c r="DE1430">
        <v>0</v>
      </c>
      <c r="DF1430">
        <v>-0.287</v>
      </c>
      <c r="DG1430">
        <v>-0.004</v>
      </c>
      <c r="DH1430">
        <v>3.172</v>
      </c>
      <c r="DI1430">
        <v>0.178</v>
      </c>
      <c r="DJ1430">
        <v>400</v>
      </c>
      <c r="DK1430">
        <v>17</v>
      </c>
      <c r="DL1430">
        <v>0.18</v>
      </c>
      <c r="DM1430">
        <v>0.07000000000000001</v>
      </c>
      <c r="DN1430">
        <v>-65.51496750000001</v>
      </c>
      <c r="DO1430">
        <v>-0.1054682926825912</v>
      </c>
      <c r="DP1430">
        <v>0.06652175729601564</v>
      </c>
      <c r="DQ1430">
        <v>0</v>
      </c>
      <c r="DR1430">
        <v>5.128335250000001</v>
      </c>
      <c r="DS1430">
        <v>-0.5744151219512265</v>
      </c>
      <c r="DT1430">
        <v>0.0561269122608531</v>
      </c>
      <c r="DU1430">
        <v>0</v>
      </c>
      <c r="DV1430">
        <v>0</v>
      </c>
      <c r="DW1430">
        <v>2</v>
      </c>
      <c r="DX1430" t="s">
        <v>357</v>
      </c>
      <c r="DY1430">
        <v>2.98111</v>
      </c>
      <c r="DZ1430">
        <v>2.72859</v>
      </c>
      <c r="EA1430">
        <v>0.164742</v>
      </c>
      <c r="EB1430">
        <v>0.172421</v>
      </c>
      <c r="EC1430">
        <v>0.0893568</v>
      </c>
      <c r="ED1430">
        <v>0.0713498</v>
      </c>
      <c r="EE1430">
        <v>25119.4</v>
      </c>
      <c r="EF1430">
        <v>24492.7</v>
      </c>
      <c r="EG1430">
        <v>30597.2</v>
      </c>
      <c r="EH1430">
        <v>29834.8</v>
      </c>
      <c r="EI1430">
        <v>38447.6</v>
      </c>
      <c r="EJ1430">
        <v>36491.6</v>
      </c>
      <c r="EK1430">
        <v>46793</v>
      </c>
      <c r="EL1430">
        <v>44365.1</v>
      </c>
      <c r="EM1430">
        <v>1.89505</v>
      </c>
      <c r="EN1430">
        <v>1.8897</v>
      </c>
      <c r="EO1430">
        <v>0.132546</v>
      </c>
      <c r="EP1430">
        <v>0</v>
      </c>
      <c r="EQ1430">
        <v>22.8398</v>
      </c>
      <c r="ER1430">
        <v>999.9</v>
      </c>
      <c r="ES1430">
        <v>36.9</v>
      </c>
      <c r="ET1430">
        <v>29.7</v>
      </c>
      <c r="EU1430">
        <v>17.0014</v>
      </c>
      <c r="EV1430">
        <v>63.7063</v>
      </c>
      <c r="EW1430">
        <v>23.7861</v>
      </c>
      <c r="EX1430">
        <v>1</v>
      </c>
      <c r="EY1430">
        <v>-0.138041</v>
      </c>
      <c r="EZ1430">
        <v>1.17048</v>
      </c>
      <c r="FA1430">
        <v>20.2401</v>
      </c>
      <c r="FB1430">
        <v>5.23182</v>
      </c>
      <c r="FC1430">
        <v>11.968</v>
      </c>
      <c r="FD1430">
        <v>4.9711</v>
      </c>
      <c r="FE1430">
        <v>3.28965</v>
      </c>
      <c r="FF1430">
        <v>9999</v>
      </c>
      <c r="FG1430">
        <v>9999</v>
      </c>
      <c r="FH1430">
        <v>9999</v>
      </c>
      <c r="FI1430">
        <v>381.1</v>
      </c>
      <c r="FJ1430">
        <v>4.97271</v>
      </c>
      <c r="FK1430">
        <v>1.87683</v>
      </c>
      <c r="FL1430">
        <v>1.87491</v>
      </c>
      <c r="FM1430">
        <v>1.87775</v>
      </c>
      <c r="FN1430">
        <v>1.87453</v>
      </c>
      <c r="FO1430">
        <v>1.87806</v>
      </c>
      <c r="FP1430">
        <v>1.87517</v>
      </c>
      <c r="FQ1430">
        <v>1.87634</v>
      </c>
      <c r="FR1430">
        <v>0</v>
      </c>
      <c r="FS1430">
        <v>0</v>
      </c>
      <c r="FT1430">
        <v>0</v>
      </c>
      <c r="FU1430">
        <v>0</v>
      </c>
      <c r="FV1430" t="s">
        <v>358</v>
      </c>
      <c r="FW1430" t="s">
        <v>359</v>
      </c>
      <c r="FX1430" t="s">
        <v>360</v>
      </c>
      <c r="FY1430" t="s">
        <v>360</v>
      </c>
      <c r="FZ1430" t="s">
        <v>360</v>
      </c>
      <c r="GA1430" t="s">
        <v>360</v>
      </c>
      <c r="GB1430">
        <v>0</v>
      </c>
      <c r="GC1430">
        <v>100</v>
      </c>
      <c r="GD1430">
        <v>100</v>
      </c>
      <c r="GE1430">
        <v>4.62</v>
      </c>
      <c r="GF1430">
        <v>0.1974</v>
      </c>
      <c r="GG1430">
        <v>1.777354642861949</v>
      </c>
      <c r="GH1430">
        <v>0.004141656873719072</v>
      </c>
      <c r="GI1430">
        <v>-1.960372967482991E-06</v>
      </c>
      <c r="GJ1430">
        <v>5.42736388890357E-10</v>
      </c>
      <c r="GK1430">
        <v>-0.009777689371679627</v>
      </c>
      <c r="GL1430">
        <v>0.002273355880072555</v>
      </c>
      <c r="GM1430">
        <v>0.000541358641816816</v>
      </c>
      <c r="GN1430">
        <v>-1.836191331155658E-06</v>
      </c>
      <c r="GO1430">
        <v>-0</v>
      </c>
      <c r="GP1430">
        <v>2096</v>
      </c>
      <c r="GQ1430">
        <v>1</v>
      </c>
      <c r="GR1430">
        <v>23</v>
      </c>
      <c r="GS1430">
        <v>7455.9</v>
      </c>
      <c r="GT1430">
        <v>7455.9</v>
      </c>
      <c r="GU1430">
        <v>2.46704</v>
      </c>
      <c r="GV1430">
        <v>2.53052</v>
      </c>
      <c r="GW1430">
        <v>1.39893</v>
      </c>
      <c r="GX1430">
        <v>2.33643</v>
      </c>
      <c r="GY1430">
        <v>1.44897</v>
      </c>
      <c r="GZ1430">
        <v>2.38525</v>
      </c>
      <c r="HA1430">
        <v>34.9904</v>
      </c>
      <c r="HB1430">
        <v>11.9868</v>
      </c>
      <c r="HC1430">
        <v>18</v>
      </c>
      <c r="HD1430">
        <v>491.728</v>
      </c>
      <c r="HE1430">
        <v>459.841</v>
      </c>
      <c r="HF1430">
        <v>21.5123</v>
      </c>
      <c r="HG1430">
        <v>25.2321</v>
      </c>
      <c r="HH1430">
        <v>30.0002</v>
      </c>
      <c r="HI1430">
        <v>25.0938</v>
      </c>
      <c r="HJ1430">
        <v>25.176</v>
      </c>
      <c r="HK1430">
        <v>49.4045</v>
      </c>
      <c r="HL1430">
        <v>23.9877</v>
      </c>
      <c r="HM1430">
        <v>30.2978</v>
      </c>
      <c r="HN1430">
        <v>21.5072</v>
      </c>
      <c r="HO1430">
        <v>1155.52</v>
      </c>
      <c r="HP1430">
        <v>13.3416</v>
      </c>
      <c r="HQ1430">
        <v>101.135</v>
      </c>
      <c r="HR1430">
        <v>102.017</v>
      </c>
    </row>
    <row r="1431" spans="1:226">
      <c r="A1431">
        <v>1415</v>
      </c>
      <c r="B1431">
        <v>1664308482.5</v>
      </c>
      <c r="C1431">
        <v>15375.5</v>
      </c>
      <c r="D1431" t="s">
        <v>3203</v>
      </c>
      <c r="E1431" t="s">
        <v>3204</v>
      </c>
      <c r="F1431">
        <v>5</v>
      </c>
      <c r="G1431" t="s">
        <v>353</v>
      </c>
      <c r="H1431" t="s">
        <v>3066</v>
      </c>
      <c r="I1431">
        <v>1664308475</v>
      </c>
      <c r="J1431">
        <f>(K1431)/1000</f>
        <v>0</v>
      </c>
      <c r="K1431">
        <f>IF(BF1431, AN1431, AH1431)</f>
        <v>0</v>
      </c>
      <c r="L1431">
        <f>IF(BF1431, AI1431, AG1431)</f>
        <v>0</v>
      </c>
      <c r="M1431">
        <f>BH1431 - IF(AU1431&gt;1, L1431*BB1431*100.0/(AW1431*BV1431), 0)</f>
        <v>0</v>
      </c>
      <c r="N1431">
        <f>((T1431-J1431/2)*M1431-L1431)/(T1431+J1431/2)</f>
        <v>0</v>
      </c>
      <c r="O1431">
        <f>N1431*(BO1431+BP1431)/1000.0</f>
        <v>0</v>
      </c>
      <c r="P1431">
        <f>(BH1431 - IF(AU1431&gt;1, L1431*BB1431*100.0/(AW1431*BV1431), 0))*(BO1431+BP1431)/1000.0</f>
        <v>0</v>
      </c>
      <c r="Q1431">
        <f>2.0/((1/S1431-1/R1431)+SIGN(S1431)*SQRT((1/S1431-1/R1431)*(1/S1431-1/R1431) + 4*BC1431/((BC1431+1)*(BC1431+1))*(2*1/S1431*1/R1431-1/R1431*1/R1431)))</f>
        <v>0</v>
      </c>
      <c r="R1431">
        <f>IF(LEFT(BD1431,1)&lt;&gt;"0",IF(LEFT(BD1431,1)="1",3.0,BE1431),$D$5+$E$5*(BV1431*BO1431/($K$5*1000))+$F$5*(BV1431*BO1431/($K$5*1000))*MAX(MIN(BB1431,$J$5),$I$5)*MAX(MIN(BB1431,$J$5),$I$5)+$G$5*MAX(MIN(BB1431,$J$5),$I$5)*(BV1431*BO1431/($K$5*1000))+$H$5*(BV1431*BO1431/($K$5*1000))*(BV1431*BO1431/($K$5*1000)))</f>
        <v>0</v>
      </c>
      <c r="S1431">
        <f>J1431*(1000-(1000*0.61365*exp(17.502*W1431/(240.97+W1431))/(BO1431+BP1431)+BJ1431)/2)/(1000*0.61365*exp(17.502*W1431/(240.97+W1431))/(BO1431+BP1431)-BJ1431)</f>
        <v>0</v>
      </c>
      <c r="T1431">
        <f>1/((BC1431+1)/(Q1431/1.6)+1/(R1431/1.37)) + BC1431/((BC1431+1)/(Q1431/1.6) + BC1431/(R1431/1.37))</f>
        <v>0</v>
      </c>
      <c r="U1431">
        <f>(AX1431*BA1431)</f>
        <v>0</v>
      </c>
      <c r="V1431">
        <f>(BQ1431+(U1431+2*0.95*5.67E-8*(((BQ1431+$B$7)+273)^4-(BQ1431+273)^4)-44100*J1431)/(1.84*29.3*R1431+8*0.95*5.67E-8*(BQ1431+273)^3))</f>
        <v>0</v>
      </c>
      <c r="W1431">
        <f>($C$7*BR1431+$D$7*BS1431+$E$7*V1431)</f>
        <v>0</v>
      </c>
      <c r="X1431">
        <f>0.61365*exp(17.502*W1431/(240.97+W1431))</f>
        <v>0</v>
      </c>
      <c r="Y1431">
        <f>(Z1431/AA1431*100)</f>
        <v>0</v>
      </c>
      <c r="Z1431">
        <f>BJ1431*(BO1431+BP1431)/1000</f>
        <v>0</v>
      </c>
      <c r="AA1431">
        <f>0.61365*exp(17.502*BQ1431/(240.97+BQ1431))</f>
        <v>0</v>
      </c>
      <c r="AB1431">
        <f>(X1431-BJ1431*(BO1431+BP1431)/1000)</f>
        <v>0</v>
      </c>
      <c r="AC1431">
        <f>(-J1431*44100)</f>
        <v>0</v>
      </c>
      <c r="AD1431">
        <f>2*29.3*R1431*0.92*(BQ1431-W1431)</f>
        <v>0</v>
      </c>
      <c r="AE1431">
        <f>2*0.95*5.67E-8*(((BQ1431+$B$7)+273)^4-(W1431+273)^4)</f>
        <v>0</v>
      </c>
      <c r="AF1431">
        <f>U1431+AE1431+AC1431+AD1431</f>
        <v>0</v>
      </c>
      <c r="AG1431">
        <f>BN1431*AU1431*(BI1431-BH1431*(1000-AU1431*BK1431)/(1000-AU1431*BJ1431))/(100*BB1431)</f>
        <v>0</v>
      </c>
      <c r="AH1431">
        <f>1000*BN1431*AU1431*(BJ1431-BK1431)/(100*BB1431*(1000-AU1431*BJ1431))</f>
        <v>0</v>
      </c>
      <c r="AI1431">
        <f>(AJ1431 - AK1431 - BO1431*1E3/(8.314*(BQ1431+273.15)) * AM1431/BN1431 * AL1431) * BN1431/(100*BB1431) * (1000 - BK1431)/1000</f>
        <v>0</v>
      </c>
      <c r="AJ1431">
        <v>1159.238904392329</v>
      </c>
      <c r="AK1431">
        <v>1106.512242424242</v>
      </c>
      <c r="AL1431">
        <v>3.429145928632772</v>
      </c>
      <c r="AM1431">
        <v>63.48631344093973</v>
      </c>
      <c r="AN1431">
        <f>(AP1431 - AO1431 + BO1431*1E3/(8.314*(BQ1431+273.15)) * AR1431/BN1431 * AQ1431) * BN1431/(100*BB1431) * 1000/(1000 - AP1431)</f>
        <v>0</v>
      </c>
      <c r="AO1431">
        <v>13.2249719769502</v>
      </c>
      <c r="AP1431">
        <v>18.25376043956046</v>
      </c>
      <c r="AQ1431">
        <v>-7.259407593384415E-05</v>
      </c>
      <c r="AR1431">
        <v>96.80530402393545</v>
      </c>
      <c r="AS1431">
        <v>2</v>
      </c>
      <c r="AT1431">
        <v>0</v>
      </c>
      <c r="AU1431">
        <f>IF(AS1431*$H$13&gt;=AW1431,1.0,(AW1431/(AW1431-AS1431*$H$13)))</f>
        <v>0</v>
      </c>
      <c r="AV1431">
        <f>(AU1431-1)*100</f>
        <v>0</v>
      </c>
      <c r="AW1431">
        <f>MAX(0,($B$13+$C$13*BV1431)/(1+$D$13*BV1431)*BO1431/(BQ1431+273)*$E$13)</f>
        <v>0</v>
      </c>
      <c r="AX1431">
        <f>$B$11*BW1431+$C$11*BX1431+$F$11*CI1431*(1-CL1431)</f>
        <v>0</v>
      </c>
      <c r="AY1431">
        <f>AX1431*AZ1431</f>
        <v>0</v>
      </c>
      <c r="AZ1431">
        <f>($B$11*$D$9+$C$11*$D$9+$F$11*((CV1431+CN1431)/MAX(CV1431+CN1431+CW1431, 0.1)*$I$9+CW1431/MAX(CV1431+CN1431+CW1431, 0.1)*$J$9))/($B$11+$C$11+$F$11)</f>
        <v>0</v>
      </c>
      <c r="BA1431">
        <f>($B$11*$K$9+$C$11*$K$9+$F$11*((CV1431+CN1431)/MAX(CV1431+CN1431+CW1431, 0.1)*$P$9+CW1431/MAX(CV1431+CN1431+CW1431, 0.1)*$Q$9))/($B$11+$C$11+$F$11)</f>
        <v>0</v>
      </c>
      <c r="BB1431">
        <v>6</v>
      </c>
      <c r="BC1431">
        <v>0.5</v>
      </c>
      <c r="BD1431" t="s">
        <v>355</v>
      </c>
      <c r="BE1431">
        <v>2</v>
      </c>
      <c r="BF1431" t="b">
        <v>1</v>
      </c>
      <c r="BG1431">
        <v>1664308475</v>
      </c>
      <c r="BH1431">
        <v>1062.868148148148</v>
      </c>
      <c r="BI1431">
        <v>1128.423703703704</v>
      </c>
      <c r="BJ1431">
        <v>18.27365925925926</v>
      </c>
      <c r="BK1431">
        <v>13.2146</v>
      </c>
      <c r="BL1431">
        <v>1058.25962962963</v>
      </c>
      <c r="BM1431">
        <v>18.0763</v>
      </c>
      <c r="BN1431">
        <v>500.0655925925927</v>
      </c>
      <c r="BO1431">
        <v>90.88129259259259</v>
      </c>
      <c r="BP1431">
        <v>0.1000092148148148</v>
      </c>
      <c r="BQ1431">
        <v>24.30540740740741</v>
      </c>
      <c r="BR1431">
        <v>25.01909629629629</v>
      </c>
      <c r="BS1431">
        <v>999.9000000000001</v>
      </c>
      <c r="BT1431">
        <v>0</v>
      </c>
      <c r="BU1431">
        <v>0</v>
      </c>
      <c r="BV1431">
        <v>9998.792592592594</v>
      </c>
      <c r="BW1431">
        <v>0</v>
      </c>
      <c r="BX1431">
        <v>8.103134814814814</v>
      </c>
      <c r="BY1431">
        <v>-65.55573333333334</v>
      </c>
      <c r="BZ1431">
        <v>1082.651851851852</v>
      </c>
      <c r="CA1431">
        <v>1143.534444444444</v>
      </c>
      <c r="CB1431">
        <v>5.059057037037037</v>
      </c>
      <c r="CC1431">
        <v>1128.423703703704</v>
      </c>
      <c r="CD1431">
        <v>13.2146</v>
      </c>
      <c r="CE1431">
        <v>1.660735185185185</v>
      </c>
      <c r="CF1431">
        <v>1.200961111111111</v>
      </c>
      <c r="CG1431">
        <v>14.53419259259259</v>
      </c>
      <c r="CH1431">
        <v>9.613447777777777</v>
      </c>
      <c r="CI1431">
        <v>2000.014814814815</v>
      </c>
      <c r="CJ1431">
        <v>0.9800024444444444</v>
      </c>
      <c r="CK1431">
        <v>0.01999744074074074</v>
      </c>
      <c r="CL1431">
        <v>0</v>
      </c>
      <c r="CM1431">
        <v>806.5778148148149</v>
      </c>
      <c r="CN1431">
        <v>5.000560000000001</v>
      </c>
      <c r="CO1431">
        <v>16068.24814814815</v>
      </c>
      <c r="CP1431">
        <v>17295.01111111111</v>
      </c>
      <c r="CQ1431">
        <v>37.91403703703703</v>
      </c>
      <c r="CR1431">
        <v>38.40025925925925</v>
      </c>
      <c r="CS1431">
        <v>37.62033333333333</v>
      </c>
      <c r="CT1431">
        <v>37.27985185185185</v>
      </c>
      <c r="CU1431">
        <v>38.625</v>
      </c>
      <c r="CV1431">
        <v>1955.118518518518</v>
      </c>
      <c r="CW1431">
        <v>39.89148148148148</v>
      </c>
      <c r="CX1431">
        <v>0</v>
      </c>
      <c r="CY1431">
        <v>1664308499.1</v>
      </c>
      <c r="CZ1431">
        <v>0</v>
      </c>
      <c r="DA1431">
        <v>0</v>
      </c>
      <c r="DB1431" t="s">
        <v>356</v>
      </c>
      <c r="DC1431">
        <v>1663861122</v>
      </c>
      <c r="DD1431">
        <v>1663861125</v>
      </c>
      <c r="DE1431">
        <v>0</v>
      </c>
      <c r="DF1431">
        <v>-0.287</v>
      </c>
      <c r="DG1431">
        <v>-0.004</v>
      </c>
      <c r="DH1431">
        <v>3.172</v>
      </c>
      <c r="DI1431">
        <v>0.178</v>
      </c>
      <c r="DJ1431">
        <v>400</v>
      </c>
      <c r="DK1431">
        <v>17</v>
      </c>
      <c r="DL1431">
        <v>0.18</v>
      </c>
      <c r="DM1431">
        <v>0.07000000000000001</v>
      </c>
      <c r="DN1431">
        <v>-65.55379756097561</v>
      </c>
      <c r="DO1431">
        <v>-0.2515128919861381</v>
      </c>
      <c r="DP1431">
        <v>0.07790069503370393</v>
      </c>
      <c r="DQ1431">
        <v>0</v>
      </c>
      <c r="DR1431">
        <v>5.092293658536586</v>
      </c>
      <c r="DS1431">
        <v>-0.5030366550522597</v>
      </c>
      <c r="DT1431">
        <v>0.05090072632363559</v>
      </c>
      <c r="DU1431">
        <v>0</v>
      </c>
      <c r="DV1431">
        <v>0</v>
      </c>
      <c r="DW1431">
        <v>2</v>
      </c>
      <c r="DX1431" t="s">
        <v>357</v>
      </c>
      <c r="DY1431">
        <v>2.98112</v>
      </c>
      <c r="DZ1431">
        <v>2.72834</v>
      </c>
      <c r="EA1431">
        <v>0.16636</v>
      </c>
      <c r="EB1431">
        <v>0.173985</v>
      </c>
      <c r="EC1431">
        <v>0.0892853</v>
      </c>
      <c r="ED1431">
        <v>0.0715079</v>
      </c>
      <c r="EE1431">
        <v>25070.8</v>
      </c>
      <c r="EF1431">
        <v>24446.6</v>
      </c>
      <c r="EG1431">
        <v>30597.3</v>
      </c>
      <c r="EH1431">
        <v>29835</v>
      </c>
      <c r="EI1431">
        <v>38451.1</v>
      </c>
      <c r="EJ1431">
        <v>36485.5</v>
      </c>
      <c r="EK1431">
        <v>46793.4</v>
      </c>
      <c r="EL1431">
        <v>44365.1</v>
      </c>
      <c r="EM1431">
        <v>1.89492</v>
      </c>
      <c r="EN1431">
        <v>1.88978</v>
      </c>
      <c r="EO1431">
        <v>0.132613</v>
      </c>
      <c r="EP1431">
        <v>0</v>
      </c>
      <c r="EQ1431">
        <v>22.839</v>
      </c>
      <c r="ER1431">
        <v>999.9</v>
      </c>
      <c r="ES1431">
        <v>36.9</v>
      </c>
      <c r="ET1431">
        <v>29.8</v>
      </c>
      <c r="EU1431">
        <v>17.1017</v>
      </c>
      <c r="EV1431">
        <v>63.6263</v>
      </c>
      <c r="EW1431">
        <v>23.153</v>
      </c>
      <c r="EX1431">
        <v>1</v>
      </c>
      <c r="EY1431">
        <v>-0.137736</v>
      </c>
      <c r="EZ1431">
        <v>1.18623</v>
      </c>
      <c r="FA1431">
        <v>20.2403</v>
      </c>
      <c r="FB1431">
        <v>5.23077</v>
      </c>
      <c r="FC1431">
        <v>11.968</v>
      </c>
      <c r="FD1431">
        <v>4.9708</v>
      </c>
      <c r="FE1431">
        <v>3.2895</v>
      </c>
      <c r="FF1431">
        <v>9999</v>
      </c>
      <c r="FG1431">
        <v>9999</v>
      </c>
      <c r="FH1431">
        <v>9999</v>
      </c>
      <c r="FI1431">
        <v>381.1</v>
      </c>
      <c r="FJ1431">
        <v>4.97272</v>
      </c>
      <c r="FK1431">
        <v>1.87683</v>
      </c>
      <c r="FL1431">
        <v>1.8749</v>
      </c>
      <c r="FM1431">
        <v>1.87775</v>
      </c>
      <c r="FN1431">
        <v>1.87454</v>
      </c>
      <c r="FO1431">
        <v>1.87806</v>
      </c>
      <c r="FP1431">
        <v>1.87518</v>
      </c>
      <c r="FQ1431">
        <v>1.87635</v>
      </c>
      <c r="FR1431">
        <v>0</v>
      </c>
      <c r="FS1431">
        <v>0</v>
      </c>
      <c r="FT1431">
        <v>0</v>
      </c>
      <c r="FU1431">
        <v>0</v>
      </c>
      <c r="FV1431" t="s">
        <v>358</v>
      </c>
      <c r="FW1431" t="s">
        <v>359</v>
      </c>
      <c r="FX1431" t="s">
        <v>360</v>
      </c>
      <c r="FY1431" t="s">
        <v>360</v>
      </c>
      <c r="FZ1431" t="s">
        <v>360</v>
      </c>
      <c r="GA1431" t="s">
        <v>360</v>
      </c>
      <c r="GB1431">
        <v>0</v>
      </c>
      <c r="GC1431">
        <v>100</v>
      </c>
      <c r="GD1431">
        <v>100</v>
      </c>
      <c r="GE1431">
        <v>4.65</v>
      </c>
      <c r="GF1431">
        <v>0.197</v>
      </c>
      <c r="GG1431">
        <v>1.777354642861949</v>
      </c>
      <c r="GH1431">
        <v>0.004141656873719072</v>
      </c>
      <c r="GI1431">
        <v>-1.960372967482991E-06</v>
      </c>
      <c r="GJ1431">
        <v>5.42736388890357E-10</v>
      </c>
      <c r="GK1431">
        <v>-0.009777689371679627</v>
      </c>
      <c r="GL1431">
        <v>0.002273355880072555</v>
      </c>
      <c r="GM1431">
        <v>0.000541358641816816</v>
      </c>
      <c r="GN1431">
        <v>-1.836191331155658E-06</v>
      </c>
      <c r="GO1431">
        <v>-0</v>
      </c>
      <c r="GP1431">
        <v>2096</v>
      </c>
      <c r="GQ1431">
        <v>1</v>
      </c>
      <c r="GR1431">
        <v>23</v>
      </c>
      <c r="GS1431">
        <v>7456</v>
      </c>
      <c r="GT1431">
        <v>7456</v>
      </c>
      <c r="GU1431">
        <v>2.4939</v>
      </c>
      <c r="GV1431">
        <v>2.52686</v>
      </c>
      <c r="GW1431">
        <v>1.39893</v>
      </c>
      <c r="GX1431">
        <v>2.33521</v>
      </c>
      <c r="GY1431">
        <v>1.44897</v>
      </c>
      <c r="GZ1431">
        <v>2.43896</v>
      </c>
      <c r="HA1431">
        <v>34.9904</v>
      </c>
      <c r="HB1431">
        <v>11.9868</v>
      </c>
      <c r="HC1431">
        <v>18</v>
      </c>
      <c r="HD1431">
        <v>491.66</v>
      </c>
      <c r="HE1431">
        <v>459.888</v>
      </c>
      <c r="HF1431">
        <v>21.4952</v>
      </c>
      <c r="HG1431">
        <v>25.2321</v>
      </c>
      <c r="HH1431">
        <v>30.0001</v>
      </c>
      <c r="HI1431">
        <v>25.0938</v>
      </c>
      <c r="HJ1431">
        <v>25.176</v>
      </c>
      <c r="HK1431">
        <v>50.0173</v>
      </c>
      <c r="HL1431">
        <v>23.7149</v>
      </c>
      <c r="HM1431">
        <v>30.2978</v>
      </c>
      <c r="HN1431">
        <v>21.4911</v>
      </c>
      <c r="HO1431">
        <v>1175.67</v>
      </c>
      <c r="HP1431">
        <v>13.4029</v>
      </c>
      <c r="HQ1431">
        <v>101.135</v>
      </c>
      <c r="HR1431">
        <v>102.018</v>
      </c>
    </row>
    <row r="1432" spans="1:226">
      <c r="A1432">
        <v>1416</v>
      </c>
      <c r="B1432">
        <v>1664308487.5</v>
      </c>
      <c r="C1432">
        <v>15380.5</v>
      </c>
      <c r="D1432" t="s">
        <v>3205</v>
      </c>
      <c r="E1432" t="s">
        <v>3206</v>
      </c>
      <c r="F1432">
        <v>5</v>
      </c>
      <c r="G1432" t="s">
        <v>353</v>
      </c>
      <c r="H1432" t="s">
        <v>3066</v>
      </c>
      <c r="I1432">
        <v>1664308479.714286</v>
      </c>
      <c r="J1432">
        <f>(K1432)/1000</f>
        <v>0</v>
      </c>
      <c r="K1432">
        <f>IF(BF1432, AN1432, AH1432)</f>
        <v>0</v>
      </c>
      <c r="L1432">
        <f>IF(BF1432, AI1432, AG1432)</f>
        <v>0</v>
      </c>
      <c r="M1432">
        <f>BH1432 - IF(AU1432&gt;1, L1432*BB1432*100.0/(AW1432*BV1432), 0)</f>
        <v>0</v>
      </c>
      <c r="N1432">
        <f>((T1432-J1432/2)*M1432-L1432)/(T1432+J1432/2)</f>
        <v>0</v>
      </c>
      <c r="O1432">
        <f>N1432*(BO1432+BP1432)/1000.0</f>
        <v>0</v>
      </c>
      <c r="P1432">
        <f>(BH1432 - IF(AU1432&gt;1, L1432*BB1432*100.0/(AW1432*BV1432), 0))*(BO1432+BP1432)/1000.0</f>
        <v>0</v>
      </c>
      <c r="Q1432">
        <f>2.0/((1/S1432-1/R1432)+SIGN(S1432)*SQRT((1/S1432-1/R1432)*(1/S1432-1/R1432) + 4*BC1432/((BC1432+1)*(BC1432+1))*(2*1/S1432*1/R1432-1/R1432*1/R1432)))</f>
        <v>0</v>
      </c>
      <c r="R1432">
        <f>IF(LEFT(BD1432,1)&lt;&gt;"0",IF(LEFT(BD1432,1)="1",3.0,BE1432),$D$5+$E$5*(BV1432*BO1432/($K$5*1000))+$F$5*(BV1432*BO1432/($K$5*1000))*MAX(MIN(BB1432,$J$5),$I$5)*MAX(MIN(BB1432,$J$5),$I$5)+$G$5*MAX(MIN(BB1432,$J$5),$I$5)*(BV1432*BO1432/($K$5*1000))+$H$5*(BV1432*BO1432/($K$5*1000))*(BV1432*BO1432/($K$5*1000)))</f>
        <v>0</v>
      </c>
      <c r="S1432">
        <f>J1432*(1000-(1000*0.61365*exp(17.502*W1432/(240.97+W1432))/(BO1432+BP1432)+BJ1432)/2)/(1000*0.61365*exp(17.502*W1432/(240.97+W1432))/(BO1432+BP1432)-BJ1432)</f>
        <v>0</v>
      </c>
      <c r="T1432">
        <f>1/((BC1432+1)/(Q1432/1.6)+1/(R1432/1.37)) + BC1432/((BC1432+1)/(Q1432/1.6) + BC1432/(R1432/1.37))</f>
        <v>0</v>
      </c>
      <c r="U1432">
        <f>(AX1432*BA1432)</f>
        <v>0</v>
      </c>
      <c r="V1432">
        <f>(BQ1432+(U1432+2*0.95*5.67E-8*(((BQ1432+$B$7)+273)^4-(BQ1432+273)^4)-44100*J1432)/(1.84*29.3*R1432+8*0.95*5.67E-8*(BQ1432+273)^3))</f>
        <v>0</v>
      </c>
      <c r="W1432">
        <f>($C$7*BR1432+$D$7*BS1432+$E$7*V1432)</f>
        <v>0</v>
      </c>
      <c r="X1432">
        <f>0.61365*exp(17.502*W1432/(240.97+W1432))</f>
        <v>0</v>
      </c>
      <c r="Y1432">
        <f>(Z1432/AA1432*100)</f>
        <v>0</v>
      </c>
      <c r="Z1432">
        <f>BJ1432*(BO1432+BP1432)/1000</f>
        <v>0</v>
      </c>
      <c r="AA1432">
        <f>0.61365*exp(17.502*BQ1432/(240.97+BQ1432))</f>
        <v>0</v>
      </c>
      <c r="AB1432">
        <f>(X1432-BJ1432*(BO1432+BP1432)/1000)</f>
        <v>0</v>
      </c>
      <c r="AC1432">
        <f>(-J1432*44100)</f>
        <v>0</v>
      </c>
      <c r="AD1432">
        <f>2*29.3*R1432*0.92*(BQ1432-W1432)</f>
        <v>0</v>
      </c>
      <c r="AE1432">
        <f>2*0.95*5.67E-8*(((BQ1432+$B$7)+273)^4-(W1432+273)^4)</f>
        <v>0</v>
      </c>
      <c r="AF1432">
        <f>U1432+AE1432+AC1432+AD1432</f>
        <v>0</v>
      </c>
      <c r="AG1432">
        <f>BN1432*AU1432*(BI1432-BH1432*(1000-AU1432*BK1432)/(1000-AU1432*BJ1432))/(100*BB1432)</f>
        <v>0</v>
      </c>
      <c r="AH1432">
        <f>1000*BN1432*AU1432*(BJ1432-BK1432)/(100*BB1432*(1000-AU1432*BJ1432))</f>
        <v>0</v>
      </c>
      <c r="AI1432">
        <f>(AJ1432 - AK1432 - BO1432*1E3/(8.314*(BQ1432+273.15)) * AM1432/BN1432 * AL1432) * BN1432/(100*BB1432) * (1000 - BK1432)/1000</f>
        <v>0</v>
      </c>
      <c r="AJ1432">
        <v>1176.09103548912</v>
      </c>
      <c r="AK1432">
        <v>1123.402303030303</v>
      </c>
      <c r="AL1432">
        <v>3.389204259114815</v>
      </c>
      <c r="AM1432">
        <v>63.48631344093973</v>
      </c>
      <c r="AN1432">
        <f>(AP1432 - AO1432 + BO1432*1E3/(8.314*(BQ1432+273.15)) * AR1432/BN1432 * AQ1432) * BN1432/(100*BB1432) * 1000/(1000 - AP1432)</f>
        <v>0</v>
      </c>
      <c r="AO1432">
        <v>13.2788149914824</v>
      </c>
      <c r="AP1432">
        <v>18.24586703296704</v>
      </c>
      <c r="AQ1432">
        <v>-0.0001038642484329215</v>
      </c>
      <c r="AR1432">
        <v>96.80530402393545</v>
      </c>
      <c r="AS1432">
        <v>2</v>
      </c>
      <c r="AT1432">
        <v>0</v>
      </c>
      <c r="AU1432">
        <f>IF(AS1432*$H$13&gt;=AW1432,1.0,(AW1432/(AW1432-AS1432*$H$13)))</f>
        <v>0</v>
      </c>
      <c r="AV1432">
        <f>(AU1432-1)*100</f>
        <v>0</v>
      </c>
      <c r="AW1432">
        <f>MAX(0,($B$13+$C$13*BV1432)/(1+$D$13*BV1432)*BO1432/(BQ1432+273)*$E$13)</f>
        <v>0</v>
      </c>
      <c r="AX1432">
        <f>$B$11*BW1432+$C$11*BX1432+$F$11*CI1432*(1-CL1432)</f>
        <v>0</v>
      </c>
      <c r="AY1432">
        <f>AX1432*AZ1432</f>
        <v>0</v>
      </c>
      <c r="AZ1432">
        <f>($B$11*$D$9+$C$11*$D$9+$F$11*((CV1432+CN1432)/MAX(CV1432+CN1432+CW1432, 0.1)*$I$9+CW1432/MAX(CV1432+CN1432+CW1432, 0.1)*$J$9))/($B$11+$C$11+$F$11)</f>
        <v>0</v>
      </c>
      <c r="BA1432">
        <f>($B$11*$K$9+$C$11*$K$9+$F$11*((CV1432+CN1432)/MAX(CV1432+CN1432+CW1432, 0.1)*$P$9+CW1432/MAX(CV1432+CN1432+CW1432, 0.1)*$Q$9))/($B$11+$C$11+$F$11)</f>
        <v>0</v>
      </c>
      <c r="BB1432">
        <v>6</v>
      </c>
      <c r="BC1432">
        <v>0.5</v>
      </c>
      <c r="BD1432" t="s">
        <v>355</v>
      </c>
      <c r="BE1432">
        <v>2</v>
      </c>
      <c r="BF1432" t="b">
        <v>1</v>
      </c>
      <c r="BG1432">
        <v>1664308479.714286</v>
      </c>
      <c r="BH1432">
        <v>1078.603214285714</v>
      </c>
      <c r="BI1432">
        <v>1144.181785714286</v>
      </c>
      <c r="BJ1432">
        <v>18.26347142857143</v>
      </c>
      <c r="BK1432">
        <v>13.24611071428572</v>
      </c>
      <c r="BL1432">
        <v>1073.966071428571</v>
      </c>
      <c r="BM1432">
        <v>18.06631428571428</v>
      </c>
      <c r="BN1432">
        <v>500.0786428571429</v>
      </c>
      <c r="BO1432">
        <v>90.88032499999998</v>
      </c>
      <c r="BP1432">
        <v>0.1000466285714285</v>
      </c>
      <c r="BQ1432">
        <v>24.30419999999999</v>
      </c>
      <c r="BR1432">
        <v>25.01505357142857</v>
      </c>
      <c r="BS1432">
        <v>999.9000000000002</v>
      </c>
      <c r="BT1432">
        <v>0</v>
      </c>
      <c r="BU1432">
        <v>0</v>
      </c>
      <c r="BV1432">
        <v>10002.69642857143</v>
      </c>
      <c r="BW1432">
        <v>0</v>
      </c>
      <c r="BX1432">
        <v>8.097339642857142</v>
      </c>
      <c r="BY1432">
        <v>-65.57899642857143</v>
      </c>
      <c r="BZ1432">
        <v>1098.668214285714</v>
      </c>
      <c r="CA1432">
        <v>1159.541071428572</v>
      </c>
      <c r="CB1432">
        <v>5.017364999999999</v>
      </c>
      <c r="CC1432">
        <v>1144.181785714286</v>
      </c>
      <c r="CD1432">
        <v>13.24611071428572</v>
      </c>
      <c r="CE1432">
        <v>1.659791071428571</v>
      </c>
      <c r="CF1432">
        <v>1.203811428571429</v>
      </c>
      <c r="CG1432">
        <v>14.52539642857143</v>
      </c>
      <c r="CH1432">
        <v>9.648724285714284</v>
      </c>
      <c r="CI1432">
        <v>2000.014642857144</v>
      </c>
      <c r="CJ1432">
        <v>0.9800024285714285</v>
      </c>
      <c r="CK1432">
        <v>0.01999745714285714</v>
      </c>
      <c r="CL1432">
        <v>0</v>
      </c>
      <c r="CM1432">
        <v>806.2656785714286</v>
      </c>
      <c r="CN1432">
        <v>5.000560000000001</v>
      </c>
      <c r="CO1432">
        <v>16061.69285714286</v>
      </c>
      <c r="CP1432">
        <v>17295.01428571428</v>
      </c>
      <c r="CQ1432">
        <v>37.89492857142857</v>
      </c>
      <c r="CR1432">
        <v>38.38164285714286</v>
      </c>
      <c r="CS1432">
        <v>37.60475</v>
      </c>
      <c r="CT1432">
        <v>37.2655</v>
      </c>
      <c r="CU1432">
        <v>38.60474999999999</v>
      </c>
      <c r="CV1432">
        <v>1955.1175</v>
      </c>
      <c r="CW1432">
        <v>39.89142857142858</v>
      </c>
      <c r="CX1432">
        <v>0</v>
      </c>
      <c r="CY1432">
        <v>1664308503.9</v>
      </c>
      <c r="CZ1432">
        <v>0</v>
      </c>
      <c r="DA1432">
        <v>0</v>
      </c>
      <c r="DB1432" t="s">
        <v>356</v>
      </c>
      <c r="DC1432">
        <v>1663861122</v>
      </c>
      <c r="DD1432">
        <v>1663861125</v>
      </c>
      <c r="DE1432">
        <v>0</v>
      </c>
      <c r="DF1432">
        <v>-0.287</v>
      </c>
      <c r="DG1432">
        <v>-0.004</v>
      </c>
      <c r="DH1432">
        <v>3.172</v>
      </c>
      <c r="DI1432">
        <v>0.178</v>
      </c>
      <c r="DJ1432">
        <v>400</v>
      </c>
      <c r="DK1432">
        <v>17</v>
      </c>
      <c r="DL1432">
        <v>0.18</v>
      </c>
      <c r="DM1432">
        <v>0.07000000000000001</v>
      </c>
      <c r="DN1432">
        <v>-65.57276341463414</v>
      </c>
      <c r="DO1432">
        <v>-0.213018815331204</v>
      </c>
      <c r="DP1432">
        <v>0.08746518960831523</v>
      </c>
      <c r="DQ1432">
        <v>0</v>
      </c>
      <c r="DR1432">
        <v>5.043144634146342</v>
      </c>
      <c r="DS1432">
        <v>-0.5218314982578363</v>
      </c>
      <c r="DT1432">
        <v>0.05301069147098538</v>
      </c>
      <c r="DU1432">
        <v>0</v>
      </c>
      <c r="DV1432">
        <v>0</v>
      </c>
      <c r="DW1432">
        <v>2</v>
      </c>
      <c r="DX1432" t="s">
        <v>357</v>
      </c>
      <c r="DY1432">
        <v>2.98099</v>
      </c>
      <c r="DZ1432">
        <v>2.72852</v>
      </c>
      <c r="EA1432">
        <v>0.167954</v>
      </c>
      <c r="EB1432">
        <v>0.17555</v>
      </c>
      <c r="EC1432">
        <v>0.0892589</v>
      </c>
      <c r="ED1432">
        <v>0.0717034</v>
      </c>
      <c r="EE1432">
        <v>25022.7</v>
      </c>
      <c r="EF1432">
        <v>24400.3</v>
      </c>
      <c r="EG1432">
        <v>30597</v>
      </c>
      <c r="EH1432">
        <v>29835</v>
      </c>
      <c r="EI1432">
        <v>38452.1</v>
      </c>
      <c r="EJ1432">
        <v>36477.8</v>
      </c>
      <c r="EK1432">
        <v>46793</v>
      </c>
      <c r="EL1432">
        <v>44365.1</v>
      </c>
      <c r="EM1432">
        <v>1.89508</v>
      </c>
      <c r="EN1432">
        <v>1.88995</v>
      </c>
      <c r="EO1432">
        <v>0.132341</v>
      </c>
      <c r="EP1432">
        <v>0</v>
      </c>
      <c r="EQ1432">
        <v>22.8365</v>
      </c>
      <c r="ER1432">
        <v>999.9</v>
      </c>
      <c r="ES1432">
        <v>36.8</v>
      </c>
      <c r="ET1432">
        <v>29.8</v>
      </c>
      <c r="EU1432">
        <v>17.0557</v>
      </c>
      <c r="EV1432">
        <v>63.8463</v>
      </c>
      <c r="EW1432">
        <v>23.762</v>
      </c>
      <c r="EX1432">
        <v>1</v>
      </c>
      <c r="EY1432">
        <v>-0.137894</v>
      </c>
      <c r="EZ1432">
        <v>1.20464</v>
      </c>
      <c r="FA1432">
        <v>20.2401</v>
      </c>
      <c r="FB1432">
        <v>5.23167</v>
      </c>
      <c r="FC1432">
        <v>11.968</v>
      </c>
      <c r="FD1432">
        <v>4.9712</v>
      </c>
      <c r="FE1432">
        <v>3.28958</v>
      </c>
      <c r="FF1432">
        <v>9999</v>
      </c>
      <c r="FG1432">
        <v>9999</v>
      </c>
      <c r="FH1432">
        <v>9999</v>
      </c>
      <c r="FI1432">
        <v>381.1</v>
      </c>
      <c r="FJ1432">
        <v>4.97271</v>
      </c>
      <c r="FK1432">
        <v>1.87683</v>
      </c>
      <c r="FL1432">
        <v>1.87491</v>
      </c>
      <c r="FM1432">
        <v>1.87775</v>
      </c>
      <c r="FN1432">
        <v>1.87454</v>
      </c>
      <c r="FO1432">
        <v>1.87807</v>
      </c>
      <c r="FP1432">
        <v>1.87516</v>
      </c>
      <c r="FQ1432">
        <v>1.87633</v>
      </c>
      <c r="FR1432">
        <v>0</v>
      </c>
      <c r="FS1432">
        <v>0</v>
      </c>
      <c r="FT1432">
        <v>0</v>
      </c>
      <c r="FU1432">
        <v>0</v>
      </c>
      <c r="FV1432" t="s">
        <v>358</v>
      </c>
      <c r="FW1432" t="s">
        <v>359</v>
      </c>
      <c r="FX1432" t="s">
        <v>360</v>
      </c>
      <c r="FY1432" t="s">
        <v>360</v>
      </c>
      <c r="FZ1432" t="s">
        <v>360</v>
      </c>
      <c r="GA1432" t="s">
        <v>360</v>
      </c>
      <c r="GB1432">
        <v>0</v>
      </c>
      <c r="GC1432">
        <v>100</v>
      </c>
      <c r="GD1432">
        <v>100</v>
      </c>
      <c r="GE1432">
        <v>4.68</v>
      </c>
      <c r="GF1432">
        <v>0.1969</v>
      </c>
      <c r="GG1432">
        <v>1.777354642861949</v>
      </c>
      <c r="GH1432">
        <v>0.004141656873719072</v>
      </c>
      <c r="GI1432">
        <v>-1.960372967482991E-06</v>
      </c>
      <c r="GJ1432">
        <v>5.42736388890357E-10</v>
      </c>
      <c r="GK1432">
        <v>-0.009777689371679627</v>
      </c>
      <c r="GL1432">
        <v>0.002273355880072555</v>
      </c>
      <c r="GM1432">
        <v>0.000541358641816816</v>
      </c>
      <c r="GN1432">
        <v>-1.836191331155658E-06</v>
      </c>
      <c r="GO1432">
        <v>-0</v>
      </c>
      <c r="GP1432">
        <v>2096</v>
      </c>
      <c r="GQ1432">
        <v>1</v>
      </c>
      <c r="GR1432">
        <v>23</v>
      </c>
      <c r="GS1432">
        <v>7456.1</v>
      </c>
      <c r="GT1432">
        <v>7456</v>
      </c>
      <c r="GU1432">
        <v>2.52319</v>
      </c>
      <c r="GV1432">
        <v>2.52319</v>
      </c>
      <c r="GW1432">
        <v>1.39893</v>
      </c>
      <c r="GX1432">
        <v>2.33643</v>
      </c>
      <c r="GY1432">
        <v>1.44897</v>
      </c>
      <c r="GZ1432">
        <v>2.45605</v>
      </c>
      <c r="HA1432">
        <v>34.9904</v>
      </c>
      <c r="HB1432">
        <v>11.9781</v>
      </c>
      <c r="HC1432">
        <v>18</v>
      </c>
      <c r="HD1432">
        <v>491.736</v>
      </c>
      <c r="HE1432">
        <v>459.981</v>
      </c>
      <c r="HF1432">
        <v>21.4735</v>
      </c>
      <c r="HG1432">
        <v>25.2302</v>
      </c>
      <c r="HH1432">
        <v>30.0002</v>
      </c>
      <c r="HI1432">
        <v>25.093</v>
      </c>
      <c r="HJ1432">
        <v>25.1739</v>
      </c>
      <c r="HK1432">
        <v>50.54</v>
      </c>
      <c r="HL1432">
        <v>23.1095</v>
      </c>
      <c r="HM1432">
        <v>30.2978</v>
      </c>
      <c r="HN1432">
        <v>21.4697</v>
      </c>
      <c r="HO1432">
        <v>1189.05</v>
      </c>
      <c r="HP1432">
        <v>13.4576</v>
      </c>
      <c r="HQ1432">
        <v>101.135</v>
      </c>
      <c r="HR1432">
        <v>102.018</v>
      </c>
    </row>
    <row r="1433" spans="1:226">
      <c r="A1433">
        <v>1417</v>
      </c>
      <c r="B1433">
        <v>1664308492.5</v>
      </c>
      <c r="C1433">
        <v>15385.5</v>
      </c>
      <c r="D1433" t="s">
        <v>3207</v>
      </c>
      <c r="E1433" t="s">
        <v>3208</v>
      </c>
      <c r="F1433">
        <v>5</v>
      </c>
      <c r="G1433" t="s">
        <v>353</v>
      </c>
      <c r="H1433" t="s">
        <v>3066</v>
      </c>
      <c r="I1433">
        <v>1664308485</v>
      </c>
      <c r="J1433">
        <f>(K1433)/1000</f>
        <v>0</v>
      </c>
      <c r="K1433">
        <f>IF(BF1433, AN1433, AH1433)</f>
        <v>0</v>
      </c>
      <c r="L1433">
        <f>IF(BF1433, AI1433, AG1433)</f>
        <v>0</v>
      </c>
      <c r="M1433">
        <f>BH1433 - IF(AU1433&gt;1, L1433*BB1433*100.0/(AW1433*BV1433), 0)</f>
        <v>0</v>
      </c>
      <c r="N1433">
        <f>((T1433-J1433/2)*M1433-L1433)/(T1433+J1433/2)</f>
        <v>0</v>
      </c>
      <c r="O1433">
        <f>N1433*(BO1433+BP1433)/1000.0</f>
        <v>0</v>
      </c>
      <c r="P1433">
        <f>(BH1433 - IF(AU1433&gt;1, L1433*BB1433*100.0/(AW1433*BV1433), 0))*(BO1433+BP1433)/1000.0</f>
        <v>0</v>
      </c>
      <c r="Q1433">
        <f>2.0/((1/S1433-1/R1433)+SIGN(S1433)*SQRT((1/S1433-1/R1433)*(1/S1433-1/R1433) + 4*BC1433/((BC1433+1)*(BC1433+1))*(2*1/S1433*1/R1433-1/R1433*1/R1433)))</f>
        <v>0</v>
      </c>
      <c r="R1433">
        <f>IF(LEFT(BD1433,1)&lt;&gt;"0",IF(LEFT(BD1433,1)="1",3.0,BE1433),$D$5+$E$5*(BV1433*BO1433/($K$5*1000))+$F$5*(BV1433*BO1433/($K$5*1000))*MAX(MIN(BB1433,$J$5),$I$5)*MAX(MIN(BB1433,$J$5),$I$5)+$G$5*MAX(MIN(BB1433,$J$5),$I$5)*(BV1433*BO1433/($K$5*1000))+$H$5*(BV1433*BO1433/($K$5*1000))*(BV1433*BO1433/($K$5*1000)))</f>
        <v>0</v>
      </c>
      <c r="S1433">
        <f>J1433*(1000-(1000*0.61365*exp(17.502*W1433/(240.97+W1433))/(BO1433+BP1433)+BJ1433)/2)/(1000*0.61365*exp(17.502*W1433/(240.97+W1433))/(BO1433+BP1433)-BJ1433)</f>
        <v>0</v>
      </c>
      <c r="T1433">
        <f>1/((BC1433+1)/(Q1433/1.6)+1/(R1433/1.37)) + BC1433/((BC1433+1)/(Q1433/1.6) + BC1433/(R1433/1.37))</f>
        <v>0</v>
      </c>
      <c r="U1433">
        <f>(AX1433*BA1433)</f>
        <v>0</v>
      </c>
      <c r="V1433">
        <f>(BQ1433+(U1433+2*0.95*5.67E-8*(((BQ1433+$B$7)+273)^4-(BQ1433+273)^4)-44100*J1433)/(1.84*29.3*R1433+8*0.95*5.67E-8*(BQ1433+273)^3))</f>
        <v>0</v>
      </c>
      <c r="W1433">
        <f>($C$7*BR1433+$D$7*BS1433+$E$7*V1433)</f>
        <v>0</v>
      </c>
      <c r="X1433">
        <f>0.61365*exp(17.502*W1433/(240.97+W1433))</f>
        <v>0</v>
      </c>
      <c r="Y1433">
        <f>(Z1433/AA1433*100)</f>
        <v>0</v>
      </c>
      <c r="Z1433">
        <f>BJ1433*(BO1433+BP1433)/1000</f>
        <v>0</v>
      </c>
      <c r="AA1433">
        <f>0.61365*exp(17.502*BQ1433/(240.97+BQ1433))</f>
        <v>0</v>
      </c>
      <c r="AB1433">
        <f>(X1433-BJ1433*(BO1433+BP1433)/1000)</f>
        <v>0</v>
      </c>
      <c r="AC1433">
        <f>(-J1433*44100)</f>
        <v>0</v>
      </c>
      <c r="AD1433">
        <f>2*29.3*R1433*0.92*(BQ1433-W1433)</f>
        <v>0</v>
      </c>
      <c r="AE1433">
        <f>2*0.95*5.67E-8*(((BQ1433+$B$7)+273)^4-(W1433+273)^4)</f>
        <v>0</v>
      </c>
      <c r="AF1433">
        <f>U1433+AE1433+AC1433+AD1433</f>
        <v>0</v>
      </c>
      <c r="AG1433">
        <f>BN1433*AU1433*(BI1433-BH1433*(1000-AU1433*BK1433)/(1000-AU1433*BJ1433))/(100*BB1433)</f>
        <v>0</v>
      </c>
      <c r="AH1433">
        <f>1000*BN1433*AU1433*(BJ1433-BK1433)/(100*BB1433*(1000-AU1433*BJ1433))</f>
        <v>0</v>
      </c>
      <c r="AI1433">
        <f>(AJ1433 - AK1433 - BO1433*1E3/(8.314*(BQ1433+273.15)) * AM1433/BN1433 * AL1433) * BN1433/(100*BB1433) * (1000 - BK1433)/1000</f>
        <v>0</v>
      </c>
      <c r="AJ1433">
        <v>1192.684919770327</v>
      </c>
      <c r="AK1433">
        <v>1140.300666666666</v>
      </c>
      <c r="AL1433">
        <v>3.367921231698511</v>
      </c>
      <c r="AM1433">
        <v>63.48631344093973</v>
      </c>
      <c r="AN1433">
        <f>(AP1433 - AO1433 + BO1433*1E3/(8.314*(BQ1433+273.15)) * AR1433/BN1433 * AQ1433) * BN1433/(100*BB1433) * 1000/(1000 - AP1433)</f>
        <v>0</v>
      </c>
      <c r="AO1433">
        <v>13.32412099873251</v>
      </c>
      <c r="AP1433">
        <v>18.23526923076923</v>
      </c>
      <c r="AQ1433">
        <v>-3.476052474428442E-05</v>
      </c>
      <c r="AR1433">
        <v>96.80530402393545</v>
      </c>
      <c r="AS1433">
        <v>2</v>
      </c>
      <c r="AT1433">
        <v>0</v>
      </c>
      <c r="AU1433">
        <f>IF(AS1433*$H$13&gt;=AW1433,1.0,(AW1433/(AW1433-AS1433*$H$13)))</f>
        <v>0</v>
      </c>
      <c r="AV1433">
        <f>(AU1433-1)*100</f>
        <v>0</v>
      </c>
      <c r="AW1433">
        <f>MAX(0,($B$13+$C$13*BV1433)/(1+$D$13*BV1433)*BO1433/(BQ1433+273)*$E$13)</f>
        <v>0</v>
      </c>
      <c r="AX1433">
        <f>$B$11*BW1433+$C$11*BX1433+$F$11*CI1433*(1-CL1433)</f>
        <v>0</v>
      </c>
      <c r="AY1433">
        <f>AX1433*AZ1433</f>
        <v>0</v>
      </c>
      <c r="AZ1433">
        <f>($B$11*$D$9+$C$11*$D$9+$F$11*((CV1433+CN1433)/MAX(CV1433+CN1433+CW1433, 0.1)*$I$9+CW1433/MAX(CV1433+CN1433+CW1433, 0.1)*$J$9))/($B$11+$C$11+$F$11)</f>
        <v>0</v>
      </c>
      <c r="BA1433">
        <f>($B$11*$K$9+$C$11*$K$9+$F$11*((CV1433+CN1433)/MAX(CV1433+CN1433+CW1433, 0.1)*$P$9+CW1433/MAX(CV1433+CN1433+CW1433, 0.1)*$Q$9))/($B$11+$C$11+$F$11)</f>
        <v>0</v>
      </c>
      <c r="BB1433">
        <v>6</v>
      </c>
      <c r="BC1433">
        <v>0.5</v>
      </c>
      <c r="BD1433" t="s">
        <v>355</v>
      </c>
      <c r="BE1433">
        <v>2</v>
      </c>
      <c r="BF1433" t="b">
        <v>1</v>
      </c>
      <c r="BG1433">
        <v>1664308485</v>
      </c>
      <c r="BH1433">
        <v>1096.241481481482</v>
      </c>
      <c r="BI1433">
        <v>1161.760370370371</v>
      </c>
      <c r="BJ1433">
        <v>18.25017777777778</v>
      </c>
      <c r="BK1433">
        <v>13.29041111111111</v>
      </c>
      <c r="BL1433">
        <v>1091.572592592593</v>
      </c>
      <c r="BM1433">
        <v>18.05328148148148</v>
      </c>
      <c r="BN1433">
        <v>500.0684814814814</v>
      </c>
      <c r="BO1433">
        <v>90.87935925925925</v>
      </c>
      <c r="BP1433">
        <v>0.09996834814814815</v>
      </c>
      <c r="BQ1433">
        <v>24.3024</v>
      </c>
      <c r="BR1433">
        <v>25.01713703703703</v>
      </c>
      <c r="BS1433">
        <v>999.9000000000001</v>
      </c>
      <c r="BT1433">
        <v>0</v>
      </c>
      <c r="BU1433">
        <v>0</v>
      </c>
      <c r="BV1433">
        <v>10014.97777777778</v>
      </c>
      <c r="BW1433">
        <v>0</v>
      </c>
      <c r="BX1433">
        <v>8.074992962962964</v>
      </c>
      <c r="BY1433">
        <v>-65.51885925925926</v>
      </c>
      <c r="BZ1433">
        <v>1116.61962962963</v>
      </c>
      <c r="CA1433">
        <v>1177.408148148148</v>
      </c>
      <c r="CB1433">
        <v>4.959770740740741</v>
      </c>
      <c r="CC1433">
        <v>1161.760370370371</v>
      </c>
      <c r="CD1433">
        <v>13.29041111111111</v>
      </c>
      <c r="CE1433">
        <v>1.658564814814815</v>
      </c>
      <c r="CF1433">
        <v>1.207824074074074</v>
      </c>
      <c r="CG1433">
        <v>14.51396296296296</v>
      </c>
      <c r="CH1433">
        <v>9.698257037037036</v>
      </c>
      <c r="CI1433">
        <v>1999.987037037037</v>
      </c>
      <c r="CJ1433">
        <v>0.9800025555555555</v>
      </c>
      <c r="CK1433">
        <v>0.01999732592592593</v>
      </c>
      <c r="CL1433">
        <v>0</v>
      </c>
      <c r="CM1433">
        <v>805.9280740740739</v>
      </c>
      <c r="CN1433">
        <v>5.000560000000001</v>
      </c>
      <c r="CO1433">
        <v>16054.46666666667</v>
      </c>
      <c r="CP1433">
        <v>17294.77407407407</v>
      </c>
      <c r="CQ1433">
        <v>37.875</v>
      </c>
      <c r="CR1433">
        <v>38.375</v>
      </c>
      <c r="CS1433">
        <v>37.583</v>
      </c>
      <c r="CT1433">
        <v>37.25459259259259</v>
      </c>
      <c r="CU1433">
        <v>38.583</v>
      </c>
      <c r="CV1433">
        <v>1955.092592592593</v>
      </c>
      <c r="CW1433">
        <v>39.89037037037038</v>
      </c>
      <c r="CX1433">
        <v>0</v>
      </c>
      <c r="CY1433">
        <v>1664308509.3</v>
      </c>
      <c r="CZ1433">
        <v>0</v>
      </c>
      <c r="DA1433">
        <v>0</v>
      </c>
      <c r="DB1433" t="s">
        <v>356</v>
      </c>
      <c r="DC1433">
        <v>1663861122</v>
      </c>
      <c r="DD1433">
        <v>1663861125</v>
      </c>
      <c r="DE1433">
        <v>0</v>
      </c>
      <c r="DF1433">
        <v>-0.287</v>
      </c>
      <c r="DG1433">
        <v>-0.004</v>
      </c>
      <c r="DH1433">
        <v>3.172</v>
      </c>
      <c r="DI1433">
        <v>0.178</v>
      </c>
      <c r="DJ1433">
        <v>400</v>
      </c>
      <c r="DK1433">
        <v>17</v>
      </c>
      <c r="DL1433">
        <v>0.18</v>
      </c>
      <c r="DM1433">
        <v>0.07000000000000001</v>
      </c>
      <c r="DN1433">
        <v>-65.5129525</v>
      </c>
      <c r="DO1433">
        <v>0.5916484052534844</v>
      </c>
      <c r="DP1433">
        <v>0.1521889450444749</v>
      </c>
      <c r="DQ1433">
        <v>0</v>
      </c>
      <c r="DR1433">
        <v>4.987915500000001</v>
      </c>
      <c r="DS1433">
        <v>-0.6736770731707369</v>
      </c>
      <c r="DT1433">
        <v>0.06564759328985337</v>
      </c>
      <c r="DU1433">
        <v>0</v>
      </c>
      <c r="DV1433">
        <v>0</v>
      </c>
      <c r="DW1433">
        <v>2</v>
      </c>
      <c r="DX1433" t="s">
        <v>357</v>
      </c>
      <c r="DY1433">
        <v>2.98101</v>
      </c>
      <c r="DZ1433">
        <v>2.72837</v>
      </c>
      <c r="EA1433">
        <v>0.16953</v>
      </c>
      <c r="EB1433">
        <v>0.177076</v>
      </c>
      <c r="EC1433">
        <v>0.0892275</v>
      </c>
      <c r="ED1433">
        <v>0.071968</v>
      </c>
      <c r="EE1433">
        <v>24975.6</v>
      </c>
      <c r="EF1433">
        <v>24355.2</v>
      </c>
      <c r="EG1433">
        <v>30597.4</v>
      </c>
      <c r="EH1433">
        <v>29835.1</v>
      </c>
      <c r="EI1433">
        <v>38453.6</v>
      </c>
      <c r="EJ1433">
        <v>36467.7</v>
      </c>
      <c r="EK1433">
        <v>46793.2</v>
      </c>
      <c r="EL1433">
        <v>44365.4</v>
      </c>
      <c r="EM1433">
        <v>1.89485</v>
      </c>
      <c r="EN1433">
        <v>1.89028</v>
      </c>
      <c r="EO1433">
        <v>0.133317</v>
      </c>
      <c r="EP1433">
        <v>0</v>
      </c>
      <c r="EQ1433">
        <v>22.8347</v>
      </c>
      <c r="ER1433">
        <v>999.9</v>
      </c>
      <c r="ES1433">
        <v>36.8</v>
      </c>
      <c r="ET1433">
        <v>29.8</v>
      </c>
      <c r="EU1433">
        <v>17.056</v>
      </c>
      <c r="EV1433">
        <v>63.8263</v>
      </c>
      <c r="EW1433">
        <v>23.5697</v>
      </c>
      <c r="EX1433">
        <v>1</v>
      </c>
      <c r="EY1433">
        <v>-0.138216</v>
      </c>
      <c r="EZ1433">
        <v>1.17095</v>
      </c>
      <c r="FA1433">
        <v>20.2406</v>
      </c>
      <c r="FB1433">
        <v>5.23122</v>
      </c>
      <c r="FC1433">
        <v>11.968</v>
      </c>
      <c r="FD1433">
        <v>4.9713</v>
      </c>
      <c r="FE1433">
        <v>3.2895</v>
      </c>
      <c r="FF1433">
        <v>9999</v>
      </c>
      <c r="FG1433">
        <v>9999</v>
      </c>
      <c r="FH1433">
        <v>9999</v>
      </c>
      <c r="FI1433">
        <v>381.1</v>
      </c>
      <c r="FJ1433">
        <v>4.97273</v>
      </c>
      <c r="FK1433">
        <v>1.87683</v>
      </c>
      <c r="FL1433">
        <v>1.87491</v>
      </c>
      <c r="FM1433">
        <v>1.87775</v>
      </c>
      <c r="FN1433">
        <v>1.87454</v>
      </c>
      <c r="FO1433">
        <v>1.87805</v>
      </c>
      <c r="FP1433">
        <v>1.87517</v>
      </c>
      <c r="FQ1433">
        <v>1.87634</v>
      </c>
      <c r="FR1433">
        <v>0</v>
      </c>
      <c r="FS1433">
        <v>0</v>
      </c>
      <c r="FT1433">
        <v>0</v>
      </c>
      <c r="FU1433">
        <v>0</v>
      </c>
      <c r="FV1433" t="s">
        <v>358</v>
      </c>
      <c r="FW1433" t="s">
        <v>359</v>
      </c>
      <c r="FX1433" t="s">
        <v>360</v>
      </c>
      <c r="FY1433" t="s">
        <v>360</v>
      </c>
      <c r="FZ1433" t="s">
        <v>360</v>
      </c>
      <c r="GA1433" t="s">
        <v>360</v>
      </c>
      <c r="GB1433">
        <v>0</v>
      </c>
      <c r="GC1433">
        <v>100</v>
      </c>
      <c r="GD1433">
        <v>100</v>
      </c>
      <c r="GE1433">
        <v>4.72</v>
      </c>
      <c r="GF1433">
        <v>0.1966</v>
      </c>
      <c r="GG1433">
        <v>1.777354642861949</v>
      </c>
      <c r="GH1433">
        <v>0.004141656873719072</v>
      </c>
      <c r="GI1433">
        <v>-1.960372967482991E-06</v>
      </c>
      <c r="GJ1433">
        <v>5.42736388890357E-10</v>
      </c>
      <c r="GK1433">
        <v>-0.009777689371679627</v>
      </c>
      <c r="GL1433">
        <v>0.002273355880072555</v>
      </c>
      <c r="GM1433">
        <v>0.000541358641816816</v>
      </c>
      <c r="GN1433">
        <v>-1.836191331155658E-06</v>
      </c>
      <c r="GO1433">
        <v>-0</v>
      </c>
      <c r="GP1433">
        <v>2096</v>
      </c>
      <c r="GQ1433">
        <v>1</v>
      </c>
      <c r="GR1433">
        <v>23</v>
      </c>
      <c r="GS1433">
        <v>7456.2</v>
      </c>
      <c r="GT1433">
        <v>7456.1</v>
      </c>
      <c r="GU1433">
        <v>2.55005</v>
      </c>
      <c r="GV1433">
        <v>2.51953</v>
      </c>
      <c r="GW1433">
        <v>1.39893</v>
      </c>
      <c r="GX1433">
        <v>2.33643</v>
      </c>
      <c r="GY1433">
        <v>1.44897</v>
      </c>
      <c r="GZ1433">
        <v>2.47437</v>
      </c>
      <c r="HA1433">
        <v>34.9904</v>
      </c>
      <c r="HB1433">
        <v>11.9956</v>
      </c>
      <c r="HC1433">
        <v>18</v>
      </c>
      <c r="HD1433">
        <v>491.604</v>
      </c>
      <c r="HE1433">
        <v>460.186</v>
      </c>
      <c r="HF1433">
        <v>21.4594</v>
      </c>
      <c r="HG1433">
        <v>25.2299</v>
      </c>
      <c r="HH1433">
        <v>30</v>
      </c>
      <c r="HI1433">
        <v>25.0916</v>
      </c>
      <c r="HJ1433">
        <v>25.1739</v>
      </c>
      <c r="HK1433">
        <v>51.1656</v>
      </c>
      <c r="HL1433">
        <v>22.8233</v>
      </c>
      <c r="HM1433">
        <v>30.2978</v>
      </c>
      <c r="HN1433">
        <v>21.462</v>
      </c>
      <c r="HO1433">
        <v>1209.1</v>
      </c>
      <c r="HP1433">
        <v>13.5109</v>
      </c>
      <c r="HQ1433">
        <v>101.135</v>
      </c>
      <c r="HR1433">
        <v>102.018</v>
      </c>
    </row>
    <row r="1434" spans="1:226">
      <c r="A1434">
        <v>1418</v>
      </c>
      <c r="B1434">
        <v>1664308497.5</v>
      </c>
      <c r="C1434">
        <v>15390.5</v>
      </c>
      <c r="D1434" t="s">
        <v>3209</v>
      </c>
      <c r="E1434" t="s">
        <v>3210</v>
      </c>
      <c r="F1434">
        <v>5</v>
      </c>
      <c r="G1434" t="s">
        <v>353</v>
      </c>
      <c r="H1434" t="s">
        <v>3066</v>
      </c>
      <c r="I1434">
        <v>1664308489.714286</v>
      </c>
      <c r="J1434">
        <f>(K1434)/1000</f>
        <v>0</v>
      </c>
      <c r="K1434">
        <f>IF(BF1434, AN1434, AH1434)</f>
        <v>0</v>
      </c>
      <c r="L1434">
        <f>IF(BF1434, AI1434, AG1434)</f>
        <v>0</v>
      </c>
      <c r="M1434">
        <f>BH1434 - IF(AU1434&gt;1, L1434*BB1434*100.0/(AW1434*BV1434), 0)</f>
        <v>0</v>
      </c>
      <c r="N1434">
        <f>((T1434-J1434/2)*M1434-L1434)/(T1434+J1434/2)</f>
        <v>0</v>
      </c>
      <c r="O1434">
        <f>N1434*(BO1434+BP1434)/1000.0</f>
        <v>0</v>
      </c>
      <c r="P1434">
        <f>(BH1434 - IF(AU1434&gt;1, L1434*BB1434*100.0/(AW1434*BV1434), 0))*(BO1434+BP1434)/1000.0</f>
        <v>0</v>
      </c>
      <c r="Q1434">
        <f>2.0/((1/S1434-1/R1434)+SIGN(S1434)*SQRT((1/S1434-1/R1434)*(1/S1434-1/R1434) + 4*BC1434/((BC1434+1)*(BC1434+1))*(2*1/S1434*1/R1434-1/R1434*1/R1434)))</f>
        <v>0</v>
      </c>
      <c r="R1434">
        <f>IF(LEFT(BD1434,1)&lt;&gt;"0",IF(LEFT(BD1434,1)="1",3.0,BE1434),$D$5+$E$5*(BV1434*BO1434/($K$5*1000))+$F$5*(BV1434*BO1434/($K$5*1000))*MAX(MIN(BB1434,$J$5),$I$5)*MAX(MIN(BB1434,$J$5),$I$5)+$G$5*MAX(MIN(BB1434,$J$5),$I$5)*(BV1434*BO1434/($K$5*1000))+$H$5*(BV1434*BO1434/($K$5*1000))*(BV1434*BO1434/($K$5*1000)))</f>
        <v>0</v>
      </c>
      <c r="S1434">
        <f>J1434*(1000-(1000*0.61365*exp(17.502*W1434/(240.97+W1434))/(BO1434+BP1434)+BJ1434)/2)/(1000*0.61365*exp(17.502*W1434/(240.97+W1434))/(BO1434+BP1434)-BJ1434)</f>
        <v>0</v>
      </c>
      <c r="T1434">
        <f>1/((BC1434+1)/(Q1434/1.6)+1/(R1434/1.37)) + BC1434/((BC1434+1)/(Q1434/1.6) + BC1434/(R1434/1.37))</f>
        <v>0</v>
      </c>
      <c r="U1434">
        <f>(AX1434*BA1434)</f>
        <v>0</v>
      </c>
      <c r="V1434">
        <f>(BQ1434+(U1434+2*0.95*5.67E-8*(((BQ1434+$B$7)+273)^4-(BQ1434+273)^4)-44100*J1434)/(1.84*29.3*R1434+8*0.95*5.67E-8*(BQ1434+273)^3))</f>
        <v>0</v>
      </c>
      <c r="W1434">
        <f>($C$7*BR1434+$D$7*BS1434+$E$7*V1434)</f>
        <v>0</v>
      </c>
      <c r="X1434">
        <f>0.61365*exp(17.502*W1434/(240.97+W1434))</f>
        <v>0</v>
      </c>
      <c r="Y1434">
        <f>(Z1434/AA1434*100)</f>
        <v>0</v>
      </c>
      <c r="Z1434">
        <f>BJ1434*(BO1434+BP1434)/1000</f>
        <v>0</v>
      </c>
      <c r="AA1434">
        <f>0.61365*exp(17.502*BQ1434/(240.97+BQ1434))</f>
        <v>0</v>
      </c>
      <c r="AB1434">
        <f>(X1434-BJ1434*(BO1434+BP1434)/1000)</f>
        <v>0</v>
      </c>
      <c r="AC1434">
        <f>(-J1434*44100)</f>
        <v>0</v>
      </c>
      <c r="AD1434">
        <f>2*29.3*R1434*0.92*(BQ1434-W1434)</f>
        <v>0</v>
      </c>
      <c r="AE1434">
        <f>2*0.95*5.67E-8*(((BQ1434+$B$7)+273)^4-(W1434+273)^4)</f>
        <v>0</v>
      </c>
      <c r="AF1434">
        <f>U1434+AE1434+AC1434+AD1434</f>
        <v>0</v>
      </c>
      <c r="AG1434">
        <f>BN1434*AU1434*(BI1434-BH1434*(1000-AU1434*BK1434)/(1000-AU1434*BJ1434))/(100*BB1434)</f>
        <v>0</v>
      </c>
      <c r="AH1434">
        <f>1000*BN1434*AU1434*(BJ1434-BK1434)/(100*BB1434*(1000-AU1434*BJ1434))</f>
        <v>0</v>
      </c>
      <c r="AI1434">
        <f>(AJ1434 - AK1434 - BO1434*1E3/(8.314*(BQ1434+273.15)) * AM1434/BN1434 * AL1434) * BN1434/(100*BB1434) * (1000 - BK1434)/1000</f>
        <v>0</v>
      </c>
      <c r="AJ1434">
        <v>1210.134420202184</v>
      </c>
      <c r="AK1434">
        <v>1157.321515151514</v>
      </c>
      <c r="AL1434">
        <v>3.403031874238436</v>
      </c>
      <c r="AM1434">
        <v>63.48631344093973</v>
      </c>
      <c r="AN1434">
        <f>(AP1434 - AO1434 + BO1434*1E3/(8.314*(BQ1434+273.15)) * AR1434/BN1434 * AQ1434) * BN1434/(100*BB1434) * 1000/(1000 - AP1434)</f>
        <v>0</v>
      </c>
      <c r="AO1434">
        <v>13.39570735371146</v>
      </c>
      <c r="AP1434">
        <v>18.23338241758243</v>
      </c>
      <c r="AQ1434">
        <v>-9.549673299980281E-06</v>
      </c>
      <c r="AR1434">
        <v>96.80530402393545</v>
      </c>
      <c r="AS1434">
        <v>2</v>
      </c>
      <c r="AT1434">
        <v>0</v>
      </c>
      <c r="AU1434">
        <f>IF(AS1434*$H$13&gt;=AW1434,1.0,(AW1434/(AW1434-AS1434*$H$13)))</f>
        <v>0</v>
      </c>
      <c r="AV1434">
        <f>(AU1434-1)*100</f>
        <v>0</v>
      </c>
      <c r="AW1434">
        <f>MAX(0,($B$13+$C$13*BV1434)/(1+$D$13*BV1434)*BO1434/(BQ1434+273)*$E$13)</f>
        <v>0</v>
      </c>
      <c r="AX1434">
        <f>$B$11*BW1434+$C$11*BX1434+$F$11*CI1434*(1-CL1434)</f>
        <v>0</v>
      </c>
      <c r="AY1434">
        <f>AX1434*AZ1434</f>
        <v>0</v>
      </c>
      <c r="AZ1434">
        <f>($B$11*$D$9+$C$11*$D$9+$F$11*((CV1434+CN1434)/MAX(CV1434+CN1434+CW1434, 0.1)*$I$9+CW1434/MAX(CV1434+CN1434+CW1434, 0.1)*$J$9))/($B$11+$C$11+$F$11)</f>
        <v>0</v>
      </c>
      <c r="BA1434">
        <f>($B$11*$K$9+$C$11*$K$9+$F$11*((CV1434+CN1434)/MAX(CV1434+CN1434+CW1434, 0.1)*$P$9+CW1434/MAX(CV1434+CN1434+CW1434, 0.1)*$Q$9))/($B$11+$C$11+$F$11)</f>
        <v>0</v>
      </c>
      <c r="BB1434">
        <v>6</v>
      </c>
      <c r="BC1434">
        <v>0.5</v>
      </c>
      <c r="BD1434" t="s">
        <v>355</v>
      </c>
      <c r="BE1434">
        <v>2</v>
      </c>
      <c r="BF1434" t="b">
        <v>1</v>
      </c>
      <c r="BG1434">
        <v>1664308489.714286</v>
      </c>
      <c r="BH1434">
        <v>1111.939285714286</v>
      </c>
      <c r="BI1434">
        <v>1177.4975</v>
      </c>
      <c r="BJ1434">
        <v>18.24123928571429</v>
      </c>
      <c r="BK1434">
        <v>13.34570714285714</v>
      </c>
      <c r="BL1434">
        <v>1107.2425</v>
      </c>
      <c r="BM1434">
        <v>18.04451785714286</v>
      </c>
      <c r="BN1434">
        <v>500.0710714285715</v>
      </c>
      <c r="BO1434">
        <v>90.87835714285713</v>
      </c>
      <c r="BP1434">
        <v>0.09997593571428572</v>
      </c>
      <c r="BQ1434">
        <v>24.30017857142857</v>
      </c>
      <c r="BR1434">
        <v>25.01670714285714</v>
      </c>
      <c r="BS1434">
        <v>999.9000000000002</v>
      </c>
      <c r="BT1434">
        <v>0</v>
      </c>
      <c r="BU1434">
        <v>0</v>
      </c>
      <c r="BV1434">
        <v>10007.81142857143</v>
      </c>
      <c r="BW1434">
        <v>0</v>
      </c>
      <c r="BX1434">
        <v>8.058382857142856</v>
      </c>
      <c r="BY1434">
        <v>-65.55838571428572</v>
      </c>
      <c r="BZ1434">
        <v>1132.598571428571</v>
      </c>
      <c r="CA1434">
        <v>1193.425357142857</v>
      </c>
      <c r="CB1434">
        <v>4.895543214285714</v>
      </c>
      <c r="CC1434">
        <v>1177.4975</v>
      </c>
      <c r="CD1434">
        <v>13.34570714285714</v>
      </c>
      <c r="CE1434">
        <v>1.657733571428572</v>
      </c>
      <c r="CF1434">
        <v>1.212835</v>
      </c>
      <c r="CG1434">
        <v>14.50621428571429</v>
      </c>
      <c r="CH1434">
        <v>9.759938214285715</v>
      </c>
      <c r="CI1434">
        <v>1999.987500000001</v>
      </c>
      <c r="CJ1434">
        <v>0.9800027499999998</v>
      </c>
      <c r="CK1434">
        <v>0.019997125</v>
      </c>
      <c r="CL1434">
        <v>0</v>
      </c>
      <c r="CM1434">
        <v>805.6401428571427</v>
      </c>
      <c r="CN1434">
        <v>5.000560000000001</v>
      </c>
      <c r="CO1434">
        <v>16048.35357142857</v>
      </c>
      <c r="CP1434">
        <v>17294.78214285714</v>
      </c>
      <c r="CQ1434">
        <v>37.875</v>
      </c>
      <c r="CR1434">
        <v>38.375</v>
      </c>
      <c r="CS1434">
        <v>37.56875</v>
      </c>
      <c r="CT1434">
        <v>37.25</v>
      </c>
      <c r="CU1434">
        <v>38.56424999999999</v>
      </c>
      <c r="CV1434">
        <v>1955.095357142857</v>
      </c>
      <c r="CW1434">
        <v>39.89000000000001</v>
      </c>
      <c r="CX1434">
        <v>0</v>
      </c>
      <c r="CY1434">
        <v>1664308514.1</v>
      </c>
      <c r="CZ1434">
        <v>0</v>
      </c>
      <c r="DA1434">
        <v>0</v>
      </c>
      <c r="DB1434" t="s">
        <v>356</v>
      </c>
      <c r="DC1434">
        <v>1663861122</v>
      </c>
      <c r="DD1434">
        <v>1663861125</v>
      </c>
      <c r="DE1434">
        <v>0</v>
      </c>
      <c r="DF1434">
        <v>-0.287</v>
      </c>
      <c r="DG1434">
        <v>-0.004</v>
      </c>
      <c r="DH1434">
        <v>3.172</v>
      </c>
      <c r="DI1434">
        <v>0.178</v>
      </c>
      <c r="DJ1434">
        <v>400</v>
      </c>
      <c r="DK1434">
        <v>17</v>
      </c>
      <c r="DL1434">
        <v>0.18</v>
      </c>
      <c r="DM1434">
        <v>0.07000000000000001</v>
      </c>
      <c r="DN1434">
        <v>-65.55517500000001</v>
      </c>
      <c r="DO1434">
        <v>0.1357936210129985</v>
      </c>
      <c r="DP1434">
        <v>0.1776860950524833</v>
      </c>
      <c r="DQ1434">
        <v>0</v>
      </c>
      <c r="DR1434">
        <v>4.9411515</v>
      </c>
      <c r="DS1434">
        <v>-0.7860758724202543</v>
      </c>
      <c r="DT1434">
        <v>0.07585592177114461</v>
      </c>
      <c r="DU1434">
        <v>0</v>
      </c>
      <c r="DV1434">
        <v>0</v>
      </c>
      <c r="DW1434">
        <v>2</v>
      </c>
      <c r="DX1434" t="s">
        <v>357</v>
      </c>
      <c r="DY1434">
        <v>2.98101</v>
      </c>
      <c r="DZ1434">
        <v>2.72819</v>
      </c>
      <c r="EA1434">
        <v>0.171101</v>
      </c>
      <c r="EB1434">
        <v>0.178647</v>
      </c>
      <c r="EC1434">
        <v>0.0892189</v>
      </c>
      <c r="ED1434">
        <v>0.07219349999999999</v>
      </c>
      <c r="EE1434">
        <v>24928.6</v>
      </c>
      <c r="EF1434">
        <v>24309</v>
      </c>
      <c r="EG1434">
        <v>30597.7</v>
      </c>
      <c r="EH1434">
        <v>29835.4</v>
      </c>
      <c r="EI1434">
        <v>38454.7</v>
      </c>
      <c r="EJ1434">
        <v>36459</v>
      </c>
      <c r="EK1434">
        <v>46793.9</v>
      </c>
      <c r="EL1434">
        <v>44365.7</v>
      </c>
      <c r="EM1434">
        <v>1.89503</v>
      </c>
      <c r="EN1434">
        <v>1.89037</v>
      </c>
      <c r="EO1434">
        <v>0.132807</v>
      </c>
      <c r="EP1434">
        <v>0</v>
      </c>
      <c r="EQ1434">
        <v>22.8336</v>
      </c>
      <c r="ER1434">
        <v>999.9</v>
      </c>
      <c r="ES1434">
        <v>36.8</v>
      </c>
      <c r="ET1434">
        <v>29.8</v>
      </c>
      <c r="EU1434">
        <v>17.0543</v>
      </c>
      <c r="EV1434">
        <v>63.5663</v>
      </c>
      <c r="EW1434">
        <v>23.4415</v>
      </c>
      <c r="EX1434">
        <v>1</v>
      </c>
      <c r="EY1434">
        <v>-0.138031</v>
      </c>
      <c r="EZ1434">
        <v>1.21618</v>
      </c>
      <c r="FA1434">
        <v>20.2402</v>
      </c>
      <c r="FB1434">
        <v>5.23107</v>
      </c>
      <c r="FC1434">
        <v>11.968</v>
      </c>
      <c r="FD1434">
        <v>4.97085</v>
      </c>
      <c r="FE1434">
        <v>3.28948</v>
      </c>
      <c r="FF1434">
        <v>9999</v>
      </c>
      <c r="FG1434">
        <v>9999</v>
      </c>
      <c r="FH1434">
        <v>9999</v>
      </c>
      <c r="FI1434">
        <v>381.1</v>
      </c>
      <c r="FJ1434">
        <v>4.97272</v>
      </c>
      <c r="FK1434">
        <v>1.87683</v>
      </c>
      <c r="FL1434">
        <v>1.8749</v>
      </c>
      <c r="FM1434">
        <v>1.87775</v>
      </c>
      <c r="FN1434">
        <v>1.87453</v>
      </c>
      <c r="FO1434">
        <v>1.87806</v>
      </c>
      <c r="FP1434">
        <v>1.87515</v>
      </c>
      <c r="FQ1434">
        <v>1.87634</v>
      </c>
      <c r="FR1434">
        <v>0</v>
      </c>
      <c r="FS1434">
        <v>0</v>
      </c>
      <c r="FT1434">
        <v>0</v>
      </c>
      <c r="FU1434">
        <v>0</v>
      </c>
      <c r="FV1434" t="s">
        <v>358</v>
      </c>
      <c r="FW1434" t="s">
        <v>359</v>
      </c>
      <c r="FX1434" t="s">
        <v>360</v>
      </c>
      <c r="FY1434" t="s">
        <v>360</v>
      </c>
      <c r="FZ1434" t="s">
        <v>360</v>
      </c>
      <c r="GA1434" t="s">
        <v>360</v>
      </c>
      <c r="GB1434">
        <v>0</v>
      </c>
      <c r="GC1434">
        <v>100</v>
      </c>
      <c r="GD1434">
        <v>100</v>
      </c>
      <c r="GE1434">
        <v>4.74</v>
      </c>
      <c r="GF1434">
        <v>0.1965</v>
      </c>
      <c r="GG1434">
        <v>1.777354642861949</v>
      </c>
      <c r="GH1434">
        <v>0.004141656873719072</v>
      </c>
      <c r="GI1434">
        <v>-1.960372967482991E-06</v>
      </c>
      <c r="GJ1434">
        <v>5.42736388890357E-10</v>
      </c>
      <c r="GK1434">
        <v>-0.009777689371679627</v>
      </c>
      <c r="GL1434">
        <v>0.002273355880072555</v>
      </c>
      <c r="GM1434">
        <v>0.000541358641816816</v>
      </c>
      <c r="GN1434">
        <v>-1.836191331155658E-06</v>
      </c>
      <c r="GO1434">
        <v>-0</v>
      </c>
      <c r="GP1434">
        <v>2096</v>
      </c>
      <c r="GQ1434">
        <v>1</v>
      </c>
      <c r="GR1434">
        <v>23</v>
      </c>
      <c r="GS1434">
        <v>7456.3</v>
      </c>
      <c r="GT1434">
        <v>7456.2</v>
      </c>
      <c r="GU1434">
        <v>2.58057</v>
      </c>
      <c r="GV1434">
        <v>2.51953</v>
      </c>
      <c r="GW1434">
        <v>1.39893</v>
      </c>
      <c r="GX1434">
        <v>2.33643</v>
      </c>
      <c r="GY1434">
        <v>1.44897</v>
      </c>
      <c r="GZ1434">
        <v>2.49268</v>
      </c>
      <c r="HA1434">
        <v>34.9904</v>
      </c>
      <c r="HB1434">
        <v>11.9956</v>
      </c>
      <c r="HC1434">
        <v>18</v>
      </c>
      <c r="HD1434">
        <v>491.699</v>
      </c>
      <c r="HE1434">
        <v>460.249</v>
      </c>
      <c r="HF1434">
        <v>21.4433</v>
      </c>
      <c r="HG1434">
        <v>25.2299</v>
      </c>
      <c r="HH1434">
        <v>30.0002</v>
      </c>
      <c r="HI1434">
        <v>25.0916</v>
      </c>
      <c r="HJ1434">
        <v>25.1739</v>
      </c>
      <c r="HK1434">
        <v>51.7083</v>
      </c>
      <c r="HL1434">
        <v>22.5404</v>
      </c>
      <c r="HM1434">
        <v>30.2978</v>
      </c>
      <c r="HN1434">
        <v>21.4388</v>
      </c>
      <c r="HO1434">
        <v>1222.48</v>
      </c>
      <c r="HP1434">
        <v>13.5644</v>
      </c>
      <c r="HQ1434">
        <v>101.137</v>
      </c>
      <c r="HR1434">
        <v>102.019</v>
      </c>
    </row>
    <row r="1435" spans="1:226">
      <c r="A1435">
        <v>1419</v>
      </c>
      <c r="B1435">
        <v>1664308502.5</v>
      </c>
      <c r="C1435">
        <v>15395.5</v>
      </c>
      <c r="D1435" t="s">
        <v>3211</v>
      </c>
      <c r="E1435" t="s">
        <v>3212</v>
      </c>
      <c r="F1435">
        <v>5</v>
      </c>
      <c r="G1435" t="s">
        <v>353</v>
      </c>
      <c r="H1435" t="s">
        <v>3066</v>
      </c>
      <c r="I1435">
        <v>1664308495</v>
      </c>
      <c r="J1435">
        <f>(K1435)/1000</f>
        <v>0</v>
      </c>
      <c r="K1435">
        <f>IF(BF1435, AN1435, AH1435)</f>
        <v>0</v>
      </c>
      <c r="L1435">
        <f>IF(BF1435, AI1435, AG1435)</f>
        <v>0</v>
      </c>
      <c r="M1435">
        <f>BH1435 - IF(AU1435&gt;1, L1435*BB1435*100.0/(AW1435*BV1435), 0)</f>
        <v>0</v>
      </c>
      <c r="N1435">
        <f>((T1435-J1435/2)*M1435-L1435)/(T1435+J1435/2)</f>
        <v>0</v>
      </c>
      <c r="O1435">
        <f>N1435*(BO1435+BP1435)/1000.0</f>
        <v>0</v>
      </c>
      <c r="P1435">
        <f>(BH1435 - IF(AU1435&gt;1, L1435*BB1435*100.0/(AW1435*BV1435), 0))*(BO1435+BP1435)/1000.0</f>
        <v>0</v>
      </c>
      <c r="Q1435">
        <f>2.0/((1/S1435-1/R1435)+SIGN(S1435)*SQRT((1/S1435-1/R1435)*(1/S1435-1/R1435) + 4*BC1435/((BC1435+1)*(BC1435+1))*(2*1/S1435*1/R1435-1/R1435*1/R1435)))</f>
        <v>0</v>
      </c>
      <c r="R1435">
        <f>IF(LEFT(BD1435,1)&lt;&gt;"0",IF(LEFT(BD1435,1)="1",3.0,BE1435),$D$5+$E$5*(BV1435*BO1435/($K$5*1000))+$F$5*(BV1435*BO1435/($K$5*1000))*MAX(MIN(BB1435,$J$5),$I$5)*MAX(MIN(BB1435,$J$5),$I$5)+$G$5*MAX(MIN(BB1435,$J$5),$I$5)*(BV1435*BO1435/($K$5*1000))+$H$5*(BV1435*BO1435/($K$5*1000))*(BV1435*BO1435/($K$5*1000)))</f>
        <v>0</v>
      </c>
      <c r="S1435">
        <f>J1435*(1000-(1000*0.61365*exp(17.502*W1435/(240.97+W1435))/(BO1435+BP1435)+BJ1435)/2)/(1000*0.61365*exp(17.502*W1435/(240.97+W1435))/(BO1435+BP1435)-BJ1435)</f>
        <v>0</v>
      </c>
      <c r="T1435">
        <f>1/((BC1435+1)/(Q1435/1.6)+1/(R1435/1.37)) + BC1435/((BC1435+1)/(Q1435/1.6) + BC1435/(R1435/1.37))</f>
        <v>0</v>
      </c>
      <c r="U1435">
        <f>(AX1435*BA1435)</f>
        <v>0</v>
      </c>
      <c r="V1435">
        <f>(BQ1435+(U1435+2*0.95*5.67E-8*(((BQ1435+$B$7)+273)^4-(BQ1435+273)^4)-44100*J1435)/(1.84*29.3*R1435+8*0.95*5.67E-8*(BQ1435+273)^3))</f>
        <v>0</v>
      </c>
      <c r="W1435">
        <f>($C$7*BR1435+$D$7*BS1435+$E$7*V1435)</f>
        <v>0</v>
      </c>
      <c r="X1435">
        <f>0.61365*exp(17.502*W1435/(240.97+W1435))</f>
        <v>0</v>
      </c>
      <c r="Y1435">
        <f>(Z1435/AA1435*100)</f>
        <v>0</v>
      </c>
      <c r="Z1435">
        <f>BJ1435*(BO1435+BP1435)/1000</f>
        <v>0</v>
      </c>
      <c r="AA1435">
        <f>0.61365*exp(17.502*BQ1435/(240.97+BQ1435))</f>
        <v>0</v>
      </c>
      <c r="AB1435">
        <f>(X1435-BJ1435*(BO1435+BP1435)/1000)</f>
        <v>0</v>
      </c>
      <c r="AC1435">
        <f>(-J1435*44100)</f>
        <v>0</v>
      </c>
      <c r="AD1435">
        <f>2*29.3*R1435*0.92*(BQ1435-W1435)</f>
        <v>0</v>
      </c>
      <c r="AE1435">
        <f>2*0.95*5.67E-8*(((BQ1435+$B$7)+273)^4-(W1435+273)^4)</f>
        <v>0</v>
      </c>
      <c r="AF1435">
        <f>U1435+AE1435+AC1435+AD1435</f>
        <v>0</v>
      </c>
      <c r="AG1435">
        <f>BN1435*AU1435*(BI1435-BH1435*(1000-AU1435*BK1435)/(1000-AU1435*BJ1435))/(100*BB1435)</f>
        <v>0</v>
      </c>
      <c r="AH1435">
        <f>1000*BN1435*AU1435*(BJ1435-BK1435)/(100*BB1435*(1000-AU1435*BJ1435))</f>
        <v>0</v>
      </c>
      <c r="AI1435">
        <f>(AJ1435 - AK1435 - BO1435*1E3/(8.314*(BQ1435+273.15)) * AM1435/BN1435 * AL1435) * BN1435/(100*BB1435) * (1000 - BK1435)/1000</f>
        <v>0</v>
      </c>
      <c r="AJ1435">
        <v>1227.291190688502</v>
      </c>
      <c r="AK1435">
        <v>1174.573757575758</v>
      </c>
      <c r="AL1435">
        <v>3.466256571172937</v>
      </c>
      <c r="AM1435">
        <v>63.48631344093973</v>
      </c>
      <c r="AN1435">
        <f>(AP1435 - AO1435 + BO1435*1E3/(8.314*(BQ1435+273.15)) * AR1435/BN1435 * AQ1435) * BN1435/(100*BB1435) * 1000/(1000 - AP1435)</f>
        <v>0</v>
      </c>
      <c r="AO1435">
        <v>13.45666826415789</v>
      </c>
      <c r="AP1435">
        <v>18.23107252747254</v>
      </c>
      <c r="AQ1435">
        <v>-1.369685422010692E-07</v>
      </c>
      <c r="AR1435">
        <v>96.80530402393545</v>
      </c>
      <c r="AS1435">
        <v>2</v>
      </c>
      <c r="AT1435">
        <v>0</v>
      </c>
      <c r="AU1435">
        <f>IF(AS1435*$H$13&gt;=AW1435,1.0,(AW1435/(AW1435-AS1435*$H$13)))</f>
        <v>0</v>
      </c>
      <c r="AV1435">
        <f>(AU1435-1)*100</f>
        <v>0</v>
      </c>
      <c r="AW1435">
        <f>MAX(0,($B$13+$C$13*BV1435)/(1+$D$13*BV1435)*BO1435/(BQ1435+273)*$E$13)</f>
        <v>0</v>
      </c>
      <c r="AX1435">
        <f>$B$11*BW1435+$C$11*BX1435+$F$11*CI1435*(1-CL1435)</f>
        <v>0</v>
      </c>
      <c r="AY1435">
        <f>AX1435*AZ1435</f>
        <v>0</v>
      </c>
      <c r="AZ1435">
        <f>($B$11*$D$9+$C$11*$D$9+$F$11*((CV1435+CN1435)/MAX(CV1435+CN1435+CW1435, 0.1)*$I$9+CW1435/MAX(CV1435+CN1435+CW1435, 0.1)*$J$9))/($B$11+$C$11+$F$11)</f>
        <v>0</v>
      </c>
      <c r="BA1435">
        <f>($B$11*$K$9+$C$11*$K$9+$F$11*((CV1435+CN1435)/MAX(CV1435+CN1435+CW1435, 0.1)*$P$9+CW1435/MAX(CV1435+CN1435+CW1435, 0.1)*$Q$9))/($B$11+$C$11+$F$11)</f>
        <v>0</v>
      </c>
      <c r="BB1435">
        <v>6</v>
      </c>
      <c r="BC1435">
        <v>0.5</v>
      </c>
      <c r="BD1435" t="s">
        <v>355</v>
      </c>
      <c r="BE1435">
        <v>2</v>
      </c>
      <c r="BF1435" t="b">
        <v>1</v>
      </c>
      <c r="BG1435">
        <v>1664308495</v>
      </c>
      <c r="BH1435">
        <v>1129.595555555556</v>
      </c>
      <c r="BI1435">
        <v>1195.211481481482</v>
      </c>
      <c r="BJ1435">
        <v>18.23575185185185</v>
      </c>
      <c r="BK1435">
        <v>13.41108148148148</v>
      </c>
      <c r="BL1435">
        <v>1124.867407407407</v>
      </c>
      <c r="BM1435">
        <v>18.03913703703704</v>
      </c>
      <c r="BN1435">
        <v>500.0642592592592</v>
      </c>
      <c r="BO1435">
        <v>90.87850740740741</v>
      </c>
      <c r="BP1435">
        <v>0.09991712592592593</v>
      </c>
      <c r="BQ1435">
        <v>24.29785925925926</v>
      </c>
      <c r="BR1435">
        <v>25.01904074074075</v>
      </c>
      <c r="BS1435">
        <v>999.9000000000001</v>
      </c>
      <c r="BT1435">
        <v>0</v>
      </c>
      <c r="BU1435">
        <v>0</v>
      </c>
      <c r="BV1435">
        <v>10007.10814814815</v>
      </c>
      <c r="BW1435">
        <v>0</v>
      </c>
      <c r="BX1435">
        <v>8.050323703703702</v>
      </c>
      <c r="BY1435">
        <v>-65.61602592592592</v>
      </c>
      <c r="BZ1435">
        <v>1150.576666666667</v>
      </c>
      <c r="CA1435">
        <v>1211.458888888889</v>
      </c>
      <c r="CB1435">
        <v>4.824678888888889</v>
      </c>
      <c r="CC1435">
        <v>1195.211481481482</v>
      </c>
      <c r="CD1435">
        <v>13.41108148148148</v>
      </c>
      <c r="CE1435">
        <v>1.657238148148148</v>
      </c>
      <c r="CF1435">
        <v>1.218778148148148</v>
      </c>
      <c r="CG1435">
        <v>14.50157407407407</v>
      </c>
      <c r="CH1435">
        <v>9.832802222222222</v>
      </c>
      <c r="CI1435">
        <v>2000.014074074074</v>
      </c>
      <c r="CJ1435">
        <v>0.9800027777777777</v>
      </c>
      <c r="CK1435">
        <v>0.0199970962962963</v>
      </c>
      <c r="CL1435">
        <v>0</v>
      </c>
      <c r="CM1435">
        <v>805.2465555555556</v>
      </c>
      <c r="CN1435">
        <v>5.000560000000001</v>
      </c>
      <c r="CO1435">
        <v>16041.34814814815</v>
      </c>
      <c r="CP1435">
        <v>17295.0037037037</v>
      </c>
      <c r="CQ1435">
        <v>37.86333333333334</v>
      </c>
      <c r="CR1435">
        <v>38.375</v>
      </c>
      <c r="CS1435">
        <v>37.562</v>
      </c>
      <c r="CT1435">
        <v>37.243</v>
      </c>
      <c r="CU1435">
        <v>38.562</v>
      </c>
      <c r="CV1435">
        <v>1955.120740740741</v>
      </c>
      <c r="CW1435">
        <v>39.89074074074075</v>
      </c>
      <c r="CX1435">
        <v>0</v>
      </c>
      <c r="CY1435">
        <v>1664308518.9</v>
      </c>
      <c r="CZ1435">
        <v>0</v>
      </c>
      <c r="DA1435">
        <v>0</v>
      </c>
      <c r="DB1435" t="s">
        <v>356</v>
      </c>
      <c r="DC1435">
        <v>1663861122</v>
      </c>
      <c r="DD1435">
        <v>1663861125</v>
      </c>
      <c r="DE1435">
        <v>0</v>
      </c>
      <c r="DF1435">
        <v>-0.287</v>
      </c>
      <c r="DG1435">
        <v>-0.004</v>
      </c>
      <c r="DH1435">
        <v>3.172</v>
      </c>
      <c r="DI1435">
        <v>0.178</v>
      </c>
      <c r="DJ1435">
        <v>400</v>
      </c>
      <c r="DK1435">
        <v>17</v>
      </c>
      <c r="DL1435">
        <v>0.18</v>
      </c>
      <c r="DM1435">
        <v>0.07000000000000001</v>
      </c>
      <c r="DN1435">
        <v>-65.6165525</v>
      </c>
      <c r="DO1435">
        <v>-1.154428142588975</v>
      </c>
      <c r="DP1435">
        <v>0.2117603728126443</v>
      </c>
      <c r="DQ1435">
        <v>0</v>
      </c>
      <c r="DR1435">
        <v>4.8609115</v>
      </c>
      <c r="DS1435">
        <v>-0.8081495684803106</v>
      </c>
      <c r="DT1435">
        <v>0.07787961102079292</v>
      </c>
      <c r="DU1435">
        <v>0</v>
      </c>
      <c r="DV1435">
        <v>0</v>
      </c>
      <c r="DW1435">
        <v>2</v>
      </c>
      <c r="DX1435" t="s">
        <v>357</v>
      </c>
      <c r="DY1435">
        <v>2.98112</v>
      </c>
      <c r="DZ1435">
        <v>2.72834</v>
      </c>
      <c r="EA1435">
        <v>0.172696</v>
      </c>
      <c r="EB1435">
        <v>0.180194</v>
      </c>
      <c r="EC1435">
        <v>0.0892145</v>
      </c>
      <c r="ED1435">
        <v>0.0724639</v>
      </c>
      <c r="EE1435">
        <v>24880.6</v>
      </c>
      <c r="EF1435">
        <v>24263</v>
      </c>
      <c r="EG1435">
        <v>30597.6</v>
      </c>
      <c r="EH1435">
        <v>29835.1</v>
      </c>
      <c r="EI1435">
        <v>38454.7</v>
      </c>
      <c r="EJ1435">
        <v>36448</v>
      </c>
      <c r="EK1435">
        <v>46793.5</v>
      </c>
      <c r="EL1435">
        <v>44365.2</v>
      </c>
      <c r="EM1435">
        <v>1.8949</v>
      </c>
      <c r="EN1435">
        <v>1.89048</v>
      </c>
      <c r="EO1435">
        <v>0.133194</v>
      </c>
      <c r="EP1435">
        <v>0</v>
      </c>
      <c r="EQ1435">
        <v>22.8318</v>
      </c>
      <c r="ER1435">
        <v>999.9</v>
      </c>
      <c r="ES1435">
        <v>36.8</v>
      </c>
      <c r="ET1435">
        <v>29.8</v>
      </c>
      <c r="EU1435">
        <v>17.0527</v>
      </c>
      <c r="EV1435">
        <v>63.6663</v>
      </c>
      <c r="EW1435">
        <v>23.133</v>
      </c>
      <c r="EX1435">
        <v>1</v>
      </c>
      <c r="EY1435">
        <v>-0.138087</v>
      </c>
      <c r="EZ1435">
        <v>1.23445</v>
      </c>
      <c r="FA1435">
        <v>20.2401</v>
      </c>
      <c r="FB1435">
        <v>5.23122</v>
      </c>
      <c r="FC1435">
        <v>11.968</v>
      </c>
      <c r="FD1435">
        <v>4.97105</v>
      </c>
      <c r="FE1435">
        <v>3.28945</v>
      </c>
      <c r="FF1435">
        <v>9999</v>
      </c>
      <c r="FG1435">
        <v>9999</v>
      </c>
      <c r="FH1435">
        <v>9999</v>
      </c>
      <c r="FI1435">
        <v>381.1</v>
      </c>
      <c r="FJ1435">
        <v>4.97273</v>
      </c>
      <c r="FK1435">
        <v>1.87683</v>
      </c>
      <c r="FL1435">
        <v>1.87495</v>
      </c>
      <c r="FM1435">
        <v>1.87775</v>
      </c>
      <c r="FN1435">
        <v>1.87454</v>
      </c>
      <c r="FO1435">
        <v>1.87808</v>
      </c>
      <c r="FP1435">
        <v>1.87521</v>
      </c>
      <c r="FQ1435">
        <v>1.87637</v>
      </c>
      <c r="FR1435">
        <v>0</v>
      </c>
      <c r="FS1435">
        <v>0</v>
      </c>
      <c r="FT1435">
        <v>0</v>
      </c>
      <c r="FU1435">
        <v>0</v>
      </c>
      <c r="FV1435" t="s">
        <v>358</v>
      </c>
      <c r="FW1435" t="s">
        <v>359</v>
      </c>
      <c r="FX1435" t="s">
        <v>360</v>
      </c>
      <c r="FY1435" t="s">
        <v>360</v>
      </c>
      <c r="FZ1435" t="s">
        <v>360</v>
      </c>
      <c r="GA1435" t="s">
        <v>360</v>
      </c>
      <c r="GB1435">
        <v>0</v>
      </c>
      <c r="GC1435">
        <v>100</v>
      </c>
      <c r="GD1435">
        <v>100</v>
      </c>
      <c r="GE1435">
        <v>4.77</v>
      </c>
      <c r="GF1435">
        <v>0.1965</v>
      </c>
      <c r="GG1435">
        <v>1.777354642861949</v>
      </c>
      <c r="GH1435">
        <v>0.004141656873719072</v>
      </c>
      <c r="GI1435">
        <v>-1.960372967482991E-06</v>
      </c>
      <c r="GJ1435">
        <v>5.42736388890357E-10</v>
      </c>
      <c r="GK1435">
        <v>-0.009777689371679627</v>
      </c>
      <c r="GL1435">
        <v>0.002273355880072555</v>
      </c>
      <c r="GM1435">
        <v>0.000541358641816816</v>
      </c>
      <c r="GN1435">
        <v>-1.836191331155658E-06</v>
      </c>
      <c r="GO1435">
        <v>-0</v>
      </c>
      <c r="GP1435">
        <v>2096</v>
      </c>
      <c r="GQ1435">
        <v>1</v>
      </c>
      <c r="GR1435">
        <v>23</v>
      </c>
      <c r="GS1435">
        <v>7456.3</v>
      </c>
      <c r="GT1435">
        <v>7456.3</v>
      </c>
      <c r="GU1435">
        <v>2.60742</v>
      </c>
      <c r="GV1435">
        <v>2.51831</v>
      </c>
      <c r="GW1435">
        <v>1.39893</v>
      </c>
      <c r="GX1435">
        <v>2.33521</v>
      </c>
      <c r="GY1435">
        <v>1.44897</v>
      </c>
      <c r="GZ1435">
        <v>2.50122</v>
      </c>
      <c r="HA1435">
        <v>35.0134</v>
      </c>
      <c r="HB1435">
        <v>11.9868</v>
      </c>
      <c r="HC1435">
        <v>18</v>
      </c>
      <c r="HD1435">
        <v>491.631</v>
      </c>
      <c r="HE1435">
        <v>460.312</v>
      </c>
      <c r="HF1435">
        <v>21.4239</v>
      </c>
      <c r="HG1435">
        <v>25.2282</v>
      </c>
      <c r="HH1435">
        <v>30</v>
      </c>
      <c r="HI1435">
        <v>25.0916</v>
      </c>
      <c r="HJ1435">
        <v>25.1739</v>
      </c>
      <c r="HK1435">
        <v>52.3116</v>
      </c>
      <c r="HL1435">
        <v>22.2666</v>
      </c>
      <c r="HM1435">
        <v>30.2978</v>
      </c>
      <c r="HN1435">
        <v>21.4193</v>
      </c>
      <c r="HO1435">
        <v>1242.51</v>
      </c>
      <c r="HP1435">
        <v>13.6224</v>
      </c>
      <c r="HQ1435">
        <v>101.136</v>
      </c>
      <c r="HR1435">
        <v>102.018</v>
      </c>
    </row>
    <row r="1436" spans="1:226">
      <c r="A1436">
        <v>1420</v>
      </c>
      <c r="B1436">
        <v>1664308507.5</v>
      </c>
      <c r="C1436">
        <v>15400.5</v>
      </c>
      <c r="D1436" t="s">
        <v>3213</v>
      </c>
      <c r="E1436" t="s">
        <v>3214</v>
      </c>
      <c r="F1436">
        <v>5</v>
      </c>
      <c r="G1436" t="s">
        <v>353</v>
      </c>
      <c r="H1436" t="s">
        <v>3066</v>
      </c>
      <c r="I1436">
        <v>1664308499.714286</v>
      </c>
      <c r="J1436">
        <f>(K1436)/1000</f>
        <v>0</v>
      </c>
      <c r="K1436">
        <f>IF(BF1436, AN1436, AH1436)</f>
        <v>0</v>
      </c>
      <c r="L1436">
        <f>IF(BF1436, AI1436, AG1436)</f>
        <v>0</v>
      </c>
      <c r="M1436">
        <f>BH1436 - IF(AU1436&gt;1, L1436*BB1436*100.0/(AW1436*BV1436), 0)</f>
        <v>0</v>
      </c>
      <c r="N1436">
        <f>((T1436-J1436/2)*M1436-L1436)/(T1436+J1436/2)</f>
        <v>0</v>
      </c>
      <c r="O1436">
        <f>N1436*(BO1436+BP1436)/1000.0</f>
        <v>0</v>
      </c>
      <c r="P1436">
        <f>(BH1436 - IF(AU1436&gt;1, L1436*BB1436*100.0/(AW1436*BV1436), 0))*(BO1436+BP1436)/1000.0</f>
        <v>0</v>
      </c>
      <c r="Q1436">
        <f>2.0/((1/S1436-1/R1436)+SIGN(S1436)*SQRT((1/S1436-1/R1436)*(1/S1436-1/R1436) + 4*BC1436/((BC1436+1)*(BC1436+1))*(2*1/S1436*1/R1436-1/R1436*1/R1436)))</f>
        <v>0</v>
      </c>
      <c r="R1436">
        <f>IF(LEFT(BD1436,1)&lt;&gt;"0",IF(LEFT(BD1436,1)="1",3.0,BE1436),$D$5+$E$5*(BV1436*BO1436/($K$5*1000))+$F$5*(BV1436*BO1436/($K$5*1000))*MAX(MIN(BB1436,$J$5),$I$5)*MAX(MIN(BB1436,$J$5),$I$5)+$G$5*MAX(MIN(BB1436,$J$5),$I$5)*(BV1436*BO1436/($K$5*1000))+$H$5*(BV1436*BO1436/($K$5*1000))*(BV1436*BO1436/($K$5*1000)))</f>
        <v>0</v>
      </c>
      <c r="S1436">
        <f>J1436*(1000-(1000*0.61365*exp(17.502*W1436/(240.97+W1436))/(BO1436+BP1436)+BJ1436)/2)/(1000*0.61365*exp(17.502*W1436/(240.97+W1436))/(BO1436+BP1436)-BJ1436)</f>
        <v>0</v>
      </c>
      <c r="T1436">
        <f>1/((BC1436+1)/(Q1436/1.6)+1/(R1436/1.37)) + BC1436/((BC1436+1)/(Q1436/1.6) + BC1436/(R1436/1.37))</f>
        <v>0</v>
      </c>
      <c r="U1436">
        <f>(AX1436*BA1436)</f>
        <v>0</v>
      </c>
      <c r="V1436">
        <f>(BQ1436+(U1436+2*0.95*5.67E-8*(((BQ1436+$B$7)+273)^4-(BQ1436+273)^4)-44100*J1436)/(1.84*29.3*R1436+8*0.95*5.67E-8*(BQ1436+273)^3))</f>
        <v>0</v>
      </c>
      <c r="W1436">
        <f>($C$7*BR1436+$D$7*BS1436+$E$7*V1436)</f>
        <v>0</v>
      </c>
      <c r="X1436">
        <f>0.61365*exp(17.502*W1436/(240.97+W1436))</f>
        <v>0</v>
      </c>
      <c r="Y1436">
        <f>(Z1436/AA1436*100)</f>
        <v>0</v>
      </c>
      <c r="Z1436">
        <f>BJ1436*(BO1436+BP1436)/1000</f>
        <v>0</v>
      </c>
      <c r="AA1436">
        <f>0.61365*exp(17.502*BQ1436/(240.97+BQ1436))</f>
        <v>0</v>
      </c>
      <c r="AB1436">
        <f>(X1436-BJ1436*(BO1436+BP1436)/1000)</f>
        <v>0</v>
      </c>
      <c r="AC1436">
        <f>(-J1436*44100)</f>
        <v>0</v>
      </c>
      <c r="AD1436">
        <f>2*29.3*R1436*0.92*(BQ1436-W1436)</f>
        <v>0</v>
      </c>
      <c r="AE1436">
        <f>2*0.95*5.67E-8*(((BQ1436+$B$7)+273)^4-(W1436+273)^4)</f>
        <v>0</v>
      </c>
      <c r="AF1436">
        <f>U1436+AE1436+AC1436+AD1436</f>
        <v>0</v>
      </c>
      <c r="AG1436">
        <f>BN1436*AU1436*(BI1436-BH1436*(1000-AU1436*BK1436)/(1000-AU1436*BJ1436))/(100*BB1436)</f>
        <v>0</v>
      </c>
      <c r="AH1436">
        <f>1000*BN1436*AU1436*(BJ1436-BK1436)/(100*BB1436*(1000-AU1436*BJ1436))</f>
        <v>0</v>
      </c>
      <c r="AI1436">
        <f>(AJ1436 - AK1436 - BO1436*1E3/(8.314*(BQ1436+273.15)) * AM1436/BN1436 * AL1436) * BN1436/(100*BB1436) * (1000 - BK1436)/1000</f>
        <v>0</v>
      </c>
      <c r="AJ1436">
        <v>1244.406668490323</v>
      </c>
      <c r="AK1436">
        <v>1191.699818181818</v>
      </c>
      <c r="AL1436">
        <v>3.419859575137809</v>
      </c>
      <c r="AM1436">
        <v>63.48631344093973</v>
      </c>
      <c r="AN1436">
        <f>(AP1436 - AO1436 + BO1436*1E3/(8.314*(BQ1436+273.15)) * AR1436/BN1436 * AQ1436) * BN1436/(100*BB1436) * 1000/(1000 - AP1436)</f>
        <v>0</v>
      </c>
      <c r="AO1436">
        <v>13.51448310268442</v>
      </c>
      <c r="AP1436">
        <v>18.22383516483519</v>
      </c>
      <c r="AQ1436">
        <v>-1.101092513059931E-05</v>
      </c>
      <c r="AR1436">
        <v>96.80530402393545</v>
      </c>
      <c r="AS1436">
        <v>2</v>
      </c>
      <c r="AT1436">
        <v>0</v>
      </c>
      <c r="AU1436">
        <f>IF(AS1436*$H$13&gt;=AW1436,1.0,(AW1436/(AW1436-AS1436*$H$13)))</f>
        <v>0</v>
      </c>
      <c r="AV1436">
        <f>(AU1436-1)*100</f>
        <v>0</v>
      </c>
      <c r="AW1436">
        <f>MAX(0,($B$13+$C$13*BV1436)/(1+$D$13*BV1436)*BO1436/(BQ1436+273)*$E$13)</f>
        <v>0</v>
      </c>
      <c r="AX1436">
        <f>$B$11*BW1436+$C$11*BX1436+$F$11*CI1436*(1-CL1436)</f>
        <v>0</v>
      </c>
      <c r="AY1436">
        <f>AX1436*AZ1436</f>
        <v>0</v>
      </c>
      <c r="AZ1436">
        <f>($B$11*$D$9+$C$11*$D$9+$F$11*((CV1436+CN1436)/MAX(CV1436+CN1436+CW1436, 0.1)*$I$9+CW1436/MAX(CV1436+CN1436+CW1436, 0.1)*$J$9))/($B$11+$C$11+$F$11)</f>
        <v>0</v>
      </c>
      <c r="BA1436">
        <f>($B$11*$K$9+$C$11*$K$9+$F$11*((CV1436+CN1436)/MAX(CV1436+CN1436+CW1436, 0.1)*$P$9+CW1436/MAX(CV1436+CN1436+CW1436, 0.1)*$Q$9))/($B$11+$C$11+$F$11)</f>
        <v>0</v>
      </c>
      <c r="BB1436">
        <v>6</v>
      </c>
      <c r="BC1436">
        <v>0.5</v>
      </c>
      <c r="BD1436" t="s">
        <v>355</v>
      </c>
      <c r="BE1436">
        <v>2</v>
      </c>
      <c r="BF1436" t="b">
        <v>1</v>
      </c>
      <c r="BG1436">
        <v>1664308499.714286</v>
      </c>
      <c r="BH1436">
        <v>1145.420357142857</v>
      </c>
      <c r="BI1436">
        <v>1211.156428571428</v>
      </c>
      <c r="BJ1436">
        <v>18.23183928571429</v>
      </c>
      <c r="BK1436">
        <v>13.46859285714286</v>
      </c>
      <c r="BL1436">
        <v>1140.665</v>
      </c>
      <c r="BM1436">
        <v>18.03530357142857</v>
      </c>
      <c r="BN1436">
        <v>500.0722142857143</v>
      </c>
      <c r="BO1436">
        <v>90.88004642857145</v>
      </c>
      <c r="BP1436">
        <v>0.09997501785714287</v>
      </c>
      <c r="BQ1436">
        <v>24.29571785714286</v>
      </c>
      <c r="BR1436">
        <v>25.01971071428571</v>
      </c>
      <c r="BS1436">
        <v>999.9000000000002</v>
      </c>
      <c r="BT1436">
        <v>0</v>
      </c>
      <c r="BU1436">
        <v>0</v>
      </c>
      <c r="BV1436">
        <v>9996.539999999999</v>
      </c>
      <c r="BW1436">
        <v>0</v>
      </c>
      <c r="BX1436">
        <v>8.053358928571427</v>
      </c>
      <c r="BY1436">
        <v>-65.73572499999999</v>
      </c>
      <c r="BZ1436">
        <v>1166.691428571429</v>
      </c>
      <c r="CA1436">
        <v>1227.693214285714</v>
      </c>
      <c r="CB1436">
        <v>4.763255357142858</v>
      </c>
      <c r="CC1436">
        <v>1211.156428571428</v>
      </c>
      <c r="CD1436">
        <v>13.46859285714286</v>
      </c>
      <c r="CE1436">
        <v>1.656911428571429</v>
      </c>
      <c r="CF1436">
        <v>1.224026428571429</v>
      </c>
      <c r="CG1436">
        <v>14.49851785714286</v>
      </c>
      <c r="CH1436">
        <v>9.89691857142857</v>
      </c>
      <c r="CI1436">
        <v>2000.018571428571</v>
      </c>
      <c r="CJ1436">
        <v>0.9800027499999998</v>
      </c>
      <c r="CK1436">
        <v>0.019997125</v>
      </c>
      <c r="CL1436">
        <v>0</v>
      </c>
      <c r="CM1436">
        <v>804.9105714285714</v>
      </c>
      <c r="CN1436">
        <v>5.000560000000001</v>
      </c>
      <c r="CO1436">
        <v>16034.575</v>
      </c>
      <c r="CP1436">
        <v>17295.04642857143</v>
      </c>
      <c r="CQ1436">
        <v>37.84800000000001</v>
      </c>
      <c r="CR1436">
        <v>38.35925</v>
      </c>
      <c r="CS1436">
        <v>37.55978571428572</v>
      </c>
      <c r="CT1436">
        <v>37.223</v>
      </c>
      <c r="CU1436">
        <v>38.562</v>
      </c>
      <c r="CV1436">
        <v>1955.123571428571</v>
      </c>
      <c r="CW1436">
        <v>39.8907142857143</v>
      </c>
      <c r="CX1436">
        <v>0</v>
      </c>
      <c r="CY1436">
        <v>1664308523.7</v>
      </c>
      <c r="CZ1436">
        <v>0</v>
      </c>
      <c r="DA1436">
        <v>0</v>
      </c>
      <c r="DB1436" t="s">
        <v>356</v>
      </c>
      <c r="DC1436">
        <v>1663861122</v>
      </c>
      <c r="DD1436">
        <v>1663861125</v>
      </c>
      <c r="DE1436">
        <v>0</v>
      </c>
      <c r="DF1436">
        <v>-0.287</v>
      </c>
      <c r="DG1436">
        <v>-0.004</v>
      </c>
      <c r="DH1436">
        <v>3.172</v>
      </c>
      <c r="DI1436">
        <v>0.178</v>
      </c>
      <c r="DJ1436">
        <v>400</v>
      </c>
      <c r="DK1436">
        <v>17</v>
      </c>
      <c r="DL1436">
        <v>0.18</v>
      </c>
      <c r="DM1436">
        <v>0.07000000000000001</v>
      </c>
      <c r="DN1436">
        <v>-65.63993500000001</v>
      </c>
      <c r="DO1436">
        <v>-1.271144465290597</v>
      </c>
      <c r="DP1436">
        <v>0.2101560819367359</v>
      </c>
      <c r="DQ1436">
        <v>0</v>
      </c>
      <c r="DR1436">
        <v>4.809840250000001</v>
      </c>
      <c r="DS1436">
        <v>-0.7999917073170789</v>
      </c>
      <c r="DT1436">
        <v>0.07714736682115277</v>
      </c>
      <c r="DU1436">
        <v>0</v>
      </c>
      <c r="DV1436">
        <v>0</v>
      </c>
      <c r="DW1436">
        <v>2</v>
      </c>
      <c r="DX1436" t="s">
        <v>357</v>
      </c>
      <c r="DY1436">
        <v>2.9811</v>
      </c>
      <c r="DZ1436">
        <v>2.72833</v>
      </c>
      <c r="EA1436">
        <v>0.174257</v>
      </c>
      <c r="EB1436">
        <v>0.181703</v>
      </c>
      <c r="EC1436">
        <v>0.0891885</v>
      </c>
      <c r="ED1436">
        <v>0.0726542</v>
      </c>
      <c r="EE1436">
        <v>24833.8</v>
      </c>
      <c r="EF1436">
        <v>24218.6</v>
      </c>
      <c r="EG1436">
        <v>30597.7</v>
      </c>
      <c r="EH1436">
        <v>29835.4</v>
      </c>
      <c r="EI1436">
        <v>38456.1</v>
      </c>
      <c r="EJ1436">
        <v>36440.8</v>
      </c>
      <c r="EK1436">
        <v>46793.8</v>
      </c>
      <c r="EL1436">
        <v>44365.6</v>
      </c>
      <c r="EM1436">
        <v>1.89497</v>
      </c>
      <c r="EN1436">
        <v>1.89077</v>
      </c>
      <c r="EO1436">
        <v>0.132862</v>
      </c>
      <c r="EP1436">
        <v>0</v>
      </c>
      <c r="EQ1436">
        <v>22.8298</v>
      </c>
      <c r="ER1436">
        <v>999.9</v>
      </c>
      <c r="ES1436">
        <v>36.8</v>
      </c>
      <c r="ET1436">
        <v>29.8</v>
      </c>
      <c r="EU1436">
        <v>17.0539</v>
      </c>
      <c r="EV1436">
        <v>63.3763</v>
      </c>
      <c r="EW1436">
        <v>23.137</v>
      </c>
      <c r="EX1436">
        <v>1</v>
      </c>
      <c r="EY1436">
        <v>-0.138059</v>
      </c>
      <c r="EZ1436">
        <v>1.23156</v>
      </c>
      <c r="FA1436">
        <v>20.2402</v>
      </c>
      <c r="FB1436">
        <v>5.23212</v>
      </c>
      <c r="FC1436">
        <v>11.968</v>
      </c>
      <c r="FD1436">
        <v>4.97115</v>
      </c>
      <c r="FE1436">
        <v>3.28965</v>
      </c>
      <c r="FF1436">
        <v>9999</v>
      </c>
      <c r="FG1436">
        <v>9999</v>
      </c>
      <c r="FH1436">
        <v>9999</v>
      </c>
      <c r="FI1436">
        <v>381.1</v>
      </c>
      <c r="FJ1436">
        <v>4.97274</v>
      </c>
      <c r="FK1436">
        <v>1.87683</v>
      </c>
      <c r="FL1436">
        <v>1.87496</v>
      </c>
      <c r="FM1436">
        <v>1.87775</v>
      </c>
      <c r="FN1436">
        <v>1.87454</v>
      </c>
      <c r="FO1436">
        <v>1.8781</v>
      </c>
      <c r="FP1436">
        <v>1.87519</v>
      </c>
      <c r="FQ1436">
        <v>1.87634</v>
      </c>
      <c r="FR1436">
        <v>0</v>
      </c>
      <c r="FS1436">
        <v>0</v>
      </c>
      <c r="FT1436">
        <v>0</v>
      </c>
      <c r="FU1436">
        <v>0</v>
      </c>
      <c r="FV1436" t="s">
        <v>358</v>
      </c>
      <c r="FW1436" t="s">
        <v>359</v>
      </c>
      <c r="FX1436" t="s">
        <v>360</v>
      </c>
      <c r="FY1436" t="s">
        <v>360</v>
      </c>
      <c r="FZ1436" t="s">
        <v>360</v>
      </c>
      <c r="GA1436" t="s">
        <v>360</v>
      </c>
      <c r="GB1436">
        <v>0</v>
      </c>
      <c r="GC1436">
        <v>100</v>
      </c>
      <c r="GD1436">
        <v>100</v>
      </c>
      <c r="GE1436">
        <v>4.8</v>
      </c>
      <c r="GF1436">
        <v>0.1964</v>
      </c>
      <c r="GG1436">
        <v>1.777354642861949</v>
      </c>
      <c r="GH1436">
        <v>0.004141656873719072</v>
      </c>
      <c r="GI1436">
        <v>-1.960372967482991E-06</v>
      </c>
      <c r="GJ1436">
        <v>5.42736388890357E-10</v>
      </c>
      <c r="GK1436">
        <v>-0.009777689371679627</v>
      </c>
      <c r="GL1436">
        <v>0.002273355880072555</v>
      </c>
      <c r="GM1436">
        <v>0.000541358641816816</v>
      </c>
      <c r="GN1436">
        <v>-1.836191331155658E-06</v>
      </c>
      <c r="GO1436">
        <v>-0</v>
      </c>
      <c r="GP1436">
        <v>2096</v>
      </c>
      <c r="GQ1436">
        <v>1</v>
      </c>
      <c r="GR1436">
        <v>23</v>
      </c>
      <c r="GS1436">
        <v>7456.4</v>
      </c>
      <c r="GT1436">
        <v>7456.4</v>
      </c>
      <c r="GU1436">
        <v>2.6355</v>
      </c>
      <c r="GV1436">
        <v>2.50854</v>
      </c>
      <c r="GW1436">
        <v>1.39893</v>
      </c>
      <c r="GX1436">
        <v>2.33521</v>
      </c>
      <c r="GY1436">
        <v>1.44897</v>
      </c>
      <c r="GZ1436">
        <v>2.47192</v>
      </c>
      <c r="HA1436">
        <v>34.9904</v>
      </c>
      <c r="HB1436">
        <v>11.9868</v>
      </c>
      <c r="HC1436">
        <v>18</v>
      </c>
      <c r="HD1436">
        <v>491.663</v>
      </c>
      <c r="HE1436">
        <v>460.487</v>
      </c>
      <c r="HF1436">
        <v>21.4044</v>
      </c>
      <c r="HG1436">
        <v>25.2278</v>
      </c>
      <c r="HH1436">
        <v>30.0002</v>
      </c>
      <c r="HI1436">
        <v>25.0903</v>
      </c>
      <c r="HJ1436">
        <v>25.1722</v>
      </c>
      <c r="HK1436">
        <v>52.7997</v>
      </c>
      <c r="HL1436">
        <v>21.7166</v>
      </c>
      <c r="HM1436">
        <v>30.2978</v>
      </c>
      <c r="HN1436">
        <v>21.4033</v>
      </c>
      <c r="HO1436">
        <v>1255.88</v>
      </c>
      <c r="HP1436">
        <v>13.6855</v>
      </c>
      <c r="HQ1436">
        <v>101.137</v>
      </c>
      <c r="HR1436">
        <v>102.019</v>
      </c>
    </row>
    <row r="1437" spans="1:226">
      <c r="A1437">
        <v>1421</v>
      </c>
      <c r="B1437">
        <v>1664308512.5</v>
      </c>
      <c r="C1437">
        <v>15405.5</v>
      </c>
      <c r="D1437" t="s">
        <v>3215</v>
      </c>
      <c r="E1437" t="s">
        <v>3216</v>
      </c>
      <c r="F1437">
        <v>5</v>
      </c>
      <c r="G1437" t="s">
        <v>353</v>
      </c>
      <c r="H1437" t="s">
        <v>3066</v>
      </c>
      <c r="I1437">
        <v>1664308505</v>
      </c>
      <c r="J1437">
        <f>(K1437)/1000</f>
        <v>0</v>
      </c>
      <c r="K1437">
        <f>IF(BF1437, AN1437, AH1437)</f>
        <v>0</v>
      </c>
      <c r="L1437">
        <f>IF(BF1437, AI1437, AG1437)</f>
        <v>0</v>
      </c>
      <c r="M1437">
        <f>BH1437 - IF(AU1437&gt;1, L1437*BB1437*100.0/(AW1437*BV1437), 0)</f>
        <v>0</v>
      </c>
      <c r="N1437">
        <f>((T1437-J1437/2)*M1437-L1437)/(T1437+J1437/2)</f>
        <v>0</v>
      </c>
      <c r="O1437">
        <f>N1437*(BO1437+BP1437)/1000.0</f>
        <v>0</v>
      </c>
      <c r="P1437">
        <f>(BH1437 - IF(AU1437&gt;1, L1437*BB1437*100.0/(AW1437*BV1437), 0))*(BO1437+BP1437)/1000.0</f>
        <v>0</v>
      </c>
      <c r="Q1437">
        <f>2.0/((1/S1437-1/R1437)+SIGN(S1437)*SQRT((1/S1437-1/R1437)*(1/S1437-1/R1437) + 4*BC1437/((BC1437+1)*(BC1437+1))*(2*1/S1437*1/R1437-1/R1437*1/R1437)))</f>
        <v>0</v>
      </c>
      <c r="R1437">
        <f>IF(LEFT(BD1437,1)&lt;&gt;"0",IF(LEFT(BD1437,1)="1",3.0,BE1437),$D$5+$E$5*(BV1437*BO1437/($K$5*1000))+$F$5*(BV1437*BO1437/($K$5*1000))*MAX(MIN(BB1437,$J$5),$I$5)*MAX(MIN(BB1437,$J$5),$I$5)+$G$5*MAX(MIN(BB1437,$J$5),$I$5)*(BV1437*BO1437/($K$5*1000))+$H$5*(BV1437*BO1437/($K$5*1000))*(BV1437*BO1437/($K$5*1000)))</f>
        <v>0</v>
      </c>
      <c r="S1437">
        <f>J1437*(1000-(1000*0.61365*exp(17.502*W1437/(240.97+W1437))/(BO1437+BP1437)+BJ1437)/2)/(1000*0.61365*exp(17.502*W1437/(240.97+W1437))/(BO1437+BP1437)-BJ1437)</f>
        <v>0</v>
      </c>
      <c r="T1437">
        <f>1/((BC1437+1)/(Q1437/1.6)+1/(R1437/1.37)) + BC1437/((BC1437+1)/(Q1437/1.6) + BC1437/(R1437/1.37))</f>
        <v>0</v>
      </c>
      <c r="U1437">
        <f>(AX1437*BA1437)</f>
        <v>0</v>
      </c>
      <c r="V1437">
        <f>(BQ1437+(U1437+2*0.95*5.67E-8*(((BQ1437+$B$7)+273)^4-(BQ1437+273)^4)-44100*J1437)/(1.84*29.3*R1437+8*0.95*5.67E-8*(BQ1437+273)^3))</f>
        <v>0</v>
      </c>
      <c r="W1437">
        <f>($C$7*BR1437+$D$7*BS1437+$E$7*V1437)</f>
        <v>0</v>
      </c>
      <c r="X1437">
        <f>0.61365*exp(17.502*W1437/(240.97+W1437))</f>
        <v>0</v>
      </c>
      <c r="Y1437">
        <f>(Z1437/AA1437*100)</f>
        <v>0</v>
      </c>
      <c r="Z1437">
        <f>BJ1437*(BO1437+BP1437)/1000</f>
        <v>0</v>
      </c>
      <c r="AA1437">
        <f>0.61365*exp(17.502*BQ1437/(240.97+BQ1437))</f>
        <v>0</v>
      </c>
      <c r="AB1437">
        <f>(X1437-BJ1437*(BO1437+BP1437)/1000)</f>
        <v>0</v>
      </c>
      <c r="AC1437">
        <f>(-J1437*44100)</f>
        <v>0</v>
      </c>
      <c r="AD1437">
        <f>2*29.3*R1437*0.92*(BQ1437-W1437)</f>
        <v>0</v>
      </c>
      <c r="AE1437">
        <f>2*0.95*5.67E-8*(((BQ1437+$B$7)+273)^4-(W1437+273)^4)</f>
        <v>0</v>
      </c>
      <c r="AF1437">
        <f>U1437+AE1437+AC1437+AD1437</f>
        <v>0</v>
      </c>
      <c r="AG1437">
        <f>BN1437*AU1437*(BI1437-BH1437*(1000-AU1437*BK1437)/(1000-AU1437*BJ1437))/(100*BB1437)</f>
        <v>0</v>
      </c>
      <c r="AH1437">
        <f>1000*BN1437*AU1437*(BJ1437-BK1437)/(100*BB1437*(1000-AU1437*BJ1437))</f>
        <v>0</v>
      </c>
      <c r="AI1437">
        <f>(AJ1437 - AK1437 - BO1437*1E3/(8.314*(BQ1437+273.15)) * AM1437/BN1437 * AL1437) * BN1437/(100*BB1437) * (1000 - BK1437)/1000</f>
        <v>0</v>
      </c>
      <c r="AJ1437">
        <v>1260.830743563061</v>
      </c>
      <c r="AK1437">
        <v>1208.495393939394</v>
      </c>
      <c r="AL1437">
        <v>3.339005503770957</v>
      </c>
      <c r="AM1437">
        <v>63.48631344093973</v>
      </c>
      <c r="AN1437">
        <f>(AP1437 - AO1437 + BO1437*1E3/(8.314*(BQ1437+273.15)) * AR1437/BN1437 * AQ1437) * BN1437/(100*BB1437) * 1000/(1000 - AP1437)</f>
        <v>0</v>
      </c>
      <c r="AO1437">
        <v>13.57033434231444</v>
      </c>
      <c r="AP1437">
        <v>18.21864615384617</v>
      </c>
      <c r="AQ1437">
        <v>-2.177123963327546E-05</v>
      </c>
      <c r="AR1437">
        <v>96.80530402393545</v>
      </c>
      <c r="AS1437">
        <v>3</v>
      </c>
      <c r="AT1437">
        <v>1</v>
      </c>
      <c r="AU1437">
        <f>IF(AS1437*$H$13&gt;=AW1437,1.0,(AW1437/(AW1437-AS1437*$H$13)))</f>
        <v>0</v>
      </c>
      <c r="AV1437">
        <f>(AU1437-1)*100</f>
        <v>0</v>
      </c>
      <c r="AW1437">
        <f>MAX(0,($B$13+$C$13*BV1437)/(1+$D$13*BV1437)*BO1437/(BQ1437+273)*$E$13)</f>
        <v>0</v>
      </c>
      <c r="AX1437">
        <f>$B$11*BW1437+$C$11*BX1437+$F$11*CI1437*(1-CL1437)</f>
        <v>0</v>
      </c>
      <c r="AY1437">
        <f>AX1437*AZ1437</f>
        <v>0</v>
      </c>
      <c r="AZ1437">
        <f>($B$11*$D$9+$C$11*$D$9+$F$11*((CV1437+CN1437)/MAX(CV1437+CN1437+CW1437, 0.1)*$I$9+CW1437/MAX(CV1437+CN1437+CW1437, 0.1)*$J$9))/($B$11+$C$11+$F$11)</f>
        <v>0</v>
      </c>
      <c r="BA1437">
        <f>($B$11*$K$9+$C$11*$K$9+$F$11*((CV1437+CN1437)/MAX(CV1437+CN1437+CW1437, 0.1)*$P$9+CW1437/MAX(CV1437+CN1437+CW1437, 0.1)*$Q$9))/($B$11+$C$11+$F$11)</f>
        <v>0</v>
      </c>
      <c r="BB1437">
        <v>6</v>
      </c>
      <c r="BC1437">
        <v>0.5</v>
      </c>
      <c r="BD1437" t="s">
        <v>355</v>
      </c>
      <c r="BE1437">
        <v>2</v>
      </c>
      <c r="BF1437" t="b">
        <v>1</v>
      </c>
      <c r="BG1437">
        <v>1664308505</v>
      </c>
      <c r="BH1437">
        <v>1163.180740740741</v>
      </c>
      <c r="BI1437">
        <v>1228.702962962963</v>
      </c>
      <c r="BJ1437">
        <v>18.22711481481481</v>
      </c>
      <c r="BK1437">
        <v>13.53089259259259</v>
      </c>
      <c r="BL1437">
        <v>1158.393333333333</v>
      </c>
      <c r="BM1437">
        <v>18.03065925925926</v>
      </c>
      <c r="BN1437">
        <v>500.0745925925926</v>
      </c>
      <c r="BO1437">
        <v>90.88152962962967</v>
      </c>
      <c r="BP1437">
        <v>0.09993782222222224</v>
      </c>
      <c r="BQ1437">
        <v>24.29321111111111</v>
      </c>
      <c r="BR1437">
        <v>25.01631481481482</v>
      </c>
      <c r="BS1437">
        <v>999.9000000000001</v>
      </c>
      <c r="BT1437">
        <v>0</v>
      </c>
      <c r="BU1437">
        <v>0</v>
      </c>
      <c r="BV1437">
        <v>9999.927777777777</v>
      </c>
      <c r="BW1437">
        <v>0</v>
      </c>
      <c r="BX1437">
        <v>8.053949999999999</v>
      </c>
      <c r="BY1437">
        <v>-65.52162222222223</v>
      </c>
      <c r="BZ1437">
        <v>1184.776296296296</v>
      </c>
      <c r="CA1437">
        <v>1245.557407407407</v>
      </c>
      <c r="CB1437">
        <v>4.696217407407408</v>
      </c>
      <c r="CC1437">
        <v>1228.702962962963</v>
      </c>
      <c r="CD1437">
        <v>13.53089259259259</v>
      </c>
      <c r="CE1437">
        <v>1.656508518518519</v>
      </c>
      <c r="CF1437">
        <v>1.229709259259259</v>
      </c>
      <c r="CG1437">
        <v>14.49475555555556</v>
      </c>
      <c r="CH1437">
        <v>9.96607</v>
      </c>
      <c r="CI1437">
        <v>2000.027777777778</v>
      </c>
      <c r="CJ1437">
        <v>0.9800026666666666</v>
      </c>
      <c r="CK1437">
        <v>0.01999721111111111</v>
      </c>
      <c r="CL1437">
        <v>0</v>
      </c>
      <c r="CM1437">
        <v>804.5561851851852</v>
      </c>
      <c r="CN1437">
        <v>5.000560000000001</v>
      </c>
      <c r="CO1437">
        <v>16026.84814814815</v>
      </c>
      <c r="CP1437">
        <v>17295.12592592593</v>
      </c>
      <c r="CQ1437">
        <v>37.826</v>
      </c>
      <c r="CR1437">
        <v>38.33766666666666</v>
      </c>
      <c r="CS1437">
        <v>37.54133333333333</v>
      </c>
      <c r="CT1437">
        <v>37.20566666666667</v>
      </c>
      <c r="CU1437">
        <v>38.55511111111111</v>
      </c>
      <c r="CV1437">
        <v>1955.131111111111</v>
      </c>
      <c r="CW1437">
        <v>39.89111111111112</v>
      </c>
      <c r="CX1437">
        <v>0</v>
      </c>
      <c r="CY1437">
        <v>1664308529.1</v>
      </c>
      <c r="CZ1437">
        <v>0</v>
      </c>
      <c r="DA1437">
        <v>0</v>
      </c>
      <c r="DB1437" t="s">
        <v>356</v>
      </c>
      <c r="DC1437">
        <v>1663861122</v>
      </c>
      <c r="DD1437">
        <v>1663861125</v>
      </c>
      <c r="DE1437">
        <v>0</v>
      </c>
      <c r="DF1437">
        <v>-0.287</v>
      </c>
      <c r="DG1437">
        <v>-0.004</v>
      </c>
      <c r="DH1437">
        <v>3.172</v>
      </c>
      <c r="DI1437">
        <v>0.178</v>
      </c>
      <c r="DJ1437">
        <v>400</v>
      </c>
      <c r="DK1437">
        <v>17</v>
      </c>
      <c r="DL1437">
        <v>0.18</v>
      </c>
      <c r="DM1437">
        <v>0.07000000000000001</v>
      </c>
      <c r="DN1437">
        <v>-65.59438048780487</v>
      </c>
      <c r="DO1437">
        <v>1.516143554006815</v>
      </c>
      <c r="DP1437">
        <v>0.2882808650955685</v>
      </c>
      <c r="DQ1437">
        <v>0</v>
      </c>
      <c r="DR1437">
        <v>4.740958780487804</v>
      </c>
      <c r="DS1437">
        <v>-0.7539367944250772</v>
      </c>
      <c r="DT1437">
        <v>0.07445742480282865</v>
      </c>
      <c r="DU1437">
        <v>0</v>
      </c>
      <c r="DV1437">
        <v>0</v>
      </c>
      <c r="DW1437">
        <v>2</v>
      </c>
      <c r="DX1437" t="s">
        <v>357</v>
      </c>
      <c r="DY1437">
        <v>2.98103</v>
      </c>
      <c r="DZ1437">
        <v>2.72816</v>
      </c>
      <c r="EA1437">
        <v>0.175765</v>
      </c>
      <c r="EB1437">
        <v>0.1831</v>
      </c>
      <c r="EC1437">
        <v>0.0891607</v>
      </c>
      <c r="ED1437">
        <v>0.0728736</v>
      </c>
      <c r="EE1437">
        <v>24788.3</v>
      </c>
      <c r="EF1437">
        <v>24177.5</v>
      </c>
      <c r="EG1437">
        <v>30597.6</v>
      </c>
      <c r="EH1437">
        <v>29835.6</v>
      </c>
      <c r="EI1437">
        <v>38457.3</v>
      </c>
      <c r="EJ1437">
        <v>36432.6</v>
      </c>
      <c r="EK1437">
        <v>46793.6</v>
      </c>
      <c r="EL1437">
        <v>44366</v>
      </c>
      <c r="EM1437">
        <v>1.89473</v>
      </c>
      <c r="EN1437">
        <v>1.89107</v>
      </c>
      <c r="EO1437">
        <v>0.133213</v>
      </c>
      <c r="EP1437">
        <v>0</v>
      </c>
      <c r="EQ1437">
        <v>22.828</v>
      </c>
      <c r="ER1437">
        <v>999.9</v>
      </c>
      <c r="ES1437">
        <v>36.8</v>
      </c>
      <c r="ET1437">
        <v>29.8</v>
      </c>
      <c r="EU1437">
        <v>17.0548</v>
      </c>
      <c r="EV1437">
        <v>63.8663</v>
      </c>
      <c r="EW1437">
        <v>23.766</v>
      </c>
      <c r="EX1437">
        <v>1</v>
      </c>
      <c r="EY1437">
        <v>-0.137924</v>
      </c>
      <c r="EZ1437">
        <v>1.24895</v>
      </c>
      <c r="FA1437">
        <v>20.2401</v>
      </c>
      <c r="FB1437">
        <v>5.23197</v>
      </c>
      <c r="FC1437">
        <v>11.968</v>
      </c>
      <c r="FD1437">
        <v>4.9712</v>
      </c>
      <c r="FE1437">
        <v>3.28965</v>
      </c>
      <c r="FF1437">
        <v>9999</v>
      </c>
      <c r="FG1437">
        <v>9999</v>
      </c>
      <c r="FH1437">
        <v>9999</v>
      </c>
      <c r="FI1437">
        <v>381.1</v>
      </c>
      <c r="FJ1437">
        <v>4.97271</v>
      </c>
      <c r="FK1437">
        <v>1.87683</v>
      </c>
      <c r="FL1437">
        <v>1.87495</v>
      </c>
      <c r="FM1437">
        <v>1.87775</v>
      </c>
      <c r="FN1437">
        <v>1.87453</v>
      </c>
      <c r="FO1437">
        <v>1.87809</v>
      </c>
      <c r="FP1437">
        <v>1.87518</v>
      </c>
      <c r="FQ1437">
        <v>1.87634</v>
      </c>
      <c r="FR1437">
        <v>0</v>
      </c>
      <c r="FS1437">
        <v>0</v>
      </c>
      <c r="FT1437">
        <v>0</v>
      </c>
      <c r="FU1437">
        <v>0</v>
      </c>
      <c r="FV1437" t="s">
        <v>358</v>
      </c>
      <c r="FW1437" t="s">
        <v>359</v>
      </c>
      <c r="FX1437" t="s">
        <v>360</v>
      </c>
      <c r="FY1437" t="s">
        <v>360</v>
      </c>
      <c r="FZ1437" t="s">
        <v>360</v>
      </c>
      <c r="GA1437" t="s">
        <v>360</v>
      </c>
      <c r="GB1437">
        <v>0</v>
      </c>
      <c r="GC1437">
        <v>100</v>
      </c>
      <c r="GD1437">
        <v>100</v>
      </c>
      <c r="GE1437">
        <v>4.83</v>
      </c>
      <c r="GF1437">
        <v>0.1962</v>
      </c>
      <c r="GG1437">
        <v>1.777354642861949</v>
      </c>
      <c r="GH1437">
        <v>0.004141656873719072</v>
      </c>
      <c r="GI1437">
        <v>-1.960372967482991E-06</v>
      </c>
      <c r="GJ1437">
        <v>5.42736388890357E-10</v>
      </c>
      <c r="GK1437">
        <v>-0.009777689371679627</v>
      </c>
      <c r="GL1437">
        <v>0.002273355880072555</v>
      </c>
      <c r="GM1437">
        <v>0.000541358641816816</v>
      </c>
      <c r="GN1437">
        <v>-1.836191331155658E-06</v>
      </c>
      <c r="GO1437">
        <v>-0</v>
      </c>
      <c r="GP1437">
        <v>2096</v>
      </c>
      <c r="GQ1437">
        <v>1</v>
      </c>
      <c r="GR1437">
        <v>23</v>
      </c>
      <c r="GS1437">
        <v>7456.5</v>
      </c>
      <c r="GT1437">
        <v>7456.5</v>
      </c>
      <c r="GU1437">
        <v>2.66113</v>
      </c>
      <c r="GV1437">
        <v>2.50977</v>
      </c>
      <c r="GW1437">
        <v>1.39893</v>
      </c>
      <c r="GX1437">
        <v>2.33643</v>
      </c>
      <c r="GY1437">
        <v>1.44897</v>
      </c>
      <c r="GZ1437">
        <v>2.43286</v>
      </c>
      <c r="HA1437">
        <v>34.9904</v>
      </c>
      <c r="HB1437">
        <v>11.9781</v>
      </c>
      <c r="HC1437">
        <v>18</v>
      </c>
      <c r="HD1437">
        <v>491.521</v>
      </c>
      <c r="HE1437">
        <v>460.673</v>
      </c>
      <c r="HF1437">
        <v>21.3846</v>
      </c>
      <c r="HG1437">
        <v>25.2278</v>
      </c>
      <c r="HH1437">
        <v>30.0001</v>
      </c>
      <c r="HI1437">
        <v>25.0895</v>
      </c>
      <c r="HJ1437">
        <v>25.1718</v>
      </c>
      <c r="HK1437">
        <v>53.3131</v>
      </c>
      <c r="HL1437">
        <v>21.4042</v>
      </c>
      <c r="HM1437">
        <v>30.2978</v>
      </c>
      <c r="HN1437">
        <v>21.3824</v>
      </c>
      <c r="HO1437">
        <v>1275.92</v>
      </c>
      <c r="HP1437">
        <v>13.7476</v>
      </c>
      <c r="HQ1437">
        <v>101.136</v>
      </c>
      <c r="HR1437">
        <v>102.02</v>
      </c>
    </row>
    <row r="1438" spans="1:226">
      <c r="A1438">
        <v>1422</v>
      </c>
      <c r="B1438">
        <v>1664308517.5</v>
      </c>
      <c r="C1438">
        <v>15410.5</v>
      </c>
      <c r="D1438" t="s">
        <v>3217</v>
      </c>
      <c r="E1438" t="s">
        <v>3218</v>
      </c>
      <c r="F1438">
        <v>5</v>
      </c>
      <c r="G1438" t="s">
        <v>353</v>
      </c>
      <c r="H1438" t="s">
        <v>3066</v>
      </c>
      <c r="I1438">
        <v>1664308509.714286</v>
      </c>
      <c r="J1438">
        <f>(K1438)/1000</f>
        <v>0</v>
      </c>
      <c r="K1438">
        <f>IF(BF1438, AN1438, AH1438)</f>
        <v>0</v>
      </c>
      <c r="L1438">
        <f>IF(BF1438, AI1438, AG1438)</f>
        <v>0</v>
      </c>
      <c r="M1438">
        <f>BH1438 - IF(AU1438&gt;1, L1438*BB1438*100.0/(AW1438*BV1438), 0)</f>
        <v>0</v>
      </c>
      <c r="N1438">
        <f>((T1438-J1438/2)*M1438-L1438)/(T1438+J1438/2)</f>
        <v>0</v>
      </c>
      <c r="O1438">
        <f>N1438*(BO1438+BP1438)/1000.0</f>
        <v>0</v>
      </c>
      <c r="P1438">
        <f>(BH1438 - IF(AU1438&gt;1, L1438*BB1438*100.0/(AW1438*BV1438), 0))*(BO1438+BP1438)/1000.0</f>
        <v>0</v>
      </c>
      <c r="Q1438">
        <f>2.0/((1/S1438-1/R1438)+SIGN(S1438)*SQRT((1/S1438-1/R1438)*(1/S1438-1/R1438) + 4*BC1438/((BC1438+1)*(BC1438+1))*(2*1/S1438*1/R1438-1/R1438*1/R1438)))</f>
        <v>0</v>
      </c>
      <c r="R1438">
        <f>IF(LEFT(BD1438,1)&lt;&gt;"0",IF(LEFT(BD1438,1)="1",3.0,BE1438),$D$5+$E$5*(BV1438*BO1438/($K$5*1000))+$F$5*(BV1438*BO1438/($K$5*1000))*MAX(MIN(BB1438,$J$5),$I$5)*MAX(MIN(BB1438,$J$5),$I$5)+$G$5*MAX(MIN(BB1438,$J$5),$I$5)*(BV1438*BO1438/($K$5*1000))+$H$5*(BV1438*BO1438/($K$5*1000))*(BV1438*BO1438/($K$5*1000)))</f>
        <v>0</v>
      </c>
      <c r="S1438">
        <f>J1438*(1000-(1000*0.61365*exp(17.502*W1438/(240.97+W1438))/(BO1438+BP1438)+BJ1438)/2)/(1000*0.61365*exp(17.502*W1438/(240.97+W1438))/(BO1438+BP1438)-BJ1438)</f>
        <v>0</v>
      </c>
      <c r="T1438">
        <f>1/((BC1438+1)/(Q1438/1.6)+1/(R1438/1.37)) + BC1438/((BC1438+1)/(Q1438/1.6) + BC1438/(R1438/1.37))</f>
        <v>0</v>
      </c>
      <c r="U1438">
        <f>(AX1438*BA1438)</f>
        <v>0</v>
      </c>
      <c r="V1438">
        <f>(BQ1438+(U1438+2*0.95*5.67E-8*(((BQ1438+$B$7)+273)^4-(BQ1438+273)^4)-44100*J1438)/(1.84*29.3*R1438+8*0.95*5.67E-8*(BQ1438+273)^3))</f>
        <v>0</v>
      </c>
      <c r="W1438">
        <f>($C$7*BR1438+$D$7*BS1438+$E$7*V1438)</f>
        <v>0</v>
      </c>
      <c r="X1438">
        <f>0.61365*exp(17.502*W1438/(240.97+W1438))</f>
        <v>0</v>
      </c>
      <c r="Y1438">
        <f>(Z1438/AA1438*100)</f>
        <v>0</v>
      </c>
      <c r="Z1438">
        <f>BJ1438*(BO1438+BP1438)/1000</f>
        <v>0</v>
      </c>
      <c r="AA1438">
        <f>0.61365*exp(17.502*BQ1438/(240.97+BQ1438))</f>
        <v>0</v>
      </c>
      <c r="AB1438">
        <f>(X1438-BJ1438*(BO1438+BP1438)/1000)</f>
        <v>0</v>
      </c>
      <c r="AC1438">
        <f>(-J1438*44100)</f>
        <v>0</v>
      </c>
      <c r="AD1438">
        <f>2*29.3*R1438*0.92*(BQ1438-W1438)</f>
        <v>0</v>
      </c>
      <c r="AE1438">
        <f>2*0.95*5.67E-8*(((BQ1438+$B$7)+273)^4-(W1438+273)^4)</f>
        <v>0</v>
      </c>
      <c r="AF1438">
        <f>U1438+AE1438+AC1438+AD1438</f>
        <v>0</v>
      </c>
      <c r="AG1438">
        <f>BN1438*AU1438*(BI1438-BH1438*(1000-AU1438*BK1438)/(1000-AU1438*BJ1438))/(100*BB1438)</f>
        <v>0</v>
      </c>
      <c r="AH1438">
        <f>1000*BN1438*AU1438*(BJ1438-BK1438)/(100*BB1438*(1000-AU1438*BJ1438))</f>
        <v>0</v>
      </c>
      <c r="AI1438">
        <f>(AJ1438 - AK1438 - BO1438*1E3/(8.314*(BQ1438+273.15)) * AM1438/BN1438 * AL1438) * BN1438/(100*BB1438) * (1000 - BK1438)/1000</f>
        <v>0</v>
      </c>
      <c r="AJ1438">
        <v>1277.025755766667</v>
      </c>
      <c r="AK1438">
        <v>1224.979212121212</v>
      </c>
      <c r="AL1438">
        <v>3.283458738371163</v>
      </c>
      <c r="AM1438">
        <v>63.48631344093973</v>
      </c>
      <c r="AN1438">
        <f>(AP1438 - AO1438 + BO1438*1E3/(8.314*(BQ1438+273.15)) * AR1438/BN1438 * AQ1438) * BN1438/(100*BB1438) * 1000/(1000 - AP1438)</f>
        <v>0</v>
      </c>
      <c r="AO1438">
        <v>13.62072683779977</v>
      </c>
      <c r="AP1438">
        <v>18.20263186813188</v>
      </c>
      <c r="AQ1438">
        <v>-6.485072404859019E-05</v>
      </c>
      <c r="AR1438">
        <v>96.80530402393545</v>
      </c>
      <c r="AS1438">
        <v>2</v>
      </c>
      <c r="AT1438">
        <v>0</v>
      </c>
      <c r="AU1438">
        <f>IF(AS1438*$H$13&gt;=AW1438,1.0,(AW1438/(AW1438-AS1438*$H$13)))</f>
        <v>0</v>
      </c>
      <c r="AV1438">
        <f>(AU1438-1)*100</f>
        <v>0</v>
      </c>
      <c r="AW1438">
        <f>MAX(0,($B$13+$C$13*BV1438)/(1+$D$13*BV1438)*BO1438/(BQ1438+273)*$E$13)</f>
        <v>0</v>
      </c>
      <c r="AX1438">
        <f>$B$11*BW1438+$C$11*BX1438+$F$11*CI1438*(1-CL1438)</f>
        <v>0</v>
      </c>
      <c r="AY1438">
        <f>AX1438*AZ1438</f>
        <v>0</v>
      </c>
      <c r="AZ1438">
        <f>($B$11*$D$9+$C$11*$D$9+$F$11*((CV1438+CN1438)/MAX(CV1438+CN1438+CW1438, 0.1)*$I$9+CW1438/MAX(CV1438+CN1438+CW1438, 0.1)*$J$9))/($B$11+$C$11+$F$11)</f>
        <v>0</v>
      </c>
      <c r="BA1438">
        <f>($B$11*$K$9+$C$11*$K$9+$F$11*((CV1438+CN1438)/MAX(CV1438+CN1438+CW1438, 0.1)*$P$9+CW1438/MAX(CV1438+CN1438+CW1438, 0.1)*$Q$9))/($B$11+$C$11+$F$11)</f>
        <v>0</v>
      </c>
      <c r="BB1438">
        <v>6</v>
      </c>
      <c r="BC1438">
        <v>0.5</v>
      </c>
      <c r="BD1438" t="s">
        <v>355</v>
      </c>
      <c r="BE1438">
        <v>2</v>
      </c>
      <c r="BF1438" t="b">
        <v>1</v>
      </c>
      <c r="BG1438">
        <v>1664308509.714286</v>
      </c>
      <c r="BH1438">
        <v>1178.857142857143</v>
      </c>
      <c r="BI1438">
        <v>1244.053214285714</v>
      </c>
      <c r="BJ1438">
        <v>18.21948214285714</v>
      </c>
      <c r="BK1438">
        <v>13.58180357142857</v>
      </c>
      <c r="BL1438">
        <v>1174.041428571429</v>
      </c>
      <c r="BM1438">
        <v>18.02316785714286</v>
      </c>
      <c r="BN1438">
        <v>500.0695000000001</v>
      </c>
      <c r="BO1438">
        <v>90.88172857142857</v>
      </c>
      <c r="BP1438">
        <v>0.09995920357142855</v>
      </c>
      <c r="BQ1438">
        <v>24.29022142857142</v>
      </c>
      <c r="BR1438">
        <v>25.020975</v>
      </c>
      <c r="BS1438">
        <v>999.9000000000002</v>
      </c>
      <c r="BT1438">
        <v>0</v>
      </c>
      <c r="BU1438">
        <v>0</v>
      </c>
      <c r="BV1438">
        <v>9998.946428571429</v>
      </c>
      <c r="BW1438">
        <v>0</v>
      </c>
      <c r="BX1438">
        <v>8.053949999999999</v>
      </c>
      <c r="BY1438">
        <v>-65.19557857142856</v>
      </c>
      <c r="BZ1438">
        <v>1200.734285714286</v>
      </c>
      <c r="CA1438">
        <v>1261.184285714286</v>
      </c>
      <c r="CB1438">
        <v>4.637666428571429</v>
      </c>
      <c r="CC1438">
        <v>1244.053214285714</v>
      </c>
      <c r="CD1438">
        <v>13.58180357142857</v>
      </c>
      <c r="CE1438">
        <v>1.655817857142857</v>
      </c>
      <c r="CF1438">
        <v>1.234338928571429</v>
      </c>
      <c r="CG1438">
        <v>14.48831428571429</v>
      </c>
      <c r="CH1438">
        <v>10.02218214285714</v>
      </c>
      <c r="CI1438">
        <v>2000.005</v>
      </c>
      <c r="CJ1438">
        <v>0.9800026428571427</v>
      </c>
      <c r="CK1438">
        <v>0.01999723571428572</v>
      </c>
      <c r="CL1438">
        <v>0</v>
      </c>
      <c r="CM1438">
        <v>804.2297142857144</v>
      </c>
      <c r="CN1438">
        <v>5.000560000000001</v>
      </c>
      <c r="CO1438">
        <v>16019.79642857143</v>
      </c>
      <c r="CP1438">
        <v>17294.92142857143</v>
      </c>
      <c r="CQ1438">
        <v>37.8165</v>
      </c>
      <c r="CR1438">
        <v>38.31874999999999</v>
      </c>
      <c r="CS1438">
        <v>37.52214285714285</v>
      </c>
      <c r="CT1438">
        <v>37.1915</v>
      </c>
      <c r="CU1438">
        <v>38.53985714285714</v>
      </c>
      <c r="CV1438">
        <v>1955.1075</v>
      </c>
      <c r="CW1438">
        <v>39.89035714285716</v>
      </c>
      <c r="CX1438">
        <v>0</v>
      </c>
      <c r="CY1438">
        <v>1664308533.9</v>
      </c>
      <c r="CZ1438">
        <v>0</v>
      </c>
      <c r="DA1438">
        <v>0</v>
      </c>
      <c r="DB1438" t="s">
        <v>356</v>
      </c>
      <c r="DC1438">
        <v>1663861122</v>
      </c>
      <c r="DD1438">
        <v>1663861125</v>
      </c>
      <c r="DE1438">
        <v>0</v>
      </c>
      <c r="DF1438">
        <v>-0.287</v>
      </c>
      <c r="DG1438">
        <v>-0.004</v>
      </c>
      <c r="DH1438">
        <v>3.172</v>
      </c>
      <c r="DI1438">
        <v>0.178</v>
      </c>
      <c r="DJ1438">
        <v>400</v>
      </c>
      <c r="DK1438">
        <v>17</v>
      </c>
      <c r="DL1438">
        <v>0.18</v>
      </c>
      <c r="DM1438">
        <v>0.07000000000000001</v>
      </c>
      <c r="DN1438">
        <v>-65.38079512195122</v>
      </c>
      <c r="DO1438">
        <v>4.248050174216008</v>
      </c>
      <c r="DP1438">
        <v>0.4533818457161521</v>
      </c>
      <c r="DQ1438">
        <v>0</v>
      </c>
      <c r="DR1438">
        <v>4.677648780487805</v>
      </c>
      <c r="DS1438">
        <v>-0.7525034843205698</v>
      </c>
      <c r="DT1438">
        <v>0.07433040503822734</v>
      </c>
      <c r="DU1438">
        <v>0</v>
      </c>
      <c r="DV1438">
        <v>0</v>
      </c>
      <c r="DW1438">
        <v>2</v>
      </c>
      <c r="DX1438" t="s">
        <v>357</v>
      </c>
      <c r="DY1438">
        <v>2.98115</v>
      </c>
      <c r="DZ1438">
        <v>2.72854</v>
      </c>
      <c r="EA1438">
        <v>0.177239</v>
      </c>
      <c r="EB1438">
        <v>0.184564</v>
      </c>
      <c r="EC1438">
        <v>0.08911230000000001</v>
      </c>
      <c r="ED1438">
        <v>0.0731274</v>
      </c>
      <c r="EE1438">
        <v>24743.7</v>
      </c>
      <c r="EF1438">
        <v>24134.5</v>
      </c>
      <c r="EG1438">
        <v>30597.2</v>
      </c>
      <c r="EH1438">
        <v>29836</v>
      </c>
      <c r="EI1438">
        <v>38459.1</v>
      </c>
      <c r="EJ1438">
        <v>36422.9</v>
      </c>
      <c r="EK1438">
        <v>46793.1</v>
      </c>
      <c r="EL1438">
        <v>44366.4</v>
      </c>
      <c r="EM1438">
        <v>1.8949</v>
      </c>
      <c r="EN1438">
        <v>1.89102</v>
      </c>
      <c r="EO1438">
        <v>0.133831</v>
      </c>
      <c r="EP1438">
        <v>0</v>
      </c>
      <c r="EQ1438">
        <v>22.8259</v>
      </c>
      <c r="ER1438">
        <v>999.9</v>
      </c>
      <c r="ES1438">
        <v>36.8</v>
      </c>
      <c r="ET1438">
        <v>29.8</v>
      </c>
      <c r="EU1438">
        <v>17.0531</v>
      </c>
      <c r="EV1438">
        <v>63.7863</v>
      </c>
      <c r="EW1438">
        <v>23.3734</v>
      </c>
      <c r="EX1438">
        <v>1</v>
      </c>
      <c r="EY1438">
        <v>-0.138283</v>
      </c>
      <c r="EZ1438">
        <v>1.2413</v>
      </c>
      <c r="FA1438">
        <v>20.24</v>
      </c>
      <c r="FB1438">
        <v>5.23122</v>
      </c>
      <c r="FC1438">
        <v>11.968</v>
      </c>
      <c r="FD1438">
        <v>4.971</v>
      </c>
      <c r="FE1438">
        <v>3.2895</v>
      </c>
      <c r="FF1438">
        <v>9999</v>
      </c>
      <c r="FG1438">
        <v>9999</v>
      </c>
      <c r="FH1438">
        <v>9999</v>
      </c>
      <c r="FI1438">
        <v>381.2</v>
      </c>
      <c r="FJ1438">
        <v>4.9727</v>
      </c>
      <c r="FK1438">
        <v>1.87683</v>
      </c>
      <c r="FL1438">
        <v>1.87497</v>
      </c>
      <c r="FM1438">
        <v>1.87776</v>
      </c>
      <c r="FN1438">
        <v>1.87454</v>
      </c>
      <c r="FO1438">
        <v>1.87814</v>
      </c>
      <c r="FP1438">
        <v>1.87518</v>
      </c>
      <c r="FQ1438">
        <v>1.87637</v>
      </c>
      <c r="FR1438">
        <v>0</v>
      </c>
      <c r="FS1438">
        <v>0</v>
      </c>
      <c r="FT1438">
        <v>0</v>
      </c>
      <c r="FU1438">
        <v>0</v>
      </c>
      <c r="FV1438" t="s">
        <v>358</v>
      </c>
      <c r="FW1438" t="s">
        <v>359</v>
      </c>
      <c r="FX1438" t="s">
        <v>360</v>
      </c>
      <c r="FY1438" t="s">
        <v>360</v>
      </c>
      <c r="FZ1438" t="s">
        <v>360</v>
      </c>
      <c r="GA1438" t="s">
        <v>360</v>
      </c>
      <c r="GB1438">
        <v>0</v>
      </c>
      <c r="GC1438">
        <v>100</v>
      </c>
      <c r="GD1438">
        <v>100</v>
      </c>
      <c r="GE1438">
        <v>4.86</v>
      </c>
      <c r="GF1438">
        <v>0.196</v>
      </c>
      <c r="GG1438">
        <v>1.777354642861949</v>
      </c>
      <c r="GH1438">
        <v>0.004141656873719072</v>
      </c>
      <c r="GI1438">
        <v>-1.960372967482991E-06</v>
      </c>
      <c r="GJ1438">
        <v>5.42736388890357E-10</v>
      </c>
      <c r="GK1438">
        <v>-0.009777689371679627</v>
      </c>
      <c r="GL1438">
        <v>0.002273355880072555</v>
      </c>
      <c r="GM1438">
        <v>0.000541358641816816</v>
      </c>
      <c r="GN1438">
        <v>-1.836191331155658E-06</v>
      </c>
      <c r="GO1438">
        <v>-0</v>
      </c>
      <c r="GP1438">
        <v>2096</v>
      </c>
      <c r="GQ1438">
        <v>1</v>
      </c>
      <c r="GR1438">
        <v>23</v>
      </c>
      <c r="GS1438">
        <v>7456.6</v>
      </c>
      <c r="GT1438">
        <v>7456.5</v>
      </c>
      <c r="GU1438">
        <v>2.69043</v>
      </c>
      <c r="GV1438">
        <v>2.51343</v>
      </c>
      <c r="GW1438">
        <v>1.39893</v>
      </c>
      <c r="GX1438">
        <v>2.33643</v>
      </c>
      <c r="GY1438">
        <v>1.44897</v>
      </c>
      <c r="GZ1438">
        <v>2.40723</v>
      </c>
      <c r="HA1438">
        <v>34.9904</v>
      </c>
      <c r="HB1438">
        <v>11.9606</v>
      </c>
      <c r="HC1438">
        <v>18</v>
      </c>
      <c r="HD1438">
        <v>491.616</v>
      </c>
      <c r="HE1438">
        <v>460.641</v>
      </c>
      <c r="HF1438">
        <v>21.3695</v>
      </c>
      <c r="HG1438">
        <v>25.2265</v>
      </c>
      <c r="HH1438">
        <v>30</v>
      </c>
      <c r="HI1438">
        <v>25.0895</v>
      </c>
      <c r="HJ1438">
        <v>25.1718</v>
      </c>
      <c r="HK1438">
        <v>53.9115</v>
      </c>
      <c r="HL1438">
        <v>21.1168</v>
      </c>
      <c r="HM1438">
        <v>30.2978</v>
      </c>
      <c r="HN1438">
        <v>21.3695</v>
      </c>
      <c r="HO1438">
        <v>1289.33</v>
      </c>
      <c r="HP1438">
        <v>13.8206</v>
      </c>
      <c r="HQ1438">
        <v>101.135</v>
      </c>
      <c r="HR1438">
        <v>102.021</v>
      </c>
    </row>
    <row r="1439" spans="1:226">
      <c r="A1439">
        <v>1423</v>
      </c>
      <c r="B1439">
        <v>1664308522.5</v>
      </c>
      <c r="C1439">
        <v>15415.5</v>
      </c>
      <c r="D1439" t="s">
        <v>3219</v>
      </c>
      <c r="E1439" t="s">
        <v>3220</v>
      </c>
      <c r="F1439">
        <v>5</v>
      </c>
      <c r="G1439" t="s">
        <v>353</v>
      </c>
      <c r="H1439" t="s">
        <v>3066</v>
      </c>
      <c r="I1439">
        <v>1664308515</v>
      </c>
      <c r="J1439">
        <f>(K1439)/1000</f>
        <v>0</v>
      </c>
      <c r="K1439">
        <f>IF(BF1439, AN1439, AH1439)</f>
        <v>0</v>
      </c>
      <c r="L1439">
        <f>IF(BF1439, AI1439, AG1439)</f>
        <v>0</v>
      </c>
      <c r="M1439">
        <f>BH1439 - IF(AU1439&gt;1, L1439*BB1439*100.0/(AW1439*BV1439), 0)</f>
        <v>0</v>
      </c>
      <c r="N1439">
        <f>((T1439-J1439/2)*M1439-L1439)/(T1439+J1439/2)</f>
        <v>0</v>
      </c>
      <c r="O1439">
        <f>N1439*(BO1439+BP1439)/1000.0</f>
        <v>0</v>
      </c>
      <c r="P1439">
        <f>(BH1439 - IF(AU1439&gt;1, L1439*BB1439*100.0/(AW1439*BV1439), 0))*(BO1439+BP1439)/1000.0</f>
        <v>0</v>
      </c>
      <c r="Q1439">
        <f>2.0/((1/S1439-1/R1439)+SIGN(S1439)*SQRT((1/S1439-1/R1439)*(1/S1439-1/R1439) + 4*BC1439/((BC1439+1)*(BC1439+1))*(2*1/S1439*1/R1439-1/R1439*1/R1439)))</f>
        <v>0</v>
      </c>
      <c r="R1439">
        <f>IF(LEFT(BD1439,1)&lt;&gt;"0",IF(LEFT(BD1439,1)="1",3.0,BE1439),$D$5+$E$5*(BV1439*BO1439/($K$5*1000))+$F$5*(BV1439*BO1439/($K$5*1000))*MAX(MIN(BB1439,$J$5),$I$5)*MAX(MIN(BB1439,$J$5),$I$5)+$G$5*MAX(MIN(BB1439,$J$5),$I$5)*(BV1439*BO1439/($K$5*1000))+$H$5*(BV1439*BO1439/($K$5*1000))*(BV1439*BO1439/($K$5*1000)))</f>
        <v>0</v>
      </c>
      <c r="S1439">
        <f>J1439*(1000-(1000*0.61365*exp(17.502*W1439/(240.97+W1439))/(BO1439+BP1439)+BJ1439)/2)/(1000*0.61365*exp(17.502*W1439/(240.97+W1439))/(BO1439+BP1439)-BJ1439)</f>
        <v>0</v>
      </c>
      <c r="T1439">
        <f>1/((BC1439+1)/(Q1439/1.6)+1/(R1439/1.37)) + BC1439/((BC1439+1)/(Q1439/1.6) + BC1439/(R1439/1.37))</f>
        <v>0</v>
      </c>
      <c r="U1439">
        <f>(AX1439*BA1439)</f>
        <v>0</v>
      </c>
      <c r="V1439">
        <f>(BQ1439+(U1439+2*0.95*5.67E-8*(((BQ1439+$B$7)+273)^4-(BQ1439+273)^4)-44100*J1439)/(1.84*29.3*R1439+8*0.95*5.67E-8*(BQ1439+273)^3))</f>
        <v>0</v>
      </c>
      <c r="W1439">
        <f>($C$7*BR1439+$D$7*BS1439+$E$7*V1439)</f>
        <v>0</v>
      </c>
      <c r="X1439">
        <f>0.61365*exp(17.502*W1439/(240.97+W1439))</f>
        <v>0</v>
      </c>
      <c r="Y1439">
        <f>(Z1439/AA1439*100)</f>
        <v>0</v>
      </c>
      <c r="Z1439">
        <f>BJ1439*(BO1439+BP1439)/1000</f>
        <v>0</v>
      </c>
      <c r="AA1439">
        <f>0.61365*exp(17.502*BQ1439/(240.97+BQ1439))</f>
        <v>0</v>
      </c>
      <c r="AB1439">
        <f>(X1439-BJ1439*(BO1439+BP1439)/1000)</f>
        <v>0</v>
      </c>
      <c r="AC1439">
        <f>(-J1439*44100)</f>
        <v>0</v>
      </c>
      <c r="AD1439">
        <f>2*29.3*R1439*0.92*(BQ1439-W1439)</f>
        <v>0</v>
      </c>
      <c r="AE1439">
        <f>2*0.95*5.67E-8*(((BQ1439+$B$7)+273)^4-(W1439+273)^4)</f>
        <v>0</v>
      </c>
      <c r="AF1439">
        <f>U1439+AE1439+AC1439+AD1439</f>
        <v>0</v>
      </c>
      <c r="AG1439">
        <f>BN1439*AU1439*(BI1439-BH1439*(1000-AU1439*BK1439)/(1000-AU1439*BJ1439))/(100*BB1439)</f>
        <v>0</v>
      </c>
      <c r="AH1439">
        <f>1000*BN1439*AU1439*(BJ1439-BK1439)/(100*BB1439*(1000-AU1439*BJ1439))</f>
        <v>0</v>
      </c>
      <c r="AI1439">
        <f>(AJ1439 - AK1439 - BO1439*1E3/(8.314*(BQ1439+273.15)) * AM1439/BN1439 * AL1439) * BN1439/(100*BB1439) * (1000 - BK1439)/1000</f>
        <v>0</v>
      </c>
      <c r="AJ1439">
        <v>1293.865868392423</v>
      </c>
      <c r="AK1439">
        <v>1241.636363636364</v>
      </c>
      <c r="AL1439">
        <v>3.346436465961196</v>
      </c>
      <c r="AM1439">
        <v>63.48631344093973</v>
      </c>
      <c r="AN1439">
        <f>(AP1439 - AO1439 + BO1439*1E3/(8.314*(BQ1439+273.15)) * AR1439/BN1439 * AQ1439) * BN1439/(100*BB1439) * 1000/(1000 - AP1439)</f>
        <v>0</v>
      </c>
      <c r="AO1439">
        <v>13.68790913809205</v>
      </c>
      <c r="AP1439">
        <v>18.19297802197802</v>
      </c>
      <c r="AQ1439">
        <v>-2.360569752145832E-05</v>
      </c>
      <c r="AR1439">
        <v>96.80530402393545</v>
      </c>
      <c r="AS1439">
        <v>3</v>
      </c>
      <c r="AT1439">
        <v>1</v>
      </c>
      <c r="AU1439">
        <f>IF(AS1439*$H$13&gt;=AW1439,1.0,(AW1439/(AW1439-AS1439*$H$13)))</f>
        <v>0</v>
      </c>
      <c r="AV1439">
        <f>(AU1439-1)*100</f>
        <v>0</v>
      </c>
      <c r="AW1439">
        <f>MAX(0,($B$13+$C$13*BV1439)/(1+$D$13*BV1439)*BO1439/(BQ1439+273)*$E$13)</f>
        <v>0</v>
      </c>
      <c r="AX1439">
        <f>$B$11*BW1439+$C$11*BX1439+$F$11*CI1439*(1-CL1439)</f>
        <v>0</v>
      </c>
      <c r="AY1439">
        <f>AX1439*AZ1439</f>
        <v>0</v>
      </c>
      <c r="AZ1439">
        <f>($B$11*$D$9+$C$11*$D$9+$F$11*((CV1439+CN1439)/MAX(CV1439+CN1439+CW1439, 0.1)*$I$9+CW1439/MAX(CV1439+CN1439+CW1439, 0.1)*$J$9))/($B$11+$C$11+$F$11)</f>
        <v>0</v>
      </c>
      <c r="BA1439">
        <f>($B$11*$K$9+$C$11*$K$9+$F$11*((CV1439+CN1439)/MAX(CV1439+CN1439+CW1439, 0.1)*$P$9+CW1439/MAX(CV1439+CN1439+CW1439, 0.1)*$Q$9))/($B$11+$C$11+$F$11)</f>
        <v>0</v>
      </c>
      <c r="BB1439">
        <v>6</v>
      </c>
      <c r="BC1439">
        <v>0.5</v>
      </c>
      <c r="BD1439" t="s">
        <v>355</v>
      </c>
      <c r="BE1439">
        <v>2</v>
      </c>
      <c r="BF1439" t="b">
        <v>1</v>
      </c>
      <c r="BG1439">
        <v>1664308515</v>
      </c>
      <c r="BH1439">
        <v>1196.207037037037</v>
      </c>
      <c r="BI1439">
        <v>1261.187777777778</v>
      </c>
      <c r="BJ1439">
        <v>18.20915185185185</v>
      </c>
      <c r="BK1439">
        <v>13.64370740740741</v>
      </c>
      <c r="BL1439">
        <v>1191.359259259259</v>
      </c>
      <c r="BM1439">
        <v>18.01303703703704</v>
      </c>
      <c r="BN1439">
        <v>500.0667777777778</v>
      </c>
      <c r="BO1439">
        <v>90.88113333333337</v>
      </c>
      <c r="BP1439">
        <v>0.0999873962962963</v>
      </c>
      <c r="BQ1439">
        <v>24.28747037037037</v>
      </c>
      <c r="BR1439">
        <v>25.02215185185185</v>
      </c>
      <c r="BS1439">
        <v>999.9000000000001</v>
      </c>
      <c r="BT1439">
        <v>0</v>
      </c>
      <c r="BU1439">
        <v>0</v>
      </c>
      <c r="BV1439">
        <v>10001.05888888889</v>
      </c>
      <c r="BW1439">
        <v>0</v>
      </c>
      <c r="BX1439">
        <v>8.053949999999999</v>
      </c>
      <c r="BY1439">
        <v>-64.98103333333334</v>
      </c>
      <c r="BZ1439">
        <v>1218.392962962963</v>
      </c>
      <c r="CA1439">
        <v>1278.634444444444</v>
      </c>
      <c r="CB1439">
        <v>4.565437037037037</v>
      </c>
      <c r="CC1439">
        <v>1261.187777777778</v>
      </c>
      <c r="CD1439">
        <v>13.64370740740741</v>
      </c>
      <c r="CE1439">
        <v>1.654867777777777</v>
      </c>
      <c r="CF1439">
        <v>1.239955185185185</v>
      </c>
      <c r="CG1439">
        <v>14.47943333333333</v>
      </c>
      <c r="CH1439">
        <v>10.09001851851852</v>
      </c>
      <c r="CI1439">
        <v>1999.99037037037</v>
      </c>
      <c r="CJ1439">
        <v>0.9800025555555555</v>
      </c>
      <c r="CK1439">
        <v>0.01999732592592593</v>
      </c>
      <c r="CL1439">
        <v>0</v>
      </c>
      <c r="CM1439">
        <v>803.9192592592594</v>
      </c>
      <c r="CN1439">
        <v>5.000560000000001</v>
      </c>
      <c r="CO1439">
        <v>16011.92222222222</v>
      </c>
      <c r="CP1439">
        <v>17294.79259259259</v>
      </c>
      <c r="CQ1439">
        <v>37.812</v>
      </c>
      <c r="CR1439">
        <v>38.312</v>
      </c>
      <c r="CS1439">
        <v>37.50229629629629</v>
      </c>
      <c r="CT1439">
        <v>37.19166666666667</v>
      </c>
      <c r="CU1439">
        <v>38.51837037037038</v>
      </c>
      <c r="CV1439">
        <v>1955.094814814815</v>
      </c>
      <c r="CW1439">
        <v>39.89037037037038</v>
      </c>
      <c r="CX1439">
        <v>0</v>
      </c>
      <c r="CY1439">
        <v>1664308539.3</v>
      </c>
      <c r="CZ1439">
        <v>0</v>
      </c>
      <c r="DA1439">
        <v>0</v>
      </c>
      <c r="DB1439" t="s">
        <v>356</v>
      </c>
      <c r="DC1439">
        <v>1663861122</v>
      </c>
      <c r="DD1439">
        <v>1663861125</v>
      </c>
      <c r="DE1439">
        <v>0</v>
      </c>
      <c r="DF1439">
        <v>-0.287</v>
      </c>
      <c r="DG1439">
        <v>-0.004</v>
      </c>
      <c r="DH1439">
        <v>3.172</v>
      </c>
      <c r="DI1439">
        <v>0.178</v>
      </c>
      <c r="DJ1439">
        <v>400</v>
      </c>
      <c r="DK1439">
        <v>17</v>
      </c>
      <c r="DL1439">
        <v>0.18</v>
      </c>
      <c r="DM1439">
        <v>0.07000000000000001</v>
      </c>
      <c r="DN1439">
        <v>-65.1694475</v>
      </c>
      <c r="DO1439">
        <v>2.534362851782389</v>
      </c>
      <c r="DP1439">
        <v>0.3717039554453923</v>
      </c>
      <c r="DQ1439">
        <v>0</v>
      </c>
      <c r="DR1439">
        <v>4.60234425</v>
      </c>
      <c r="DS1439">
        <v>-0.8173896810506761</v>
      </c>
      <c r="DT1439">
        <v>0.0787453238893428</v>
      </c>
      <c r="DU1439">
        <v>0</v>
      </c>
      <c r="DV1439">
        <v>0</v>
      </c>
      <c r="DW1439">
        <v>2</v>
      </c>
      <c r="DX1439" t="s">
        <v>357</v>
      </c>
      <c r="DY1439">
        <v>2.98107</v>
      </c>
      <c r="DZ1439">
        <v>2.72836</v>
      </c>
      <c r="EA1439">
        <v>0.178731</v>
      </c>
      <c r="EB1439">
        <v>0.186055</v>
      </c>
      <c r="EC1439">
        <v>0.08907950000000001</v>
      </c>
      <c r="ED1439">
        <v>0.07336620000000001</v>
      </c>
      <c r="EE1439">
        <v>24699</v>
      </c>
      <c r="EF1439">
        <v>24090.1</v>
      </c>
      <c r="EG1439">
        <v>30597.4</v>
      </c>
      <c r="EH1439">
        <v>29835.7</v>
      </c>
      <c r="EI1439">
        <v>38460.7</v>
      </c>
      <c r="EJ1439">
        <v>36413.2</v>
      </c>
      <c r="EK1439">
        <v>46793.3</v>
      </c>
      <c r="EL1439">
        <v>44366.1</v>
      </c>
      <c r="EM1439">
        <v>1.89465</v>
      </c>
      <c r="EN1439">
        <v>1.8912</v>
      </c>
      <c r="EO1439">
        <v>0.13414</v>
      </c>
      <c r="EP1439">
        <v>0</v>
      </c>
      <c r="EQ1439">
        <v>22.824</v>
      </c>
      <c r="ER1439">
        <v>999.9</v>
      </c>
      <c r="ES1439">
        <v>36.8</v>
      </c>
      <c r="ET1439">
        <v>29.8</v>
      </c>
      <c r="EU1439">
        <v>17.0547</v>
      </c>
      <c r="EV1439">
        <v>63.2863</v>
      </c>
      <c r="EW1439">
        <v>23.5256</v>
      </c>
      <c r="EX1439">
        <v>1</v>
      </c>
      <c r="EY1439">
        <v>-0.138163</v>
      </c>
      <c r="EZ1439">
        <v>1.2988</v>
      </c>
      <c r="FA1439">
        <v>20.2396</v>
      </c>
      <c r="FB1439">
        <v>5.23182</v>
      </c>
      <c r="FC1439">
        <v>11.968</v>
      </c>
      <c r="FD1439">
        <v>4.97095</v>
      </c>
      <c r="FE1439">
        <v>3.2895</v>
      </c>
      <c r="FF1439">
        <v>9999</v>
      </c>
      <c r="FG1439">
        <v>9999</v>
      </c>
      <c r="FH1439">
        <v>9999</v>
      </c>
      <c r="FI1439">
        <v>381.2</v>
      </c>
      <c r="FJ1439">
        <v>4.97272</v>
      </c>
      <c r="FK1439">
        <v>1.87683</v>
      </c>
      <c r="FL1439">
        <v>1.87494</v>
      </c>
      <c r="FM1439">
        <v>1.87775</v>
      </c>
      <c r="FN1439">
        <v>1.87454</v>
      </c>
      <c r="FO1439">
        <v>1.87809</v>
      </c>
      <c r="FP1439">
        <v>1.87517</v>
      </c>
      <c r="FQ1439">
        <v>1.87636</v>
      </c>
      <c r="FR1439">
        <v>0</v>
      </c>
      <c r="FS1439">
        <v>0</v>
      </c>
      <c r="FT1439">
        <v>0</v>
      </c>
      <c r="FU1439">
        <v>0</v>
      </c>
      <c r="FV1439" t="s">
        <v>358</v>
      </c>
      <c r="FW1439" t="s">
        <v>359</v>
      </c>
      <c r="FX1439" t="s">
        <v>360</v>
      </c>
      <c r="FY1439" t="s">
        <v>360</v>
      </c>
      <c r="FZ1439" t="s">
        <v>360</v>
      </c>
      <c r="GA1439" t="s">
        <v>360</v>
      </c>
      <c r="GB1439">
        <v>0</v>
      </c>
      <c r="GC1439">
        <v>100</v>
      </c>
      <c r="GD1439">
        <v>100</v>
      </c>
      <c r="GE1439">
        <v>4.89</v>
      </c>
      <c r="GF1439">
        <v>0.1958</v>
      </c>
      <c r="GG1439">
        <v>1.777354642861949</v>
      </c>
      <c r="GH1439">
        <v>0.004141656873719072</v>
      </c>
      <c r="GI1439">
        <v>-1.960372967482991E-06</v>
      </c>
      <c r="GJ1439">
        <v>5.42736388890357E-10</v>
      </c>
      <c r="GK1439">
        <v>-0.009777689371679627</v>
      </c>
      <c r="GL1439">
        <v>0.002273355880072555</v>
      </c>
      <c r="GM1439">
        <v>0.000541358641816816</v>
      </c>
      <c r="GN1439">
        <v>-1.836191331155658E-06</v>
      </c>
      <c r="GO1439">
        <v>-0</v>
      </c>
      <c r="GP1439">
        <v>2096</v>
      </c>
      <c r="GQ1439">
        <v>1</v>
      </c>
      <c r="GR1439">
        <v>23</v>
      </c>
      <c r="GS1439">
        <v>7456.7</v>
      </c>
      <c r="GT1439">
        <v>7456.6</v>
      </c>
      <c r="GU1439">
        <v>2.71729</v>
      </c>
      <c r="GV1439">
        <v>2.52197</v>
      </c>
      <c r="GW1439">
        <v>1.39893</v>
      </c>
      <c r="GX1439">
        <v>2.33521</v>
      </c>
      <c r="GY1439">
        <v>1.44897</v>
      </c>
      <c r="GZ1439">
        <v>2.36694</v>
      </c>
      <c r="HA1439">
        <v>34.9904</v>
      </c>
      <c r="HB1439">
        <v>11.9518</v>
      </c>
      <c r="HC1439">
        <v>18</v>
      </c>
      <c r="HD1439">
        <v>491.479</v>
      </c>
      <c r="HE1439">
        <v>460.752</v>
      </c>
      <c r="HF1439">
        <v>21.3479</v>
      </c>
      <c r="HG1439">
        <v>25.2257</v>
      </c>
      <c r="HH1439">
        <v>30.0001</v>
      </c>
      <c r="HI1439">
        <v>25.0893</v>
      </c>
      <c r="HJ1439">
        <v>25.1718</v>
      </c>
      <c r="HK1439">
        <v>54.4365</v>
      </c>
      <c r="HL1439">
        <v>20.5325</v>
      </c>
      <c r="HM1439">
        <v>30.2978</v>
      </c>
      <c r="HN1439">
        <v>21.3407</v>
      </c>
      <c r="HO1439">
        <v>1309.47</v>
      </c>
      <c r="HP1439">
        <v>13.8918</v>
      </c>
      <c r="HQ1439">
        <v>101.135</v>
      </c>
      <c r="HR1439">
        <v>102.02</v>
      </c>
    </row>
    <row r="1440" spans="1:226">
      <c r="A1440">
        <v>1424</v>
      </c>
      <c r="B1440">
        <v>1664308527.5</v>
      </c>
      <c r="C1440">
        <v>15420.5</v>
      </c>
      <c r="D1440" t="s">
        <v>3221</v>
      </c>
      <c r="E1440" t="s">
        <v>3222</v>
      </c>
      <c r="F1440">
        <v>5</v>
      </c>
      <c r="G1440" t="s">
        <v>353</v>
      </c>
      <c r="H1440" t="s">
        <v>3066</v>
      </c>
      <c r="I1440">
        <v>1664308519.714286</v>
      </c>
      <c r="J1440">
        <f>(K1440)/1000</f>
        <v>0</v>
      </c>
      <c r="K1440">
        <f>IF(BF1440, AN1440, AH1440)</f>
        <v>0</v>
      </c>
      <c r="L1440">
        <f>IF(BF1440, AI1440, AG1440)</f>
        <v>0</v>
      </c>
      <c r="M1440">
        <f>BH1440 - IF(AU1440&gt;1, L1440*BB1440*100.0/(AW1440*BV1440), 0)</f>
        <v>0</v>
      </c>
      <c r="N1440">
        <f>((T1440-J1440/2)*M1440-L1440)/(T1440+J1440/2)</f>
        <v>0</v>
      </c>
      <c r="O1440">
        <f>N1440*(BO1440+BP1440)/1000.0</f>
        <v>0</v>
      </c>
      <c r="P1440">
        <f>(BH1440 - IF(AU1440&gt;1, L1440*BB1440*100.0/(AW1440*BV1440), 0))*(BO1440+BP1440)/1000.0</f>
        <v>0</v>
      </c>
      <c r="Q1440">
        <f>2.0/((1/S1440-1/R1440)+SIGN(S1440)*SQRT((1/S1440-1/R1440)*(1/S1440-1/R1440) + 4*BC1440/((BC1440+1)*(BC1440+1))*(2*1/S1440*1/R1440-1/R1440*1/R1440)))</f>
        <v>0</v>
      </c>
      <c r="R1440">
        <f>IF(LEFT(BD1440,1)&lt;&gt;"0",IF(LEFT(BD1440,1)="1",3.0,BE1440),$D$5+$E$5*(BV1440*BO1440/($K$5*1000))+$F$5*(BV1440*BO1440/($K$5*1000))*MAX(MIN(BB1440,$J$5),$I$5)*MAX(MIN(BB1440,$J$5),$I$5)+$G$5*MAX(MIN(BB1440,$J$5),$I$5)*(BV1440*BO1440/($K$5*1000))+$H$5*(BV1440*BO1440/($K$5*1000))*(BV1440*BO1440/($K$5*1000)))</f>
        <v>0</v>
      </c>
      <c r="S1440">
        <f>J1440*(1000-(1000*0.61365*exp(17.502*W1440/(240.97+W1440))/(BO1440+BP1440)+BJ1440)/2)/(1000*0.61365*exp(17.502*W1440/(240.97+W1440))/(BO1440+BP1440)-BJ1440)</f>
        <v>0</v>
      </c>
      <c r="T1440">
        <f>1/((BC1440+1)/(Q1440/1.6)+1/(R1440/1.37)) + BC1440/((BC1440+1)/(Q1440/1.6) + BC1440/(R1440/1.37))</f>
        <v>0</v>
      </c>
      <c r="U1440">
        <f>(AX1440*BA1440)</f>
        <v>0</v>
      </c>
      <c r="V1440">
        <f>(BQ1440+(U1440+2*0.95*5.67E-8*(((BQ1440+$B$7)+273)^4-(BQ1440+273)^4)-44100*J1440)/(1.84*29.3*R1440+8*0.95*5.67E-8*(BQ1440+273)^3))</f>
        <v>0</v>
      </c>
      <c r="W1440">
        <f>($C$7*BR1440+$D$7*BS1440+$E$7*V1440)</f>
        <v>0</v>
      </c>
      <c r="X1440">
        <f>0.61365*exp(17.502*W1440/(240.97+W1440))</f>
        <v>0</v>
      </c>
      <c r="Y1440">
        <f>(Z1440/AA1440*100)</f>
        <v>0</v>
      </c>
      <c r="Z1440">
        <f>BJ1440*(BO1440+BP1440)/1000</f>
        <v>0</v>
      </c>
      <c r="AA1440">
        <f>0.61365*exp(17.502*BQ1440/(240.97+BQ1440))</f>
        <v>0</v>
      </c>
      <c r="AB1440">
        <f>(X1440-BJ1440*(BO1440+BP1440)/1000)</f>
        <v>0</v>
      </c>
      <c r="AC1440">
        <f>(-J1440*44100)</f>
        <v>0</v>
      </c>
      <c r="AD1440">
        <f>2*29.3*R1440*0.92*(BQ1440-W1440)</f>
        <v>0</v>
      </c>
      <c r="AE1440">
        <f>2*0.95*5.67E-8*(((BQ1440+$B$7)+273)^4-(W1440+273)^4)</f>
        <v>0</v>
      </c>
      <c r="AF1440">
        <f>U1440+AE1440+AC1440+AD1440</f>
        <v>0</v>
      </c>
      <c r="AG1440">
        <f>BN1440*AU1440*(BI1440-BH1440*(1000-AU1440*BK1440)/(1000-AU1440*BJ1440))/(100*BB1440)</f>
        <v>0</v>
      </c>
      <c r="AH1440">
        <f>1000*BN1440*AU1440*(BJ1440-BK1440)/(100*BB1440*(1000-AU1440*BJ1440))</f>
        <v>0</v>
      </c>
      <c r="AI1440">
        <f>(AJ1440 - AK1440 - BO1440*1E3/(8.314*(BQ1440+273.15)) * AM1440/BN1440 * AL1440) * BN1440/(100*BB1440) * (1000 - BK1440)/1000</f>
        <v>0</v>
      </c>
      <c r="AJ1440">
        <v>1311.183599553993</v>
      </c>
      <c r="AK1440">
        <v>1258.631272727273</v>
      </c>
      <c r="AL1440">
        <v>3.410247140895113</v>
      </c>
      <c r="AM1440">
        <v>63.48631344093973</v>
      </c>
      <c r="AN1440">
        <f>(AP1440 - AO1440 + BO1440*1E3/(8.314*(BQ1440+273.15)) * AR1440/BN1440 * AQ1440) * BN1440/(100*BB1440) * 1000/(1000 - AP1440)</f>
        <v>0</v>
      </c>
      <c r="AO1440">
        <v>13.75608692707683</v>
      </c>
      <c r="AP1440">
        <v>18.18405054945057</v>
      </c>
      <c r="AQ1440">
        <v>-4.54805217243727E-05</v>
      </c>
      <c r="AR1440">
        <v>96.80530402393545</v>
      </c>
      <c r="AS1440">
        <v>3</v>
      </c>
      <c r="AT1440">
        <v>1</v>
      </c>
      <c r="AU1440">
        <f>IF(AS1440*$H$13&gt;=AW1440,1.0,(AW1440/(AW1440-AS1440*$H$13)))</f>
        <v>0</v>
      </c>
      <c r="AV1440">
        <f>(AU1440-1)*100</f>
        <v>0</v>
      </c>
      <c r="AW1440">
        <f>MAX(0,($B$13+$C$13*BV1440)/(1+$D$13*BV1440)*BO1440/(BQ1440+273)*$E$13)</f>
        <v>0</v>
      </c>
      <c r="AX1440">
        <f>$B$11*BW1440+$C$11*BX1440+$F$11*CI1440*(1-CL1440)</f>
        <v>0</v>
      </c>
      <c r="AY1440">
        <f>AX1440*AZ1440</f>
        <v>0</v>
      </c>
      <c r="AZ1440">
        <f>($B$11*$D$9+$C$11*$D$9+$F$11*((CV1440+CN1440)/MAX(CV1440+CN1440+CW1440, 0.1)*$I$9+CW1440/MAX(CV1440+CN1440+CW1440, 0.1)*$J$9))/($B$11+$C$11+$F$11)</f>
        <v>0</v>
      </c>
      <c r="BA1440">
        <f>($B$11*$K$9+$C$11*$K$9+$F$11*((CV1440+CN1440)/MAX(CV1440+CN1440+CW1440, 0.1)*$P$9+CW1440/MAX(CV1440+CN1440+CW1440, 0.1)*$Q$9))/($B$11+$C$11+$F$11)</f>
        <v>0</v>
      </c>
      <c r="BB1440">
        <v>6</v>
      </c>
      <c r="BC1440">
        <v>0.5</v>
      </c>
      <c r="BD1440" t="s">
        <v>355</v>
      </c>
      <c r="BE1440">
        <v>2</v>
      </c>
      <c r="BF1440" t="b">
        <v>1</v>
      </c>
      <c r="BG1440">
        <v>1664308519.714286</v>
      </c>
      <c r="BH1440">
        <v>1211.647142857143</v>
      </c>
      <c r="BI1440">
        <v>1276.731785714286</v>
      </c>
      <c r="BJ1440">
        <v>18.19857857142857</v>
      </c>
      <c r="BK1440">
        <v>13.70326785714286</v>
      </c>
      <c r="BL1440">
        <v>1206.772142857143</v>
      </c>
      <c r="BM1440">
        <v>18.00268571428571</v>
      </c>
      <c r="BN1440">
        <v>500.0673571428571</v>
      </c>
      <c r="BO1440">
        <v>90.88087500000002</v>
      </c>
      <c r="BP1440">
        <v>0.09995494999999999</v>
      </c>
      <c r="BQ1440">
        <v>24.28563928571429</v>
      </c>
      <c r="BR1440">
        <v>25.02752857142858</v>
      </c>
      <c r="BS1440">
        <v>999.9000000000002</v>
      </c>
      <c r="BT1440">
        <v>0</v>
      </c>
      <c r="BU1440">
        <v>0</v>
      </c>
      <c r="BV1440">
        <v>10006.26928571428</v>
      </c>
      <c r="BW1440">
        <v>0</v>
      </c>
      <c r="BX1440">
        <v>8.053949999999999</v>
      </c>
      <c r="BY1440">
        <v>-65.084575</v>
      </c>
      <c r="BZ1440">
        <v>1234.105714285714</v>
      </c>
      <c r="CA1440">
        <v>1294.4725</v>
      </c>
      <c r="CB1440">
        <v>4.495311071428572</v>
      </c>
      <c r="CC1440">
        <v>1276.731785714286</v>
      </c>
      <c r="CD1440">
        <v>13.70326785714286</v>
      </c>
      <c r="CE1440">
        <v>1.653902142857143</v>
      </c>
      <c r="CF1440">
        <v>1.245364285714286</v>
      </c>
      <c r="CG1440">
        <v>14.47040357142857</v>
      </c>
      <c r="CH1440">
        <v>10.15505714285714</v>
      </c>
      <c r="CI1440">
        <v>1999.966428571428</v>
      </c>
      <c r="CJ1440">
        <v>0.9800025357142855</v>
      </c>
      <c r="CK1440">
        <v>0.01999734642857143</v>
      </c>
      <c r="CL1440">
        <v>0</v>
      </c>
      <c r="CM1440">
        <v>803.5428928571429</v>
      </c>
      <c r="CN1440">
        <v>5.000560000000001</v>
      </c>
      <c r="CO1440">
        <v>16004.775</v>
      </c>
      <c r="CP1440">
        <v>17294.59285714286</v>
      </c>
      <c r="CQ1440">
        <v>37.79649999999999</v>
      </c>
      <c r="CR1440">
        <v>38.312</v>
      </c>
      <c r="CS1440">
        <v>37.5</v>
      </c>
      <c r="CT1440">
        <v>37.187</v>
      </c>
      <c r="CU1440">
        <v>38.50664285714286</v>
      </c>
      <c r="CV1440">
        <v>1955.072857142857</v>
      </c>
      <c r="CW1440">
        <v>39.89000000000001</v>
      </c>
      <c r="CX1440">
        <v>0</v>
      </c>
      <c r="CY1440">
        <v>1664308544.1</v>
      </c>
      <c r="CZ1440">
        <v>0</v>
      </c>
      <c r="DA1440">
        <v>0</v>
      </c>
      <c r="DB1440" t="s">
        <v>356</v>
      </c>
      <c r="DC1440">
        <v>1663861122</v>
      </c>
      <c r="DD1440">
        <v>1663861125</v>
      </c>
      <c r="DE1440">
        <v>0</v>
      </c>
      <c r="DF1440">
        <v>-0.287</v>
      </c>
      <c r="DG1440">
        <v>-0.004</v>
      </c>
      <c r="DH1440">
        <v>3.172</v>
      </c>
      <c r="DI1440">
        <v>0.178</v>
      </c>
      <c r="DJ1440">
        <v>400</v>
      </c>
      <c r="DK1440">
        <v>17</v>
      </c>
      <c r="DL1440">
        <v>0.18</v>
      </c>
      <c r="DM1440">
        <v>0.07000000000000001</v>
      </c>
      <c r="DN1440">
        <v>-65.09545749999999</v>
      </c>
      <c r="DO1440">
        <v>-1.265600375234355</v>
      </c>
      <c r="DP1440">
        <v>0.2755147726415958</v>
      </c>
      <c r="DQ1440">
        <v>0</v>
      </c>
      <c r="DR1440">
        <v>4.53039725</v>
      </c>
      <c r="DS1440">
        <v>-0.8895141838649142</v>
      </c>
      <c r="DT1440">
        <v>0.08571668361490371</v>
      </c>
      <c r="DU1440">
        <v>0</v>
      </c>
      <c r="DV1440">
        <v>0</v>
      </c>
      <c r="DW1440">
        <v>2</v>
      </c>
      <c r="DX1440" t="s">
        <v>357</v>
      </c>
      <c r="DY1440">
        <v>2.981</v>
      </c>
      <c r="DZ1440">
        <v>2.72838</v>
      </c>
      <c r="EA1440">
        <v>0.180225</v>
      </c>
      <c r="EB1440">
        <v>0.187527</v>
      </c>
      <c r="EC1440">
        <v>0.0890449</v>
      </c>
      <c r="ED1440">
        <v>0.0736531</v>
      </c>
      <c r="EE1440">
        <v>24654.3</v>
      </c>
      <c r="EF1440">
        <v>24046.4</v>
      </c>
      <c r="EG1440">
        <v>30597.6</v>
      </c>
      <c r="EH1440">
        <v>29835.5</v>
      </c>
      <c r="EI1440">
        <v>38462.6</v>
      </c>
      <c r="EJ1440">
        <v>36401.7</v>
      </c>
      <c r="EK1440">
        <v>46793.7</v>
      </c>
      <c r="EL1440">
        <v>44365.8</v>
      </c>
      <c r="EM1440">
        <v>1.8945</v>
      </c>
      <c r="EN1440">
        <v>1.89155</v>
      </c>
      <c r="EO1440">
        <v>0.134408</v>
      </c>
      <c r="EP1440">
        <v>0</v>
      </c>
      <c r="EQ1440">
        <v>22.8222</v>
      </c>
      <c r="ER1440">
        <v>999.9</v>
      </c>
      <c r="ES1440">
        <v>36.8</v>
      </c>
      <c r="ET1440">
        <v>29.8</v>
      </c>
      <c r="EU1440">
        <v>17.0547</v>
      </c>
      <c r="EV1440">
        <v>63.6863</v>
      </c>
      <c r="EW1440">
        <v>23.738</v>
      </c>
      <c r="EX1440">
        <v>1</v>
      </c>
      <c r="EY1440">
        <v>-0.138133</v>
      </c>
      <c r="EZ1440">
        <v>1.32654</v>
      </c>
      <c r="FA1440">
        <v>20.2393</v>
      </c>
      <c r="FB1440">
        <v>5.23212</v>
      </c>
      <c r="FC1440">
        <v>11.968</v>
      </c>
      <c r="FD1440">
        <v>4.97095</v>
      </c>
      <c r="FE1440">
        <v>3.28965</v>
      </c>
      <c r="FF1440">
        <v>9999</v>
      </c>
      <c r="FG1440">
        <v>9999</v>
      </c>
      <c r="FH1440">
        <v>9999</v>
      </c>
      <c r="FI1440">
        <v>381.2</v>
      </c>
      <c r="FJ1440">
        <v>4.97272</v>
      </c>
      <c r="FK1440">
        <v>1.87683</v>
      </c>
      <c r="FL1440">
        <v>1.87496</v>
      </c>
      <c r="FM1440">
        <v>1.87775</v>
      </c>
      <c r="FN1440">
        <v>1.87454</v>
      </c>
      <c r="FO1440">
        <v>1.87808</v>
      </c>
      <c r="FP1440">
        <v>1.87518</v>
      </c>
      <c r="FQ1440">
        <v>1.87635</v>
      </c>
      <c r="FR1440">
        <v>0</v>
      </c>
      <c r="FS1440">
        <v>0</v>
      </c>
      <c r="FT1440">
        <v>0</v>
      </c>
      <c r="FU1440">
        <v>0</v>
      </c>
      <c r="FV1440" t="s">
        <v>358</v>
      </c>
      <c r="FW1440" t="s">
        <v>359</v>
      </c>
      <c r="FX1440" t="s">
        <v>360</v>
      </c>
      <c r="FY1440" t="s">
        <v>360</v>
      </c>
      <c r="FZ1440" t="s">
        <v>360</v>
      </c>
      <c r="GA1440" t="s">
        <v>360</v>
      </c>
      <c r="GB1440">
        <v>0</v>
      </c>
      <c r="GC1440">
        <v>100</v>
      </c>
      <c r="GD1440">
        <v>100</v>
      </c>
      <c r="GE1440">
        <v>4.92</v>
      </c>
      <c r="GF1440">
        <v>0.1956</v>
      </c>
      <c r="GG1440">
        <v>1.777354642861949</v>
      </c>
      <c r="GH1440">
        <v>0.004141656873719072</v>
      </c>
      <c r="GI1440">
        <v>-1.960372967482991E-06</v>
      </c>
      <c r="GJ1440">
        <v>5.42736388890357E-10</v>
      </c>
      <c r="GK1440">
        <v>-0.009777689371679627</v>
      </c>
      <c r="GL1440">
        <v>0.002273355880072555</v>
      </c>
      <c r="GM1440">
        <v>0.000541358641816816</v>
      </c>
      <c r="GN1440">
        <v>-1.836191331155658E-06</v>
      </c>
      <c r="GO1440">
        <v>-0</v>
      </c>
      <c r="GP1440">
        <v>2096</v>
      </c>
      <c r="GQ1440">
        <v>1</v>
      </c>
      <c r="GR1440">
        <v>23</v>
      </c>
      <c r="GS1440">
        <v>7456.8</v>
      </c>
      <c r="GT1440">
        <v>7456.7</v>
      </c>
      <c r="GU1440">
        <v>2.74658</v>
      </c>
      <c r="GV1440">
        <v>2.52808</v>
      </c>
      <c r="GW1440">
        <v>1.39893</v>
      </c>
      <c r="GX1440">
        <v>2.33521</v>
      </c>
      <c r="GY1440">
        <v>1.44897</v>
      </c>
      <c r="GZ1440">
        <v>2.36206</v>
      </c>
      <c r="HA1440">
        <v>35.0134</v>
      </c>
      <c r="HB1440">
        <v>11.9431</v>
      </c>
      <c r="HC1440">
        <v>18</v>
      </c>
      <c r="HD1440">
        <v>491.383</v>
      </c>
      <c r="HE1440">
        <v>460.963</v>
      </c>
      <c r="HF1440">
        <v>21.3199</v>
      </c>
      <c r="HG1440">
        <v>25.2257</v>
      </c>
      <c r="HH1440">
        <v>30.0001</v>
      </c>
      <c r="HI1440">
        <v>25.0874</v>
      </c>
      <c r="HJ1440">
        <v>25.1706</v>
      </c>
      <c r="HK1440">
        <v>55.0366</v>
      </c>
      <c r="HL1440">
        <v>19.9115</v>
      </c>
      <c r="HM1440">
        <v>30.2978</v>
      </c>
      <c r="HN1440">
        <v>21.3137</v>
      </c>
      <c r="HO1440">
        <v>1322.9</v>
      </c>
      <c r="HP1440">
        <v>13.969</v>
      </c>
      <c r="HQ1440">
        <v>101.136</v>
      </c>
      <c r="HR1440">
        <v>102.019</v>
      </c>
    </row>
    <row r="1441" spans="1:226">
      <c r="A1441">
        <v>1425</v>
      </c>
      <c r="B1441">
        <v>1664308532.5</v>
      </c>
      <c r="C1441">
        <v>15425.5</v>
      </c>
      <c r="D1441" t="s">
        <v>3223</v>
      </c>
      <c r="E1441" t="s">
        <v>3224</v>
      </c>
      <c r="F1441">
        <v>5</v>
      </c>
      <c r="G1441" t="s">
        <v>353</v>
      </c>
      <c r="H1441" t="s">
        <v>3066</v>
      </c>
      <c r="I1441">
        <v>1664308525</v>
      </c>
      <c r="J1441">
        <f>(K1441)/1000</f>
        <v>0</v>
      </c>
      <c r="K1441">
        <f>IF(BF1441, AN1441, AH1441)</f>
        <v>0</v>
      </c>
      <c r="L1441">
        <f>IF(BF1441, AI1441, AG1441)</f>
        <v>0</v>
      </c>
      <c r="M1441">
        <f>BH1441 - IF(AU1441&gt;1, L1441*BB1441*100.0/(AW1441*BV1441), 0)</f>
        <v>0</v>
      </c>
      <c r="N1441">
        <f>((T1441-J1441/2)*M1441-L1441)/(T1441+J1441/2)</f>
        <v>0</v>
      </c>
      <c r="O1441">
        <f>N1441*(BO1441+BP1441)/1000.0</f>
        <v>0</v>
      </c>
      <c r="P1441">
        <f>(BH1441 - IF(AU1441&gt;1, L1441*BB1441*100.0/(AW1441*BV1441), 0))*(BO1441+BP1441)/1000.0</f>
        <v>0</v>
      </c>
      <c r="Q1441">
        <f>2.0/((1/S1441-1/R1441)+SIGN(S1441)*SQRT((1/S1441-1/R1441)*(1/S1441-1/R1441) + 4*BC1441/((BC1441+1)*(BC1441+1))*(2*1/S1441*1/R1441-1/R1441*1/R1441)))</f>
        <v>0</v>
      </c>
      <c r="R1441">
        <f>IF(LEFT(BD1441,1)&lt;&gt;"0",IF(LEFT(BD1441,1)="1",3.0,BE1441),$D$5+$E$5*(BV1441*BO1441/($K$5*1000))+$F$5*(BV1441*BO1441/($K$5*1000))*MAX(MIN(BB1441,$J$5),$I$5)*MAX(MIN(BB1441,$J$5),$I$5)+$G$5*MAX(MIN(BB1441,$J$5),$I$5)*(BV1441*BO1441/($K$5*1000))+$H$5*(BV1441*BO1441/($K$5*1000))*(BV1441*BO1441/($K$5*1000)))</f>
        <v>0</v>
      </c>
      <c r="S1441">
        <f>J1441*(1000-(1000*0.61365*exp(17.502*W1441/(240.97+W1441))/(BO1441+BP1441)+BJ1441)/2)/(1000*0.61365*exp(17.502*W1441/(240.97+W1441))/(BO1441+BP1441)-BJ1441)</f>
        <v>0</v>
      </c>
      <c r="T1441">
        <f>1/((BC1441+1)/(Q1441/1.6)+1/(R1441/1.37)) + BC1441/((BC1441+1)/(Q1441/1.6) + BC1441/(R1441/1.37))</f>
        <v>0</v>
      </c>
      <c r="U1441">
        <f>(AX1441*BA1441)</f>
        <v>0</v>
      </c>
      <c r="V1441">
        <f>(BQ1441+(U1441+2*0.95*5.67E-8*(((BQ1441+$B$7)+273)^4-(BQ1441+273)^4)-44100*J1441)/(1.84*29.3*R1441+8*0.95*5.67E-8*(BQ1441+273)^3))</f>
        <v>0</v>
      </c>
      <c r="W1441">
        <f>($C$7*BR1441+$D$7*BS1441+$E$7*V1441)</f>
        <v>0</v>
      </c>
      <c r="X1441">
        <f>0.61365*exp(17.502*W1441/(240.97+W1441))</f>
        <v>0</v>
      </c>
      <c r="Y1441">
        <f>(Z1441/AA1441*100)</f>
        <v>0</v>
      </c>
      <c r="Z1441">
        <f>BJ1441*(BO1441+BP1441)/1000</f>
        <v>0</v>
      </c>
      <c r="AA1441">
        <f>0.61365*exp(17.502*BQ1441/(240.97+BQ1441))</f>
        <v>0</v>
      </c>
      <c r="AB1441">
        <f>(X1441-BJ1441*(BO1441+BP1441)/1000)</f>
        <v>0</v>
      </c>
      <c r="AC1441">
        <f>(-J1441*44100)</f>
        <v>0</v>
      </c>
      <c r="AD1441">
        <f>2*29.3*R1441*0.92*(BQ1441-W1441)</f>
        <v>0</v>
      </c>
      <c r="AE1441">
        <f>2*0.95*5.67E-8*(((BQ1441+$B$7)+273)^4-(W1441+273)^4)</f>
        <v>0</v>
      </c>
      <c r="AF1441">
        <f>U1441+AE1441+AC1441+AD1441</f>
        <v>0</v>
      </c>
      <c r="AG1441">
        <f>BN1441*AU1441*(BI1441-BH1441*(1000-AU1441*BK1441)/(1000-AU1441*BJ1441))/(100*BB1441)</f>
        <v>0</v>
      </c>
      <c r="AH1441">
        <f>1000*BN1441*AU1441*(BJ1441-BK1441)/(100*BB1441*(1000-AU1441*BJ1441))</f>
        <v>0</v>
      </c>
      <c r="AI1441">
        <f>(AJ1441 - AK1441 - BO1441*1E3/(8.314*(BQ1441+273.15)) * AM1441/BN1441 * AL1441) * BN1441/(100*BB1441) * (1000 - BK1441)/1000</f>
        <v>0</v>
      </c>
      <c r="AJ1441">
        <v>1328.303288252222</v>
      </c>
      <c r="AK1441">
        <v>1275.650909090909</v>
      </c>
      <c r="AL1441">
        <v>3.416271762548069</v>
      </c>
      <c r="AM1441">
        <v>63.48631344093973</v>
      </c>
      <c r="AN1441">
        <f>(AP1441 - AO1441 + BO1441*1E3/(8.314*(BQ1441+273.15)) * AR1441/BN1441 * AQ1441) * BN1441/(100*BB1441) * 1000/(1000 - AP1441)</f>
        <v>0</v>
      </c>
      <c r="AO1441">
        <v>13.8288122475245</v>
      </c>
      <c r="AP1441">
        <v>18.17553076923078</v>
      </c>
      <c r="AQ1441">
        <v>-2.304004734128327E-05</v>
      </c>
      <c r="AR1441">
        <v>96.80530402393545</v>
      </c>
      <c r="AS1441">
        <v>3</v>
      </c>
      <c r="AT1441">
        <v>1</v>
      </c>
      <c r="AU1441">
        <f>IF(AS1441*$H$13&gt;=AW1441,1.0,(AW1441/(AW1441-AS1441*$H$13)))</f>
        <v>0</v>
      </c>
      <c r="AV1441">
        <f>(AU1441-1)*100</f>
        <v>0</v>
      </c>
      <c r="AW1441">
        <f>MAX(0,($B$13+$C$13*BV1441)/(1+$D$13*BV1441)*BO1441/(BQ1441+273)*$E$13)</f>
        <v>0</v>
      </c>
      <c r="AX1441">
        <f>$B$11*BW1441+$C$11*BX1441+$F$11*CI1441*(1-CL1441)</f>
        <v>0</v>
      </c>
      <c r="AY1441">
        <f>AX1441*AZ1441</f>
        <v>0</v>
      </c>
      <c r="AZ1441">
        <f>($B$11*$D$9+$C$11*$D$9+$F$11*((CV1441+CN1441)/MAX(CV1441+CN1441+CW1441, 0.1)*$I$9+CW1441/MAX(CV1441+CN1441+CW1441, 0.1)*$J$9))/($B$11+$C$11+$F$11)</f>
        <v>0</v>
      </c>
      <c r="BA1441">
        <f>($B$11*$K$9+$C$11*$K$9+$F$11*((CV1441+CN1441)/MAX(CV1441+CN1441+CW1441, 0.1)*$P$9+CW1441/MAX(CV1441+CN1441+CW1441, 0.1)*$Q$9))/($B$11+$C$11+$F$11)</f>
        <v>0</v>
      </c>
      <c r="BB1441">
        <v>6</v>
      </c>
      <c r="BC1441">
        <v>0.5</v>
      </c>
      <c r="BD1441" t="s">
        <v>355</v>
      </c>
      <c r="BE1441">
        <v>2</v>
      </c>
      <c r="BF1441" t="b">
        <v>1</v>
      </c>
      <c r="BG1441">
        <v>1664308525</v>
      </c>
      <c r="BH1441">
        <v>1229.074444444444</v>
      </c>
      <c r="BI1441">
        <v>1294.442222222222</v>
      </c>
      <c r="BJ1441">
        <v>18.18820740740741</v>
      </c>
      <c r="BK1441">
        <v>13.77749259259259</v>
      </c>
      <c r="BL1441">
        <v>1224.168518518519</v>
      </c>
      <c r="BM1441">
        <v>17.99251481481481</v>
      </c>
      <c r="BN1441">
        <v>500.0666666666667</v>
      </c>
      <c r="BO1441">
        <v>90.88087777777777</v>
      </c>
      <c r="BP1441">
        <v>0.09997409629629628</v>
      </c>
      <c r="BQ1441">
        <v>24.28296296296296</v>
      </c>
      <c r="BR1441">
        <v>25.02601851851852</v>
      </c>
      <c r="BS1441">
        <v>999.9000000000001</v>
      </c>
      <c r="BT1441">
        <v>0</v>
      </c>
      <c r="BU1441">
        <v>0</v>
      </c>
      <c r="BV1441">
        <v>10004.88666666667</v>
      </c>
      <c r="BW1441">
        <v>0</v>
      </c>
      <c r="BX1441">
        <v>8.053949999999999</v>
      </c>
      <c r="BY1441">
        <v>-65.36826666666667</v>
      </c>
      <c r="BZ1441">
        <v>1251.842962962963</v>
      </c>
      <c r="CA1441">
        <v>1312.527037037037</v>
      </c>
      <c r="CB1441">
        <v>4.410704074074074</v>
      </c>
      <c r="CC1441">
        <v>1294.442222222222</v>
      </c>
      <c r="CD1441">
        <v>13.77749259259259</v>
      </c>
      <c r="CE1441">
        <v>1.652959259259259</v>
      </c>
      <c r="CF1441">
        <v>1.252110740740741</v>
      </c>
      <c r="CG1441">
        <v>14.46157407407407</v>
      </c>
      <c r="CH1441">
        <v>10.23585925925926</v>
      </c>
      <c r="CI1441">
        <v>1999.974814814815</v>
      </c>
      <c r="CJ1441">
        <v>0.9800026666666666</v>
      </c>
      <c r="CK1441">
        <v>0.01999721111111111</v>
      </c>
      <c r="CL1441">
        <v>0</v>
      </c>
      <c r="CM1441">
        <v>803.1863703703704</v>
      </c>
      <c r="CN1441">
        <v>5.000560000000001</v>
      </c>
      <c r="CO1441">
        <v>15996.90370370371</v>
      </c>
      <c r="CP1441">
        <v>17294.67407407408</v>
      </c>
      <c r="CQ1441">
        <v>37.77525925925926</v>
      </c>
      <c r="CR1441">
        <v>38.29822222222222</v>
      </c>
      <c r="CS1441">
        <v>37.5</v>
      </c>
      <c r="CT1441">
        <v>37.187</v>
      </c>
      <c r="CU1441">
        <v>38.5</v>
      </c>
      <c r="CV1441">
        <v>1955.084444444444</v>
      </c>
      <c r="CW1441">
        <v>39.89037037037038</v>
      </c>
      <c r="CX1441">
        <v>0</v>
      </c>
      <c r="CY1441">
        <v>1664308548.9</v>
      </c>
      <c r="CZ1441">
        <v>0</v>
      </c>
      <c r="DA1441">
        <v>0</v>
      </c>
      <c r="DB1441" t="s">
        <v>356</v>
      </c>
      <c r="DC1441">
        <v>1663861122</v>
      </c>
      <c r="DD1441">
        <v>1663861125</v>
      </c>
      <c r="DE1441">
        <v>0</v>
      </c>
      <c r="DF1441">
        <v>-0.287</v>
      </c>
      <c r="DG1441">
        <v>-0.004</v>
      </c>
      <c r="DH1441">
        <v>3.172</v>
      </c>
      <c r="DI1441">
        <v>0.178</v>
      </c>
      <c r="DJ1441">
        <v>400</v>
      </c>
      <c r="DK1441">
        <v>17</v>
      </c>
      <c r="DL1441">
        <v>0.18</v>
      </c>
      <c r="DM1441">
        <v>0.07000000000000001</v>
      </c>
      <c r="DN1441">
        <v>-65.16686</v>
      </c>
      <c r="DO1441">
        <v>-3.206413508442465</v>
      </c>
      <c r="DP1441">
        <v>0.3187468304156132</v>
      </c>
      <c r="DQ1441">
        <v>0</v>
      </c>
      <c r="DR1441">
        <v>4.46982825</v>
      </c>
      <c r="DS1441">
        <v>-0.9510374859287061</v>
      </c>
      <c r="DT1441">
        <v>0.09156115202113561</v>
      </c>
      <c r="DU1441">
        <v>0</v>
      </c>
      <c r="DV1441">
        <v>0</v>
      </c>
      <c r="DW1441">
        <v>2</v>
      </c>
      <c r="DX1441" t="s">
        <v>357</v>
      </c>
      <c r="DY1441">
        <v>2.98104</v>
      </c>
      <c r="DZ1441">
        <v>2.72823</v>
      </c>
      <c r="EA1441">
        <v>0.18172</v>
      </c>
      <c r="EB1441">
        <v>0.189</v>
      </c>
      <c r="EC1441">
        <v>0.0890186</v>
      </c>
      <c r="ED1441">
        <v>0.0739612</v>
      </c>
      <c r="EE1441">
        <v>24609.4</v>
      </c>
      <c r="EF1441">
        <v>24002.8</v>
      </c>
      <c r="EG1441">
        <v>30597.6</v>
      </c>
      <c r="EH1441">
        <v>29835.4</v>
      </c>
      <c r="EI1441">
        <v>38464</v>
      </c>
      <c r="EJ1441">
        <v>36389.7</v>
      </c>
      <c r="EK1441">
        <v>46793.9</v>
      </c>
      <c r="EL1441">
        <v>44366</v>
      </c>
      <c r="EM1441">
        <v>1.89455</v>
      </c>
      <c r="EN1441">
        <v>1.8914</v>
      </c>
      <c r="EO1441">
        <v>0.133738</v>
      </c>
      <c r="EP1441">
        <v>0</v>
      </c>
      <c r="EQ1441">
        <v>22.8203</v>
      </c>
      <c r="ER1441">
        <v>999.9</v>
      </c>
      <c r="ES1441">
        <v>36.8</v>
      </c>
      <c r="ET1441">
        <v>29.8</v>
      </c>
      <c r="EU1441">
        <v>17.0532</v>
      </c>
      <c r="EV1441">
        <v>63.4863</v>
      </c>
      <c r="EW1441">
        <v>23.6659</v>
      </c>
      <c r="EX1441">
        <v>1</v>
      </c>
      <c r="EY1441">
        <v>-0.138125</v>
      </c>
      <c r="EZ1441">
        <v>1.34986</v>
      </c>
      <c r="FA1441">
        <v>20.2393</v>
      </c>
      <c r="FB1441">
        <v>5.23152</v>
      </c>
      <c r="FC1441">
        <v>11.968</v>
      </c>
      <c r="FD1441">
        <v>4.9709</v>
      </c>
      <c r="FE1441">
        <v>3.28955</v>
      </c>
      <c r="FF1441">
        <v>9999</v>
      </c>
      <c r="FG1441">
        <v>9999</v>
      </c>
      <c r="FH1441">
        <v>9999</v>
      </c>
      <c r="FI1441">
        <v>381.2</v>
      </c>
      <c r="FJ1441">
        <v>4.97273</v>
      </c>
      <c r="FK1441">
        <v>1.87683</v>
      </c>
      <c r="FL1441">
        <v>1.87497</v>
      </c>
      <c r="FM1441">
        <v>1.87775</v>
      </c>
      <c r="FN1441">
        <v>1.87454</v>
      </c>
      <c r="FO1441">
        <v>1.87812</v>
      </c>
      <c r="FP1441">
        <v>1.8752</v>
      </c>
      <c r="FQ1441">
        <v>1.87637</v>
      </c>
      <c r="FR1441">
        <v>0</v>
      </c>
      <c r="FS1441">
        <v>0</v>
      </c>
      <c r="FT1441">
        <v>0</v>
      </c>
      <c r="FU1441">
        <v>0</v>
      </c>
      <c r="FV1441" t="s">
        <v>358</v>
      </c>
      <c r="FW1441" t="s">
        <v>359</v>
      </c>
      <c r="FX1441" t="s">
        <v>360</v>
      </c>
      <c r="FY1441" t="s">
        <v>360</v>
      </c>
      <c r="FZ1441" t="s">
        <v>360</v>
      </c>
      <c r="GA1441" t="s">
        <v>360</v>
      </c>
      <c r="GB1441">
        <v>0</v>
      </c>
      <c r="GC1441">
        <v>100</v>
      </c>
      <c r="GD1441">
        <v>100</v>
      </c>
      <c r="GE1441">
        <v>4.95</v>
      </c>
      <c r="GF1441">
        <v>0.1955</v>
      </c>
      <c r="GG1441">
        <v>1.777354642861949</v>
      </c>
      <c r="GH1441">
        <v>0.004141656873719072</v>
      </c>
      <c r="GI1441">
        <v>-1.960372967482991E-06</v>
      </c>
      <c r="GJ1441">
        <v>5.42736388890357E-10</v>
      </c>
      <c r="GK1441">
        <v>-0.009777689371679627</v>
      </c>
      <c r="GL1441">
        <v>0.002273355880072555</v>
      </c>
      <c r="GM1441">
        <v>0.000541358641816816</v>
      </c>
      <c r="GN1441">
        <v>-1.836191331155658E-06</v>
      </c>
      <c r="GO1441">
        <v>-0</v>
      </c>
      <c r="GP1441">
        <v>2096</v>
      </c>
      <c r="GQ1441">
        <v>1</v>
      </c>
      <c r="GR1441">
        <v>23</v>
      </c>
      <c r="GS1441">
        <v>7456.8</v>
      </c>
      <c r="GT1441">
        <v>7456.8</v>
      </c>
      <c r="GU1441">
        <v>2.77466</v>
      </c>
      <c r="GV1441">
        <v>2.52441</v>
      </c>
      <c r="GW1441">
        <v>1.39893</v>
      </c>
      <c r="GX1441">
        <v>2.33521</v>
      </c>
      <c r="GY1441">
        <v>1.44897</v>
      </c>
      <c r="GZ1441">
        <v>2.44751</v>
      </c>
      <c r="HA1441">
        <v>35.0134</v>
      </c>
      <c r="HB1441">
        <v>11.9518</v>
      </c>
      <c r="HC1441">
        <v>18</v>
      </c>
      <c r="HD1441">
        <v>491.411</v>
      </c>
      <c r="HE1441">
        <v>460.86</v>
      </c>
      <c r="HF1441">
        <v>21.2891</v>
      </c>
      <c r="HG1441">
        <v>25.2255</v>
      </c>
      <c r="HH1441">
        <v>30.0001</v>
      </c>
      <c r="HI1441">
        <v>25.0874</v>
      </c>
      <c r="HJ1441">
        <v>25.1697</v>
      </c>
      <c r="HK1441">
        <v>55.5573</v>
      </c>
      <c r="HL1441">
        <v>19.6207</v>
      </c>
      <c r="HM1441">
        <v>30.2978</v>
      </c>
      <c r="HN1441">
        <v>21.2846</v>
      </c>
      <c r="HO1441">
        <v>1342.98</v>
      </c>
      <c r="HP1441">
        <v>14.0458</v>
      </c>
      <c r="HQ1441">
        <v>101.137</v>
      </c>
      <c r="HR1441">
        <v>102.019</v>
      </c>
    </row>
    <row r="1442" spans="1:226">
      <c r="A1442">
        <v>1426</v>
      </c>
      <c r="B1442">
        <v>1664308537.5</v>
      </c>
      <c r="C1442">
        <v>15430.5</v>
      </c>
      <c r="D1442" t="s">
        <v>3225</v>
      </c>
      <c r="E1442" t="s">
        <v>3226</v>
      </c>
      <c r="F1442">
        <v>5</v>
      </c>
      <c r="G1442" t="s">
        <v>353</v>
      </c>
      <c r="H1442" t="s">
        <v>3066</v>
      </c>
      <c r="I1442">
        <v>1664308529.714286</v>
      </c>
      <c r="J1442">
        <f>(K1442)/1000</f>
        <v>0</v>
      </c>
      <c r="K1442">
        <f>IF(BF1442, AN1442, AH1442)</f>
        <v>0</v>
      </c>
      <c r="L1442">
        <f>IF(BF1442, AI1442, AG1442)</f>
        <v>0</v>
      </c>
      <c r="M1442">
        <f>BH1442 - IF(AU1442&gt;1, L1442*BB1442*100.0/(AW1442*BV1442), 0)</f>
        <v>0</v>
      </c>
      <c r="N1442">
        <f>((T1442-J1442/2)*M1442-L1442)/(T1442+J1442/2)</f>
        <v>0</v>
      </c>
      <c r="O1442">
        <f>N1442*(BO1442+BP1442)/1000.0</f>
        <v>0</v>
      </c>
      <c r="P1442">
        <f>(BH1442 - IF(AU1442&gt;1, L1442*BB1442*100.0/(AW1442*BV1442), 0))*(BO1442+BP1442)/1000.0</f>
        <v>0</v>
      </c>
      <c r="Q1442">
        <f>2.0/((1/S1442-1/R1442)+SIGN(S1442)*SQRT((1/S1442-1/R1442)*(1/S1442-1/R1442) + 4*BC1442/((BC1442+1)*(BC1442+1))*(2*1/S1442*1/R1442-1/R1442*1/R1442)))</f>
        <v>0</v>
      </c>
      <c r="R1442">
        <f>IF(LEFT(BD1442,1)&lt;&gt;"0",IF(LEFT(BD1442,1)="1",3.0,BE1442),$D$5+$E$5*(BV1442*BO1442/($K$5*1000))+$F$5*(BV1442*BO1442/($K$5*1000))*MAX(MIN(BB1442,$J$5),$I$5)*MAX(MIN(BB1442,$J$5),$I$5)+$G$5*MAX(MIN(BB1442,$J$5),$I$5)*(BV1442*BO1442/($K$5*1000))+$H$5*(BV1442*BO1442/($K$5*1000))*(BV1442*BO1442/($K$5*1000)))</f>
        <v>0</v>
      </c>
      <c r="S1442">
        <f>J1442*(1000-(1000*0.61365*exp(17.502*W1442/(240.97+W1442))/(BO1442+BP1442)+BJ1442)/2)/(1000*0.61365*exp(17.502*W1442/(240.97+W1442))/(BO1442+BP1442)-BJ1442)</f>
        <v>0</v>
      </c>
      <c r="T1442">
        <f>1/((BC1442+1)/(Q1442/1.6)+1/(R1442/1.37)) + BC1442/((BC1442+1)/(Q1442/1.6) + BC1442/(R1442/1.37))</f>
        <v>0</v>
      </c>
      <c r="U1442">
        <f>(AX1442*BA1442)</f>
        <v>0</v>
      </c>
      <c r="V1442">
        <f>(BQ1442+(U1442+2*0.95*5.67E-8*(((BQ1442+$B$7)+273)^4-(BQ1442+273)^4)-44100*J1442)/(1.84*29.3*R1442+8*0.95*5.67E-8*(BQ1442+273)^3))</f>
        <v>0</v>
      </c>
      <c r="W1442">
        <f>($C$7*BR1442+$D$7*BS1442+$E$7*V1442)</f>
        <v>0</v>
      </c>
      <c r="X1442">
        <f>0.61365*exp(17.502*W1442/(240.97+W1442))</f>
        <v>0</v>
      </c>
      <c r="Y1442">
        <f>(Z1442/AA1442*100)</f>
        <v>0</v>
      </c>
      <c r="Z1442">
        <f>BJ1442*(BO1442+BP1442)/1000</f>
        <v>0</v>
      </c>
      <c r="AA1442">
        <f>0.61365*exp(17.502*BQ1442/(240.97+BQ1442))</f>
        <v>0</v>
      </c>
      <c r="AB1442">
        <f>(X1442-BJ1442*(BO1442+BP1442)/1000)</f>
        <v>0</v>
      </c>
      <c r="AC1442">
        <f>(-J1442*44100)</f>
        <v>0</v>
      </c>
      <c r="AD1442">
        <f>2*29.3*R1442*0.92*(BQ1442-W1442)</f>
        <v>0</v>
      </c>
      <c r="AE1442">
        <f>2*0.95*5.67E-8*(((BQ1442+$B$7)+273)^4-(W1442+273)^4)</f>
        <v>0</v>
      </c>
      <c r="AF1442">
        <f>U1442+AE1442+AC1442+AD1442</f>
        <v>0</v>
      </c>
      <c r="AG1442">
        <f>BN1442*AU1442*(BI1442-BH1442*(1000-AU1442*BK1442)/(1000-AU1442*BJ1442))/(100*BB1442)</f>
        <v>0</v>
      </c>
      <c r="AH1442">
        <f>1000*BN1442*AU1442*(BJ1442-BK1442)/(100*BB1442*(1000-AU1442*BJ1442))</f>
        <v>0</v>
      </c>
      <c r="AI1442">
        <f>(AJ1442 - AK1442 - BO1442*1E3/(8.314*(BQ1442+273.15)) * AM1442/BN1442 * AL1442) * BN1442/(100*BB1442) * (1000 - BK1442)/1000</f>
        <v>0</v>
      </c>
      <c r="AJ1442">
        <v>1345.302782560349</v>
      </c>
      <c r="AK1442">
        <v>1292.629090909091</v>
      </c>
      <c r="AL1442">
        <v>3.412627368291462</v>
      </c>
      <c r="AM1442">
        <v>63.48631344093973</v>
      </c>
      <c r="AN1442">
        <f>(AP1442 - AO1442 + BO1442*1E3/(8.314*(BQ1442+273.15)) * AR1442/BN1442 * AQ1442) * BN1442/(100*BB1442) * 1000/(1000 - AP1442)</f>
        <v>0</v>
      </c>
      <c r="AO1442">
        <v>13.91019798645673</v>
      </c>
      <c r="AP1442">
        <v>18.16827472527473</v>
      </c>
      <c r="AQ1442">
        <v>-3.000230387463413E-05</v>
      </c>
      <c r="AR1442">
        <v>96.80530402393545</v>
      </c>
      <c r="AS1442">
        <v>3</v>
      </c>
      <c r="AT1442">
        <v>1</v>
      </c>
      <c r="AU1442">
        <f>IF(AS1442*$H$13&gt;=AW1442,1.0,(AW1442/(AW1442-AS1442*$H$13)))</f>
        <v>0</v>
      </c>
      <c r="AV1442">
        <f>(AU1442-1)*100</f>
        <v>0</v>
      </c>
      <c r="AW1442">
        <f>MAX(0,($B$13+$C$13*BV1442)/(1+$D$13*BV1442)*BO1442/(BQ1442+273)*$E$13)</f>
        <v>0</v>
      </c>
      <c r="AX1442">
        <f>$B$11*BW1442+$C$11*BX1442+$F$11*CI1442*(1-CL1442)</f>
        <v>0</v>
      </c>
      <c r="AY1442">
        <f>AX1442*AZ1442</f>
        <v>0</v>
      </c>
      <c r="AZ1442">
        <f>($B$11*$D$9+$C$11*$D$9+$F$11*((CV1442+CN1442)/MAX(CV1442+CN1442+CW1442, 0.1)*$I$9+CW1442/MAX(CV1442+CN1442+CW1442, 0.1)*$J$9))/($B$11+$C$11+$F$11)</f>
        <v>0</v>
      </c>
      <c r="BA1442">
        <f>($B$11*$K$9+$C$11*$K$9+$F$11*((CV1442+CN1442)/MAX(CV1442+CN1442+CW1442, 0.1)*$P$9+CW1442/MAX(CV1442+CN1442+CW1442, 0.1)*$Q$9))/($B$11+$C$11+$F$11)</f>
        <v>0</v>
      </c>
      <c r="BB1442">
        <v>6</v>
      </c>
      <c r="BC1442">
        <v>0.5</v>
      </c>
      <c r="BD1442" t="s">
        <v>355</v>
      </c>
      <c r="BE1442">
        <v>2</v>
      </c>
      <c r="BF1442" t="b">
        <v>1</v>
      </c>
      <c r="BG1442">
        <v>1664308529.714286</v>
      </c>
      <c r="BH1442">
        <v>1244.7825</v>
      </c>
      <c r="BI1442">
        <v>1310.278214285714</v>
      </c>
      <c r="BJ1442">
        <v>18.17966428571429</v>
      </c>
      <c r="BK1442">
        <v>13.84985357142857</v>
      </c>
      <c r="BL1442">
        <v>1239.848571428571</v>
      </c>
      <c r="BM1442">
        <v>17.98414642857143</v>
      </c>
      <c r="BN1442">
        <v>500.0683571428572</v>
      </c>
      <c r="BO1442">
        <v>90.88106785714287</v>
      </c>
      <c r="BP1442">
        <v>0.09991543214285716</v>
      </c>
      <c r="BQ1442">
        <v>24.27980357142857</v>
      </c>
      <c r="BR1442">
        <v>25.02425357142857</v>
      </c>
      <c r="BS1442">
        <v>999.9000000000002</v>
      </c>
      <c r="BT1442">
        <v>0</v>
      </c>
      <c r="BU1442">
        <v>0</v>
      </c>
      <c r="BV1442">
        <v>10002.61428571429</v>
      </c>
      <c r="BW1442">
        <v>0</v>
      </c>
      <c r="BX1442">
        <v>8.053949999999999</v>
      </c>
      <c r="BY1442">
        <v>-65.49604642857143</v>
      </c>
      <c r="BZ1442">
        <v>1267.831428571429</v>
      </c>
      <c r="CA1442">
        <v>1328.682142857143</v>
      </c>
      <c r="CB1442">
        <v>4.329801428571429</v>
      </c>
      <c r="CC1442">
        <v>1310.278214285714</v>
      </c>
      <c r="CD1442">
        <v>13.84985357142857</v>
      </c>
      <c r="CE1442">
        <v>1.652186428571429</v>
      </c>
      <c r="CF1442">
        <v>1.258691071428571</v>
      </c>
      <c r="CG1442">
        <v>14.45434285714286</v>
      </c>
      <c r="CH1442">
        <v>10.31427857142857</v>
      </c>
      <c r="CI1442">
        <v>2000.003214285715</v>
      </c>
      <c r="CJ1442">
        <v>0.9800027499999998</v>
      </c>
      <c r="CK1442">
        <v>0.019997125</v>
      </c>
      <c r="CL1442">
        <v>0</v>
      </c>
      <c r="CM1442">
        <v>802.8135357142858</v>
      </c>
      <c r="CN1442">
        <v>5.000560000000001</v>
      </c>
      <c r="CO1442">
        <v>15990.08214285714</v>
      </c>
      <c r="CP1442">
        <v>17294.925</v>
      </c>
      <c r="CQ1442">
        <v>37.75664285714286</v>
      </c>
      <c r="CR1442">
        <v>38.28985714285714</v>
      </c>
      <c r="CS1442">
        <v>37.47975</v>
      </c>
      <c r="CT1442">
        <v>37.187</v>
      </c>
      <c r="CU1442">
        <v>38.5</v>
      </c>
      <c r="CV1442">
        <v>1955.112142857143</v>
      </c>
      <c r="CW1442">
        <v>39.89107142857144</v>
      </c>
      <c r="CX1442">
        <v>0</v>
      </c>
      <c r="CY1442">
        <v>1664308553.7</v>
      </c>
      <c r="CZ1442">
        <v>0</v>
      </c>
      <c r="DA1442">
        <v>0</v>
      </c>
      <c r="DB1442" t="s">
        <v>356</v>
      </c>
      <c r="DC1442">
        <v>1663861122</v>
      </c>
      <c r="DD1442">
        <v>1663861125</v>
      </c>
      <c r="DE1442">
        <v>0</v>
      </c>
      <c r="DF1442">
        <v>-0.287</v>
      </c>
      <c r="DG1442">
        <v>-0.004</v>
      </c>
      <c r="DH1442">
        <v>3.172</v>
      </c>
      <c r="DI1442">
        <v>0.178</v>
      </c>
      <c r="DJ1442">
        <v>400</v>
      </c>
      <c r="DK1442">
        <v>17</v>
      </c>
      <c r="DL1442">
        <v>0.18</v>
      </c>
      <c r="DM1442">
        <v>0.07000000000000001</v>
      </c>
      <c r="DN1442">
        <v>-65.36953414634146</v>
      </c>
      <c r="DO1442">
        <v>-1.940004878048804</v>
      </c>
      <c r="DP1442">
        <v>0.2209647865222141</v>
      </c>
      <c r="DQ1442">
        <v>0</v>
      </c>
      <c r="DR1442">
        <v>4.38358024390244</v>
      </c>
      <c r="DS1442">
        <v>-1.008722090592334</v>
      </c>
      <c r="DT1442">
        <v>0.09955898287282881</v>
      </c>
      <c r="DU1442">
        <v>0</v>
      </c>
      <c r="DV1442">
        <v>0</v>
      </c>
      <c r="DW1442">
        <v>2</v>
      </c>
      <c r="DX1442" t="s">
        <v>357</v>
      </c>
      <c r="DY1442">
        <v>2.98093</v>
      </c>
      <c r="DZ1442">
        <v>2.72823</v>
      </c>
      <c r="EA1442">
        <v>0.183206</v>
      </c>
      <c r="EB1442">
        <v>0.190453</v>
      </c>
      <c r="EC1442">
        <v>0.0889958</v>
      </c>
      <c r="ED1442">
        <v>0.0742742</v>
      </c>
      <c r="EE1442">
        <v>24564.7</v>
      </c>
      <c r="EF1442">
        <v>23959.6</v>
      </c>
      <c r="EG1442">
        <v>30597.6</v>
      </c>
      <c r="EH1442">
        <v>29835.1</v>
      </c>
      <c r="EI1442">
        <v>38465.2</v>
      </c>
      <c r="EJ1442">
        <v>36376.8</v>
      </c>
      <c r="EK1442">
        <v>46794</v>
      </c>
      <c r="EL1442">
        <v>44365.3</v>
      </c>
      <c r="EM1442">
        <v>1.89417</v>
      </c>
      <c r="EN1442">
        <v>1.89215</v>
      </c>
      <c r="EO1442">
        <v>0.133924</v>
      </c>
      <c r="EP1442">
        <v>0</v>
      </c>
      <c r="EQ1442">
        <v>22.8182</v>
      </c>
      <c r="ER1442">
        <v>999.9</v>
      </c>
      <c r="ES1442">
        <v>36.8</v>
      </c>
      <c r="ET1442">
        <v>29.8</v>
      </c>
      <c r="EU1442">
        <v>17.0537</v>
      </c>
      <c r="EV1442">
        <v>63.7063</v>
      </c>
      <c r="EW1442">
        <v>23.738</v>
      </c>
      <c r="EX1442">
        <v>1</v>
      </c>
      <c r="EY1442">
        <v>-0.137993</v>
      </c>
      <c r="EZ1442">
        <v>1.34313</v>
      </c>
      <c r="FA1442">
        <v>20.2393</v>
      </c>
      <c r="FB1442">
        <v>5.23122</v>
      </c>
      <c r="FC1442">
        <v>11.968</v>
      </c>
      <c r="FD1442">
        <v>4.9712</v>
      </c>
      <c r="FE1442">
        <v>3.2895</v>
      </c>
      <c r="FF1442">
        <v>9999</v>
      </c>
      <c r="FG1442">
        <v>9999</v>
      </c>
      <c r="FH1442">
        <v>9999</v>
      </c>
      <c r="FI1442">
        <v>381.2</v>
      </c>
      <c r="FJ1442">
        <v>4.97272</v>
      </c>
      <c r="FK1442">
        <v>1.87683</v>
      </c>
      <c r="FL1442">
        <v>1.8749</v>
      </c>
      <c r="FM1442">
        <v>1.87775</v>
      </c>
      <c r="FN1442">
        <v>1.87453</v>
      </c>
      <c r="FO1442">
        <v>1.87806</v>
      </c>
      <c r="FP1442">
        <v>1.87516</v>
      </c>
      <c r="FQ1442">
        <v>1.87634</v>
      </c>
      <c r="FR1442">
        <v>0</v>
      </c>
      <c r="FS1442">
        <v>0</v>
      </c>
      <c r="FT1442">
        <v>0</v>
      </c>
      <c r="FU1442">
        <v>0</v>
      </c>
      <c r="FV1442" t="s">
        <v>358</v>
      </c>
      <c r="FW1442" t="s">
        <v>359</v>
      </c>
      <c r="FX1442" t="s">
        <v>360</v>
      </c>
      <c r="FY1442" t="s">
        <v>360</v>
      </c>
      <c r="FZ1442" t="s">
        <v>360</v>
      </c>
      <c r="GA1442" t="s">
        <v>360</v>
      </c>
      <c r="GB1442">
        <v>0</v>
      </c>
      <c r="GC1442">
        <v>100</v>
      </c>
      <c r="GD1442">
        <v>100</v>
      </c>
      <c r="GE1442">
        <v>4.98</v>
      </c>
      <c r="GF1442">
        <v>0.1953</v>
      </c>
      <c r="GG1442">
        <v>1.777354642861949</v>
      </c>
      <c r="GH1442">
        <v>0.004141656873719072</v>
      </c>
      <c r="GI1442">
        <v>-1.960372967482991E-06</v>
      </c>
      <c r="GJ1442">
        <v>5.42736388890357E-10</v>
      </c>
      <c r="GK1442">
        <v>-0.009777689371679627</v>
      </c>
      <c r="GL1442">
        <v>0.002273355880072555</v>
      </c>
      <c r="GM1442">
        <v>0.000541358641816816</v>
      </c>
      <c r="GN1442">
        <v>-1.836191331155658E-06</v>
      </c>
      <c r="GO1442">
        <v>-0</v>
      </c>
      <c r="GP1442">
        <v>2096</v>
      </c>
      <c r="GQ1442">
        <v>1</v>
      </c>
      <c r="GR1442">
        <v>23</v>
      </c>
      <c r="GS1442">
        <v>7456.9</v>
      </c>
      <c r="GT1442">
        <v>7456.9</v>
      </c>
      <c r="GU1442">
        <v>2.80273</v>
      </c>
      <c r="GV1442">
        <v>2.52197</v>
      </c>
      <c r="GW1442">
        <v>1.39893</v>
      </c>
      <c r="GX1442">
        <v>2.33643</v>
      </c>
      <c r="GY1442">
        <v>1.44897</v>
      </c>
      <c r="GZ1442">
        <v>2.44141</v>
      </c>
      <c r="HA1442">
        <v>34.9904</v>
      </c>
      <c r="HB1442">
        <v>11.9518</v>
      </c>
      <c r="HC1442">
        <v>18</v>
      </c>
      <c r="HD1442">
        <v>491.207</v>
      </c>
      <c r="HE1442">
        <v>461.333</v>
      </c>
      <c r="HF1442">
        <v>21.2639</v>
      </c>
      <c r="HG1442">
        <v>25.2235</v>
      </c>
      <c r="HH1442">
        <v>30.0002</v>
      </c>
      <c r="HI1442">
        <v>25.0874</v>
      </c>
      <c r="HJ1442">
        <v>25.1697</v>
      </c>
      <c r="HK1442">
        <v>56.1527</v>
      </c>
      <c r="HL1442">
        <v>19.0237</v>
      </c>
      <c r="HM1442">
        <v>30.2978</v>
      </c>
      <c r="HN1442">
        <v>21.2635</v>
      </c>
      <c r="HO1442">
        <v>1356.38</v>
      </c>
      <c r="HP1442">
        <v>14.126</v>
      </c>
      <c r="HQ1442">
        <v>101.137</v>
      </c>
      <c r="HR1442">
        <v>102.018</v>
      </c>
    </row>
    <row r="1443" spans="1:226">
      <c r="A1443">
        <v>1427</v>
      </c>
      <c r="B1443">
        <v>1664308542.5</v>
      </c>
      <c r="C1443">
        <v>15435.5</v>
      </c>
      <c r="D1443" t="s">
        <v>3227</v>
      </c>
      <c r="E1443" t="s">
        <v>3228</v>
      </c>
      <c r="F1443">
        <v>5</v>
      </c>
      <c r="G1443" t="s">
        <v>353</v>
      </c>
      <c r="H1443" t="s">
        <v>3066</v>
      </c>
      <c r="I1443">
        <v>1664308535</v>
      </c>
      <c r="J1443">
        <f>(K1443)/1000</f>
        <v>0</v>
      </c>
      <c r="K1443">
        <f>IF(BF1443, AN1443, AH1443)</f>
        <v>0</v>
      </c>
      <c r="L1443">
        <f>IF(BF1443, AI1443, AG1443)</f>
        <v>0</v>
      </c>
      <c r="M1443">
        <f>BH1443 - IF(AU1443&gt;1, L1443*BB1443*100.0/(AW1443*BV1443), 0)</f>
        <v>0</v>
      </c>
      <c r="N1443">
        <f>((T1443-J1443/2)*M1443-L1443)/(T1443+J1443/2)</f>
        <v>0</v>
      </c>
      <c r="O1443">
        <f>N1443*(BO1443+BP1443)/1000.0</f>
        <v>0</v>
      </c>
      <c r="P1443">
        <f>(BH1443 - IF(AU1443&gt;1, L1443*BB1443*100.0/(AW1443*BV1443), 0))*(BO1443+BP1443)/1000.0</f>
        <v>0</v>
      </c>
      <c r="Q1443">
        <f>2.0/((1/S1443-1/R1443)+SIGN(S1443)*SQRT((1/S1443-1/R1443)*(1/S1443-1/R1443) + 4*BC1443/((BC1443+1)*(BC1443+1))*(2*1/S1443*1/R1443-1/R1443*1/R1443)))</f>
        <v>0</v>
      </c>
      <c r="R1443">
        <f>IF(LEFT(BD1443,1)&lt;&gt;"0",IF(LEFT(BD1443,1)="1",3.0,BE1443),$D$5+$E$5*(BV1443*BO1443/($K$5*1000))+$F$5*(BV1443*BO1443/($K$5*1000))*MAX(MIN(BB1443,$J$5),$I$5)*MAX(MIN(BB1443,$J$5),$I$5)+$G$5*MAX(MIN(BB1443,$J$5),$I$5)*(BV1443*BO1443/($K$5*1000))+$H$5*(BV1443*BO1443/($K$5*1000))*(BV1443*BO1443/($K$5*1000)))</f>
        <v>0</v>
      </c>
      <c r="S1443">
        <f>J1443*(1000-(1000*0.61365*exp(17.502*W1443/(240.97+W1443))/(BO1443+BP1443)+BJ1443)/2)/(1000*0.61365*exp(17.502*W1443/(240.97+W1443))/(BO1443+BP1443)-BJ1443)</f>
        <v>0</v>
      </c>
      <c r="T1443">
        <f>1/((BC1443+1)/(Q1443/1.6)+1/(R1443/1.37)) + BC1443/((BC1443+1)/(Q1443/1.6) + BC1443/(R1443/1.37))</f>
        <v>0</v>
      </c>
      <c r="U1443">
        <f>(AX1443*BA1443)</f>
        <v>0</v>
      </c>
      <c r="V1443">
        <f>(BQ1443+(U1443+2*0.95*5.67E-8*(((BQ1443+$B$7)+273)^4-(BQ1443+273)^4)-44100*J1443)/(1.84*29.3*R1443+8*0.95*5.67E-8*(BQ1443+273)^3))</f>
        <v>0</v>
      </c>
      <c r="W1443">
        <f>($C$7*BR1443+$D$7*BS1443+$E$7*V1443)</f>
        <v>0</v>
      </c>
      <c r="X1443">
        <f>0.61365*exp(17.502*W1443/(240.97+W1443))</f>
        <v>0</v>
      </c>
      <c r="Y1443">
        <f>(Z1443/AA1443*100)</f>
        <v>0</v>
      </c>
      <c r="Z1443">
        <f>BJ1443*(BO1443+BP1443)/1000</f>
        <v>0</v>
      </c>
      <c r="AA1443">
        <f>0.61365*exp(17.502*BQ1443/(240.97+BQ1443))</f>
        <v>0</v>
      </c>
      <c r="AB1443">
        <f>(X1443-BJ1443*(BO1443+BP1443)/1000)</f>
        <v>0</v>
      </c>
      <c r="AC1443">
        <f>(-J1443*44100)</f>
        <v>0</v>
      </c>
      <c r="AD1443">
        <f>2*29.3*R1443*0.92*(BQ1443-W1443)</f>
        <v>0</v>
      </c>
      <c r="AE1443">
        <f>2*0.95*5.67E-8*(((BQ1443+$B$7)+273)^4-(W1443+273)^4)</f>
        <v>0</v>
      </c>
      <c r="AF1443">
        <f>U1443+AE1443+AC1443+AD1443</f>
        <v>0</v>
      </c>
      <c r="AG1443">
        <f>BN1443*AU1443*(BI1443-BH1443*(1000-AU1443*BK1443)/(1000-AU1443*BJ1443))/(100*BB1443)</f>
        <v>0</v>
      </c>
      <c r="AH1443">
        <f>1000*BN1443*AU1443*(BJ1443-BK1443)/(100*BB1443*(1000-AU1443*BJ1443))</f>
        <v>0</v>
      </c>
      <c r="AI1443">
        <f>(AJ1443 - AK1443 - BO1443*1E3/(8.314*(BQ1443+273.15)) * AM1443/BN1443 * AL1443) * BN1443/(100*BB1443) * (1000 - BK1443)/1000</f>
        <v>0</v>
      </c>
      <c r="AJ1443">
        <v>1362.453537487551</v>
      </c>
      <c r="AK1443">
        <v>1309.69296969697</v>
      </c>
      <c r="AL1443">
        <v>3.401563534038647</v>
      </c>
      <c r="AM1443">
        <v>63.48631344093973</v>
      </c>
      <c r="AN1443">
        <f>(AP1443 - AO1443 + BO1443*1E3/(8.314*(BQ1443+273.15)) * AR1443/BN1443 * AQ1443) * BN1443/(100*BB1443) * 1000/(1000 - AP1443)</f>
        <v>0</v>
      </c>
      <c r="AO1443">
        <v>13.98497589220444</v>
      </c>
      <c r="AP1443">
        <v>18.16089230769231</v>
      </c>
      <c r="AQ1443">
        <v>-1.205938609553216E-05</v>
      </c>
      <c r="AR1443">
        <v>96.80530402393545</v>
      </c>
      <c r="AS1443">
        <v>3</v>
      </c>
      <c r="AT1443">
        <v>1</v>
      </c>
      <c r="AU1443">
        <f>IF(AS1443*$H$13&gt;=AW1443,1.0,(AW1443/(AW1443-AS1443*$H$13)))</f>
        <v>0</v>
      </c>
      <c r="AV1443">
        <f>(AU1443-1)*100</f>
        <v>0</v>
      </c>
      <c r="AW1443">
        <f>MAX(0,($B$13+$C$13*BV1443)/(1+$D$13*BV1443)*BO1443/(BQ1443+273)*$E$13)</f>
        <v>0</v>
      </c>
      <c r="AX1443">
        <f>$B$11*BW1443+$C$11*BX1443+$F$11*CI1443*(1-CL1443)</f>
        <v>0</v>
      </c>
      <c r="AY1443">
        <f>AX1443*AZ1443</f>
        <v>0</v>
      </c>
      <c r="AZ1443">
        <f>($B$11*$D$9+$C$11*$D$9+$F$11*((CV1443+CN1443)/MAX(CV1443+CN1443+CW1443, 0.1)*$I$9+CW1443/MAX(CV1443+CN1443+CW1443, 0.1)*$J$9))/($B$11+$C$11+$F$11)</f>
        <v>0</v>
      </c>
      <c r="BA1443">
        <f>($B$11*$K$9+$C$11*$K$9+$F$11*((CV1443+CN1443)/MAX(CV1443+CN1443+CW1443, 0.1)*$P$9+CW1443/MAX(CV1443+CN1443+CW1443, 0.1)*$Q$9))/($B$11+$C$11+$F$11)</f>
        <v>0</v>
      </c>
      <c r="BB1443">
        <v>6</v>
      </c>
      <c r="BC1443">
        <v>0.5</v>
      </c>
      <c r="BD1443" t="s">
        <v>355</v>
      </c>
      <c r="BE1443">
        <v>2</v>
      </c>
      <c r="BF1443" t="b">
        <v>1</v>
      </c>
      <c r="BG1443">
        <v>1664308535</v>
      </c>
      <c r="BH1443">
        <v>1262.465555555555</v>
      </c>
      <c r="BI1443">
        <v>1328.001481481482</v>
      </c>
      <c r="BJ1443">
        <v>18.17171481481481</v>
      </c>
      <c r="BK1443">
        <v>13.93205925925926</v>
      </c>
      <c r="BL1443">
        <v>1257.500370370371</v>
      </c>
      <c r="BM1443">
        <v>17.97635185185185</v>
      </c>
      <c r="BN1443">
        <v>500.0662222222222</v>
      </c>
      <c r="BO1443">
        <v>90.88087037037036</v>
      </c>
      <c r="BP1443">
        <v>0.1000012888888889</v>
      </c>
      <c r="BQ1443">
        <v>24.27456296296296</v>
      </c>
      <c r="BR1443">
        <v>25.02082222222222</v>
      </c>
      <c r="BS1443">
        <v>999.9000000000001</v>
      </c>
      <c r="BT1443">
        <v>0</v>
      </c>
      <c r="BU1443">
        <v>0</v>
      </c>
      <c r="BV1443">
        <v>9996.251851851852</v>
      </c>
      <c r="BW1443">
        <v>0</v>
      </c>
      <c r="BX1443">
        <v>8.053949999999999</v>
      </c>
      <c r="BY1443">
        <v>-65.53630370370371</v>
      </c>
      <c r="BZ1443">
        <v>1285.831851851852</v>
      </c>
      <c r="CA1443">
        <v>1346.766296296296</v>
      </c>
      <c r="CB1443">
        <v>4.239647037037037</v>
      </c>
      <c r="CC1443">
        <v>1328.001481481482</v>
      </c>
      <c r="CD1443">
        <v>13.93205925925926</v>
      </c>
      <c r="CE1443">
        <v>1.651460740740741</v>
      </c>
      <c r="CF1443">
        <v>1.266158888888889</v>
      </c>
      <c r="CG1443">
        <v>14.44754444444444</v>
      </c>
      <c r="CH1443">
        <v>10.40289259259259</v>
      </c>
      <c r="CI1443">
        <v>2000.003703703704</v>
      </c>
      <c r="CJ1443">
        <v>0.9800026666666666</v>
      </c>
      <c r="CK1443">
        <v>0.01999721111111111</v>
      </c>
      <c r="CL1443">
        <v>0</v>
      </c>
      <c r="CM1443">
        <v>802.3970370370371</v>
      </c>
      <c r="CN1443">
        <v>5.000560000000001</v>
      </c>
      <c r="CO1443">
        <v>15982.26296296296</v>
      </c>
      <c r="CP1443">
        <v>17294.92222222223</v>
      </c>
      <c r="CQ1443">
        <v>37.75</v>
      </c>
      <c r="CR1443">
        <v>38.26837037037038</v>
      </c>
      <c r="CS1443">
        <v>37.458</v>
      </c>
      <c r="CT1443">
        <v>37.1847037037037</v>
      </c>
      <c r="CU1443">
        <v>38.49766666666666</v>
      </c>
      <c r="CV1443">
        <v>1955.112222222222</v>
      </c>
      <c r="CW1443">
        <v>39.89111111111112</v>
      </c>
      <c r="CX1443">
        <v>0</v>
      </c>
      <c r="CY1443">
        <v>1664308559.1</v>
      </c>
      <c r="CZ1443">
        <v>0</v>
      </c>
      <c r="DA1443">
        <v>0</v>
      </c>
      <c r="DB1443" t="s">
        <v>356</v>
      </c>
      <c r="DC1443">
        <v>1663861122</v>
      </c>
      <c r="DD1443">
        <v>1663861125</v>
      </c>
      <c r="DE1443">
        <v>0</v>
      </c>
      <c r="DF1443">
        <v>-0.287</v>
      </c>
      <c r="DG1443">
        <v>-0.004</v>
      </c>
      <c r="DH1443">
        <v>3.172</v>
      </c>
      <c r="DI1443">
        <v>0.178</v>
      </c>
      <c r="DJ1443">
        <v>400</v>
      </c>
      <c r="DK1443">
        <v>17</v>
      </c>
      <c r="DL1443">
        <v>0.18</v>
      </c>
      <c r="DM1443">
        <v>0.07000000000000001</v>
      </c>
      <c r="DN1443">
        <v>-65.502405</v>
      </c>
      <c r="DO1443">
        <v>-0.3360022514069972</v>
      </c>
      <c r="DP1443">
        <v>0.0742778296330741</v>
      </c>
      <c r="DQ1443">
        <v>0</v>
      </c>
      <c r="DR1443">
        <v>4.28681675</v>
      </c>
      <c r="DS1443">
        <v>-1.031979174484065</v>
      </c>
      <c r="DT1443">
        <v>0.09931190971851013</v>
      </c>
      <c r="DU1443">
        <v>0</v>
      </c>
      <c r="DV1443">
        <v>0</v>
      </c>
      <c r="DW1443">
        <v>2</v>
      </c>
      <c r="DX1443" t="s">
        <v>357</v>
      </c>
      <c r="DY1443">
        <v>2.98116</v>
      </c>
      <c r="DZ1443">
        <v>2.72837</v>
      </c>
      <c r="EA1443">
        <v>0.184667</v>
      </c>
      <c r="EB1443">
        <v>0.191892</v>
      </c>
      <c r="EC1443">
        <v>0.0889688</v>
      </c>
      <c r="ED1443">
        <v>0.0745919</v>
      </c>
      <c r="EE1443">
        <v>24520.9</v>
      </c>
      <c r="EF1443">
        <v>23917.1</v>
      </c>
      <c r="EG1443">
        <v>30597.7</v>
      </c>
      <c r="EH1443">
        <v>29835.2</v>
      </c>
      <c r="EI1443">
        <v>38466.4</v>
      </c>
      <c r="EJ1443">
        <v>36364.7</v>
      </c>
      <c r="EK1443">
        <v>46793.9</v>
      </c>
      <c r="EL1443">
        <v>44365.9</v>
      </c>
      <c r="EM1443">
        <v>1.89447</v>
      </c>
      <c r="EN1443">
        <v>1.8924</v>
      </c>
      <c r="EO1443">
        <v>0.134222</v>
      </c>
      <c r="EP1443">
        <v>0</v>
      </c>
      <c r="EQ1443">
        <v>22.8158</v>
      </c>
      <c r="ER1443">
        <v>999.9</v>
      </c>
      <c r="ES1443">
        <v>36.8</v>
      </c>
      <c r="ET1443">
        <v>29.8</v>
      </c>
      <c r="EU1443">
        <v>17.0564</v>
      </c>
      <c r="EV1443">
        <v>63.7163</v>
      </c>
      <c r="EW1443">
        <v>23.6659</v>
      </c>
      <c r="EX1443">
        <v>1</v>
      </c>
      <c r="EY1443">
        <v>-0.138331</v>
      </c>
      <c r="EZ1443">
        <v>1.34757</v>
      </c>
      <c r="FA1443">
        <v>20.2393</v>
      </c>
      <c r="FB1443">
        <v>5.23122</v>
      </c>
      <c r="FC1443">
        <v>11.968</v>
      </c>
      <c r="FD1443">
        <v>4.97095</v>
      </c>
      <c r="FE1443">
        <v>3.2895</v>
      </c>
      <c r="FF1443">
        <v>9999</v>
      </c>
      <c r="FG1443">
        <v>9999</v>
      </c>
      <c r="FH1443">
        <v>9999</v>
      </c>
      <c r="FI1443">
        <v>381.2</v>
      </c>
      <c r="FJ1443">
        <v>4.97271</v>
      </c>
      <c r="FK1443">
        <v>1.87683</v>
      </c>
      <c r="FL1443">
        <v>1.87497</v>
      </c>
      <c r="FM1443">
        <v>1.87775</v>
      </c>
      <c r="FN1443">
        <v>1.87454</v>
      </c>
      <c r="FO1443">
        <v>1.87808</v>
      </c>
      <c r="FP1443">
        <v>1.87519</v>
      </c>
      <c r="FQ1443">
        <v>1.87637</v>
      </c>
      <c r="FR1443">
        <v>0</v>
      </c>
      <c r="FS1443">
        <v>0</v>
      </c>
      <c r="FT1443">
        <v>0</v>
      </c>
      <c r="FU1443">
        <v>0</v>
      </c>
      <c r="FV1443" t="s">
        <v>358</v>
      </c>
      <c r="FW1443" t="s">
        <v>359</v>
      </c>
      <c r="FX1443" t="s">
        <v>360</v>
      </c>
      <c r="FY1443" t="s">
        <v>360</v>
      </c>
      <c r="FZ1443" t="s">
        <v>360</v>
      </c>
      <c r="GA1443" t="s">
        <v>360</v>
      </c>
      <c r="GB1443">
        <v>0</v>
      </c>
      <c r="GC1443">
        <v>100</v>
      </c>
      <c r="GD1443">
        <v>100</v>
      </c>
      <c r="GE1443">
        <v>5</v>
      </c>
      <c r="GF1443">
        <v>0.1952</v>
      </c>
      <c r="GG1443">
        <v>1.777354642861949</v>
      </c>
      <c r="GH1443">
        <v>0.004141656873719072</v>
      </c>
      <c r="GI1443">
        <v>-1.960372967482991E-06</v>
      </c>
      <c r="GJ1443">
        <v>5.42736388890357E-10</v>
      </c>
      <c r="GK1443">
        <v>-0.009777689371679627</v>
      </c>
      <c r="GL1443">
        <v>0.002273355880072555</v>
      </c>
      <c r="GM1443">
        <v>0.000541358641816816</v>
      </c>
      <c r="GN1443">
        <v>-1.836191331155658E-06</v>
      </c>
      <c r="GO1443">
        <v>-0</v>
      </c>
      <c r="GP1443">
        <v>2096</v>
      </c>
      <c r="GQ1443">
        <v>1</v>
      </c>
      <c r="GR1443">
        <v>23</v>
      </c>
      <c r="GS1443">
        <v>7457</v>
      </c>
      <c r="GT1443">
        <v>7457</v>
      </c>
      <c r="GU1443">
        <v>2.83081</v>
      </c>
      <c r="GV1443">
        <v>2.51343</v>
      </c>
      <c r="GW1443">
        <v>1.39893</v>
      </c>
      <c r="GX1443">
        <v>2.33643</v>
      </c>
      <c r="GY1443">
        <v>1.44897</v>
      </c>
      <c r="GZ1443">
        <v>2.47925</v>
      </c>
      <c r="HA1443">
        <v>35.0134</v>
      </c>
      <c r="HB1443">
        <v>11.9606</v>
      </c>
      <c r="HC1443">
        <v>18</v>
      </c>
      <c r="HD1443">
        <v>491.355</v>
      </c>
      <c r="HE1443">
        <v>461.491</v>
      </c>
      <c r="HF1443">
        <v>21.2436</v>
      </c>
      <c r="HG1443">
        <v>25.2235</v>
      </c>
      <c r="HH1443">
        <v>30</v>
      </c>
      <c r="HI1443">
        <v>25.0853</v>
      </c>
      <c r="HJ1443">
        <v>25.1697</v>
      </c>
      <c r="HK1443">
        <v>56.6711</v>
      </c>
      <c r="HL1443">
        <v>18.4658</v>
      </c>
      <c r="HM1443">
        <v>30.2978</v>
      </c>
      <c r="HN1443">
        <v>21.2427</v>
      </c>
      <c r="HO1443">
        <v>1376.41</v>
      </c>
      <c r="HP1443">
        <v>14.2069</v>
      </c>
      <c r="HQ1443">
        <v>101.137</v>
      </c>
      <c r="HR1443">
        <v>102.019</v>
      </c>
    </row>
    <row r="1444" spans="1:226">
      <c r="A1444">
        <v>1428</v>
      </c>
      <c r="B1444">
        <v>1664308547.5</v>
      </c>
      <c r="C1444">
        <v>15440.5</v>
      </c>
      <c r="D1444" t="s">
        <v>3229</v>
      </c>
      <c r="E1444" t="s">
        <v>3230</v>
      </c>
      <c r="F1444">
        <v>5</v>
      </c>
      <c r="G1444" t="s">
        <v>353</v>
      </c>
      <c r="H1444" t="s">
        <v>3066</v>
      </c>
      <c r="I1444">
        <v>1664308539.714286</v>
      </c>
      <c r="J1444">
        <f>(K1444)/1000</f>
        <v>0</v>
      </c>
      <c r="K1444">
        <f>IF(BF1444, AN1444, AH1444)</f>
        <v>0</v>
      </c>
      <c r="L1444">
        <f>IF(BF1444, AI1444, AG1444)</f>
        <v>0</v>
      </c>
      <c r="M1444">
        <f>BH1444 - IF(AU1444&gt;1, L1444*BB1444*100.0/(AW1444*BV1444), 0)</f>
        <v>0</v>
      </c>
      <c r="N1444">
        <f>((T1444-J1444/2)*M1444-L1444)/(T1444+J1444/2)</f>
        <v>0</v>
      </c>
      <c r="O1444">
        <f>N1444*(BO1444+BP1444)/1000.0</f>
        <v>0</v>
      </c>
      <c r="P1444">
        <f>(BH1444 - IF(AU1444&gt;1, L1444*BB1444*100.0/(AW1444*BV1444), 0))*(BO1444+BP1444)/1000.0</f>
        <v>0</v>
      </c>
      <c r="Q1444">
        <f>2.0/((1/S1444-1/R1444)+SIGN(S1444)*SQRT((1/S1444-1/R1444)*(1/S1444-1/R1444) + 4*BC1444/((BC1444+1)*(BC1444+1))*(2*1/S1444*1/R1444-1/R1444*1/R1444)))</f>
        <v>0</v>
      </c>
      <c r="R1444">
        <f>IF(LEFT(BD1444,1)&lt;&gt;"0",IF(LEFT(BD1444,1)="1",3.0,BE1444),$D$5+$E$5*(BV1444*BO1444/($K$5*1000))+$F$5*(BV1444*BO1444/($K$5*1000))*MAX(MIN(BB1444,$J$5),$I$5)*MAX(MIN(BB1444,$J$5),$I$5)+$G$5*MAX(MIN(BB1444,$J$5),$I$5)*(BV1444*BO1444/($K$5*1000))+$H$5*(BV1444*BO1444/($K$5*1000))*(BV1444*BO1444/($K$5*1000)))</f>
        <v>0</v>
      </c>
      <c r="S1444">
        <f>J1444*(1000-(1000*0.61365*exp(17.502*W1444/(240.97+W1444))/(BO1444+BP1444)+BJ1444)/2)/(1000*0.61365*exp(17.502*W1444/(240.97+W1444))/(BO1444+BP1444)-BJ1444)</f>
        <v>0</v>
      </c>
      <c r="T1444">
        <f>1/((BC1444+1)/(Q1444/1.6)+1/(R1444/1.37)) + BC1444/((BC1444+1)/(Q1444/1.6) + BC1444/(R1444/1.37))</f>
        <v>0</v>
      </c>
      <c r="U1444">
        <f>(AX1444*BA1444)</f>
        <v>0</v>
      </c>
      <c r="V1444">
        <f>(BQ1444+(U1444+2*0.95*5.67E-8*(((BQ1444+$B$7)+273)^4-(BQ1444+273)^4)-44100*J1444)/(1.84*29.3*R1444+8*0.95*5.67E-8*(BQ1444+273)^3))</f>
        <v>0</v>
      </c>
      <c r="W1444">
        <f>($C$7*BR1444+$D$7*BS1444+$E$7*V1444)</f>
        <v>0</v>
      </c>
      <c r="X1444">
        <f>0.61365*exp(17.502*W1444/(240.97+W1444))</f>
        <v>0</v>
      </c>
      <c r="Y1444">
        <f>(Z1444/AA1444*100)</f>
        <v>0</v>
      </c>
      <c r="Z1444">
        <f>BJ1444*(BO1444+BP1444)/1000</f>
        <v>0</v>
      </c>
      <c r="AA1444">
        <f>0.61365*exp(17.502*BQ1444/(240.97+BQ1444))</f>
        <v>0</v>
      </c>
      <c r="AB1444">
        <f>(X1444-BJ1444*(BO1444+BP1444)/1000)</f>
        <v>0</v>
      </c>
      <c r="AC1444">
        <f>(-J1444*44100)</f>
        <v>0</v>
      </c>
      <c r="AD1444">
        <f>2*29.3*R1444*0.92*(BQ1444-W1444)</f>
        <v>0</v>
      </c>
      <c r="AE1444">
        <f>2*0.95*5.67E-8*(((BQ1444+$B$7)+273)^4-(W1444+273)^4)</f>
        <v>0</v>
      </c>
      <c r="AF1444">
        <f>U1444+AE1444+AC1444+AD1444</f>
        <v>0</v>
      </c>
      <c r="AG1444">
        <f>BN1444*AU1444*(BI1444-BH1444*(1000-AU1444*BK1444)/(1000-AU1444*BJ1444))/(100*BB1444)</f>
        <v>0</v>
      </c>
      <c r="AH1444">
        <f>1000*BN1444*AU1444*(BJ1444-BK1444)/(100*BB1444*(1000-AU1444*BJ1444))</f>
        <v>0</v>
      </c>
      <c r="AI1444">
        <f>(AJ1444 - AK1444 - BO1444*1E3/(8.314*(BQ1444+273.15)) * AM1444/BN1444 * AL1444) * BN1444/(100*BB1444) * (1000 - BK1444)/1000</f>
        <v>0</v>
      </c>
      <c r="AJ1444">
        <v>1379.651115673931</v>
      </c>
      <c r="AK1444">
        <v>1326.720121212121</v>
      </c>
      <c r="AL1444">
        <v>3.405649812251908</v>
      </c>
      <c r="AM1444">
        <v>63.48631344093973</v>
      </c>
      <c r="AN1444">
        <f>(AP1444 - AO1444 + BO1444*1E3/(8.314*(BQ1444+273.15)) * AR1444/BN1444 * AQ1444) * BN1444/(100*BB1444) * 1000/(1000 - AP1444)</f>
        <v>0</v>
      </c>
      <c r="AO1444">
        <v>14.06860755302773</v>
      </c>
      <c r="AP1444">
        <v>18.15915384615386</v>
      </c>
      <c r="AQ1444">
        <v>-1.457916993092398E-05</v>
      </c>
      <c r="AR1444">
        <v>96.80530402393545</v>
      </c>
      <c r="AS1444">
        <v>3</v>
      </c>
      <c r="AT1444">
        <v>1</v>
      </c>
      <c r="AU1444">
        <f>IF(AS1444*$H$13&gt;=AW1444,1.0,(AW1444/(AW1444-AS1444*$H$13)))</f>
        <v>0</v>
      </c>
      <c r="AV1444">
        <f>(AU1444-1)*100</f>
        <v>0</v>
      </c>
      <c r="AW1444">
        <f>MAX(0,($B$13+$C$13*BV1444)/(1+$D$13*BV1444)*BO1444/(BQ1444+273)*$E$13)</f>
        <v>0</v>
      </c>
      <c r="AX1444">
        <f>$B$11*BW1444+$C$11*BX1444+$F$11*CI1444*(1-CL1444)</f>
        <v>0</v>
      </c>
      <c r="AY1444">
        <f>AX1444*AZ1444</f>
        <v>0</v>
      </c>
      <c r="AZ1444">
        <f>($B$11*$D$9+$C$11*$D$9+$F$11*((CV1444+CN1444)/MAX(CV1444+CN1444+CW1444, 0.1)*$I$9+CW1444/MAX(CV1444+CN1444+CW1444, 0.1)*$J$9))/($B$11+$C$11+$F$11)</f>
        <v>0</v>
      </c>
      <c r="BA1444">
        <f>($B$11*$K$9+$C$11*$K$9+$F$11*((CV1444+CN1444)/MAX(CV1444+CN1444+CW1444, 0.1)*$P$9+CW1444/MAX(CV1444+CN1444+CW1444, 0.1)*$Q$9))/($B$11+$C$11+$F$11)</f>
        <v>0</v>
      </c>
      <c r="BB1444">
        <v>6</v>
      </c>
      <c r="BC1444">
        <v>0.5</v>
      </c>
      <c r="BD1444" t="s">
        <v>355</v>
      </c>
      <c r="BE1444">
        <v>2</v>
      </c>
      <c r="BF1444" t="b">
        <v>1</v>
      </c>
      <c r="BG1444">
        <v>1664308539.714286</v>
      </c>
      <c r="BH1444">
        <v>1278.250357142857</v>
      </c>
      <c r="BI1444">
        <v>1343.803571428571</v>
      </c>
      <c r="BJ1444">
        <v>18.165475</v>
      </c>
      <c r="BK1444">
        <v>14.00721071428571</v>
      </c>
      <c r="BL1444">
        <v>1273.257142857143</v>
      </c>
      <c r="BM1444">
        <v>17.97023928571429</v>
      </c>
      <c r="BN1444">
        <v>500.0687142857142</v>
      </c>
      <c r="BO1444">
        <v>90.88023571428572</v>
      </c>
      <c r="BP1444">
        <v>0.1000011642857143</v>
      </c>
      <c r="BQ1444">
        <v>24.26925357142857</v>
      </c>
      <c r="BR1444">
        <v>25.02055714285714</v>
      </c>
      <c r="BS1444">
        <v>999.9000000000002</v>
      </c>
      <c r="BT1444">
        <v>0</v>
      </c>
      <c r="BU1444">
        <v>0</v>
      </c>
      <c r="BV1444">
        <v>9994.908571428574</v>
      </c>
      <c r="BW1444">
        <v>0</v>
      </c>
      <c r="BX1444">
        <v>8.053949999999999</v>
      </c>
      <c r="BY1444">
        <v>-65.5531142857143</v>
      </c>
      <c r="BZ1444">
        <v>1301.900357142857</v>
      </c>
      <c r="CA1444">
        <v>1362.895714285714</v>
      </c>
      <c r="CB1444">
        <v>4.1582625</v>
      </c>
      <c r="CC1444">
        <v>1343.803571428571</v>
      </c>
      <c r="CD1444">
        <v>14.00721071428571</v>
      </c>
      <c r="CE1444">
        <v>1.6508825</v>
      </c>
      <c r="CF1444">
        <v>1.272978928571429</v>
      </c>
      <c r="CG1444">
        <v>14.44212857142857</v>
      </c>
      <c r="CH1444">
        <v>10.48340357142857</v>
      </c>
      <c r="CI1444">
        <v>2000.021428571428</v>
      </c>
      <c r="CJ1444">
        <v>0.9800027499999998</v>
      </c>
      <c r="CK1444">
        <v>0.019997125</v>
      </c>
      <c r="CL1444">
        <v>0</v>
      </c>
      <c r="CM1444">
        <v>802.1045357142858</v>
      </c>
      <c r="CN1444">
        <v>5.000560000000001</v>
      </c>
      <c r="CO1444">
        <v>15975.28214285714</v>
      </c>
      <c r="CP1444">
        <v>17295.08928571429</v>
      </c>
      <c r="CQ1444">
        <v>37.75</v>
      </c>
      <c r="CR1444">
        <v>38.26328571428571</v>
      </c>
      <c r="CS1444">
        <v>37.43925</v>
      </c>
      <c r="CT1444">
        <v>37.16707142857143</v>
      </c>
      <c r="CU1444">
        <v>38.4775</v>
      </c>
      <c r="CV1444">
        <v>1955.129285714286</v>
      </c>
      <c r="CW1444">
        <v>39.89107142857144</v>
      </c>
      <c r="CX1444">
        <v>0</v>
      </c>
      <c r="CY1444">
        <v>1664308563.9</v>
      </c>
      <c r="CZ1444">
        <v>0</v>
      </c>
      <c r="DA1444">
        <v>0</v>
      </c>
      <c r="DB1444" t="s">
        <v>356</v>
      </c>
      <c r="DC1444">
        <v>1663861122</v>
      </c>
      <c r="DD1444">
        <v>1663861125</v>
      </c>
      <c r="DE1444">
        <v>0</v>
      </c>
      <c r="DF1444">
        <v>-0.287</v>
      </c>
      <c r="DG1444">
        <v>-0.004</v>
      </c>
      <c r="DH1444">
        <v>3.172</v>
      </c>
      <c r="DI1444">
        <v>0.178</v>
      </c>
      <c r="DJ1444">
        <v>400</v>
      </c>
      <c r="DK1444">
        <v>17</v>
      </c>
      <c r="DL1444">
        <v>0.18</v>
      </c>
      <c r="DM1444">
        <v>0.07000000000000001</v>
      </c>
      <c r="DN1444">
        <v>-65.557205</v>
      </c>
      <c r="DO1444">
        <v>-0.2003774859286127</v>
      </c>
      <c r="DP1444">
        <v>0.06462495628625094</v>
      </c>
      <c r="DQ1444">
        <v>0</v>
      </c>
      <c r="DR1444">
        <v>4.201119</v>
      </c>
      <c r="DS1444">
        <v>-1.034518198874299</v>
      </c>
      <c r="DT1444">
        <v>0.09955453163467752</v>
      </c>
      <c r="DU1444">
        <v>0</v>
      </c>
      <c r="DV1444">
        <v>0</v>
      </c>
      <c r="DW1444">
        <v>2</v>
      </c>
      <c r="DX1444" t="s">
        <v>357</v>
      </c>
      <c r="DY1444">
        <v>2.981</v>
      </c>
      <c r="DZ1444">
        <v>2.72835</v>
      </c>
      <c r="EA1444">
        <v>0.18613</v>
      </c>
      <c r="EB1444">
        <v>0.193312</v>
      </c>
      <c r="EC1444">
        <v>0.08895840000000001</v>
      </c>
      <c r="ED1444">
        <v>0.0748954</v>
      </c>
      <c r="EE1444">
        <v>24477.3</v>
      </c>
      <c r="EF1444">
        <v>23875.2</v>
      </c>
      <c r="EG1444">
        <v>30598.3</v>
      </c>
      <c r="EH1444">
        <v>29835.4</v>
      </c>
      <c r="EI1444">
        <v>38467.3</v>
      </c>
      <c r="EJ1444">
        <v>36352.9</v>
      </c>
      <c r="EK1444">
        <v>46794.3</v>
      </c>
      <c r="EL1444">
        <v>44366.1</v>
      </c>
      <c r="EM1444">
        <v>1.89422</v>
      </c>
      <c r="EN1444">
        <v>1.89252</v>
      </c>
      <c r="EO1444">
        <v>0.134446</v>
      </c>
      <c r="EP1444">
        <v>0</v>
      </c>
      <c r="EQ1444">
        <v>22.8134</v>
      </c>
      <c r="ER1444">
        <v>999.9</v>
      </c>
      <c r="ES1444">
        <v>36.8</v>
      </c>
      <c r="ET1444">
        <v>29.8</v>
      </c>
      <c r="EU1444">
        <v>17.0535</v>
      </c>
      <c r="EV1444">
        <v>63.6363</v>
      </c>
      <c r="EW1444">
        <v>23.4776</v>
      </c>
      <c r="EX1444">
        <v>1</v>
      </c>
      <c r="EY1444">
        <v>-0.138239</v>
      </c>
      <c r="EZ1444">
        <v>1.34759</v>
      </c>
      <c r="FA1444">
        <v>20.2393</v>
      </c>
      <c r="FB1444">
        <v>5.23092</v>
      </c>
      <c r="FC1444">
        <v>11.968</v>
      </c>
      <c r="FD1444">
        <v>4.9711</v>
      </c>
      <c r="FE1444">
        <v>3.28948</v>
      </c>
      <c r="FF1444">
        <v>9999</v>
      </c>
      <c r="FG1444">
        <v>9999</v>
      </c>
      <c r="FH1444">
        <v>9999</v>
      </c>
      <c r="FI1444">
        <v>381.2</v>
      </c>
      <c r="FJ1444">
        <v>4.97269</v>
      </c>
      <c r="FK1444">
        <v>1.87683</v>
      </c>
      <c r="FL1444">
        <v>1.87493</v>
      </c>
      <c r="FM1444">
        <v>1.87775</v>
      </c>
      <c r="FN1444">
        <v>1.87454</v>
      </c>
      <c r="FO1444">
        <v>1.87806</v>
      </c>
      <c r="FP1444">
        <v>1.87518</v>
      </c>
      <c r="FQ1444">
        <v>1.87637</v>
      </c>
      <c r="FR1444">
        <v>0</v>
      </c>
      <c r="FS1444">
        <v>0</v>
      </c>
      <c r="FT1444">
        <v>0</v>
      </c>
      <c r="FU1444">
        <v>0</v>
      </c>
      <c r="FV1444" t="s">
        <v>358</v>
      </c>
      <c r="FW1444" t="s">
        <v>359</v>
      </c>
      <c r="FX1444" t="s">
        <v>360</v>
      </c>
      <c r="FY1444" t="s">
        <v>360</v>
      </c>
      <c r="FZ1444" t="s">
        <v>360</v>
      </c>
      <c r="GA1444" t="s">
        <v>360</v>
      </c>
      <c r="GB1444">
        <v>0</v>
      </c>
      <c r="GC1444">
        <v>100</v>
      </c>
      <c r="GD1444">
        <v>100</v>
      </c>
      <c r="GE1444">
        <v>5.04</v>
      </c>
      <c r="GF1444">
        <v>0.1951</v>
      </c>
      <c r="GG1444">
        <v>1.777354642861949</v>
      </c>
      <c r="GH1444">
        <v>0.004141656873719072</v>
      </c>
      <c r="GI1444">
        <v>-1.960372967482991E-06</v>
      </c>
      <c r="GJ1444">
        <v>5.42736388890357E-10</v>
      </c>
      <c r="GK1444">
        <v>-0.009777689371679627</v>
      </c>
      <c r="GL1444">
        <v>0.002273355880072555</v>
      </c>
      <c r="GM1444">
        <v>0.000541358641816816</v>
      </c>
      <c r="GN1444">
        <v>-1.836191331155658E-06</v>
      </c>
      <c r="GO1444">
        <v>-0</v>
      </c>
      <c r="GP1444">
        <v>2096</v>
      </c>
      <c r="GQ1444">
        <v>1</v>
      </c>
      <c r="GR1444">
        <v>23</v>
      </c>
      <c r="GS1444">
        <v>7457.1</v>
      </c>
      <c r="GT1444">
        <v>7457</v>
      </c>
      <c r="GU1444">
        <v>2.85889</v>
      </c>
      <c r="GV1444">
        <v>2.50854</v>
      </c>
      <c r="GW1444">
        <v>1.39893</v>
      </c>
      <c r="GX1444">
        <v>2.33643</v>
      </c>
      <c r="GY1444">
        <v>1.44897</v>
      </c>
      <c r="GZ1444">
        <v>2.49023</v>
      </c>
      <c r="HA1444">
        <v>34.9904</v>
      </c>
      <c r="HB1444">
        <v>11.9343</v>
      </c>
      <c r="HC1444">
        <v>18</v>
      </c>
      <c r="HD1444">
        <v>491.219</v>
      </c>
      <c r="HE1444">
        <v>461.565</v>
      </c>
      <c r="HF1444">
        <v>21.2233</v>
      </c>
      <c r="HG1444">
        <v>25.2235</v>
      </c>
      <c r="HH1444">
        <v>30</v>
      </c>
      <c r="HI1444">
        <v>25.0853</v>
      </c>
      <c r="HJ1444">
        <v>25.169</v>
      </c>
      <c r="HK1444">
        <v>57.2676</v>
      </c>
      <c r="HL1444">
        <v>18.1795</v>
      </c>
      <c r="HM1444">
        <v>30.2978</v>
      </c>
      <c r="HN1444">
        <v>21.2231</v>
      </c>
      <c r="HO1444">
        <v>1389.77</v>
      </c>
      <c r="HP1444">
        <v>14.2878</v>
      </c>
      <c r="HQ1444">
        <v>101.138</v>
      </c>
      <c r="HR1444">
        <v>102.02</v>
      </c>
    </row>
    <row r="1445" spans="1:226">
      <c r="A1445">
        <v>1429</v>
      </c>
      <c r="B1445">
        <v>1664308552.5</v>
      </c>
      <c r="C1445">
        <v>15445.5</v>
      </c>
      <c r="D1445" t="s">
        <v>3231</v>
      </c>
      <c r="E1445" t="s">
        <v>3232</v>
      </c>
      <c r="F1445">
        <v>5</v>
      </c>
      <c r="G1445" t="s">
        <v>353</v>
      </c>
      <c r="H1445" t="s">
        <v>3066</v>
      </c>
      <c r="I1445">
        <v>1664308545</v>
      </c>
      <c r="J1445">
        <f>(K1445)/1000</f>
        <v>0</v>
      </c>
      <c r="K1445">
        <f>IF(BF1445, AN1445, AH1445)</f>
        <v>0</v>
      </c>
      <c r="L1445">
        <f>IF(BF1445, AI1445, AG1445)</f>
        <v>0</v>
      </c>
      <c r="M1445">
        <f>BH1445 - IF(AU1445&gt;1, L1445*BB1445*100.0/(AW1445*BV1445), 0)</f>
        <v>0</v>
      </c>
      <c r="N1445">
        <f>((T1445-J1445/2)*M1445-L1445)/(T1445+J1445/2)</f>
        <v>0</v>
      </c>
      <c r="O1445">
        <f>N1445*(BO1445+BP1445)/1000.0</f>
        <v>0</v>
      </c>
      <c r="P1445">
        <f>(BH1445 - IF(AU1445&gt;1, L1445*BB1445*100.0/(AW1445*BV1445), 0))*(BO1445+BP1445)/1000.0</f>
        <v>0</v>
      </c>
      <c r="Q1445">
        <f>2.0/((1/S1445-1/R1445)+SIGN(S1445)*SQRT((1/S1445-1/R1445)*(1/S1445-1/R1445) + 4*BC1445/((BC1445+1)*(BC1445+1))*(2*1/S1445*1/R1445-1/R1445*1/R1445)))</f>
        <v>0</v>
      </c>
      <c r="R1445">
        <f>IF(LEFT(BD1445,1)&lt;&gt;"0",IF(LEFT(BD1445,1)="1",3.0,BE1445),$D$5+$E$5*(BV1445*BO1445/($K$5*1000))+$F$5*(BV1445*BO1445/($K$5*1000))*MAX(MIN(BB1445,$J$5),$I$5)*MAX(MIN(BB1445,$J$5),$I$5)+$G$5*MAX(MIN(BB1445,$J$5),$I$5)*(BV1445*BO1445/($K$5*1000))+$H$5*(BV1445*BO1445/($K$5*1000))*(BV1445*BO1445/($K$5*1000)))</f>
        <v>0</v>
      </c>
      <c r="S1445">
        <f>J1445*(1000-(1000*0.61365*exp(17.502*W1445/(240.97+W1445))/(BO1445+BP1445)+BJ1445)/2)/(1000*0.61365*exp(17.502*W1445/(240.97+W1445))/(BO1445+BP1445)-BJ1445)</f>
        <v>0</v>
      </c>
      <c r="T1445">
        <f>1/((BC1445+1)/(Q1445/1.6)+1/(R1445/1.37)) + BC1445/((BC1445+1)/(Q1445/1.6) + BC1445/(R1445/1.37))</f>
        <v>0</v>
      </c>
      <c r="U1445">
        <f>(AX1445*BA1445)</f>
        <v>0</v>
      </c>
      <c r="V1445">
        <f>(BQ1445+(U1445+2*0.95*5.67E-8*(((BQ1445+$B$7)+273)^4-(BQ1445+273)^4)-44100*J1445)/(1.84*29.3*R1445+8*0.95*5.67E-8*(BQ1445+273)^3))</f>
        <v>0</v>
      </c>
      <c r="W1445">
        <f>($C$7*BR1445+$D$7*BS1445+$E$7*V1445)</f>
        <v>0</v>
      </c>
      <c r="X1445">
        <f>0.61365*exp(17.502*W1445/(240.97+W1445))</f>
        <v>0</v>
      </c>
      <c r="Y1445">
        <f>(Z1445/AA1445*100)</f>
        <v>0</v>
      </c>
      <c r="Z1445">
        <f>BJ1445*(BO1445+BP1445)/1000</f>
        <v>0</v>
      </c>
      <c r="AA1445">
        <f>0.61365*exp(17.502*BQ1445/(240.97+BQ1445))</f>
        <v>0</v>
      </c>
      <c r="AB1445">
        <f>(X1445-BJ1445*(BO1445+BP1445)/1000)</f>
        <v>0</v>
      </c>
      <c r="AC1445">
        <f>(-J1445*44100)</f>
        <v>0</v>
      </c>
      <c r="AD1445">
        <f>2*29.3*R1445*0.92*(BQ1445-W1445)</f>
        <v>0</v>
      </c>
      <c r="AE1445">
        <f>2*0.95*5.67E-8*(((BQ1445+$B$7)+273)^4-(W1445+273)^4)</f>
        <v>0</v>
      </c>
      <c r="AF1445">
        <f>U1445+AE1445+AC1445+AD1445</f>
        <v>0</v>
      </c>
      <c r="AG1445">
        <f>BN1445*AU1445*(BI1445-BH1445*(1000-AU1445*BK1445)/(1000-AU1445*BJ1445))/(100*BB1445)</f>
        <v>0</v>
      </c>
      <c r="AH1445">
        <f>1000*BN1445*AU1445*(BJ1445-BK1445)/(100*BB1445*(1000-AU1445*BJ1445))</f>
        <v>0</v>
      </c>
      <c r="AI1445">
        <f>(AJ1445 - AK1445 - BO1445*1E3/(8.314*(BQ1445+273.15)) * AM1445/BN1445 * AL1445) * BN1445/(100*BB1445) * (1000 - BK1445)/1000</f>
        <v>0</v>
      </c>
      <c r="AJ1445">
        <v>1396.674224253805</v>
      </c>
      <c r="AK1445">
        <v>1343.928303030304</v>
      </c>
      <c r="AL1445">
        <v>3.443863244318552</v>
      </c>
      <c r="AM1445">
        <v>63.48631344093973</v>
      </c>
      <c r="AN1445">
        <f>(AP1445 - AO1445 + BO1445*1E3/(8.314*(BQ1445+273.15)) * AR1445/BN1445 * AQ1445) * BN1445/(100*BB1445) * 1000/(1000 - AP1445)</f>
        <v>0</v>
      </c>
      <c r="AO1445">
        <v>14.15359637229753</v>
      </c>
      <c r="AP1445">
        <v>18.15577582417584</v>
      </c>
      <c r="AQ1445">
        <v>-1.862283212918037E-05</v>
      </c>
      <c r="AR1445">
        <v>96.80530402393545</v>
      </c>
      <c r="AS1445">
        <v>3</v>
      </c>
      <c r="AT1445">
        <v>1</v>
      </c>
      <c r="AU1445">
        <f>IF(AS1445*$H$13&gt;=AW1445,1.0,(AW1445/(AW1445-AS1445*$H$13)))</f>
        <v>0</v>
      </c>
      <c r="AV1445">
        <f>(AU1445-1)*100</f>
        <v>0</v>
      </c>
      <c r="AW1445">
        <f>MAX(0,($B$13+$C$13*BV1445)/(1+$D$13*BV1445)*BO1445/(BQ1445+273)*$E$13)</f>
        <v>0</v>
      </c>
      <c r="AX1445">
        <f>$B$11*BW1445+$C$11*BX1445+$F$11*CI1445*(1-CL1445)</f>
        <v>0</v>
      </c>
      <c r="AY1445">
        <f>AX1445*AZ1445</f>
        <v>0</v>
      </c>
      <c r="AZ1445">
        <f>($B$11*$D$9+$C$11*$D$9+$F$11*((CV1445+CN1445)/MAX(CV1445+CN1445+CW1445, 0.1)*$I$9+CW1445/MAX(CV1445+CN1445+CW1445, 0.1)*$J$9))/($B$11+$C$11+$F$11)</f>
        <v>0</v>
      </c>
      <c r="BA1445">
        <f>($B$11*$K$9+$C$11*$K$9+$F$11*((CV1445+CN1445)/MAX(CV1445+CN1445+CW1445, 0.1)*$P$9+CW1445/MAX(CV1445+CN1445+CW1445, 0.1)*$Q$9))/($B$11+$C$11+$F$11)</f>
        <v>0</v>
      </c>
      <c r="BB1445">
        <v>6</v>
      </c>
      <c r="BC1445">
        <v>0.5</v>
      </c>
      <c r="BD1445" t="s">
        <v>355</v>
      </c>
      <c r="BE1445">
        <v>2</v>
      </c>
      <c r="BF1445" t="b">
        <v>1</v>
      </c>
      <c r="BG1445">
        <v>1664308545</v>
      </c>
      <c r="BH1445">
        <v>1295.985185185185</v>
      </c>
      <c r="BI1445">
        <v>1361.542592592593</v>
      </c>
      <c r="BJ1445">
        <v>18.16021111111111</v>
      </c>
      <c r="BK1445">
        <v>14.09221851851852</v>
      </c>
      <c r="BL1445">
        <v>1290.96</v>
      </c>
      <c r="BM1445">
        <v>17.96507407407407</v>
      </c>
      <c r="BN1445">
        <v>500.0658888888889</v>
      </c>
      <c r="BO1445">
        <v>90.87867407407408</v>
      </c>
      <c r="BP1445">
        <v>0.09998073703703704</v>
      </c>
      <c r="BQ1445">
        <v>24.26385555555555</v>
      </c>
      <c r="BR1445">
        <v>25.02297777777778</v>
      </c>
      <c r="BS1445">
        <v>999.9000000000001</v>
      </c>
      <c r="BT1445">
        <v>0</v>
      </c>
      <c r="BU1445">
        <v>0</v>
      </c>
      <c r="BV1445">
        <v>10000.85333333333</v>
      </c>
      <c r="BW1445">
        <v>0</v>
      </c>
      <c r="BX1445">
        <v>8.053949999999999</v>
      </c>
      <c r="BY1445">
        <v>-65.55742592592593</v>
      </c>
      <c r="BZ1445">
        <v>1319.955185185185</v>
      </c>
      <c r="CA1445">
        <v>1381.005185185185</v>
      </c>
      <c r="CB1445">
        <v>4.067985555555556</v>
      </c>
      <c r="CC1445">
        <v>1361.542592592593</v>
      </c>
      <c r="CD1445">
        <v>14.09221851851852</v>
      </c>
      <c r="CE1445">
        <v>1.650375555555556</v>
      </c>
      <c r="CF1445">
        <v>1.280682592592593</v>
      </c>
      <c r="CG1445">
        <v>14.43737407407407</v>
      </c>
      <c r="CH1445">
        <v>10.57387407407407</v>
      </c>
      <c r="CI1445">
        <v>2000.006666666667</v>
      </c>
      <c r="CJ1445">
        <v>0.9800027777777777</v>
      </c>
      <c r="CK1445">
        <v>0.0199970962962963</v>
      </c>
      <c r="CL1445">
        <v>0</v>
      </c>
      <c r="CM1445">
        <v>801.7268888888889</v>
      </c>
      <c r="CN1445">
        <v>5.000560000000001</v>
      </c>
      <c r="CO1445">
        <v>15967.11851851852</v>
      </c>
      <c r="CP1445">
        <v>17294.95185185185</v>
      </c>
      <c r="CQ1445">
        <v>37.743</v>
      </c>
      <c r="CR1445">
        <v>38.25</v>
      </c>
      <c r="CS1445">
        <v>37.4347037037037</v>
      </c>
      <c r="CT1445">
        <v>37.14566666666666</v>
      </c>
      <c r="CU1445">
        <v>38.458</v>
      </c>
      <c r="CV1445">
        <v>1955.115185185185</v>
      </c>
      <c r="CW1445">
        <v>39.89037037037038</v>
      </c>
      <c r="CX1445">
        <v>0</v>
      </c>
      <c r="CY1445">
        <v>1664308569.3</v>
      </c>
      <c r="CZ1445">
        <v>0</v>
      </c>
      <c r="DA1445">
        <v>0</v>
      </c>
      <c r="DB1445" t="s">
        <v>356</v>
      </c>
      <c r="DC1445">
        <v>1663861122</v>
      </c>
      <c r="DD1445">
        <v>1663861125</v>
      </c>
      <c r="DE1445">
        <v>0</v>
      </c>
      <c r="DF1445">
        <v>-0.287</v>
      </c>
      <c r="DG1445">
        <v>-0.004</v>
      </c>
      <c r="DH1445">
        <v>3.172</v>
      </c>
      <c r="DI1445">
        <v>0.178</v>
      </c>
      <c r="DJ1445">
        <v>400</v>
      </c>
      <c r="DK1445">
        <v>17</v>
      </c>
      <c r="DL1445">
        <v>0.18</v>
      </c>
      <c r="DM1445">
        <v>0.07000000000000001</v>
      </c>
      <c r="DN1445">
        <v>-65.5482243902439</v>
      </c>
      <c r="DO1445">
        <v>-0.08565156794442601</v>
      </c>
      <c r="DP1445">
        <v>0.06190863756468757</v>
      </c>
      <c r="DQ1445">
        <v>1</v>
      </c>
      <c r="DR1445">
        <v>4.127406341463415</v>
      </c>
      <c r="DS1445">
        <v>-1.030085226480842</v>
      </c>
      <c r="DT1445">
        <v>0.1016060584845286</v>
      </c>
      <c r="DU1445">
        <v>0</v>
      </c>
      <c r="DV1445">
        <v>1</v>
      </c>
      <c r="DW1445">
        <v>2</v>
      </c>
      <c r="DX1445" t="s">
        <v>412</v>
      </c>
      <c r="DY1445">
        <v>2.98102</v>
      </c>
      <c r="DZ1445">
        <v>2.72843</v>
      </c>
      <c r="EA1445">
        <v>0.187597</v>
      </c>
      <c r="EB1445">
        <v>0.194759</v>
      </c>
      <c r="EC1445">
        <v>0.0889484</v>
      </c>
      <c r="ED1445">
        <v>0.0752211</v>
      </c>
      <c r="EE1445">
        <v>24432.8</v>
      </c>
      <c r="EF1445">
        <v>23832.5</v>
      </c>
      <c r="EG1445">
        <v>30597.7</v>
      </c>
      <c r="EH1445">
        <v>29835.5</v>
      </c>
      <c r="EI1445">
        <v>38467.5</v>
      </c>
      <c r="EJ1445">
        <v>36340</v>
      </c>
      <c r="EK1445">
        <v>46793.9</v>
      </c>
      <c r="EL1445">
        <v>44366</v>
      </c>
      <c r="EM1445">
        <v>1.89385</v>
      </c>
      <c r="EN1445">
        <v>1.8929</v>
      </c>
      <c r="EO1445">
        <v>0.135601</v>
      </c>
      <c r="EP1445">
        <v>0</v>
      </c>
      <c r="EQ1445">
        <v>22.8101</v>
      </c>
      <c r="ER1445">
        <v>999.9</v>
      </c>
      <c r="ES1445">
        <v>36.8</v>
      </c>
      <c r="ET1445">
        <v>29.8</v>
      </c>
      <c r="EU1445">
        <v>17.0554</v>
      </c>
      <c r="EV1445">
        <v>63.5563</v>
      </c>
      <c r="EW1445">
        <v>23.4455</v>
      </c>
      <c r="EX1445">
        <v>1</v>
      </c>
      <c r="EY1445">
        <v>-0.138216</v>
      </c>
      <c r="EZ1445">
        <v>1.36685</v>
      </c>
      <c r="FA1445">
        <v>20.2391</v>
      </c>
      <c r="FB1445">
        <v>5.23107</v>
      </c>
      <c r="FC1445">
        <v>11.968</v>
      </c>
      <c r="FD1445">
        <v>4.9708</v>
      </c>
      <c r="FE1445">
        <v>3.28943</v>
      </c>
      <c r="FF1445">
        <v>9999</v>
      </c>
      <c r="FG1445">
        <v>9999</v>
      </c>
      <c r="FH1445">
        <v>9999</v>
      </c>
      <c r="FI1445">
        <v>381.2</v>
      </c>
      <c r="FJ1445">
        <v>4.97269</v>
      </c>
      <c r="FK1445">
        <v>1.87683</v>
      </c>
      <c r="FL1445">
        <v>1.87495</v>
      </c>
      <c r="FM1445">
        <v>1.87775</v>
      </c>
      <c r="FN1445">
        <v>1.87453</v>
      </c>
      <c r="FO1445">
        <v>1.87808</v>
      </c>
      <c r="FP1445">
        <v>1.87518</v>
      </c>
      <c r="FQ1445">
        <v>1.87637</v>
      </c>
      <c r="FR1445">
        <v>0</v>
      </c>
      <c r="FS1445">
        <v>0</v>
      </c>
      <c r="FT1445">
        <v>0</v>
      </c>
      <c r="FU1445">
        <v>0</v>
      </c>
      <c r="FV1445" t="s">
        <v>358</v>
      </c>
      <c r="FW1445" t="s">
        <v>359</v>
      </c>
      <c r="FX1445" t="s">
        <v>360</v>
      </c>
      <c r="FY1445" t="s">
        <v>360</v>
      </c>
      <c r="FZ1445" t="s">
        <v>360</v>
      </c>
      <c r="GA1445" t="s">
        <v>360</v>
      </c>
      <c r="GB1445">
        <v>0</v>
      </c>
      <c r="GC1445">
        <v>100</v>
      </c>
      <c r="GD1445">
        <v>100</v>
      </c>
      <c r="GE1445">
        <v>5.07</v>
      </c>
      <c r="GF1445">
        <v>0.1951</v>
      </c>
      <c r="GG1445">
        <v>1.777354642861949</v>
      </c>
      <c r="GH1445">
        <v>0.004141656873719072</v>
      </c>
      <c r="GI1445">
        <v>-1.960372967482991E-06</v>
      </c>
      <c r="GJ1445">
        <v>5.42736388890357E-10</v>
      </c>
      <c r="GK1445">
        <v>-0.009777689371679627</v>
      </c>
      <c r="GL1445">
        <v>0.002273355880072555</v>
      </c>
      <c r="GM1445">
        <v>0.000541358641816816</v>
      </c>
      <c r="GN1445">
        <v>-1.836191331155658E-06</v>
      </c>
      <c r="GO1445">
        <v>-0</v>
      </c>
      <c r="GP1445">
        <v>2096</v>
      </c>
      <c r="GQ1445">
        <v>1</v>
      </c>
      <c r="GR1445">
        <v>23</v>
      </c>
      <c r="GS1445">
        <v>7457.2</v>
      </c>
      <c r="GT1445">
        <v>7457.1</v>
      </c>
      <c r="GU1445">
        <v>2.88574</v>
      </c>
      <c r="GV1445">
        <v>2.5061</v>
      </c>
      <c r="GW1445">
        <v>1.39893</v>
      </c>
      <c r="GX1445">
        <v>2.33643</v>
      </c>
      <c r="GY1445">
        <v>1.44897</v>
      </c>
      <c r="GZ1445">
        <v>2.48901</v>
      </c>
      <c r="HA1445">
        <v>34.9904</v>
      </c>
      <c r="HB1445">
        <v>11.9518</v>
      </c>
      <c r="HC1445">
        <v>18</v>
      </c>
      <c r="HD1445">
        <v>491.015</v>
      </c>
      <c r="HE1445">
        <v>461.789</v>
      </c>
      <c r="HF1445">
        <v>21.2034</v>
      </c>
      <c r="HG1445">
        <v>25.2222</v>
      </c>
      <c r="HH1445">
        <v>30.0001</v>
      </c>
      <c r="HI1445">
        <v>25.0853</v>
      </c>
      <c r="HJ1445">
        <v>25.1675</v>
      </c>
      <c r="HK1445">
        <v>57.7765</v>
      </c>
      <c r="HL1445">
        <v>17.5626</v>
      </c>
      <c r="HM1445">
        <v>30.2978</v>
      </c>
      <c r="HN1445">
        <v>21.2008</v>
      </c>
      <c r="HO1445">
        <v>1409.81</v>
      </c>
      <c r="HP1445">
        <v>14.3748</v>
      </c>
      <c r="HQ1445">
        <v>101.137</v>
      </c>
      <c r="HR1445">
        <v>102.02</v>
      </c>
    </row>
    <row r="1446" spans="1:226">
      <c r="A1446">
        <v>1430</v>
      </c>
      <c r="B1446">
        <v>1664308557.5</v>
      </c>
      <c r="C1446">
        <v>15450.5</v>
      </c>
      <c r="D1446" t="s">
        <v>3233</v>
      </c>
      <c r="E1446" t="s">
        <v>3234</v>
      </c>
      <c r="F1446">
        <v>5</v>
      </c>
      <c r="G1446" t="s">
        <v>353</v>
      </c>
      <c r="H1446" t="s">
        <v>3066</v>
      </c>
      <c r="I1446">
        <v>1664308549.714286</v>
      </c>
      <c r="J1446">
        <f>(K1446)/1000</f>
        <v>0</v>
      </c>
      <c r="K1446">
        <f>IF(BF1446, AN1446, AH1446)</f>
        <v>0</v>
      </c>
      <c r="L1446">
        <f>IF(BF1446, AI1446, AG1446)</f>
        <v>0</v>
      </c>
      <c r="M1446">
        <f>BH1446 - IF(AU1446&gt;1, L1446*BB1446*100.0/(AW1446*BV1446), 0)</f>
        <v>0</v>
      </c>
      <c r="N1446">
        <f>((T1446-J1446/2)*M1446-L1446)/(T1446+J1446/2)</f>
        <v>0</v>
      </c>
      <c r="O1446">
        <f>N1446*(BO1446+BP1446)/1000.0</f>
        <v>0</v>
      </c>
      <c r="P1446">
        <f>(BH1446 - IF(AU1446&gt;1, L1446*BB1446*100.0/(AW1446*BV1446), 0))*(BO1446+BP1446)/1000.0</f>
        <v>0</v>
      </c>
      <c r="Q1446">
        <f>2.0/((1/S1446-1/R1446)+SIGN(S1446)*SQRT((1/S1446-1/R1446)*(1/S1446-1/R1446) + 4*BC1446/((BC1446+1)*(BC1446+1))*(2*1/S1446*1/R1446-1/R1446*1/R1446)))</f>
        <v>0</v>
      </c>
      <c r="R1446">
        <f>IF(LEFT(BD1446,1)&lt;&gt;"0",IF(LEFT(BD1446,1)="1",3.0,BE1446),$D$5+$E$5*(BV1446*BO1446/($K$5*1000))+$F$5*(BV1446*BO1446/($K$5*1000))*MAX(MIN(BB1446,$J$5),$I$5)*MAX(MIN(BB1446,$J$5),$I$5)+$G$5*MAX(MIN(BB1446,$J$5),$I$5)*(BV1446*BO1446/($K$5*1000))+$H$5*(BV1446*BO1446/($K$5*1000))*(BV1446*BO1446/($K$5*1000)))</f>
        <v>0</v>
      </c>
      <c r="S1446">
        <f>J1446*(1000-(1000*0.61365*exp(17.502*W1446/(240.97+W1446))/(BO1446+BP1446)+BJ1446)/2)/(1000*0.61365*exp(17.502*W1446/(240.97+W1446))/(BO1446+BP1446)-BJ1446)</f>
        <v>0</v>
      </c>
      <c r="T1446">
        <f>1/((BC1446+1)/(Q1446/1.6)+1/(R1446/1.37)) + BC1446/((BC1446+1)/(Q1446/1.6) + BC1446/(R1446/1.37))</f>
        <v>0</v>
      </c>
      <c r="U1446">
        <f>(AX1446*BA1446)</f>
        <v>0</v>
      </c>
      <c r="V1446">
        <f>(BQ1446+(U1446+2*0.95*5.67E-8*(((BQ1446+$B$7)+273)^4-(BQ1446+273)^4)-44100*J1446)/(1.84*29.3*R1446+8*0.95*5.67E-8*(BQ1446+273)^3))</f>
        <v>0</v>
      </c>
      <c r="W1446">
        <f>($C$7*BR1446+$D$7*BS1446+$E$7*V1446)</f>
        <v>0</v>
      </c>
      <c r="X1446">
        <f>0.61365*exp(17.502*W1446/(240.97+W1446))</f>
        <v>0</v>
      </c>
      <c r="Y1446">
        <f>(Z1446/AA1446*100)</f>
        <v>0</v>
      </c>
      <c r="Z1446">
        <f>BJ1446*(BO1446+BP1446)/1000</f>
        <v>0</v>
      </c>
      <c r="AA1446">
        <f>0.61365*exp(17.502*BQ1446/(240.97+BQ1446))</f>
        <v>0</v>
      </c>
      <c r="AB1446">
        <f>(X1446-BJ1446*(BO1446+BP1446)/1000)</f>
        <v>0</v>
      </c>
      <c r="AC1446">
        <f>(-J1446*44100)</f>
        <v>0</v>
      </c>
      <c r="AD1446">
        <f>2*29.3*R1446*0.92*(BQ1446-W1446)</f>
        <v>0</v>
      </c>
      <c r="AE1446">
        <f>2*0.95*5.67E-8*(((BQ1446+$B$7)+273)^4-(W1446+273)^4)</f>
        <v>0</v>
      </c>
      <c r="AF1446">
        <f>U1446+AE1446+AC1446+AD1446</f>
        <v>0</v>
      </c>
      <c r="AG1446">
        <f>BN1446*AU1446*(BI1446-BH1446*(1000-AU1446*BK1446)/(1000-AU1446*BJ1446))/(100*BB1446)</f>
        <v>0</v>
      </c>
      <c r="AH1446">
        <f>1000*BN1446*AU1446*(BJ1446-BK1446)/(100*BB1446*(1000-AU1446*BJ1446))</f>
        <v>0</v>
      </c>
      <c r="AI1446">
        <f>(AJ1446 - AK1446 - BO1446*1E3/(8.314*(BQ1446+273.15)) * AM1446/BN1446 * AL1446) * BN1446/(100*BB1446) * (1000 - BK1446)/1000</f>
        <v>0</v>
      </c>
      <c r="AJ1446">
        <v>1413.946612856683</v>
      </c>
      <c r="AK1446">
        <v>1361.108424242424</v>
      </c>
      <c r="AL1446">
        <v>3.444329578377138</v>
      </c>
      <c r="AM1446">
        <v>63.48631344093973</v>
      </c>
      <c r="AN1446">
        <f>(AP1446 - AO1446 + BO1446*1E3/(8.314*(BQ1446+273.15)) * AR1446/BN1446 * AQ1446) * BN1446/(100*BB1446) * 1000/(1000 - AP1446)</f>
        <v>0</v>
      </c>
      <c r="AO1446">
        <v>14.23816478363383</v>
      </c>
      <c r="AP1446">
        <v>18.14954615384616</v>
      </c>
      <c r="AQ1446">
        <v>-1.111519868427534E-05</v>
      </c>
      <c r="AR1446">
        <v>96.80530402393545</v>
      </c>
      <c r="AS1446">
        <v>3</v>
      </c>
      <c r="AT1446">
        <v>1</v>
      </c>
      <c r="AU1446">
        <f>IF(AS1446*$H$13&gt;=AW1446,1.0,(AW1446/(AW1446-AS1446*$H$13)))</f>
        <v>0</v>
      </c>
      <c r="AV1446">
        <f>(AU1446-1)*100</f>
        <v>0</v>
      </c>
      <c r="AW1446">
        <f>MAX(0,($B$13+$C$13*BV1446)/(1+$D$13*BV1446)*BO1446/(BQ1446+273)*$E$13)</f>
        <v>0</v>
      </c>
      <c r="AX1446">
        <f>$B$11*BW1446+$C$11*BX1446+$F$11*CI1446*(1-CL1446)</f>
        <v>0</v>
      </c>
      <c r="AY1446">
        <f>AX1446*AZ1446</f>
        <v>0</v>
      </c>
      <c r="AZ1446">
        <f>($B$11*$D$9+$C$11*$D$9+$F$11*((CV1446+CN1446)/MAX(CV1446+CN1446+CW1446, 0.1)*$I$9+CW1446/MAX(CV1446+CN1446+CW1446, 0.1)*$J$9))/($B$11+$C$11+$F$11)</f>
        <v>0</v>
      </c>
      <c r="BA1446">
        <f>($B$11*$K$9+$C$11*$K$9+$F$11*((CV1446+CN1446)/MAX(CV1446+CN1446+CW1446, 0.1)*$P$9+CW1446/MAX(CV1446+CN1446+CW1446, 0.1)*$Q$9))/($B$11+$C$11+$F$11)</f>
        <v>0</v>
      </c>
      <c r="BB1446">
        <v>6</v>
      </c>
      <c r="BC1446">
        <v>0.5</v>
      </c>
      <c r="BD1446" t="s">
        <v>355</v>
      </c>
      <c r="BE1446">
        <v>2</v>
      </c>
      <c r="BF1446" t="b">
        <v>1</v>
      </c>
      <c r="BG1446">
        <v>1664308549.714286</v>
      </c>
      <c r="BH1446">
        <v>1311.824642857143</v>
      </c>
      <c r="BI1446">
        <v>1377.383928571428</v>
      </c>
      <c r="BJ1446">
        <v>18.15628214285714</v>
      </c>
      <c r="BK1446">
        <v>14.17408214285714</v>
      </c>
      <c r="BL1446">
        <v>1306.770714285714</v>
      </c>
      <c r="BM1446">
        <v>17.96121428571428</v>
      </c>
      <c r="BN1446">
        <v>500.0662857142857</v>
      </c>
      <c r="BO1446">
        <v>90.87908214285717</v>
      </c>
      <c r="BP1446">
        <v>0.09993752500000001</v>
      </c>
      <c r="BQ1446">
        <v>24.25776785714286</v>
      </c>
      <c r="BR1446">
        <v>25.02946785714286</v>
      </c>
      <c r="BS1446">
        <v>999.9000000000002</v>
      </c>
      <c r="BT1446">
        <v>0</v>
      </c>
      <c r="BU1446">
        <v>0</v>
      </c>
      <c r="BV1446">
        <v>10004.3025</v>
      </c>
      <c r="BW1446">
        <v>0</v>
      </c>
      <c r="BX1446">
        <v>8.053949999999999</v>
      </c>
      <c r="BY1446">
        <v>-65.5596</v>
      </c>
      <c r="BZ1446">
        <v>1336.082142857143</v>
      </c>
      <c r="CA1446">
        <v>1397.188571428571</v>
      </c>
      <c r="CB1446">
        <v>3.982194285714285</v>
      </c>
      <c r="CC1446">
        <v>1377.383928571428</v>
      </c>
      <c r="CD1446">
        <v>14.17408214285714</v>
      </c>
      <c r="CE1446">
        <v>1.650025714285715</v>
      </c>
      <c r="CF1446">
        <v>1.2881275</v>
      </c>
      <c r="CG1446">
        <v>14.43409285714286</v>
      </c>
      <c r="CH1446">
        <v>10.66083571428571</v>
      </c>
      <c r="CI1446">
        <v>2000.007142857143</v>
      </c>
      <c r="CJ1446">
        <v>0.980002857142857</v>
      </c>
      <c r="CK1446">
        <v>0.01999701428571429</v>
      </c>
      <c r="CL1446">
        <v>0</v>
      </c>
      <c r="CM1446">
        <v>801.4286071428572</v>
      </c>
      <c r="CN1446">
        <v>5.000560000000001</v>
      </c>
      <c r="CO1446">
        <v>15959.82857142857</v>
      </c>
      <c r="CP1446">
        <v>17294.95357142857</v>
      </c>
      <c r="CQ1446">
        <v>37.723</v>
      </c>
      <c r="CR1446">
        <v>38.25</v>
      </c>
      <c r="CS1446">
        <v>37.43478571428572</v>
      </c>
      <c r="CT1446">
        <v>37.12721428571428</v>
      </c>
      <c r="CU1446">
        <v>38.43924999999999</v>
      </c>
      <c r="CV1446">
        <v>1955.116071428571</v>
      </c>
      <c r="CW1446">
        <v>39.89035714285716</v>
      </c>
      <c r="CX1446">
        <v>0</v>
      </c>
      <c r="CY1446">
        <v>1664308574.1</v>
      </c>
      <c r="CZ1446">
        <v>0</v>
      </c>
      <c r="DA1446">
        <v>0</v>
      </c>
      <c r="DB1446" t="s">
        <v>356</v>
      </c>
      <c r="DC1446">
        <v>1663861122</v>
      </c>
      <c r="DD1446">
        <v>1663861125</v>
      </c>
      <c r="DE1446">
        <v>0</v>
      </c>
      <c r="DF1446">
        <v>-0.287</v>
      </c>
      <c r="DG1446">
        <v>-0.004</v>
      </c>
      <c r="DH1446">
        <v>3.172</v>
      </c>
      <c r="DI1446">
        <v>0.178</v>
      </c>
      <c r="DJ1446">
        <v>400</v>
      </c>
      <c r="DK1446">
        <v>17</v>
      </c>
      <c r="DL1446">
        <v>0.18</v>
      </c>
      <c r="DM1446">
        <v>0.07000000000000001</v>
      </c>
      <c r="DN1446">
        <v>-65.55111707317073</v>
      </c>
      <c r="DO1446">
        <v>0.002682229965078396</v>
      </c>
      <c r="DP1446">
        <v>0.06971699552192603</v>
      </c>
      <c r="DQ1446">
        <v>1</v>
      </c>
      <c r="DR1446">
        <v>4.039507073170731</v>
      </c>
      <c r="DS1446">
        <v>-1.068260905923347</v>
      </c>
      <c r="DT1446">
        <v>0.1054438711455785</v>
      </c>
      <c r="DU1446">
        <v>0</v>
      </c>
      <c r="DV1446">
        <v>1</v>
      </c>
      <c r="DW1446">
        <v>2</v>
      </c>
      <c r="DX1446" t="s">
        <v>412</v>
      </c>
      <c r="DY1446">
        <v>2.98117</v>
      </c>
      <c r="DZ1446">
        <v>2.72829</v>
      </c>
      <c r="EA1446">
        <v>0.189049</v>
      </c>
      <c r="EB1446">
        <v>0.196168</v>
      </c>
      <c r="EC1446">
        <v>0.0889341</v>
      </c>
      <c r="ED1446">
        <v>0.0756237</v>
      </c>
      <c r="EE1446">
        <v>24389.1</v>
      </c>
      <c r="EF1446">
        <v>23791.1</v>
      </c>
      <c r="EG1446">
        <v>30597.6</v>
      </c>
      <c r="EH1446">
        <v>29835.8</v>
      </c>
      <c r="EI1446">
        <v>38468.2</v>
      </c>
      <c r="EJ1446">
        <v>36324.6</v>
      </c>
      <c r="EK1446">
        <v>46793.8</v>
      </c>
      <c r="EL1446">
        <v>44366.7</v>
      </c>
      <c r="EM1446">
        <v>1.8941</v>
      </c>
      <c r="EN1446">
        <v>1.89295</v>
      </c>
      <c r="EO1446">
        <v>0.135656</v>
      </c>
      <c r="EP1446">
        <v>0</v>
      </c>
      <c r="EQ1446">
        <v>22.8062</v>
      </c>
      <c r="ER1446">
        <v>999.9</v>
      </c>
      <c r="ES1446">
        <v>36.8</v>
      </c>
      <c r="ET1446">
        <v>29.8</v>
      </c>
      <c r="EU1446">
        <v>17.0533</v>
      </c>
      <c r="EV1446">
        <v>62.9063</v>
      </c>
      <c r="EW1446">
        <v>23.109</v>
      </c>
      <c r="EX1446">
        <v>1</v>
      </c>
      <c r="EY1446">
        <v>-0.138247</v>
      </c>
      <c r="EZ1446">
        <v>1.41582</v>
      </c>
      <c r="FA1446">
        <v>20.2388</v>
      </c>
      <c r="FB1446">
        <v>5.23062</v>
      </c>
      <c r="FC1446">
        <v>11.968</v>
      </c>
      <c r="FD1446">
        <v>4.9709</v>
      </c>
      <c r="FE1446">
        <v>3.28945</v>
      </c>
      <c r="FF1446">
        <v>9999</v>
      </c>
      <c r="FG1446">
        <v>9999</v>
      </c>
      <c r="FH1446">
        <v>9999</v>
      </c>
      <c r="FI1446">
        <v>381.2</v>
      </c>
      <c r="FJ1446">
        <v>4.9727</v>
      </c>
      <c r="FK1446">
        <v>1.87683</v>
      </c>
      <c r="FL1446">
        <v>1.87495</v>
      </c>
      <c r="FM1446">
        <v>1.87777</v>
      </c>
      <c r="FN1446">
        <v>1.87454</v>
      </c>
      <c r="FO1446">
        <v>1.87807</v>
      </c>
      <c r="FP1446">
        <v>1.87518</v>
      </c>
      <c r="FQ1446">
        <v>1.87637</v>
      </c>
      <c r="FR1446">
        <v>0</v>
      </c>
      <c r="FS1446">
        <v>0</v>
      </c>
      <c r="FT1446">
        <v>0</v>
      </c>
      <c r="FU1446">
        <v>0</v>
      </c>
      <c r="FV1446" t="s">
        <v>358</v>
      </c>
      <c r="FW1446" t="s">
        <v>359</v>
      </c>
      <c r="FX1446" t="s">
        <v>360</v>
      </c>
      <c r="FY1446" t="s">
        <v>360</v>
      </c>
      <c r="FZ1446" t="s">
        <v>360</v>
      </c>
      <c r="GA1446" t="s">
        <v>360</v>
      </c>
      <c r="GB1446">
        <v>0</v>
      </c>
      <c r="GC1446">
        <v>100</v>
      </c>
      <c r="GD1446">
        <v>100</v>
      </c>
      <c r="GE1446">
        <v>5.1</v>
      </c>
      <c r="GF1446">
        <v>0.195</v>
      </c>
      <c r="GG1446">
        <v>1.777354642861949</v>
      </c>
      <c r="GH1446">
        <v>0.004141656873719072</v>
      </c>
      <c r="GI1446">
        <v>-1.960372967482991E-06</v>
      </c>
      <c r="GJ1446">
        <v>5.42736388890357E-10</v>
      </c>
      <c r="GK1446">
        <v>-0.009777689371679627</v>
      </c>
      <c r="GL1446">
        <v>0.002273355880072555</v>
      </c>
      <c r="GM1446">
        <v>0.000541358641816816</v>
      </c>
      <c r="GN1446">
        <v>-1.836191331155658E-06</v>
      </c>
      <c r="GO1446">
        <v>-0</v>
      </c>
      <c r="GP1446">
        <v>2096</v>
      </c>
      <c r="GQ1446">
        <v>1</v>
      </c>
      <c r="GR1446">
        <v>23</v>
      </c>
      <c r="GS1446">
        <v>7457.3</v>
      </c>
      <c r="GT1446">
        <v>7457.2</v>
      </c>
      <c r="GU1446">
        <v>2.9126</v>
      </c>
      <c r="GV1446">
        <v>2.50977</v>
      </c>
      <c r="GW1446">
        <v>1.39893</v>
      </c>
      <c r="GX1446">
        <v>2.33643</v>
      </c>
      <c r="GY1446">
        <v>1.44897</v>
      </c>
      <c r="GZ1446">
        <v>2.49023</v>
      </c>
      <c r="HA1446">
        <v>35.0134</v>
      </c>
      <c r="HB1446">
        <v>11.9431</v>
      </c>
      <c r="HC1446">
        <v>18</v>
      </c>
      <c r="HD1446">
        <v>491.142</v>
      </c>
      <c r="HE1446">
        <v>461.821</v>
      </c>
      <c r="HF1446">
        <v>21.1768</v>
      </c>
      <c r="HG1446">
        <v>25.2215</v>
      </c>
      <c r="HH1446">
        <v>30</v>
      </c>
      <c r="HI1446">
        <v>25.0839</v>
      </c>
      <c r="HJ1446">
        <v>25.1675</v>
      </c>
      <c r="HK1446">
        <v>58.3583</v>
      </c>
      <c r="HL1446">
        <v>17.2577</v>
      </c>
      <c r="HM1446">
        <v>30.2978</v>
      </c>
      <c r="HN1446">
        <v>21.1702</v>
      </c>
      <c r="HO1446">
        <v>1423.17</v>
      </c>
      <c r="HP1446">
        <v>14.4486</v>
      </c>
      <c r="HQ1446">
        <v>101.136</v>
      </c>
      <c r="HR1446">
        <v>102.021</v>
      </c>
    </row>
    <row r="1447" spans="1:226">
      <c r="A1447">
        <v>1431</v>
      </c>
      <c r="B1447">
        <v>1664308562</v>
      </c>
      <c r="C1447">
        <v>15455</v>
      </c>
      <c r="D1447" t="s">
        <v>3235</v>
      </c>
      <c r="E1447" t="s">
        <v>3236</v>
      </c>
      <c r="F1447">
        <v>5</v>
      </c>
      <c r="G1447" t="s">
        <v>353</v>
      </c>
      <c r="H1447" t="s">
        <v>3066</v>
      </c>
      <c r="I1447">
        <v>1664308554.160714</v>
      </c>
      <c r="J1447">
        <f>(K1447)/1000</f>
        <v>0</v>
      </c>
      <c r="K1447">
        <f>IF(BF1447, AN1447, AH1447)</f>
        <v>0</v>
      </c>
      <c r="L1447">
        <f>IF(BF1447, AI1447, AG1447)</f>
        <v>0</v>
      </c>
      <c r="M1447">
        <f>BH1447 - IF(AU1447&gt;1, L1447*BB1447*100.0/(AW1447*BV1447), 0)</f>
        <v>0</v>
      </c>
      <c r="N1447">
        <f>((T1447-J1447/2)*M1447-L1447)/(T1447+J1447/2)</f>
        <v>0</v>
      </c>
      <c r="O1447">
        <f>N1447*(BO1447+BP1447)/1000.0</f>
        <v>0</v>
      </c>
      <c r="P1447">
        <f>(BH1447 - IF(AU1447&gt;1, L1447*BB1447*100.0/(AW1447*BV1447), 0))*(BO1447+BP1447)/1000.0</f>
        <v>0</v>
      </c>
      <c r="Q1447">
        <f>2.0/((1/S1447-1/R1447)+SIGN(S1447)*SQRT((1/S1447-1/R1447)*(1/S1447-1/R1447) + 4*BC1447/((BC1447+1)*(BC1447+1))*(2*1/S1447*1/R1447-1/R1447*1/R1447)))</f>
        <v>0</v>
      </c>
      <c r="R1447">
        <f>IF(LEFT(BD1447,1)&lt;&gt;"0",IF(LEFT(BD1447,1)="1",3.0,BE1447),$D$5+$E$5*(BV1447*BO1447/($K$5*1000))+$F$5*(BV1447*BO1447/($K$5*1000))*MAX(MIN(BB1447,$J$5),$I$5)*MAX(MIN(BB1447,$J$5),$I$5)+$G$5*MAX(MIN(BB1447,$J$5),$I$5)*(BV1447*BO1447/($K$5*1000))+$H$5*(BV1447*BO1447/($K$5*1000))*(BV1447*BO1447/($K$5*1000)))</f>
        <v>0</v>
      </c>
      <c r="S1447">
        <f>J1447*(1000-(1000*0.61365*exp(17.502*W1447/(240.97+W1447))/(BO1447+BP1447)+BJ1447)/2)/(1000*0.61365*exp(17.502*W1447/(240.97+W1447))/(BO1447+BP1447)-BJ1447)</f>
        <v>0</v>
      </c>
      <c r="T1447">
        <f>1/((BC1447+1)/(Q1447/1.6)+1/(R1447/1.37)) + BC1447/((BC1447+1)/(Q1447/1.6) + BC1447/(R1447/1.37))</f>
        <v>0</v>
      </c>
      <c r="U1447">
        <f>(AX1447*BA1447)</f>
        <v>0</v>
      </c>
      <c r="V1447">
        <f>(BQ1447+(U1447+2*0.95*5.67E-8*(((BQ1447+$B$7)+273)^4-(BQ1447+273)^4)-44100*J1447)/(1.84*29.3*R1447+8*0.95*5.67E-8*(BQ1447+273)^3))</f>
        <v>0</v>
      </c>
      <c r="W1447">
        <f>($C$7*BR1447+$D$7*BS1447+$E$7*V1447)</f>
        <v>0</v>
      </c>
      <c r="X1447">
        <f>0.61365*exp(17.502*W1447/(240.97+W1447))</f>
        <v>0</v>
      </c>
      <c r="Y1447">
        <f>(Z1447/AA1447*100)</f>
        <v>0</v>
      </c>
      <c r="Z1447">
        <f>BJ1447*(BO1447+BP1447)/1000</f>
        <v>0</v>
      </c>
      <c r="AA1447">
        <f>0.61365*exp(17.502*BQ1447/(240.97+BQ1447))</f>
        <v>0</v>
      </c>
      <c r="AB1447">
        <f>(X1447-BJ1447*(BO1447+BP1447)/1000)</f>
        <v>0</v>
      </c>
      <c r="AC1447">
        <f>(-J1447*44100)</f>
        <v>0</v>
      </c>
      <c r="AD1447">
        <f>2*29.3*R1447*0.92*(BQ1447-W1447)</f>
        <v>0</v>
      </c>
      <c r="AE1447">
        <f>2*0.95*5.67E-8*(((BQ1447+$B$7)+273)^4-(W1447+273)^4)</f>
        <v>0</v>
      </c>
      <c r="AF1447">
        <f>U1447+AE1447+AC1447+AD1447</f>
        <v>0</v>
      </c>
      <c r="AG1447">
        <f>BN1447*AU1447*(BI1447-BH1447*(1000-AU1447*BK1447)/(1000-AU1447*BJ1447))/(100*BB1447)</f>
        <v>0</v>
      </c>
      <c r="AH1447">
        <f>1000*BN1447*AU1447*(BJ1447-BK1447)/(100*BB1447*(1000-AU1447*BJ1447))</f>
        <v>0</v>
      </c>
      <c r="AI1447">
        <f>(AJ1447 - AK1447 - BO1447*1E3/(8.314*(BQ1447+273.15)) * AM1447/BN1447 * AL1447) * BN1447/(100*BB1447) * (1000 - BK1447)/1000</f>
        <v>0</v>
      </c>
      <c r="AJ1447">
        <v>1429.332515054826</v>
      </c>
      <c r="AK1447">
        <v>1376.456606060606</v>
      </c>
      <c r="AL1447">
        <v>3.415140510637471</v>
      </c>
      <c r="AM1447">
        <v>63.48631344093973</v>
      </c>
      <c r="AN1447">
        <f>(AP1447 - AO1447 + BO1447*1E3/(8.314*(BQ1447+273.15)) * AR1447/BN1447 * AQ1447) * BN1447/(100*BB1447) * 1000/(1000 - AP1447)</f>
        <v>0</v>
      </c>
      <c r="AO1447">
        <v>14.33096666484636</v>
      </c>
      <c r="AP1447">
        <v>18.15248681318682</v>
      </c>
      <c r="AQ1447">
        <v>-1.241529879120815E-07</v>
      </c>
      <c r="AR1447">
        <v>96.80530402393545</v>
      </c>
      <c r="AS1447">
        <v>3</v>
      </c>
      <c r="AT1447">
        <v>1</v>
      </c>
      <c r="AU1447">
        <f>IF(AS1447*$H$13&gt;=AW1447,1.0,(AW1447/(AW1447-AS1447*$H$13)))</f>
        <v>0</v>
      </c>
      <c r="AV1447">
        <f>(AU1447-1)*100</f>
        <v>0</v>
      </c>
      <c r="AW1447">
        <f>MAX(0,($B$13+$C$13*BV1447)/(1+$D$13*BV1447)*BO1447/(BQ1447+273)*$E$13)</f>
        <v>0</v>
      </c>
      <c r="AX1447">
        <f>$B$11*BW1447+$C$11*BX1447+$F$11*CI1447*(1-CL1447)</f>
        <v>0</v>
      </c>
      <c r="AY1447">
        <f>AX1447*AZ1447</f>
        <v>0</v>
      </c>
      <c r="AZ1447">
        <f>($B$11*$D$9+$C$11*$D$9+$F$11*((CV1447+CN1447)/MAX(CV1447+CN1447+CW1447, 0.1)*$I$9+CW1447/MAX(CV1447+CN1447+CW1447, 0.1)*$J$9))/($B$11+$C$11+$F$11)</f>
        <v>0</v>
      </c>
      <c r="BA1447">
        <f>($B$11*$K$9+$C$11*$K$9+$F$11*((CV1447+CN1447)/MAX(CV1447+CN1447+CW1447, 0.1)*$P$9+CW1447/MAX(CV1447+CN1447+CW1447, 0.1)*$Q$9))/($B$11+$C$11+$F$11)</f>
        <v>0</v>
      </c>
      <c r="BB1447">
        <v>6</v>
      </c>
      <c r="BC1447">
        <v>0.5</v>
      </c>
      <c r="BD1447" t="s">
        <v>355</v>
      </c>
      <c r="BE1447">
        <v>2</v>
      </c>
      <c r="BF1447" t="b">
        <v>1</v>
      </c>
      <c r="BG1447">
        <v>1664308554.160714</v>
      </c>
      <c r="BH1447">
        <v>1326.788214285715</v>
      </c>
      <c r="BI1447">
        <v>1392.295357142857</v>
      </c>
      <c r="BJ1447">
        <v>18.15387142857143</v>
      </c>
      <c r="BK1447">
        <v>14.25163571428571</v>
      </c>
      <c r="BL1447">
        <v>1321.707142857143</v>
      </c>
      <c r="BM1447">
        <v>17.95885357142857</v>
      </c>
      <c r="BN1447">
        <v>500.0648571428572</v>
      </c>
      <c r="BO1447">
        <v>90.8800857142857</v>
      </c>
      <c r="BP1447">
        <v>0.09995440714285712</v>
      </c>
      <c r="BQ1447">
        <v>24.252775</v>
      </c>
      <c r="BR1447">
        <v>25.03219642857143</v>
      </c>
      <c r="BS1447">
        <v>999.9000000000002</v>
      </c>
      <c r="BT1447">
        <v>0</v>
      </c>
      <c r="BU1447">
        <v>0</v>
      </c>
      <c r="BV1447">
        <v>9997.406428571428</v>
      </c>
      <c r="BW1447">
        <v>0</v>
      </c>
      <c r="BX1447">
        <v>8.053949999999999</v>
      </c>
      <c r="BY1447">
        <v>-65.50734285714286</v>
      </c>
      <c r="BZ1447">
        <v>1351.318571428571</v>
      </c>
      <c r="CA1447">
        <v>1412.425714285715</v>
      </c>
      <c r="CB1447">
        <v>3.902230357142857</v>
      </c>
      <c r="CC1447">
        <v>1392.295357142857</v>
      </c>
      <c r="CD1447">
        <v>14.25163571428571</v>
      </c>
      <c r="CE1447">
        <v>1.649824642857143</v>
      </c>
      <c r="CF1447">
        <v>1.29519</v>
      </c>
      <c r="CG1447">
        <v>14.43220714285714</v>
      </c>
      <c r="CH1447">
        <v>10.74295</v>
      </c>
      <c r="CI1447">
        <v>2000.023214285714</v>
      </c>
      <c r="CJ1447">
        <v>0.9800029642857141</v>
      </c>
      <c r="CK1447">
        <v>0.01999690357142857</v>
      </c>
      <c r="CL1447">
        <v>0</v>
      </c>
      <c r="CM1447">
        <v>801.0641785714287</v>
      </c>
      <c r="CN1447">
        <v>5.000560000000001</v>
      </c>
      <c r="CO1447">
        <v>15953.29642857143</v>
      </c>
      <c r="CP1447">
        <v>17295.09285714286</v>
      </c>
      <c r="CQ1447">
        <v>37.705</v>
      </c>
      <c r="CR1447">
        <v>38.25</v>
      </c>
      <c r="CS1447">
        <v>37.41928571428571</v>
      </c>
      <c r="CT1447">
        <v>37.125</v>
      </c>
      <c r="CU1447">
        <v>38.43924999999999</v>
      </c>
      <c r="CV1447">
        <v>1955.132142857143</v>
      </c>
      <c r="CW1447">
        <v>39.89107142857144</v>
      </c>
      <c r="CX1447">
        <v>0</v>
      </c>
      <c r="CY1447">
        <v>1664308578.3</v>
      </c>
      <c r="CZ1447">
        <v>0</v>
      </c>
      <c r="DA1447">
        <v>0</v>
      </c>
      <c r="DB1447" t="s">
        <v>356</v>
      </c>
      <c r="DC1447">
        <v>1663861122</v>
      </c>
      <c r="DD1447">
        <v>1663861125</v>
      </c>
      <c r="DE1447">
        <v>0</v>
      </c>
      <c r="DF1447">
        <v>-0.287</v>
      </c>
      <c r="DG1447">
        <v>-0.004</v>
      </c>
      <c r="DH1447">
        <v>3.172</v>
      </c>
      <c r="DI1447">
        <v>0.178</v>
      </c>
      <c r="DJ1447">
        <v>400</v>
      </c>
      <c r="DK1447">
        <v>17</v>
      </c>
      <c r="DL1447">
        <v>0.18</v>
      </c>
      <c r="DM1447">
        <v>0.07000000000000001</v>
      </c>
      <c r="DN1447">
        <v>-65.53971707317072</v>
      </c>
      <c r="DO1447">
        <v>0.4504912891987014</v>
      </c>
      <c r="DP1447">
        <v>0.08015691289038304</v>
      </c>
      <c r="DQ1447">
        <v>0</v>
      </c>
      <c r="DR1447">
        <v>3.967004878048781</v>
      </c>
      <c r="DS1447">
        <v>-1.095240418118464</v>
      </c>
      <c r="DT1447">
        <v>0.1081589625104022</v>
      </c>
      <c r="DU1447">
        <v>0</v>
      </c>
      <c r="DV1447">
        <v>0</v>
      </c>
      <c r="DW1447">
        <v>2</v>
      </c>
      <c r="DX1447" t="s">
        <v>357</v>
      </c>
      <c r="DY1447">
        <v>2.981</v>
      </c>
      <c r="DZ1447">
        <v>2.72821</v>
      </c>
      <c r="EA1447">
        <v>0.190338</v>
      </c>
      <c r="EB1447">
        <v>0.19743</v>
      </c>
      <c r="EC1447">
        <v>0.0889336</v>
      </c>
      <c r="ED1447">
        <v>0.0758153</v>
      </c>
      <c r="EE1447">
        <v>24350.5</v>
      </c>
      <c r="EF1447">
        <v>23753.7</v>
      </c>
      <c r="EG1447">
        <v>30597.8</v>
      </c>
      <c r="EH1447">
        <v>29835.7</v>
      </c>
      <c r="EI1447">
        <v>38468.4</v>
      </c>
      <c r="EJ1447">
        <v>36316.7</v>
      </c>
      <c r="EK1447">
        <v>46793.9</v>
      </c>
      <c r="EL1447">
        <v>44366.2</v>
      </c>
      <c r="EM1447">
        <v>1.89395</v>
      </c>
      <c r="EN1447">
        <v>1.89328</v>
      </c>
      <c r="EO1447">
        <v>0.135079</v>
      </c>
      <c r="EP1447">
        <v>0</v>
      </c>
      <c r="EQ1447">
        <v>22.8032</v>
      </c>
      <c r="ER1447">
        <v>999.9</v>
      </c>
      <c r="ES1447">
        <v>36.8</v>
      </c>
      <c r="ET1447">
        <v>29.8</v>
      </c>
      <c r="EU1447">
        <v>17.055</v>
      </c>
      <c r="EV1447">
        <v>63.5163</v>
      </c>
      <c r="EW1447">
        <v>23.1811</v>
      </c>
      <c r="EX1447">
        <v>1</v>
      </c>
      <c r="EY1447">
        <v>-0.138158</v>
      </c>
      <c r="EZ1447">
        <v>1.49582</v>
      </c>
      <c r="FA1447">
        <v>20.238</v>
      </c>
      <c r="FB1447">
        <v>5.23122</v>
      </c>
      <c r="FC1447">
        <v>11.968</v>
      </c>
      <c r="FD1447">
        <v>4.97115</v>
      </c>
      <c r="FE1447">
        <v>3.28958</v>
      </c>
      <c r="FF1447">
        <v>9999</v>
      </c>
      <c r="FG1447">
        <v>9999</v>
      </c>
      <c r="FH1447">
        <v>9999</v>
      </c>
      <c r="FI1447">
        <v>381.2</v>
      </c>
      <c r="FJ1447">
        <v>4.9727</v>
      </c>
      <c r="FK1447">
        <v>1.87683</v>
      </c>
      <c r="FL1447">
        <v>1.87494</v>
      </c>
      <c r="FM1447">
        <v>1.87775</v>
      </c>
      <c r="FN1447">
        <v>1.87454</v>
      </c>
      <c r="FO1447">
        <v>1.87809</v>
      </c>
      <c r="FP1447">
        <v>1.87518</v>
      </c>
      <c r="FQ1447">
        <v>1.87637</v>
      </c>
      <c r="FR1447">
        <v>0</v>
      </c>
      <c r="FS1447">
        <v>0</v>
      </c>
      <c r="FT1447">
        <v>0</v>
      </c>
      <c r="FU1447">
        <v>0</v>
      </c>
      <c r="FV1447" t="s">
        <v>358</v>
      </c>
      <c r="FW1447" t="s">
        <v>359</v>
      </c>
      <c r="FX1447" t="s">
        <v>360</v>
      </c>
      <c r="FY1447" t="s">
        <v>360</v>
      </c>
      <c r="FZ1447" t="s">
        <v>360</v>
      </c>
      <c r="GA1447" t="s">
        <v>360</v>
      </c>
      <c r="GB1447">
        <v>0</v>
      </c>
      <c r="GC1447">
        <v>100</v>
      </c>
      <c r="GD1447">
        <v>100</v>
      </c>
      <c r="GE1447">
        <v>5.12</v>
      </c>
      <c r="GF1447">
        <v>0.1949</v>
      </c>
      <c r="GG1447">
        <v>1.777354642861949</v>
      </c>
      <c r="GH1447">
        <v>0.004141656873719072</v>
      </c>
      <c r="GI1447">
        <v>-1.960372967482991E-06</v>
      </c>
      <c r="GJ1447">
        <v>5.42736388890357E-10</v>
      </c>
      <c r="GK1447">
        <v>-0.009777689371679627</v>
      </c>
      <c r="GL1447">
        <v>0.002273355880072555</v>
      </c>
      <c r="GM1447">
        <v>0.000541358641816816</v>
      </c>
      <c r="GN1447">
        <v>-1.836191331155658E-06</v>
      </c>
      <c r="GO1447">
        <v>-0</v>
      </c>
      <c r="GP1447">
        <v>2096</v>
      </c>
      <c r="GQ1447">
        <v>1</v>
      </c>
      <c r="GR1447">
        <v>23</v>
      </c>
      <c r="GS1447">
        <v>7457.3</v>
      </c>
      <c r="GT1447">
        <v>7457.3</v>
      </c>
      <c r="GU1447">
        <v>2.93701</v>
      </c>
      <c r="GV1447">
        <v>2.50977</v>
      </c>
      <c r="GW1447">
        <v>1.39893</v>
      </c>
      <c r="GX1447">
        <v>2.33643</v>
      </c>
      <c r="GY1447">
        <v>1.44897</v>
      </c>
      <c r="GZ1447">
        <v>2.47803</v>
      </c>
      <c r="HA1447">
        <v>34.9904</v>
      </c>
      <c r="HB1447">
        <v>11.9431</v>
      </c>
      <c r="HC1447">
        <v>18</v>
      </c>
      <c r="HD1447">
        <v>491.054</v>
      </c>
      <c r="HE1447">
        <v>462.026</v>
      </c>
      <c r="HF1447">
        <v>21.1466</v>
      </c>
      <c r="HG1447">
        <v>25.2215</v>
      </c>
      <c r="HH1447">
        <v>30.0001</v>
      </c>
      <c r="HI1447">
        <v>25.0831</v>
      </c>
      <c r="HJ1447">
        <v>25.1675</v>
      </c>
      <c r="HK1447">
        <v>58.8338</v>
      </c>
      <c r="HL1447">
        <v>16.9603</v>
      </c>
      <c r="HM1447">
        <v>30.6722</v>
      </c>
      <c r="HN1447">
        <v>21.1316</v>
      </c>
      <c r="HO1447">
        <v>1436.52</v>
      </c>
      <c r="HP1447">
        <v>14.5266</v>
      </c>
      <c r="HQ1447">
        <v>101.137</v>
      </c>
      <c r="HR1447">
        <v>102.02</v>
      </c>
    </row>
    <row r="1448" spans="1:226">
      <c r="A1448">
        <v>1432</v>
      </c>
      <c r="B1448">
        <v>1664308567.5</v>
      </c>
      <c r="C1448">
        <v>15460.5</v>
      </c>
      <c r="D1448" t="s">
        <v>3237</v>
      </c>
      <c r="E1448" t="s">
        <v>3238</v>
      </c>
      <c r="F1448">
        <v>5</v>
      </c>
      <c r="G1448" t="s">
        <v>353</v>
      </c>
      <c r="H1448" t="s">
        <v>3066</v>
      </c>
      <c r="I1448">
        <v>1664308559.732143</v>
      </c>
      <c r="J1448">
        <f>(K1448)/1000</f>
        <v>0</v>
      </c>
      <c r="K1448">
        <f>IF(BF1448, AN1448, AH1448)</f>
        <v>0</v>
      </c>
      <c r="L1448">
        <f>IF(BF1448, AI1448, AG1448)</f>
        <v>0</v>
      </c>
      <c r="M1448">
        <f>BH1448 - IF(AU1448&gt;1, L1448*BB1448*100.0/(AW1448*BV1448), 0)</f>
        <v>0</v>
      </c>
      <c r="N1448">
        <f>((T1448-J1448/2)*M1448-L1448)/(T1448+J1448/2)</f>
        <v>0</v>
      </c>
      <c r="O1448">
        <f>N1448*(BO1448+BP1448)/1000.0</f>
        <v>0</v>
      </c>
      <c r="P1448">
        <f>(BH1448 - IF(AU1448&gt;1, L1448*BB1448*100.0/(AW1448*BV1448), 0))*(BO1448+BP1448)/1000.0</f>
        <v>0</v>
      </c>
      <c r="Q1448">
        <f>2.0/((1/S1448-1/R1448)+SIGN(S1448)*SQRT((1/S1448-1/R1448)*(1/S1448-1/R1448) + 4*BC1448/((BC1448+1)*(BC1448+1))*(2*1/S1448*1/R1448-1/R1448*1/R1448)))</f>
        <v>0</v>
      </c>
      <c r="R1448">
        <f>IF(LEFT(BD1448,1)&lt;&gt;"0",IF(LEFT(BD1448,1)="1",3.0,BE1448),$D$5+$E$5*(BV1448*BO1448/($K$5*1000))+$F$5*(BV1448*BO1448/($K$5*1000))*MAX(MIN(BB1448,$J$5),$I$5)*MAX(MIN(BB1448,$J$5),$I$5)+$G$5*MAX(MIN(BB1448,$J$5),$I$5)*(BV1448*BO1448/($K$5*1000))+$H$5*(BV1448*BO1448/($K$5*1000))*(BV1448*BO1448/($K$5*1000)))</f>
        <v>0</v>
      </c>
      <c r="S1448">
        <f>J1448*(1000-(1000*0.61365*exp(17.502*W1448/(240.97+W1448))/(BO1448+BP1448)+BJ1448)/2)/(1000*0.61365*exp(17.502*W1448/(240.97+W1448))/(BO1448+BP1448)-BJ1448)</f>
        <v>0</v>
      </c>
      <c r="T1448">
        <f>1/((BC1448+1)/(Q1448/1.6)+1/(R1448/1.37)) + BC1448/((BC1448+1)/(Q1448/1.6) + BC1448/(R1448/1.37))</f>
        <v>0</v>
      </c>
      <c r="U1448">
        <f>(AX1448*BA1448)</f>
        <v>0</v>
      </c>
      <c r="V1448">
        <f>(BQ1448+(U1448+2*0.95*5.67E-8*(((BQ1448+$B$7)+273)^4-(BQ1448+273)^4)-44100*J1448)/(1.84*29.3*R1448+8*0.95*5.67E-8*(BQ1448+273)^3))</f>
        <v>0</v>
      </c>
      <c r="W1448">
        <f>($C$7*BR1448+$D$7*BS1448+$E$7*V1448)</f>
        <v>0</v>
      </c>
      <c r="X1448">
        <f>0.61365*exp(17.502*W1448/(240.97+W1448))</f>
        <v>0</v>
      </c>
      <c r="Y1448">
        <f>(Z1448/AA1448*100)</f>
        <v>0</v>
      </c>
      <c r="Z1448">
        <f>BJ1448*(BO1448+BP1448)/1000</f>
        <v>0</v>
      </c>
      <c r="AA1448">
        <f>0.61365*exp(17.502*BQ1448/(240.97+BQ1448))</f>
        <v>0</v>
      </c>
      <c r="AB1448">
        <f>(X1448-BJ1448*(BO1448+BP1448)/1000)</f>
        <v>0</v>
      </c>
      <c r="AC1448">
        <f>(-J1448*44100)</f>
        <v>0</v>
      </c>
      <c r="AD1448">
        <f>2*29.3*R1448*0.92*(BQ1448-W1448)</f>
        <v>0</v>
      </c>
      <c r="AE1448">
        <f>2*0.95*5.67E-8*(((BQ1448+$B$7)+273)^4-(W1448+273)^4)</f>
        <v>0</v>
      </c>
      <c r="AF1448">
        <f>U1448+AE1448+AC1448+AD1448</f>
        <v>0</v>
      </c>
      <c r="AG1448">
        <f>BN1448*AU1448*(BI1448-BH1448*(1000-AU1448*BK1448)/(1000-AU1448*BJ1448))/(100*BB1448)</f>
        <v>0</v>
      </c>
      <c r="AH1448">
        <f>1000*BN1448*AU1448*(BJ1448-BK1448)/(100*BB1448*(1000-AU1448*BJ1448))</f>
        <v>0</v>
      </c>
      <c r="AI1448">
        <f>(AJ1448 - AK1448 - BO1448*1E3/(8.314*(BQ1448+273.15)) * AM1448/BN1448 * AL1448) * BN1448/(100*BB1448) * (1000 - BK1448)/1000</f>
        <v>0</v>
      </c>
      <c r="AJ1448">
        <v>1448.113435756237</v>
      </c>
      <c r="AK1448">
        <v>1395.032666666666</v>
      </c>
      <c r="AL1448">
        <v>3.369855905957186</v>
      </c>
      <c r="AM1448">
        <v>63.48631344093973</v>
      </c>
      <c r="AN1448">
        <f>(AP1448 - AO1448 + BO1448*1E3/(8.314*(BQ1448+273.15)) * AR1448/BN1448 * AQ1448) * BN1448/(100*BB1448) * 1000/(1000 - AP1448)</f>
        <v>0</v>
      </c>
      <c r="AO1448">
        <v>14.39897016519002</v>
      </c>
      <c r="AP1448">
        <v>18.14101208791211</v>
      </c>
      <c r="AQ1448">
        <v>-3.557912689017105E-05</v>
      </c>
      <c r="AR1448">
        <v>96.80530402393545</v>
      </c>
      <c r="AS1448">
        <v>3</v>
      </c>
      <c r="AT1448">
        <v>1</v>
      </c>
      <c r="AU1448">
        <f>IF(AS1448*$H$13&gt;=AW1448,1.0,(AW1448/(AW1448-AS1448*$H$13)))</f>
        <v>0</v>
      </c>
      <c r="AV1448">
        <f>(AU1448-1)*100</f>
        <v>0</v>
      </c>
      <c r="AW1448">
        <f>MAX(0,($B$13+$C$13*BV1448)/(1+$D$13*BV1448)*BO1448/(BQ1448+273)*$E$13)</f>
        <v>0</v>
      </c>
      <c r="AX1448">
        <f>$B$11*BW1448+$C$11*BX1448+$F$11*CI1448*(1-CL1448)</f>
        <v>0</v>
      </c>
      <c r="AY1448">
        <f>AX1448*AZ1448</f>
        <v>0</v>
      </c>
      <c r="AZ1448">
        <f>($B$11*$D$9+$C$11*$D$9+$F$11*((CV1448+CN1448)/MAX(CV1448+CN1448+CW1448, 0.1)*$I$9+CW1448/MAX(CV1448+CN1448+CW1448, 0.1)*$J$9))/($B$11+$C$11+$F$11)</f>
        <v>0</v>
      </c>
      <c r="BA1448">
        <f>($B$11*$K$9+$C$11*$K$9+$F$11*((CV1448+CN1448)/MAX(CV1448+CN1448+CW1448, 0.1)*$P$9+CW1448/MAX(CV1448+CN1448+CW1448, 0.1)*$Q$9))/($B$11+$C$11+$F$11)</f>
        <v>0</v>
      </c>
      <c r="BB1448">
        <v>6</v>
      </c>
      <c r="BC1448">
        <v>0.5</v>
      </c>
      <c r="BD1448" t="s">
        <v>355</v>
      </c>
      <c r="BE1448">
        <v>2</v>
      </c>
      <c r="BF1448" t="b">
        <v>1</v>
      </c>
      <c r="BG1448">
        <v>1664308559.732143</v>
      </c>
      <c r="BH1448">
        <v>1345.488928571428</v>
      </c>
      <c r="BI1448">
        <v>1410.981071428571</v>
      </c>
      <c r="BJ1448">
        <v>18.14941785714286</v>
      </c>
      <c r="BK1448">
        <v>14.34550714285714</v>
      </c>
      <c r="BL1448">
        <v>1340.374642857143</v>
      </c>
      <c r="BM1448">
        <v>17.95448928571429</v>
      </c>
      <c r="BN1448">
        <v>500.0695357142858</v>
      </c>
      <c r="BO1448">
        <v>90.88109285714286</v>
      </c>
      <c r="BP1448">
        <v>0.1000223964285714</v>
      </c>
      <c r="BQ1448">
        <v>24.24583571428571</v>
      </c>
      <c r="BR1448">
        <v>25.03076071428572</v>
      </c>
      <c r="BS1448">
        <v>999.9000000000002</v>
      </c>
      <c r="BT1448">
        <v>0</v>
      </c>
      <c r="BU1448">
        <v>0</v>
      </c>
      <c r="BV1448">
        <v>9989.283214285713</v>
      </c>
      <c r="BW1448">
        <v>0</v>
      </c>
      <c r="BX1448">
        <v>8.053949999999999</v>
      </c>
      <c r="BY1448">
        <v>-65.49240357142858</v>
      </c>
      <c r="BZ1448">
        <v>1370.358928571429</v>
      </c>
      <c r="CA1448">
        <v>1431.517857142857</v>
      </c>
      <c r="CB1448">
        <v>3.803915</v>
      </c>
      <c r="CC1448">
        <v>1410.981071428571</v>
      </c>
      <c r="CD1448">
        <v>14.34550714285714</v>
      </c>
      <c r="CE1448">
        <v>1.649438928571429</v>
      </c>
      <c r="CF1448">
        <v>1.303735357142857</v>
      </c>
      <c r="CG1448">
        <v>14.42859285714286</v>
      </c>
      <c r="CH1448">
        <v>10.84181785714286</v>
      </c>
      <c r="CI1448">
        <v>2000.028214285714</v>
      </c>
      <c r="CJ1448">
        <v>0.9800031785714284</v>
      </c>
      <c r="CK1448">
        <v>0.01999668214285714</v>
      </c>
      <c r="CL1448">
        <v>0</v>
      </c>
      <c r="CM1448">
        <v>800.651107142857</v>
      </c>
      <c r="CN1448">
        <v>5.000560000000001</v>
      </c>
      <c r="CO1448">
        <v>15945.22142857143</v>
      </c>
      <c r="CP1448">
        <v>17295.14642857143</v>
      </c>
      <c r="CQ1448">
        <v>37.68925</v>
      </c>
      <c r="CR1448">
        <v>38.25</v>
      </c>
      <c r="CS1448">
        <v>37.39714285714285</v>
      </c>
      <c r="CT1448">
        <v>37.125</v>
      </c>
      <c r="CU1448">
        <v>38.437</v>
      </c>
      <c r="CV1448">
        <v>1955.137142857143</v>
      </c>
      <c r="CW1448">
        <v>39.89107142857144</v>
      </c>
      <c r="CX1448">
        <v>0</v>
      </c>
      <c r="CY1448">
        <v>1664308583.7</v>
      </c>
      <c r="CZ1448">
        <v>0</v>
      </c>
      <c r="DA1448">
        <v>0</v>
      </c>
      <c r="DB1448" t="s">
        <v>356</v>
      </c>
      <c r="DC1448">
        <v>1663861122</v>
      </c>
      <c r="DD1448">
        <v>1663861125</v>
      </c>
      <c r="DE1448">
        <v>0</v>
      </c>
      <c r="DF1448">
        <v>-0.287</v>
      </c>
      <c r="DG1448">
        <v>-0.004</v>
      </c>
      <c r="DH1448">
        <v>3.172</v>
      </c>
      <c r="DI1448">
        <v>0.178</v>
      </c>
      <c r="DJ1448">
        <v>400</v>
      </c>
      <c r="DK1448">
        <v>17</v>
      </c>
      <c r="DL1448">
        <v>0.18</v>
      </c>
      <c r="DM1448">
        <v>0.07000000000000001</v>
      </c>
      <c r="DN1448">
        <v>-65.498425</v>
      </c>
      <c r="DO1448">
        <v>0.2481568480304333</v>
      </c>
      <c r="DP1448">
        <v>0.06916512036424066</v>
      </c>
      <c r="DQ1448">
        <v>0</v>
      </c>
      <c r="DR1448">
        <v>3.867092</v>
      </c>
      <c r="DS1448">
        <v>-1.055856585365849</v>
      </c>
      <c r="DT1448">
        <v>0.1019119676534606</v>
      </c>
      <c r="DU1448">
        <v>0</v>
      </c>
      <c r="DV1448">
        <v>0</v>
      </c>
      <c r="DW1448">
        <v>2</v>
      </c>
      <c r="DX1448" t="s">
        <v>357</v>
      </c>
      <c r="DY1448">
        <v>2.98102</v>
      </c>
      <c r="DZ1448">
        <v>2.72843</v>
      </c>
      <c r="EA1448">
        <v>0.191885</v>
      </c>
      <c r="EB1448">
        <v>0.19895</v>
      </c>
      <c r="EC1448">
        <v>0.0889006</v>
      </c>
      <c r="ED1448">
        <v>0.07623050000000001</v>
      </c>
      <c r="EE1448">
        <v>24304.2</v>
      </c>
      <c r="EF1448">
        <v>23708.4</v>
      </c>
      <c r="EG1448">
        <v>30598</v>
      </c>
      <c r="EH1448">
        <v>29835.3</v>
      </c>
      <c r="EI1448">
        <v>38470.3</v>
      </c>
      <c r="EJ1448">
        <v>36299.8</v>
      </c>
      <c r="EK1448">
        <v>46794.5</v>
      </c>
      <c r="EL1448">
        <v>44365.6</v>
      </c>
      <c r="EM1448">
        <v>1.89393</v>
      </c>
      <c r="EN1448">
        <v>1.8937</v>
      </c>
      <c r="EO1448">
        <v>0.134781</v>
      </c>
      <c r="EP1448">
        <v>0</v>
      </c>
      <c r="EQ1448">
        <v>22.7989</v>
      </c>
      <c r="ER1448">
        <v>999.9</v>
      </c>
      <c r="ES1448">
        <v>36.8</v>
      </c>
      <c r="ET1448">
        <v>29.8</v>
      </c>
      <c r="EU1448">
        <v>17.0543</v>
      </c>
      <c r="EV1448">
        <v>63.9163</v>
      </c>
      <c r="EW1448">
        <v>23.137</v>
      </c>
      <c r="EX1448">
        <v>1</v>
      </c>
      <c r="EY1448">
        <v>-0.138153</v>
      </c>
      <c r="EZ1448">
        <v>1.4778</v>
      </c>
      <c r="FA1448">
        <v>20.238</v>
      </c>
      <c r="FB1448">
        <v>5.23032</v>
      </c>
      <c r="FC1448">
        <v>11.968</v>
      </c>
      <c r="FD1448">
        <v>4.9712</v>
      </c>
      <c r="FE1448">
        <v>3.2895</v>
      </c>
      <c r="FF1448">
        <v>9999</v>
      </c>
      <c r="FG1448">
        <v>9999</v>
      </c>
      <c r="FH1448">
        <v>9999</v>
      </c>
      <c r="FI1448">
        <v>381.2</v>
      </c>
      <c r="FJ1448">
        <v>4.97274</v>
      </c>
      <c r="FK1448">
        <v>1.87683</v>
      </c>
      <c r="FL1448">
        <v>1.8749</v>
      </c>
      <c r="FM1448">
        <v>1.87775</v>
      </c>
      <c r="FN1448">
        <v>1.87453</v>
      </c>
      <c r="FO1448">
        <v>1.87805</v>
      </c>
      <c r="FP1448">
        <v>1.87516</v>
      </c>
      <c r="FQ1448">
        <v>1.87633</v>
      </c>
      <c r="FR1448">
        <v>0</v>
      </c>
      <c r="FS1448">
        <v>0</v>
      </c>
      <c r="FT1448">
        <v>0</v>
      </c>
      <c r="FU1448">
        <v>0</v>
      </c>
      <c r="FV1448" t="s">
        <v>358</v>
      </c>
      <c r="FW1448" t="s">
        <v>359</v>
      </c>
      <c r="FX1448" t="s">
        <v>360</v>
      </c>
      <c r="FY1448" t="s">
        <v>360</v>
      </c>
      <c r="FZ1448" t="s">
        <v>360</v>
      </c>
      <c r="GA1448" t="s">
        <v>360</v>
      </c>
      <c r="GB1448">
        <v>0</v>
      </c>
      <c r="GC1448">
        <v>100</v>
      </c>
      <c r="GD1448">
        <v>100</v>
      </c>
      <c r="GE1448">
        <v>5.16</v>
      </c>
      <c r="GF1448">
        <v>0.1947</v>
      </c>
      <c r="GG1448">
        <v>1.777354642861949</v>
      </c>
      <c r="GH1448">
        <v>0.004141656873719072</v>
      </c>
      <c r="GI1448">
        <v>-1.960372967482991E-06</v>
      </c>
      <c r="GJ1448">
        <v>5.42736388890357E-10</v>
      </c>
      <c r="GK1448">
        <v>-0.009777689371679627</v>
      </c>
      <c r="GL1448">
        <v>0.002273355880072555</v>
      </c>
      <c r="GM1448">
        <v>0.000541358641816816</v>
      </c>
      <c r="GN1448">
        <v>-1.836191331155658E-06</v>
      </c>
      <c r="GO1448">
        <v>-0</v>
      </c>
      <c r="GP1448">
        <v>2096</v>
      </c>
      <c r="GQ1448">
        <v>1</v>
      </c>
      <c r="GR1448">
        <v>23</v>
      </c>
      <c r="GS1448">
        <v>7457.4</v>
      </c>
      <c r="GT1448">
        <v>7457.4</v>
      </c>
      <c r="GU1448">
        <v>2.96753</v>
      </c>
      <c r="GV1448">
        <v>2.5061</v>
      </c>
      <c r="GW1448">
        <v>1.39893</v>
      </c>
      <c r="GX1448">
        <v>2.33643</v>
      </c>
      <c r="GY1448">
        <v>1.44897</v>
      </c>
      <c r="GZ1448">
        <v>2.44751</v>
      </c>
      <c r="HA1448">
        <v>35.0134</v>
      </c>
      <c r="HB1448">
        <v>11.9343</v>
      </c>
      <c r="HC1448">
        <v>18</v>
      </c>
      <c r="HD1448">
        <v>491.041</v>
      </c>
      <c r="HE1448">
        <v>462.281</v>
      </c>
      <c r="HF1448">
        <v>21.1064</v>
      </c>
      <c r="HG1448">
        <v>25.2212</v>
      </c>
      <c r="HH1448">
        <v>30.0001</v>
      </c>
      <c r="HI1448">
        <v>25.0831</v>
      </c>
      <c r="HJ1448">
        <v>25.1658</v>
      </c>
      <c r="HK1448">
        <v>59.4513</v>
      </c>
      <c r="HL1448">
        <v>16.6565</v>
      </c>
      <c r="HM1448">
        <v>30.6722</v>
      </c>
      <c r="HN1448">
        <v>21.1031</v>
      </c>
      <c r="HO1448">
        <v>1456.56</v>
      </c>
      <c r="HP1448">
        <v>14.6238</v>
      </c>
      <c r="HQ1448">
        <v>101.138</v>
      </c>
      <c r="HR1448">
        <v>102.019</v>
      </c>
    </row>
    <row r="1449" spans="1:226">
      <c r="A1449">
        <v>1433</v>
      </c>
      <c r="B1449">
        <v>1664308572.5</v>
      </c>
      <c r="C1449">
        <v>15465.5</v>
      </c>
      <c r="D1449" t="s">
        <v>3239</v>
      </c>
      <c r="E1449" t="s">
        <v>3240</v>
      </c>
      <c r="F1449">
        <v>5</v>
      </c>
      <c r="G1449" t="s">
        <v>353</v>
      </c>
      <c r="H1449" t="s">
        <v>3066</v>
      </c>
      <c r="I1449">
        <v>1664308565.018518</v>
      </c>
      <c r="J1449">
        <f>(K1449)/1000</f>
        <v>0</v>
      </c>
      <c r="K1449">
        <f>IF(BF1449, AN1449, AH1449)</f>
        <v>0</v>
      </c>
      <c r="L1449">
        <f>IF(BF1449, AI1449, AG1449)</f>
        <v>0</v>
      </c>
      <c r="M1449">
        <f>BH1449 - IF(AU1449&gt;1, L1449*BB1449*100.0/(AW1449*BV1449), 0)</f>
        <v>0</v>
      </c>
      <c r="N1449">
        <f>((T1449-J1449/2)*M1449-L1449)/(T1449+J1449/2)</f>
        <v>0</v>
      </c>
      <c r="O1449">
        <f>N1449*(BO1449+BP1449)/1000.0</f>
        <v>0</v>
      </c>
      <c r="P1449">
        <f>(BH1449 - IF(AU1449&gt;1, L1449*BB1449*100.0/(AW1449*BV1449), 0))*(BO1449+BP1449)/1000.0</f>
        <v>0</v>
      </c>
      <c r="Q1449">
        <f>2.0/((1/S1449-1/R1449)+SIGN(S1449)*SQRT((1/S1449-1/R1449)*(1/S1449-1/R1449) + 4*BC1449/((BC1449+1)*(BC1449+1))*(2*1/S1449*1/R1449-1/R1449*1/R1449)))</f>
        <v>0</v>
      </c>
      <c r="R1449">
        <f>IF(LEFT(BD1449,1)&lt;&gt;"0",IF(LEFT(BD1449,1)="1",3.0,BE1449),$D$5+$E$5*(BV1449*BO1449/($K$5*1000))+$F$5*(BV1449*BO1449/($K$5*1000))*MAX(MIN(BB1449,$J$5),$I$5)*MAX(MIN(BB1449,$J$5),$I$5)+$G$5*MAX(MIN(BB1449,$J$5),$I$5)*(BV1449*BO1449/($K$5*1000))+$H$5*(BV1449*BO1449/($K$5*1000))*(BV1449*BO1449/($K$5*1000)))</f>
        <v>0</v>
      </c>
      <c r="S1449">
        <f>J1449*(1000-(1000*0.61365*exp(17.502*W1449/(240.97+W1449))/(BO1449+BP1449)+BJ1449)/2)/(1000*0.61365*exp(17.502*W1449/(240.97+W1449))/(BO1449+BP1449)-BJ1449)</f>
        <v>0</v>
      </c>
      <c r="T1449">
        <f>1/((BC1449+1)/(Q1449/1.6)+1/(R1449/1.37)) + BC1449/((BC1449+1)/(Q1449/1.6) + BC1449/(R1449/1.37))</f>
        <v>0</v>
      </c>
      <c r="U1449">
        <f>(AX1449*BA1449)</f>
        <v>0</v>
      </c>
      <c r="V1449">
        <f>(BQ1449+(U1449+2*0.95*5.67E-8*(((BQ1449+$B$7)+273)^4-(BQ1449+273)^4)-44100*J1449)/(1.84*29.3*R1449+8*0.95*5.67E-8*(BQ1449+273)^3))</f>
        <v>0</v>
      </c>
      <c r="W1449">
        <f>($C$7*BR1449+$D$7*BS1449+$E$7*V1449)</f>
        <v>0</v>
      </c>
      <c r="X1449">
        <f>0.61365*exp(17.502*W1449/(240.97+W1449))</f>
        <v>0</v>
      </c>
      <c r="Y1449">
        <f>(Z1449/AA1449*100)</f>
        <v>0</v>
      </c>
      <c r="Z1449">
        <f>BJ1449*(BO1449+BP1449)/1000</f>
        <v>0</v>
      </c>
      <c r="AA1449">
        <f>0.61365*exp(17.502*BQ1449/(240.97+BQ1449))</f>
        <v>0</v>
      </c>
      <c r="AB1449">
        <f>(X1449-BJ1449*(BO1449+BP1449)/1000)</f>
        <v>0</v>
      </c>
      <c r="AC1449">
        <f>(-J1449*44100)</f>
        <v>0</v>
      </c>
      <c r="AD1449">
        <f>2*29.3*R1449*0.92*(BQ1449-W1449)</f>
        <v>0</v>
      </c>
      <c r="AE1449">
        <f>2*0.95*5.67E-8*(((BQ1449+$B$7)+273)^4-(W1449+273)^4)</f>
        <v>0</v>
      </c>
      <c r="AF1449">
        <f>U1449+AE1449+AC1449+AD1449</f>
        <v>0</v>
      </c>
      <c r="AG1449">
        <f>BN1449*AU1449*(BI1449-BH1449*(1000-AU1449*BK1449)/(1000-AU1449*BJ1449))/(100*BB1449)</f>
        <v>0</v>
      </c>
      <c r="AH1449">
        <f>1000*BN1449*AU1449*(BJ1449-BK1449)/(100*BB1449*(1000-AU1449*BJ1449))</f>
        <v>0</v>
      </c>
      <c r="AI1449">
        <f>(AJ1449 - AK1449 - BO1449*1E3/(8.314*(BQ1449+273.15)) * AM1449/BN1449 * AL1449) * BN1449/(100*BB1449) * (1000 - BK1449)/1000</f>
        <v>0</v>
      </c>
      <c r="AJ1449">
        <v>1465.132883780215</v>
      </c>
      <c r="AK1449">
        <v>1412.121393939394</v>
      </c>
      <c r="AL1449">
        <v>3.409232206846366</v>
      </c>
      <c r="AM1449">
        <v>63.48631344093973</v>
      </c>
      <c r="AN1449">
        <f>(AP1449 - AO1449 + BO1449*1E3/(8.314*(BQ1449+273.15)) * AR1449/BN1449 * AQ1449) * BN1449/(100*BB1449) * 1000/(1000 - AP1449)</f>
        <v>0</v>
      </c>
      <c r="AO1449">
        <v>14.49652598522769</v>
      </c>
      <c r="AP1449">
        <v>18.13424945054946</v>
      </c>
      <c r="AQ1449">
        <v>-7.979536616836656E-07</v>
      </c>
      <c r="AR1449">
        <v>96.80530402393545</v>
      </c>
      <c r="AS1449">
        <v>3</v>
      </c>
      <c r="AT1449">
        <v>1</v>
      </c>
      <c r="AU1449">
        <f>IF(AS1449*$H$13&gt;=AW1449,1.0,(AW1449/(AW1449-AS1449*$H$13)))</f>
        <v>0</v>
      </c>
      <c r="AV1449">
        <f>(AU1449-1)*100</f>
        <v>0</v>
      </c>
      <c r="AW1449">
        <f>MAX(0,($B$13+$C$13*BV1449)/(1+$D$13*BV1449)*BO1449/(BQ1449+273)*$E$13)</f>
        <v>0</v>
      </c>
      <c r="AX1449">
        <f>$B$11*BW1449+$C$11*BX1449+$F$11*CI1449*(1-CL1449)</f>
        <v>0</v>
      </c>
      <c r="AY1449">
        <f>AX1449*AZ1449</f>
        <v>0</v>
      </c>
      <c r="AZ1449">
        <f>($B$11*$D$9+$C$11*$D$9+$F$11*((CV1449+CN1449)/MAX(CV1449+CN1449+CW1449, 0.1)*$I$9+CW1449/MAX(CV1449+CN1449+CW1449, 0.1)*$J$9))/($B$11+$C$11+$F$11)</f>
        <v>0</v>
      </c>
      <c r="BA1449">
        <f>($B$11*$K$9+$C$11*$K$9+$F$11*((CV1449+CN1449)/MAX(CV1449+CN1449+CW1449, 0.1)*$P$9+CW1449/MAX(CV1449+CN1449+CW1449, 0.1)*$Q$9))/($B$11+$C$11+$F$11)</f>
        <v>0</v>
      </c>
      <c r="BB1449">
        <v>6</v>
      </c>
      <c r="BC1449">
        <v>0.5</v>
      </c>
      <c r="BD1449" t="s">
        <v>355</v>
      </c>
      <c r="BE1449">
        <v>2</v>
      </c>
      <c r="BF1449" t="b">
        <v>1</v>
      </c>
      <c r="BG1449">
        <v>1664308565.018518</v>
      </c>
      <c r="BH1449">
        <v>1363.175555555556</v>
      </c>
      <c r="BI1449">
        <v>1428.638888888889</v>
      </c>
      <c r="BJ1449">
        <v>18.14446666666667</v>
      </c>
      <c r="BK1449">
        <v>14.43262592592593</v>
      </c>
      <c r="BL1449">
        <v>1358.029629629629</v>
      </c>
      <c r="BM1449">
        <v>17.94964444444444</v>
      </c>
      <c r="BN1449">
        <v>500.0736296296296</v>
      </c>
      <c r="BO1449">
        <v>90.87997777777775</v>
      </c>
      <c r="BP1449">
        <v>0.1000341666666666</v>
      </c>
      <c r="BQ1449">
        <v>24.23904074074074</v>
      </c>
      <c r="BR1449">
        <v>25.02337407407408</v>
      </c>
      <c r="BS1449">
        <v>999.9000000000001</v>
      </c>
      <c r="BT1449">
        <v>0</v>
      </c>
      <c r="BU1449">
        <v>0</v>
      </c>
      <c r="BV1449">
        <v>9985.553703703701</v>
      </c>
      <c r="BW1449">
        <v>0</v>
      </c>
      <c r="BX1449">
        <v>8.053949999999999</v>
      </c>
      <c r="BY1449">
        <v>-65.46297407407408</v>
      </c>
      <c r="BZ1449">
        <v>1388.365185185185</v>
      </c>
      <c r="CA1449">
        <v>1449.561111111111</v>
      </c>
      <c r="CB1449">
        <v>3.711844814814814</v>
      </c>
      <c r="CC1449">
        <v>1428.638888888889</v>
      </c>
      <c r="CD1449">
        <v>14.43262592592593</v>
      </c>
      <c r="CE1449">
        <v>1.64896962962963</v>
      </c>
      <c r="CF1449">
        <v>1.311637407407408</v>
      </c>
      <c r="CG1449">
        <v>14.42419259259259</v>
      </c>
      <c r="CH1449">
        <v>10.93271851851852</v>
      </c>
      <c r="CI1449">
        <v>2000.035185185185</v>
      </c>
      <c r="CJ1449">
        <v>0.980003222222222</v>
      </c>
      <c r="CK1449">
        <v>0.01999663703703704</v>
      </c>
      <c r="CL1449">
        <v>0</v>
      </c>
      <c r="CM1449">
        <v>800.2711851851853</v>
      </c>
      <c r="CN1449">
        <v>5.000560000000001</v>
      </c>
      <c r="CO1449">
        <v>15937.6962962963</v>
      </c>
      <c r="CP1449">
        <v>17295.1962962963</v>
      </c>
      <c r="CQ1449">
        <v>37.687</v>
      </c>
      <c r="CR1449">
        <v>38.229</v>
      </c>
      <c r="CS1449">
        <v>37.37729629629629</v>
      </c>
      <c r="CT1449">
        <v>37.125</v>
      </c>
      <c r="CU1449">
        <v>38.4324074074074</v>
      </c>
      <c r="CV1449">
        <v>1955.143703703704</v>
      </c>
      <c r="CW1449">
        <v>39.89148148148148</v>
      </c>
      <c r="CX1449">
        <v>0</v>
      </c>
      <c r="CY1449">
        <v>1664308589.1</v>
      </c>
      <c r="CZ1449">
        <v>0</v>
      </c>
      <c r="DA1449">
        <v>0</v>
      </c>
      <c r="DB1449" t="s">
        <v>356</v>
      </c>
      <c r="DC1449">
        <v>1663861122</v>
      </c>
      <c r="DD1449">
        <v>1663861125</v>
      </c>
      <c r="DE1449">
        <v>0</v>
      </c>
      <c r="DF1449">
        <v>-0.287</v>
      </c>
      <c r="DG1449">
        <v>-0.004</v>
      </c>
      <c r="DH1449">
        <v>3.172</v>
      </c>
      <c r="DI1449">
        <v>0.178</v>
      </c>
      <c r="DJ1449">
        <v>400</v>
      </c>
      <c r="DK1449">
        <v>17</v>
      </c>
      <c r="DL1449">
        <v>0.18</v>
      </c>
      <c r="DM1449">
        <v>0.07000000000000001</v>
      </c>
      <c r="DN1449">
        <v>-65.47583</v>
      </c>
      <c r="DO1449">
        <v>0.2231707317074573</v>
      </c>
      <c r="DP1449">
        <v>0.06924001083188756</v>
      </c>
      <c r="DQ1449">
        <v>0</v>
      </c>
      <c r="DR1449">
        <v>3.75920325</v>
      </c>
      <c r="DS1449">
        <v>-1.042377748592883</v>
      </c>
      <c r="DT1449">
        <v>0.1006026326789588</v>
      </c>
      <c r="DU1449">
        <v>0</v>
      </c>
      <c r="DV1449">
        <v>0</v>
      </c>
      <c r="DW1449">
        <v>2</v>
      </c>
      <c r="DX1449" t="s">
        <v>357</v>
      </c>
      <c r="DY1449">
        <v>2.98105</v>
      </c>
      <c r="DZ1449">
        <v>2.72821</v>
      </c>
      <c r="EA1449">
        <v>0.193292</v>
      </c>
      <c r="EB1449">
        <v>0.20033</v>
      </c>
      <c r="EC1449">
        <v>0.0888703</v>
      </c>
      <c r="ED1449">
        <v>0.07650029999999999</v>
      </c>
      <c r="EE1449">
        <v>24261.7</v>
      </c>
      <c r="EF1449">
        <v>23667.5</v>
      </c>
      <c r="EG1449">
        <v>30597.8</v>
      </c>
      <c r="EH1449">
        <v>29835.2</v>
      </c>
      <c r="EI1449">
        <v>38471.5</v>
      </c>
      <c r="EJ1449">
        <v>36289</v>
      </c>
      <c r="EK1449">
        <v>46794.1</v>
      </c>
      <c r="EL1449">
        <v>44365.5</v>
      </c>
      <c r="EM1449">
        <v>1.89375</v>
      </c>
      <c r="EN1449">
        <v>1.8939</v>
      </c>
      <c r="EO1449">
        <v>0.135824</v>
      </c>
      <c r="EP1449">
        <v>0</v>
      </c>
      <c r="EQ1449">
        <v>22.7941</v>
      </c>
      <c r="ER1449">
        <v>999.9</v>
      </c>
      <c r="ES1449">
        <v>36.8</v>
      </c>
      <c r="ET1449">
        <v>29.8</v>
      </c>
      <c r="EU1449">
        <v>17.0542</v>
      </c>
      <c r="EV1449">
        <v>63.8063</v>
      </c>
      <c r="EW1449">
        <v>23.1811</v>
      </c>
      <c r="EX1449">
        <v>1</v>
      </c>
      <c r="EY1449">
        <v>-0.138277</v>
      </c>
      <c r="EZ1449">
        <v>1.44917</v>
      </c>
      <c r="FA1449">
        <v>20.2383</v>
      </c>
      <c r="FB1449">
        <v>5.23062</v>
      </c>
      <c r="FC1449">
        <v>11.968</v>
      </c>
      <c r="FD1449">
        <v>4.97095</v>
      </c>
      <c r="FE1449">
        <v>3.28948</v>
      </c>
      <c r="FF1449">
        <v>9999</v>
      </c>
      <c r="FG1449">
        <v>9999</v>
      </c>
      <c r="FH1449">
        <v>9999</v>
      </c>
      <c r="FI1449">
        <v>381.2</v>
      </c>
      <c r="FJ1449">
        <v>4.97272</v>
      </c>
      <c r="FK1449">
        <v>1.87683</v>
      </c>
      <c r="FL1449">
        <v>1.87486</v>
      </c>
      <c r="FM1449">
        <v>1.87775</v>
      </c>
      <c r="FN1449">
        <v>1.87451</v>
      </c>
      <c r="FO1449">
        <v>1.87805</v>
      </c>
      <c r="FP1449">
        <v>1.87515</v>
      </c>
      <c r="FQ1449">
        <v>1.87632</v>
      </c>
      <c r="FR1449">
        <v>0</v>
      </c>
      <c r="FS1449">
        <v>0</v>
      </c>
      <c r="FT1449">
        <v>0</v>
      </c>
      <c r="FU1449">
        <v>0</v>
      </c>
      <c r="FV1449" t="s">
        <v>358</v>
      </c>
      <c r="FW1449" t="s">
        <v>359</v>
      </c>
      <c r="FX1449" t="s">
        <v>360</v>
      </c>
      <c r="FY1449" t="s">
        <v>360</v>
      </c>
      <c r="FZ1449" t="s">
        <v>360</v>
      </c>
      <c r="GA1449" t="s">
        <v>360</v>
      </c>
      <c r="GB1449">
        <v>0</v>
      </c>
      <c r="GC1449">
        <v>100</v>
      </c>
      <c r="GD1449">
        <v>100</v>
      </c>
      <c r="GE1449">
        <v>5.19</v>
      </c>
      <c r="GF1449">
        <v>0.1946</v>
      </c>
      <c r="GG1449">
        <v>1.777354642861949</v>
      </c>
      <c r="GH1449">
        <v>0.004141656873719072</v>
      </c>
      <c r="GI1449">
        <v>-1.960372967482991E-06</v>
      </c>
      <c r="GJ1449">
        <v>5.42736388890357E-10</v>
      </c>
      <c r="GK1449">
        <v>-0.009777689371679627</v>
      </c>
      <c r="GL1449">
        <v>0.002273355880072555</v>
      </c>
      <c r="GM1449">
        <v>0.000541358641816816</v>
      </c>
      <c r="GN1449">
        <v>-1.836191331155658E-06</v>
      </c>
      <c r="GO1449">
        <v>-0</v>
      </c>
      <c r="GP1449">
        <v>2096</v>
      </c>
      <c r="GQ1449">
        <v>1</v>
      </c>
      <c r="GR1449">
        <v>23</v>
      </c>
      <c r="GS1449">
        <v>7457.5</v>
      </c>
      <c r="GT1449">
        <v>7457.5</v>
      </c>
      <c r="GU1449">
        <v>2.99316</v>
      </c>
      <c r="GV1449">
        <v>2.51587</v>
      </c>
      <c r="GW1449">
        <v>1.39893</v>
      </c>
      <c r="GX1449">
        <v>2.33643</v>
      </c>
      <c r="GY1449">
        <v>1.44897</v>
      </c>
      <c r="GZ1449">
        <v>2.40723</v>
      </c>
      <c r="HA1449">
        <v>35.0134</v>
      </c>
      <c r="HB1449">
        <v>11.9255</v>
      </c>
      <c r="HC1449">
        <v>18</v>
      </c>
      <c r="HD1449">
        <v>490.937</v>
      </c>
      <c r="HE1449">
        <v>462.404</v>
      </c>
      <c r="HF1449">
        <v>21.0809</v>
      </c>
      <c r="HG1449">
        <v>25.2194</v>
      </c>
      <c r="HH1449">
        <v>30</v>
      </c>
      <c r="HI1449">
        <v>25.0818</v>
      </c>
      <c r="HJ1449">
        <v>25.1654</v>
      </c>
      <c r="HK1449">
        <v>59.9554</v>
      </c>
      <c r="HL1449">
        <v>16.055</v>
      </c>
      <c r="HM1449">
        <v>30.6722</v>
      </c>
      <c r="HN1449">
        <v>21.0834</v>
      </c>
      <c r="HO1449">
        <v>1469.91</v>
      </c>
      <c r="HP1449">
        <v>14.7171</v>
      </c>
      <c r="HQ1449">
        <v>101.137</v>
      </c>
      <c r="HR1449">
        <v>102.018</v>
      </c>
    </row>
    <row r="1450" spans="1:226">
      <c r="A1450">
        <v>1434</v>
      </c>
      <c r="B1450">
        <v>1664308577</v>
      </c>
      <c r="C1450">
        <v>15470</v>
      </c>
      <c r="D1450" t="s">
        <v>3241</v>
      </c>
      <c r="E1450" t="s">
        <v>3242</v>
      </c>
      <c r="F1450">
        <v>5</v>
      </c>
      <c r="G1450" t="s">
        <v>353</v>
      </c>
      <c r="H1450" t="s">
        <v>3066</v>
      </c>
      <c r="I1450">
        <v>1664308569.462963</v>
      </c>
      <c r="J1450">
        <f>(K1450)/1000</f>
        <v>0</v>
      </c>
      <c r="K1450">
        <f>IF(BF1450, AN1450, AH1450)</f>
        <v>0</v>
      </c>
      <c r="L1450">
        <f>IF(BF1450, AI1450, AG1450)</f>
        <v>0</v>
      </c>
      <c r="M1450">
        <f>BH1450 - IF(AU1450&gt;1, L1450*BB1450*100.0/(AW1450*BV1450), 0)</f>
        <v>0</v>
      </c>
      <c r="N1450">
        <f>((T1450-J1450/2)*M1450-L1450)/(T1450+J1450/2)</f>
        <v>0</v>
      </c>
      <c r="O1450">
        <f>N1450*(BO1450+BP1450)/1000.0</f>
        <v>0</v>
      </c>
      <c r="P1450">
        <f>(BH1450 - IF(AU1450&gt;1, L1450*BB1450*100.0/(AW1450*BV1450), 0))*(BO1450+BP1450)/1000.0</f>
        <v>0</v>
      </c>
      <c r="Q1450">
        <f>2.0/((1/S1450-1/R1450)+SIGN(S1450)*SQRT((1/S1450-1/R1450)*(1/S1450-1/R1450) + 4*BC1450/((BC1450+1)*(BC1450+1))*(2*1/S1450*1/R1450-1/R1450*1/R1450)))</f>
        <v>0</v>
      </c>
      <c r="R1450">
        <f>IF(LEFT(BD1450,1)&lt;&gt;"0",IF(LEFT(BD1450,1)="1",3.0,BE1450),$D$5+$E$5*(BV1450*BO1450/($K$5*1000))+$F$5*(BV1450*BO1450/($K$5*1000))*MAX(MIN(BB1450,$J$5),$I$5)*MAX(MIN(BB1450,$J$5),$I$5)+$G$5*MAX(MIN(BB1450,$J$5),$I$5)*(BV1450*BO1450/($K$5*1000))+$H$5*(BV1450*BO1450/($K$5*1000))*(BV1450*BO1450/($K$5*1000)))</f>
        <v>0</v>
      </c>
      <c r="S1450">
        <f>J1450*(1000-(1000*0.61365*exp(17.502*W1450/(240.97+W1450))/(BO1450+BP1450)+BJ1450)/2)/(1000*0.61365*exp(17.502*W1450/(240.97+W1450))/(BO1450+BP1450)-BJ1450)</f>
        <v>0</v>
      </c>
      <c r="T1450">
        <f>1/((BC1450+1)/(Q1450/1.6)+1/(R1450/1.37)) + BC1450/((BC1450+1)/(Q1450/1.6) + BC1450/(R1450/1.37))</f>
        <v>0</v>
      </c>
      <c r="U1450">
        <f>(AX1450*BA1450)</f>
        <v>0</v>
      </c>
      <c r="V1450">
        <f>(BQ1450+(U1450+2*0.95*5.67E-8*(((BQ1450+$B$7)+273)^4-(BQ1450+273)^4)-44100*J1450)/(1.84*29.3*R1450+8*0.95*5.67E-8*(BQ1450+273)^3))</f>
        <v>0</v>
      </c>
      <c r="W1450">
        <f>($C$7*BR1450+$D$7*BS1450+$E$7*V1450)</f>
        <v>0</v>
      </c>
      <c r="X1450">
        <f>0.61365*exp(17.502*W1450/(240.97+W1450))</f>
        <v>0</v>
      </c>
      <c r="Y1450">
        <f>(Z1450/AA1450*100)</f>
        <v>0</v>
      </c>
      <c r="Z1450">
        <f>BJ1450*(BO1450+BP1450)/1000</f>
        <v>0</v>
      </c>
      <c r="AA1450">
        <f>0.61365*exp(17.502*BQ1450/(240.97+BQ1450))</f>
        <v>0</v>
      </c>
      <c r="AB1450">
        <f>(X1450-BJ1450*(BO1450+BP1450)/1000)</f>
        <v>0</v>
      </c>
      <c r="AC1450">
        <f>(-J1450*44100)</f>
        <v>0</v>
      </c>
      <c r="AD1450">
        <f>2*29.3*R1450*0.92*(BQ1450-W1450)</f>
        <v>0</v>
      </c>
      <c r="AE1450">
        <f>2*0.95*5.67E-8*(((BQ1450+$B$7)+273)^4-(W1450+273)^4)</f>
        <v>0</v>
      </c>
      <c r="AF1450">
        <f>U1450+AE1450+AC1450+AD1450</f>
        <v>0</v>
      </c>
      <c r="AG1450">
        <f>BN1450*AU1450*(BI1450-BH1450*(1000-AU1450*BK1450)/(1000-AU1450*BJ1450))/(100*BB1450)</f>
        <v>0</v>
      </c>
      <c r="AH1450">
        <f>1000*BN1450*AU1450*(BJ1450-BK1450)/(100*BB1450*(1000-AU1450*BJ1450))</f>
        <v>0</v>
      </c>
      <c r="AI1450">
        <f>(AJ1450 - AK1450 - BO1450*1E3/(8.314*(BQ1450+273.15)) * AM1450/BN1450 * AL1450) * BN1450/(100*BB1450) * (1000 - BK1450)/1000</f>
        <v>0</v>
      </c>
      <c r="AJ1450">
        <v>1480.4349675008</v>
      </c>
      <c r="AK1450">
        <v>1427.370303030302</v>
      </c>
      <c r="AL1450">
        <v>3.373565454404167</v>
      </c>
      <c r="AM1450">
        <v>63.48631344093973</v>
      </c>
      <c r="AN1450">
        <f>(AP1450 - AO1450 + BO1450*1E3/(8.314*(BQ1450+273.15)) * AR1450/BN1450 * AQ1450) * BN1450/(100*BB1450) * 1000/(1000 - AP1450)</f>
        <v>0</v>
      </c>
      <c r="AO1450">
        <v>14.5626523303352</v>
      </c>
      <c r="AP1450">
        <v>18.12701538461539</v>
      </c>
      <c r="AQ1450">
        <v>-3.00361557805877E-05</v>
      </c>
      <c r="AR1450">
        <v>96.80530402393545</v>
      </c>
      <c r="AS1450">
        <v>3</v>
      </c>
      <c r="AT1450">
        <v>1</v>
      </c>
      <c r="AU1450">
        <f>IF(AS1450*$H$13&gt;=AW1450,1.0,(AW1450/(AW1450-AS1450*$H$13)))</f>
        <v>0</v>
      </c>
      <c r="AV1450">
        <f>(AU1450-1)*100</f>
        <v>0</v>
      </c>
      <c r="AW1450">
        <f>MAX(0,($B$13+$C$13*BV1450)/(1+$D$13*BV1450)*BO1450/(BQ1450+273)*$E$13)</f>
        <v>0</v>
      </c>
      <c r="AX1450">
        <f>$B$11*BW1450+$C$11*BX1450+$F$11*CI1450*(1-CL1450)</f>
        <v>0</v>
      </c>
      <c r="AY1450">
        <f>AX1450*AZ1450</f>
        <v>0</v>
      </c>
      <c r="AZ1450">
        <f>($B$11*$D$9+$C$11*$D$9+$F$11*((CV1450+CN1450)/MAX(CV1450+CN1450+CW1450, 0.1)*$I$9+CW1450/MAX(CV1450+CN1450+CW1450, 0.1)*$J$9))/($B$11+$C$11+$F$11)</f>
        <v>0</v>
      </c>
      <c r="BA1450">
        <f>($B$11*$K$9+$C$11*$K$9+$F$11*((CV1450+CN1450)/MAX(CV1450+CN1450+CW1450, 0.1)*$P$9+CW1450/MAX(CV1450+CN1450+CW1450, 0.1)*$Q$9))/($B$11+$C$11+$F$11)</f>
        <v>0</v>
      </c>
      <c r="BB1450">
        <v>6</v>
      </c>
      <c r="BC1450">
        <v>0.5</v>
      </c>
      <c r="BD1450" t="s">
        <v>355</v>
      </c>
      <c r="BE1450">
        <v>2</v>
      </c>
      <c r="BF1450" t="b">
        <v>1</v>
      </c>
      <c r="BG1450">
        <v>1664308569.462963</v>
      </c>
      <c r="BH1450">
        <v>1378.024074074074</v>
      </c>
      <c r="BI1450">
        <v>1443.468888888889</v>
      </c>
      <c r="BJ1450">
        <v>18.13782592592592</v>
      </c>
      <c r="BK1450">
        <v>14.50425555555555</v>
      </c>
      <c r="BL1450">
        <v>1372.851481481481</v>
      </c>
      <c r="BM1450">
        <v>17.94312962962963</v>
      </c>
      <c r="BN1450">
        <v>500.073037037037</v>
      </c>
      <c r="BO1450">
        <v>90.87911851851851</v>
      </c>
      <c r="BP1450">
        <v>0.1000121444444445</v>
      </c>
      <c r="BQ1450">
        <v>24.23246666666667</v>
      </c>
      <c r="BR1450">
        <v>25.02131851851852</v>
      </c>
      <c r="BS1450">
        <v>999.9000000000001</v>
      </c>
      <c r="BT1450">
        <v>0</v>
      </c>
      <c r="BU1450">
        <v>0</v>
      </c>
      <c r="BV1450">
        <v>9987.220370370371</v>
      </c>
      <c r="BW1450">
        <v>0</v>
      </c>
      <c r="BX1450">
        <v>8.053949999999999</v>
      </c>
      <c r="BY1450">
        <v>-65.44381851851853</v>
      </c>
      <c r="BZ1450">
        <v>1403.47962962963</v>
      </c>
      <c r="CA1450">
        <v>1464.714444444444</v>
      </c>
      <c r="CB1450">
        <v>3.633574444444445</v>
      </c>
      <c r="CC1450">
        <v>1443.468888888889</v>
      </c>
      <c r="CD1450">
        <v>14.50425555555555</v>
      </c>
      <c r="CE1450">
        <v>1.64835</v>
      </c>
      <c r="CF1450">
        <v>1.318134074074074</v>
      </c>
      <c r="CG1450">
        <v>14.41838148148148</v>
      </c>
      <c r="CH1450">
        <v>11.00706666666667</v>
      </c>
      <c r="CI1450">
        <v>2000.002592592593</v>
      </c>
      <c r="CJ1450">
        <v>0.9800029999999998</v>
      </c>
      <c r="CK1450">
        <v>0.01999686666666666</v>
      </c>
      <c r="CL1450">
        <v>0</v>
      </c>
      <c r="CM1450">
        <v>799.9627037037038</v>
      </c>
      <c r="CN1450">
        <v>5.000560000000001</v>
      </c>
      <c r="CO1450">
        <v>15931.20370370371</v>
      </c>
      <c r="CP1450">
        <v>17294.90740740741</v>
      </c>
      <c r="CQ1450">
        <v>37.687</v>
      </c>
      <c r="CR1450">
        <v>38.21033333333333</v>
      </c>
      <c r="CS1450">
        <v>37.375</v>
      </c>
      <c r="CT1450">
        <v>37.125</v>
      </c>
      <c r="CU1450">
        <v>38.41862962962963</v>
      </c>
      <c r="CV1450">
        <v>1955.111481481482</v>
      </c>
      <c r="CW1450">
        <v>39.89111111111112</v>
      </c>
      <c r="CX1450">
        <v>0</v>
      </c>
      <c r="CY1450">
        <v>1664308593.3</v>
      </c>
      <c r="CZ1450">
        <v>0</v>
      </c>
      <c r="DA1450">
        <v>0</v>
      </c>
      <c r="DB1450" t="s">
        <v>356</v>
      </c>
      <c r="DC1450">
        <v>1663861122</v>
      </c>
      <c r="DD1450">
        <v>1663861125</v>
      </c>
      <c r="DE1450">
        <v>0</v>
      </c>
      <c r="DF1450">
        <v>-0.287</v>
      </c>
      <c r="DG1450">
        <v>-0.004</v>
      </c>
      <c r="DH1450">
        <v>3.172</v>
      </c>
      <c r="DI1450">
        <v>0.178</v>
      </c>
      <c r="DJ1450">
        <v>400</v>
      </c>
      <c r="DK1450">
        <v>17</v>
      </c>
      <c r="DL1450">
        <v>0.18</v>
      </c>
      <c r="DM1450">
        <v>0.07000000000000001</v>
      </c>
      <c r="DN1450">
        <v>-65.44323902439024</v>
      </c>
      <c r="DO1450">
        <v>0.09472264808373254</v>
      </c>
      <c r="DP1450">
        <v>0.06311923628571635</v>
      </c>
      <c r="DQ1450">
        <v>1</v>
      </c>
      <c r="DR1450">
        <v>3.684263170731707</v>
      </c>
      <c r="DS1450">
        <v>-1.046928710801386</v>
      </c>
      <c r="DT1450">
        <v>0.1035142310338623</v>
      </c>
      <c r="DU1450">
        <v>0</v>
      </c>
      <c r="DV1450">
        <v>1</v>
      </c>
      <c r="DW1450">
        <v>2</v>
      </c>
      <c r="DX1450" t="s">
        <v>412</v>
      </c>
      <c r="DY1450">
        <v>2.98112</v>
      </c>
      <c r="DZ1450">
        <v>2.72818</v>
      </c>
      <c r="EA1450">
        <v>0.19455</v>
      </c>
      <c r="EB1450">
        <v>0.201577</v>
      </c>
      <c r="EC1450">
        <v>0.08885170000000001</v>
      </c>
      <c r="ED1450">
        <v>0.0768259</v>
      </c>
      <c r="EE1450">
        <v>24223.9</v>
      </c>
      <c r="EF1450">
        <v>23630.5</v>
      </c>
      <c r="EG1450">
        <v>30597.7</v>
      </c>
      <c r="EH1450">
        <v>29835</v>
      </c>
      <c r="EI1450">
        <v>38472.2</v>
      </c>
      <c r="EJ1450">
        <v>36275.7</v>
      </c>
      <c r="EK1450">
        <v>46793.9</v>
      </c>
      <c r="EL1450">
        <v>44365</v>
      </c>
      <c r="EM1450">
        <v>1.89405</v>
      </c>
      <c r="EN1450">
        <v>1.8939</v>
      </c>
      <c r="EO1450">
        <v>0.135265</v>
      </c>
      <c r="EP1450">
        <v>0</v>
      </c>
      <c r="EQ1450">
        <v>22.7893</v>
      </c>
      <c r="ER1450">
        <v>999.9</v>
      </c>
      <c r="ES1450">
        <v>36.8</v>
      </c>
      <c r="ET1450">
        <v>29.8</v>
      </c>
      <c r="EU1450">
        <v>17.0561</v>
      </c>
      <c r="EV1450">
        <v>63.5163</v>
      </c>
      <c r="EW1450">
        <v>23.2212</v>
      </c>
      <c r="EX1450">
        <v>1</v>
      </c>
      <c r="EY1450">
        <v>-0.138328</v>
      </c>
      <c r="EZ1450">
        <v>1.46153</v>
      </c>
      <c r="FA1450">
        <v>20.2381</v>
      </c>
      <c r="FB1450">
        <v>5.23077</v>
      </c>
      <c r="FC1450">
        <v>11.968</v>
      </c>
      <c r="FD1450">
        <v>4.9711</v>
      </c>
      <c r="FE1450">
        <v>3.28948</v>
      </c>
      <c r="FF1450">
        <v>9999</v>
      </c>
      <c r="FG1450">
        <v>9999</v>
      </c>
      <c r="FH1450">
        <v>9999</v>
      </c>
      <c r="FI1450">
        <v>381.2</v>
      </c>
      <c r="FJ1450">
        <v>4.97273</v>
      </c>
      <c r="FK1450">
        <v>1.87683</v>
      </c>
      <c r="FL1450">
        <v>1.87493</v>
      </c>
      <c r="FM1450">
        <v>1.87775</v>
      </c>
      <c r="FN1450">
        <v>1.87454</v>
      </c>
      <c r="FO1450">
        <v>1.87806</v>
      </c>
      <c r="FP1450">
        <v>1.87517</v>
      </c>
      <c r="FQ1450">
        <v>1.87637</v>
      </c>
      <c r="FR1450">
        <v>0</v>
      </c>
      <c r="FS1450">
        <v>0</v>
      </c>
      <c r="FT1450">
        <v>0</v>
      </c>
      <c r="FU1450">
        <v>0</v>
      </c>
      <c r="FV1450" t="s">
        <v>358</v>
      </c>
      <c r="FW1450" t="s">
        <v>359</v>
      </c>
      <c r="FX1450" t="s">
        <v>360</v>
      </c>
      <c r="FY1450" t="s">
        <v>360</v>
      </c>
      <c r="FZ1450" t="s">
        <v>360</v>
      </c>
      <c r="GA1450" t="s">
        <v>360</v>
      </c>
      <c r="GB1450">
        <v>0</v>
      </c>
      <c r="GC1450">
        <v>100</v>
      </c>
      <c r="GD1450">
        <v>100</v>
      </c>
      <c r="GE1450">
        <v>5.22</v>
      </c>
      <c r="GF1450">
        <v>0.1945</v>
      </c>
      <c r="GG1450">
        <v>1.777354642861949</v>
      </c>
      <c r="GH1450">
        <v>0.004141656873719072</v>
      </c>
      <c r="GI1450">
        <v>-1.960372967482991E-06</v>
      </c>
      <c r="GJ1450">
        <v>5.42736388890357E-10</v>
      </c>
      <c r="GK1450">
        <v>-0.009777689371679627</v>
      </c>
      <c r="GL1450">
        <v>0.002273355880072555</v>
      </c>
      <c r="GM1450">
        <v>0.000541358641816816</v>
      </c>
      <c r="GN1450">
        <v>-1.836191331155658E-06</v>
      </c>
      <c r="GO1450">
        <v>-0</v>
      </c>
      <c r="GP1450">
        <v>2096</v>
      </c>
      <c r="GQ1450">
        <v>1</v>
      </c>
      <c r="GR1450">
        <v>23</v>
      </c>
      <c r="GS1450">
        <v>7457.6</v>
      </c>
      <c r="GT1450">
        <v>7457.5</v>
      </c>
      <c r="GU1450">
        <v>3.01636</v>
      </c>
      <c r="GV1450">
        <v>2.50732</v>
      </c>
      <c r="GW1450">
        <v>1.39893</v>
      </c>
      <c r="GX1450">
        <v>2.33643</v>
      </c>
      <c r="GY1450">
        <v>1.44897</v>
      </c>
      <c r="GZ1450">
        <v>2.44019</v>
      </c>
      <c r="HA1450">
        <v>35.0134</v>
      </c>
      <c r="HB1450">
        <v>11.9255</v>
      </c>
      <c r="HC1450">
        <v>18</v>
      </c>
      <c r="HD1450">
        <v>491.094</v>
      </c>
      <c r="HE1450">
        <v>462.404</v>
      </c>
      <c r="HF1450">
        <v>21.0645</v>
      </c>
      <c r="HG1450">
        <v>25.2194</v>
      </c>
      <c r="HH1450">
        <v>30</v>
      </c>
      <c r="HI1450">
        <v>25.0811</v>
      </c>
      <c r="HJ1450">
        <v>25.1654</v>
      </c>
      <c r="HK1450">
        <v>60.4941</v>
      </c>
      <c r="HL1450">
        <v>15.4974</v>
      </c>
      <c r="HM1450">
        <v>31.0534</v>
      </c>
      <c r="HN1450">
        <v>21.0628</v>
      </c>
      <c r="HO1450">
        <v>1489.96</v>
      </c>
      <c r="HP1450">
        <v>14.7997</v>
      </c>
      <c r="HQ1450">
        <v>101.137</v>
      </c>
      <c r="HR1450">
        <v>102.018</v>
      </c>
    </row>
    <row r="1451" spans="1:226">
      <c r="A1451">
        <v>1435</v>
      </c>
      <c r="B1451">
        <v>1664308582</v>
      </c>
      <c r="C1451">
        <v>15475</v>
      </c>
      <c r="D1451" t="s">
        <v>3243</v>
      </c>
      <c r="E1451" t="s">
        <v>3244</v>
      </c>
      <c r="F1451">
        <v>5</v>
      </c>
      <c r="G1451" t="s">
        <v>353</v>
      </c>
      <c r="H1451" t="s">
        <v>3066</v>
      </c>
      <c r="I1451">
        <v>1664308574.178571</v>
      </c>
      <c r="J1451">
        <f>(K1451)/1000</f>
        <v>0</v>
      </c>
      <c r="K1451">
        <f>IF(BF1451, AN1451, AH1451)</f>
        <v>0</v>
      </c>
      <c r="L1451">
        <f>IF(BF1451, AI1451, AG1451)</f>
        <v>0</v>
      </c>
      <c r="M1451">
        <f>BH1451 - IF(AU1451&gt;1, L1451*BB1451*100.0/(AW1451*BV1451), 0)</f>
        <v>0</v>
      </c>
      <c r="N1451">
        <f>((T1451-J1451/2)*M1451-L1451)/(T1451+J1451/2)</f>
        <v>0</v>
      </c>
      <c r="O1451">
        <f>N1451*(BO1451+BP1451)/1000.0</f>
        <v>0</v>
      </c>
      <c r="P1451">
        <f>(BH1451 - IF(AU1451&gt;1, L1451*BB1451*100.0/(AW1451*BV1451), 0))*(BO1451+BP1451)/1000.0</f>
        <v>0</v>
      </c>
      <c r="Q1451">
        <f>2.0/((1/S1451-1/R1451)+SIGN(S1451)*SQRT((1/S1451-1/R1451)*(1/S1451-1/R1451) + 4*BC1451/((BC1451+1)*(BC1451+1))*(2*1/S1451*1/R1451-1/R1451*1/R1451)))</f>
        <v>0</v>
      </c>
      <c r="R1451">
        <f>IF(LEFT(BD1451,1)&lt;&gt;"0",IF(LEFT(BD1451,1)="1",3.0,BE1451),$D$5+$E$5*(BV1451*BO1451/($K$5*1000))+$F$5*(BV1451*BO1451/($K$5*1000))*MAX(MIN(BB1451,$J$5),$I$5)*MAX(MIN(BB1451,$J$5),$I$5)+$G$5*MAX(MIN(BB1451,$J$5),$I$5)*(BV1451*BO1451/($K$5*1000))+$H$5*(BV1451*BO1451/($K$5*1000))*(BV1451*BO1451/($K$5*1000)))</f>
        <v>0</v>
      </c>
      <c r="S1451">
        <f>J1451*(1000-(1000*0.61365*exp(17.502*W1451/(240.97+W1451))/(BO1451+BP1451)+BJ1451)/2)/(1000*0.61365*exp(17.502*W1451/(240.97+W1451))/(BO1451+BP1451)-BJ1451)</f>
        <v>0</v>
      </c>
      <c r="T1451">
        <f>1/((BC1451+1)/(Q1451/1.6)+1/(R1451/1.37)) + BC1451/((BC1451+1)/(Q1451/1.6) + BC1451/(R1451/1.37))</f>
        <v>0</v>
      </c>
      <c r="U1451">
        <f>(AX1451*BA1451)</f>
        <v>0</v>
      </c>
      <c r="V1451">
        <f>(BQ1451+(U1451+2*0.95*5.67E-8*(((BQ1451+$B$7)+273)^4-(BQ1451+273)^4)-44100*J1451)/(1.84*29.3*R1451+8*0.95*5.67E-8*(BQ1451+273)^3))</f>
        <v>0</v>
      </c>
      <c r="W1451">
        <f>($C$7*BR1451+$D$7*BS1451+$E$7*V1451)</f>
        <v>0</v>
      </c>
      <c r="X1451">
        <f>0.61365*exp(17.502*W1451/(240.97+W1451))</f>
        <v>0</v>
      </c>
      <c r="Y1451">
        <f>(Z1451/AA1451*100)</f>
        <v>0</v>
      </c>
      <c r="Z1451">
        <f>BJ1451*(BO1451+BP1451)/1000</f>
        <v>0</v>
      </c>
      <c r="AA1451">
        <f>0.61365*exp(17.502*BQ1451/(240.97+BQ1451))</f>
        <v>0</v>
      </c>
      <c r="AB1451">
        <f>(X1451-BJ1451*(BO1451+BP1451)/1000)</f>
        <v>0</v>
      </c>
      <c r="AC1451">
        <f>(-J1451*44100)</f>
        <v>0</v>
      </c>
      <c r="AD1451">
        <f>2*29.3*R1451*0.92*(BQ1451-W1451)</f>
        <v>0</v>
      </c>
      <c r="AE1451">
        <f>2*0.95*5.67E-8*(((BQ1451+$B$7)+273)^4-(W1451+273)^4)</f>
        <v>0</v>
      </c>
      <c r="AF1451">
        <f>U1451+AE1451+AC1451+AD1451</f>
        <v>0</v>
      </c>
      <c r="AG1451">
        <f>BN1451*AU1451*(BI1451-BH1451*(1000-AU1451*BK1451)/(1000-AU1451*BJ1451))/(100*BB1451)</f>
        <v>0</v>
      </c>
      <c r="AH1451">
        <f>1000*BN1451*AU1451*(BJ1451-BK1451)/(100*BB1451*(1000-AU1451*BJ1451))</f>
        <v>0</v>
      </c>
      <c r="AI1451">
        <f>(AJ1451 - AK1451 - BO1451*1E3/(8.314*(BQ1451+273.15)) * AM1451/BN1451 * AL1451) * BN1451/(100*BB1451) * (1000 - BK1451)/1000</f>
        <v>0</v>
      </c>
      <c r="AJ1451">
        <v>1497.772609522274</v>
      </c>
      <c r="AK1451">
        <v>1444.451757575757</v>
      </c>
      <c r="AL1451">
        <v>3.426925158205575</v>
      </c>
      <c r="AM1451">
        <v>63.48631344093973</v>
      </c>
      <c r="AN1451">
        <f>(AP1451 - AO1451 + BO1451*1E3/(8.314*(BQ1451+273.15)) * AR1451/BN1451 * AQ1451) * BN1451/(100*BB1451) * 1000/(1000 - AP1451)</f>
        <v>0</v>
      </c>
      <c r="AO1451">
        <v>14.66633256387216</v>
      </c>
      <c r="AP1451">
        <v>18.13257252747253</v>
      </c>
      <c r="AQ1451">
        <v>-7.086131549492782E-06</v>
      </c>
      <c r="AR1451">
        <v>96.80530402393545</v>
      </c>
      <c r="AS1451">
        <v>3</v>
      </c>
      <c r="AT1451">
        <v>1</v>
      </c>
      <c r="AU1451">
        <f>IF(AS1451*$H$13&gt;=AW1451,1.0,(AW1451/(AW1451-AS1451*$H$13)))</f>
        <v>0</v>
      </c>
      <c r="AV1451">
        <f>(AU1451-1)*100</f>
        <v>0</v>
      </c>
      <c r="AW1451">
        <f>MAX(0,($B$13+$C$13*BV1451)/(1+$D$13*BV1451)*BO1451/(BQ1451+273)*$E$13)</f>
        <v>0</v>
      </c>
      <c r="AX1451">
        <f>$B$11*BW1451+$C$11*BX1451+$F$11*CI1451*(1-CL1451)</f>
        <v>0</v>
      </c>
      <c r="AY1451">
        <f>AX1451*AZ1451</f>
        <v>0</v>
      </c>
      <c r="AZ1451">
        <f>($B$11*$D$9+$C$11*$D$9+$F$11*((CV1451+CN1451)/MAX(CV1451+CN1451+CW1451, 0.1)*$I$9+CW1451/MAX(CV1451+CN1451+CW1451, 0.1)*$J$9))/($B$11+$C$11+$F$11)</f>
        <v>0</v>
      </c>
      <c r="BA1451">
        <f>($B$11*$K$9+$C$11*$K$9+$F$11*((CV1451+CN1451)/MAX(CV1451+CN1451+CW1451, 0.1)*$P$9+CW1451/MAX(CV1451+CN1451+CW1451, 0.1)*$Q$9))/($B$11+$C$11+$F$11)</f>
        <v>0</v>
      </c>
      <c r="BB1451">
        <v>6</v>
      </c>
      <c r="BC1451">
        <v>0.5</v>
      </c>
      <c r="BD1451" t="s">
        <v>355</v>
      </c>
      <c r="BE1451">
        <v>2</v>
      </c>
      <c r="BF1451" t="b">
        <v>1</v>
      </c>
      <c r="BG1451">
        <v>1664308574.178571</v>
      </c>
      <c r="BH1451">
        <v>1393.769642857143</v>
      </c>
      <c r="BI1451">
        <v>1459.261428571428</v>
      </c>
      <c r="BJ1451">
        <v>18.13286071428571</v>
      </c>
      <c r="BK1451">
        <v>14.59308928571429</v>
      </c>
      <c r="BL1451">
        <v>1388.568571428571</v>
      </c>
      <c r="BM1451">
        <v>17.93826071428571</v>
      </c>
      <c r="BN1451">
        <v>500.0720714285713</v>
      </c>
      <c r="BO1451">
        <v>90.87886785714285</v>
      </c>
      <c r="BP1451">
        <v>0.1000622678571429</v>
      </c>
      <c r="BQ1451">
        <v>24.22507142857143</v>
      </c>
      <c r="BR1451">
        <v>25.01751071428571</v>
      </c>
      <c r="BS1451">
        <v>999.9000000000002</v>
      </c>
      <c r="BT1451">
        <v>0</v>
      </c>
      <c r="BU1451">
        <v>0</v>
      </c>
      <c r="BV1451">
        <v>9981.160714285714</v>
      </c>
      <c r="BW1451">
        <v>0</v>
      </c>
      <c r="BX1451">
        <v>8.052767857142857</v>
      </c>
      <c r="BY1451">
        <v>-65.49031785714286</v>
      </c>
      <c r="BZ1451">
        <v>1419.509285714286</v>
      </c>
      <c r="CA1451">
        <v>1480.872857142857</v>
      </c>
      <c r="CB1451">
        <v>3.539773214285714</v>
      </c>
      <c r="CC1451">
        <v>1459.261428571428</v>
      </c>
      <c r="CD1451">
        <v>14.59308928571429</v>
      </c>
      <c r="CE1451">
        <v>1.647894285714286</v>
      </c>
      <c r="CF1451">
        <v>1.326203571428571</v>
      </c>
      <c r="CG1451">
        <v>14.41410714285714</v>
      </c>
      <c r="CH1451">
        <v>11.09892142857143</v>
      </c>
      <c r="CI1451">
        <v>1999.961785714285</v>
      </c>
      <c r="CJ1451">
        <v>0.9800027499999998</v>
      </c>
      <c r="CK1451">
        <v>0.019997125</v>
      </c>
      <c r="CL1451">
        <v>0</v>
      </c>
      <c r="CM1451">
        <v>799.6012500000001</v>
      </c>
      <c r="CN1451">
        <v>5.000560000000001</v>
      </c>
      <c r="CO1451">
        <v>15924.04285714286</v>
      </c>
      <c r="CP1451">
        <v>17294.54642857143</v>
      </c>
      <c r="CQ1451">
        <v>37.687</v>
      </c>
      <c r="CR1451">
        <v>38.1915</v>
      </c>
      <c r="CS1451">
        <v>37.3705</v>
      </c>
      <c r="CT1451">
        <v>37.125</v>
      </c>
      <c r="CU1451">
        <v>38.40378571428572</v>
      </c>
      <c r="CV1451">
        <v>1955.071071428572</v>
      </c>
      <c r="CW1451">
        <v>39.8907142857143</v>
      </c>
      <c r="CX1451">
        <v>0</v>
      </c>
      <c r="CY1451">
        <v>1664308598.7</v>
      </c>
      <c r="CZ1451">
        <v>0</v>
      </c>
      <c r="DA1451">
        <v>0</v>
      </c>
      <c r="DB1451" t="s">
        <v>356</v>
      </c>
      <c r="DC1451">
        <v>1663861122</v>
      </c>
      <c r="DD1451">
        <v>1663861125</v>
      </c>
      <c r="DE1451">
        <v>0</v>
      </c>
      <c r="DF1451">
        <v>-0.287</v>
      </c>
      <c r="DG1451">
        <v>-0.004</v>
      </c>
      <c r="DH1451">
        <v>3.172</v>
      </c>
      <c r="DI1451">
        <v>0.178</v>
      </c>
      <c r="DJ1451">
        <v>400</v>
      </c>
      <c r="DK1451">
        <v>17</v>
      </c>
      <c r="DL1451">
        <v>0.18</v>
      </c>
      <c r="DM1451">
        <v>0.07000000000000001</v>
      </c>
      <c r="DN1451">
        <v>-65.47708536585365</v>
      </c>
      <c r="DO1451">
        <v>-0.3769923344947974</v>
      </c>
      <c r="DP1451">
        <v>0.09337915514240884</v>
      </c>
      <c r="DQ1451">
        <v>0</v>
      </c>
      <c r="DR1451">
        <v>3.61096</v>
      </c>
      <c r="DS1451">
        <v>-1.159011428571431</v>
      </c>
      <c r="DT1451">
        <v>0.1145258996163175</v>
      </c>
      <c r="DU1451">
        <v>0</v>
      </c>
      <c r="DV1451">
        <v>0</v>
      </c>
      <c r="DW1451">
        <v>2</v>
      </c>
      <c r="DX1451" t="s">
        <v>357</v>
      </c>
      <c r="DY1451">
        <v>2.9811</v>
      </c>
      <c r="DZ1451">
        <v>2.72826</v>
      </c>
      <c r="EA1451">
        <v>0.19594</v>
      </c>
      <c r="EB1451">
        <v>0.202947</v>
      </c>
      <c r="EC1451">
        <v>0.0888709</v>
      </c>
      <c r="ED1451">
        <v>0.077219</v>
      </c>
      <c r="EE1451">
        <v>24182.3</v>
      </c>
      <c r="EF1451">
        <v>23590.5</v>
      </c>
      <c r="EG1451">
        <v>30597.9</v>
      </c>
      <c r="EH1451">
        <v>29835.7</v>
      </c>
      <c r="EI1451">
        <v>38472</v>
      </c>
      <c r="EJ1451">
        <v>36261</v>
      </c>
      <c r="EK1451">
        <v>46794.5</v>
      </c>
      <c r="EL1451">
        <v>44366</v>
      </c>
      <c r="EM1451">
        <v>1.89363</v>
      </c>
      <c r="EN1451">
        <v>1.89445</v>
      </c>
      <c r="EO1451">
        <v>0.135563</v>
      </c>
      <c r="EP1451">
        <v>0</v>
      </c>
      <c r="EQ1451">
        <v>22.7835</v>
      </c>
      <c r="ER1451">
        <v>999.9</v>
      </c>
      <c r="ES1451">
        <v>36.8</v>
      </c>
      <c r="ET1451">
        <v>29.8</v>
      </c>
      <c r="EU1451">
        <v>17.0542</v>
      </c>
      <c r="EV1451">
        <v>63.6763</v>
      </c>
      <c r="EW1451">
        <v>23.2212</v>
      </c>
      <c r="EX1451">
        <v>1</v>
      </c>
      <c r="EY1451">
        <v>-0.138338</v>
      </c>
      <c r="EZ1451">
        <v>1.46479</v>
      </c>
      <c r="FA1451">
        <v>20.238</v>
      </c>
      <c r="FB1451">
        <v>5.23152</v>
      </c>
      <c r="FC1451">
        <v>11.968</v>
      </c>
      <c r="FD1451">
        <v>4.97095</v>
      </c>
      <c r="FE1451">
        <v>3.28958</v>
      </c>
      <c r="FF1451">
        <v>9999</v>
      </c>
      <c r="FG1451">
        <v>9999</v>
      </c>
      <c r="FH1451">
        <v>9999</v>
      </c>
      <c r="FI1451">
        <v>381.2</v>
      </c>
      <c r="FJ1451">
        <v>4.97271</v>
      </c>
      <c r="FK1451">
        <v>1.87683</v>
      </c>
      <c r="FL1451">
        <v>1.87497</v>
      </c>
      <c r="FM1451">
        <v>1.87775</v>
      </c>
      <c r="FN1451">
        <v>1.87454</v>
      </c>
      <c r="FO1451">
        <v>1.87807</v>
      </c>
      <c r="FP1451">
        <v>1.87517</v>
      </c>
      <c r="FQ1451">
        <v>1.87637</v>
      </c>
      <c r="FR1451">
        <v>0</v>
      </c>
      <c r="FS1451">
        <v>0</v>
      </c>
      <c r="FT1451">
        <v>0</v>
      </c>
      <c r="FU1451">
        <v>0</v>
      </c>
      <c r="FV1451" t="s">
        <v>358</v>
      </c>
      <c r="FW1451" t="s">
        <v>359</v>
      </c>
      <c r="FX1451" t="s">
        <v>360</v>
      </c>
      <c r="FY1451" t="s">
        <v>360</v>
      </c>
      <c r="FZ1451" t="s">
        <v>360</v>
      </c>
      <c r="GA1451" t="s">
        <v>360</v>
      </c>
      <c r="GB1451">
        <v>0</v>
      </c>
      <c r="GC1451">
        <v>100</v>
      </c>
      <c r="GD1451">
        <v>100</v>
      </c>
      <c r="GE1451">
        <v>5.25</v>
      </c>
      <c r="GF1451">
        <v>0.1946</v>
      </c>
      <c r="GG1451">
        <v>1.777354642861949</v>
      </c>
      <c r="GH1451">
        <v>0.004141656873719072</v>
      </c>
      <c r="GI1451">
        <v>-1.960372967482991E-06</v>
      </c>
      <c r="GJ1451">
        <v>5.42736388890357E-10</v>
      </c>
      <c r="GK1451">
        <v>-0.009777689371679627</v>
      </c>
      <c r="GL1451">
        <v>0.002273355880072555</v>
      </c>
      <c r="GM1451">
        <v>0.000541358641816816</v>
      </c>
      <c r="GN1451">
        <v>-1.836191331155658E-06</v>
      </c>
      <c r="GO1451">
        <v>-0</v>
      </c>
      <c r="GP1451">
        <v>2096</v>
      </c>
      <c r="GQ1451">
        <v>1</v>
      </c>
      <c r="GR1451">
        <v>23</v>
      </c>
      <c r="GS1451">
        <v>7457.7</v>
      </c>
      <c r="GT1451">
        <v>7457.6</v>
      </c>
      <c r="GU1451">
        <v>3.04565</v>
      </c>
      <c r="GV1451">
        <v>2.51343</v>
      </c>
      <c r="GW1451">
        <v>1.39893</v>
      </c>
      <c r="GX1451">
        <v>2.33643</v>
      </c>
      <c r="GY1451">
        <v>1.44897</v>
      </c>
      <c r="GZ1451">
        <v>2.39868</v>
      </c>
      <c r="HA1451">
        <v>35.0134</v>
      </c>
      <c r="HB1451">
        <v>11.9168</v>
      </c>
      <c r="HC1451">
        <v>18</v>
      </c>
      <c r="HD1451">
        <v>490.863</v>
      </c>
      <c r="HE1451">
        <v>462.752</v>
      </c>
      <c r="HF1451">
        <v>21.0448</v>
      </c>
      <c r="HG1451">
        <v>25.2194</v>
      </c>
      <c r="HH1451">
        <v>30</v>
      </c>
      <c r="HI1451">
        <v>25.0811</v>
      </c>
      <c r="HJ1451">
        <v>25.1654</v>
      </c>
      <c r="HK1451">
        <v>60.9984</v>
      </c>
      <c r="HL1451">
        <v>15.1875</v>
      </c>
      <c r="HM1451">
        <v>31.0534</v>
      </c>
      <c r="HN1451">
        <v>21.0425</v>
      </c>
      <c r="HO1451">
        <v>1503.32</v>
      </c>
      <c r="HP1451">
        <v>14.8778</v>
      </c>
      <c r="HQ1451">
        <v>101.138</v>
      </c>
      <c r="HR1451">
        <v>102.02</v>
      </c>
    </row>
    <row r="1452" spans="1:226">
      <c r="A1452">
        <v>1436</v>
      </c>
      <c r="B1452">
        <v>1664308587</v>
      </c>
      <c r="C1452">
        <v>15480</v>
      </c>
      <c r="D1452" t="s">
        <v>3245</v>
      </c>
      <c r="E1452" t="s">
        <v>3246</v>
      </c>
      <c r="F1452">
        <v>5</v>
      </c>
      <c r="G1452" t="s">
        <v>353</v>
      </c>
      <c r="H1452" t="s">
        <v>3066</v>
      </c>
      <c r="I1452">
        <v>1664308579.481482</v>
      </c>
      <c r="J1452">
        <f>(K1452)/1000</f>
        <v>0</v>
      </c>
      <c r="K1452">
        <f>IF(BF1452, AN1452, AH1452)</f>
        <v>0</v>
      </c>
      <c r="L1452">
        <f>IF(BF1452, AI1452, AG1452)</f>
        <v>0</v>
      </c>
      <c r="M1452">
        <f>BH1452 - IF(AU1452&gt;1, L1452*BB1452*100.0/(AW1452*BV1452), 0)</f>
        <v>0</v>
      </c>
      <c r="N1452">
        <f>((T1452-J1452/2)*M1452-L1452)/(T1452+J1452/2)</f>
        <v>0</v>
      </c>
      <c r="O1452">
        <f>N1452*(BO1452+BP1452)/1000.0</f>
        <v>0</v>
      </c>
      <c r="P1452">
        <f>(BH1452 - IF(AU1452&gt;1, L1452*BB1452*100.0/(AW1452*BV1452), 0))*(BO1452+BP1452)/1000.0</f>
        <v>0</v>
      </c>
      <c r="Q1452">
        <f>2.0/((1/S1452-1/R1452)+SIGN(S1452)*SQRT((1/S1452-1/R1452)*(1/S1452-1/R1452) + 4*BC1452/((BC1452+1)*(BC1452+1))*(2*1/S1452*1/R1452-1/R1452*1/R1452)))</f>
        <v>0</v>
      </c>
      <c r="R1452">
        <f>IF(LEFT(BD1452,1)&lt;&gt;"0",IF(LEFT(BD1452,1)="1",3.0,BE1452),$D$5+$E$5*(BV1452*BO1452/($K$5*1000))+$F$5*(BV1452*BO1452/($K$5*1000))*MAX(MIN(BB1452,$J$5),$I$5)*MAX(MIN(BB1452,$J$5),$I$5)+$G$5*MAX(MIN(BB1452,$J$5),$I$5)*(BV1452*BO1452/($K$5*1000))+$H$5*(BV1452*BO1452/($K$5*1000))*(BV1452*BO1452/($K$5*1000)))</f>
        <v>0</v>
      </c>
      <c r="S1452">
        <f>J1452*(1000-(1000*0.61365*exp(17.502*W1452/(240.97+W1452))/(BO1452+BP1452)+BJ1452)/2)/(1000*0.61365*exp(17.502*W1452/(240.97+W1452))/(BO1452+BP1452)-BJ1452)</f>
        <v>0</v>
      </c>
      <c r="T1452">
        <f>1/((BC1452+1)/(Q1452/1.6)+1/(R1452/1.37)) + BC1452/((BC1452+1)/(Q1452/1.6) + BC1452/(R1452/1.37))</f>
        <v>0</v>
      </c>
      <c r="U1452">
        <f>(AX1452*BA1452)</f>
        <v>0</v>
      </c>
      <c r="V1452">
        <f>(BQ1452+(U1452+2*0.95*5.67E-8*(((BQ1452+$B$7)+273)^4-(BQ1452+273)^4)-44100*J1452)/(1.84*29.3*R1452+8*0.95*5.67E-8*(BQ1452+273)^3))</f>
        <v>0</v>
      </c>
      <c r="W1452">
        <f>($C$7*BR1452+$D$7*BS1452+$E$7*V1452)</f>
        <v>0</v>
      </c>
      <c r="X1452">
        <f>0.61365*exp(17.502*W1452/(240.97+W1452))</f>
        <v>0</v>
      </c>
      <c r="Y1452">
        <f>(Z1452/AA1452*100)</f>
        <v>0</v>
      </c>
      <c r="Z1452">
        <f>BJ1452*(BO1452+BP1452)/1000</f>
        <v>0</v>
      </c>
      <c r="AA1452">
        <f>0.61365*exp(17.502*BQ1452/(240.97+BQ1452))</f>
        <v>0</v>
      </c>
      <c r="AB1452">
        <f>(X1452-BJ1452*(BO1452+BP1452)/1000)</f>
        <v>0</v>
      </c>
      <c r="AC1452">
        <f>(-J1452*44100)</f>
        <v>0</v>
      </c>
      <c r="AD1452">
        <f>2*29.3*R1452*0.92*(BQ1452-W1452)</f>
        <v>0</v>
      </c>
      <c r="AE1452">
        <f>2*0.95*5.67E-8*(((BQ1452+$B$7)+273)^4-(W1452+273)^4)</f>
        <v>0</v>
      </c>
      <c r="AF1452">
        <f>U1452+AE1452+AC1452+AD1452</f>
        <v>0</v>
      </c>
      <c r="AG1452">
        <f>BN1452*AU1452*(BI1452-BH1452*(1000-AU1452*BK1452)/(1000-AU1452*BJ1452))/(100*BB1452)</f>
        <v>0</v>
      </c>
      <c r="AH1452">
        <f>1000*BN1452*AU1452*(BJ1452-BK1452)/(100*BB1452*(1000-AU1452*BJ1452))</f>
        <v>0</v>
      </c>
      <c r="AI1452">
        <f>(AJ1452 - AK1452 - BO1452*1E3/(8.314*(BQ1452+273.15)) * AM1452/BN1452 * AL1452) * BN1452/(100*BB1452) * (1000 - BK1452)/1000</f>
        <v>0</v>
      </c>
      <c r="AJ1452">
        <v>1514.875680847943</v>
      </c>
      <c r="AK1452">
        <v>1461.621818181817</v>
      </c>
      <c r="AL1452">
        <v>3.432153524320343</v>
      </c>
      <c r="AM1452">
        <v>63.48631344093973</v>
      </c>
      <c r="AN1452">
        <f>(AP1452 - AO1452 + BO1452*1E3/(8.314*(BQ1452+273.15)) * AR1452/BN1452 * AQ1452) * BN1452/(100*BB1452) * 1000/(1000 - AP1452)</f>
        <v>0</v>
      </c>
      <c r="AO1452">
        <v>14.74809856318245</v>
      </c>
      <c r="AP1452">
        <v>18.12611098901099</v>
      </c>
      <c r="AQ1452">
        <v>6.266989636566443E-06</v>
      </c>
      <c r="AR1452">
        <v>96.80530402393545</v>
      </c>
      <c r="AS1452">
        <v>3</v>
      </c>
      <c r="AT1452">
        <v>1</v>
      </c>
      <c r="AU1452">
        <f>IF(AS1452*$H$13&gt;=AW1452,1.0,(AW1452/(AW1452-AS1452*$H$13)))</f>
        <v>0</v>
      </c>
      <c r="AV1452">
        <f>(AU1452-1)*100</f>
        <v>0</v>
      </c>
      <c r="AW1452">
        <f>MAX(0,($B$13+$C$13*BV1452)/(1+$D$13*BV1452)*BO1452/(BQ1452+273)*$E$13)</f>
        <v>0</v>
      </c>
      <c r="AX1452">
        <f>$B$11*BW1452+$C$11*BX1452+$F$11*CI1452*(1-CL1452)</f>
        <v>0</v>
      </c>
      <c r="AY1452">
        <f>AX1452*AZ1452</f>
        <v>0</v>
      </c>
      <c r="AZ1452">
        <f>($B$11*$D$9+$C$11*$D$9+$F$11*((CV1452+CN1452)/MAX(CV1452+CN1452+CW1452, 0.1)*$I$9+CW1452/MAX(CV1452+CN1452+CW1452, 0.1)*$J$9))/($B$11+$C$11+$F$11)</f>
        <v>0</v>
      </c>
      <c r="BA1452">
        <f>($B$11*$K$9+$C$11*$K$9+$F$11*((CV1452+CN1452)/MAX(CV1452+CN1452+CW1452, 0.1)*$P$9+CW1452/MAX(CV1452+CN1452+CW1452, 0.1)*$Q$9))/($B$11+$C$11+$F$11)</f>
        <v>0</v>
      </c>
      <c r="BB1452">
        <v>6</v>
      </c>
      <c r="BC1452">
        <v>0.5</v>
      </c>
      <c r="BD1452" t="s">
        <v>355</v>
      </c>
      <c r="BE1452">
        <v>2</v>
      </c>
      <c r="BF1452" t="b">
        <v>1</v>
      </c>
      <c r="BG1452">
        <v>1664308579.481482</v>
      </c>
      <c r="BH1452">
        <v>1411.534814814815</v>
      </c>
      <c r="BI1452">
        <v>1477.051851851852</v>
      </c>
      <c r="BJ1452">
        <v>18.12942222222222</v>
      </c>
      <c r="BK1452">
        <v>14.68528888888889</v>
      </c>
      <c r="BL1452">
        <v>1406.30037037037</v>
      </c>
      <c r="BM1452">
        <v>17.93488518518518</v>
      </c>
      <c r="BN1452">
        <v>500.0640740740741</v>
      </c>
      <c r="BO1452">
        <v>90.87930370370371</v>
      </c>
      <c r="BP1452">
        <v>0.09996671111111112</v>
      </c>
      <c r="BQ1452">
        <v>24.21748888888889</v>
      </c>
      <c r="BR1452">
        <v>25.01565185185186</v>
      </c>
      <c r="BS1452">
        <v>999.9000000000001</v>
      </c>
      <c r="BT1452">
        <v>0</v>
      </c>
      <c r="BU1452">
        <v>0</v>
      </c>
      <c r="BV1452">
        <v>9985</v>
      </c>
      <c r="BW1452">
        <v>0</v>
      </c>
      <c r="BX1452">
        <v>8.021872962962963</v>
      </c>
      <c r="BY1452">
        <v>-65.5160111111111</v>
      </c>
      <c r="BZ1452">
        <v>1437.597777777778</v>
      </c>
      <c r="CA1452">
        <v>1499.066296296296</v>
      </c>
      <c r="CB1452">
        <v>3.444133333333334</v>
      </c>
      <c r="CC1452">
        <v>1477.051851851852</v>
      </c>
      <c r="CD1452">
        <v>14.68528888888889</v>
      </c>
      <c r="CE1452">
        <v>1.647588148148148</v>
      </c>
      <c r="CF1452">
        <v>1.334588148148148</v>
      </c>
      <c r="CG1452">
        <v>14.41124444444445</v>
      </c>
      <c r="CH1452">
        <v>11.19393333333333</v>
      </c>
      <c r="CI1452">
        <v>1999.962592592593</v>
      </c>
      <c r="CJ1452">
        <v>0.9800027777777777</v>
      </c>
      <c r="CK1452">
        <v>0.0199970962962963</v>
      </c>
      <c r="CL1452">
        <v>0</v>
      </c>
      <c r="CM1452">
        <v>799.2495925925925</v>
      </c>
      <c r="CN1452">
        <v>5.000560000000001</v>
      </c>
      <c r="CO1452">
        <v>15916.52962962963</v>
      </c>
      <c r="CP1452">
        <v>17294.56666666667</v>
      </c>
      <c r="CQ1452">
        <v>37.6824074074074</v>
      </c>
      <c r="CR1452">
        <v>38.187</v>
      </c>
      <c r="CS1452">
        <v>37.361</v>
      </c>
      <c r="CT1452">
        <v>37.11566666666667</v>
      </c>
      <c r="CU1452">
        <v>38.38648148148148</v>
      </c>
      <c r="CV1452">
        <v>1955.071851851852</v>
      </c>
      <c r="CW1452">
        <v>39.89074074074075</v>
      </c>
      <c r="CX1452">
        <v>0</v>
      </c>
      <c r="CY1452">
        <v>1664308603.5</v>
      </c>
      <c r="CZ1452">
        <v>0</v>
      </c>
      <c r="DA1452">
        <v>0</v>
      </c>
      <c r="DB1452" t="s">
        <v>356</v>
      </c>
      <c r="DC1452">
        <v>1663861122</v>
      </c>
      <c r="DD1452">
        <v>1663861125</v>
      </c>
      <c r="DE1452">
        <v>0</v>
      </c>
      <c r="DF1452">
        <v>-0.287</v>
      </c>
      <c r="DG1452">
        <v>-0.004</v>
      </c>
      <c r="DH1452">
        <v>3.172</v>
      </c>
      <c r="DI1452">
        <v>0.178</v>
      </c>
      <c r="DJ1452">
        <v>400</v>
      </c>
      <c r="DK1452">
        <v>17</v>
      </c>
      <c r="DL1452">
        <v>0.18</v>
      </c>
      <c r="DM1452">
        <v>0.07000000000000001</v>
      </c>
      <c r="DN1452">
        <v>-65.50036499999999</v>
      </c>
      <c r="DO1452">
        <v>-0.554179362101286</v>
      </c>
      <c r="DP1452">
        <v>0.09876108937734583</v>
      </c>
      <c r="DQ1452">
        <v>0</v>
      </c>
      <c r="DR1452">
        <v>3.503915999999999</v>
      </c>
      <c r="DS1452">
        <v>-1.107951894934332</v>
      </c>
      <c r="DT1452">
        <v>0.1070401987292625</v>
      </c>
      <c r="DU1452">
        <v>0</v>
      </c>
      <c r="DV1452">
        <v>0</v>
      </c>
      <c r="DW1452">
        <v>2</v>
      </c>
      <c r="DX1452" t="s">
        <v>357</v>
      </c>
      <c r="DY1452">
        <v>2.9812</v>
      </c>
      <c r="DZ1452">
        <v>2.72815</v>
      </c>
      <c r="EA1452">
        <v>0.197329</v>
      </c>
      <c r="EB1452">
        <v>0.2043</v>
      </c>
      <c r="EC1452">
        <v>0.0888497</v>
      </c>
      <c r="ED1452">
        <v>0.07752439999999999</v>
      </c>
      <c r="EE1452">
        <v>24140.9</v>
      </c>
      <c r="EF1452">
        <v>23550.7</v>
      </c>
      <c r="EG1452">
        <v>30598.3</v>
      </c>
      <c r="EH1452">
        <v>29836</v>
      </c>
      <c r="EI1452">
        <v>38473.3</v>
      </c>
      <c r="EJ1452">
        <v>36249.2</v>
      </c>
      <c r="EK1452">
        <v>46794.9</v>
      </c>
      <c r="EL1452">
        <v>44366.3</v>
      </c>
      <c r="EM1452">
        <v>1.89358</v>
      </c>
      <c r="EN1452">
        <v>1.89433</v>
      </c>
      <c r="EO1452">
        <v>0.13575</v>
      </c>
      <c r="EP1452">
        <v>0</v>
      </c>
      <c r="EQ1452">
        <v>22.7777</v>
      </c>
      <c r="ER1452">
        <v>999.9</v>
      </c>
      <c r="ES1452">
        <v>36.9</v>
      </c>
      <c r="ET1452">
        <v>29.8</v>
      </c>
      <c r="EU1452">
        <v>17.0997</v>
      </c>
      <c r="EV1452">
        <v>63.6563</v>
      </c>
      <c r="EW1452">
        <v>23.2212</v>
      </c>
      <c r="EX1452">
        <v>1</v>
      </c>
      <c r="EY1452">
        <v>-0.138369</v>
      </c>
      <c r="EZ1452">
        <v>1.43523</v>
      </c>
      <c r="FA1452">
        <v>20.2382</v>
      </c>
      <c r="FB1452">
        <v>5.23092</v>
      </c>
      <c r="FC1452">
        <v>11.968</v>
      </c>
      <c r="FD1452">
        <v>4.9712</v>
      </c>
      <c r="FE1452">
        <v>3.28955</v>
      </c>
      <c r="FF1452">
        <v>9999</v>
      </c>
      <c r="FG1452">
        <v>9999</v>
      </c>
      <c r="FH1452">
        <v>9999</v>
      </c>
      <c r="FI1452">
        <v>381.2</v>
      </c>
      <c r="FJ1452">
        <v>4.97273</v>
      </c>
      <c r="FK1452">
        <v>1.87683</v>
      </c>
      <c r="FL1452">
        <v>1.87494</v>
      </c>
      <c r="FM1452">
        <v>1.87775</v>
      </c>
      <c r="FN1452">
        <v>1.87454</v>
      </c>
      <c r="FO1452">
        <v>1.87806</v>
      </c>
      <c r="FP1452">
        <v>1.87517</v>
      </c>
      <c r="FQ1452">
        <v>1.87636</v>
      </c>
      <c r="FR1452">
        <v>0</v>
      </c>
      <c r="FS1452">
        <v>0</v>
      </c>
      <c r="FT1452">
        <v>0</v>
      </c>
      <c r="FU1452">
        <v>0</v>
      </c>
      <c r="FV1452" t="s">
        <v>358</v>
      </c>
      <c r="FW1452" t="s">
        <v>359</v>
      </c>
      <c r="FX1452" t="s">
        <v>360</v>
      </c>
      <c r="FY1452" t="s">
        <v>360</v>
      </c>
      <c r="FZ1452" t="s">
        <v>360</v>
      </c>
      <c r="GA1452" t="s">
        <v>360</v>
      </c>
      <c r="GB1452">
        <v>0</v>
      </c>
      <c r="GC1452">
        <v>100</v>
      </c>
      <c r="GD1452">
        <v>100</v>
      </c>
      <c r="GE1452">
        <v>5.28</v>
      </c>
      <c r="GF1452">
        <v>0.1945</v>
      </c>
      <c r="GG1452">
        <v>1.777354642861949</v>
      </c>
      <c r="GH1452">
        <v>0.004141656873719072</v>
      </c>
      <c r="GI1452">
        <v>-1.960372967482991E-06</v>
      </c>
      <c r="GJ1452">
        <v>5.42736388890357E-10</v>
      </c>
      <c r="GK1452">
        <v>-0.009777689371679627</v>
      </c>
      <c r="GL1452">
        <v>0.002273355880072555</v>
      </c>
      <c r="GM1452">
        <v>0.000541358641816816</v>
      </c>
      <c r="GN1452">
        <v>-1.836191331155658E-06</v>
      </c>
      <c r="GO1452">
        <v>-0</v>
      </c>
      <c r="GP1452">
        <v>2096</v>
      </c>
      <c r="GQ1452">
        <v>1</v>
      </c>
      <c r="GR1452">
        <v>23</v>
      </c>
      <c r="GS1452">
        <v>7457.8</v>
      </c>
      <c r="GT1452">
        <v>7457.7</v>
      </c>
      <c r="GU1452">
        <v>3.07007</v>
      </c>
      <c r="GV1452">
        <v>2.52197</v>
      </c>
      <c r="GW1452">
        <v>1.39893</v>
      </c>
      <c r="GX1452">
        <v>2.33521</v>
      </c>
      <c r="GY1452">
        <v>1.44897</v>
      </c>
      <c r="GZ1452">
        <v>2.40234</v>
      </c>
      <c r="HA1452">
        <v>35.0134</v>
      </c>
      <c r="HB1452">
        <v>11.908</v>
      </c>
      <c r="HC1452">
        <v>18</v>
      </c>
      <c r="HD1452">
        <v>490.836</v>
      </c>
      <c r="HE1452">
        <v>462.673</v>
      </c>
      <c r="HF1452">
        <v>21.0293</v>
      </c>
      <c r="HG1452">
        <v>25.2183</v>
      </c>
      <c r="HH1452">
        <v>30</v>
      </c>
      <c r="HI1452">
        <v>25.0811</v>
      </c>
      <c r="HJ1452">
        <v>25.1654</v>
      </c>
      <c r="HK1452">
        <v>61.5713</v>
      </c>
      <c r="HL1452">
        <v>14.883</v>
      </c>
      <c r="HM1452">
        <v>31.433</v>
      </c>
      <c r="HN1452">
        <v>21.0313</v>
      </c>
      <c r="HO1452">
        <v>1523.5</v>
      </c>
      <c r="HP1452">
        <v>14.9733</v>
      </c>
      <c r="HQ1452">
        <v>101.139</v>
      </c>
      <c r="HR1452">
        <v>102.021</v>
      </c>
    </row>
    <row r="1453" spans="1:226">
      <c r="A1453">
        <v>1437</v>
      </c>
      <c r="B1453">
        <v>1664308592</v>
      </c>
      <c r="C1453">
        <v>15485</v>
      </c>
      <c r="D1453" t="s">
        <v>3247</v>
      </c>
      <c r="E1453" t="s">
        <v>3248</v>
      </c>
      <c r="F1453">
        <v>5</v>
      </c>
      <c r="G1453" t="s">
        <v>353</v>
      </c>
      <c r="H1453" t="s">
        <v>3066</v>
      </c>
      <c r="I1453">
        <v>1664308584.5</v>
      </c>
      <c r="J1453">
        <f>(K1453)/1000</f>
        <v>0</v>
      </c>
      <c r="K1453">
        <f>IF(BF1453, AN1453, AH1453)</f>
        <v>0</v>
      </c>
      <c r="L1453">
        <f>IF(BF1453, AI1453, AG1453)</f>
        <v>0</v>
      </c>
      <c r="M1453">
        <f>BH1453 - IF(AU1453&gt;1, L1453*BB1453*100.0/(AW1453*BV1453), 0)</f>
        <v>0</v>
      </c>
      <c r="N1453">
        <f>((T1453-J1453/2)*M1453-L1453)/(T1453+J1453/2)</f>
        <v>0</v>
      </c>
      <c r="O1453">
        <f>N1453*(BO1453+BP1453)/1000.0</f>
        <v>0</v>
      </c>
      <c r="P1453">
        <f>(BH1453 - IF(AU1453&gt;1, L1453*BB1453*100.0/(AW1453*BV1453), 0))*(BO1453+BP1453)/1000.0</f>
        <v>0</v>
      </c>
      <c r="Q1453">
        <f>2.0/((1/S1453-1/R1453)+SIGN(S1453)*SQRT((1/S1453-1/R1453)*(1/S1453-1/R1453) + 4*BC1453/((BC1453+1)*(BC1453+1))*(2*1/S1453*1/R1453-1/R1453*1/R1453)))</f>
        <v>0</v>
      </c>
      <c r="R1453">
        <f>IF(LEFT(BD1453,1)&lt;&gt;"0",IF(LEFT(BD1453,1)="1",3.0,BE1453),$D$5+$E$5*(BV1453*BO1453/($K$5*1000))+$F$5*(BV1453*BO1453/($K$5*1000))*MAX(MIN(BB1453,$J$5),$I$5)*MAX(MIN(BB1453,$J$5),$I$5)+$G$5*MAX(MIN(BB1453,$J$5),$I$5)*(BV1453*BO1453/($K$5*1000))+$H$5*(BV1453*BO1453/($K$5*1000))*(BV1453*BO1453/($K$5*1000)))</f>
        <v>0</v>
      </c>
      <c r="S1453">
        <f>J1453*(1000-(1000*0.61365*exp(17.502*W1453/(240.97+W1453))/(BO1453+BP1453)+BJ1453)/2)/(1000*0.61365*exp(17.502*W1453/(240.97+W1453))/(BO1453+BP1453)-BJ1453)</f>
        <v>0</v>
      </c>
      <c r="T1453">
        <f>1/((BC1453+1)/(Q1453/1.6)+1/(R1453/1.37)) + BC1453/((BC1453+1)/(Q1453/1.6) + BC1453/(R1453/1.37))</f>
        <v>0</v>
      </c>
      <c r="U1453">
        <f>(AX1453*BA1453)</f>
        <v>0</v>
      </c>
      <c r="V1453">
        <f>(BQ1453+(U1453+2*0.95*5.67E-8*(((BQ1453+$B$7)+273)^4-(BQ1453+273)^4)-44100*J1453)/(1.84*29.3*R1453+8*0.95*5.67E-8*(BQ1453+273)^3))</f>
        <v>0</v>
      </c>
      <c r="W1453">
        <f>($C$7*BR1453+$D$7*BS1453+$E$7*V1453)</f>
        <v>0</v>
      </c>
      <c r="X1453">
        <f>0.61365*exp(17.502*W1453/(240.97+W1453))</f>
        <v>0</v>
      </c>
      <c r="Y1453">
        <f>(Z1453/AA1453*100)</f>
        <v>0</v>
      </c>
      <c r="Z1453">
        <f>BJ1453*(BO1453+BP1453)/1000</f>
        <v>0</v>
      </c>
      <c r="AA1453">
        <f>0.61365*exp(17.502*BQ1453/(240.97+BQ1453))</f>
        <v>0</v>
      </c>
      <c r="AB1453">
        <f>(X1453-BJ1453*(BO1453+BP1453)/1000)</f>
        <v>0</v>
      </c>
      <c r="AC1453">
        <f>(-J1453*44100)</f>
        <v>0</v>
      </c>
      <c r="AD1453">
        <f>2*29.3*R1453*0.92*(BQ1453-W1453)</f>
        <v>0</v>
      </c>
      <c r="AE1453">
        <f>2*0.95*5.67E-8*(((BQ1453+$B$7)+273)^4-(W1453+273)^4)</f>
        <v>0</v>
      </c>
      <c r="AF1453">
        <f>U1453+AE1453+AC1453+AD1453</f>
        <v>0</v>
      </c>
      <c r="AG1453">
        <f>BN1453*AU1453*(BI1453-BH1453*(1000-AU1453*BK1453)/(1000-AU1453*BJ1453))/(100*BB1453)</f>
        <v>0</v>
      </c>
      <c r="AH1453">
        <f>1000*BN1453*AU1453*(BJ1453-BK1453)/(100*BB1453*(1000-AU1453*BJ1453))</f>
        <v>0</v>
      </c>
      <c r="AI1453">
        <f>(AJ1453 - AK1453 - BO1453*1E3/(8.314*(BQ1453+273.15)) * AM1453/BN1453 * AL1453) * BN1453/(100*BB1453) * (1000 - BK1453)/1000</f>
        <v>0</v>
      </c>
      <c r="AJ1453">
        <v>1531.977833275504</v>
      </c>
      <c r="AK1453">
        <v>1478.560666666666</v>
      </c>
      <c r="AL1453">
        <v>3.391998079634235</v>
      </c>
      <c r="AM1453">
        <v>63.48631344093973</v>
      </c>
      <c r="AN1453">
        <f>(AP1453 - AO1453 + BO1453*1E3/(8.314*(BQ1453+273.15)) * AR1453/BN1453 * AQ1453) * BN1453/(100*BB1453) * 1000/(1000 - AP1453)</f>
        <v>0</v>
      </c>
      <c r="AO1453">
        <v>14.8452060326228</v>
      </c>
      <c r="AP1453">
        <v>18.13053956043957</v>
      </c>
      <c r="AQ1453">
        <v>-3.671600300292614E-06</v>
      </c>
      <c r="AR1453">
        <v>96.80530402393545</v>
      </c>
      <c r="AS1453">
        <v>3</v>
      </c>
      <c r="AT1453">
        <v>1</v>
      </c>
      <c r="AU1453">
        <f>IF(AS1453*$H$13&gt;=AW1453,1.0,(AW1453/(AW1453-AS1453*$H$13)))</f>
        <v>0</v>
      </c>
      <c r="AV1453">
        <f>(AU1453-1)*100</f>
        <v>0</v>
      </c>
      <c r="AW1453">
        <f>MAX(0,($B$13+$C$13*BV1453)/(1+$D$13*BV1453)*BO1453/(BQ1453+273)*$E$13)</f>
        <v>0</v>
      </c>
      <c r="AX1453">
        <f>$B$11*BW1453+$C$11*BX1453+$F$11*CI1453*(1-CL1453)</f>
        <v>0</v>
      </c>
      <c r="AY1453">
        <f>AX1453*AZ1453</f>
        <v>0</v>
      </c>
      <c r="AZ1453">
        <f>($B$11*$D$9+$C$11*$D$9+$F$11*((CV1453+CN1453)/MAX(CV1453+CN1453+CW1453, 0.1)*$I$9+CW1453/MAX(CV1453+CN1453+CW1453, 0.1)*$J$9))/($B$11+$C$11+$F$11)</f>
        <v>0</v>
      </c>
      <c r="BA1453">
        <f>($B$11*$K$9+$C$11*$K$9+$F$11*((CV1453+CN1453)/MAX(CV1453+CN1453+CW1453, 0.1)*$P$9+CW1453/MAX(CV1453+CN1453+CW1453, 0.1)*$Q$9))/($B$11+$C$11+$F$11)</f>
        <v>0</v>
      </c>
      <c r="BB1453">
        <v>6</v>
      </c>
      <c r="BC1453">
        <v>0.5</v>
      </c>
      <c r="BD1453" t="s">
        <v>355</v>
      </c>
      <c r="BE1453">
        <v>2</v>
      </c>
      <c r="BF1453" t="b">
        <v>1</v>
      </c>
      <c r="BG1453">
        <v>1664308584.5</v>
      </c>
      <c r="BH1453">
        <v>1428.339259259259</v>
      </c>
      <c r="BI1453">
        <v>1493.893333333333</v>
      </c>
      <c r="BJ1453">
        <v>18.1290037037037</v>
      </c>
      <c r="BK1453">
        <v>14.77963703703704</v>
      </c>
      <c r="BL1453">
        <v>1423.073703703704</v>
      </c>
      <c r="BM1453">
        <v>17.93447407407407</v>
      </c>
      <c r="BN1453">
        <v>500.056074074074</v>
      </c>
      <c r="BO1453">
        <v>90.8798222222222</v>
      </c>
      <c r="BP1453">
        <v>0.09993336666666668</v>
      </c>
      <c r="BQ1453">
        <v>24.20974444444444</v>
      </c>
      <c r="BR1453">
        <v>25.01192592592592</v>
      </c>
      <c r="BS1453">
        <v>999.9000000000001</v>
      </c>
      <c r="BT1453">
        <v>0</v>
      </c>
      <c r="BU1453">
        <v>0</v>
      </c>
      <c r="BV1453">
        <v>9994.298148148149</v>
      </c>
      <c r="BW1453">
        <v>0</v>
      </c>
      <c r="BX1453">
        <v>8.013342592592593</v>
      </c>
      <c r="BY1453">
        <v>-65.55384074074074</v>
      </c>
      <c r="BZ1453">
        <v>1454.711481481482</v>
      </c>
      <c r="CA1453">
        <v>1516.304444444444</v>
      </c>
      <c r="CB1453">
        <v>3.349365925925926</v>
      </c>
      <c r="CC1453">
        <v>1493.893333333333</v>
      </c>
      <c r="CD1453">
        <v>14.77963703703704</v>
      </c>
      <c r="CE1453">
        <v>1.64756037037037</v>
      </c>
      <c r="CF1453">
        <v>1.343170740740741</v>
      </c>
      <c r="CG1453">
        <v>14.41098518518518</v>
      </c>
      <c r="CH1453">
        <v>11.29064444444445</v>
      </c>
      <c r="CI1453">
        <v>1999.952222222222</v>
      </c>
      <c r="CJ1453">
        <v>0.9800028888888888</v>
      </c>
      <c r="CK1453">
        <v>0.01999698148148148</v>
      </c>
      <c r="CL1453">
        <v>0</v>
      </c>
      <c r="CM1453">
        <v>798.8872962962962</v>
      </c>
      <c r="CN1453">
        <v>5.000560000000001</v>
      </c>
      <c r="CO1453">
        <v>15909.14444444444</v>
      </c>
      <c r="CP1453">
        <v>17294.47777777778</v>
      </c>
      <c r="CQ1453">
        <v>37.66633333333333</v>
      </c>
      <c r="CR1453">
        <v>38.187</v>
      </c>
      <c r="CS1453">
        <v>37.35633333333333</v>
      </c>
      <c r="CT1453">
        <v>37.104</v>
      </c>
      <c r="CU1453">
        <v>38.37959259259259</v>
      </c>
      <c r="CV1453">
        <v>1955.061851851852</v>
      </c>
      <c r="CW1453">
        <v>39.89037037037038</v>
      </c>
      <c r="CX1453">
        <v>0</v>
      </c>
      <c r="CY1453">
        <v>1664308608.3</v>
      </c>
      <c r="CZ1453">
        <v>0</v>
      </c>
      <c r="DA1453">
        <v>0</v>
      </c>
      <c r="DB1453" t="s">
        <v>356</v>
      </c>
      <c r="DC1453">
        <v>1663861122</v>
      </c>
      <c r="DD1453">
        <v>1663861125</v>
      </c>
      <c r="DE1453">
        <v>0</v>
      </c>
      <c r="DF1453">
        <v>-0.287</v>
      </c>
      <c r="DG1453">
        <v>-0.004</v>
      </c>
      <c r="DH1453">
        <v>3.172</v>
      </c>
      <c r="DI1453">
        <v>0.178</v>
      </c>
      <c r="DJ1453">
        <v>400</v>
      </c>
      <c r="DK1453">
        <v>17</v>
      </c>
      <c r="DL1453">
        <v>0.18</v>
      </c>
      <c r="DM1453">
        <v>0.07000000000000001</v>
      </c>
      <c r="DN1453">
        <v>-65.51871463414633</v>
      </c>
      <c r="DO1453">
        <v>-0.2609205574912166</v>
      </c>
      <c r="DP1453">
        <v>0.09012095005879803</v>
      </c>
      <c r="DQ1453">
        <v>0</v>
      </c>
      <c r="DR1453">
        <v>3.407100731707317</v>
      </c>
      <c r="DS1453">
        <v>-1.108924181184662</v>
      </c>
      <c r="DT1453">
        <v>0.1097755735944986</v>
      </c>
      <c r="DU1453">
        <v>0</v>
      </c>
      <c r="DV1453">
        <v>0</v>
      </c>
      <c r="DW1453">
        <v>2</v>
      </c>
      <c r="DX1453" t="s">
        <v>357</v>
      </c>
      <c r="DY1453">
        <v>2.98095</v>
      </c>
      <c r="DZ1453">
        <v>2.7284</v>
      </c>
      <c r="EA1453">
        <v>0.198694</v>
      </c>
      <c r="EB1453">
        <v>0.205653</v>
      </c>
      <c r="EC1453">
        <v>0.0888661</v>
      </c>
      <c r="ED1453">
        <v>0.0778438</v>
      </c>
      <c r="EE1453">
        <v>24100.3</v>
      </c>
      <c r="EF1453">
        <v>23511.1</v>
      </c>
      <c r="EG1453">
        <v>30598.9</v>
      </c>
      <c r="EH1453">
        <v>29836.5</v>
      </c>
      <c r="EI1453">
        <v>38473.3</v>
      </c>
      <c r="EJ1453">
        <v>36237.3</v>
      </c>
      <c r="EK1453">
        <v>46795.7</v>
      </c>
      <c r="EL1453">
        <v>44367.2</v>
      </c>
      <c r="EM1453">
        <v>1.8933</v>
      </c>
      <c r="EN1453">
        <v>1.8948</v>
      </c>
      <c r="EO1453">
        <v>0.136644</v>
      </c>
      <c r="EP1453">
        <v>0</v>
      </c>
      <c r="EQ1453">
        <v>22.7725</v>
      </c>
      <c r="ER1453">
        <v>999.9</v>
      </c>
      <c r="ES1453">
        <v>36.9</v>
      </c>
      <c r="ET1453">
        <v>29.8</v>
      </c>
      <c r="EU1453">
        <v>17.1009</v>
      </c>
      <c r="EV1453">
        <v>63.6663</v>
      </c>
      <c r="EW1453">
        <v>23.5016</v>
      </c>
      <c r="EX1453">
        <v>1</v>
      </c>
      <c r="EY1453">
        <v>-0.138806</v>
      </c>
      <c r="EZ1453">
        <v>1.43302</v>
      </c>
      <c r="FA1453">
        <v>20.2382</v>
      </c>
      <c r="FB1453">
        <v>5.23092</v>
      </c>
      <c r="FC1453">
        <v>11.968</v>
      </c>
      <c r="FD1453">
        <v>4.9704</v>
      </c>
      <c r="FE1453">
        <v>3.28955</v>
      </c>
      <c r="FF1453">
        <v>9999</v>
      </c>
      <c r="FG1453">
        <v>9999</v>
      </c>
      <c r="FH1453">
        <v>9999</v>
      </c>
      <c r="FI1453">
        <v>381.2</v>
      </c>
      <c r="FJ1453">
        <v>4.97273</v>
      </c>
      <c r="FK1453">
        <v>1.87683</v>
      </c>
      <c r="FL1453">
        <v>1.87497</v>
      </c>
      <c r="FM1453">
        <v>1.87775</v>
      </c>
      <c r="FN1453">
        <v>1.87454</v>
      </c>
      <c r="FO1453">
        <v>1.87806</v>
      </c>
      <c r="FP1453">
        <v>1.87519</v>
      </c>
      <c r="FQ1453">
        <v>1.87637</v>
      </c>
      <c r="FR1453">
        <v>0</v>
      </c>
      <c r="FS1453">
        <v>0</v>
      </c>
      <c r="FT1453">
        <v>0</v>
      </c>
      <c r="FU1453">
        <v>0</v>
      </c>
      <c r="FV1453" t="s">
        <v>358</v>
      </c>
      <c r="FW1453" t="s">
        <v>359</v>
      </c>
      <c r="FX1453" t="s">
        <v>360</v>
      </c>
      <c r="FY1453" t="s">
        <v>360</v>
      </c>
      <c r="FZ1453" t="s">
        <v>360</v>
      </c>
      <c r="GA1453" t="s">
        <v>360</v>
      </c>
      <c r="GB1453">
        <v>0</v>
      </c>
      <c r="GC1453">
        <v>100</v>
      </c>
      <c r="GD1453">
        <v>100</v>
      </c>
      <c r="GE1453">
        <v>5.31</v>
      </c>
      <c r="GF1453">
        <v>0.1946</v>
      </c>
      <c r="GG1453">
        <v>1.777354642861949</v>
      </c>
      <c r="GH1453">
        <v>0.004141656873719072</v>
      </c>
      <c r="GI1453">
        <v>-1.960372967482991E-06</v>
      </c>
      <c r="GJ1453">
        <v>5.42736388890357E-10</v>
      </c>
      <c r="GK1453">
        <v>-0.009777689371679627</v>
      </c>
      <c r="GL1453">
        <v>0.002273355880072555</v>
      </c>
      <c r="GM1453">
        <v>0.000541358641816816</v>
      </c>
      <c r="GN1453">
        <v>-1.836191331155658E-06</v>
      </c>
      <c r="GO1453">
        <v>-0</v>
      </c>
      <c r="GP1453">
        <v>2096</v>
      </c>
      <c r="GQ1453">
        <v>1</v>
      </c>
      <c r="GR1453">
        <v>23</v>
      </c>
      <c r="GS1453">
        <v>7457.8</v>
      </c>
      <c r="GT1453">
        <v>7457.8</v>
      </c>
      <c r="GU1453">
        <v>3.09937</v>
      </c>
      <c r="GV1453">
        <v>2.51953</v>
      </c>
      <c r="GW1453">
        <v>1.39893</v>
      </c>
      <c r="GX1453">
        <v>2.33521</v>
      </c>
      <c r="GY1453">
        <v>1.44897</v>
      </c>
      <c r="GZ1453">
        <v>2.35474</v>
      </c>
      <c r="HA1453">
        <v>35.0134</v>
      </c>
      <c r="HB1453">
        <v>11.8905</v>
      </c>
      <c r="HC1453">
        <v>18</v>
      </c>
      <c r="HD1453">
        <v>490.686</v>
      </c>
      <c r="HE1453">
        <v>462.956</v>
      </c>
      <c r="HF1453">
        <v>21.0202</v>
      </c>
      <c r="HG1453">
        <v>25.2172</v>
      </c>
      <c r="HH1453">
        <v>30</v>
      </c>
      <c r="HI1453">
        <v>25.0811</v>
      </c>
      <c r="HJ1453">
        <v>25.1633</v>
      </c>
      <c r="HK1453">
        <v>62.0906</v>
      </c>
      <c r="HL1453">
        <v>14.2986</v>
      </c>
      <c r="HM1453">
        <v>31.8047</v>
      </c>
      <c r="HN1453">
        <v>21.0205</v>
      </c>
      <c r="HO1453">
        <v>1537.19</v>
      </c>
      <c r="HP1453">
        <v>15.0546</v>
      </c>
      <c r="HQ1453">
        <v>101.141</v>
      </c>
      <c r="HR1453">
        <v>102.023</v>
      </c>
    </row>
    <row r="1454" spans="1:226">
      <c r="A1454">
        <v>1438</v>
      </c>
      <c r="B1454">
        <v>1664308597</v>
      </c>
      <c r="C1454">
        <v>15490</v>
      </c>
      <c r="D1454" t="s">
        <v>3249</v>
      </c>
      <c r="E1454" t="s">
        <v>3250</v>
      </c>
      <c r="F1454">
        <v>5</v>
      </c>
      <c r="G1454" t="s">
        <v>353</v>
      </c>
      <c r="H1454" t="s">
        <v>3066</v>
      </c>
      <c r="I1454">
        <v>1664308589.214286</v>
      </c>
      <c r="J1454">
        <f>(K1454)/1000</f>
        <v>0</v>
      </c>
      <c r="K1454">
        <f>IF(BF1454, AN1454, AH1454)</f>
        <v>0</v>
      </c>
      <c r="L1454">
        <f>IF(BF1454, AI1454, AG1454)</f>
        <v>0</v>
      </c>
      <c r="M1454">
        <f>BH1454 - IF(AU1454&gt;1, L1454*BB1454*100.0/(AW1454*BV1454), 0)</f>
        <v>0</v>
      </c>
      <c r="N1454">
        <f>((T1454-J1454/2)*M1454-L1454)/(T1454+J1454/2)</f>
        <v>0</v>
      </c>
      <c r="O1454">
        <f>N1454*(BO1454+BP1454)/1000.0</f>
        <v>0</v>
      </c>
      <c r="P1454">
        <f>(BH1454 - IF(AU1454&gt;1, L1454*BB1454*100.0/(AW1454*BV1454), 0))*(BO1454+BP1454)/1000.0</f>
        <v>0</v>
      </c>
      <c r="Q1454">
        <f>2.0/((1/S1454-1/R1454)+SIGN(S1454)*SQRT((1/S1454-1/R1454)*(1/S1454-1/R1454) + 4*BC1454/((BC1454+1)*(BC1454+1))*(2*1/S1454*1/R1454-1/R1454*1/R1454)))</f>
        <v>0</v>
      </c>
      <c r="R1454">
        <f>IF(LEFT(BD1454,1)&lt;&gt;"0",IF(LEFT(BD1454,1)="1",3.0,BE1454),$D$5+$E$5*(BV1454*BO1454/($K$5*1000))+$F$5*(BV1454*BO1454/($K$5*1000))*MAX(MIN(BB1454,$J$5),$I$5)*MAX(MIN(BB1454,$J$5),$I$5)+$G$5*MAX(MIN(BB1454,$J$5),$I$5)*(BV1454*BO1454/($K$5*1000))+$H$5*(BV1454*BO1454/($K$5*1000))*(BV1454*BO1454/($K$5*1000)))</f>
        <v>0</v>
      </c>
      <c r="S1454">
        <f>J1454*(1000-(1000*0.61365*exp(17.502*W1454/(240.97+W1454))/(BO1454+BP1454)+BJ1454)/2)/(1000*0.61365*exp(17.502*W1454/(240.97+W1454))/(BO1454+BP1454)-BJ1454)</f>
        <v>0</v>
      </c>
      <c r="T1454">
        <f>1/((BC1454+1)/(Q1454/1.6)+1/(R1454/1.37)) + BC1454/((BC1454+1)/(Q1454/1.6) + BC1454/(R1454/1.37))</f>
        <v>0</v>
      </c>
      <c r="U1454">
        <f>(AX1454*BA1454)</f>
        <v>0</v>
      </c>
      <c r="V1454">
        <f>(BQ1454+(U1454+2*0.95*5.67E-8*(((BQ1454+$B$7)+273)^4-(BQ1454+273)^4)-44100*J1454)/(1.84*29.3*R1454+8*0.95*5.67E-8*(BQ1454+273)^3))</f>
        <v>0</v>
      </c>
      <c r="W1454">
        <f>($C$7*BR1454+$D$7*BS1454+$E$7*V1454)</f>
        <v>0</v>
      </c>
      <c r="X1454">
        <f>0.61365*exp(17.502*W1454/(240.97+W1454))</f>
        <v>0</v>
      </c>
      <c r="Y1454">
        <f>(Z1454/AA1454*100)</f>
        <v>0</v>
      </c>
      <c r="Z1454">
        <f>BJ1454*(BO1454+BP1454)/1000</f>
        <v>0</v>
      </c>
      <c r="AA1454">
        <f>0.61365*exp(17.502*BQ1454/(240.97+BQ1454))</f>
        <v>0</v>
      </c>
      <c r="AB1454">
        <f>(X1454-BJ1454*(BO1454+BP1454)/1000)</f>
        <v>0</v>
      </c>
      <c r="AC1454">
        <f>(-J1454*44100)</f>
        <v>0</v>
      </c>
      <c r="AD1454">
        <f>2*29.3*R1454*0.92*(BQ1454-W1454)</f>
        <v>0</v>
      </c>
      <c r="AE1454">
        <f>2*0.95*5.67E-8*(((BQ1454+$B$7)+273)^4-(W1454+273)^4)</f>
        <v>0</v>
      </c>
      <c r="AF1454">
        <f>U1454+AE1454+AC1454+AD1454</f>
        <v>0</v>
      </c>
      <c r="AG1454">
        <f>BN1454*AU1454*(BI1454-BH1454*(1000-AU1454*BK1454)/(1000-AU1454*BJ1454))/(100*BB1454)</f>
        <v>0</v>
      </c>
      <c r="AH1454">
        <f>1000*BN1454*AU1454*(BJ1454-BK1454)/(100*BB1454*(1000-AU1454*BJ1454))</f>
        <v>0</v>
      </c>
      <c r="AI1454">
        <f>(AJ1454 - AK1454 - BO1454*1E3/(8.314*(BQ1454+273.15)) * AM1454/BN1454 * AL1454) * BN1454/(100*BB1454) * (1000 - BK1454)/1000</f>
        <v>0</v>
      </c>
      <c r="AJ1454">
        <v>1549.284022413364</v>
      </c>
      <c r="AK1454">
        <v>1495.863212121212</v>
      </c>
      <c r="AL1454">
        <v>3.477683521081037</v>
      </c>
      <c r="AM1454">
        <v>63.48631344093973</v>
      </c>
      <c r="AN1454">
        <f>(AP1454 - AO1454 + BO1454*1E3/(8.314*(BQ1454+273.15)) * AR1454/BN1454 * AQ1454) * BN1454/(100*BB1454) * 1000/(1000 - AP1454)</f>
        <v>0</v>
      </c>
      <c r="AO1454">
        <v>14.91926394697117</v>
      </c>
      <c r="AP1454">
        <v>18.12653736263737</v>
      </c>
      <c r="AQ1454">
        <v>1.172433446192475E-05</v>
      </c>
      <c r="AR1454">
        <v>96.80530402393545</v>
      </c>
      <c r="AS1454">
        <v>3</v>
      </c>
      <c r="AT1454">
        <v>1</v>
      </c>
      <c r="AU1454">
        <f>IF(AS1454*$H$13&gt;=AW1454,1.0,(AW1454/(AW1454-AS1454*$H$13)))</f>
        <v>0</v>
      </c>
      <c r="AV1454">
        <f>(AU1454-1)*100</f>
        <v>0</v>
      </c>
      <c r="AW1454">
        <f>MAX(0,($B$13+$C$13*BV1454)/(1+$D$13*BV1454)*BO1454/(BQ1454+273)*$E$13)</f>
        <v>0</v>
      </c>
      <c r="AX1454">
        <f>$B$11*BW1454+$C$11*BX1454+$F$11*CI1454*(1-CL1454)</f>
        <v>0</v>
      </c>
      <c r="AY1454">
        <f>AX1454*AZ1454</f>
        <v>0</v>
      </c>
      <c r="AZ1454">
        <f>($B$11*$D$9+$C$11*$D$9+$F$11*((CV1454+CN1454)/MAX(CV1454+CN1454+CW1454, 0.1)*$I$9+CW1454/MAX(CV1454+CN1454+CW1454, 0.1)*$J$9))/($B$11+$C$11+$F$11)</f>
        <v>0</v>
      </c>
      <c r="BA1454">
        <f>($B$11*$K$9+$C$11*$K$9+$F$11*((CV1454+CN1454)/MAX(CV1454+CN1454+CW1454, 0.1)*$P$9+CW1454/MAX(CV1454+CN1454+CW1454, 0.1)*$Q$9))/($B$11+$C$11+$F$11)</f>
        <v>0</v>
      </c>
      <c r="BB1454">
        <v>6</v>
      </c>
      <c r="BC1454">
        <v>0.5</v>
      </c>
      <c r="BD1454" t="s">
        <v>355</v>
      </c>
      <c r="BE1454">
        <v>2</v>
      </c>
      <c r="BF1454" t="b">
        <v>1</v>
      </c>
      <c r="BG1454">
        <v>1664308589.214286</v>
      </c>
      <c r="BH1454">
        <v>1444.175357142857</v>
      </c>
      <c r="BI1454">
        <v>1509.744285714286</v>
      </c>
      <c r="BJ1454">
        <v>18.12937857142857</v>
      </c>
      <c r="BK1454">
        <v>14.85586428571429</v>
      </c>
      <c r="BL1454">
        <v>1438.88</v>
      </c>
      <c r="BM1454">
        <v>17.93483928571428</v>
      </c>
      <c r="BN1454">
        <v>500.0681785714286</v>
      </c>
      <c r="BO1454">
        <v>90.87981428571429</v>
      </c>
      <c r="BP1454">
        <v>0.09989991785714283</v>
      </c>
      <c r="BQ1454">
        <v>24.20316071428571</v>
      </c>
      <c r="BR1454">
        <v>25.01438214285714</v>
      </c>
      <c r="BS1454">
        <v>999.9000000000002</v>
      </c>
      <c r="BT1454">
        <v>0</v>
      </c>
      <c r="BU1454">
        <v>0</v>
      </c>
      <c r="BV1454">
        <v>10006.46071428571</v>
      </c>
      <c r="BW1454">
        <v>0</v>
      </c>
      <c r="BX1454">
        <v>8.032621785714284</v>
      </c>
      <c r="BY1454">
        <v>-65.56928571428571</v>
      </c>
      <c r="BZ1454">
        <v>1470.839642857143</v>
      </c>
      <c r="CA1454">
        <v>1532.511785714286</v>
      </c>
      <c r="CB1454">
        <v>3.273511785714285</v>
      </c>
      <c r="CC1454">
        <v>1509.744285714286</v>
      </c>
      <c r="CD1454">
        <v>14.85586428571429</v>
      </c>
      <c r="CE1454">
        <v>1.647593571428571</v>
      </c>
      <c r="CF1454">
        <v>1.350097857142857</v>
      </c>
      <c r="CG1454">
        <v>14.4113</v>
      </c>
      <c r="CH1454">
        <v>11.36827857142857</v>
      </c>
      <c r="CI1454">
        <v>1999.964642857143</v>
      </c>
      <c r="CJ1454">
        <v>0.9800029642857141</v>
      </c>
      <c r="CK1454">
        <v>0.01999690357142857</v>
      </c>
      <c r="CL1454">
        <v>0</v>
      </c>
      <c r="CM1454">
        <v>798.5676071428572</v>
      </c>
      <c r="CN1454">
        <v>5.000560000000001</v>
      </c>
      <c r="CO1454">
        <v>15902.45</v>
      </c>
      <c r="CP1454">
        <v>17294.58571428572</v>
      </c>
      <c r="CQ1454">
        <v>37.64714285714285</v>
      </c>
      <c r="CR1454">
        <v>38.187</v>
      </c>
      <c r="CS1454">
        <v>37.339</v>
      </c>
      <c r="CT1454">
        <v>37.0845</v>
      </c>
      <c r="CU1454">
        <v>38.375</v>
      </c>
      <c r="CV1454">
        <v>1955.073928571428</v>
      </c>
      <c r="CW1454">
        <v>39.8907142857143</v>
      </c>
      <c r="CX1454">
        <v>0</v>
      </c>
      <c r="CY1454">
        <v>1664308613.7</v>
      </c>
      <c r="CZ1454">
        <v>0</v>
      </c>
      <c r="DA1454">
        <v>0</v>
      </c>
      <c r="DB1454" t="s">
        <v>356</v>
      </c>
      <c r="DC1454">
        <v>1663861122</v>
      </c>
      <c r="DD1454">
        <v>1663861125</v>
      </c>
      <c r="DE1454">
        <v>0</v>
      </c>
      <c r="DF1454">
        <v>-0.287</v>
      </c>
      <c r="DG1454">
        <v>-0.004</v>
      </c>
      <c r="DH1454">
        <v>3.172</v>
      </c>
      <c r="DI1454">
        <v>0.178</v>
      </c>
      <c r="DJ1454">
        <v>400</v>
      </c>
      <c r="DK1454">
        <v>17</v>
      </c>
      <c r="DL1454">
        <v>0.18</v>
      </c>
      <c r="DM1454">
        <v>0.07000000000000001</v>
      </c>
      <c r="DN1454">
        <v>-65.5784</v>
      </c>
      <c r="DO1454">
        <v>-0.08599024390230296</v>
      </c>
      <c r="DP1454">
        <v>0.06853206548762378</v>
      </c>
      <c r="DQ1454">
        <v>1</v>
      </c>
      <c r="DR1454">
        <v>3.322197249999999</v>
      </c>
      <c r="DS1454">
        <v>-1.006398461538464</v>
      </c>
      <c r="DT1454">
        <v>0.09720224904773293</v>
      </c>
      <c r="DU1454">
        <v>0</v>
      </c>
      <c r="DV1454">
        <v>1</v>
      </c>
      <c r="DW1454">
        <v>2</v>
      </c>
      <c r="DX1454" t="s">
        <v>412</v>
      </c>
      <c r="DY1454">
        <v>2.98113</v>
      </c>
      <c r="DZ1454">
        <v>2.72837</v>
      </c>
      <c r="EA1454">
        <v>0.200077</v>
      </c>
      <c r="EB1454">
        <v>0.207018</v>
      </c>
      <c r="EC1454">
        <v>0.0888525</v>
      </c>
      <c r="ED1454">
        <v>0.07816579999999999</v>
      </c>
      <c r="EE1454">
        <v>24058.7</v>
      </c>
      <c r="EF1454">
        <v>23470.1</v>
      </c>
      <c r="EG1454">
        <v>30598.9</v>
      </c>
      <c r="EH1454">
        <v>29835.7</v>
      </c>
      <c r="EI1454">
        <v>38473.8</v>
      </c>
      <c r="EJ1454">
        <v>36223.8</v>
      </c>
      <c r="EK1454">
        <v>46795.5</v>
      </c>
      <c r="EL1454">
        <v>44366.2</v>
      </c>
      <c r="EM1454">
        <v>1.89363</v>
      </c>
      <c r="EN1454">
        <v>1.89485</v>
      </c>
      <c r="EO1454">
        <v>0.137389</v>
      </c>
      <c r="EP1454">
        <v>0</v>
      </c>
      <c r="EQ1454">
        <v>22.7682</v>
      </c>
      <c r="ER1454">
        <v>999.9</v>
      </c>
      <c r="ES1454">
        <v>36.9</v>
      </c>
      <c r="ET1454">
        <v>29.8</v>
      </c>
      <c r="EU1454">
        <v>17.0998</v>
      </c>
      <c r="EV1454">
        <v>63.9163</v>
      </c>
      <c r="EW1454">
        <v>23.5096</v>
      </c>
      <c r="EX1454">
        <v>1</v>
      </c>
      <c r="EY1454">
        <v>-0.138458</v>
      </c>
      <c r="EZ1454">
        <v>1.4466</v>
      </c>
      <c r="FA1454">
        <v>20.2381</v>
      </c>
      <c r="FB1454">
        <v>5.23182</v>
      </c>
      <c r="FC1454">
        <v>11.968</v>
      </c>
      <c r="FD1454">
        <v>4.971</v>
      </c>
      <c r="FE1454">
        <v>3.28965</v>
      </c>
      <c r="FF1454">
        <v>9999</v>
      </c>
      <c r="FG1454">
        <v>9999</v>
      </c>
      <c r="FH1454">
        <v>9999</v>
      </c>
      <c r="FI1454">
        <v>381.2</v>
      </c>
      <c r="FJ1454">
        <v>4.97273</v>
      </c>
      <c r="FK1454">
        <v>1.87684</v>
      </c>
      <c r="FL1454">
        <v>1.87498</v>
      </c>
      <c r="FM1454">
        <v>1.87776</v>
      </c>
      <c r="FN1454">
        <v>1.87454</v>
      </c>
      <c r="FO1454">
        <v>1.87808</v>
      </c>
      <c r="FP1454">
        <v>1.87523</v>
      </c>
      <c r="FQ1454">
        <v>1.87637</v>
      </c>
      <c r="FR1454">
        <v>0</v>
      </c>
      <c r="FS1454">
        <v>0</v>
      </c>
      <c r="FT1454">
        <v>0</v>
      </c>
      <c r="FU1454">
        <v>0</v>
      </c>
      <c r="FV1454" t="s">
        <v>358</v>
      </c>
      <c r="FW1454" t="s">
        <v>359</v>
      </c>
      <c r="FX1454" t="s">
        <v>360</v>
      </c>
      <c r="FY1454" t="s">
        <v>360</v>
      </c>
      <c r="FZ1454" t="s">
        <v>360</v>
      </c>
      <c r="GA1454" t="s">
        <v>360</v>
      </c>
      <c r="GB1454">
        <v>0</v>
      </c>
      <c r="GC1454">
        <v>100</v>
      </c>
      <c r="GD1454">
        <v>100</v>
      </c>
      <c r="GE1454">
        <v>5.34</v>
      </c>
      <c r="GF1454">
        <v>0.1945</v>
      </c>
      <c r="GG1454">
        <v>1.777354642861949</v>
      </c>
      <c r="GH1454">
        <v>0.004141656873719072</v>
      </c>
      <c r="GI1454">
        <v>-1.960372967482991E-06</v>
      </c>
      <c r="GJ1454">
        <v>5.42736388890357E-10</v>
      </c>
      <c r="GK1454">
        <v>-0.009777689371679627</v>
      </c>
      <c r="GL1454">
        <v>0.002273355880072555</v>
      </c>
      <c r="GM1454">
        <v>0.000541358641816816</v>
      </c>
      <c r="GN1454">
        <v>-1.836191331155658E-06</v>
      </c>
      <c r="GO1454">
        <v>-0</v>
      </c>
      <c r="GP1454">
        <v>2096</v>
      </c>
      <c r="GQ1454">
        <v>1</v>
      </c>
      <c r="GR1454">
        <v>23</v>
      </c>
      <c r="GS1454">
        <v>7457.9</v>
      </c>
      <c r="GT1454">
        <v>7457.9</v>
      </c>
      <c r="GU1454">
        <v>3.125</v>
      </c>
      <c r="GV1454">
        <v>2.52319</v>
      </c>
      <c r="GW1454">
        <v>1.39893</v>
      </c>
      <c r="GX1454">
        <v>2.33521</v>
      </c>
      <c r="GY1454">
        <v>1.44897</v>
      </c>
      <c r="GZ1454">
        <v>2.36572</v>
      </c>
      <c r="HA1454">
        <v>35.0134</v>
      </c>
      <c r="HB1454">
        <v>11.8905</v>
      </c>
      <c r="HC1454">
        <v>18</v>
      </c>
      <c r="HD1454">
        <v>490.847</v>
      </c>
      <c r="HE1454">
        <v>462.988</v>
      </c>
      <c r="HF1454">
        <v>21.0086</v>
      </c>
      <c r="HG1454">
        <v>25.2172</v>
      </c>
      <c r="HH1454">
        <v>30.0002</v>
      </c>
      <c r="HI1454">
        <v>25.0789</v>
      </c>
      <c r="HJ1454">
        <v>25.1633</v>
      </c>
      <c r="HK1454">
        <v>62.6594</v>
      </c>
      <c r="HL1454">
        <v>13.9957</v>
      </c>
      <c r="HM1454">
        <v>31.8047</v>
      </c>
      <c r="HN1454">
        <v>21.0061</v>
      </c>
      <c r="HO1454">
        <v>1557.25</v>
      </c>
      <c r="HP1454">
        <v>15.1472</v>
      </c>
      <c r="HQ1454">
        <v>101.14</v>
      </c>
      <c r="HR1454">
        <v>102.02</v>
      </c>
    </row>
    <row r="1455" spans="1:226">
      <c r="A1455">
        <v>1439</v>
      </c>
      <c r="B1455">
        <v>1664308602</v>
      </c>
      <c r="C1455">
        <v>15495</v>
      </c>
      <c r="D1455" t="s">
        <v>3251</v>
      </c>
      <c r="E1455" t="s">
        <v>3252</v>
      </c>
      <c r="F1455">
        <v>5</v>
      </c>
      <c r="G1455" t="s">
        <v>353</v>
      </c>
      <c r="H1455" t="s">
        <v>3066</v>
      </c>
      <c r="I1455">
        <v>1664308594.5</v>
      </c>
      <c r="J1455">
        <f>(K1455)/1000</f>
        <v>0</v>
      </c>
      <c r="K1455">
        <f>IF(BF1455, AN1455, AH1455)</f>
        <v>0</v>
      </c>
      <c r="L1455">
        <f>IF(BF1455, AI1455, AG1455)</f>
        <v>0</v>
      </c>
      <c r="M1455">
        <f>BH1455 - IF(AU1455&gt;1, L1455*BB1455*100.0/(AW1455*BV1455), 0)</f>
        <v>0</v>
      </c>
      <c r="N1455">
        <f>((T1455-J1455/2)*M1455-L1455)/(T1455+J1455/2)</f>
        <v>0</v>
      </c>
      <c r="O1455">
        <f>N1455*(BO1455+BP1455)/1000.0</f>
        <v>0</v>
      </c>
      <c r="P1455">
        <f>(BH1455 - IF(AU1455&gt;1, L1455*BB1455*100.0/(AW1455*BV1455), 0))*(BO1455+BP1455)/1000.0</f>
        <v>0</v>
      </c>
      <c r="Q1455">
        <f>2.0/((1/S1455-1/R1455)+SIGN(S1455)*SQRT((1/S1455-1/R1455)*(1/S1455-1/R1455) + 4*BC1455/((BC1455+1)*(BC1455+1))*(2*1/S1455*1/R1455-1/R1455*1/R1455)))</f>
        <v>0</v>
      </c>
      <c r="R1455">
        <f>IF(LEFT(BD1455,1)&lt;&gt;"0",IF(LEFT(BD1455,1)="1",3.0,BE1455),$D$5+$E$5*(BV1455*BO1455/($K$5*1000))+$F$5*(BV1455*BO1455/($K$5*1000))*MAX(MIN(BB1455,$J$5),$I$5)*MAX(MIN(BB1455,$J$5),$I$5)+$G$5*MAX(MIN(BB1455,$J$5),$I$5)*(BV1455*BO1455/($K$5*1000))+$H$5*(BV1455*BO1455/($K$5*1000))*(BV1455*BO1455/($K$5*1000)))</f>
        <v>0</v>
      </c>
      <c r="S1455">
        <f>J1455*(1000-(1000*0.61365*exp(17.502*W1455/(240.97+W1455))/(BO1455+BP1455)+BJ1455)/2)/(1000*0.61365*exp(17.502*W1455/(240.97+W1455))/(BO1455+BP1455)-BJ1455)</f>
        <v>0</v>
      </c>
      <c r="T1455">
        <f>1/((BC1455+1)/(Q1455/1.6)+1/(R1455/1.37)) + BC1455/((BC1455+1)/(Q1455/1.6) + BC1455/(R1455/1.37))</f>
        <v>0</v>
      </c>
      <c r="U1455">
        <f>(AX1455*BA1455)</f>
        <v>0</v>
      </c>
      <c r="V1455">
        <f>(BQ1455+(U1455+2*0.95*5.67E-8*(((BQ1455+$B$7)+273)^4-(BQ1455+273)^4)-44100*J1455)/(1.84*29.3*R1455+8*0.95*5.67E-8*(BQ1455+273)^3))</f>
        <v>0</v>
      </c>
      <c r="W1455">
        <f>($C$7*BR1455+$D$7*BS1455+$E$7*V1455)</f>
        <v>0</v>
      </c>
      <c r="X1455">
        <f>0.61365*exp(17.502*W1455/(240.97+W1455))</f>
        <v>0</v>
      </c>
      <c r="Y1455">
        <f>(Z1455/AA1455*100)</f>
        <v>0</v>
      </c>
      <c r="Z1455">
        <f>BJ1455*(BO1455+BP1455)/1000</f>
        <v>0</v>
      </c>
      <c r="AA1455">
        <f>0.61365*exp(17.502*BQ1455/(240.97+BQ1455))</f>
        <v>0</v>
      </c>
      <c r="AB1455">
        <f>(X1455-BJ1455*(BO1455+BP1455)/1000)</f>
        <v>0</v>
      </c>
      <c r="AC1455">
        <f>(-J1455*44100)</f>
        <v>0</v>
      </c>
      <c r="AD1455">
        <f>2*29.3*R1455*0.92*(BQ1455-W1455)</f>
        <v>0</v>
      </c>
      <c r="AE1455">
        <f>2*0.95*5.67E-8*(((BQ1455+$B$7)+273)^4-(W1455+273)^4)</f>
        <v>0</v>
      </c>
      <c r="AF1455">
        <f>U1455+AE1455+AC1455+AD1455</f>
        <v>0</v>
      </c>
      <c r="AG1455">
        <f>BN1455*AU1455*(BI1455-BH1455*(1000-AU1455*BK1455)/(1000-AU1455*BJ1455))/(100*BB1455)</f>
        <v>0</v>
      </c>
      <c r="AH1455">
        <f>1000*BN1455*AU1455*(BJ1455-BK1455)/(100*BB1455*(1000-AU1455*BJ1455))</f>
        <v>0</v>
      </c>
      <c r="AI1455">
        <f>(AJ1455 - AK1455 - BO1455*1E3/(8.314*(BQ1455+273.15)) * AM1455/BN1455 * AL1455) * BN1455/(100*BB1455) * (1000 - BK1455)/1000</f>
        <v>0</v>
      </c>
      <c r="AJ1455">
        <v>1566.709432254035</v>
      </c>
      <c r="AK1455">
        <v>1513.065272727272</v>
      </c>
      <c r="AL1455">
        <v>3.44521735857306</v>
      </c>
      <c r="AM1455">
        <v>63.48631344093973</v>
      </c>
      <c r="AN1455">
        <f>(AP1455 - AO1455 + BO1455*1E3/(8.314*(BQ1455+273.15)) * AR1455/BN1455 * AQ1455) * BN1455/(100*BB1455) * 1000/(1000 - AP1455)</f>
        <v>0</v>
      </c>
      <c r="AO1455">
        <v>15.01447097864049</v>
      </c>
      <c r="AP1455">
        <v>18.13086153846155</v>
      </c>
      <c r="AQ1455">
        <v>2.981643584563261E-07</v>
      </c>
      <c r="AR1455">
        <v>96.80530402393545</v>
      </c>
      <c r="AS1455">
        <v>3</v>
      </c>
      <c r="AT1455">
        <v>1</v>
      </c>
      <c r="AU1455">
        <f>IF(AS1455*$H$13&gt;=AW1455,1.0,(AW1455/(AW1455-AS1455*$H$13)))</f>
        <v>0</v>
      </c>
      <c r="AV1455">
        <f>(AU1455-1)*100</f>
        <v>0</v>
      </c>
      <c r="AW1455">
        <f>MAX(0,($B$13+$C$13*BV1455)/(1+$D$13*BV1455)*BO1455/(BQ1455+273)*$E$13)</f>
        <v>0</v>
      </c>
      <c r="AX1455">
        <f>$B$11*BW1455+$C$11*BX1455+$F$11*CI1455*(1-CL1455)</f>
        <v>0</v>
      </c>
      <c r="AY1455">
        <f>AX1455*AZ1455</f>
        <v>0</v>
      </c>
      <c r="AZ1455">
        <f>($B$11*$D$9+$C$11*$D$9+$F$11*((CV1455+CN1455)/MAX(CV1455+CN1455+CW1455, 0.1)*$I$9+CW1455/MAX(CV1455+CN1455+CW1455, 0.1)*$J$9))/($B$11+$C$11+$F$11)</f>
        <v>0</v>
      </c>
      <c r="BA1455">
        <f>($B$11*$K$9+$C$11*$K$9+$F$11*((CV1455+CN1455)/MAX(CV1455+CN1455+CW1455, 0.1)*$P$9+CW1455/MAX(CV1455+CN1455+CW1455, 0.1)*$Q$9))/($B$11+$C$11+$F$11)</f>
        <v>0</v>
      </c>
      <c r="BB1455">
        <v>6</v>
      </c>
      <c r="BC1455">
        <v>0.5</v>
      </c>
      <c r="BD1455" t="s">
        <v>355</v>
      </c>
      <c r="BE1455">
        <v>2</v>
      </c>
      <c r="BF1455" t="b">
        <v>1</v>
      </c>
      <c r="BG1455">
        <v>1664308594.5</v>
      </c>
      <c r="BH1455">
        <v>1461.956666666667</v>
      </c>
      <c r="BI1455">
        <v>1527.574444444444</v>
      </c>
      <c r="BJ1455">
        <v>18.12902962962963</v>
      </c>
      <c r="BK1455">
        <v>14.94796296296296</v>
      </c>
      <c r="BL1455">
        <v>1456.628148148148</v>
      </c>
      <c r="BM1455">
        <v>17.93449259259259</v>
      </c>
      <c r="BN1455">
        <v>500.0671481481481</v>
      </c>
      <c r="BO1455">
        <v>90.88014074074077</v>
      </c>
      <c r="BP1455">
        <v>0.09998867037037036</v>
      </c>
      <c r="BQ1455">
        <v>24.1959037037037</v>
      </c>
      <c r="BR1455">
        <v>25.01922592592593</v>
      </c>
      <c r="BS1455">
        <v>999.9000000000001</v>
      </c>
      <c r="BT1455">
        <v>0</v>
      </c>
      <c r="BU1455">
        <v>0</v>
      </c>
      <c r="BV1455">
        <v>10002.95</v>
      </c>
      <c r="BW1455">
        <v>0</v>
      </c>
      <c r="BX1455">
        <v>8.081733703703703</v>
      </c>
      <c r="BY1455">
        <v>-65.61763703703704</v>
      </c>
      <c r="BZ1455">
        <v>1488.949259259259</v>
      </c>
      <c r="CA1455">
        <v>1550.755555555556</v>
      </c>
      <c r="CB1455">
        <v>3.181059259259259</v>
      </c>
      <c r="CC1455">
        <v>1527.574444444444</v>
      </c>
      <c r="CD1455">
        <v>14.94796296296296</v>
      </c>
      <c r="CE1455">
        <v>1.647568148148148</v>
      </c>
      <c r="CF1455">
        <v>1.358473703703704</v>
      </c>
      <c r="CG1455">
        <v>14.41105555555555</v>
      </c>
      <c r="CH1455">
        <v>11.46171481481482</v>
      </c>
      <c r="CI1455">
        <v>1999.968148148148</v>
      </c>
      <c r="CJ1455">
        <v>0.980003222222222</v>
      </c>
      <c r="CK1455">
        <v>0.01999663703703704</v>
      </c>
      <c r="CL1455">
        <v>0</v>
      </c>
      <c r="CM1455">
        <v>798.1622592592591</v>
      </c>
      <c r="CN1455">
        <v>5.000560000000001</v>
      </c>
      <c r="CO1455">
        <v>15895.04444444445</v>
      </c>
      <c r="CP1455">
        <v>17294.61481481482</v>
      </c>
      <c r="CQ1455">
        <v>37.62959259259259</v>
      </c>
      <c r="CR1455">
        <v>38.187</v>
      </c>
      <c r="CS1455">
        <v>37.32833333333333</v>
      </c>
      <c r="CT1455">
        <v>37.07133333333334</v>
      </c>
      <c r="CU1455">
        <v>38.375</v>
      </c>
      <c r="CV1455">
        <v>1955.077777777778</v>
      </c>
      <c r="CW1455">
        <v>39.89037037037038</v>
      </c>
      <c r="CX1455">
        <v>0</v>
      </c>
      <c r="CY1455">
        <v>1664308618.5</v>
      </c>
      <c r="CZ1455">
        <v>0</v>
      </c>
      <c r="DA1455">
        <v>0</v>
      </c>
      <c r="DB1455" t="s">
        <v>356</v>
      </c>
      <c r="DC1455">
        <v>1663861122</v>
      </c>
      <c r="DD1455">
        <v>1663861125</v>
      </c>
      <c r="DE1455">
        <v>0</v>
      </c>
      <c r="DF1455">
        <v>-0.287</v>
      </c>
      <c r="DG1455">
        <v>-0.004</v>
      </c>
      <c r="DH1455">
        <v>3.172</v>
      </c>
      <c r="DI1455">
        <v>0.178</v>
      </c>
      <c r="DJ1455">
        <v>400</v>
      </c>
      <c r="DK1455">
        <v>17</v>
      </c>
      <c r="DL1455">
        <v>0.18</v>
      </c>
      <c r="DM1455">
        <v>0.07000000000000001</v>
      </c>
      <c r="DN1455">
        <v>-65.60182</v>
      </c>
      <c r="DO1455">
        <v>-0.5995632270166341</v>
      </c>
      <c r="DP1455">
        <v>0.09001327735395459</v>
      </c>
      <c r="DQ1455">
        <v>0</v>
      </c>
      <c r="DR1455">
        <v>3.2376005</v>
      </c>
      <c r="DS1455">
        <v>-1.028589568480298</v>
      </c>
      <c r="DT1455">
        <v>0.09922082679432781</v>
      </c>
      <c r="DU1455">
        <v>0</v>
      </c>
      <c r="DV1455">
        <v>0</v>
      </c>
      <c r="DW1455">
        <v>2</v>
      </c>
      <c r="DX1455" t="s">
        <v>357</v>
      </c>
      <c r="DY1455">
        <v>2.981</v>
      </c>
      <c r="DZ1455">
        <v>2.72829</v>
      </c>
      <c r="EA1455">
        <v>0.201446</v>
      </c>
      <c r="EB1455">
        <v>0.208346</v>
      </c>
      <c r="EC1455">
        <v>0.0888644</v>
      </c>
      <c r="ED1455">
        <v>0.0784305</v>
      </c>
      <c r="EE1455">
        <v>24017.1</v>
      </c>
      <c r="EF1455">
        <v>23430.7</v>
      </c>
      <c r="EG1455">
        <v>30598.3</v>
      </c>
      <c r="EH1455">
        <v>29835.5</v>
      </c>
      <c r="EI1455">
        <v>38473.1</v>
      </c>
      <c r="EJ1455">
        <v>36213.1</v>
      </c>
      <c r="EK1455">
        <v>46795.1</v>
      </c>
      <c r="EL1455">
        <v>44365.9</v>
      </c>
      <c r="EM1455">
        <v>1.89338</v>
      </c>
      <c r="EN1455">
        <v>1.89515</v>
      </c>
      <c r="EO1455">
        <v>0.136942</v>
      </c>
      <c r="EP1455">
        <v>0</v>
      </c>
      <c r="EQ1455">
        <v>22.7638</v>
      </c>
      <c r="ER1455">
        <v>999.9</v>
      </c>
      <c r="ES1455">
        <v>36.9</v>
      </c>
      <c r="ET1455">
        <v>29.8</v>
      </c>
      <c r="EU1455">
        <v>17.1015</v>
      </c>
      <c r="EV1455">
        <v>63.8063</v>
      </c>
      <c r="EW1455">
        <v>23.6899</v>
      </c>
      <c r="EX1455">
        <v>1</v>
      </c>
      <c r="EY1455">
        <v>-0.138732</v>
      </c>
      <c r="EZ1455">
        <v>1.49069</v>
      </c>
      <c r="FA1455">
        <v>20.2377</v>
      </c>
      <c r="FB1455">
        <v>5.23092</v>
      </c>
      <c r="FC1455">
        <v>11.968</v>
      </c>
      <c r="FD1455">
        <v>4.97055</v>
      </c>
      <c r="FE1455">
        <v>3.28955</v>
      </c>
      <c r="FF1455">
        <v>9999</v>
      </c>
      <c r="FG1455">
        <v>9999</v>
      </c>
      <c r="FH1455">
        <v>9999</v>
      </c>
      <c r="FI1455">
        <v>381.2</v>
      </c>
      <c r="FJ1455">
        <v>4.97271</v>
      </c>
      <c r="FK1455">
        <v>1.87684</v>
      </c>
      <c r="FL1455">
        <v>1.87498</v>
      </c>
      <c r="FM1455">
        <v>1.87776</v>
      </c>
      <c r="FN1455">
        <v>1.87454</v>
      </c>
      <c r="FO1455">
        <v>1.87808</v>
      </c>
      <c r="FP1455">
        <v>1.87521</v>
      </c>
      <c r="FQ1455">
        <v>1.87637</v>
      </c>
      <c r="FR1455">
        <v>0</v>
      </c>
      <c r="FS1455">
        <v>0</v>
      </c>
      <c r="FT1455">
        <v>0</v>
      </c>
      <c r="FU1455">
        <v>0</v>
      </c>
      <c r="FV1455" t="s">
        <v>358</v>
      </c>
      <c r="FW1455" t="s">
        <v>359</v>
      </c>
      <c r="FX1455" t="s">
        <v>360</v>
      </c>
      <c r="FY1455" t="s">
        <v>360</v>
      </c>
      <c r="FZ1455" t="s">
        <v>360</v>
      </c>
      <c r="GA1455" t="s">
        <v>360</v>
      </c>
      <c r="GB1455">
        <v>0</v>
      </c>
      <c r="GC1455">
        <v>100</v>
      </c>
      <c r="GD1455">
        <v>100</v>
      </c>
      <c r="GE1455">
        <v>5.38</v>
      </c>
      <c r="GF1455">
        <v>0.1946</v>
      </c>
      <c r="GG1455">
        <v>1.777354642861949</v>
      </c>
      <c r="GH1455">
        <v>0.004141656873719072</v>
      </c>
      <c r="GI1455">
        <v>-1.960372967482991E-06</v>
      </c>
      <c r="GJ1455">
        <v>5.42736388890357E-10</v>
      </c>
      <c r="GK1455">
        <v>-0.009777689371679627</v>
      </c>
      <c r="GL1455">
        <v>0.002273355880072555</v>
      </c>
      <c r="GM1455">
        <v>0.000541358641816816</v>
      </c>
      <c r="GN1455">
        <v>-1.836191331155658E-06</v>
      </c>
      <c r="GO1455">
        <v>-0</v>
      </c>
      <c r="GP1455">
        <v>2096</v>
      </c>
      <c r="GQ1455">
        <v>1</v>
      </c>
      <c r="GR1455">
        <v>23</v>
      </c>
      <c r="GS1455">
        <v>7458</v>
      </c>
      <c r="GT1455">
        <v>7457.9</v>
      </c>
      <c r="GU1455">
        <v>3.1543</v>
      </c>
      <c r="GV1455">
        <v>2.52441</v>
      </c>
      <c r="GW1455">
        <v>1.39893</v>
      </c>
      <c r="GX1455">
        <v>2.33521</v>
      </c>
      <c r="GY1455">
        <v>1.44897</v>
      </c>
      <c r="GZ1455">
        <v>2.38159</v>
      </c>
      <c r="HA1455">
        <v>35.0134</v>
      </c>
      <c r="HB1455">
        <v>11.8905</v>
      </c>
      <c r="HC1455">
        <v>18</v>
      </c>
      <c r="HD1455">
        <v>490.712</v>
      </c>
      <c r="HE1455">
        <v>463.177</v>
      </c>
      <c r="HF1455">
        <v>20.9918</v>
      </c>
      <c r="HG1455">
        <v>25.2172</v>
      </c>
      <c r="HH1455">
        <v>30</v>
      </c>
      <c r="HI1455">
        <v>25.0789</v>
      </c>
      <c r="HJ1455">
        <v>25.1633</v>
      </c>
      <c r="HK1455">
        <v>63.1657</v>
      </c>
      <c r="HL1455">
        <v>13.3857</v>
      </c>
      <c r="HM1455">
        <v>32.1958</v>
      </c>
      <c r="HN1455">
        <v>20.9839</v>
      </c>
      <c r="HO1455">
        <v>1570.61</v>
      </c>
      <c r="HP1455">
        <v>15.2346</v>
      </c>
      <c r="HQ1455">
        <v>101.139</v>
      </c>
      <c r="HR1455">
        <v>102.019</v>
      </c>
    </row>
    <row r="1456" spans="1:226">
      <c r="A1456">
        <v>1440</v>
      </c>
      <c r="B1456">
        <v>1664308607</v>
      </c>
      <c r="C1456">
        <v>15500</v>
      </c>
      <c r="D1456" t="s">
        <v>3253</v>
      </c>
      <c r="E1456" t="s">
        <v>3254</v>
      </c>
      <c r="F1456">
        <v>5</v>
      </c>
      <c r="G1456" t="s">
        <v>353</v>
      </c>
      <c r="H1456" t="s">
        <v>3066</v>
      </c>
      <c r="I1456">
        <v>1664308599.214286</v>
      </c>
      <c r="J1456">
        <f>(K1456)/1000</f>
        <v>0</v>
      </c>
      <c r="K1456">
        <f>IF(BF1456, AN1456, AH1456)</f>
        <v>0</v>
      </c>
      <c r="L1456">
        <f>IF(BF1456, AI1456, AG1456)</f>
        <v>0</v>
      </c>
      <c r="M1456">
        <f>BH1456 - IF(AU1456&gt;1, L1456*BB1456*100.0/(AW1456*BV1456), 0)</f>
        <v>0</v>
      </c>
      <c r="N1456">
        <f>((T1456-J1456/2)*M1456-L1456)/(T1456+J1456/2)</f>
        <v>0</v>
      </c>
      <c r="O1456">
        <f>N1456*(BO1456+BP1456)/1000.0</f>
        <v>0</v>
      </c>
      <c r="P1456">
        <f>(BH1456 - IF(AU1456&gt;1, L1456*BB1456*100.0/(AW1456*BV1456), 0))*(BO1456+BP1456)/1000.0</f>
        <v>0</v>
      </c>
      <c r="Q1456">
        <f>2.0/((1/S1456-1/R1456)+SIGN(S1456)*SQRT((1/S1456-1/R1456)*(1/S1456-1/R1456) + 4*BC1456/((BC1456+1)*(BC1456+1))*(2*1/S1456*1/R1456-1/R1456*1/R1456)))</f>
        <v>0</v>
      </c>
      <c r="R1456">
        <f>IF(LEFT(BD1456,1)&lt;&gt;"0",IF(LEFT(BD1456,1)="1",3.0,BE1456),$D$5+$E$5*(BV1456*BO1456/($K$5*1000))+$F$5*(BV1456*BO1456/($K$5*1000))*MAX(MIN(BB1456,$J$5),$I$5)*MAX(MIN(BB1456,$J$5),$I$5)+$G$5*MAX(MIN(BB1456,$J$5),$I$5)*(BV1456*BO1456/($K$5*1000))+$H$5*(BV1456*BO1456/($K$5*1000))*(BV1456*BO1456/($K$5*1000)))</f>
        <v>0</v>
      </c>
      <c r="S1456">
        <f>J1456*(1000-(1000*0.61365*exp(17.502*W1456/(240.97+W1456))/(BO1456+BP1456)+BJ1456)/2)/(1000*0.61365*exp(17.502*W1456/(240.97+W1456))/(BO1456+BP1456)-BJ1456)</f>
        <v>0</v>
      </c>
      <c r="T1456">
        <f>1/((BC1456+1)/(Q1456/1.6)+1/(R1456/1.37)) + BC1456/((BC1456+1)/(Q1456/1.6) + BC1456/(R1456/1.37))</f>
        <v>0</v>
      </c>
      <c r="U1456">
        <f>(AX1456*BA1456)</f>
        <v>0</v>
      </c>
      <c r="V1456">
        <f>(BQ1456+(U1456+2*0.95*5.67E-8*(((BQ1456+$B$7)+273)^4-(BQ1456+273)^4)-44100*J1456)/(1.84*29.3*R1456+8*0.95*5.67E-8*(BQ1456+273)^3))</f>
        <v>0</v>
      </c>
      <c r="W1456">
        <f>($C$7*BR1456+$D$7*BS1456+$E$7*V1456)</f>
        <v>0</v>
      </c>
      <c r="X1456">
        <f>0.61365*exp(17.502*W1456/(240.97+W1456))</f>
        <v>0</v>
      </c>
      <c r="Y1456">
        <f>(Z1456/AA1456*100)</f>
        <v>0</v>
      </c>
      <c r="Z1456">
        <f>BJ1456*(BO1456+BP1456)/1000</f>
        <v>0</v>
      </c>
      <c r="AA1456">
        <f>0.61365*exp(17.502*BQ1456/(240.97+BQ1456))</f>
        <v>0</v>
      </c>
      <c r="AB1456">
        <f>(X1456-BJ1456*(BO1456+BP1456)/1000)</f>
        <v>0</v>
      </c>
      <c r="AC1456">
        <f>(-J1456*44100)</f>
        <v>0</v>
      </c>
      <c r="AD1456">
        <f>2*29.3*R1456*0.92*(BQ1456-W1456)</f>
        <v>0</v>
      </c>
      <c r="AE1456">
        <f>2*0.95*5.67E-8*(((BQ1456+$B$7)+273)^4-(W1456+273)^4)</f>
        <v>0</v>
      </c>
      <c r="AF1456">
        <f>U1456+AE1456+AC1456+AD1456</f>
        <v>0</v>
      </c>
      <c r="AG1456">
        <f>BN1456*AU1456*(BI1456-BH1456*(1000-AU1456*BK1456)/(1000-AU1456*BJ1456))/(100*BB1456)</f>
        <v>0</v>
      </c>
      <c r="AH1456">
        <f>1000*BN1456*AU1456*(BJ1456-BK1456)/(100*BB1456*(1000-AU1456*BJ1456))</f>
        <v>0</v>
      </c>
      <c r="AI1456">
        <f>(AJ1456 - AK1456 - BO1456*1E3/(8.314*(BQ1456+273.15)) * AM1456/BN1456 * AL1456) * BN1456/(100*BB1456) * (1000 - BK1456)/1000</f>
        <v>0</v>
      </c>
      <c r="AJ1456">
        <v>1583.819709636464</v>
      </c>
      <c r="AK1456">
        <v>1530.272484848485</v>
      </c>
      <c r="AL1456">
        <v>3.438601169374458</v>
      </c>
      <c r="AM1456">
        <v>63.48631344093973</v>
      </c>
      <c r="AN1456">
        <f>(AP1456 - AO1456 + BO1456*1E3/(8.314*(BQ1456+273.15)) * AR1456/BN1456 * AQ1456) * BN1456/(100*BB1456) * 1000/(1000 - AP1456)</f>
        <v>0</v>
      </c>
      <c r="AO1456">
        <v>15.08473366298657</v>
      </c>
      <c r="AP1456">
        <v>18.13157252747254</v>
      </c>
      <c r="AQ1456">
        <v>-6.886560585002423E-06</v>
      </c>
      <c r="AR1456">
        <v>96.80530402393545</v>
      </c>
      <c r="AS1456">
        <v>3</v>
      </c>
      <c r="AT1456">
        <v>1</v>
      </c>
      <c r="AU1456">
        <f>IF(AS1456*$H$13&gt;=AW1456,1.0,(AW1456/(AW1456-AS1456*$H$13)))</f>
        <v>0</v>
      </c>
      <c r="AV1456">
        <f>(AU1456-1)*100</f>
        <v>0</v>
      </c>
      <c r="AW1456">
        <f>MAX(0,($B$13+$C$13*BV1456)/(1+$D$13*BV1456)*BO1456/(BQ1456+273)*$E$13)</f>
        <v>0</v>
      </c>
      <c r="AX1456">
        <f>$B$11*BW1456+$C$11*BX1456+$F$11*CI1456*(1-CL1456)</f>
        <v>0</v>
      </c>
      <c r="AY1456">
        <f>AX1456*AZ1456</f>
        <v>0</v>
      </c>
      <c r="AZ1456">
        <f>($B$11*$D$9+$C$11*$D$9+$F$11*((CV1456+CN1456)/MAX(CV1456+CN1456+CW1456, 0.1)*$I$9+CW1456/MAX(CV1456+CN1456+CW1456, 0.1)*$J$9))/($B$11+$C$11+$F$11)</f>
        <v>0</v>
      </c>
      <c r="BA1456">
        <f>($B$11*$K$9+$C$11*$K$9+$F$11*((CV1456+CN1456)/MAX(CV1456+CN1456+CW1456, 0.1)*$P$9+CW1456/MAX(CV1456+CN1456+CW1456, 0.1)*$Q$9))/($B$11+$C$11+$F$11)</f>
        <v>0</v>
      </c>
      <c r="BB1456">
        <v>6</v>
      </c>
      <c r="BC1456">
        <v>0.5</v>
      </c>
      <c r="BD1456" t="s">
        <v>355</v>
      </c>
      <c r="BE1456">
        <v>2</v>
      </c>
      <c r="BF1456" t="b">
        <v>1</v>
      </c>
      <c r="BG1456">
        <v>1664308599.214286</v>
      </c>
      <c r="BH1456">
        <v>1477.878214285714</v>
      </c>
      <c r="BI1456">
        <v>1543.495714285714</v>
      </c>
      <c r="BJ1456">
        <v>18.12953571428572</v>
      </c>
      <c r="BK1456">
        <v>15.02612857142857</v>
      </c>
      <c r="BL1456">
        <v>1472.520714285714</v>
      </c>
      <c r="BM1456">
        <v>17.93499285714286</v>
      </c>
      <c r="BN1456">
        <v>500.0741785714286</v>
      </c>
      <c r="BO1456">
        <v>90.87967500000001</v>
      </c>
      <c r="BP1456">
        <v>0.1000053107142857</v>
      </c>
      <c r="BQ1456">
        <v>24.19015</v>
      </c>
      <c r="BR1456">
        <v>25.01915357142857</v>
      </c>
      <c r="BS1456">
        <v>999.9000000000002</v>
      </c>
      <c r="BT1456">
        <v>0</v>
      </c>
      <c r="BU1456">
        <v>0</v>
      </c>
      <c r="BV1456">
        <v>10000.97857142857</v>
      </c>
      <c r="BW1456">
        <v>0</v>
      </c>
      <c r="BX1456">
        <v>8.107682499999999</v>
      </c>
      <c r="BY1456">
        <v>-65.61709999999999</v>
      </c>
      <c r="BZ1456">
        <v>1505.166071428572</v>
      </c>
      <c r="CA1456">
        <v>1567.042857142857</v>
      </c>
      <c r="CB1456">
        <v>3.103402142857143</v>
      </c>
      <c r="CC1456">
        <v>1543.495714285714</v>
      </c>
      <c r="CD1456">
        <v>15.02612857142857</v>
      </c>
      <c r="CE1456">
        <v>1.647606428571429</v>
      </c>
      <c r="CF1456">
        <v>1.36557</v>
      </c>
      <c r="CG1456">
        <v>14.41140714285714</v>
      </c>
      <c r="CH1456">
        <v>11.54043214285714</v>
      </c>
      <c r="CI1456">
        <v>1999.990357142857</v>
      </c>
      <c r="CJ1456">
        <v>0.9800032857142856</v>
      </c>
      <c r="CK1456">
        <v>0.01999657142857143</v>
      </c>
      <c r="CL1456">
        <v>0</v>
      </c>
      <c r="CM1456">
        <v>797.8904999999997</v>
      </c>
      <c r="CN1456">
        <v>5.000560000000001</v>
      </c>
      <c r="CO1456">
        <v>15888.7</v>
      </c>
      <c r="CP1456">
        <v>17294.8</v>
      </c>
      <c r="CQ1456">
        <v>37.62721428571428</v>
      </c>
      <c r="CR1456">
        <v>38.17371428571429</v>
      </c>
      <c r="CS1456">
        <v>37.31425</v>
      </c>
      <c r="CT1456">
        <v>37.062</v>
      </c>
      <c r="CU1456">
        <v>38.375</v>
      </c>
      <c r="CV1456">
        <v>1955.099285714286</v>
      </c>
      <c r="CW1456">
        <v>39.89107142857144</v>
      </c>
      <c r="CX1456">
        <v>0</v>
      </c>
      <c r="CY1456">
        <v>1664308623.3</v>
      </c>
      <c r="CZ1456">
        <v>0</v>
      </c>
      <c r="DA1456">
        <v>0</v>
      </c>
      <c r="DB1456" t="s">
        <v>356</v>
      </c>
      <c r="DC1456">
        <v>1663861122</v>
      </c>
      <c r="DD1456">
        <v>1663861125</v>
      </c>
      <c r="DE1456">
        <v>0</v>
      </c>
      <c r="DF1456">
        <v>-0.287</v>
      </c>
      <c r="DG1456">
        <v>-0.004</v>
      </c>
      <c r="DH1456">
        <v>3.172</v>
      </c>
      <c r="DI1456">
        <v>0.178</v>
      </c>
      <c r="DJ1456">
        <v>400</v>
      </c>
      <c r="DK1456">
        <v>17</v>
      </c>
      <c r="DL1456">
        <v>0.18</v>
      </c>
      <c r="DM1456">
        <v>0.07000000000000001</v>
      </c>
      <c r="DN1456">
        <v>-65.59284390243903</v>
      </c>
      <c r="DO1456">
        <v>-0.03010034843200474</v>
      </c>
      <c r="DP1456">
        <v>0.09064664994221536</v>
      </c>
      <c r="DQ1456">
        <v>1</v>
      </c>
      <c r="DR1456">
        <v>3.147555609756098</v>
      </c>
      <c r="DS1456">
        <v>-0.9981758885017414</v>
      </c>
      <c r="DT1456">
        <v>0.09866185696483799</v>
      </c>
      <c r="DU1456">
        <v>0</v>
      </c>
      <c r="DV1456">
        <v>1</v>
      </c>
      <c r="DW1456">
        <v>2</v>
      </c>
      <c r="DX1456" t="s">
        <v>412</v>
      </c>
      <c r="DY1456">
        <v>2.9811</v>
      </c>
      <c r="DZ1456">
        <v>2.72836</v>
      </c>
      <c r="EA1456">
        <v>0.202795</v>
      </c>
      <c r="EB1456">
        <v>0.209666</v>
      </c>
      <c r="EC1456">
        <v>0.08886869999999999</v>
      </c>
      <c r="ED1456">
        <v>0.0788257</v>
      </c>
      <c r="EE1456">
        <v>23976.7</v>
      </c>
      <c r="EF1456">
        <v>23391.5</v>
      </c>
      <c r="EG1456">
        <v>30598.5</v>
      </c>
      <c r="EH1456">
        <v>29835.4</v>
      </c>
      <c r="EI1456">
        <v>38473.3</v>
      </c>
      <c r="EJ1456">
        <v>36197.3</v>
      </c>
      <c r="EK1456">
        <v>46795.4</v>
      </c>
      <c r="EL1456">
        <v>44365.7</v>
      </c>
      <c r="EM1456">
        <v>1.89333</v>
      </c>
      <c r="EN1456">
        <v>1.89545</v>
      </c>
      <c r="EO1456">
        <v>0.137299</v>
      </c>
      <c r="EP1456">
        <v>0</v>
      </c>
      <c r="EQ1456">
        <v>22.7593</v>
      </c>
      <c r="ER1456">
        <v>999.9</v>
      </c>
      <c r="ES1456">
        <v>37</v>
      </c>
      <c r="ET1456">
        <v>29.8</v>
      </c>
      <c r="EU1456">
        <v>17.148</v>
      </c>
      <c r="EV1456">
        <v>63.6663</v>
      </c>
      <c r="EW1456">
        <v>23.101</v>
      </c>
      <c r="EX1456">
        <v>1</v>
      </c>
      <c r="EY1456">
        <v>-0.138252</v>
      </c>
      <c r="EZ1456">
        <v>1.51919</v>
      </c>
      <c r="FA1456">
        <v>20.2376</v>
      </c>
      <c r="FB1456">
        <v>5.23152</v>
      </c>
      <c r="FC1456">
        <v>11.968</v>
      </c>
      <c r="FD1456">
        <v>4.9709</v>
      </c>
      <c r="FE1456">
        <v>3.28965</v>
      </c>
      <c r="FF1456">
        <v>9999</v>
      </c>
      <c r="FG1456">
        <v>9999</v>
      </c>
      <c r="FH1456">
        <v>9999</v>
      </c>
      <c r="FI1456">
        <v>381.2</v>
      </c>
      <c r="FJ1456">
        <v>4.97273</v>
      </c>
      <c r="FK1456">
        <v>1.87684</v>
      </c>
      <c r="FL1456">
        <v>1.87497</v>
      </c>
      <c r="FM1456">
        <v>1.87777</v>
      </c>
      <c r="FN1456">
        <v>1.87454</v>
      </c>
      <c r="FO1456">
        <v>1.87811</v>
      </c>
      <c r="FP1456">
        <v>1.8752</v>
      </c>
      <c r="FQ1456">
        <v>1.87637</v>
      </c>
      <c r="FR1456">
        <v>0</v>
      </c>
      <c r="FS1456">
        <v>0</v>
      </c>
      <c r="FT1456">
        <v>0</v>
      </c>
      <c r="FU1456">
        <v>0</v>
      </c>
      <c r="FV1456" t="s">
        <v>358</v>
      </c>
      <c r="FW1456" t="s">
        <v>359</v>
      </c>
      <c r="FX1456" t="s">
        <v>360</v>
      </c>
      <c r="FY1456" t="s">
        <v>360</v>
      </c>
      <c r="FZ1456" t="s">
        <v>360</v>
      </c>
      <c r="GA1456" t="s">
        <v>360</v>
      </c>
      <c r="GB1456">
        <v>0</v>
      </c>
      <c r="GC1456">
        <v>100</v>
      </c>
      <c r="GD1456">
        <v>100</v>
      </c>
      <c r="GE1456">
        <v>5.41</v>
      </c>
      <c r="GF1456">
        <v>0.1946</v>
      </c>
      <c r="GG1456">
        <v>1.777354642861949</v>
      </c>
      <c r="GH1456">
        <v>0.004141656873719072</v>
      </c>
      <c r="GI1456">
        <v>-1.960372967482991E-06</v>
      </c>
      <c r="GJ1456">
        <v>5.42736388890357E-10</v>
      </c>
      <c r="GK1456">
        <v>-0.009777689371679627</v>
      </c>
      <c r="GL1456">
        <v>0.002273355880072555</v>
      </c>
      <c r="GM1456">
        <v>0.000541358641816816</v>
      </c>
      <c r="GN1456">
        <v>-1.836191331155658E-06</v>
      </c>
      <c r="GO1456">
        <v>-0</v>
      </c>
      <c r="GP1456">
        <v>2096</v>
      </c>
      <c r="GQ1456">
        <v>1</v>
      </c>
      <c r="GR1456">
        <v>23</v>
      </c>
      <c r="GS1456">
        <v>7458.1</v>
      </c>
      <c r="GT1456">
        <v>7458</v>
      </c>
      <c r="GU1456">
        <v>3.17871</v>
      </c>
      <c r="GV1456">
        <v>2.52197</v>
      </c>
      <c r="GW1456">
        <v>1.39893</v>
      </c>
      <c r="GX1456">
        <v>2.33643</v>
      </c>
      <c r="GY1456">
        <v>1.44897</v>
      </c>
      <c r="GZ1456">
        <v>2.40356</v>
      </c>
      <c r="HA1456">
        <v>35.0134</v>
      </c>
      <c r="HB1456">
        <v>11.8818</v>
      </c>
      <c r="HC1456">
        <v>18</v>
      </c>
      <c r="HD1456">
        <v>490.684</v>
      </c>
      <c r="HE1456">
        <v>463.368</v>
      </c>
      <c r="HF1456">
        <v>20.9716</v>
      </c>
      <c r="HG1456">
        <v>25.2172</v>
      </c>
      <c r="HH1456">
        <v>30.0002</v>
      </c>
      <c r="HI1456">
        <v>25.0789</v>
      </c>
      <c r="HJ1456">
        <v>25.1633</v>
      </c>
      <c r="HK1456">
        <v>63.7276</v>
      </c>
      <c r="HL1456">
        <v>12.7994</v>
      </c>
      <c r="HM1456">
        <v>32.5692</v>
      </c>
      <c r="HN1456">
        <v>20.9618</v>
      </c>
      <c r="HO1456">
        <v>1590.65</v>
      </c>
      <c r="HP1456">
        <v>15.3193</v>
      </c>
      <c r="HQ1456">
        <v>101.14</v>
      </c>
      <c r="HR1456">
        <v>102.019</v>
      </c>
    </row>
    <row r="1457" spans="1:226">
      <c r="A1457">
        <v>1441</v>
      </c>
      <c r="B1457">
        <v>1664308612</v>
      </c>
      <c r="C1457">
        <v>15505</v>
      </c>
      <c r="D1457" t="s">
        <v>3255</v>
      </c>
      <c r="E1457" t="s">
        <v>3256</v>
      </c>
      <c r="F1457">
        <v>5</v>
      </c>
      <c r="G1457" t="s">
        <v>353</v>
      </c>
      <c r="H1457" t="s">
        <v>3066</v>
      </c>
      <c r="I1457">
        <v>1664308604.5</v>
      </c>
      <c r="J1457">
        <f>(K1457)/1000</f>
        <v>0</v>
      </c>
      <c r="K1457">
        <f>IF(BF1457, AN1457, AH1457)</f>
        <v>0</v>
      </c>
      <c r="L1457">
        <f>IF(BF1457, AI1457, AG1457)</f>
        <v>0</v>
      </c>
      <c r="M1457">
        <f>BH1457 - IF(AU1457&gt;1, L1457*BB1457*100.0/(AW1457*BV1457), 0)</f>
        <v>0</v>
      </c>
      <c r="N1457">
        <f>((T1457-J1457/2)*M1457-L1457)/(T1457+J1457/2)</f>
        <v>0</v>
      </c>
      <c r="O1457">
        <f>N1457*(BO1457+BP1457)/1000.0</f>
        <v>0</v>
      </c>
      <c r="P1457">
        <f>(BH1457 - IF(AU1457&gt;1, L1457*BB1457*100.0/(AW1457*BV1457), 0))*(BO1457+BP1457)/1000.0</f>
        <v>0</v>
      </c>
      <c r="Q1457">
        <f>2.0/((1/S1457-1/R1457)+SIGN(S1457)*SQRT((1/S1457-1/R1457)*(1/S1457-1/R1457) + 4*BC1457/((BC1457+1)*(BC1457+1))*(2*1/S1457*1/R1457-1/R1457*1/R1457)))</f>
        <v>0</v>
      </c>
      <c r="R1457">
        <f>IF(LEFT(BD1457,1)&lt;&gt;"0",IF(LEFT(BD1457,1)="1",3.0,BE1457),$D$5+$E$5*(BV1457*BO1457/($K$5*1000))+$F$5*(BV1457*BO1457/($K$5*1000))*MAX(MIN(BB1457,$J$5),$I$5)*MAX(MIN(BB1457,$J$5),$I$5)+$G$5*MAX(MIN(BB1457,$J$5),$I$5)*(BV1457*BO1457/($K$5*1000))+$H$5*(BV1457*BO1457/($K$5*1000))*(BV1457*BO1457/($K$5*1000)))</f>
        <v>0</v>
      </c>
      <c r="S1457">
        <f>J1457*(1000-(1000*0.61365*exp(17.502*W1457/(240.97+W1457))/(BO1457+BP1457)+BJ1457)/2)/(1000*0.61365*exp(17.502*W1457/(240.97+W1457))/(BO1457+BP1457)-BJ1457)</f>
        <v>0</v>
      </c>
      <c r="T1457">
        <f>1/((BC1457+1)/(Q1457/1.6)+1/(R1457/1.37)) + BC1457/((BC1457+1)/(Q1457/1.6) + BC1457/(R1457/1.37))</f>
        <v>0</v>
      </c>
      <c r="U1457">
        <f>(AX1457*BA1457)</f>
        <v>0</v>
      </c>
      <c r="V1457">
        <f>(BQ1457+(U1457+2*0.95*5.67E-8*(((BQ1457+$B$7)+273)^4-(BQ1457+273)^4)-44100*J1457)/(1.84*29.3*R1457+8*0.95*5.67E-8*(BQ1457+273)^3))</f>
        <v>0</v>
      </c>
      <c r="W1457">
        <f>($C$7*BR1457+$D$7*BS1457+$E$7*V1457)</f>
        <v>0</v>
      </c>
      <c r="X1457">
        <f>0.61365*exp(17.502*W1457/(240.97+W1457))</f>
        <v>0</v>
      </c>
      <c r="Y1457">
        <f>(Z1457/AA1457*100)</f>
        <v>0</v>
      </c>
      <c r="Z1457">
        <f>BJ1457*(BO1457+BP1457)/1000</f>
        <v>0</v>
      </c>
      <c r="AA1457">
        <f>0.61365*exp(17.502*BQ1457/(240.97+BQ1457))</f>
        <v>0</v>
      </c>
      <c r="AB1457">
        <f>(X1457-BJ1457*(BO1457+BP1457)/1000)</f>
        <v>0</v>
      </c>
      <c r="AC1457">
        <f>(-J1457*44100)</f>
        <v>0</v>
      </c>
      <c r="AD1457">
        <f>2*29.3*R1457*0.92*(BQ1457-W1457)</f>
        <v>0</v>
      </c>
      <c r="AE1457">
        <f>2*0.95*5.67E-8*(((BQ1457+$B$7)+273)^4-(W1457+273)^4)</f>
        <v>0</v>
      </c>
      <c r="AF1457">
        <f>U1457+AE1457+AC1457+AD1457</f>
        <v>0</v>
      </c>
      <c r="AG1457">
        <f>BN1457*AU1457*(BI1457-BH1457*(1000-AU1457*BK1457)/(1000-AU1457*BJ1457))/(100*BB1457)</f>
        <v>0</v>
      </c>
      <c r="AH1457">
        <f>1000*BN1457*AU1457*(BJ1457-BK1457)/(100*BB1457*(1000-AU1457*BJ1457))</f>
        <v>0</v>
      </c>
      <c r="AI1457">
        <f>(AJ1457 - AK1457 - BO1457*1E3/(8.314*(BQ1457+273.15)) * AM1457/BN1457 * AL1457) * BN1457/(100*BB1457) * (1000 - BK1457)/1000</f>
        <v>0</v>
      </c>
      <c r="AJ1457">
        <v>1601.083152130125</v>
      </c>
      <c r="AK1457">
        <v>1547.478242424241</v>
      </c>
      <c r="AL1457">
        <v>3.431220856202892</v>
      </c>
      <c r="AM1457">
        <v>63.48631344093973</v>
      </c>
      <c r="AN1457">
        <f>(AP1457 - AO1457 + BO1457*1E3/(8.314*(BQ1457+273.15)) * AR1457/BN1457 * AQ1457) * BN1457/(100*BB1457) * 1000/(1000 - AP1457)</f>
        <v>0</v>
      </c>
      <c r="AO1457">
        <v>15.18444392919566</v>
      </c>
      <c r="AP1457">
        <v>18.13782417582419</v>
      </c>
      <c r="AQ1457">
        <v>3.487904418121659E-07</v>
      </c>
      <c r="AR1457">
        <v>96.80530402393545</v>
      </c>
      <c r="AS1457">
        <v>3</v>
      </c>
      <c r="AT1457">
        <v>1</v>
      </c>
      <c r="AU1457">
        <f>IF(AS1457*$H$13&gt;=AW1457,1.0,(AW1457/(AW1457-AS1457*$H$13)))</f>
        <v>0</v>
      </c>
      <c r="AV1457">
        <f>(AU1457-1)*100</f>
        <v>0</v>
      </c>
      <c r="AW1457">
        <f>MAX(0,($B$13+$C$13*BV1457)/(1+$D$13*BV1457)*BO1457/(BQ1457+273)*$E$13)</f>
        <v>0</v>
      </c>
      <c r="AX1457">
        <f>$B$11*BW1457+$C$11*BX1457+$F$11*CI1457*(1-CL1457)</f>
        <v>0</v>
      </c>
      <c r="AY1457">
        <f>AX1457*AZ1457</f>
        <v>0</v>
      </c>
      <c r="AZ1457">
        <f>($B$11*$D$9+$C$11*$D$9+$F$11*((CV1457+CN1457)/MAX(CV1457+CN1457+CW1457, 0.1)*$I$9+CW1457/MAX(CV1457+CN1457+CW1457, 0.1)*$J$9))/($B$11+$C$11+$F$11)</f>
        <v>0</v>
      </c>
      <c r="BA1457">
        <f>($B$11*$K$9+$C$11*$K$9+$F$11*((CV1457+CN1457)/MAX(CV1457+CN1457+CW1457, 0.1)*$P$9+CW1457/MAX(CV1457+CN1457+CW1457, 0.1)*$Q$9))/($B$11+$C$11+$F$11)</f>
        <v>0</v>
      </c>
      <c r="BB1457">
        <v>6</v>
      </c>
      <c r="BC1457">
        <v>0.5</v>
      </c>
      <c r="BD1457" t="s">
        <v>355</v>
      </c>
      <c r="BE1457">
        <v>2</v>
      </c>
      <c r="BF1457" t="b">
        <v>1</v>
      </c>
      <c r="BG1457">
        <v>1664308604.5</v>
      </c>
      <c r="BH1457">
        <v>1495.771111111111</v>
      </c>
      <c r="BI1457">
        <v>1561.307407407407</v>
      </c>
      <c r="BJ1457">
        <v>18.13094814814815</v>
      </c>
      <c r="BK1457">
        <v>15.1211962962963</v>
      </c>
      <c r="BL1457">
        <v>1490.379259259259</v>
      </c>
      <c r="BM1457">
        <v>17.93637777777778</v>
      </c>
      <c r="BN1457">
        <v>500.064037037037</v>
      </c>
      <c r="BO1457">
        <v>90.8786037037037</v>
      </c>
      <c r="BP1457">
        <v>0.1000136185185185</v>
      </c>
      <c r="BQ1457">
        <v>24.18305925925926</v>
      </c>
      <c r="BR1457">
        <v>25.01572592592593</v>
      </c>
      <c r="BS1457">
        <v>999.9000000000001</v>
      </c>
      <c r="BT1457">
        <v>0</v>
      </c>
      <c r="BU1457">
        <v>0</v>
      </c>
      <c r="BV1457">
        <v>9995.512592592591</v>
      </c>
      <c r="BW1457">
        <v>0</v>
      </c>
      <c r="BX1457">
        <v>8.056297407407406</v>
      </c>
      <c r="BY1457">
        <v>-65.53589259259259</v>
      </c>
      <c r="BZ1457">
        <v>1523.392592592593</v>
      </c>
      <c r="CA1457">
        <v>1585.279629629629</v>
      </c>
      <c r="CB1457">
        <v>3.009742962962963</v>
      </c>
      <c r="CC1457">
        <v>1561.307407407407</v>
      </c>
      <c r="CD1457">
        <v>15.1211962962963</v>
      </c>
      <c r="CE1457">
        <v>1.647715925925926</v>
      </c>
      <c r="CF1457">
        <v>1.374194074074074</v>
      </c>
      <c r="CG1457">
        <v>14.41243333333333</v>
      </c>
      <c r="CH1457">
        <v>11.63565555555556</v>
      </c>
      <c r="CI1457">
        <v>2000.02</v>
      </c>
      <c r="CJ1457">
        <v>0.9800036666666664</v>
      </c>
      <c r="CK1457">
        <v>0.01999617777777778</v>
      </c>
      <c r="CL1457">
        <v>0</v>
      </c>
      <c r="CM1457">
        <v>797.5025185185186</v>
      </c>
      <c r="CN1457">
        <v>5.000560000000001</v>
      </c>
      <c r="CO1457">
        <v>15881.8</v>
      </c>
      <c r="CP1457">
        <v>17295.06296296296</v>
      </c>
      <c r="CQ1457">
        <v>37.625</v>
      </c>
      <c r="CR1457">
        <v>38.16403703703703</v>
      </c>
      <c r="CS1457">
        <v>37.312</v>
      </c>
      <c r="CT1457">
        <v>37.062</v>
      </c>
      <c r="CU1457">
        <v>38.37033333333333</v>
      </c>
      <c r="CV1457">
        <v>1955.128888888889</v>
      </c>
      <c r="CW1457">
        <v>39.89111111111112</v>
      </c>
      <c r="CX1457">
        <v>0</v>
      </c>
      <c r="CY1457">
        <v>1664308628.7</v>
      </c>
      <c r="CZ1457">
        <v>0</v>
      </c>
      <c r="DA1457">
        <v>0</v>
      </c>
      <c r="DB1457" t="s">
        <v>356</v>
      </c>
      <c r="DC1457">
        <v>1663861122</v>
      </c>
      <c r="DD1457">
        <v>1663861125</v>
      </c>
      <c r="DE1457">
        <v>0</v>
      </c>
      <c r="DF1457">
        <v>-0.287</v>
      </c>
      <c r="DG1457">
        <v>-0.004</v>
      </c>
      <c r="DH1457">
        <v>3.172</v>
      </c>
      <c r="DI1457">
        <v>0.178</v>
      </c>
      <c r="DJ1457">
        <v>400</v>
      </c>
      <c r="DK1457">
        <v>17</v>
      </c>
      <c r="DL1457">
        <v>0.18</v>
      </c>
      <c r="DM1457">
        <v>0.07000000000000001</v>
      </c>
      <c r="DN1457">
        <v>-65.57890487804877</v>
      </c>
      <c r="DO1457">
        <v>0.7718885017420259</v>
      </c>
      <c r="DP1457">
        <v>0.1076856172909199</v>
      </c>
      <c r="DQ1457">
        <v>0</v>
      </c>
      <c r="DR1457">
        <v>3.079905365853658</v>
      </c>
      <c r="DS1457">
        <v>-1.042290731707314</v>
      </c>
      <c r="DT1457">
        <v>0.1029713949172663</v>
      </c>
      <c r="DU1457">
        <v>0</v>
      </c>
      <c r="DV1457">
        <v>0</v>
      </c>
      <c r="DW1457">
        <v>2</v>
      </c>
      <c r="DX1457" t="s">
        <v>357</v>
      </c>
      <c r="DY1457">
        <v>2.98105</v>
      </c>
      <c r="DZ1457">
        <v>2.72838</v>
      </c>
      <c r="EA1457">
        <v>0.204134</v>
      </c>
      <c r="EB1457">
        <v>0.21097</v>
      </c>
      <c r="EC1457">
        <v>0.08889279999999999</v>
      </c>
      <c r="ED1457">
        <v>0.07916529999999999</v>
      </c>
      <c r="EE1457">
        <v>23937.1</v>
      </c>
      <c r="EF1457">
        <v>23353.1</v>
      </c>
      <c r="EG1457">
        <v>30599.3</v>
      </c>
      <c r="EH1457">
        <v>29835.5</v>
      </c>
      <c r="EI1457">
        <v>38473.4</v>
      </c>
      <c r="EJ1457">
        <v>36184</v>
      </c>
      <c r="EK1457">
        <v>46796.6</v>
      </c>
      <c r="EL1457">
        <v>44365.8</v>
      </c>
      <c r="EM1457">
        <v>1.89328</v>
      </c>
      <c r="EN1457">
        <v>1.89568</v>
      </c>
      <c r="EO1457">
        <v>0.136718</v>
      </c>
      <c r="EP1457">
        <v>0</v>
      </c>
      <c r="EQ1457">
        <v>22.7542</v>
      </c>
      <c r="ER1457">
        <v>999.9</v>
      </c>
      <c r="ES1457">
        <v>37</v>
      </c>
      <c r="ET1457">
        <v>29.8</v>
      </c>
      <c r="EU1457">
        <v>17.1479</v>
      </c>
      <c r="EV1457">
        <v>63.6463</v>
      </c>
      <c r="EW1457">
        <v>23.6859</v>
      </c>
      <c r="EX1457">
        <v>1</v>
      </c>
      <c r="EY1457">
        <v>-0.138636</v>
      </c>
      <c r="EZ1457">
        <v>1.50091</v>
      </c>
      <c r="FA1457">
        <v>20.2378</v>
      </c>
      <c r="FB1457">
        <v>5.23122</v>
      </c>
      <c r="FC1457">
        <v>11.968</v>
      </c>
      <c r="FD1457">
        <v>4.97055</v>
      </c>
      <c r="FE1457">
        <v>3.2895</v>
      </c>
      <c r="FF1457">
        <v>9999</v>
      </c>
      <c r="FG1457">
        <v>9999</v>
      </c>
      <c r="FH1457">
        <v>9999</v>
      </c>
      <c r="FI1457">
        <v>381.2</v>
      </c>
      <c r="FJ1457">
        <v>4.97274</v>
      </c>
      <c r="FK1457">
        <v>1.87683</v>
      </c>
      <c r="FL1457">
        <v>1.87493</v>
      </c>
      <c r="FM1457">
        <v>1.87775</v>
      </c>
      <c r="FN1457">
        <v>1.87453</v>
      </c>
      <c r="FO1457">
        <v>1.87806</v>
      </c>
      <c r="FP1457">
        <v>1.87516</v>
      </c>
      <c r="FQ1457">
        <v>1.87636</v>
      </c>
      <c r="FR1457">
        <v>0</v>
      </c>
      <c r="FS1457">
        <v>0</v>
      </c>
      <c r="FT1457">
        <v>0</v>
      </c>
      <c r="FU1457">
        <v>0</v>
      </c>
      <c r="FV1457" t="s">
        <v>358</v>
      </c>
      <c r="FW1457" t="s">
        <v>359</v>
      </c>
      <c r="FX1457" t="s">
        <v>360</v>
      </c>
      <c r="FY1457" t="s">
        <v>360</v>
      </c>
      <c r="FZ1457" t="s">
        <v>360</v>
      </c>
      <c r="GA1457" t="s">
        <v>360</v>
      </c>
      <c r="GB1457">
        <v>0</v>
      </c>
      <c r="GC1457">
        <v>100</v>
      </c>
      <c r="GD1457">
        <v>100</v>
      </c>
      <c r="GE1457">
        <v>5.44</v>
      </c>
      <c r="GF1457">
        <v>0.1947</v>
      </c>
      <c r="GG1457">
        <v>1.777354642861949</v>
      </c>
      <c r="GH1457">
        <v>0.004141656873719072</v>
      </c>
      <c r="GI1457">
        <v>-1.960372967482991E-06</v>
      </c>
      <c r="GJ1457">
        <v>5.42736388890357E-10</v>
      </c>
      <c r="GK1457">
        <v>-0.009777689371679627</v>
      </c>
      <c r="GL1457">
        <v>0.002273355880072555</v>
      </c>
      <c r="GM1457">
        <v>0.000541358641816816</v>
      </c>
      <c r="GN1457">
        <v>-1.836191331155658E-06</v>
      </c>
      <c r="GO1457">
        <v>-0</v>
      </c>
      <c r="GP1457">
        <v>2096</v>
      </c>
      <c r="GQ1457">
        <v>1</v>
      </c>
      <c r="GR1457">
        <v>23</v>
      </c>
      <c r="GS1457">
        <v>7458.2</v>
      </c>
      <c r="GT1457">
        <v>7458.1</v>
      </c>
      <c r="GU1457">
        <v>3.20679</v>
      </c>
      <c r="GV1457">
        <v>2.52197</v>
      </c>
      <c r="GW1457">
        <v>1.39893</v>
      </c>
      <c r="GX1457">
        <v>2.33521</v>
      </c>
      <c r="GY1457">
        <v>1.44897</v>
      </c>
      <c r="GZ1457">
        <v>2.44263</v>
      </c>
      <c r="HA1457">
        <v>35.0134</v>
      </c>
      <c r="HB1457">
        <v>11.8905</v>
      </c>
      <c r="HC1457">
        <v>18</v>
      </c>
      <c r="HD1457">
        <v>490.657</v>
      </c>
      <c r="HE1457">
        <v>463.51</v>
      </c>
      <c r="HF1457">
        <v>20.9495</v>
      </c>
      <c r="HG1457">
        <v>25.2167</v>
      </c>
      <c r="HH1457">
        <v>30</v>
      </c>
      <c r="HI1457">
        <v>25.0789</v>
      </c>
      <c r="HJ1457">
        <v>25.1633</v>
      </c>
      <c r="HK1457">
        <v>64.2259</v>
      </c>
      <c r="HL1457">
        <v>12.5022</v>
      </c>
      <c r="HM1457">
        <v>32.942</v>
      </c>
      <c r="HN1457">
        <v>20.9479</v>
      </c>
      <c r="HO1457">
        <v>1604.03</v>
      </c>
      <c r="HP1457">
        <v>15.3982</v>
      </c>
      <c r="HQ1457">
        <v>101.142</v>
      </c>
      <c r="HR1457">
        <v>102.019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2022-09-27T20:01:23Z</dcterms:created>
  <dcterms:modified xsi:type="dcterms:W3CDTF">2022-09-27T20:01:23Z</dcterms:modified>
</cp:coreProperties>
</file>